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185" windowWidth="14805" windowHeight="6930" firstSheet="31" activeTab="36"/>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O-TP " sheetId="68" r:id="rId10"/>
    <sheet name="F. Currency" sheetId="69" r:id="rId11"/>
    <sheet name="Cap. employed" sheetId="70" r:id="rId12"/>
    <sheet name="Conti. Asset" sheetId="71" r:id="rId13"/>
    <sheet name="TO-TP" sheetId="12" state="hidden" r:id="rId14"/>
    <sheet name="Cont. Liab" sheetId="72" r:id="rId15"/>
    <sheet name="Guarantee" sheetId="73" state="hidden" r:id="rId16"/>
    <sheet name="IFC" sheetId="74" r:id="rId17"/>
    <sheet name="FRAUD" sheetId="75" r:id="rId18"/>
    <sheet name="Compliance Cert." sheetId="76" r:id="rId19"/>
    <sheet name="TDS" sheetId="77" r:id="rId20"/>
    <sheet name="MOU" sheetId="78" state="hidden" r:id="rId21"/>
    <sheet name="OH" sheetId="79" r:id="rId22"/>
    <sheet name="Disclosure 36-40" sheetId="62" state="hidden" r:id="rId23"/>
    <sheet name="Disclosure 41" sheetId="63" state="hidden" r:id="rId24"/>
    <sheet name="Disclosure 42-45" sheetId="64" state="hidden" r:id="rId25"/>
    <sheet name="Disclosure 46" sheetId="65" state="hidden" r:id="rId26"/>
    <sheet name="Disclosure 47-49" sheetId="66" state="hidden" r:id="rId27"/>
    <sheet name="Disclosure 50-52" sheetId="67" state="hidden" r:id="rId28"/>
    <sheet name="Trading AC -CR" sheetId="54" state="hidden" r:id="rId29"/>
    <sheet name="Trading AC -DR" sheetId="55" state="hidden" r:id="rId30"/>
    <sheet name="Operating Lease" sheetId="80" r:id="rId31"/>
    <sheet name="A1 Trade Receivables" sheetId="82" r:id="rId32"/>
    <sheet name="A2 Loans &amp; Advances" sheetId="83" r:id="rId33"/>
    <sheet name="A3 claims Recoverable" sheetId="84" r:id="rId34"/>
    <sheet name="A4 Deposits" sheetId="85" r:id="rId35"/>
    <sheet name="PL 2" sheetId="11" state="hidden" r:id="rId36"/>
    <sheet name="B1 &amp; B2 (other liabilties)" sheetId="89" r:id="rId37"/>
  </sheets>
  <externalReferences>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s>
  <definedNames>
    <definedName name="\">#REF!</definedName>
    <definedName name="\0">#REF!</definedName>
    <definedName name="\3">#REF!</definedName>
    <definedName name="\A">#REF!</definedName>
    <definedName name="\b">#REF!</definedName>
    <definedName name="\C">#REF!</definedName>
    <definedName name="\D">#REF!</definedName>
    <definedName name="\F">#REF!</definedName>
    <definedName name="\m">#REF!</definedName>
    <definedName name="\p">#N/A</definedName>
    <definedName name="\q">#REF!</definedName>
    <definedName name="\s">#REF!</definedName>
    <definedName name="_____________DAT17">#REF!</definedName>
    <definedName name="_____________DAT18">#REF!</definedName>
    <definedName name="____________DAT17">#REF!</definedName>
    <definedName name="____________DAT18">#REF!</definedName>
    <definedName name="___________DAT12">'[1]UA.4.4Rebate on Bill discounted'!#REF!</definedName>
    <definedName name="___________DAT17">#REF!</definedName>
    <definedName name="___________DAT18">#REF!</definedName>
    <definedName name="__________DAT1">'[1]UA.4.4Rebate on Bill discounted'!#REF!</definedName>
    <definedName name="__________DAT12">'[1]UA.4.4Rebate on Bill discounted'!#REF!</definedName>
    <definedName name="__________DAT13">#REF!</definedName>
    <definedName name="__________DAT14">#REF!</definedName>
    <definedName name="__________DAT15">#REF!</definedName>
    <definedName name="__________DAT16">#REF!</definedName>
    <definedName name="__________DAT17">#REF!</definedName>
    <definedName name="__________DAT18">#REF!</definedName>
    <definedName name="_________DAT1">'[1]UA.4.4Rebate on Bill discounted'!#REF!</definedName>
    <definedName name="_________DAT10">#REF!</definedName>
    <definedName name="_________DAT12">'[1]UA.4.4Rebate on Bill discounted'!#REF!</definedName>
    <definedName name="_________DAT13">#REF!</definedName>
    <definedName name="_________DAT14">#REF!</definedName>
    <definedName name="_________DAT15">#REF!</definedName>
    <definedName name="_________DAT16">#REF!</definedName>
    <definedName name="_________DAT17">#REF!</definedName>
    <definedName name="_________DAT18">#REF!</definedName>
    <definedName name="________DAT1">'[1]UA.4.4Rebate on Bill discounted'!#REF!</definedName>
    <definedName name="________DAT10">'[2]VD Legal &amp; Professional Details'!#REF!</definedName>
    <definedName name="________DAT13">#REF!</definedName>
    <definedName name="________DAT14">#REF!</definedName>
    <definedName name="________DAT15">#REF!</definedName>
    <definedName name="________DAT16">#REF!</definedName>
    <definedName name="________DAT17">#REF!</definedName>
    <definedName name="________DAT18">#REF!</definedName>
    <definedName name="________DAT3">#REF!</definedName>
    <definedName name="________DAT4">#REF!</definedName>
    <definedName name="________DAT7">#REF!</definedName>
    <definedName name="________DAT8">#REF!</definedName>
    <definedName name="_______DAT10">'[2]VD Legal &amp; Professional Details'!#REF!</definedName>
    <definedName name="_______DAT11">#REF!</definedName>
    <definedName name="_______DAT12">#REF!</definedName>
    <definedName name="_______DAT13">#REF!</definedName>
    <definedName name="_______DAT14">[3]data!#REF!</definedName>
    <definedName name="_______DAT15">'[2]VD Legal &amp; Professional Details'!#REF!</definedName>
    <definedName name="_______DAT16">'[2]VD Legal &amp; Professional Details'!#REF!</definedName>
    <definedName name="_______DAT17">#REF!</definedName>
    <definedName name="_______DAT18">#REF!</definedName>
    <definedName name="_______DAT19">#REF!</definedName>
    <definedName name="_______DAT20">#REF!</definedName>
    <definedName name="_______DAT3">'[2]VD Legal &amp; Professional Details'!#REF!</definedName>
    <definedName name="_______DAT4">'[2]VD Legal &amp; Professional Details'!#REF!</definedName>
    <definedName name="_______DAT7">'[2]VD Legal &amp; Professional Details'!#REF!</definedName>
    <definedName name="_______DAT8">[4]Sheet1!#REF!</definedName>
    <definedName name="______DAT1">#REF!</definedName>
    <definedName name="______DAT10">[4]Sheet1!#REF!</definedName>
    <definedName name="______DAT11">'[2]VD Legal &amp; Professional Details'!#REF!</definedName>
    <definedName name="______DAT13">'[2]VD Legal &amp; Professional Details'!#REF!</definedName>
    <definedName name="______DAT14">'[2]VD Legal &amp; Professional Details'!#REF!</definedName>
    <definedName name="______DAT15">'[2]VD Legal &amp; Professional Details'!#REF!</definedName>
    <definedName name="______DAT16">'[2]VD Legal &amp; Professional Details'!#REF!</definedName>
    <definedName name="______DAT17">#REF!</definedName>
    <definedName name="______DAT18">#REF!</definedName>
    <definedName name="______DAT19">#REF!</definedName>
    <definedName name="______DAT2">#REF!</definedName>
    <definedName name="______DAT20">#REF!</definedName>
    <definedName name="______DAT3">'[2]VD Legal &amp; Professional Details'!#REF!</definedName>
    <definedName name="______DAT4">'[2]VD Legal &amp; Professional Details'!#REF!</definedName>
    <definedName name="______DAT5">#REF!</definedName>
    <definedName name="______DAT7">'[2]VD Legal &amp; Professional Details'!#REF!</definedName>
    <definedName name="______DAT8">[4]Sheet1!#REF!</definedName>
    <definedName name="______DAT9">#REF!</definedName>
    <definedName name="______DHR1">'[5]PVC FBD'!#REF!</definedName>
    <definedName name="______pl2">#REF!</definedName>
    <definedName name="_____DAT1">#REF!</definedName>
    <definedName name="_____DAT10">[4]Sheet1!#REF!</definedName>
    <definedName name="_____DAT11">'[2]VD Legal &amp; Professional Details'!#REF!</definedName>
    <definedName name="_____DAT12">#REF!</definedName>
    <definedName name="_____DAT13">'[2]VD Legal &amp; Professional Details'!#REF!</definedName>
    <definedName name="_____DAT14">'[2]VD Legal &amp; Professional Details'!#REF!</definedName>
    <definedName name="_____DAT15">#REF!</definedName>
    <definedName name="_____DAT16">#REF!</definedName>
    <definedName name="_____DAT17">#REF!</definedName>
    <definedName name="_____DAT18">#REF!</definedName>
    <definedName name="_____DAT19">#REF!</definedName>
    <definedName name="_____DAT2">#REF!</definedName>
    <definedName name="_____DAT20">#REF!</definedName>
    <definedName name="_____DAT21">#REF!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DHR1">'[5]PVC FBD'!#REF!</definedName>
    <definedName name="_____pl2">#REF!</definedName>
    <definedName name="_____R">#REF!</definedName>
    <definedName name="____BTM150">#REF!</definedName>
    <definedName name="____BTM200">#REF!</definedName>
    <definedName name="____BTM50">#REF!</definedName>
    <definedName name="____C">#REF!</definedName>
    <definedName name="____CON1">#REF!</definedName>
    <definedName name="____CON2">#REF!</definedName>
    <definedName name="____DAT1">#REF!</definedName>
    <definedName name="____DAT10">#REF!</definedName>
    <definedName name="____DAT11">#REF!</definedName>
    <definedName name="____DAT12">#REF!</definedName>
    <definedName name="____DAT13">#REF!</definedName>
    <definedName name="____DAT14">#REF!</definedName>
    <definedName name="____DAT15">#REF!</definedName>
    <definedName name="____DAT16">#REF!</definedName>
    <definedName name="____DAT17">#REF!</definedName>
    <definedName name="____DAT18">#REF!</definedName>
    <definedName name="____DAT19">#REF!</definedName>
    <definedName name="____DAT2">#REF!</definedName>
    <definedName name="____DAT20">#REF!</definedName>
    <definedName name="____DAT21">#REF!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DHR1">'[5]PVC FBD'!#REF!</definedName>
    <definedName name="____EXC1">#REF!</definedName>
    <definedName name="____EXC2">#REF!</definedName>
    <definedName name="____hom2">#REF!</definedName>
    <definedName name="____msl100">#REF!</definedName>
    <definedName name="____msl200">#REF!</definedName>
    <definedName name="____msl250">#REF!</definedName>
    <definedName name="____msl300">#REF!</definedName>
    <definedName name="____msl400">#REF!</definedName>
    <definedName name="____msl800">#REF!</definedName>
    <definedName name="____mui100">#REF!</definedName>
    <definedName name="____mui105">#REF!</definedName>
    <definedName name="____mui108">#REF!</definedName>
    <definedName name="____mui130">#REF!</definedName>
    <definedName name="____mui140">#REF!</definedName>
    <definedName name="____mui160">#REF!</definedName>
    <definedName name="____mui180">#REF!</definedName>
    <definedName name="____mui250">#REF!</definedName>
    <definedName name="____mui271">#REF!</definedName>
    <definedName name="____mui320">#REF!</definedName>
    <definedName name="____mui45">#REF!</definedName>
    <definedName name="____mui50">#REF!</definedName>
    <definedName name="____mui54">#REF!</definedName>
    <definedName name="____mui65">#REF!</definedName>
    <definedName name="____mui75">#REF!</definedName>
    <definedName name="____mui80">#REF!</definedName>
    <definedName name="____NET2">#REF!</definedName>
    <definedName name="____pl2">#REF!</definedName>
    <definedName name="____R">#REF!</definedName>
    <definedName name="____sat10">#REF!</definedName>
    <definedName name="____sat12">#REF!</definedName>
    <definedName name="____sat14">#REF!</definedName>
    <definedName name="____sat16">#REF!</definedName>
    <definedName name="____sat20">#REF!</definedName>
    <definedName name="____sat8">#REF!</definedName>
    <definedName name="____SCH10">'[6]Sheet BAL''N SHEET'!#REF!</definedName>
    <definedName name="____sch11">'[6]Sheet BAL''N SHEET'!#REF!</definedName>
    <definedName name="____sch2">'[6]Sheet BAL''N SHEET'!#REF!</definedName>
    <definedName name="____sch3">'[6]Sheet BAL''N SHEET'!#REF!</definedName>
    <definedName name="____sch4">'[6]Sheet BAL''N SHEET'!#REF!</definedName>
    <definedName name="____sch5">'[6]Sheet BAL''N SHEET'!#REF!</definedName>
    <definedName name="____sch6">'[6]Sheet BAL''N SHEET'!#REF!</definedName>
    <definedName name="____sch7">'[6]Sheet BAL''N SHEET'!#REF!</definedName>
    <definedName name="____sch8">'[6]Sheet BAL''N SHEET'!#REF!</definedName>
    <definedName name="____sch9">'[6]Sheet BAL''N SHEET'!#REF!</definedName>
    <definedName name="____sua20">#REF!</definedName>
    <definedName name="____sua30">#REF!</definedName>
    <definedName name="____vbt150">#REF!</definedName>
    <definedName name="____vbt200">#REF!</definedName>
    <definedName name="____vbt210">#REF!</definedName>
    <definedName name="____vbt300">#REF!</definedName>
    <definedName name="____vbt400">#REF!</definedName>
    <definedName name="____vxm100">#REF!</definedName>
    <definedName name="____vxm300">#REF!</definedName>
    <definedName name="____vxm500">#REF!</definedName>
    <definedName name="____vxm75">#REF!</definedName>
    <definedName name="___6">#REF!</definedName>
    <definedName name="___8">#REF!</definedName>
    <definedName name="___BTM150">#REF!</definedName>
    <definedName name="___BTM200">#REF!</definedName>
    <definedName name="___BTM50">#REF!</definedName>
    <definedName name="___C">#REF!</definedName>
    <definedName name="___CON1">#REF!</definedName>
    <definedName name="___CON2">#REF!</definedName>
    <definedName name="___DAT1">#REF!</definedName>
    <definedName name="___DAT10">#REF!</definedName>
    <definedName name="___DAT11">#REF!</definedName>
    <definedName name="___DAT12">#REF!</definedName>
    <definedName name="___DAT13">#REF!</definedName>
    <definedName name="___DAT14">#REF!</definedName>
    <definedName name="___DAT15">#REF!</definedName>
    <definedName name="___DAT16">#REF!</definedName>
    <definedName name="___DAT17">#REF!</definedName>
    <definedName name="___DAT18">#REF!</definedName>
    <definedName name="___DAT19">#REF!</definedName>
    <definedName name="___DAT2">#REF!</definedName>
    <definedName name="___DAT20">#REF!</definedName>
    <definedName name="___DAT22">#REF!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DHR1">'[5]PVC FBD'!#REF!</definedName>
    <definedName name="___EXC1">#REF!</definedName>
    <definedName name="___EXC2">#REF!</definedName>
    <definedName name="___hom2">#REF!</definedName>
    <definedName name="___msl100">#REF!</definedName>
    <definedName name="___msl200">#REF!</definedName>
    <definedName name="___msl250">#REF!</definedName>
    <definedName name="___msl300">#REF!</definedName>
    <definedName name="___msl400">#REF!</definedName>
    <definedName name="___msl800">#REF!</definedName>
    <definedName name="___mui100">#REF!</definedName>
    <definedName name="___mui105">#REF!</definedName>
    <definedName name="___mui108">#REF!</definedName>
    <definedName name="___mui130">#REF!</definedName>
    <definedName name="___mui140">#REF!</definedName>
    <definedName name="___mui160">#REF!</definedName>
    <definedName name="___mui180">#REF!</definedName>
    <definedName name="___mui250">#REF!</definedName>
    <definedName name="___mui271">#REF!</definedName>
    <definedName name="___mui320">#REF!</definedName>
    <definedName name="___mui45">#REF!</definedName>
    <definedName name="___mui50">#REF!</definedName>
    <definedName name="___mui54">#REF!</definedName>
    <definedName name="___mui65">#REF!</definedName>
    <definedName name="___mui75">#REF!</definedName>
    <definedName name="___mui80">#REF!</definedName>
    <definedName name="___NET2">#REF!</definedName>
    <definedName name="___pl2">#REF!</definedName>
    <definedName name="___r">#REF!</definedName>
    <definedName name="___sat10">#REF!</definedName>
    <definedName name="___sat12">#REF!</definedName>
    <definedName name="___sat14">#REF!</definedName>
    <definedName name="___sat16">#REF!</definedName>
    <definedName name="___sat20">#REF!</definedName>
    <definedName name="___sat8">#REF!</definedName>
    <definedName name="___SCH1">#REF!</definedName>
    <definedName name="___SCH10">'[6]Sheet BAL''N SHEET'!#REF!</definedName>
    <definedName name="___sch11">'[6]Sheet BAL''N SHEET'!#REF!</definedName>
    <definedName name="___sch2">'[6]Sheet BAL''N SHEET'!#REF!</definedName>
    <definedName name="___sch3">'[6]Sheet BAL''N SHEET'!#REF!</definedName>
    <definedName name="___sch4">'[6]Sheet BAL''N SHEET'!#REF!</definedName>
    <definedName name="___sch5">'[6]Sheet BAL''N SHEET'!#REF!</definedName>
    <definedName name="___sch6">'[6]Sheet BAL''N SHEET'!#REF!</definedName>
    <definedName name="___sch7">'[6]Sheet BAL''N SHEET'!#REF!</definedName>
    <definedName name="___sch8">'[6]Sheet BAL''N SHEET'!#REF!</definedName>
    <definedName name="___sch9">'[6]Sheet BAL''N SHEET'!#REF!</definedName>
    <definedName name="___sua20">#REF!</definedName>
    <definedName name="___sua30">#REF!</definedName>
    <definedName name="___vbt150">#REF!</definedName>
    <definedName name="___vbt200">#REF!</definedName>
    <definedName name="___vbt210">#REF!</definedName>
    <definedName name="___vbt300">#REF!</definedName>
    <definedName name="___vbt400">#REF!</definedName>
    <definedName name="___vxm100">#REF!</definedName>
    <definedName name="___vxm300">#REF!</definedName>
    <definedName name="___vxm500">#REF!</definedName>
    <definedName name="___vxm75">#REF!</definedName>
    <definedName name="__123Graph_A" hidden="1">[7]CAUSTIC!#REF!</definedName>
    <definedName name="__123Graph_B" hidden="1">[7]CAUSTIC!#REF!</definedName>
    <definedName name="__123Graph_C" hidden="1">[7]CAUSTIC!#REF!</definedName>
    <definedName name="__123Graph_D" hidden="1">[7]CAUSTIC!#REF!</definedName>
    <definedName name="__123Graph_E" hidden="1">[7]CAUSTIC!#REF!</definedName>
    <definedName name="__123Graph_F" hidden="1">[7]CAUSTIC!#REF!</definedName>
    <definedName name="__123Graph_X" hidden="1">[7]CAUSTIC!#REF!</definedName>
    <definedName name="__6">#REF!</definedName>
    <definedName name="__8">#REF!</definedName>
    <definedName name="__BTM150">#REF!</definedName>
    <definedName name="__BTM200">#REF!</definedName>
    <definedName name="__BTM50">#REF!</definedName>
    <definedName name="__C">#REF!</definedName>
    <definedName name="__CON1">#REF!</definedName>
    <definedName name="__CON2">#REF!</definedName>
    <definedName name="__DAT1">#REF!</definedName>
    <definedName name="__DAT10">#REF!</definedName>
    <definedName name="__DAT11">#REF!</definedName>
    <definedName name="__DAT12">#REF!</definedName>
    <definedName name="__DAT13">#REF!</definedName>
    <definedName name="__DAT14">#REF!</definedName>
    <definedName name="__DAT15">#REF!</definedName>
    <definedName name="__DAT16">#REF!</definedName>
    <definedName name="__DAT17">#REF!</definedName>
    <definedName name="__DAT18">#REF!</definedName>
    <definedName name="__DAT19">#REF!</definedName>
    <definedName name="__DAT2">#REF!</definedName>
    <definedName name="__DAT20">#REF!</definedName>
    <definedName name="__DAT21">#REF!</definedName>
    <definedName name="__DAT22">#REF!</definedName>
    <definedName name="__DAT23">#REF!</definedName>
    <definedName name="__DAT24">#REF!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DHR1">'[5]PVC FBD'!#REF!</definedName>
    <definedName name="__EXC1">#REF!</definedName>
    <definedName name="__EXC2">#REF!</definedName>
    <definedName name="__hom2">#REF!</definedName>
    <definedName name="__msl100">#REF!</definedName>
    <definedName name="__msl200">#REF!</definedName>
    <definedName name="__msl250">#REF!</definedName>
    <definedName name="__msl300">#REF!</definedName>
    <definedName name="__msl400">#REF!</definedName>
    <definedName name="__msl800">#REF!</definedName>
    <definedName name="__mui100">#REF!</definedName>
    <definedName name="__mui105">#REF!</definedName>
    <definedName name="__mui108">#REF!</definedName>
    <definedName name="__mui130">#REF!</definedName>
    <definedName name="__mui140">#REF!</definedName>
    <definedName name="__mui160">#REF!</definedName>
    <definedName name="__mui180">#REF!</definedName>
    <definedName name="__mui250">#REF!</definedName>
    <definedName name="__mui271">#REF!</definedName>
    <definedName name="__mui320">#REF!</definedName>
    <definedName name="__mui45">#REF!</definedName>
    <definedName name="__mui50">#REF!</definedName>
    <definedName name="__mui54">#REF!</definedName>
    <definedName name="__mui65">#REF!</definedName>
    <definedName name="__mui75">#REF!</definedName>
    <definedName name="__mui80">#REF!</definedName>
    <definedName name="__NET2">#REF!</definedName>
    <definedName name="__pl2">#REF!</definedName>
    <definedName name="__R">#REF!</definedName>
    <definedName name="__sat10">#REF!</definedName>
    <definedName name="__sat12">#REF!</definedName>
    <definedName name="__sat14">#REF!</definedName>
    <definedName name="__sat16">#REF!</definedName>
    <definedName name="__sat20">#REF!</definedName>
    <definedName name="__sat8">#REF!</definedName>
    <definedName name="__SCH1">'[8]Sheet BAL''N SHEET'!#REF!</definedName>
    <definedName name="__SCH10">'[6]Sheet BAL''N SHEET'!#REF!</definedName>
    <definedName name="__sch11">'[6]Sheet BAL''N SHEET'!#REF!</definedName>
    <definedName name="__sch2">'[6]Sheet BAL''N SHEET'!#REF!</definedName>
    <definedName name="__sch3">'[6]Sheet BAL''N SHEET'!#REF!</definedName>
    <definedName name="__sch4">'[6]Sheet BAL''N SHEET'!#REF!</definedName>
    <definedName name="__sch5">'[6]Sheet BAL''N SHEET'!#REF!</definedName>
    <definedName name="__sch6">'[6]Sheet BAL''N SHEET'!#REF!</definedName>
    <definedName name="__sch7">'[6]Sheet BAL''N SHEET'!#REF!</definedName>
    <definedName name="__sch8">'[6]Sheet BAL''N SHEET'!#REF!</definedName>
    <definedName name="__sch9">'[6]Sheet BAL''N SHEET'!#REF!</definedName>
    <definedName name="__sua20">#REF!</definedName>
    <definedName name="__sua30">#REF!</definedName>
    <definedName name="__vbt150">#REF!</definedName>
    <definedName name="__vbt200">#REF!</definedName>
    <definedName name="__vbt210">#REF!</definedName>
    <definedName name="__vbt300">#REF!</definedName>
    <definedName name="__vbt400">#REF!</definedName>
    <definedName name="__vxm100">#REF!</definedName>
    <definedName name="__vxm300">#REF!</definedName>
    <definedName name="__vxm500">#REF!</definedName>
    <definedName name="__vxm75">#REF!</definedName>
    <definedName name="_01INGBU">#REF!</definedName>
    <definedName name="_01NAAG">#REF!</definedName>
    <definedName name="_02INGBU">#REF!</definedName>
    <definedName name="_02NAAG">#REF!</definedName>
    <definedName name="_03INGBU">#REF!</definedName>
    <definedName name="_03NAAG">#REF!</definedName>
    <definedName name="_04INGBU">#REF!</definedName>
    <definedName name="_04NAAG">#REF!</definedName>
    <definedName name="_05INGBU">#REF!</definedName>
    <definedName name="_05NAAG">#REF!</definedName>
    <definedName name="_06INGBU">#REF!</definedName>
    <definedName name="_06NAAG">#REF!</definedName>
    <definedName name="_07INGBU">#REF!</definedName>
    <definedName name="_07NAAG">#REF!</definedName>
    <definedName name="_08INGBU">#REF!</definedName>
    <definedName name="_08NAAG">#REF!</definedName>
    <definedName name="_09INGBU">#REF!</definedName>
    <definedName name="_09NAAG">#REF!</definedName>
    <definedName name="_1">#REF!</definedName>
    <definedName name="_1_0TAB">[9]TYRE1!#REF!</definedName>
    <definedName name="_10INGBU">#REF!</definedName>
    <definedName name="_10NAAG">#REF!</definedName>
    <definedName name="_11_8">#REF!</definedName>
    <definedName name="_11INGBU">#REF!</definedName>
    <definedName name="_11NAAG">#REF!</definedName>
    <definedName name="_12INGBU">#REF!</definedName>
    <definedName name="_12NAAG">#REF!</definedName>
    <definedName name="_13IN_LINE">#REF!</definedName>
    <definedName name="_1987">#REF!</definedName>
    <definedName name="_2">#REF!</definedName>
    <definedName name="_2_0TAB">[9]TYRE1!#REF!</definedName>
    <definedName name="_2PRINT_ALL_IN">#REF!</definedName>
    <definedName name="_3">#REF!</definedName>
    <definedName name="_4">#REF!</definedName>
    <definedName name="_4PRINT_DC">#REF!</definedName>
    <definedName name="_5">#REF!</definedName>
    <definedName name="_6">#REF!</definedName>
    <definedName name="_8">#REF!</definedName>
    <definedName name="_9_6">#REF!</definedName>
    <definedName name="_BAL01">#REF!</definedName>
    <definedName name="_BAL0105">#REF!</definedName>
    <definedName name="_BigT">#REF!</definedName>
    <definedName name="_BTM150">#REF!</definedName>
    <definedName name="_BTM200">#REF!</definedName>
    <definedName name="_BTM50">#REF!</definedName>
    <definedName name="_C">#REF!</definedName>
    <definedName name="_CON1">#REF!</definedName>
    <definedName name="_CON2">#REF!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7">#REF!</definedName>
    <definedName name="_DAT8">#REF!</definedName>
    <definedName name="_DAT9">#REF!</definedName>
    <definedName name="_DHR1">'[5]PVC FBD'!#REF!</definedName>
    <definedName name="_ECO0105">#REF!</definedName>
    <definedName name="_ECO2001">#REF!</definedName>
    <definedName name="_et3">'[10]FORM-16'!#REF!</definedName>
    <definedName name="_EVA01">#REF!</definedName>
    <definedName name="_EVA0105">#REF!</definedName>
    <definedName name="_eva97">#REF!</definedName>
    <definedName name="_EXC1">#REF!</definedName>
    <definedName name="_EXC2">#REF!</definedName>
    <definedName name="_fcf97">#REF!</definedName>
    <definedName name="_Fill" hidden="1">'[11]Room Rev'!$A$11:$A$48</definedName>
    <definedName name="_xlnm._FilterDatabase" localSheetId="31" hidden="1">'A1 Trade Receivables'!#REF!</definedName>
    <definedName name="_xlnm._FilterDatabase" localSheetId="32" hidden="1">'A2 Loans &amp; Advances'!#REF!</definedName>
    <definedName name="_xlnm._FilterDatabase" localSheetId="33" hidden="1">'A3 claims Recoverable'!#REF!</definedName>
    <definedName name="_xlnm._FilterDatabase" localSheetId="34" hidden="1">'A4 Deposits'!#REF!</definedName>
    <definedName name="_FilterDatabase_0" localSheetId="31">'A1 Trade Receivables'!#REF!</definedName>
    <definedName name="_FilterDatabase_0" localSheetId="32">'A2 Loans &amp; Advances'!#REF!</definedName>
    <definedName name="_FilterDatabase_0" localSheetId="33">'A3 claims Recoverable'!#REF!</definedName>
    <definedName name="_FilterDatabase_0" localSheetId="34">'A4 Deposits'!#REF!</definedName>
    <definedName name="_FilterDatabase_0_0" localSheetId="31">'A1 Trade Receivables'!#REF!</definedName>
    <definedName name="_FilterDatabase_0_0" localSheetId="32">'A2 Loans &amp; Advances'!#REF!</definedName>
    <definedName name="_FilterDatabase_0_0" localSheetId="33">'A3 claims Recoverable'!#REF!</definedName>
    <definedName name="_FilterDatabase_0_0" localSheetId="34">'A4 Deposits'!#REF!</definedName>
    <definedName name="_FilterDatabase_0_0_0" localSheetId="31">'A1 Trade Receivables'!#REF!</definedName>
    <definedName name="_FilterDatabase_0_0_0" localSheetId="32">'A2 Loans &amp; Advances'!#REF!</definedName>
    <definedName name="_FilterDatabase_0_0_0" localSheetId="33">'A3 claims Recoverable'!#REF!</definedName>
    <definedName name="_FilterDatabase_0_0_0" localSheetId="34">'A4 Deposits'!#REF!</definedName>
    <definedName name="_FilterDatabase_0_0_0_0" localSheetId="31">'A1 Trade Receivables'!#REF!</definedName>
    <definedName name="_FilterDatabase_0_0_0_0" localSheetId="32">'A2 Loans &amp; Advances'!#REF!</definedName>
    <definedName name="_FilterDatabase_0_0_0_0" localSheetId="33">'A3 claims Recoverable'!#REF!</definedName>
    <definedName name="_FilterDatabase_0_0_0_0" localSheetId="34">'A4 Deposits'!#REF!</definedName>
    <definedName name="_FilterDatabase_0_0_0_0_0" localSheetId="31">'A1 Trade Receivables'!#REF!</definedName>
    <definedName name="_FilterDatabase_0_0_0_0_0" localSheetId="32">'A2 Loans &amp; Advances'!#REF!</definedName>
    <definedName name="_FilterDatabase_0_0_0_0_0" localSheetId="33">'A3 claims Recoverable'!#REF!</definedName>
    <definedName name="_FilterDatabase_0_0_0_0_0" localSheetId="34">'A4 Deposits'!#REF!</definedName>
    <definedName name="_FilterDatabase_0_0_0_0_0_0" localSheetId="31">'A1 Trade Receivables'!#REF!</definedName>
    <definedName name="_FilterDatabase_0_0_0_0_0_0" localSheetId="32">'A2 Loans &amp; Advances'!#REF!</definedName>
    <definedName name="_FilterDatabase_0_0_0_0_0_0" localSheetId="33">'A3 claims Recoverable'!#REF!</definedName>
    <definedName name="_FilterDatabase_0_0_0_0_0_0" localSheetId="34">'A4 Deposits'!#REF!</definedName>
    <definedName name="_FilterDatabase_0_0_0_0_0_0_0" localSheetId="31">'A1 Trade Receivables'!#REF!</definedName>
    <definedName name="_FilterDatabase_0_0_0_0_0_0_0" localSheetId="32">'A2 Loans &amp; Advances'!#REF!</definedName>
    <definedName name="_FilterDatabase_0_0_0_0_0_0_0" localSheetId="33">'A3 claims Recoverable'!#REF!</definedName>
    <definedName name="_FilterDatabase_0_0_0_0_0_0_0" localSheetId="34">'A4 Deposits'!#REF!</definedName>
    <definedName name="_FilterDatabase_0_0_0_0_0_0_0_0" localSheetId="31">'A1 Trade Receivables'!#REF!</definedName>
    <definedName name="_FilterDatabase_0_0_0_0_0_0_0_0" localSheetId="32">'A2 Loans &amp; Advances'!#REF!</definedName>
    <definedName name="_FilterDatabase_0_0_0_0_0_0_0_0" localSheetId="33">'A3 claims Recoverable'!#REF!</definedName>
    <definedName name="_FilterDatabase_0_0_0_0_0_0_0_0" localSheetId="34">'A4 Deposits'!#REF!</definedName>
    <definedName name="_FilterDatabase_0_0_0_0_0_0_0_0_0" localSheetId="31">'A1 Trade Receivables'!#REF!</definedName>
    <definedName name="_FilterDatabase_0_0_0_0_0_0_0_0_0" localSheetId="32">'A2 Loans &amp; Advances'!#REF!</definedName>
    <definedName name="_FilterDatabase_0_0_0_0_0_0_0_0_0" localSheetId="33">'A3 claims Recoverable'!#REF!</definedName>
    <definedName name="_FilterDatabase_0_0_0_0_0_0_0_0_0" localSheetId="34">'A4 Deposits'!#REF!</definedName>
    <definedName name="_FilterDatabase_0_0_0_0_0_0_0_0_0_0" localSheetId="31">'A1 Trade Receivables'!#REF!</definedName>
    <definedName name="_FilterDatabase_0_0_0_0_0_0_0_0_0_0" localSheetId="32">'A2 Loans &amp; Advances'!#REF!</definedName>
    <definedName name="_FilterDatabase_0_0_0_0_0_0_0_0_0_0" localSheetId="33">'A3 claims Recoverable'!#REF!</definedName>
    <definedName name="_FilterDatabase_0_0_0_0_0_0_0_0_0_0" localSheetId="34">'A4 Deposits'!#REF!</definedName>
    <definedName name="_FilterDatabase_0_0_0_0_0_0_0_0_0_0_0" localSheetId="31">'A1 Trade Receivables'!#REF!</definedName>
    <definedName name="_FilterDatabase_0_0_0_0_0_0_0_0_0_0_0" localSheetId="32">'A2 Loans &amp; Advances'!#REF!</definedName>
    <definedName name="_FilterDatabase_0_0_0_0_0_0_0_0_0_0_0" localSheetId="33">'A3 claims Recoverable'!#REF!</definedName>
    <definedName name="_FilterDatabase_0_0_0_0_0_0_0_0_0_0_0" localSheetId="34">'A4 Deposits'!#REF!</definedName>
    <definedName name="_FilterDatabase_0_0_0_0_0_0_0_0_0_0_0_0" localSheetId="31">'A1 Trade Receivables'!#REF!</definedName>
    <definedName name="_FilterDatabase_0_0_0_0_0_0_0_0_0_0_0_0" localSheetId="32">'A2 Loans &amp; Advances'!#REF!</definedName>
    <definedName name="_FilterDatabase_0_0_0_0_0_0_0_0_0_0_0_0" localSheetId="33">'A3 claims Recoverable'!#REF!</definedName>
    <definedName name="_FilterDatabase_0_0_0_0_0_0_0_0_0_0_0_0" localSheetId="34">'A4 Deposits'!#REF!</definedName>
    <definedName name="_FilterDatabase_0_0_0_0_0_0_0_0_0_0_0_0_0" localSheetId="31">'A1 Trade Receivables'!#REF!</definedName>
    <definedName name="_FilterDatabase_0_0_0_0_0_0_0_0_0_0_0_0_0" localSheetId="32">'A2 Loans &amp; Advances'!#REF!</definedName>
    <definedName name="_FilterDatabase_0_0_0_0_0_0_0_0_0_0_0_0_0" localSheetId="33">'A3 claims Recoverable'!#REF!</definedName>
    <definedName name="_FilterDatabase_0_0_0_0_0_0_0_0_0_0_0_0_0" localSheetId="34">'A4 Deposits'!#REF!</definedName>
    <definedName name="_FilterDatabase_0_0_0_0_0_0_0_0_0_0_0_0_0_0" localSheetId="31">'A1 Trade Receivables'!#REF!</definedName>
    <definedName name="_FilterDatabase_0_0_0_0_0_0_0_0_0_0_0_0_0_0" localSheetId="32">'A2 Loans &amp; Advances'!#REF!</definedName>
    <definedName name="_FilterDatabase_0_0_0_0_0_0_0_0_0_0_0_0_0_0" localSheetId="33">'A3 claims Recoverable'!#REF!</definedName>
    <definedName name="_FilterDatabase_0_0_0_0_0_0_0_0_0_0_0_0_0_0" localSheetId="34">'A4 Deposits'!#REF!</definedName>
    <definedName name="_FilterDatabase_0_0_0_0_0_0_0_0_0_0_0_0_0_0_0" localSheetId="31">'A1 Trade Receivables'!#REF!</definedName>
    <definedName name="_FilterDatabase_0_0_0_0_0_0_0_0_0_0_0_0_0_0_0" localSheetId="32">'A2 Loans &amp; Advances'!#REF!</definedName>
    <definedName name="_FilterDatabase_0_0_0_0_0_0_0_0_0_0_0_0_0_0_0" localSheetId="33">'A3 claims Recoverable'!#REF!</definedName>
    <definedName name="_FilterDatabase_0_0_0_0_0_0_0_0_0_0_0_0_0_0_0" localSheetId="34">'A4 Deposits'!#REF!</definedName>
    <definedName name="_FilterDatabase_0_0_0_0_0_0_0_0_0_0_0_0_0_0_0_0" localSheetId="31">'A1 Trade Receivables'!#REF!</definedName>
    <definedName name="_FilterDatabase_0_0_0_0_0_0_0_0_0_0_0_0_0_0_0_0" localSheetId="32">'A2 Loans &amp; Advances'!#REF!</definedName>
    <definedName name="_FilterDatabase_0_0_0_0_0_0_0_0_0_0_0_0_0_0_0_0" localSheetId="33">'A3 claims Recoverable'!#REF!</definedName>
    <definedName name="_FilterDatabase_0_0_0_0_0_0_0_0_0_0_0_0_0_0_0_0" localSheetId="34">'A4 Deposits'!#REF!</definedName>
    <definedName name="_FilterDatabase_0_0_0_0_0_0_0_0_0_0_0_0_0_0_0_0_0" localSheetId="31">'A1 Trade Receivables'!#REF!</definedName>
    <definedName name="_FilterDatabase_0_0_0_0_0_0_0_0_0_0_0_0_0_0_0_0_0" localSheetId="32">'A2 Loans &amp; Advances'!#REF!</definedName>
    <definedName name="_FilterDatabase_0_0_0_0_0_0_0_0_0_0_0_0_0_0_0_0_0" localSheetId="33">'A3 claims Recoverable'!#REF!</definedName>
    <definedName name="_FilterDatabase_0_0_0_0_0_0_0_0_0_0_0_0_0_0_0_0_0" localSheetId="34">'A4 Deposits'!#REF!</definedName>
    <definedName name="_FilterDatabase_0_0_0_0_0_0_0_0_0_0_0_0_0_0_0_0_0_0" localSheetId="31">'A1 Trade Receivables'!#REF!</definedName>
    <definedName name="_FilterDatabase_0_0_0_0_0_0_0_0_0_0_0_0_0_0_0_0_0_0" localSheetId="32">'A2 Loans &amp; Advances'!#REF!</definedName>
    <definedName name="_FilterDatabase_0_0_0_0_0_0_0_0_0_0_0_0_0_0_0_0_0_0" localSheetId="33">'A3 claims Recoverable'!#REF!</definedName>
    <definedName name="_FilterDatabase_0_0_0_0_0_0_0_0_0_0_0_0_0_0_0_0_0_0" localSheetId="34">'A4 Deposits'!#REF!</definedName>
    <definedName name="_FilterDatabase_0_0_0_0_0_0_0_0_0_0_0_0_0_0_0_0_0_0_0" localSheetId="31">'A1 Trade Receivables'!#REF!</definedName>
    <definedName name="_FilterDatabase_0_0_0_0_0_0_0_0_0_0_0_0_0_0_0_0_0_0_0" localSheetId="32">'A2 Loans &amp; Advances'!#REF!</definedName>
    <definedName name="_FilterDatabase_0_0_0_0_0_0_0_0_0_0_0_0_0_0_0_0_0_0_0" localSheetId="33">'A3 claims Recoverable'!#REF!</definedName>
    <definedName name="_FilterDatabase_0_0_0_0_0_0_0_0_0_0_0_0_0_0_0_0_0_0_0" localSheetId="34">'A4 Deposits'!#REF!</definedName>
    <definedName name="_FilterDatabase_0_0_0_0_0_0_0_0_0_0_0_0_0_0_0_0_0_0_0_0" localSheetId="31">'A1 Trade Receivables'!#REF!</definedName>
    <definedName name="_FilterDatabase_0_0_0_0_0_0_0_0_0_0_0_0_0_0_0_0_0_0_0_0" localSheetId="32">'A2 Loans &amp; Advances'!#REF!</definedName>
    <definedName name="_FilterDatabase_0_0_0_0_0_0_0_0_0_0_0_0_0_0_0_0_0_0_0_0" localSheetId="33">'A3 claims Recoverable'!#REF!</definedName>
    <definedName name="_FilterDatabase_0_0_0_0_0_0_0_0_0_0_0_0_0_0_0_0_0_0_0_0" localSheetId="34">'A4 Deposits'!#REF!</definedName>
    <definedName name="_FilterDatabase_0_0_0_0_0_0_0_0_0_0_0_0_0_0_0_0_0_0_0_0_0" localSheetId="31">'A1 Trade Receivables'!#REF!</definedName>
    <definedName name="_FilterDatabase_0_0_0_0_0_0_0_0_0_0_0_0_0_0_0_0_0_0_0_0_0" localSheetId="32">'A2 Loans &amp; Advances'!#REF!</definedName>
    <definedName name="_FilterDatabase_0_0_0_0_0_0_0_0_0_0_0_0_0_0_0_0_0_0_0_0_0" localSheetId="33">'A3 claims Recoverable'!#REF!</definedName>
    <definedName name="_FilterDatabase_0_0_0_0_0_0_0_0_0_0_0_0_0_0_0_0_0_0_0_0_0" localSheetId="34">'A4 Deposits'!#REF!</definedName>
    <definedName name="_FilterDatabase_0_0_0_0_0_0_0_0_0_0_0_0_0_0_0_0_0_0_0_0_0_0" localSheetId="31">'A1 Trade Receivables'!#REF!</definedName>
    <definedName name="_FilterDatabase_0_0_0_0_0_0_0_0_0_0_0_0_0_0_0_0_0_0_0_0_0_0" localSheetId="32">'A2 Loans &amp; Advances'!#REF!</definedName>
    <definedName name="_FilterDatabase_0_0_0_0_0_0_0_0_0_0_0_0_0_0_0_0_0_0_0_0_0_0" localSheetId="33">'A3 claims Recoverable'!#REF!</definedName>
    <definedName name="_FilterDatabase_0_0_0_0_0_0_0_0_0_0_0_0_0_0_0_0_0_0_0_0_0_0" localSheetId="34">'A4 Deposits'!#REF!</definedName>
    <definedName name="_FilterDatabase_0_0_0_0_0_0_0_0_0_0_0_0_0_0_0_0_0_0_0_0_0_0_0" localSheetId="31">'A1 Trade Receivables'!#REF!</definedName>
    <definedName name="_FilterDatabase_0_0_0_0_0_0_0_0_0_0_0_0_0_0_0_0_0_0_0_0_0_0_0" localSheetId="32">'A2 Loans &amp; Advances'!#REF!</definedName>
    <definedName name="_FilterDatabase_0_0_0_0_0_0_0_0_0_0_0_0_0_0_0_0_0_0_0_0_0_0_0" localSheetId="33">'A3 claims Recoverable'!#REF!</definedName>
    <definedName name="_FilterDatabase_0_0_0_0_0_0_0_0_0_0_0_0_0_0_0_0_0_0_0_0_0_0_0" localSheetId="34">'A4 Deposits'!#REF!</definedName>
    <definedName name="_FilterDatabase_0_0_0_0_0_0_0_0_0_0_0_0_0_0_0_0_0_0_0_0_0_0_0_0" localSheetId="31">'A1 Trade Receivables'!#REF!</definedName>
    <definedName name="_FilterDatabase_0_0_0_0_0_0_0_0_0_0_0_0_0_0_0_0_0_0_0_0_0_0_0_0" localSheetId="32">'A2 Loans &amp; Advances'!#REF!</definedName>
    <definedName name="_FilterDatabase_0_0_0_0_0_0_0_0_0_0_0_0_0_0_0_0_0_0_0_0_0_0_0_0" localSheetId="33">'A3 claims Recoverable'!#REF!</definedName>
    <definedName name="_FilterDatabase_0_0_0_0_0_0_0_0_0_0_0_0_0_0_0_0_0_0_0_0_0_0_0_0" localSheetId="34">'A4 Deposits'!#REF!</definedName>
    <definedName name="_FilterDatabase_0_0_0_0_0_0_0_0_0_0_0_0_0_0_0_0_0_0_0_0_0_0_0_0_0" localSheetId="31">'A1 Trade Receivables'!#REF!</definedName>
    <definedName name="_FilterDatabase_0_0_0_0_0_0_0_0_0_0_0_0_0_0_0_0_0_0_0_0_0_0_0_0_0" localSheetId="32">'A2 Loans &amp; Advances'!#REF!</definedName>
    <definedName name="_FilterDatabase_0_0_0_0_0_0_0_0_0_0_0_0_0_0_0_0_0_0_0_0_0_0_0_0_0" localSheetId="33">'A3 claims Recoverable'!#REF!</definedName>
    <definedName name="_FilterDatabase_0_0_0_0_0_0_0_0_0_0_0_0_0_0_0_0_0_0_0_0_0_0_0_0_0" localSheetId="34">'A4 Deposits'!#REF!</definedName>
    <definedName name="_FilterDatabase_0_0_0_0_0_0_0_0_0_0_0_0_0_0_0_0_0_0_0_0_0_0_0_0_0_0" localSheetId="31">'A1 Trade Receivables'!#REF!</definedName>
    <definedName name="_FilterDatabase_0_0_0_0_0_0_0_0_0_0_0_0_0_0_0_0_0_0_0_0_0_0_0_0_0_0" localSheetId="32">'A2 Loans &amp; Advances'!#REF!</definedName>
    <definedName name="_FilterDatabase_0_0_0_0_0_0_0_0_0_0_0_0_0_0_0_0_0_0_0_0_0_0_0_0_0_0" localSheetId="33">'A3 claims Recoverable'!#REF!</definedName>
    <definedName name="_FilterDatabase_0_0_0_0_0_0_0_0_0_0_0_0_0_0_0_0_0_0_0_0_0_0_0_0_0_0" localSheetId="34">'A4 Deposits'!#REF!</definedName>
    <definedName name="_FilterDatabase_0_0_0_0_0_0_0_0_0_0_0_0_0_0_0_0_0_0_0_0_0_0_0_0_0_0_0" localSheetId="31">'A1 Trade Receivables'!#REF!</definedName>
    <definedName name="_FilterDatabase_0_0_0_0_0_0_0_0_0_0_0_0_0_0_0_0_0_0_0_0_0_0_0_0_0_0_0" localSheetId="32">'A2 Loans &amp; Advances'!#REF!</definedName>
    <definedName name="_FilterDatabase_0_0_0_0_0_0_0_0_0_0_0_0_0_0_0_0_0_0_0_0_0_0_0_0_0_0_0" localSheetId="33">'A3 claims Recoverable'!#REF!</definedName>
    <definedName name="_FilterDatabase_0_0_0_0_0_0_0_0_0_0_0_0_0_0_0_0_0_0_0_0_0_0_0_0_0_0_0" localSheetId="34">'A4 Deposits'!#REF!</definedName>
    <definedName name="_FilterDatabase_0_0_0_0_0_0_0_0_0_0_0_0_0_0_0_0_0_0_0_0_0_0_0_0_0_0_0_0" localSheetId="31">'A1 Trade Receivables'!#REF!</definedName>
    <definedName name="_FilterDatabase_0_0_0_0_0_0_0_0_0_0_0_0_0_0_0_0_0_0_0_0_0_0_0_0_0_0_0_0" localSheetId="32">'A2 Loans &amp; Advances'!#REF!</definedName>
    <definedName name="_FilterDatabase_0_0_0_0_0_0_0_0_0_0_0_0_0_0_0_0_0_0_0_0_0_0_0_0_0_0_0_0" localSheetId="33">'A3 claims Recoverable'!#REF!</definedName>
    <definedName name="_FilterDatabase_0_0_0_0_0_0_0_0_0_0_0_0_0_0_0_0_0_0_0_0_0_0_0_0_0_0_0_0" localSheetId="34">'A4 Deposits'!#REF!</definedName>
    <definedName name="_FilterDatabase_0_0_0_0_0_0_0_0_0_0_0_0_0_0_0_0_0_0_0_0_0_0_0_0_0_0_0_0_0" localSheetId="31">'A1 Trade Receivables'!#REF!</definedName>
    <definedName name="_FilterDatabase_0_0_0_0_0_0_0_0_0_0_0_0_0_0_0_0_0_0_0_0_0_0_0_0_0_0_0_0_0" localSheetId="32">'A2 Loans &amp; Advances'!#REF!</definedName>
    <definedName name="_FilterDatabase_0_0_0_0_0_0_0_0_0_0_0_0_0_0_0_0_0_0_0_0_0_0_0_0_0_0_0_0_0" localSheetId="33">'A3 claims Recoverable'!#REF!</definedName>
    <definedName name="_FilterDatabase_0_0_0_0_0_0_0_0_0_0_0_0_0_0_0_0_0_0_0_0_0_0_0_0_0_0_0_0_0" localSheetId="34">'A4 Deposits'!#REF!</definedName>
    <definedName name="_FilterDatabase_0_0_0_0_0_0_0_0_0_0_0_0_0_0_0_0_0_0_0_0_0_0_0_0_0_0_0_0_0_0" localSheetId="31">'A1 Trade Receivables'!#REF!</definedName>
    <definedName name="_FilterDatabase_0_0_0_0_0_0_0_0_0_0_0_0_0_0_0_0_0_0_0_0_0_0_0_0_0_0_0_0_0_0" localSheetId="32">'A2 Loans &amp; Advances'!#REF!</definedName>
    <definedName name="_FilterDatabase_0_0_0_0_0_0_0_0_0_0_0_0_0_0_0_0_0_0_0_0_0_0_0_0_0_0_0_0_0_0" localSheetId="33">'A3 claims Recoverable'!#REF!</definedName>
    <definedName name="_FilterDatabase_0_0_0_0_0_0_0_0_0_0_0_0_0_0_0_0_0_0_0_0_0_0_0_0_0_0_0_0_0_0" localSheetId="34">'A4 Deposits'!#REF!</definedName>
    <definedName name="_FilterDatabase_0_0_0_0_0_0_0_0_0_0_0_0_0_0_0_0_0_0_0_0_0_0_0_0_0_0_0_0_0_0_0" localSheetId="31">'A1 Trade Receivables'!#REF!</definedName>
    <definedName name="_FilterDatabase_0_0_0_0_0_0_0_0_0_0_0_0_0_0_0_0_0_0_0_0_0_0_0_0_0_0_0_0_0_0_0" localSheetId="32">'A2 Loans &amp; Advances'!#REF!</definedName>
    <definedName name="_FilterDatabase_0_0_0_0_0_0_0_0_0_0_0_0_0_0_0_0_0_0_0_0_0_0_0_0_0_0_0_0_0_0_0" localSheetId="33">'A3 claims Recoverable'!#REF!</definedName>
    <definedName name="_FilterDatabase_0_0_0_0_0_0_0_0_0_0_0_0_0_0_0_0_0_0_0_0_0_0_0_0_0_0_0_0_0_0_0" localSheetId="34">'A4 Deposits'!#REF!</definedName>
    <definedName name="_FSTEMP_">#REF!</definedName>
    <definedName name="_hdr1">#REF!</definedName>
    <definedName name="_hdr11">#REF!</definedName>
    <definedName name="_hdr2">#REF!</definedName>
    <definedName name="_hdr3">#REF!</definedName>
    <definedName name="_hdr4">#REF!</definedName>
    <definedName name="_hdr5">#REF!</definedName>
    <definedName name="_hdr6">#REF!</definedName>
    <definedName name="_hdr7">#REF!</definedName>
    <definedName name="_hdr8">#REF!</definedName>
    <definedName name="_hom2">#REF!</definedName>
    <definedName name="_Key1" hidden="1">#REF!</definedName>
    <definedName name="_Key2" hidden="1">#REF!</definedName>
    <definedName name="_LAV1200">#REF!</definedName>
    <definedName name="_LAV900">#REF!</definedName>
    <definedName name="_mc01">#REF!</definedName>
    <definedName name="_mc0105">#REF!</definedName>
    <definedName name="_MP1">[12]entitlements!#REF!</definedName>
    <definedName name="_MR07">#REF!</definedName>
    <definedName name="_MR08">#REF!</definedName>
    <definedName name="_MR09">#REF!</definedName>
    <definedName name="_MR10">#REF!</definedName>
    <definedName name="_MR11">#REF!</definedName>
    <definedName name="_MR12">#REF!</definedName>
    <definedName name="_msl100">#REF!</definedName>
    <definedName name="_msl200">#REF!</definedName>
    <definedName name="_msl250">#REF!</definedName>
    <definedName name="_msl300">#REF!</definedName>
    <definedName name="_msl400">#REF!</definedName>
    <definedName name="_msl800">#REF!</definedName>
    <definedName name="_mui100">#REF!</definedName>
    <definedName name="_mui105">#REF!</definedName>
    <definedName name="_mui108">#REF!</definedName>
    <definedName name="_mui130">#REF!</definedName>
    <definedName name="_mui140">#REF!</definedName>
    <definedName name="_mui160">#REF!</definedName>
    <definedName name="_mui180">#REF!</definedName>
    <definedName name="_mui250">#REF!</definedName>
    <definedName name="_mui271">#REF!</definedName>
    <definedName name="_mui320">#REF!</definedName>
    <definedName name="_mui45">#REF!</definedName>
    <definedName name="_mui50">#REF!</definedName>
    <definedName name="_mui54">#REF!</definedName>
    <definedName name="_mui65">#REF!</definedName>
    <definedName name="_mui75">#REF!</definedName>
    <definedName name="_mui80">#REF!</definedName>
    <definedName name="_mva97">#REF!</definedName>
    <definedName name="_NET2">#REF!</definedName>
    <definedName name="_New1">#REF!</definedName>
    <definedName name="_New2">#REF!</definedName>
    <definedName name="_New3">#REF!</definedName>
    <definedName name="_New5">#REF!</definedName>
    <definedName name="_New7">#REF!</definedName>
    <definedName name="_NO3">#REF!</definedName>
    <definedName name="_NO5">#REF!</definedName>
    <definedName name="_NO7">#REF!</definedName>
    <definedName name="_Order1">255</definedName>
    <definedName name="_Order2">255</definedName>
    <definedName name="_P">#REF!</definedName>
    <definedName name="_Parse_Out" hidden="1">#REF!</definedName>
    <definedName name="_pg1">#REF!</definedName>
    <definedName name="_pg2">#REF!</definedName>
    <definedName name="_Pg3">#REF!</definedName>
    <definedName name="_pl2">#REF!</definedName>
    <definedName name="_qya3">#REF!</definedName>
    <definedName name="_R">#REF!</definedName>
    <definedName name="_RET1">#REF!</definedName>
    <definedName name="_RET10">#REF!</definedName>
    <definedName name="_RET11">#REF!</definedName>
    <definedName name="_RET5">#REF!</definedName>
    <definedName name="_roe97">#REF!</definedName>
    <definedName name="_sat10">#REF!</definedName>
    <definedName name="_sat12">#REF!</definedName>
    <definedName name="_sat14">#REF!</definedName>
    <definedName name="_sat16">#REF!</definedName>
    <definedName name="_sat20">#REF!</definedName>
    <definedName name="_sat8">#REF!</definedName>
    <definedName name="_SCH1">'[8]Sheet BAL''N SHEET'!#REF!</definedName>
    <definedName name="_SCH10">#REF!</definedName>
    <definedName name="_SCH13">#REF!</definedName>
    <definedName name="_SCH2">#REF!</definedName>
    <definedName name="_SCH3">#REF!</definedName>
    <definedName name="_SCH4">#REF!</definedName>
    <definedName name="_SCH5">#REF!</definedName>
    <definedName name="_SCH6">#REF!</definedName>
    <definedName name="_SCH7">#REF!</definedName>
    <definedName name="_Sort" hidden="1">#REF!</definedName>
    <definedName name="_sua20">#REF!</definedName>
    <definedName name="_sua30">#REF!</definedName>
    <definedName name="_TB0300">#REF!</definedName>
    <definedName name="_vbt150">#REF!</definedName>
    <definedName name="_vbt200">#REF!</definedName>
    <definedName name="_vbt210">#REF!</definedName>
    <definedName name="_vbt300">#REF!</definedName>
    <definedName name="_vbt400">#REF!</definedName>
    <definedName name="_vol01">#REF!</definedName>
    <definedName name="_vol0105">#REF!</definedName>
    <definedName name="_vts01">#REF!</definedName>
    <definedName name="_vts0105">#REF!</definedName>
    <definedName name="_vxm100">#REF!</definedName>
    <definedName name="_vxm300">#REF!</definedName>
    <definedName name="_vxm500">#REF!</definedName>
    <definedName name="_vxm75">#REF!</definedName>
    <definedName name="A">#REF!</definedName>
    <definedName name="A_c">#REF!</definedName>
    <definedName name="a277Print_Titles">#REF!</definedName>
    <definedName name="aa">#REF!</definedName>
    <definedName name="aaa">#REF!</definedName>
    <definedName name="aaaa">'[13]FORM-16'!#REF!</definedName>
    <definedName name="aaaaaaaa">'[14]FORM-16'!#REF!</definedName>
    <definedName name="ab">#REF!</definedName>
    <definedName name="abc">#REF!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#REF!</definedName>
    <definedName name="ACTUALUPDATE">#REF!</definedName>
    <definedName name="ad" hidden="1">{#N/A,#N/A,FALSE,"Status of Projects";#N/A,#N/A,FALSE,"CEA-TEC";#N/A,#N/A,FALSE,"U-Constr.";#N/A,#N/A,FALSE,"summary";#N/A,#N/A,FALSE,"PPP-3 yrs"}</definedName>
    <definedName name="adfgsaewztrghb">#REF!</definedName>
    <definedName name="adrga">#REF!</definedName>
    <definedName name="adsgsad">#REF!</definedName>
    <definedName name="aertert">'[10]FORM-16'!#REF!</definedName>
    <definedName name="aet">[12]entitlements!#REF!</definedName>
    <definedName name="aet4t">'[10]FORM-16'!#REF!</definedName>
    <definedName name="aetga">#REF!</definedName>
    <definedName name="aetq4t">#REF!</definedName>
    <definedName name="aey">#REF!</definedName>
    <definedName name="AEY45AY">'[13]FORM-16'!#REF!</definedName>
    <definedName name="AEYA5Y">'[13]FORM-16'!#REF!</definedName>
    <definedName name="aeyae">'[15]FORM-16'!$B$1:$K$61</definedName>
    <definedName name="aeyAEY">'[13]FORM-16'!#REF!</definedName>
    <definedName name="AEYAY">'[13]FORM-16'!#REF!</definedName>
    <definedName name="AEYRAY">'[13]FORM-16'!#REF!</definedName>
    <definedName name="aeyrq">'[15]FORM-16'!$B$63:$K$135</definedName>
    <definedName name="aeyt">'[16]FORM-16'!$A$63:$J$135</definedName>
    <definedName name="AEYY">'[13]FORM-16'!#REF!</definedName>
    <definedName name="ag">#REF!</definedName>
    <definedName name="agea">[12]entitlements!#REF!</definedName>
    <definedName name="aho">#REF!</definedName>
    <definedName name="air">#REF!</definedName>
    <definedName name="aircompressor">#REF!</definedName>
    <definedName name="aksdl">#REF!</definedName>
    <definedName name="Alcohols__Volume__Units">'[17]EVA Calculations'!#REF!</definedName>
    <definedName name="All_Customers">#REF!</definedName>
    <definedName name="annex_c">#REF!</definedName>
    <definedName name="annex_c1">#REF!</definedName>
    <definedName name="ANNINGBU">#REF!</definedName>
    <definedName name="ANNNAAG">#REF!</definedName>
    <definedName name="ANNUAL">#REF!</definedName>
    <definedName name="AOS___Volume__Units">'[17]EVA Calculations'!#REF!</definedName>
    <definedName name="AOS__Price__Rs___Unit">'[17]EVA Calculations'!#REF!</definedName>
    <definedName name="ap">[18]MAPSHEET!#REF!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'[14]FORM-16'!#REF!</definedName>
    <definedName name="areya">#REF!</definedName>
    <definedName name="arga">[19]!words</definedName>
    <definedName name="Argentina">[20]List_ratios!#REF!</definedName>
    <definedName name="arhyae">#REF!</definedName>
    <definedName name="aryaey">[19]!words</definedName>
    <definedName name="as">#REF!</definedName>
    <definedName name="AS2DocOpenMode">"AS2DocumentEdit"</definedName>
    <definedName name="AS2ReportLS">1</definedName>
    <definedName name="AS2SyncStepLS">0</definedName>
    <definedName name="AS2VersionLS">300</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[21]!words</definedName>
    <definedName name="asfd">#REF!</definedName>
    <definedName name="asfddfsa">#REF!</definedName>
    <definedName name="asg">'[14]FORM-16'!#REF!</definedName>
    <definedName name="ASIA">#REF!</definedName>
    <definedName name="asia900">#REF!</definedName>
    <definedName name="ASP">#REF!</definedName>
    <definedName name="atat">#REF!</definedName>
    <definedName name="Australasian_Average">[20]List_ratios!#REF!</definedName>
    <definedName name="Average_DSCR">#REF!</definedName>
    <definedName name="awyY">#REF!</definedName>
    <definedName name="AY5Y">'[13]FORM-16'!#REF!</definedName>
    <definedName name="AYAY">'[13]FORM-16'!#REF!</definedName>
    <definedName name="AYHT">'[13]FORM-16'!#REF!</definedName>
    <definedName name="AYSEY">'[13]FORM-16'!#REF!</definedName>
    <definedName name="az">#REF!</definedName>
    <definedName name="azx">#REF!</definedName>
    <definedName name="b">#REF!</definedName>
    <definedName name="B_VND">0.05</definedName>
    <definedName name="B_YEN">0.1</definedName>
    <definedName name="b2s">#REF!</definedName>
    <definedName name="Back_Solve_Original">#REF!</definedName>
    <definedName name="Back_solve_selector">#REF!</definedName>
    <definedName name="Back_solve_Target">#REF!</definedName>
    <definedName name="BALANCE_SHEET_DATA">#REF!</definedName>
    <definedName name="BALANCEP">#REF!,#REF!,#REF!,#REF!,#REF!,#REF!,#REF!,#REF!</definedName>
    <definedName name="Bang_cly">#REF!</definedName>
    <definedName name="Bang_CVC">#REF!</definedName>
    <definedName name="bang_gia">#REF!</definedName>
    <definedName name="Bang_travl">#REF!</definedName>
    <definedName name="bank">#REF!</definedName>
    <definedName name="bank_balance">#REF!</definedName>
    <definedName name="base">#REF!</definedName>
    <definedName name="base2">#REF!</definedName>
    <definedName name="baseyr">'[22]Forecast-Input'!$E1</definedName>
    <definedName name="basic">#REF!</definedName>
    <definedName name="bb">#REF!</definedName>
    <definedName name="bbb">#REF!</definedName>
    <definedName name="BEG_INV">#REF!</definedName>
    <definedName name="begavg">[22]Valuation!$Y$15</definedName>
    <definedName name="bentonite">#REF!</definedName>
    <definedName name="BF1_">#REF!</definedName>
    <definedName name="BF2_">#REF!</definedName>
    <definedName name="BF3_">#REF!</definedName>
    <definedName name="BFBS">#REF!</definedName>
    <definedName name="BFES">#REF!</definedName>
    <definedName name="BFS">#REF!</definedName>
    <definedName name="BG_Del">15</definedName>
    <definedName name="BG_Ins">4</definedName>
    <definedName name="BG_Mod">6</definedName>
    <definedName name="bhasoodee">'[23]Groupings-final'!$A$1:$IV$65536</definedName>
    <definedName name="BHIWADI1">'[24]PROD PLAN'!#REF!</definedName>
    <definedName name="bi">#REF!</definedName>
    <definedName name="blah.blah" hidden="1">{"BG",#N/A,FALSE,"SABANAS";"ERACUM",#N/A,FALSE,"SABANAS";"ERMES",#N/A,FALSE,"SABANAS";"BG",#N/A,FALSE,"RESUMEN";"ERACU",#N/A,FALSE,"RESUMEN";"ERMES",#N/A,FALSE,"RESUMEN"}</definedName>
    <definedName name="BLDG">#REF!</definedName>
    <definedName name="BLIST1">#REF!</definedName>
    <definedName name="blnHideRow">#N/A</definedName>
    <definedName name="BLR80IA">#N/A</definedName>
    <definedName name="Book2">#REF!</definedName>
    <definedName name="BOQ">#REF!</definedName>
    <definedName name="BOUG1">#REF!</definedName>
    <definedName name="Branch">[25]!Branches</definedName>
    <definedName name="BRUSH1">#REF!</definedName>
    <definedName name="BS">'[26]Query - Proc_BS'!$A$1:$C$3190</definedName>
    <definedName name="bs_abstract">#REF!</definedName>
    <definedName name="BS_Comp_Copy">#REF!</definedName>
    <definedName name="BSblnHideRow">#N/A</definedName>
    <definedName name="BSHistForc">#REF!</definedName>
    <definedName name="BSIS_1">#REF!</definedName>
    <definedName name="BSpp">#REF!</definedName>
    <definedName name="bss">#REF!</definedName>
    <definedName name="BSSCH">#REF!</definedName>
    <definedName name="BT">#REF!</definedName>
    <definedName name="btcocnhoi">#REF!</definedName>
    <definedName name="BTM">#REF!</definedName>
    <definedName name="Builder">#REF!</definedName>
    <definedName name="BUNSEKI">#REF!</definedName>
    <definedName name="BURGLARY">#N/A</definedName>
    <definedName name="Bus">#REF!</definedName>
    <definedName name="BVCISUMMARY">#REF!</definedName>
    <definedName name="C.1.1..Phat_tuyen">#REF!</definedName>
    <definedName name="C.1.10..VC_Thu_cong_CG">#REF!</definedName>
    <definedName name="C.1.2..Chat_cay_thu_cong">#REF!</definedName>
    <definedName name="C.1.3..Chat_cay_may">#REF!</definedName>
    <definedName name="C.1.4..Dao_goc_cay">#REF!</definedName>
    <definedName name="C.1.5..Lam_duong_tam">#REF!</definedName>
    <definedName name="C.1.6..Lam_cau_tam">#REF!</definedName>
    <definedName name="C.1.7..Rai_da_chong_lun">#REF!</definedName>
    <definedName name="C.1.8..Lam_kho_tam">#REF!</definedName>
    <definedName name="C.1.8..San_mat_bang">#REF!</definedName>
    <definedName name="C.2.1..VC_Thu_cong">#REF!</definedName>
    <definedName name="C.2.2..VC_T_cong_CG">#REF!</definedName>
    <definedName name="C.2.3..Boc_do">#REF!</definedName>
    <definedName name="C.3.1..Dao_dat_mong_cot">#REF!</definedName>
    <definedName name="C.3.2..Dao_dat_de_dap">#REF!</definedName>
    <definedName name="C.3.3..Dap_dat_mong">#REF!</definedName>
    <definedName name="C.3.4..Dao_dap_TDia">#REF!</definedName>
    <definedName name="C.3.5..Dap_bo_bao">#REF!</definedName>
    <definedName name="C.3.6..Bom_tat_nuoc">#REF!</definedName>
    <definedName name="C.3.7..Dao_bun">#REF!</definedName>
    <definedName name="C.3.8..Dap_cat_CT">#REF!</definedName>
    <definedName name="C.3.9..Dao_pha_da">#REF!</definedName>
    <definedName name="C.4.1.Cot_thep">#REF!</definedName>
    <definedName name="C.4.2..Van_khuon">#REF!</definedName>
    <definedName name="C.4.3..Be_tong">#REF!</definedName>
    <definedName name="C.4.4..Lap_BT_D.San">#REF!</definedName>
    <definedName name="C.4.5..Xay_da_hoc">#REF!</definedName>
    <definedName name="C.4.6..Dong_coc">#REF!</definedName>
    <definedName name="C.4.7..Quet_Bi_tum">#REF!</definedName>
    <definedName name="C.5.1..Lap_cot_thep">#REF!</definedName>
    <definedName name="C.5.2..Lap_cot_BT">#REF!</definedName>
    <definedName name="C.5.3..Lap_dat_xa">#REF!</definedName>
    <definedName name="C.5.4..Lap_tiep_dia">#REF!</definedName>
    <definedName name="C.5.5..Son_sat_thep">#REF!</definedName>
    <definedName name="C.6.1..Lap_su_dung">#REF!</definedName>
    <definedName name="C.6.2..Lap_su_CS">#REF!</definedName>
    <definedName name="C.6.3..Su_chuoi_do">#REF!</definedName>
    <definedName name="C.6.4..Su_chuoi_neo">#REF!</definedName>
    <definedName name="C.6.5..Lap_phu_kien">#REF!</definedName>
    <definedName name="C.6.6..Ep_noi_day">#REF!</definedName>
    <definedName name="C.6.7..KD_vuot_CN">#REF!</definedName>
    <definedName name="C.6.8..Rai_cang_day">#REF!</definedName>
    <definedName name="C.6.9..Cap_quang">#REF!</definedName>
    <definedName name="C_">[27]CBDGT979!#REF!</definedName>
    <definedName name="C_VND">0.03</definedName>
    <definedName name="C_YEN">0.1</definedName>
    <definedName name="Calendar">#REF!</definedName>
    <definedName name="canada">#REF!</definedName>
    <definedName name="CAP">#REF!</definedName>
    <definedName name="capch">[22]Valuation!$U$13</definedName>
    <definedName name="capchrg">#REF!</definedName>
    <definedName name="capchrgadj">#REF!</definedName>
    <definedName name="capex">[20]List_ratios!#REF!</definedName>
    <definedName name="Capital">#REF!</definedName>
    <definedName name="capital97">#REF!</definedName>
    <definedName name="capitaladj" hidden="1">#REF!</definedName>
    <definedName name="CapitalLink">[28]Capital_by_Years_Valuation!$B$8</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#REF!</definedName>
    <definedName name="ccc">#REF!</definedName>
    <definedName name="ccFootnote">IF([29]!BefAft=1,"","[1] The Pre-Tax Cost of Capital = After-Tax Cost of Capital/(1-Tax Rate)")</definedName>
    <definedName name="CE">#N/A</definedName>
    <definedName name="Cf">#REF!</definedName>
    <definedName name="cfk">#REF!</definedName>
    <definedName name="chartfield">#REF!</definedName>
    <definedName name="checkfig">#REF!</definedName>
    <definedName name="Chennai_List">[25]!Chennai_vend</definedName>
    <definedName name="Chile">[20]List_ratios!#REF!</definedName>
    <definedName name="chiyoko">#REF!</definedName>
    <definedName name="chung">66</definedName>
    <definedName name="CLIAB">#REF!</definedName>
    <definedName name="Co">#REF!</definedName>
    <definedName name="COAT">#REF!</definedName>
    <definedName name="COM">#REF!</definedName>
    <definedName name="COMMON">#REF!</definedName>
    <definedName name="company">#REF!</definedName>
    <definedName name="Company98">#REF!</definedName>
    <definedName name="CON_EQP_COS">#REF!</definedName>
    <definedName name="CONC25">#REF!</definedName>
    <definedName name="CONC30">#REF!</definedName>
    <definedName name="CONCS25">#REF!</definedName>
    <definedName name="CONCS30">#REF!</definedName>
    <definedName name="Cong_HM_DTCT">#REF!</definedName>
    <definedName name="Cong_M_DTCT">#REF!</definedName>
    <definedName name="Cong_NC_DTCT">#REF!</definedName>
    <definedName name="Cong_VL_DTCT">#REF!</definedName>
    <definedName name="CONTROL">#REF!</definedName>
    <definedName name="conv">#REF!</definedName>
    <definedName name="Conversion_factor">#REF!</definedName>
    <definedName name="Copy_KPI">#REF!</definedName>
    <definedName name="corp">#REF!</definedName>
    <definedName name="corp1">#REF!</definedName>
    <definedName name="CORPDOWNLOAD">#REF!</definedName>
    <definedName name="cot">[22]wwww!$D$64</definedName>
    <definedName name="cot7.5">#REF!</definedName>
    <definedName name="cot8.5">#REF!</definedName>
    <definedName name="cota">[30]Assume!$D$6</definedName>
    <definedName name="cotsw">[22]Assume!$D$6</definedName>
    <definedName name="covbookfield">#REF!</definedName>
    <definedName name="COVER">#REF!</definedName>
    <definedName name="coverage">[20]List_ratios!#REF!</definedName>
    <definedName name="cpc">#REF!</definedName>
    <definedName name="CRISA">#REF!</definedName>
    <definedName name="_xlnm.Criteria" localSheetId="31">'A1 Trade Receivables'!#REF!</definedName>
    <definedName name="_xlnm.Criteria" localSheetId="32">'A2 Loans &amp; Advances'!#REF!</definedName>
    <definedName name="_xlnm.Criteria" localSheetId="33">'A3 claims Recoverable'!#REF!</definedName>
    <definedName name="_xlnm.Criteria" localSheetId="34">'A4 Deposits'!#REF!</definedName>
    <definedName name="CRITINST">#REF!</definedName>
    <definedName name="CRITPURC">#REF!</definedName>
    <definedName name="Crosley">#REF!</definedName>
    <definedName name="cross">'[23]Groupings-final'!$A$1:$IV$65536</definedName>
    <definedName name="cs">'[31]F&amp;B'!#REF!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tiep">#REF!</definedName>
    <definedName name="CU_LY">#REF!</definedName>
    <definedName name="cuoc_vc">#REF!</definedName>
    <definedName name="Customer">#REF!</definedName>
    <definedName name="Customer_Satisfation">'[31]F&amp;B'!#REF!</definedName>
    <definedName name="CustomerList">#REF!</definedName>
    <definedName name="CustomerVlookup">#REF!</definedName>
    <definedName name="cwh">'[32]Other Inc'!#REF!</definedName>
    <definedName name="CWIP">#REF!</definedName>
    <definedName name="cx">#REF!</definedName>
    <definedName name="d">'[32]Other Inc'!#REF!</definedName>
    <definedName name="da">'[14]FORM-16'!#REF!</definedName>
    <definedName name="dam">78000</definedName>
    <definedName name="Damage_Act">#REF!</definedName>
    <definedName name="data">#REF!</definedName>
    <definedName name="DATA_WIHL">[33]salary!#REF!</definedName>
    <definedName name="DATA1">#REF!</definedName>
    <definedName name="Data2">#REF!</definedName>
    <definedName name="_xlnm.Database">#REF!</definedName>
    <definedName name="DATE">#REF!</definedName>
    <definedName name="Days">365</definedName>
    <definedName name="DAYTWOUPDATE">#REF!</definedName>
    <definedName name="db">'[14]FORM-16'!#REF!</definedName>
    <definedName name="dd">#REF!</definedName>
    <definedName name="ddd">#REF!</definedName>
    <definedName name="DDLINE">#REF!</definedName>
    <definedName name="DebtEquity">[20]List_ratios!#REF!</definedName>
    <definedName name="Delhi_List">[25]!Delhi_vend</definedName>
    <definedName name="den_bu">#REF!</definedName>
    <definedName name="denbu">#REF!</definedName>
    <definedName name="DEP">#REF!</definedName>
    <definedName name="Dep_1YrLife_YR1">#REF!</definedName>
    <definedName name="Dep_3YrLife_YR1">#REF!</definedName>
    <definedName name="DEPOSITS">#REF!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#REF!</definedName>
    <definedName name="dgae">#REF!</definedName>
    <definedName name="DGCTI592">#REF!</definedName>
    <definedName name="dhom">#REF!</definedName>
    <definedName name="dicer">#REF!</definedName>
    <definedName name="DIRECTORS">#REF!</definedName>
    <definedName name="DIS">#REF!</definedName>
    <definedName name="DISPOS1">#REF!</definedName>
    <definedName name="dividends97">#REF!</definedName>
    <definedName name="DLINE">#REF!</definedName>
    <definedName name="dnld1">#REF!</definedName>
    <definedName name="dnld2">#REF!</definedName>
    <definedName name="dnld5">#REF!</definedName>
    <definedName name="dnldfinal">#REF!</definedName>
    <definedName name="dnldnew">#REF!</definedName>
    <definedName name="dos">#REF!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#REF!</definedName>
    <definedName name="dss">[23]Sched!$B$1:$D$65536</definedName>
    <definedName name="DSUMDATA">#REF!</definedName>
    <definedName name="dta">[22]wwww!$E$64</definedName>
    <definedName name="dtl">[22]wwww!$F$64</definedName>
    <definedName name="DTRS">#REF!</definedName>
    <definedName name="dtu">'[10]FORM-16'!#REF!</definedName>
    <definedName name="dtyr">'[34]FORM-16'!$A$1:$J$61</definedName>
    <definedName name="duoi">#REF!</definedName>
    <definedName name="DutoanDongmo">#REF!</definedName>
    <definedName name="dw">#REF!</definedName>
    <definedName name="e">#REF!</definedName>
    <definedName name="East_Europe_Average">[20]List_ratios!#REF!</definedName>
    <definedName name="eay">[35]entitlements!#REF!</definedName>
    <definedName name="EBIT">[20]List_ratios!#REF!</definedName>
    <definedName name="EBITCAP">[20]List_ratios!#REF!</definedName>
    <definedName name="EBITDA__int_cvrge_x">[20]List_ratios!#REF!</definedName>
    <definedName name="EbitdaLine">[20]List_ratios!#REF!</definedName>
    <definedName name="ee">#REF!</definedName>
    <definedName name="eee">#REF!</definedName>
    <definedName name="EF">#REF!</definedName>
    <definedName name="ei">#REF!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BALANCE">#REF!</definedName>
    <definedName name="ENDBALANCEL">#REF!</definedName>
    <definedName name="Entity">#REF!</definedName>
    <definedName name="Equity_IRR">#REF!</definedName>
    <definedName name="equity97">#REF!</definedName>
    <definedName name="equitydata">#REF!</definedName>
    <definedName name="eratret">'[10]FORM-16'!#REF!</definedName>
    <definedName name="erteat">'[10]FORM-16'!#REF!</definedName>
    <definedName name="ertet">'[10]FORM-16'!#REF!</definedName>
    <definedName name="eryq43y7">'[34]FORM-16'!$A$63:$J$135</definedName>
    <definedName name="es">'[32]F&amp;B'!#REF!</definedName>
    <definedName name="Estate">#REF!</definedName>
    <definedName name="et4twq">'[10]FORM-16'!#REF!</definedName>
    <definedName name="eta34t">'[10]FORM-16'!#REF!</definedName>
    <definedName name="etaet">'[10]FORM-16'!#REF!</definedName>
    <definedName name="etu">'[36]FORM-16'!$A$63:$J$135</definedName>
    <definedName name="euro">#REF!</definedName>
    <definedName name="Europe_Average">[20]List_ratios!#REF!</definedName>
    <definedName name="eva">#REF!</definedName>
    <definedName name="EVADLL01">#REF!</definedName>
    <definedName name="EVADLL0105">#REF!</definedName>
    <definedName name="evanlg">#REF!</definedName>
    <definedName name="evatot">#REF!</definedName>
    <definedName name="EWGFEWg">#REF!</definedName>
    <definedName name="ewtew">[12]entitlements!#REF!</definedName>
    <definedName name="ewtr">#REF!</definedName>
    <definedName name="EX">#REF!</definedName>
    <definedName name="EXC">#REF!</definedName>
    <definedName name="EXCH">#REF!</definedName>
    <definedName name="exfactcost">'[37]HI-TARGE'!#REF!</definedName>
    <definedName name="EXHXV.1">[38]mancount!#REF!</definedName>
    <definedName name="EXHXVII.2">[38]PRESFMS!#REF!</definedName>
    <definedName name="ExpVol">#REF!</definedName>
    <definedName name="_xlnm.Extract" localSheetId="31">'A1 Trade Receivables'!#REF!</definedName>
    <definedName name="_xlnm.Extract" localSheetId="32">'A2 Loans &amp; Advances'!#REF!</definedName>
    <definedName name="_xlnm.Extract" localSheetId="33">'A3 claims Recoverable'!#REF!</definedName>
    <definedName name="_xlnm.Extract" localSheetId="34">'A4 Deposits'!#REF!</definedName>
    <definedName name="_xlnm.Extract">#REF!</definedName>
    <definedName name="EY5Y">'[13]FORM-16'!#REF!</definedName>
    <definedName name="f">'[32]Other Inc'!#REF!</definedName>
    <definedName name="FA">#REF!</definedName>
    <definedName name="FABRICATORS">'[5]RM DHR'!#REF!</definedName>
    <definedName name="FACUSA">#REF!</definedName>
    <definedName name="Fam">#REF!</definedName>
    <definedName name="FASch">#REF!</definedName>
    <definedName name="Fatty_Acids__Price__Rs___Unit">'[17]EVA Calculations'!#REF!</definedName>
    <definedName name="Fatty_Acids__Volume__Units">'[17]EVA Calculations'!#REF!</definedName>
    <definedName name="Fatty_Alcohols__Price__Rs___Unit">'[17]EVA Calculations'!#REF!</definedName>
    <definedName name="FAXNO">#REF!</definedName>
    <definedName name="FC5_total">#REF!</definedName>
    <definedName name="FC6_total">#REF!</definedName>
    <definedName name="FCSTOTHER">#REF!</definedName>
    <definedName name="fd">[12]entitlements!#REF!</definedName>
    <definedName name="fds">#REF!</definedName>
    <definedName name="ff">#REF!</definedName>
    <definedName name="fff">#REF!</definedName>
    <definedName name="FG">#REF!</definedName>
    <definedName name="FGT">#REF!</definedName>
    <definedName name="fgvdata">#REF!</definedName>
    <definedName name="filterrange">#REF!</definedName>
    <definedName name="FINANCE">#REF!</definedName>
    <definedName name="FIRE">#N/A</definedName>
    <definedName name="FJ_FX13">#REF!</definedName>
    <definedName name="FORECAST">#REF!</definedName>
    <definedName name="FORECASTYTD">#REF!</definedName>
    <definedName name="FormatStringTable">[28]ReportsParameters!$A$50:$E$55</definedName>
    <definedName name="FREECASH">#REF!</definedName>
    <definedName name="FRGHT">[39]TB9899!#REF!</definedName>
    <definedName name="fsg">'[2]VD Legal &amp; Professional Details'!#REF!</definedName>
    <definedName name="FUND">[27]CBDGT979!#REF!</definedName>
    <definedName name="fwef">#REF!</definedName>
    <definedName name="FX">#REF!</definedName>
    <definedName name="Fx_Rate_3_17">#REF!</definedName>
    <definedName name="FYMonths">[28]ReportsParameters!$B$42</definedName>
    <definedName name="g">#REF!</definedName>
    <definedName name="ga">'[14]FORM-16'!#REF!</definedName>
    <definedName name="gb">'[14]FORM-16'!#REF!</definedName>
    <definedName name="GeniusVersion">"98.2.0"</definedName>
    <definedName name="gfjf">#REF!</definedName>
    <definedName name="gg">#REF!</definedName>
    <definedName name="ggg">#REF!</definedName>
    <definedName name="ghip">#REF!</definedName>
    <definedName name="gia">#REF!</definedName>
    <definedName name="gia_tien">#REF!</definedName>
    <definedName name="gia_tien_BTN">#REF!</definedName>
    <definedName name="Glycerine__Price__Rs___Unit">'[17]EVA Calculations'!#REF!</definedName>
    <definedName name="Glycerine__Volume__Units">'[17]EVA Calculations'!#REF!</definedName>
    <definedName name="GM">#REF!</definedName>
    <definedName name="GMDATA">#REF!</definedName>
    <definedName name="gmpf">#REF!</definedName>
    <definedName name="gmsal">#REF!</definedName>
    <definedName name="GMUNO">#REF!</definedName>
    <definedName name="GRAL">#REF!</definedName>
    <definedName name="GrossFA">[20]List_ratios!#REF!</definedName>
    <definedName name="GROUPCHT">#REF!</definedName>
    <definedName name="gt">#REF!</definedName>
    <definedName name="GWEEygera">#REF!</definedName>
    <definedName name="h">[32]Admin!#REF!</definedName>
    <definedName name="ha">'[14]FORM-16'!#REF!</definedName>
    <definedName name="hardyg">'[14]FORM-16'!#REF!</definedName>
    <definedName name="hb">'[14]FORM-16'!#REF!</definedName>
    <definedName name="hdr8.5">#REF!</definedName>
    <definedName name="Header">#REF!</definedName>
    <definedName name="headquarters">#REF!</definedName>
    <definedName name="HF">#REF!</definedName>
    <definedName name="hh">#REF!</definedName>
    <definedName name="hha">#REF!</definedName>
    <definedName name="HHcat">#REF!</definedName>
    <definedName name="HHda">#REF!</definedName>
    <definedName name="hhh">#REF!</definedName>
    <definedName name="HHL">#REF!</definedName>
    <definedName name="HHxm">#REF!</definedName>
    <definedName name="hien">#REF!</definedName>
    <definedName name="HistForc">#REF!</definedName>
    <definedName name="hoc">55000</definedName>
    <definedName name="HOME_MANP">#REF!</definedName>
    <definedName name="HOMEOFFICE_COST">#REF!</definedName>
    <definedName name="hra">#REF!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#REF!</definedName>
    <definedName name="IDLAB_COST">#REF!</definedName>
    <definedName name="ii">#REF!</definedName>
    <definedName name="iii">#REF!</definedName>
    <definedName name="IMPORTED">#REF!</definedName>
    <definedName name="in">#REF!</definedName>
    <definedName name="income">#REF!</definedName>
    <definedName name="income97">#REF!</definedName>
    <definedName name="India">[20]List_ratios!#REF!</definedName>
    <definedName name="INDMANP">#REF!</definedName>
    <definedName name="Inglis">#REF!</definedName>
    <definedName name="Input_Rf">#REF!</definedName>
    <definedName name="INS">#REF!</definedName>
    <definedName name="INSTRUCT">#REF!</definedName>
    <definedName name="int">'[10]FORM-16'!#REF!</definedName>
    <definedName name="interest">'[10]FORM-16'!#REF!</definedName>
    <definedName name="INV">#REF!</definedName>
    <definedName name="INVCODE">#REF!</definedName>
    <definedName name="Investor_Return">#REF!</definedName>
    <definedName name="ioyr">#REF!</definedName>
    <definedName name="ISblnHideRow">#N/A</definedName>
    <definedName name="ISBS">#REF!</definedName>
    <definedName name="ISHistForc">#REF!</definedName>
    <definedName name="Italia">[20]List_ratios!#REF!</definedName>
    <definedName name="Itm">#REF!</definedName>
    <definedName name="iuw5i">#REF!</definedName>
    <definedName name="j">#REF!</definedName>
    <definedName name="ja">#REF!</definedName>
    <definedName name="JAN02SAL">#REF!</definedName>
    <definedName name="jb">#REF!</definedName>
    <definedName name="jj">#REF!</definedName>
    <definedName name="jjj">#REF!</definedName>
    <definedName name="jul02sal">#REF!</definedName>
    <definedName name="k">#REF!</definedName>
    <definedName name="ka">'[14]FORM-16'!#REF!</definedName>
    <definedName name="kaori">#REF!</definedName>
    <definedName name="kazuyo">#REF!</definedName>
    <definedName name="kb">'[14]FORM-16'!#REF!</definedName>
    <definedName name="kcong">#REF!</definedName>
    <definedName name="Kettex">#REF!</definedName>
    <definedName name="kettex98">#REF!</definedName>
    <definedName name="khac">2</definedName>
    <definedName name="Kiem_tra_trung_ten">#REF!</definedName>
    <definedName name="kk">#REF!</definedName>
    <definedName name="kkk">#REF!</definedName>
    <definedName name="kol">#REF!</definedName>
    <definedName name="Korea_Telecom">[20]List_ratios!#REF!</definedName>
    <definedName name="l">[32]Admin!#REF!</definedName>
    <definedName name="L_A">#REF!</definedName>
    <definedName name="lan">#REF!</definedName>
    <definedName name="Last_Year">#REF!</definedName>
    <definedName name="LASTYR">#REF!</definedName>
    <definedName name="LASTYROTHER">#REF!</definedName>
    <definedName name="LASTYRYTD">#REF!</definedName>
    <definedName name="LAVASRC900">#REF!</definedName>
    <definedName name="LAVSRC1200">#REF!</definedName>
    <definedName name="LC5_total">#REF!</definedName>
    <definedName name="LC6_total">#REF!</definedName>
    <definedName name="LEASE">#REF!</definedName>
    <definedName name="LETTER">#REF!</definedName>
    <definedName name="LG">#REF!</definedName>
    <definedName name="LINE">#REF!</definedName>
    <definedName name="LINE10110ITEM60">#REF!</definedName>
    <definedName name="LINE10370ITEM60">#REF!</definedName>
    <definedName name="LINE10380ITEM60">#REF!</definedName>
    <definedName name="LINE10690ITEM60">#REF!</definedName>
    <definedName name="LINE10700ITEM60">#REF!</definedName>
    <definedName name="LINE10890ITEM60">#REF!</definedName>
    <definedName name="LINE10900ITEM60">#REF!</definedName>
    <definedName name="LINE12900ITEM60">#REF!</definedName>
    <definedName name="LINE13900ITEM60">#REF!</definedName>
    <definedName name="LINE14100ITEM60">#REF!</definedName>
    <definedName name="LINE15900ITEM60">#REF!</definedName>
    <definedName name="LINE17900ITEM60">#REF!</definedName>
    <definedName name="LINE20390ITEM60">#REF!</definedName>
    <definedName name="LINE20490ITEM60">#REF!</definedName>
    <definedName name="LINE20500ITEM60">#REF!</definedName>
    <definedName name="LINE20600ITEM60">#REF!</definedName>
    <definedName name="LINE20790ITEM60">#REF!</definedName>
    <definedName name="LINE22000ITEM60">#REF!</definedName>
    <definedName name="LINE22900ITEM60">#REF!</definedName>
    <definedName name="LINE23190ITEM60">#REF!</definedName>
    <definedName name="LINE23200ITEM60">#REF!</definedName>
    <definedName name="LINE23390ITEM60">#REF!</definedName>
    <definedName name="LINE23900ITEM60">#REF!</definedName>
    <definedName name="LINE29900ITEM60">#REF!</definedName>
    <definedName name="LINE31000ITEM60">#REF!</definedName>
    <definedName name="LINE41100ITEM60">#REF!</definedName>
    <definedName name="LINE41200ITEM60">#REF!</definedName>
    <definedName name="LINE41300ITEM60">#REF!</definedName>
    <definedName name="LINE41400ITEM60">#REF!</definedName>
    <definedName name="LINE41500ITEM60">#REF!</definedName>
    <definedName name="LINE41600ITEM60">#REF!</definedName>
    <definedName name="LINE41800ITEM60">#REF!</definedName>
    <definedName name="LINE42100ITEM60">#REF!</definedName>
    <definedName name="LINE45900ITEM60">#REF!</definedName>
    <definedName name="LinesYee">[20]List_ratios!#REF!</definedName>
    <definedName name="lki">'[31]F&amp;B'!#REF!</definedName>
    <definedName name="LKL">#REF!</definedName>
    <definedName name="ll">#REF!</definedName>
    <definedName name="LLINE">#REF!</definedName>
    <definedName name="lmh">'[2]VD Legal &amp; Professional Details'!#REF!</definedName>
    <definedName name="lmk">#REF!</definedName>
    <definedName name="LOCAL">#REF!</definedName>
    <definedName name="LOGISTICS">#REF!</definedName>
    <definedName name="LOGISTICSMEX">#REF!</definedName>
    <definedName name="Lookup">#REF!</definedName>
    <definedName name="LTA">[41]LTA!#REF!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#REF!</definedName>
    <definedName name="MAJ_CON_EQP">#REF!</definedName>
    <definedName name="MAJOR">[42]MAJOR_MINOR_MASTER!$C$4:$H$544</definedName>
    <definedName name="mapdata">[43]MAPSHEET!#REF!</definedName>
    <definedName name="MarAdd">[44]Sheet1!$A$4:$M$70,[44]Sheet1!$A$72:$M$141</definedName>
    <definedName name="maradj">#REF!</definedName>
    <definedName name="MARINE">#N/A</definedName>
    <definedName name="masaru">#REF!</definedName>
    <definedName name="masterdata">#REF!</definedName>
    <definedName name="MAT">#REF!</definedName>
    <definedName name="MATAV__Hungary">[20]List_ratios!#REF!</definedName>
    <definedName name="may">#REF!</definedName>
    <definedName name="mayumi">#REF!</definedName>
    <definedName name="mbangtai10">#REF!</definedName>
    <definedName name="mbangtai100">#REF!</definedName>
    <definedName name="mbangtai15">#REF!</definedName>
    <definedName name="mbangtai150">#REF!</definedName>
    <definedName name="mbangtai25">#REF!</definedName>
    <definedName name="mbombtth50">#REF!</definedName>
    <definedName name="mbombtth60">#REF!</definedName>
    <definedName name="mbomdien0.55">#REF!</definedName>
    <definedName name="mbomdien0.75">#REF!</definedName>
    <definedName name="mbomdien1.1">#REF!</definedName>
    <definedName name="mbomdien1.5">#REF!</definedName>
    <definedName name="mbomdien10">#REF!</definedName>
    <definedName name="mbomdien113">#REF!</definedName>
    <definedName name="mbomdien14">#REF!</definedName>
    <definedName name="mbomdien2">#REF!</definedName>
    <definedName name="mbomdien2.8">#REF!</definedName>
    <definedName name="mbomdien20">#REF!</definedName>
    <definedName name="mbomdien22">#REF!</definedName>
    <definedName name="mbomdien28">#REF!</definedName>
    <definedName name="mbomdien30">#REF!</definedName>
    <definedName name="mbomdien4">#REF!</definedName>
    <definedName name="mbomdien4.5">#REF!</definedName>
    <definedName name="mbomdien40">#REF!</definedName>
    <definedName name="mbomdien50">#REF!</definedName>
    <definedName name="mbomdien55">#REF!</definedName>
    <definedName name="mbomdien7">#REF!</definedName>
    <definedName name="mbomdien75">#REF!</definedName>
    <definedName name="mbomth10">#REF!</definedName>
    <definedName name="mbomth100">#REF!</definedName>
    <definedName name="mbomth15">#REF!</definedName>
    <definedName name="mbomth150">#REF!</definedName>
    <definedName name="mbomth20">#REF!</definedName>
    <definedName name="mbomth37">#REF!</definedName>
    <definedName name="mbomth45">#REF!</definedName>
    <definedName name="mbomth5">#REF!</definedName>
    <definedName name="mbomth5.5">#REF!</definedName>
    <definedName name="mbomth7">#REF!</definedName>
    <definedName name="mbomth7.5">#REF!</definedName>
    <definedName name="mbomth75">#REF!</definedName>
    <definedName name="mbomthxang3">#REF!</definedName>
    <definedName name="mbomthxang4">#REF!</definedName>
    <definedName name="mbomthxang6">#REF!</definedName>
    <definedName name="mbomthxang7">#REF!</definedName>
    <definedName name="mbomthxang8">#REF!</definedName>
    <definedName name="mbomvua2">#REF!</definedName>
    <definedName name="mbomvua4">#REF!</definedName>
    <definedName name="mbomvua6">#REF!</definedName>
    <definedName name="mbomvua9">#REF!</definedName>
    <definedName name="mbuacankhi1.5">#REF!</definedName>
    <definedName name="mbuadcocnoi2.5">#REF!</definedName>
    <definedName name="mbuadray1.2">#REF!</definedName>
    <definedName name="mbuadray1.8">#REF!</definedName>
    <definedName name="mbuadray2.2">#REF!</definedName>
    <definedName name="mbuadray2.5">#REF!</definedName>
    <definedName name="mbuadray3.5">#REF!</definedName>
    <definedName name="mbuarung170">#REF!</definedName>
    <definedName name="mbuarung40">#REF!</definedName>
    <definedName name="mbuarung50">#REF!</definedName>
    <definedName name="mbuarungccatth60">#REF!</definedName>
    <definedName name="mbuathbx0.6">#REF!</definedName>
    <definedName name="mbuathbx1.2">#REF!</definedName>
    <definedName name="mbuathbx1.8">#REF!</definedName>
    <definedName name="mbuathbx3.5">#REF!</definedName>
    <definedName name="mbuathbx4.5">#REF!</definedName>
    <definedName name="mc">#REF!</definedName>
    <definedName name="mc0105porcent">#REF!</definedName>
    <definedName name="mc01porcent">#REF!</definedName>
    <definedName name="mcambactham1">#REF!</definedName>
    <definedName name="mcano30">#REF!</definedName>
    <definedName name="mcano75">#REF!</definedName>
    <definedName name="mcap1g10">#REF!</definedName>
    <definedName name="mcap1g16">#REF!</definedName>
    <definedName name="mcap1g25">#REF!</definedName>
    <definedName name="mcap1g9">#REF!</definedName>
    <definedName name="mcatdot2.8">#REF!</definedName>
    <definedName name="mcatong5">#REF!</definedName>
    <definedName name="mcatton15">#REF!</definedName>
    <definedName name="mcatuonthep5">#REF!</definedName>
    <definedName name="mcaulongmon10">#REF!</definedName>
    <definedName name="mcaulongmon30">#REF!</definedName>
    <definedName name="mcaulongmon60">#REF!</definedName>
    <definedName name="mcauray20">#REF!</definedName>
    <definedName name="mcauray25">#REF!</definedName>
    <definedName name="mcayxoidk108">#REF!</definedName>
    <definedName name="mcayxoidk60">#REF!</definedName>
    <definedName name="mcayxoidk80">#REF!</definedName>
    <definedName name="mccaubh10">#REF!</definedName>
    <definedName name="mccaubh16">#REF!</definedName>
    <definedName name="mccaubh25">#REF!</definedName>
    <definedName name="mccaubh3">#REF!</definedName>
    <definedName name="mccaubh4">#REF!</definedName>
    <definedName name="mccaubh40">#REF!</definedName>
    <definedName name="mccaubh5">#REF!</definedName>
    <definedName name="mccaubh6">#REF!</definedName>
    <definedName name="mccaubh65">#REF!</definedName>
    <definedName name="mccaubh7">#REF!</definedName>
    <definedName name="mccaubh8">#REF!</definedName>
    <definedName name="mccaubh90">#REF!</definedName>
    <definedName name="mccaubx10">#REF!</definedName>
    <definedName name="mccaubx100">#REF!</definedName>
    <definedName name="mccaubx16">#REF!</definedName>
    <definedName name="mccaubx25">#REF!</definedName>
    <definedName name="mccaubx28">#REF!</definedName>
    <definedName name="mccaubx40">#REF!</definedName>
    <definedName name="mccaubx5">#REF!</definedName>
    <definedName name="mccaubx50">#REF!</definedName>
    <definedName name="mccaubx63">#REF!</definedName>
    <definedName name="mccaubx7">#REF!</definedName>
    <definedName name="mccauladam60">#REF!</definedName>
    <definedName name="mccaunoi100">#REF!</definedName>
    <definedName name="mccaunoi30">#REF!</definedName>
    <definedName name="mccauthap10">#REF!</definedName>
    <definedName name="mccauthap12">#REF!</definedName>
    <definedName name="mccauthap15">#REF!</definedName>
    <definedName name="mccauthap20">#REF!</definedName>
    <definedName name="mccauthap25">#REF!</definedName>
    <definedName name="mccauthap3">#REF!</definedName>
    <definedName name="mccauthap30">#REF!</definedName>
    <definedName name="mccauthap40">#REF!</definedName>
    <definedName name="mccauthap5">#REF!</definedName>
    <definedName name="mccauthap50">#REF!</definedName>
    <definedName name="mccauthap8">#REF!</definedName>
    <definedName name="mccautnhi0.5">#REF!</definedName>
    <definedName name="MCPLAT">#REF!</definedName>
    <definedName name="mcuakl1.7">#REF!</definedName>
    <definedName name="mdamban0.4">#REF!</definedName>
    <definedName name="mdamban0.6">#REF!</definedName>
    <definedName name="mdamban0.8">#REF!</definedName>
    <definedName name="mdamban1">#REF!</definedName>
    <definedName name="mdambhdkbx12.5">#REF!</definedName>
    <definedName name="mdambhdkbx18">#REF!</definedName>
    <definedName name="mdambhdkbx25">#REF!</definedName>
    <definedName name="mdambhdkbx26.5">#REF!</definedName>
    <definedName name="mdambhdkbx9">#REF!</definedName>
    <definedName name="mdambhth16">#REF!</definedName>
    <definedName name="mdambhth17.5">#REF!</definedName>
    <definedName name="mdambhth25">#REF!</definedName>
    <definedName name="mdambthepth10">#REF!</definedName>
    <definedName name="mdambthepth12.2">#REF!</definedName>
    <definedName name="mdambthepth13">#REF!</definedName>
    <definedName name="mdambthepth14.5">#REF!</definedName>
    <definedName name="mdambthepth15.5">#REF!</definedName>
    <definedName name="mdambthepth8.5">#REF!</definedName>
    <definedName name="mdamcanh1">#REF!</definedName>
    <definedName name="mdamccdk5.5">#REF!</definedName>
    <definedName name="mdamccdk9">#REF!</definedName>
    <definedName name="mdamdatct60">#REF!</definedName>
    <definedName name="mdamdatct80">#REF!</definedName>
    <definedName name="mdamdui0.6">#REF!</definedName>
    <definedName name="mdamdui0.8">#REF!</definedName>
    <definedName name="mdamdui1">#REF!</definedName>
    <definedName name="mdamdui1.5">#REF!</definedName>
    <definedName name="mdamdui2.8">#REF!</definedName>
    <definedName name="mdamrung15">#REF!</definedName>
    <definedName name="mdamrung18">#REF!</definedName>
    <definedName name="mdamrung8">#REF!</definedName>
    <definedName name="mdao1gbh0.15">#REF!</definedName>
    <definedName name="mdao1gbh0.25">#REF!</definedName>
    <definedName name="mdao1gbh0.30">#REF!</definedName>
    <definedName name="mdao1gbh0.35">#REF!</definedName>
    <definedName name="mdao1gbh0.40">#REF!</definedName>
    <definedName name="mdao1gbh0.65">#REF!</definedName>
    <definedName name="mdao1gbh0.75">#REF!</definedName>
    <definedName name="mdao1gbh1.25">#REF!</definedName>
    <definedName name="mdao1gbx0.22">#REF!</definedName>
    <definedName name="mdao1gbx0.25">#REF!</definedName>
    <definedName name="mdao1gbx0.30">#REF!</definedName>
    <definedName name="mdao1gbx0.35">#REF!</definedName>
    <definedName name="mdao1gbx0.40">#REF!</definedName>
    <definedName name="mdao1gbx0.50">#REF!</definedName>
    <definedName name="mdao1gbx0.65">#REF!</definedName>
    <definedName name="mdao1gbx1.00">#REF!</definedName>
    <definedName name="mdao1gbx1.20">#REF!</definedName>
    <definedName name="mdao1gbx1.25">#REF!</definedName>
    <definedName name="mdao1gbx1.60">#REF!</definedName>
    <definedName name="mdao1gbx2.00">#REF!</definedName>
    <definedName name="mdao1gbx2.50">#REF!</definedName>
    <definedName name="mdao1gbx4.00">#REF!</definedName>
    <definedName name="mdao1gbx4.60">#REF!</definedName>
    <definedName name="mdao1gbx5.00">#REF!</definedName>
    <definedName name="me">#REF!</definedName>
    <definedName name="mepcocsau1">#REF!</definedName>
    <definedName name="mepcoctr100">#REF!</definedName>
    <definedName name="mepcoctr60">#REF!</definedName>
    <definedName name="METAL1">#REF!</definedName>
    <definedName name="Methods">#REF!</definedName>
    <definedName name="MG_A">#REF!</definedName>
    <definedName name="mhan1chieu40">#REF!</definedName>
    <definedName name="mhan1chieu50">#REF!</definedName>
    <definedName name="mhancatnuoc124">#REF!</definedName>
    <definedName name="mhand10.2">#REF!</definedName>
    <definedName name="mhand27.5">#REF!</definedName>
    <definedName name="mhand4">#REF!</definedName>
    <definedName name="mhanhoi1000">#REF!</definedName>
    <definedName name="mhanhoi2000">#REF!</definedName>
    <definedName name="mhanxang20">#REF!</definedName>
    <definedName name="mhanxang9">#REF!</definedName>
    <definedName name="mhanxchieu23">#REF!</definedName>
    <definedName name="mhanxchieu29.2">#REF!</definedName>
    <definedName name="mhanxchieu33.5">#REF!</definedName>
    <definedName name="MISC">#REF!</definedName>
    <definedName name="mkcnGPS15">#REF!</definedName>
    <definedName name="mkcnTRC15">#REF!</definedName>
    <definedName name="mkcnVRM">#REF!</definedName>
    <definedName name="mkeobh165">#REF!</definedName>
    <definedName name="mkeobh215">#REF!</definedName>
    <definedName name="mkeobh28">#REF!</definedName>
    <definedName name="mkeobh40">#REF!</definedName>
    <definedName name="mkeobh50">#REF!</definedName>
    <definedName name="mkeobh55">#REF!</definedName>
    <definedName name="mkeobh60">#REF!</definedName>
    <definedName name="mkeobh80">#REF!</definedName>
    <definedName name="mkeobx108">#REF!</definedName>
    <definedName name="mkeobx130">#REF!</definedName>
    <definedName name="mkeobx45">#REF!</definedName>
    <definedName name="mkeobx54">#REF!</definedName>
    <definedName name="mkeobx60">#REF!</definedName>
    <definedName name="mkeobx75">#REF!</definedName>
    <definedName name="mkhoanbttay24">#REF!</definedName>
    <definedName name="mkhoanbttay30">#REF!</definedName>
    <definedName name="mkhoanbttay38">#REF!</definedName>
    <definedName name="mkhoanbttay40">#REF!</definedName>
    <definedName name="mkhoandatay30">#REF!</definedName>
    <definedName name="mkhoandatay42">#REF!</definedName>
    <definedName name="mkhoandung4.5">#REF!</definedName>
    <definedName name="mkhoansattay13">#REF!</definedName>
    <definedName name="mkhoanxoayth110">#REF!</definedName>
    <definedName name="mkhoanxoayth95">#REF!</definedName>
    <definedName name="mkichck18">#REF!</definedName>
    <definedName name="mkichck250">#REF!</definedName>
    <definedName name="mkichday60">#REF!</definedName>
    <definedName name="mkichnang100">#REF!</definedName>
    <definedName name="mkichnang250">#REF!</definedName>
    <definedName name="mkichnang500">#REF!</definedName>
    <definedName name="MKT">#REF!</definedName>
    <definedName name="mktvalue97">#REF!</definedName>
    <definedName name="mluoncap15">#REF!</definedName>
    <definedName name="mm">#REF!</definedName>
    <definedName name="mmai2.7">#REF!</definedName>
    <definedName name="mmm">#REF!</definedName>
    <definedName name="mnenkhid102">#REF!</definedName>
    <definedName name="mnenkhid120">#REF!</definedName>
    <definedName name="mnenkhid1200">#REF!</definedName>
    <definedName name="mnenkhid200">#REF!</definedName>
    <definedName name="mnenkhid240">#REF!</definedName>
    <definedName name="mnenkhid300">#REF!</definedName>
    <definedName name="mnenkhid360">#REF!</definedName>
    <definedName name="mnenkhid5.5">#REF!</definedName>
    <definedName name="mnenkhid540">#REF!</definedName>
    <definedName name="mnenkhid600">#REF!</definedName>
    <definedName name="mnenkhid660">#REF!</definedName>
    <definedName name="mnenkhid75">#REF!</definedName>
    <definedName name="mnenkhidien10">#REF!</definedName>
    <definedName name="mnenkhidien150">#REF!</definedName>
    <definedName name="mnenkhidien216">#REF!</definedName>
    <definedName name="mnenkhidien22">#REF!</definedName>
    <definedName name="mnenkhidien270">#REF!</definedName>
    <definedName name="mnenkhidien30">#REF!</definedName>
    <definedName name="mnenkhidien300">#REF!</definedName>
    <definedName name="mnenkhidien5">#REF!</definedName>
    <definedName name="mnenkhidien56">#REF!</definedName>
    <definedName name="mnenkhidien600">#REF!</definedName>
    <definedName name="mnenkhixang11">#REF!</definedName>
    <definedName name="mnenkhixang120">#REF!</definedName>
    <definedName name="mnenkhixang200">#REF!</definedName>
    <definedName name="mnenkhixang25">#REF!</definedName>
    <definedName name="mnenkhixang3">#REF!</definedName>
    <definedName name="mnenkhixang300">#REF!</definedName>
    <definedName name="mnenkhixang40">#REF!</definedName>
    <definedName name="mnenkhixang600">#REF!</definedName>
    <definedName name="mnghiendad25">#REF!</definedName>
    <definedName name="mnghiendadd20">#REF!</definedName>
    <definedName name="mnghiendadd6">#REF!</definedName>
    <definedName name="mnghiendatho14">#REF!</definedName>
    <definedName name="mnghiendatho200">#REF!</definedName>
    <definedName name="mnhogcaydk100">#REF!</definedName>
    <definedName name="mnhogcaydk54">#REF!</definedName>
    <definedName name="mnhogcaydk75">#REF!</definedName>
    <definedName name="MONP">#REF!,#REF!,#REF!</definedName>
    <definedName name="Month">#REF!</definedName>
    <definedName name="MonthList">#REF!</definedName>
    <definedName name="MONTHS">#REF!</definedName>
    <definedName name="MONTHSLYR">#REF!</definedName>
    <definedName name="MonthVlookup">#REF!</definedName>
    <definedName name="morita">#REF!</definedName>
    <definedName name="moritavn">#REF!</definedName>
    <definedName name="motodk150">#REF!</definedName>
    <definedName name="motodk180">#REF!</definedName>
    <definedName name="motodk200">#REF!</definedName>
    <definedName name="motodk240">#REF!</definedName>
    <definedName name="motodk255">#REF!</definedName>
    <definedName name="motodk272">#REF!</definedName>
    <definedName name="MOTORCAR">#REF!</definedName>
    <definedName name="motothung10">#REF!</definedName>
    <definedName name="motothung12">#REF!</definedName>
    <definedName name="motothung12.5">#REF!</definedName>
    <definedName name="motothung2">#REF!</definedName>
    <definedName name="motothung2.5">#REF!</definedName>
    <definedName name="motothung20">#REF!</definedName>
    <definedName name="motothung4">#REF!</definedName>
    <definedName name="motothung5">#REF!</definedName>
    <definedName name="motothung6">#REF!</definedName>
    <definedName name="motothung7">#REF!</definedName>
    <definedName name="mototnuoc4">#REF!</definedName>
    <definedName name="mototnuoc5">#REF!</definedName>
    <definedName name="mototnuoc6">#REF!</definedName>
    <definedName name="mototnuoc7">#REF!</definedName>
    <definedName name="mototudo10">#REF!</definedName>
    <definedName name="mototudo12">#REF!</definedName>
    <definedName name="mototudo15">#REF!</definedName>
    <definedName name="mototudo2.5">#REF!</definedName>
    <definedName name="mototudo20">#REF!</definedName>
    <definedName name="mototudo25">#REF!</definedName>
    <definedName name="mototudo27">#REF!</definedName>
    <definedName name="mototudo3.5">#REF!</definedName>
    <definedName name="mototudo4">#REF!</definedName>
    <definedName name="mototudo5">#REF!</definedName>
    <definedName name="mototudo6">#REF!</definedName>
    <definedName name="mototudo7">#REF!</definedName>
    <definedName name="mototudo9">#REF!</definedName>
    <definedName name="motovcbt6">#REF!</definedName>
    <definedName name="MOULD2">'[24]PROD PLAN'!#REF!</definedName>
    <definedName name="MOVEMENT">#REF!</definedName>
    <definedName name="MOVEMENTL">#REF!</definedName>
    <definedName name="mp">[45]entitlements!#REF!</definedName>
    <definedName name="mpha250">#REF!</definedName>
    <definedName name="mphaothep10">#REF!</definedName>
    <definedName name="mphaothep15">#REF!</definedName>
    <definedName name="mphatdienld10">#REF!</definedName>
    <definedName name="mphatdienld112">#REF!</definedName>
    <definedName name="mphatdienld122">#REF!</definedName>
    <definedName name="mphatdienld15">#REF!</definedName>
    <definedName name="mphatdienld20">#REF!</definedName>
    <definedName name="mphatdienld25">#REF!</definedName>
    <definedName name="mphatdienld30">#REF!</definedName>
    <definedName name="mphatdienld38">#REF!</definedName>
    <definedName name="mphatdienld45">#REF!</definedName>
    <definedName name="mphatdienld5.2">#REF!</definedName>
    <definedName name="mphatdienld50">#REF!</definedName>
    <definedName name="mphatdienld60">#REF!</definedName>
    <definedName name="mphatdienld75">#REF!</definedName>
    <definedName name="mphatdienld8">#REF!</definedName>
    <definedName name="mphunson400">#REF!</definedName>
    <definedName name="mphunvua2">#REF!</definedName>
    <definedName name="mphunvua4">#REF!</definedName>
    <definedName name="mraibtsp500">#REF!</definedName>
    <definedName name="mraintn100">#REF!</definedName>
    <definedName name="mraintn65">#REF!</definedName>
    <definedName name="mromooc14">#REF!</definedName>
    <definedName name="mromooc15">#REF!</definedName>
    <definedName name="mromooc2">#REF!</definedName>
    <definedName name="mromooc21">#REF!</definedName>
    <definedName name="mromooc4">#REF!</definedName>
    <definedName name="mromooc7.5">#REF!</definedName>
    <definedName name="msangbentontie1">#REF!</definedName>
    <definedName name="msangruada11">#REF!</definedName>
    <definedName name="msangruada35">#REF!</definedName>
    <definedName name="msangruada45">#REF!</definedName>
    <definedName name="msanth108">#REF!</definedName>
    <definedName name="msanth180">#REF!</definedName>
    <definedName name="msanth250">#REF!</definedName>
    <definedName name="msanth54">#REF!</definedName>
    <definedName name="msanth90">#REF!</definedName>
    <definedName name="mtaukeo150">#REF!</definedName>
    <definedName name="mtaukeo360">#REF!</definedName>
    <definedName name="mtaukeo600">#REF!</definedName>
    <definedName name="mtbipvlan150">#REF!</definedName>
    <definedName name="mthungcapdkbx2.5">#REF!</definedName>
    <definedName name="mthungcapdkbx2.75">#REF!</definedName>
    <definedName name="mthungcapdkbx3">#REF!</definedName>
    <definedName name="mthungcapdkbx4.5">#REF!</definedName>
    <definedName name="mthungcapdkbx5">#REF!</definedName>
    <definedName name="mthungcapdkbx8">#REF!</definedName>
    <definedName name="mthungcapdkbx9">#REF!</definedName>
    <definedName name="mtien4.5">#REF!</definedName>
    <definedName name="mtoidien0.5">#REF!</definedName>
    <definedName name="mtoidien1">#REF!</definedName>
    <definedName name="mtoidien1.5">#REF!</definedName>
    <definedName name="mtoidien2">#REF!</definedName>
    <definedName name="mtoidien2.5">#REF!</definedName>
    <definedName name="mtoidien3">#REF!</definedName>
    <definedName name="mtoidien4">#REF!</definedName>
    <definedName name="mtoidien5">#REF!</definedName>
    <definedName name="mtrambomdau40">#REF!</definedName>
    <definedName name="mtrambomdau50">#REF!</definedName>
    <definedName name="mtramtronbt20">#REF!</definedName>
    <definedName name="mtramtronbt22">#REF!</definedName>
    <definedName name="mtramtronbt30">#REF!</definedName>
    <definedName name="mtramtronbt60">#REF!</definedName>
    <definedName name="mtramtronbtn25">#REF!</definedName>
    <definedName name="mtramtronbtn30">#REF!</definedName>
    <definedName name="mtramtronbtn40">#REF!</definedName>
    <definedName name="mtramtronbtn50">#REF!</definedName>
    <definedName name="mtramtronbtn60">#REF!</definedName>
    <definedName name="mtramtronbtn80">#REF!</definedName>
    <definedName name="mtronbentonite1">#REF!</definedName>
    <definedName name="mtronbt100">#REF!</definedName>
    <definedName name="mtronbt1150">#REF!</definedName>
    <definedName name="mtronbt150">#REF!</definedName>
    <definedName name="mtronbt1600">#REF!</definedName>
    <definedName name="mtronbt200">#REF!</definedName>
    <definedName name="mtronbt250">#REF!</definedName>
    <definedName name="mtronbt425">#REF!</definedName>
    <definedName name="mtronbt500">#REF!</definedName>
    <definedName name="mtronbt800">#REF!</definedName>
    <definedName name="mtronvua110">#REF!</definedName>
    <definedName name="mtronvua150">#REF!</definedName>
    <definedName name="mtronvua200">#REF!</definedName>
    <definedName name="mtronvua250">#REF!</definedName>
    <definedName name="mtronvua325">#REF!</definedName>
    <definedName name="mtronvua80">#REF!</definedName>
    <definedName name="muonong2.8">#REF!</definedName>
    <definedName name="mva">#REF!</definedName>
    <definedName name="mvanthang0.3">#REF!</definedName>
    <definedName name="mvanthang0.5">#REF!</definedName>
    <definedName name="mvanthang2">#REF!</definedName>
    <definedName name="mxebombt90">#REF!</definedName>
    <definedName name="mxenanghang1.5">#REF!</definedName>
    <definedName name="mxenanghang12">#REF!</definedName>
    <definedName name="mxenanghang3">#REF!</definedName>
    <definedName name="mxenanghang3.2">#REF!</definedName>
    <definedName name="mxenanghang3.5">#REF!</definedName>
    <definedName name="mxenanghang5">#REF!</definedName>
    <definedName name="mxetuoinhua190">#REF!</definedName>
    <definedName name="mxuclat0.40">#REF!</definedName>
    <definedName name="mxuclat1.00">#REF!</definedName>
    <definedName name="mxuclat1.65">#REF!</definedName>
    <definedName name="mxuclat2.00">#REF!</definedName>
    <definedName name="mxuclat2.80">#REF!</definedName>
    <definedName name="myle">#REF!</definedName>
    <definedName name="N">'[46]Sheet BAL''N SHEET'!#REF!</definedName>
    <definedName name="NA_Average">[20]List_ratios!#REF!</definedName>
    <definedName name="name">[47]Company!$C$16</definedName>
    <definedName name="nc">#REF!</definedName>
    <definedName name="ncong">#REF!</definedName>
    <definedName name="NET">#REF!</definedName>
    <definedName name="NET_1">#REF!</definedName>
    <definedName name="NET_ANA">#REF!</definedName>
    <definedName name="NET_ANA_1">#REF!</definedName>
    <definedName name="NET_ANA_2">#REF!</definedName>
    <definedName name="Net_Present_Value">#REF!</definedName>
    <definedName name="Net_Unit_Shipments">#REF!</definedName>
    <definedName name="new">'[46]Sheet BAL''N SHEET'!#REF!</definedName>
    <definedName name="New_Zealand">[20]List_ratios!#REF!</definedName>
    <definedName name="newtrial">[23]Trial!$A$1:$IV$65536</definedName>
    <definedName name="NH">#REF!</definedName>
    <definedName name="NHot">#REF!</definedName>
    <definedName name="nn">#REF!</definedName>
    <definedName name="nnn">#REF!</definedName>
    <definedName name="nnnnnnnnnn" hidden="1">{#N/A,#N/A,FALSE,"Status of Projects";#N/A,#N/A,FALSE,"CEA-TEC";#N/A,#N/A,FALSE,"U-Constr.";#N/A,#N/A,FALSE,"summary";#N/A,#N/A,FALSE,"PPP-3 yrs"}</definedName>
    <definedName name="No">#REF!</definedName>
    <definedName name="nonop">[22]Capital!$Q$82:$Q$88</definedName>
    <definedName name="NOPAT">#REF!</definedName>
    <definedName name="nopat97">#REF!</definedName>
    <definedName name="nopatadj" hidden="1">#REF!</definedName>
    <definedName name="nopatcapital97">#REF!</definedName>
    <definedName name="NOPATLink">[28]Nopat_by_Years_Valuation!$B$8</definedName>
    <definedName name="nopatsales97">#REF!</definedName>
    <definedName name="NORTH">[43]MAPSHEET!#REF!</definedName>
    <definedName name="NOTES">#N/A</definedName>
    <definedName name="NOVOTHER">#REF!</definedName>
    <definedName name="o">[32]Admin!#REF!</definedName>
    <definedName name="o23.">#REF!</definedName>
    <definedName name="OCCUP">#REF!</definedName>
    <definedName name="odaki">#REF!</definedName>
    <definedName name="olurl">#REF!</definedName>
    <definedName name="ONEA">#REF!</definedName>
    <definedName name="ONEO">#REF!</definedName>
    <definedName name="oo">#REF!</definedName>
    <definedName name="ooo">#REF!</definedName>
    <definedName name="OPCASHANN">#REF!</definedName>
    <definedName name="OPCASHMON">#REF!</definedName>
    <definedName name="OPCASHYTD">#REF!</definedName>
    <definedName name="ophom">#REF!</definedName>
    <definedName name="Other">#REF!</definedName>
    <definedName name="Others">#REF!</definedName>
    <definedName name="OTHERYTD">#REF!</definedName>
    <definedName name="OTHLIAB">#REF!</definedName>
    <definedName name="outlook">#REF!</definedName>
    <definedName name="Outputs">#REF!</definedName>
    <definedName name="p">#REF!</definedName>
    <definedName name="P_L">#REF!</definedName>
    <definedName name="P_M">#REF!</definedName>
    <definedName name="p2l">#REF!</definedName>
    <definedName name="P7b">#REF!</definedName>
    <definedName name="PA">#REF!</definedName>
    <definedName name="PAGE">#REF!</definedName>
    <definedName name="PAGE1">#REF!</definedName>
    <definedName name="PAGE10">#REF!</definedName>
    <definedName name="PAGE11">#REF!</definedName>
    <definedName name="PAGE12">#REF!</definedName>
    <definedName name="PAGE2">#REF!</definedName>
    <definedName name="PAGE3">#REF!</definedName>
    <definedName name="PAGE4">#REF!</definedName>
    <definedName name="PAGE5">#REF!</definedName>
    <definedName name="PAGE6">#REF!</definedName>
    <definedName name="PAGE7">#REF!</definedName>
    <definedName name="PAGE8">#REF!</definedName>
    <definedName name="PAGE9">#REF!</definedName>
    <definedName name="PASTE">#REF!</definedName>
    <definedName name="PASTE2">#REF!</definedName>
    <definedName name="payreg">#REF!</definedName>
    <definedName name="PER.PUR">#REF!</definedName>
    <definedName name="Period">#REF!</definedName>
    <definedName name="PeriodList">#REF!</definedName>
    <definedName name="PeriodVLookup">#REF!</definedName>
    <definedName name="Philippines_PLDT">[20]List_ratios!#REF!</definedName>
    <definedName name="PL">'[26]Query - Proc_PL'!$A$1:$C$3245</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#REF!</definedName>
    <definedName name="PLANYTD">#REF!</definedName>
    <definedName name="PLpp">#REF!</definedName>
    <definedName name="POST">#REF!</definedName>
    <definedName name="POWER">#REF!</definedName>
    <definedName name="pp">#REF!</definedName>
    <definedName name="ppp">#REF!</definedName>
    <definedName name="pptt">[40]b!$C$11</definedName>
    <definedName name="Pres">#REF!</definedName>
    <definedName name="price97">#REF!</definedName>
    <definedName name="PRINT">#REF!</definedName>
    <definedName name="print_all">'[48]summery-FINAL'!#REF!</definedName>
    <definedName name="_xlnm.Print_Area" localSheetId="31">'A1 Trade Receivables'!$A$1:$AA$22</definedName>
    <definedName name="_xlnm.Print_Area" localSheetId="32">'A2 Loans &amp; Advances'!$A$1:$AA$22</definedName>
    <definedName name="_xlnm.Print_Area" localSheetId="33">'A3 claims Recoverable'!$A$1:$AA$22</definedName>
    <definedName name="_xlnm.Print_Area" localSheetId="34">'A4 Deposits'!$A$1:$AA$22</definedName>
    <definedName name="_xlnm.Print_Area" localSheetId="36">'B1 &amp; B2 (other liabilties)'!$A$1:$H$58</definedName>
    <definedName name="_xlnm.Print_Area" localSheetId="7">'BS Notes'!$A$1:$E$668</definedName>
    <definedName name="_xlnm.Print_Area" localSheetId="0">BSheet!$A$1:$D$69</definedName>
    <definedName name="_xlnm.Print_Area" localSheetId="11">'Cap. employed'!$A$1:$G$124</definedName>
    <definedName name="_xlnm.Print_Area" localSheetId="18">'Compliance Cert.'!$A$1:$I$13</definedName>
    <definedName name="_xlnm.Print_Area" localSheetId="12">'Conti. Asset'!$A$1:$L$23</definedName>
    <definedName name="_xlnm.Print_Area" localSheetId="4">CWIP!$A$1:$F$24</definedName>
    <definedName name="_xlnm.Print_Area" localSheetId="22">'Disclosure 36-40'!$A$1:$H$97</definedName>
    <definedName name="_xlnm.Print_Area" localSheetId="23">'Disclosure 41'!$A$1:$H$261</definedName>
    <definedName name="_xlnm.Print_Area" localSheetId="24">'Disclosure 42-45'!$A$1:$H$89</definedName>
    <definedName name="_xlnm.Print_Area" localSheetId="25">'Disclosure 46'!$A$1:$H$214</definedName>
    <definedName name="_xlnm.Print_Area" localSheetId="26">'Disclosure 47-49'!$A$1:$J$160</definedName>
    <definedName name="_xlnm.Print_Area" localSheetId="27">'Disclosure 50-52'!$A$1:$E$32</definedName>
    <definedName name="_xlnm.Print_Area" localSheetId="10">'F. Currency'!$A$1:$J$63</definedName>
    <definedName name="_xlnm.Print_Area" localSheetId="17">FRAUD!$A$1:$H$16</definedName>
    <definedName name="_xlnm.Print_Area" localSheetId="15">Guarantee!$A$1:$H$19</definedName>
    <definedName name="_xlnm.Print_Area" localSheetId="5">IP!$A$1:$G$56</definedName>
    <definedName name="_xlnm.Print_Area" localSheetId="6">ITA!$A$1:$E$33</definedName>
    <definedName name="_xlnm.Print_Area" localSheetId="21">OH!$A$1:$G$60</definedName>
    <definedName name="_xlnm.Print_Area" localSheetId="30">'Operating Lease'!$A$1:$F$32</definedName>
    <definedName name="_xlnm.Print_Area" localSheetId="1">'P&amp;L'!$A$1:$E$53</definedName>
    <definedName name="_xlnm.Print_Area" localSheetId="8">'PL  Notes'!$A$1:$D$390</definedName>
    <definedName name="_xlnm.Print_Area" localSheetId="35">'PL 2'!$A$1:$E$207</definedName>
    <definedName name="_xlnm.Print_Area" localSheetId="3">PPE!$A$1:$O$50</definedName>
    <definedName name="_xlnm.Print_Area" localSheetId="19">TDS!$A$1:$L$39</definedName>
    <definedName name="_xlnm.Print_Area" localSheetId="13">'TO-TP'!$A$1:$F$153</definedName>
    <definedName name="_xlnm.Print_Area" localSheetId="9">'TO-TP '!$A$1:$F$153</definedName>
    <definedName name="_xlnm.Print_Area" localSheetId="28">'Trading AC -CR'!$A$1:$E$69</definedName>
    <definedName name="_xlnm.Print_Area" localSheetId="29">'Trading AC -DR'!$A$1:$E$75</definedName>
    <definedName name="_xlnm.Print_Area">#REF!</definedName>
    <definedName name="Print_Area_MI">#REF!</definedName>
    <definedName name="print_area2">#REF!</definedName>
    <definedName name="Print_Hotels">#REF!</definedName>
    <definedName name="Print_Terms_Tatene">"Text 2"</definedName>
    <definedName name="_xlnm.Print_Titles" localSheetId="31">'A1 Trade Receivables'!$A:$B,'A1 Trade Receivables'!$5:$6</definedName>
    <definedName name="_xlnm.Print_Titles" localSheetId="32">'A2 Loans &amp; Advances'!$A:$B,'A2 Loans &amp; Advances'!$5:$6</definedName>
    <definedName name="_xlnm.Print_Titles" localSheetId="33">'A3 claims Recoverable'!$A:$B,'A3 claims Recoverable'!$5:$6</definedName>
    <definedName name="_xlnm.Print_Titles" localSheetId="34">'A4 Deposits'!$A:$B,'A4 Deposits'!$5:$6</definedName>
    <definedName name="_xlnm.Print_Titles" localSheetId="36">'B1 &amp; B2 (other liabilties)'!$5:$5</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35">'PL 2'!$2:$3</definedName>
    <definedName name="_xlnm.Print_Titles" localSheetId="3">PPE!$2:$4</definedName>
    <definedName name="_xlnm.Print_Titles">#REF!</definedName>
    <definedName name="Print_Titles_0" localSheetId="31">'A1 Trade Receivables'!#REF!</definedName>
    <definedName name="Print_Titles_0" localSheetId="32">'A2 Loans &amp; Advances'!#REF!</definedName>
    <definedName name="Print_Titles_0" localSheetId="33">'A3 claims Recoverable'!#REF!</definedName>
    <definedName name="Print_Titles_0" localSheetId="34">'A4 Deposits'!#REF!</definedName>
    <definedName name="Print_Titles_0_0" localSheetId="31">'A1 Trade Receivables'!#REF!</definedName>
    <definedName name="Print_Titles_0_0" localSheetId="32">'A2 Loans &amp; Advances'!#REF!</definedName>
    <definedName name="Print_Titles_0_0" localSheetId="33">'A3 claims Recoverable'!#REF!</definedName>
    <definedName name="Print_Titles_0_0" localSheetId="34">'A4 Deposits'!#REF!</definedName>
    <definedName name="Print_Titles_0_0_0" localSheetId="31">'A1 Trade Receivables'!#REF!</definedName>
    <definedName name="Print_Titles_0_0_0" localSheetId="32">'A2 Loans &amp; Advances'!#REF!</definedName>
    <definedName name="Print_Titles_0_0_0" localSheetId="33">'A3 claims Recoverable'!#REF!</definedName>
    <definedName name="Print_Titles_0_0_0" localSheetId="34">'A4 Deposits'!#REF!</definedName>
    <definedName name="Print_Titles_0_0_0_0" localSheetId="31">'A1 Trade Receivables'!#REF!</definedName>
    <definedName name="Print_Titles_0_0_0_0" localSheetId="32">'A2 Loans &amp; Advances'!#REF!</definedName>
    <definedName name="Print_Titles_0_0_0_0" localSheetId="33">'A3 claims Recoverable'!#REF!</definedName>
    <definedName name="Print_Titles_0_0_0_0" localSheetId="34">'A4 Deposits'!#REF!</definedName>
    <definedName name="Print_Titles_0_0_0_0_0" localSheetId="31">'A1 Trade Receivables'!#REF!</definedName>
    <definedName name="Print_Titles_0_0_0_0_0" localSheetId="32">'A2 Loans &amp; Advances'!#REF!</definedName>
    <definedName name="Print_Titles_0_0_0_0_0" localSheetId="33">'A3 claims Recoverable'!#REF!</definedName>
    <definedName name="Print_Titles_0_0_0_0_0" localSheetId="34">'A4 Deposits'!#REF!</definedName>
    <definedName name="Print_Titles_0_0_0_0_0_0" localSheetId="31">'A1 Trade Receivables'!#REF!</definedName>
    <definedName name="Print_Titles_0_0_0_0_0_0" localSheetId="32">'A2 Loans &amp; Advances'!#REF!</definedName>
    <definedName name="Print_Titles_0_0_0_0_0_0" localSheetId="33">'A3 claims Recoverable'!#REF!</definedName>
    <definedName name="Print_Titles_0_0_0_0_0_0" localSheetId="34">'A4 Deposits'!#REF!</definedName>
    <definedName name="Print_Titles_0_0_0_0_0_0_0" localSheetId="31">'A1 Trade Receivables'!#REF!</definedName>
    <definedName name="Print_Titles_0_0_0_0_0_0_0" localSheetId="32">'A2 Loans &amp; Advances'!#REF!</definedName>
    <definedName name="Print_Titles_0_0_0_0_0_0_0" localSheetId="33">'A3 claims Recoverable'!#REF!</definedName>
    <definedName name="Print_Titles_0_0_0_0_0_0_0" localSheetId="34">'A4 Deposits'!#REF!</definedName>
    <definedName name="Print_Titles_0_0_0_0_0_0_0_0" localSheetId="31">'A1 Trade Receivables'!#REF!</definedName>
    <definedName name="Print_Titles_0_0_0_0_0_0_0_0" localSheetId="32">'A2 Loans &amp; Advances'!#REF!</definedName>
    <definedName name="Print_Titles_0_0_0_0_0_0_0_0" localSheetId="33">'A3 claims Recoverable'!#REF!</definedName>
    <definedName name="Print_Titles_0_0_0_0_0_0_0_0" localSheetId="34">'A4 Deposits'!#REF!</definedName>
    <definedName name="Print_Titles_0_0_0_0_0_0_0_0_0" localSheetId="31">'A1 Trade Receivables'!#REF!</definedName>
    <definedName name="Print_Titles_0_0_0_0_0_0_0_0_0" localSheetId="32">'A2 Loans &amp; Advances'!#REF!</definedName>
    <definedName name="Print_Titles_0_0_0_0_0_0_0_0_0" localSheetId="33">'A3 claims Recoverable'!#REF!</definedName>
    <definedName name="Print_Titles_0_0_0_0_0_0_0_0_0" localSheetId="34">'A4 Deposits'!#REF!</definedName>
    <definedName name="Print_Titles_0_0_0_0_0_0_0_0_0_0" localSheetId="31">'A1 Trade Receivables'!#REF!</definedName>
    <definedName name="Print_Titles_0_0_0_0_0_0_0_0_0_0" localSheetId="32">'A2 Loans &amp; Advances'!#REF!</definedName>
    <definedName name="Print_Titles_0_0_0_0_0_0_0_0_0_0" localSheetId="33">'A3 claims Recoverable'!#REF!</definedName>
    <definedName name="Print_Titles_0_0_0_0_0_0_0_0_0_0" localSheetId="34">'A4 Deposits'!#REF!</definedName>
    <definedName name="Print_Titles_0_0_0_0_0_0_0_0_0_0_0" localSheetId="31">'A1 Trade Receivables'!#REF!</definedName>
    <definedName name="Print_Titles_0_0_0_0_0_0_0_0_0_0_0" localSheetId="32">'A2 Loans &amp; Advances'!#REF!</definedName>
    <definedName name="Print_Titles_0_0_0_0_0_0_0_0_0_0_0" localSheetId="33">'A3 claims Recoverable'!#REF!</definedName>
    <definedName name="Print_Titles_0_0_0_0_0_0_0_0_0_0_0" localSheetId="34">'A4 Deposits'!#REF!</definedName>
    <definedName name="Print_Titles_0_0_0_0_0_0_0_0_0_0_0_0" localSheetId="31">'A1 Trade Receivables'!#REF!</definedName>
    <definedName name="Print_Titles_0_0_0_0_0_0_0_0_0_0_0_0" localSheetId="32">'A2 Loans &amp; Advances'!#REF!</definedName>
    <definedName name="Print_Titles_0_0_0_0_0_0_0_0_0_0_0_0" localSheetId="33">'A3 claims Recoverable'!#REF!</definedName>
    <definedName name="Print_Titles_0_0_0_0_0_0_0_0_0_0_0_0" localSheetId="34">'A4 Deposits'!#REF!</definedName>
    <definedName name="Print_Titles_0_0_0_0_0_0_0_0_0_0_0_0_0" localSheetId="31">'A1 Trade Receivables'!#REF!</definedName>
    <definedName name="Print_Titles_0_0_0_0_0_0_0_0_0_0_0_0_0" localSheetId="32">'A2 Loans &amp; Advances'!#REF!</definedName>
    <definedName name="Print_Titles_0_0_0_0_0_0_0_0_0_0_0_0_0" localSheetId="33">'A3 claims Recoverable'!#REF!</definedName>
    <definedName name="Print_Titles_0_0_0_0_0_0_0_0_0_0_0_0_0" localSheetId="34">'A4 Deposits'!#REF!</definedName>
    <definedName name="Print_Titles_0_0_0_0_0_0_0_0_0_0_0_0_0_0" localSheetId="31">'A1 Trade Receivables'!#REF!</definedName>
    <definedName name="Print_Titles_0_0_0_0_0_0_0_0_0_0_0_0_0_0" localSheetId="32">'A2 Loans &amp; Advances'!#REF!</definedName>
    <definedName name="Print_Titles_0_0_0_0_0_0_0_0_0_0_0_0_0_0" localSheetId="33">'A3 claims Recoverable'!#REF!</definedName>
    <definedName name="Print_Titles_0_0_0_0_0_0_0_0_0_0_0_0_0_0" localSheetId="34">'A4 Deposits'!#REF!</definedName>
    <definedName name="Print_Titles_0_0_0_0_0_0_0_0_0_0_0_0_0_0_0" localSheetId="31">'A1 Trade Receivables'!#REF!</definedName>
    <definedName name="Print_Titles_0_0_0_0_0_0_0_0_0_0_0_0_0_0_0" localSheetId="32">'A2 Loans &amp; Advances'!#REF!</definedName>
    <definedName name="Print_Titles_0_0_0_0_0_0_0_0_0_0_0_0_0_0_0" localSheetId="33">'A3 claims Recoverable'!#REF!</definedName>
    <definedName name="Print_Titles_0_0_0_0_0_0_0_0_0_0_0_0_0_0_0" localSheetId="34">'A4 Deposits'!#REF!</definedName>
    <definedName name="Print_Titles_0_0_0_0_0_0_0_0_0_0_0_0_0_0_0_0" localSheetId="31">'A1 Trade Receivables'!#REF!</definedName>
    <definedName name="Print_Titles_0_0_0_0_0_0_0_0_0_0_0_0_0_0_0_0" localSheetId="32">'A2 Loans &amp; Advances'!#REF!</definedName>
    <definedName name="Print_Titles_0_0_0_0_0_0_0_0_0_0_0_0_0_0_0_0" localSheetId="33">'A3 claims Recoverable'!#REF!</definedName>
    <definedName name="Print_Titles_0_0_0_0_0_0_0_0_0_0_0_0_0_0_0_0" localSheetId="34">'A4 Deposits'!#REF!</definedName>
    <definedName name="Print_Titles_0_0_0_0_0_0_0_0_0_0_0_0_0_0_0_0_0" localSheetId="31">'A1 Trade Receivables'!#REF!</definedName>
    <definedName name="Print_Titles_0_0_0_0_0_0_0_0_0_0_0_0_0_0_0_0_0" localSheetId="32">'A2 Loans &amp; Advances'!#REF!</definedName>
    <definedName name="Print_Titles_0_0_0_0_0_0_0_0_0_0_0_0_0_0_0_0_0" localSheetId="33">'A3 claims Recoverable'!#REF!</definedName>
    <definedName name="Print_Titles_0_0_0_0_0_0_0_0_0_0_0_0_0_0_0_0_0" localSheetId="34">'A4 Deposits'!#REF!</definedName>
    <definedName name="Print_Titles_0_0_0_0_0_0_0_0_0_0_0_0_0_0_0_0_0_0" localSheetId="31">'A1 Trade Receivables'!#REF!</definedName>
    <definedName name="Print_Titles_0_0_0_0_0_0_0_0_0_0_0_0_0_0_0_0_0_0" localSheetId="32">'A2 Loans &amp; Advances'!#REF!</definedName>
    <definedName name="Print_Titles_0_0_0_0_0_0_0_0_0_0_0_0_0_0_0_0_0_0" localSheetId="33">'A3 claims Recoverable'!#REF!</definedName>
    <definedName name="Print_Titles_0_0_0_0_0_0_0_0_0_0_0_0_0_0_0_0_0_0" localSheetId="34">'A4 Deposits'!#REF!</definedName>
    <definedName name="Print_Titles_0_0_0_0_0_0_0_0_0_0_0_0_0_0_0_0_0_0_0" localSheetId="31">'A1 Trade Receivables'!#REF!</definedName>
    <definedName name="Print_Titles_0_0_0_0_0_0_0_0_0_0_0_0_0_0_0_0_0_0_0" localSheetId="32">'A2 Loans &amp; Advances'!#REF!</definedName>
    <definedName name="Print_Titles_0_0_0_0_0_0_0_0_0_0_0_0_0_0_0_0_0_0_0" localSheetId="33">'A3 claims Recoverable'!#REF!</definedName>
    <definedName name="Print_Titles_0_0_0_0_0_0_0_0_0_0_0_0_0_0_0_0_0_0_0" localSheetId="34">'A4 Deposits'!#REF!</definedName>
    <definedName name="Print_Titles_0_0_0_0_0_0_0_0_0_0_0_0_0_0_0_0_0_0_0_0" localSheetId="31">'A1 Trade Receivables'!#REF!</definedName>
    <definedName name="Print_Titles_0_0_0_0_0_0_0_0_0_0_0_0_0_0_0_0_0_0_0_0" localSheetId="32">'A2 Loans &amp; Advances'!#REF!</definedName>
    <definedName name="Print_Titles_0_0_0_0_0_0_0_0_0_0_0_0_0_0_0_0_0_0_0_0" localSheetId="33">'A3 claims Recoverable'!#REF!</definedName>
    <definedName name="Print_Titles_0_0_0_0_0_0_0_0_0_0_0_0_0_0_0_0_0_0_0_0" localSheetId="34">'A4 Deposits'!#REF!</definedName>
    <definedName name="Print_Titles_0_0_0_0_0_0_0_0_0_0_0_0_0_0_0_0_0_0_0_0_0" localSheetId="31">'A1 Trade Receivables'!#REF!</definedName>
    <definedName name="Print_Titles_0_0_0_0_0_0_0_0_0_0_0_0_0_0_0_0_0_0_0_0_0" localSheetId="32">'A2 Loans &amp; Advances'!#REF!</definedName>
    <definedName name="Print_Titles_0_0_0_0_0_0_0_0_0_0_0_0_0_0_0_0_0_0_0_0_0" localSheetId="33">'A3 claims Recoverable'!#REF!</definedName>
    <definedName name="Print_Titles_0_0_0_0_0_0_0_0_0_0_0_0_0_0_0_0_0_0_0_0_0" localSheetId="34">'A4 Deposits'!#REF!</definedName>
    <definedName name="Print_Titles_0_0_0_0_0_0_0_0_0_0_0_0_0_0_0_0_0_0_0_0_0_0" localSheetId="31">'A1 Trade Receivables'!#REF!</definedName>
    <definedName name="Print_Titles_0_0_0_0_0_0_0_0_0_0_0_0_0_0_0_0_0_0_0_0_0_0" localSheetId="32">'A2 Loans &amp; Advances'!#REF!</definedName>
    <definedName name="Print_Titles_0_0_0_0_0_0_0_0_0_0_0_0_0_0_0_0_0_0_0_0_0_0" localSheetId="33">'A3 claims Recoverable'!#REF!</definedName>
    <definedName name="Print_Titles_0_0_0_0_0_0_0_0_0_0_0_0_0_0_0_0_0_0_0_0_0_0" localSheetId="34">'A4 Deposits'!#REF!</definedName>
    <definedName name="Print_Titles_0_0_0_0_0_0_0_0_0_0_0_0_0_0_0_0_0_0_0_0_0_0_0" localSheetId="31">'A1 Trade Receivables'!#REF!</definedName>
    <definedName name="Print_Titles_0_0_0_0_0_0_0_0_0_0_0_0_0_0_0_0_0_0_0_0_0_0_0" localSheetId="32">'A2 Loans &amp; Advances'!#REF!</definedName>
    <definedName name="Print_Titles_0_0_0_0_0_0_0_0_0_0_0_0_0_0_0_0_0_0_0_0_0_0_0" localSheetId="33">'A3 claims Recoverable'!#REF!</definedName>
    <definedName name="Print_Titles_0_0_0_0_0_0_0_0_0_0_0_0_0_0_0_0_0_0_0_0_0_0_0" localSheetId="34">'A4 Deposits'!#REF!</definedName>
    <definedName name="Print_Titles_0_0_0_0_0_0_0_0_0_0_0_0_0_0_0_0_0_0_0_0_0_0_0_0" localSheetId="31">'A1 Trade Receivables'!#REF!</definedName>
    <definedName name="Print_Titles_0_0_0_0_0_0_0_0_0_0_0_0_0_0_0_0_0_0_0_0_0_0_0_0" localSheetId="32">'A2 Loans &amp; Advances'!#REF!</definedName>
    <definedName name="Print_Titles_0_0_0_0_0_0_0_0_0_0_0_0_0_0_0_0_0_0_0_0_0_0_0_0" localSheetId="33">'A3 claims Recoverable'!#REF!</definedName>
    <definedName name="Print_Titles_0_0_0_0_0_0_0_0_0_0_0_0_0_0_0_0_0_0_0_0_0_0_0_0" localSheetId="34">'A4 Deposits'!#REF!</definedName>
    <definedName name="Print_Titles_0_0_0_0_0_0_0_0_0_0_0_0_0_0_0_0_0_0_0_0_0_0_0_0_0" localSheetId="31">'A1 Trade Receivables'!#REF!</definedName>
    <definedName name="Print_Titles_0_0_0_0_0_0_0_0_0_0_0_0_0_0_0_0_0_0_0_0_0_0_0_0_0" localSheetId="32">'A2 Loans &amp; Advances'!#REF!</definedName>
    <definedName name="Print_Titles_0_0_0_0_0_0_0_0_0_0_0_0_0_0_0_0_0_0_0_0_0_0_0_0_0" localSheetId="33">'A3 claims Recoverable'!#REF!</definedName>
    <definedName name="Print_Titles_0_0_0_0_0_0_0_0_0_0_0_0_0_0_0_0_0_0_0_0_0_0_0_0_0" localSheetId="34">'A4 Deposits'!#REF!</definedName>
    <definedName name="Print_Titles_0_0_0_0_0_0_0_0_0_0_0_0_0_0_0_0_0_0_0_0_0_0_0_0_0_0" localSheetId="31">'A1 Trade Receivables'!#REF!</definedName>
    <definedName name="Print_Titles_0_0_0_0_0_0_0_0_0_0_0_0_0_0_0_0_0_0_0_0_0_0_0_0_0_0" localSheetId="32">'A2 Loans &amp; Advances'!#REF!</definedName>
    <definedName name="Print_Titles_0_0_0_0_0_0_0_0_0_0_0_0_0_0_0_0_0_0_0_0_0_0_0_0_0_0" localSheetId="33">'A3 claims Recoverable'!#REF!</definedName>
    <definedName name="Print_Titles_0_0_0_0_0_0_0_0_0_0_0_0_0_0_0_0_0_0_0_0_0_0_0_0_0_0" localSheetId="34">'A4 Deposits'!#REF!</definedName>
    <definedName name="Print_Titles_0_0_0_0_0_0_0_0_0_0_0_0_0_0_0_0_0_0_0_0_0_0_0_0_0_0_0" localSheetId="31">'A1 Trade Receivables'!#REF!</definedName>
    <definedName name="Print_Titles_0_0_0_0_0_0_0_0_0_0_0_0_0_0_0_0_0_0_0_0_0_0_0_0_0_0_0" localSheetId="32">'A2 Loans &amp; Advances'!#REF!</definedName>
    <definedName name="Print_Titles_0_0_0_0_0_0_0_0_0_0_0_0_0_0_0_0_0_0_0_0_0_0_0_0_0_0_0" localSheetId="33">'A3 claims Recoverable'!#REF!</definedName>
    <definedName name="Print_Titles_0_0_0_0_0_0_0_0_0_0_0_0_0_0_0_0_0_0_0_0_0_0_0_0_0_0_0" localSheetId="34">'A4 Deposits'!#REF!</definedName>
    <definedName name="Print_Titles_0_0_0_0_0_0_0_0_0_0_0_0_0_0_0_0_0_0_0_0_0_0_0_0_0_0_0_0" localSheetId="31">'A1 Trade Receivables'!#REF!</definedName>
    <definedName name="Print_Titles_0_0_0_0_0_0_0_0_0_0_0_0_0_0_0_0_0_0_0_0_0_0_0_0_0_0_0_0" localSheetId="32">'A2 Loans &amp; Advances'!#REF!</definedName>
    <definedName name="Print_Titles_0_0_0_0_0_0_0_0_0_0_0_0_0_0_0_0_0_0_0_0_0_0_0_0_0_0_0_0" localSheetId="33">'A3 claims Recoverable'!#REF!</definedName>
    <definedName name="Print_Titles_0_0_0_0_0_0_0_0_0_0_0_0_0_0_0_0_0_0_0_0_0_0_0_0_0_0_0_0" localSheetId="34">'A4 Deposits'!#REF!</definedName>
    <definedName name="Print_Titles_0_0_0_0_0_0_0_0_0_0_0_0_0_0_0_0_0_0_0_0_0_0_0_0_0_0_0_0_0" localSheetId="31">'A1 Trade Receivables'!#REF!</definedName>
    <definedName name="Print_Titles_0_0_0_0_0_0_0_0_0_0_0_0_0_0_0_0_0_0_0_0_0_0_0_0_0_0_0_0_0" localSheetId="32">'A2 Loans &amp; Advances'!#REF!</definedName>
    <definedName name="Print_Titles_0_0_0_0_0_0_0_0_0_0_0_0_0_0_0_0_0_0_0_0_0_0_0_0_0_0_0_0_0" localSheetId="33">'A3 claims Recoverable'!#REF!</definedName>
    <definedName name="Print_Titles_0_0_0_0_0_0_0_0_0_0_0_0_0_0_0_0_0_0_0_0_0_0_0_0_0_0_0_0_0" localSheetId="34">'A4 Deposits'!#REF!</definedName>
    <definedName name="Print_Titles_0_0_0_0_0_0_0_0_0_0_0_0_0_0_0_0_0_0_0_0_0_0_0_0_0_0_0_0_0_0" localSheetId="31">'A1 Trade Receivables'!#REF!</definedName>
    <definedName name="Print_Titles_0_0_0_0_0_0_0_0_0_0_0_0_0_0_0_0_0_0_0_0_0_0_0_0_0_0_0_0_0_0" localSheetId="32">'A2 Loans &amp; Advances'!#REF!</definedName>
    <definedName name="Print_Titles_0_0_0_0_0_0_0_0_0_0_0_0_0_0_0_0_0_0_0_0_0_0_0_0_0_0_0_0_0_0" localSheetId="33">'A3 claims Recoverable'!#REF!</definedName>
    <definedName name="Print_Titles_0_0_0_0_0_0_0_0_0_0_0_0_0_0_0_0_0_0_0_0_0_0_0_0_0_0_0_0_0_0" localSheetId="34">'A4 Deposits'!#REF!</definedName>
    <definedName name="Print_Titles_0_0_0_0_0_0_0_0_0_0_0_0_0_0_0_0_0_0_0_0_0_0_0_0_0_0_0_0_0_0_0" localSheetId="31">'A1 Trade Receivables'!#REF!</definedName>
    <definedName name="Print_Titles_0_0_0_0_0_0_0_0_0_0_0_0_0_0_0_0_0_0_0_0_0_0_0_0_0_0_0_0_0_0_0" localSheetId="32">'A2 Loans &amp; Advances'!#REF!</definedName>
    <definedName name="Print_Titles_0_0_0_0_0_0_0_0_0_0_0_0_0_0_0_0_0_0_0_0_0_0_0_0_0_0_0_0_0_0_0" localSheetId="33">'A3 claims Recoverable'!#REF!</definedName>
    <definedName name="Print_Titles_0_0_0_0_0_0_0_0_0_0_0_0_0_0_0_0_0_0_0_0_0_0_0_0_0_0_0_0_0_0_0" localSheetId="34">'A4 Deposits'!#REF!</definedName>
    <definedName name="Print_Titles_0_0_0_0_0_0_0_0_0_0_0_0_0_0_0_0_0_0_0_0_0_0_0_0_0_0_0_0_0_0_0_0" localSheetId="31">'A1 Trade Receivables'!#REF!</definedName>
    <definedName name="Print_Titles_0_0_0_0_0_0_0_0_0_0_0_0_0_0_0_0_0_0_0_0_0_0_0_0_0_0_0_0_0_0_0_0" localSheetId="32">'A2 Loans &amp; Advances'!#REF!</definedName>
    <definedName name="Print_Titles_0_0_0_0_0_0_0_0_0_0_0_0_0_0_0_0_0_0_0_0_0_0_0_0_0_0_0_0_0_0_0_0" localSheetId="33">'A3 claims Recoverable'!#REF!</definedName>
    <definedName name="Print_Titles_0_0_0_0_0_0_0_0_0_0_0_0_0_0_0_0_0_0_0_0_0_0_0_0_0_0_0_0_0_0_0_0" localSheetId="34">'A4 Deposits'!#REF!</definedName>
    <definedName name="Print_Titles_0_0_0_0_0_0_0_0_0_0_0_0_0_0_0_0_0_0_0_0_0_0_0_0_0_0_0_0_0_0_0_0_0" localSheetId="31">'A1 Trade Receivables'!#REF!</definedName>
    <definedName name="Print_Titles_0_0_0_0_0_0_0_0_0_0_0_0_0_0_0_0_0_0_0_0_0_0_0_0_0_0_0_0_0_0_0_0_0" localSheetId="32">'A2 Loans &amp; Advances'!#REF!</definedName>
    <definedName name="Print_Titles_0_0_0_0_0_0_0_0_0_0_0_0_0_0_0_0_0_0_0_0_0_0_0_0_0_0_0_0_0_0_0_0_0" localSheetId="33">'A3 claims Recoverable'!#REF!</definedName>
    <definedName name="Print_Titles_0_0_0_0_0_0_0_0_0_0_0_0_0_0_0_0_0_0_0_0_0_0_0_0_0_0_0_0_0_0_0_0_0" localSheetId="34">'A4 Deposits'!#REF!</definedName>
    <definedName name="Print_Titles_0_0_0_0_0_0_0_0_0_0_0_0_0_0_0_0_0_0_0_0_0_0_0_0_0_0_0_0_0_0_0_0_0_0" localSheetId="31">'A1 Trade Receivables'!#REF!</definedName>
    <definedName name="Print_Titles_0_0_0_0_0_0_0_0_0_0_0_0_0_0_0_0_0_0_0_0_0_0_0_0_0_0_0_0_0_0_0_0_0_0" localSheetId="32">'A2 Loans &amp; Advances'!#REF!</definedName>
    <definedName name="Print_Titles_0_0_0_0_0_0_0_0_0_0_0_0_0_0_0_0_0_0_0_0_0_0_0_0_0_0_0_0_0_0_0_0_0_0" localSheetId="33">'A3 claims Recoverable'!#REF!</definedName>
    <definedName name="Print_Titles_0_0_0_0_0_0_0_0_0_0_0_0_0_0_0_0_0_0_0_0_0_0_0_0_0_0_0_0_0_0_0_0_0_0" localSheetId="34">'A4 Deposits'!#REF!</definedName>
    <definedName name="Print_Titles_0_0_0_0_0_0_0_0_0_0_0_0_0_0_0_0_0_0_0_0_0_0_0_0_0_0_0_0_0_0_0_0_0_0_0" localSheetId="31">'A1 Trade Receivables'!#REF!</definedName>
    <definedName name="Print_Titles_0_0_0_0_0_0_0_0_0_0_0_0_0_0_0_0_0_0_0_0_0_0_0_0_0_0_0_0_0_0_0_0_0_0_0" localSheetId="32">'A2 Loans &amp; Advances'!#REF!</definedName>
    <definedName name="Print_Titles_0_0_0_0_0_0_0_0_0_0_0_0_0_0_0_0_0_0_0_0_0_0_0_0_0_0_0_0_0_0_0_0_0_0_0" localSheetId="33">'A3 claims Recoverable'!#REF!</definedName>
    <definedName name="Print_Titles_0_0_0_0_0_0_0_0_0_0_0_0_0_0_0_0_0_0_0_0_0_0_0_0_0_0_0_0_0_0_0_0_0_0_0" localSheetId="34">'A4 Deposits'!#REF!</definedName>
    <definedName name="PRINT_TITLES_MI">#REF!</definedName>
    <definedName name="PRINTA">#REF!</definedName>
    <definedName name="PRINTB">#REF!</definedName>
    <definedName name="PRINTC">#REF!</definedName>
    <definedName name="Printwadj">#REF!</definedName>
    <definedName name="PRNTBSASS">#REF!</definedName>
    <definedName name="PRNTBSLIAB">#REF!</definedName>
    <definedName name="PRNTMONFCST">#REF!</definedName>
    <definedName name="PRNTYTDFCST">#REF!</definedName>
    <definedName name="PROCUREMENT">#REF!</definedName>
    <definedName name="prodde">#REF!</definedName>
    <definedName name="PRODPL">'[26]Query - Prod_PL'!$A$1:$G$296</definedName>
    <definedName name="PRODSUM1">#REF!</definedName>
    <definedName name="PRODUC1">#REF!</definedName>
    <definedName name="PROFIT___LOSS_ACCOUNT_DATA">#REF!</definedName>
    <definedName name="Project_IRR">#REF!</definedName>
    <definedName name="PROPOSAL">#REF!</definedName>
    <definedName name="PT_Duong">#REF!</definedName>
    <definedName name="ptdg">#REF!</definedName>
    <definedName name="PTDG_cau">#REF!</definedName>
    <definedName name="ptdg_cong">#REF!</definedName>
    <definedName name="ptdg_duong">#REF!</definedName>
    <definedName name="PUB">#REF!</definedName>
    <definedName name="PVT_P_L_ABS">#REF!</definedName>
    <definedName name="PWHT">#REF!</definedName>
    <definedName name="Q">#REF!</definedName>
    <definedName name="qq">#REF!</definedName>
    <definedName name="qqq">#REF!</definedName>
    <definedName name="qregt3yg">#REF!</definedName>
    <definedName name="qryAllValueDrivesAndDetails_Plan">#REF!</definedName>
    <definedName name="qryOneTimeCostTemplate">#REF!</definedName>
    <definedName name="qryOneTimeCostTemplate_CapEx">#REF!</definedName>
    <definedName name="qryOneTimeCostTemplate_WorkingCapital">#REF!</definedName>
    <definedName name="qryRealizedActualResults">#REF!</definedName>
    <definedName name="QTD_A">#REF!</definedName>
    <definedName name="QTD_P">#REF!</definedName>
    <definedName name="QTD_PY">#REF!</definedName>
    <definedName name="qtdm">#REF!</definedName>
    <definedName name="QTR">#REF!</definedName>
    <definedName name="QUARTER1">#REF!</definedName>
    <definedName name="QUARTER2">#REF!</definedName>
    <definedName name="QUARTER3">#REF!</definedName>
    <definedName name="QUARTER4">#REF!</definedName>
    <definedName name="quickfield">#REF!</definedName>
    <definedName name="qwerrt">#REF!</definedName>
    <definedName name="R_Bus">#REF!</definedName>
    <definedName name="R_GraphD">#REF!</definedName>
    <definedName name="R_KPI">#REF!</definedName>
    <definedName name="R_Sell">#REF!</definedName>
    <definedName name="RAEYAEY">'[13]FORM-16'!#REF!</definedName>
    <definedName name="Range2">'[49]JDE - Trial'!$J$1:$J$65536</definedName>
    <definedName name="Range3">'[49]JDE - Trial'!$N$1:$N$65536</definedName>
    <definedName name="RATE">#REF!</definedName>
    <definedName name="RawData">#REF!</definedName>
    <definedName name="RawHeader">#REF!</definedName>
    <definedName name="RAZOR1">#REF!</definedName>
    <definedName name="RDLLS01">#REF!</definedName>
    <definedName name="RDOSDLL0105">#REF!</definedName>
    <definedName name="rdteqt">'[10]FORM-16'!#REF!</definedName>
    <definedName name="rdterm">#REF!</definedName>
    <definedName name="RECO">#REF!</definedName>
    <definedName name="_xlnm.Recorder">#REF!</definedName>
    <definedName name="RED_RIVER_BRIDGE__THANH_TRI_BRIDGE__CONSTRUCTION_PROJECT">#REF!</definedName>
    <definedName name="ref_kit">#REF!</definedName>
    <definedName name="Reinvest">#REF!</definedName>
    <definedName name="RENT">#REF!</definedName>
    <definedName name="REO">#REF!</definedName>
    <definedName name="Rep_Cur">#REF!</definedName>
    <definedName name="REPAIRS">#REF!</definedName>
    <definedName name="RES">#REF!</definedName>
    <definedName name="RESULT">#REF!</definedName>
    <definedName name="Ret_US1">#REF!</definedName>
    <definedName name="Retrieve">#REF!</definedName>
    <definedName name="return">#N/A</definedName>
    <definedName name="return1">nopat1/capital1</definedName>
    <definedName name="RevLine">[20]List_ratios!#REF!</definedName>
    <definedName name="RevYee">[20]List_ratios!#REF!</definedName>
    <definedName name="Rf">#REF!</definedName>
    <definedName name="RH">#REF!</definedName>
    <definedName name="RHMEX">#REF!</definedName>
    <definedName name="Risk_Free">#REF!</definedName>
    <definedName name="Risk_Premium">#REF!</definedName>
    <definedName name="RM_Cost">#REF!</definedName>
    <definedName name="ROA">[20]List_ratios!#REF!</definedName>
    <definedName name="ROE">[20]List_ratios!#REF!</definedName>
    <definedName name="Roper">#REF!</definedName>
    <definedName name="rr">#REF!</definedName>
    <definedName name="rradj">nopatadj/capitaladj</definedName>
    <definedName name="rrr">#REF!</definedName>
    <definedName name="rsaya">[50]!words</definedName>
    <definedName name="rtert">'[10]FORM-16'!#REF!</definedName>
    <definedName name="ruchir">[23]Sched!$B$5:$C$531</definedName>
    <definedName name="RunRate">#REF!</definedName>
    <definedName name="ry">'[16]FORM-16'!$A$1:$J$61</definedName>
    <definedName name="s">'[32]F&amp;B'!#REF!</definedName>
    <definedName name="S_D">#REF!</definedName>
    <definedName name="sa">'[14]FORM-16'!#REF!</definedName>
    <definedName name="SAL">#REF!</definedName>
    <definedName name="SALA">#REF!</definedName>
    <definedName name="salary">'[51]Payreg (2)'!$E$8:$AE$55</definedName>
    <definedName name="Salary_Expenses">#REF!</definedName>
    <definedName name="SALDATA">[52]salary!$D$8:$Y$44</definedName>
    <definedName name="saldera">#REF!</definedName>
    <definedName name="SALE">#REF!</definedName>
    <definedName name="SALE1">#REF!</definedName>
    <definedName name="salede">#REF!</definedName>
    <definedName name="saledis0">#REF!</definedName>
    <definedName name="salep2">#REF!</definedName>
    <definedName name="saleprep">#REF!</definedName>
    <definedName name="Sales">[20]List_ratios!#REF!</definedName>
    <definedName name="Sales_Realisations">#REF!</definedName>
    <definedName name="Sales1">#REF!</definedName>
    <definedName name="sales97">#REF!</definedName>
    <definedName name="SALESCHI">#REF!</definedName>
    <definedName name="salesen">#REF!</definedName>
    <definedName name="SALESGDL">#REF!</definedName>
    <definedName name="SALESMER">#REF!</definedName>
    <definedName name="SALESMEX">#REF!</definedName>
    <definedName name="SALESMTY">#REF!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#REF!</definedName>
    <definedName name="sb">'[14]FORM-16'!#REF!</definedName>
    <definedName name="SCALE">#REF!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'[10]FORM-16'!#REF!</definedName>
    <definedName name="SECOND">#REF!</definedName>
    <definedName name="Selection">#REF!</definedName>
    <definedName name="Sell">#REF!</definedName>
    <definedName name="SENSOR1">#REF!</definedName>
    <definedName name="SENSOR2">#REF!</definedName>
    <definedName name="Sequence">#REF!</definedName>
    <definedName name="SERVGDL">#REF!</definedName>
    <definedName name="SERVMEX">#REF!</definedName>
    <definedName name="SERVMTY">#REF!</definedName>
    <definedName name="seyya">'[14]FORM-16'!#REF!</definedName>
    <definedName name="sft">#REF!</definedName>
    <definedName name="sga">#REF!</definedName>
    <definedName name="SGAChart">#REF!</definedName>
    <definedName name="sh">#REF!</definedName>
    <definedName name="sharad">'[54]ANX-D(16b)'!$A$3:$E$44</definedName>
    <definedName name="Sheet1">#REF!</definedName>
    <definedName name="SHIPP1">#REF!</definedName>
    <definedName name="sho">#REF!</definedName>
    <definedName name="Signature">#REF!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#REF!</definedName>
    <definedName name="sort_area">#REF!</definedName>
    <definedName name="sort_range">#REF!</definedName>
    <definedName name="sortdata">#REF!</definedName>
    <definedName name="sortrange">#REF!</definedName>
    <definedName name="SPEC">#REF!</definedName>
    <definedName name="SPECSUMMARY">#REF!</definedName>
    <definedName name="splall">#REF!</definedName>
    <definedName name="spread">#N/A</definedName>
    <definedName name="spread1">#N/A</definedName>
    <definedName name="spreadadj">#N/A</definedName>
    <definedName name="SPT__Czech">[20]List_ratios!#REF!</definedName>
    <definedName name="srdy">'[14]FORM-16'!#REF!</definedName>
    <definedName name="sreya">'[14]FORM-16'!#REF!</definedName>
    <definedName name="srty">'[14]FORM-16'!#REF!</definedName>
    <definedName name="ss">#REF!</definedName>
    <definedName name="sss">#REF!</definedName>
    <definedName name="SSTR">#REF!</definedName>
    <definedName name="st">#REF!</definedName>
    <definedName name="STAFF">#REF!</definedName>
    <definedName name="staffexpline">[20]List_ratios!#REF!</definedName>
    <definedName name="STAMPA">#REF!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tartSummaryCol">#REF!</definedName>
    <definedName name="step">[22]wwww!$P$77</definedName>
    <definedName name="sTFg">[12]entitlements!#REF!</definedName>
    <definedName name="strat">[55]Assumptions!#REF!</definedName>
    <definedName name="Sum_RSq">#REF!</definedName>
    <definedName name="suma">#REF!</definedName>
    <definedName name="SUMMARY">#REF!</definedName>
    <definedName name="summary1">#REF!</definedName>
    <definedName name="summary2">#REF!</definedName>
    <definedName name="SumRSQu">#REF!</definedName>
    <definedName name="surtu">#REF!</definedName>
    <definedName name="syas">'[14]FORM-16'!#REF!</definedName>
    <definedName name="SYSTEMS">#REF!</definedName>
    <definedName name="szg">#REF!</definedName>
    <definedName name="t">#REF!</definedName>
    <definedName name="table">#REF!</definedName>
    <definedName name="tax">#REF!</definedName>
    <definedName name="TAX_JUNE">#REF!</definedName>
    <definedName name="Tax_Rate">#REF!</definedName>
    <definedName name="taxes">[56]wwww!$C$59:$C$62</definedName>
    <definedName name="taxestable">[22]wwww!$E$67:$P$70</definedName>
    <definedName name="TaxTV">10%</definedName>
    <definedName name="TaxXL">5%</definedName>
    <definedName name="TBA">#REF!</definedName>
    <definedName name="tbdata">#REF!</definedName>
    <definedName name="TCOMP">#REF!</definedName>
    <definedName name="TDEP">#REF!</definedName>
    <definedName name="tdia">#REF!</definedName>
    <definedName name="tdt">#REF!</definedName>
    <definedName name="Telefonica__Spain">[20]List_ratios!#REF!</definedName>
    <definedName name="Telekom_Malaysia">[20]List_ratios!#REF!</definedName>
    <definedName name="Telkom">[20]List_ratios!#REF!</definedName>
    <definedName name="Telstra">[20]List_ratios!#REF!</definedName>
    <definedName name="tens">#REF!</definedName>
    <definedName name="TEST0">#REF!</definedName>
    <definedName name="TEST1">#REF!</definedName>
    <definedName name="TEST10">#REF!</definedName>
    <definedName name="TEST11">#REF!</definedName>
    <definedName name="TEST12">#REF!</definedName>
    <definedName name="TEST13">#REF!</definedName>
    <definedName name="TEST14">#REF!</definedName>
    <definedName name="TEST15">'[57]vendor Aging'!#REF!</definedName>
    <definedName name="TEST16">#REF!</definedName>
    <definedName name="TEST17">#REF!</definedName>
    <definedName name="TEST18">#REF!</definedName>
    <definedName name="TEST19">#REF!</definedName>
    <definedName name="TEST2">#REF!</definedName>
    <definedName name="TEST20">#REF!</definedName>
    <definedName name="TEST21">#REF!</definedName>
    <definedName name="TEST22">#REF!</definedName>
    <definedName name="TEST23">#REF!</definedName>
    <definedName name="TEST24">#REF!</definedName>
    <definedName name="TEST25">#REF!</definedName>
    <definedName name="TEST26">#REF!</definedName>
    <definedName name="TEST27">#REF!</definedName>
    <definedName name="TEST3">#REF!</definedName>
    <definedName name="TEST4">'[57]vendor Aging'!#REF!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extRefCopyRangeCount">2</definedName>
    <definedName name="thdt">#REF!</definedName>
    <definedName name="thue">6</definedName>
    <definedName name="ticker">#REF!</definedName>
    <definedName name="Tien">#REF!</definedName>
    <definedName name="Tim_lan_xuat_hien">#REF!</definedName>
    <definedName name="tim_xuat_hien">#REF!</definedName>
    <definedName name="Title">#REF!</definedName>
    <definedName name="tld">#REF!</definedName>
    <definedName name="tly">#REF!</definedName>
    <definedName name="tn">#REF!</definedName>
    <definedName name="TOC">#REF!</definedName>
    <definedName name="Tong">#REF!</definedName>
    <definedName name="tongcong">#REF!</definedName>
    <definedName name="TOTAL">#REF!</definedName>
    <definedName name="totalmv97">#REF!</definedName>
    <definedName name="Totdebt">[20]List_ratios!#REF!</definedName>
    <definedName name="tou">#REF!</definedName>
    <definedName name="TP_Footer_Path">"S:\73350\04RET\Valwelf\Allocations\"</definedName>
    <definedName name="TP_Footer_User">"Venelin Yanakiev"</definedName>
    <definedName name="TP_Footer_Version">"v3.00"</definedName>
    <definedName name="TPSA__Poland">[20]List_ratios!#REF!</definedName>
    <definedName name="Tra_DM_su_dung">#REF!</definedName>
    <definedName name="Tra_don_gia_KS">#REF!</definedName>
    <definedName name="Tra_DTCT">#REF!</definedName>
    <definedName name="Tra_tim_hang_mucPT_trung">#REF!</definedName>
    <definedName name="TRA_VAT_LIEU">#REF!</definedName>
    <definedName name="TRA_VL">#REF!</definedName>
    <definedName name="TRAD">#REF!</definedName>
    <definedName name="TRANSLATIONP">#REF!,#REF!</definedName>
    <definedName name="TRAVEL">#REF!</definedName>
    <definedName name="TRAVL">#REF!</definedName>
    <definedName name="trdut">'[10]FORM-16'!#REF!</definedName>
    <definedName name="TRES">#REF!</definedName>
    <definedName name="trialfinal">[23]FA_Final!$A$1:$I$65536</definedName>
    <definedName name="trsy">'[14]FORM-16'!#REF!</definedName>
    <definedName name="trt">#REF!</definedName>
    <definedName name="tt">#REF!</definedName>
    <definedName name="tthi">#REF!</definedName>
    <definedName name="TTLB1">#REF!</definedName>
    <definedName name="TTLB2">#REF!</definedName>
    <definedName name="TTLB3">#REF!</definedName>
    <definedName name="ttt">#REF!</definedName>
    <definedName name="TUCKS1">#REF!</definedName>
    <definedName name="TWIN1">#REF!</definedName>
    <definedName name="ty_le">#REF!</definedName>
    <definedName name="ty_le_BTN">#REF!</definedName>
    <definedName name="Ty_le1">#REF!</definedName>
    <definedName name="ukdata">#REF!</definedName>
    <definedName name="units">#REF!</definedName>
    <definedName name="uno">#REF!</definedName>
    <definedName name="UOM">#REF!</definedName>
    <definedName name="usa2data">#REF!</definedName>
    <definedName name="UScompanies">#REF!</definedName>
    <definedName name="USDOLLARS">#REF!</definedName>
    <definedName name="v">'[58]PF ann. 3CD'!$A$3</definedName>
    <definedName name="valid">#REF!</definedName>
    <definedName name="validationr1">[22]Validation!$C$27:$O$27,[22]Validation!$D$22:$O$22,[22]Validation!$C$17:$O$17,[22]Validation!$D$10:$O$10</definedName>
    <definedName name="ValuesBSA">[59]BS!$B$2:$O$3,[59]BS!$B$7:$O$13,[59]BS!$C$16:$O$17,[59]BS!$B$20:$O$20,[59]BS!$B$35:$O$37,[59]BS!$B$55:$O$55</definedName>
    <definedName name="ValuesBSL">#REF!,[60]BS!$C$24:$O$28,#REF!,#REF!,[60]BS!$B$42:$O$44</definedName>
    <definedName name="ValuesChecks">'[59]Checks &amp; Inputs'!$C$16:$O$17,'[59]Checks &amp; Inputs'!$B$2</definedName>
    <definedName name="ValuesIS">[60]IS!$B$2:$N$4,[60]IS!$B$7:$N$54,[60]IS!$B$60:$N$61,[60]IS!#REF!,[60]IS!$B$75:$N$75,[60]IS!#REF!,[60]IS!#REF!</definedName>
    <definedName name="VARIINST">#REF!</definedName>
    <definedName name="varioustaxes">[61]wwww!$C$59:$C$62</definedName>
    <definedName name="VARIPURC">#REF!</definedName>
    <definedName name="varmtd">[62]Sheet1!$A$4:$M$70,[62]Sheet1!$A$72:$M$141</definedName>
    <definedName name="vat">#REF!</definedName>
    <definedName name="vbt400d">#REF!</definedName>
    <definedName name="vbta">#REF!</definedName>
    <definedName name="vbtB">#REF!</definedName>
    <definedName name="vbtD">#REF!</definedName>
    <definedName name="vbtE">#REF!</definedName>
    <definedName name="vbtF">#REF!</definedName>
    <definedName name="vbtg">#REF!</definedName>
    <definedName name="VEH">#REF!</definedName>
    <definedName name="viet">#REF!</definedName>
    <definedName name="VOLUME">#REF!</definedName>
    <definedName name="vtu">#REF!</definedName>
    <definedName name="W">#REF!</definedName>
    <definedName name="w5y">#REF!</definedName>
    <definedName name="wa">'[14]FORM-16'!#REF!</definedName>
    <definedName name="WACC">#REF!</definedName>
    <definedName name="wacc97">#REF!</definedName>
    <definedName name="wat">'[16]FORM-16'!$A$1:$J$61</definedName>
    <definedName name="waterway">#REF!</definedName>
    <definedName name="wb">'[14]FORM-16'!#REF!</definedName>
    <definedName name="wetw">#REF!</definedName>
    <definedName name="wew">#REF!</definedName>
    <definedName name="what">#REF!</definedName>
    <definedName name="what1">#REF!</definedName>
    <definedName name="what2">#REF!</definedName>
    <definedName name="what3">#REF!</definedName>
    <definedName name="what4">#REF!</definedName>
    <definedName name="what5">#REF!</definedName>
    <definedName name="what6">#REF!</definedName>
    <definedName name="what7">#REF!</definedName>
    <definedName name="what8">#REF!</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#REF!</definedName>
    <definedName name="x_advertising_rate">#REF!</definedName>
    <definedName name="xc">[63]Company!$J$16</definedName>
    <definedName name="xd0.6">#REF!</definedName>
    <definedName name="xd1.3">#REF!</definedName>
    <definedName name="xd1.5">#REF!</definedName>
    <definedName name="xh">#REF!</definedName>
    <definedName name="xk0.6">#REF!</definedName>
    <definedName name="xk1.3">#REF!</definedName>
    <definedName name="xk1.5">#REF!</definedName>
    <definedName name="xl">#REF!</definedName>
    <definedName name="xlc">#REF!</definedName>
    <definedName name="xld1.4">#REF!</definedName>
    <definedName name="xlk">#REF!</definedName>
    <definedName name="xlk1.4">#REF!</definedName>
    <definedName name="xn">#REF!</definedName>
    <definedName name="XRefColumnsCount">19</definedName>
    <definedName name="XRefCopyRangeCount">13</definedName>
    <definedName name="XRefPasteRangeCount">5</definedName>
    <definedName name="xx">#REF!</definedName>
    <definedName name="xxxx">#REF!</definedName>
    <definedName name="xyz">#REF!</definedName>
    <definedName name="ya5y">[50]!words</definedName>
    <definedName name="Year">#REF!</definedName>
    <definedName name="YEARLOCAL">#REF!</definedName>
    <definedName name="Years">[28]Data!$A$2:$IV$2</definedName>
    <definedName name="YearType">[28]Data!$A$1:$IV$1</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#REF!</definedName>
    <definedName name="YTD">#REF!</definedName>
    <definedName name="YTD_A">#REF!</definedName>
    <definedName name="YTD_P">#REF!</definedName>
    <definedName name="YTD_PY">#REF!</definedName>
    <definedName name="YTDP">#REF!,#REF!,#REF!</definedName>
    <definedName name="ytruy">'[10]FORM-16'!#REF!</definedName>
    <definedName name="Z">#REF!</definedName>
    <definedName name="Z_3E68DBA7_AA36_43C2_B1DE_432729CCE0FC_.wvu.PrintArea" localSheetId="36" hidden="1">'B1 &amp; B2 (other liabilties)'!$A$1:$H$55</definedName>
    <definedName name="Z_3E68DBA7_AA36_43C2_B1DE_432729CCE0FC_.wvu.Rows" localSheetId="36" hidden="1">'B1 &amp; B2 (other liabilties)'!$30:$37,'B1 &amp; B2 (other liabilties)'!$43:$53</definedName>
    <definedName name="Z_8B35A526_106F_48CB_AD68_DD3EC4DD04B2_.wvu.PrintArea" localSheetId="7" hidden="1">'BS Notes'!$A$1:$E$668</definedName>
    <definedName name="Z_8B35A526_106F_48CB_AD68_DD3EC4DD04B2_.wvu.PrintArea" localSheetId="0" hidden="1">BSheet!$A$1:$D$69</definedName>
    <definedName name="Z_8B35A526_106F_48CB_AD68_DD3EC4DD04B2_.wvu.PrintArea" localSheetId="4" hidden="1">CWIP!$A$1:$F$24</definedName>
    <definedName name="Z_8B35A526_106F_48CB_AD68_DD3EC4DD04B2_.wvu.PrintArea" localSheetId="5" hidden="1">IP!$A$1:$G$56</definedName>
    <definedName name="Z_8B35A526_106F_48CB_AD68_DD3EC4DD04B2_.wvu.PrintArea" localSheetId="6" hidden="1">ITA!$A$1:$E$34</definedName>
    <definedName name="Z_8B35A526_106F_48CB_AD68_DD3EC4DD04B2_.wvu.PrintArea" localSheetId="1" hidden="1">'P&amp;L'!$A$1:$E$53</definedName>
    <definedName name="Z_8B35A526_106F_48CB_AD68_DD3EC4DD04B2_.wvu.PrintArea" localSheetId="8" hidden="1">'PL  Notes'!$A$1:$D$390</definedName>
    <definedName name="Z_8B35A526_106F_48CB_AD68_DD3EC4DD04B2_.wvu.PrintArea" localSheetId="35" hidden="1">'PL 2'!$A$1:$E$207</definedName>
    <definedName name="Z_8B35A526_106F_48CB_AD68_DD3EC4DD04B2_.wvu.PrintArea" localSheetId="3" hidden="1">PPE!$A$1:$O$50</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35"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 name="Z_E6FBF999_FE9B_4CA5_B5F0_92B5CA543935_.wvu.PrintArea" localSheetId="36" hidden="1">'B1 &amp; B2 (other liabilties)'!$A$1:$H$52</definedName>
    <definedName name="Z_E6FBF999_FE9B_4CA5_B5F0_92B5CA543935_.wvu.Rows" localSheetId="36" hidden="1">'B1 &amp; B2 (other liabilties)'!$30:$37</definedName>
    <definedName name="Z_EC05DB70_0E4F_4954_9FE0_BAA8371B4DB9_.wvu.PrintArea" localSheetId="36" hidden="1">'B1 &amp; B2 (other liabilties)'!$A$1:$H$52</definedName>
    <definedName name="Z_EC05DB70_0E4F_4954_9FE0_BAA8371B4DB9_.wvu.Rows" localSheetId="36" hidden="1">'B1 &amp; B2 (other liabilties)'!$30:$37</definedName>
    <definedName name="zfgha">#REF!</definedName>
    <definedName name="ZYX">#REF!</definedName>
    <definedName name="ZZZ">#REF!</definedName>
    <definedName name="あああああ">#REF!</definedName>
    <definedName name="これ">#REF!</definedName>
    <definedName name="もう一度">#REF!</definedName>
    <definedName name="もりた">#REF!</definedName>
    <definedName name="上対発ﾚｰﾄ">#REF!</definedName>
    <definedName name="再">#REF!</definedName>
    <definedName name="再度">#REF!</definedName>
    <definedName name="勝">#REF!</definedName>
    <definedName name="工事">#REF!</definedName>
    <definedName name="提案レート下実行">#REF!</definedName>
    <definedName name="為替検討">#REF!</definedName>
    <definedName name="現法">#REF!</definedName>
    <definedName name="直轄">#REF!</definedName>
  </definedNames>
  <calcPr calcId="144525" calcMode="manual"/>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A2" i="5" l="1"/>
  <c r="G9" i="89" l="1"/>
  <c r="F9" i="89"/>
  <c r="G14" i="89"/>
  <c r="F14" i="89"/>
  <c r="G19" i="89"/>
  <c r="F19" i="89"/>
  <c r="G42" i="89"/>
  <c r="G29" i="89"/>
  <c r="G24" i="89"/>
  <c r="F24" i="89" l="1"/>
  <c r="F29" i="89"/>
  <c r="G55" i="89"/>
  <c r="F42" i="89" l="1"/>
  <c r="F55" i="89" s="1"/>
  <c r="G118" i="70" l="1"/>
  <c r="G117" i="70"/>
  <c r="F119" i="70"/>
  <c r="E119" i="70"/>
  <c r="D119" i="70"/>
  <c r="C119" i="70"/>
  <c r="G37" i="70"/>
  <c r="G96" i="70"/>
  <c r="G95" i="70"/>
  <c r="F97" i="70"/>
  <c r="E97" i="70"/>
  <c r="D97" i="70"/>
  <c r="C97" i="70"/>
  <c r="F38" i="70"/>
  <c r="E38" i="70"/>
  <c r="D38" i="70"/>
  <c r="C38" i="70"/>
  <c r="G35" i="6"/>
  <c r="G34" i="6"/>
  <c r="G33" i="6"/>
  <c r="G31" i="6"/>
  <c r="G30" i="6"/>
  <c r="G29" i="6"/>
  <c r="G26" i="6"/>
  <c r="G27" i="6"/>
  <c r="G25" i="6"/>
  <c r="G18" i="6"/>
  <c r="G17" i="6"/>
  <c r="G16" i="6"/>
  <c r="G19" i="6" s="1"/>
  <c r="G14" i="6"/>
  <c r="G13" i="6"/>
  <c r="G12" i="6"/>
  <c r="G9" i="6"/>
  <c r="G10" i="6"/>
  <c r="G8" i="6"/>
  <c r="F36" i="6"/>
  <c r="E36" i="6"/>
  <c r="D36" i="6"/>
  <c r="C36" i="6"/>
  <c r="F32" i="6"/>
  <c r="E32" i="6"/>
  <c r="D32" i="6"/>
  <c r="C32" i="6"/>
  <c r="F28" i="6"/>
  <c r="F37" i="6" s="1"/>
  <c r="E28" i="6"/>
  <c r="E37" i="6" s="1"/>
  <c r="D28" i="6"/>
  <c r="D37" i="6" s="1"/>
  <c r="C28" i="6"/>
  <c r="C37" i="6" s="1"/>
  <c r="F19" i="6"/>
  <c r="E19" i="6"/>
  <c r="D19" i="6"/>
  <c r="C19" i="6"/>
  <c r="F15" i="6"/>
  <c r="E15" i="6"/>
  <c r="D15" i="6"/>
  <c r="C15" i="6"/>
  <c r="G36" i="6" l="1"/>
  <c r="D56" i="79"/>
  <c r="F56" i="79" s="1"/>
  <c r="E54" i="79"/>
  <c r="C54" i="79"/>
  <c r="B54" i="79"/>
  <c r="D53" i="79"/>
  <c r="F53" i="79" s="1"/>
  <c r="D52" i="79"/>
  <c r="F52" i="79" s="1"/>
  <c r="D51" i="79"/>
  <c r="F51" i="79" s="1"/>
  <c r="D50" i="79"/>
  <c r="F50" i="79" s="1"/>
  <c r="D49" i="79"/>
  <c r="F49" i="79" s="1"/>
  <c r="D48" i="79"/>
  <c r="F48" i="79" s="1"/>
  <c r="D47" i="79"/>
  <c r="F47" i="79" s="1"/>
  <c r="D46" i="79"/>
  <c r="F46" i="79" s="1"/>
  <c r="D45" i="79"/>
  <c r="F45" i="79" s="1"/>
  <c r="E43" i="79"/>
  <c r="C43" i="79"/>
  <c r="B43" i="79"/>
  <c r="D42" i="79"/>
  <c r="F42" i="79" s="1"/>
  <c r="D41" i="79"/>
  <c r="F41" i="79" s="1"/>
  <c r="D40" i="79"/>
  <c r="F40" i="79" s="1"/>
  <c r="D39" i="79"/>
  <c r="F39" i="79" s="1"/>
  <c r="D37" i="79"/>
  <c r="F37" i="79" s="1"/>
  <c r="F36" i="79"/>
  <c r="D36" i="79"/>
  <c r="D35" i="79"/>
  <c r="F35" i="79" s="1"/>
  <c r="D34" i="79"/>
  <c r="F34" i="79" s="1"/>
  <c r="D33" i="79"/>
  <c r="F33" i="79" s="1"/>
  <c r="D32" i="79"/>
  <c r="F32" i="79" s="1"/>
  <c r="D31" i="79"/>
  <c r="F31" i="79" s="1"/>
  <c r="D30" i="79"/>
  <c r="F30" i="79" s="1"/>
  <c r="D29" i="79"/>
  <c r="F29" i="79" s="1"/>
  <c r="F28" i="79"/>
  <c r="D28" i="79"/>
  <c r="D27" i="79"/>
  <c r="F27" i="79" s="1"/>
  <c r="D26" i="79"/>
  <c r="F26" i="79" s="1"/>
  <c r="D25" i="79"/>
  <c r="F25" i="79" s="1"/>
  <c r="D24" i="79"/>
  <c r="F24" i="79" s="1"/>
  <c r="D23" i="79"/>
  <c r="F23" i="79" s="1"/>
  <c r="D22" i="79"/>
  <c r="F22" i="79" s="1"/>
  <c r="D21" i="79"/>
  <c r="D43" i="79" s="1"/>
  <c r="E19" i="79"/>
  <c r="C19" i="79"/>
  <c r="B19" i="79"/>
  <c r="B55" i="79" s="1"/>
  <c r="B57" i="79" s="1"/>
  <c r="D18" i="79"/>
  <c r="F18" i="79" s="1"/>
  <c r="D17" i="79"/>
  <c r="F17" i="79" s="1"/>
  <c r="D16" i="79"/>
  <c r="F16" i="79" s="1"/>
  <c r="D15" i="79"/>
  <c r="F15" i="79" s="1"/>
  <c r="D14" i="79"/>
  <c r="F14" i="79" s="1"/>
  <c r="D13" i="79"/>
  <c r="F13" i="79" s="1"/>
  <c r="D12" i="79"/>
  <c r="F12" i="79" s="1"/>
  <c r="D11" i="79"/>
  <c r="F11" i="79" s="1"/>
  <c r="F9" i="79"/>
  <c r="G9" i="79" s="1"/>
  <c r="E9" i="79"/>
  <c r="C9" i="79"/>
  <c r="A2" i="76"/>
  <c r="A7" i="74"/>
  <c r="A8" i="74" s="1"/>
  <c r="A9" i="74" s="1"/>
  <c r="A10" i="74" s="1"/>
  <c r="A11" i="74" s="1"/>
  <c r="A12" i="74" s="1"/>
  <c r="A13" i="74" s="1"/>
  <c r="A14" i="74" s="1"/>
  <c r="A15" i="74" s="1"/>
  <c r="A16" i="74" s="1"/>
  <c r="A17" i="74" s="1"/>
  <c r="A18" i="74" s="1"/>
  <c r="A19" i="74" s="1"/>
  <c r="A20" i="74" s="1"/>
  <c r="A23" i="74" s="1"/>
  <c r="E120" i="70"/>
  <c r="G116" i="70"/>
  <c r="G115" i="70"/>
  <c r="G114" i="70"/>
  <c r="G113" i="70"/>
  <c r="G112" i="70"/>
  <c r="G111" i="70"/>
  <c r="G110" i="70"/>
  <c r="G109" i="70"/>
  <c r="G107" i="70"/>
  <c r="G106" i="70"/>
  <c r="G105" i="70"/>
  <c r="G104" i="70"/>
  <c r="G103" i="70"/>
  <c r="G102" i="70"/>
  <c r="G101" i="70"/>
  <c r="D120" i="70"/>
  <c r="G94" i="70"/>
  <c r="G93" i="70"/>
  <c r="G92" i="70"/>
  <c r="G91" i="70"/>
  <c r="G90" i="70"/>
  <c r="G89" i="70"/>
  <c r="G88" i="70"/>
  <c r="G87" i="70"/>
  <c r="G86" i="70"/>
  <c r="G85" i="70"/>
  <c r="G84" i="70"/>
  <c r="G83" i="70"/>
  <c r="G82" i="70"/>
  <c r="G81" i="70"/>
  <c r="G80" i="70"/>
  <c r="G79" i="70"/>
  <c r="G78" i="70"/>
  <c r="G77" i="70"/>
  <c r="G76" i="70"/>
  <c r="G75" i="70"/>
  <c r="G74" i="70"/>
  <c r="G73" i="70"/>
  <c r="G72" i="70"/>
  <c r="D65" i="70"/>
  <c r="E65" i="70" s="1"/>
  <c r="F65" i="70" s="1"/>
  <c r="G65" i="70" s="1"/>
  <c r="F60" i="70"/>
  <c r="E60" i="70"/>
  <c r="E61" i="70" s="1"/>
  <c r="D60" i="70"/>
  <c r="C60" i="70"/>
  <c r="C61" i="70" s="1"/>
  <c r="G59" i="70"/>
  <c r="G58" i="70"/>
  <c r="G57" i="70"/>
  <c r="G56" i="70"/>
  <c r="G55" i="70"/>
  <c r="G53" i="70"/>
  <c r="G52" i="70"/>
  <c r="G51" i="70"/>
  <c r="G50" i="70"/>
  <c r="G49" i="70"/>
  <c r="G48" i="70"/>
  <c r="G47" i="70"/>
  <c r="G46" i="70"/>
  <c r="G45" i="70"/>
  <c r="G44" i="70"/>
  <c r="G42" i="70"/>
  <c r="G41" i="70"/>
  <c r="F61" i="70"/>
  <c r="D61" i="70"/>
  <c r="G36" i="70"/>
  <c r="G35" i="70"/>
  <c r="G34" i="70"/>
  <c r="G33" i="70"/>
  <c r="G32" i="70"/>
  <c r="G31" i="70"/>
  <c r="G30" i="70"/>
  <c r="G29" i="70"/>
  <c r="G28" i="70"/>
  <c r="G27" i="70"/>
  <c r="G26" i="70"/>
  <c r="G25" i="70"/>
  <c r="G24" i="70"/>
  <c r="G23" i="70"/>
  <c r="G22" i="70"/>
  <c r="G21" i="70"/>
  <c r="G20" i="70"/>
  <c r="G19" i="70"/>
  <c r="G18" i="70"/>
  <c r="G17" i="70"/>
  <c r="G16" i="70"/>
  <c r="G15" i="70"/>
  <c r="G14" i="70"/>
  <c r="G13" i="70"/>
  <c r="D6" i="70"/>
  <c r="E6" i="70" s="1"/>
  <c r="F6" i="70" s="1"/>
  <c r="G6" i="70" s="1"/>
  <c r="A53" i="69"/>
  <c r="A54" i="69" s="1"/>
  <c r="A55" i="69" s="1"/>
  <c r="A56" i="69" s="1"/>
  <c r="A41" i="69"/>
  <c r="A42" i="69" s="1"/>
  <c r="A43" i="69" s="1"/>
  <c r="A44" i="69" s="1"/>
  <c r="F140" i="68"/>
  <c r="E140" i="68"/>
  <c r="F103" i="68"/>
  <c r="F56" i="68"/>
  <c r="F104" i="68" s="1"/>
  <c r="E56" i="68"/>
  <c r="E104" i="68" s="1"/>
  <c r="D56" i="68"/>
  <c r="D104" i="68" s="1"/>
  <c r="C56" i="68"/>
  <c r="C104" i="68" s="1"/>
  <c r="E55" i="68"/>
  <c r="E103" i="68" s="1"/>
  <c r="D55" i="68"/>
  <c r="D103" i="68" s="1"/>
  <c r="C55" i="68"/>
  <c r="C103" i="68" s="1"/>
  <c r="E38" i="68"/>
  <c r="E37" i="68"/>
  <c r="E36" i="68"/>
  <c r="E35" i="68"/>
  <c r="E34" i="68"/>
  <c r="E33" i="68"/>
  <c r="E32" i="68"/>
  <c r="E31" i="68"/>
  <c r="E30" i="68"/>
  <c r="E29" i="68"/>
  <c r="E28" i="68"/>
  <c r="E27" i="68"/>
  <c r="E26" i="68"/>
  <c r="E25" i="68"/>
  <c r="E24" i="68"/>
  <c r="E23" i="68"/>
  <c r="E22" i="68"/>
  <c r="E21" i="68"/>
  <c r="E20" i="68"/>
  <c r="E19" i="68"/>
  <c r="E15" i="68"/>
  <c r="E14" i="68"/>
  <c r="E13" i="68"/>
  <c r="E12" i="68"/>
  <c r="E11" i="68"/>
  <c r="G119" i="70" l="1"/>
  <c r="E55" i="79"/>
  <c r="E57" i="79" s="1"/>
  <c r="G97" i="70"/>
  <c r="G120" i="70" s="1"/>
  <c r="G121" i="70" s="1"/>
  <c r="G38" i="70"/>
  <c r="F19" i="79"/>
  <c r="F21" i="79"/>
  <c r="F43" i="79" s="1"/>
  <c r="F54" i="79"/>
  <c r="G60" i="70"/>
  <c r="C55" i="79"/>
  <c r="C57" i="79" s="1"/>
  <c r="F120" i="70"/>
  <c r="D19" i="79"/>
  <c r="D54" i="79"/>
  <c r="F55" i="79" l="1"/>
  <c r="F57" i="79" s="1"/>
  <c r="G61" i="70"/>
  <c r="D55" i="79"/>
  <c r="D57" i="79" s="1"/>
  <c r="D227" i="8" l="1"/>
  <c r="E75" i="8"/>
  <c r="D75" i="8"/>
  <c r="E67" i="8"/>
  <c r="D67" i="8"/>
  <c r="C385" i="10" l="1"/>
  <c r="E272" i="8"/>
  <c r="D272" i="8"/>
  <c r="K239" i="63" l="1"/>
  <c r="E24" i="2" l="1"/>
  <c r="E23" i="2"/>
  <c r="D24" i="2"/>
  <c r="D23" i="2"/>
  <c r="H54" i="64" l="1"/>
  <c r="H53" i="64"/>
  <c r="H52" i="64"/>
  <c r="H77" i="64" l="1"/>
  <c r="H76" i="64"/>
  <c r="H75" i="64"/>
  <c r="F66" i="64"/>
  <c r="E66" i="64"/>
  <c r="D66" i="64"/>
  <c r="F43" i="64"/>
  <c r="E43" i="64"/>
  <c r="D43" i="64"/>
  <c r="H60" i="64"/>
  <c r="G61" i="64"/>
  <c r="F61" i="64"/>
  <c r="E61" i="64"/>
  <c r="D61" i="64"/>
  <c r="G38" i="64"/>
  <c r="F38" i="64"/>
  <c r="E36" i="64"/>
  <c r="E38" i="64" s="1"/>
  <c r="D36" i="64"/>
  <c r="H36" i="64" s="1"/>
  <c r="H38" i="64" s="1"/>
  <c r="C167" i="10"/>
  <c r="D167" i="10"/>
  <c r="D38" i="64" l="1"/>
  <c r="H59" i="64"/>
  <c r="H61" i="64" s="1"/>
  <c r="H259" i="63"/>
  <c r="H258" i="63"/>
  <c r="H257" i="63"/>
  <c r="D260" i="63"/>
  <c r="D261" i="63" s="1"/>
  <c r="C260" i="63"/>
  <c r="C261" i="63" s="1"/>
  <c r="H251" i="63"/>
  <c r="H250" i="63"/>
  <c r="H249" i="63"/>
  <c r="G261" i="63"/>
  <c r="F261" i="63"/>
  <c r="E261" i="63"/>
  <c r="G253" i="63"/>
  <c r="F253" i="63"/>
  <c r="D253" i="63"/>
  <c r="C253" i="63"/>
  <c r="H131" i="63"/>
  <c r="F131" i="63"/>
  <c r="G129" i="63"/>
  <c r="H128" i="63"/>
  <c r="H127" i="63"/>
  <c r="H126" i="63"/>
  <c r="F128" i="63"/>
  <c r="F126" i="63"/>
  <c r="E120" i="63"/>
  <c r="F119" i="63"/>
  <c r="F118" i="63"/>
  <c r="E115" i="63"/>
  <c r="F114" i="63"/>
  <c r="F113" i="63"/>
  <c r="F112" i="63"/>
  <c r="E107" i="63"/>
  <c r="F106" i="63"/>
  <c r="F105" i="63"/>
  <c r="F101" i="63"/>
  <c r="F100" i="63"/>
  <c r="F99" i="63"/>
  <c r="E102" i="63"/>
  <c r="G34" i="63"/>
  <c r="H34" i="63" s="1"/>
  <c r="F102" i="63" l="1"/>
  <c r="H129" i="63"/>
  <c r="F107" i="63"/>
  <c r="H260" i="63"/>
  <c r="H261" i="63" s="1"/>
  <c r="F115" i="63"/>
  <c r="F120" i="63"/>
  <c r="G17" i="63"/>
  <c r="H17" i="63" s="1"/>
  <c r="H69" i="62"/>
  <c r="H71" i="62" s="1"/>
  <c r="G69" i="62"/>
  <c r="G71" i="62" s="1"/>
  <c r="A3" i="2" l="1"/>
  <c r="E18" i="67"/>
  <c r="E24" i="67" s="1"/>
  <c r="E29" i="67" s="1"/>
  <c r="D18" i="67"/>
  <c r="D24" i="67" s="1"/>
  <c r="D29" i="67" s="1"/>
  <c r="A5" i="67"/>
  <c r="A23" i="67" s="1"/>
  <c r="A28" i="67" s="1"/>
  <c r="A116" i="66"/>
  <c r="A147" i="66" s="1"/>
  <c r="J87" i="66"/>
  <c r="I87" i="66"/>
  <c r="H87" i="66"/>
  <c r="G87" i="66"/>
  <c r="F87" i="66"/>
  <c r="E87" i="66"/>
  <c r="H137" i="65"/>
  <c r="H140" i="65" s="1"/>
  <c r="G137" i="65"/>
  <c r="G140" i="65" s="1"/>
  <c r="F137" i="65"/>
  <c r="F140" i="65" s="1"/>
  <c r="E137" i="65"/>
  <c r="E140" i="65" s="1"/>
  <c r="D137" i="65"/>
  <c r="D140" i="65" s="1"/>
  <c r="C137" i="65"/>
  <c r="C140" i="65" s="1"/>
  <c r="G122" i="65"/>
  <c r="E122" i="65"/>
  <c r="H113" i="65"/>
  <c r="H116" i="65" s="1"/>
  <c r="G113" i="65"/>
  <c r="G116" i="65" s="1"/>
  <c r="F113" i="65"/>
  <c r="F116" i="65" s="1"/>
  <c r="E113" i="65"/>
  <c r="E116" i="65" s="1"/>
  <c r="D113" i="65"/>
  <c r="D116" i="65" s="1"/>
  <c r="C113" i="65"/>
  <c r="C116" i="65" s="1"/>
  <c r="G97" i="65"/>
  <c r="E97" i="65"/>
  <c r="G96" i="65"/>
  <c r="E96" i="65"/>
  <c r="D85" i="65"/>
  <c r="H85" i="65" s="1"/>
  <c r="C85" i="65"/>
  <c r="G85" i="65" s="1"/>
  <c r="D78" i="65"/>
  <c r="D88" i="65" s="1"/>
  <c r="C78" i="65"/>
  <c r="C88" i="65" s="1"/>
  <c r="G68" i="65"/>
  <c r="E68" i="65"/>
  <c r="G56" i="65"/>
  <c r="E56" i="65"/>
  <c r="G51" i="65"/>
  <c r="E51" i="65"/>
  <c r="F42" i="65"/>
  <c r="E42" i="65"/>
  <c r="H38" i="65"/>
  <c r="G38" i="65"/>
  <c r="F38" i="65"/>
  <c r="E38" i="65"/>
  <c r="D38" i="65"/>
  <c r="C38" i="65"/>
  <c r="H31" i="65"/>
  <c r="H42" i="65" s="1"/>
  <c r="G31" i="65"/>
  <c r="G42" i="65" s="1"/>
  <c r="F31" i="65"/>
  <c r="E31" i="65"/>
  <c r="D31" i="65"/>
  <c r="D42" i="65" s="1"/>
  <c r="C31" i="65"/>
  <c r="C42" i="65" s="1"/>
  <c r="G20" i="65"/>
  <c r="E20" i="65"/>
  <c r="F67" i="64"/>
  <c r="F70" i="64" s="1"/>
  <c r="E67" i="64"/>
  <c r="E70" i="64" s="1"/>
  <c r="D67" i="64"/>
  <c r="D70" i="64" s="1"/>
  <c r="F44" i="64"/>
  <c r="F47" i="64" s="1"/>
  <c r="E44" i="64"/>
  <c r="E47" i="64" s="1"/>
  <c r="D44" i="64"/>
  <c r="D47" i="64" s="1"/>
  <c r="A3" i="64"/>
  <c r="A3" i="66" s="1"/>
  <c r="A3" i="67" s="1"/>
  <c r="A2" i="64"/>
  <c r="A2" i="66" s="1"/>
  <c r="A2" i="67" s="1"/>
  <c r="A1" i="64"/>
  <c r="A1" i="66" s="1"/>
  <c r="A1" i="67" s="1"/>
  <c r="H179" i="63"/>
  <c r="G179" i="63"/>
  <c r="F179" i="63"/>
  <c r="E179" i="63"/>
  <c r="H172" i="63"/>
  <c r="H180" i="63" s="1"/>
  <c r="G172" i="63"/>
  <c r="G180" i="63" s="1"/>
  <c r="F172" i="63"/>
  <c r="F180" i="63" s="1"/>
  <c r="E172" i="63"/>
  <c r="H163" i="63"/>
  <c r="G163" i="63"/>
  <c r="F163" i="63"/>
  <c r="E163" i="63"/>
  <c r="H156" i="63"/>
  <c r="H164" i="63" s="1"/>
  <c r="G156" i="63"/>
  <c r="G164" i="63" s="1"/>
  <c r="F156" i="63"/>
  <c r="F164" i="63" s="1"/>
  <c r="E156" i="63"/>
  <c r="F41" i="63"/>
  <c r="E41" i="63"/>
  <c r="F36" i="63"/>
  <c r="E36" i="63"/>
  <c r="F24" i="63"/>
  <c r="E24" i="63"/>
  <c r="F19" i="63"/>
  <c r="E19" i="63"/>
  <c r="H87" i="62"/>
  <c r="G87" i="62"/>
  <c r="A17" i="62"/>
  <c r="A29" i="62" s="1"/>
  <c r="A41" i="62" s="1"/>
  <c r="A86" i="62" s="1"/>
  <c r="A5" i="63" s="1"/>
  <c r="A3" i="63"/>
  <c r="A1" i="62"/>
  <c r="A1" i="63" s="1"/>
  <c r="G98" i="65" l="1"/>
  <c r="E180" i="63"/>
  <c r="E164" i="63"/>
  <c r="G57" i="65"/>
  <c r="E57" i="65"/>
  <c r="E98" i="65"/>
  <c r="A5" i="64"/>
  <c r="A8" i="64" s="1"/>
  <c r="A11" i="64" s="1"/>
  <c r="A14" i="64" s="1"/>
  <c r="A7" i="63"/>
  <c r="A45" i="63" s="1"/>
  <c r="A122" i="63" s="1"/>
  <c r="A135" i="63" s="1"/>
  <c r="H78" i="65"/>
  <c r="H88" i="65" s="1"/>
  <c r="G78" i="65"/>
  <c r="G88" i="65" s="1"/>
  <c r="C284" i="10" l="1"/>
  <c r="C37" i="1"/>
  <c r="D37" i="1"/>
  <c r="C315" i="10"/>
  <c r="C307" i="10"/>
  <c r="C344" i="10"/>
  <c r="D344" i="10"/>
  <c r="C323" i="10"/>
  <c r="D323" i="10"/>
  <c r="D315" i="10"/>
  <c r="D307" i="10"/>
  <c r="D284" i="10"/>
  <c r="C214" i="10"/>
  <c r="D15" i="2" s="1"/>
  <c r="G41" i="64" s="1"/>
  <c r="H41" i="64" s="1"/>
  <c r="D214" i="10"/>
  <c r="E15" i="2" s="1"/>
  <c r="G64" i="64" s="1"/>
  <c r="H64" i="64" s="1"/>
  <c r="D62" i="10"/>
  <c r="C62" i="10"/>
  <c r="C57" i="10"/>
  <c r="G42" i="64" s="1"/>
  <c r="H42" i="64" s="1"/>
  <c r="D57" i="10"/>
  <c r="G65" i="64" s="1"/>
  <c r="H65" i="64" s="1"/>
  <c r="E620" i="8"/>
  <c r="E615" i="8"/>
  <c r="E606" i="8"/>
  <c r="D346" i="10" l="1"/>
  <c r="E20" i="2" s="1"/>
  <c r="G68" i="64" s="1"/>
  <c r="H68" i="64" s="1"/>
  <c r="E621" i="8"/>
  <c r="C346" i="10"/>
  <c r="D20" i="2" s="1"/>
  <c r="G45" i="64" s="1"/>
  <c r="H45" i="64" s="1"/>
  <c r="E483" i="8"/>
  <c r="E478" i="8"/>
  <c r="D85" i="8" l="1"/>
  <c r="E21" i="7" l="1"/>
  <c r="E20" i="7"/>
  <c r="F43" i="6"/>
  <c r="F45" i="6" s="1"/>
  <c r="D43" i="6"/>
  <c r="D45" i="6" s="1"/>
  <c r="C390" i="10" l="1"/>
  <c r="D668" i="8"/>
  <c r="E56" i="6"/>
  <c r="E24" i="5"/>
  <c r="M26" i="4"/>
  <c r="M50" i="4" s="1"/>
  <c r="A55" i="55"/>
  <c r="A32" i="55"/>
  <c r="A18" i="55"/>
  <c r="A21" i="55" s="1"/>
  <c r="A22" i="55" s="1"/>
  <c r="A23" i="55" s="1"/>
  <c r="A24" i="55" s="1"/>
  <c r="A25" i="54"/>
  <c r="A26" i="54" s="1"/>
  <c r="A27" i="54" s="1"/>
  <c r="A28" i="54" s="1"/>
  <c r="A29" i="54" s="1"/>
  <c r="A37" i="54" s="1"/>
  <c r="A38" i="54" s="1"/>
  <c r="A39" i="54" s="1"/>
  <c r="A40" i="54" s="1"/>
  <c r="A43" i="54" s="1"/>
  <c r="A44" i="54" s="1"/>
  <c r="A45" i="54" s="1"/>
  <c r="E505" i="8" l="1"/>
  <c r="D505" i="8"/>
  <c r="E525" i="8"/>
  <c r="D525" i="8"/>
  <c r="E568" i="8"/>
  <c r="D568" i="8"/>
  <c r="E596" i="8"/>
  <c r="D596" i="8"/>
  <c r="D640" i="8"/>
  <c r="E640" i="8"/>
  <c r="E60" i="8" l="1"/>
  <c r="E110" i="8" s="1"/>
  <c r="E127" i="8" s="1"/>
  <c r="E197" i="8" s="1"/>
  <c r="E231" i="8" s="1"/>
  <c r="D60" i="8"/>
  <c r="D110" i="8" s="1"/>
  <c r="D127" i="8" s="1"/>
  <c r="D197" i="8" s="1"/>
  <c r="D231" i="8" s="1"/>
  <c r="D43" i="1" l="1"/>
  <c r="E41" i="8"/>
  <c r="D41" i="8"/>
  <c r="E37" i="8"/>
  <c r="D37" i="8"/>
  <c r="E33" i="8"/>
  <c r="D33" i="8"/>
  <c r="E29" i="8"/>
  <c r="D29" i="8"/>
  <c r="E24" i="8"/>
  <c r="D24" i="8"/>
  <c r="E20" i="8"/>
  <c r="D20" i="8"/>
  <c r="E15" i="8"/>
  <c r="D15" i="8"/>
  <c r="E47" i="8"/>
  <c r="E48" i="8" s="1"/>
  <c r="D24" i="1" s="1"/>
  <c r="D47" i="8"/>
  <c r="D48" i="8" s="1"/>
  <c r="D9" i="1"/>
  <c r="E43" i="8" l="1"/>
  <c r="D13" i="1" s="1"/>
  <c r="D29" i="63" s="1"/>
  <c r="D43" i="8"/>
  <c r="G29" i="63" l="1"/>
  <c r="D42" i="10"/>
  <c r="D88" i="10" s="1"/>
  <c r="D96" i="10" s="1"/>
  <c r="D130" i="10" s="1"/>
  <c r="D144" i="10" s="1"/>
  <c r="D199" i="10" s="1"/>
  <c r="D217" i="10" s="1"/>
  <c r="D244" i="10" s="1"/>
  <c r="D301" i="10" s="1"/>
  <c r="D350" i="10" s="1"/>
  <c r="D363" i="10" s="1"/>
  <c r="D368" i="10" s="1"/>
  <c r="C42" i="10"/>
  <c r="C88" i="10" s="1"/>
  <c r="C96" i="10" s="1"/>
  <c r="C130" i="10" s="1"/>
  <c r="C144" i="10" s="1"/>
  <c r="C199" i="10" s="1"/>
  <c r="C217" i="10" s="1"/>
  <c r="C244" i="10" s="1"/>
  <c r="C301" i="10" s="1"/>
  <c r="C350" i="10" s="1"/>
  <c r="C363" i="10" s="1"/>
  <c r="C368" i="10" s="1"/>
  <c r="E455" i="8"/>
  <c r="D455" i="8" s="1"/>
  <c r="E473" i="8"/>
  <c r="D473" i="8"/>
  <c r="D441" i="8"/>
  <c r="E438" i="8"/>
  <c r="D438" i="8"/>
  <c r="D388" i="8"/>
  <c r="E375" i="8"/>
  <c r="E377" i="8" s="1"/>
  <c r="D375" i="8"/>
  <c r="D377" i="8" s="1"/>
  <c r="E367" i="8"/>
  <c r="E369" i="8" s="1"/>
  <c r="D367" i="8"/>
  <c r="D369" i="8" s="1"/>
  <c r="E331" i="8"/>
  <c r="E333" i="8" s="1"/>
  <c r="D331" i="8"/>
  <c r="D333" i="8" s="1"/>
  <c r="E323" i="8"/>
  <c r="E325" i="8" s="1"/>
  <c r="D323" i="8"/>
  <c r="D325" i="8" s="1"/>
  <c r="E282" i="8"/>
  <c r="D18" i="1" s="1"/>
  <c r="E289" i="8"/>
  <c r="D30" i="1" s="1"/>
  <c r="D282" i="8"/>
  <c r="C18" i="1" s="1"/>
  <c r="E260" i="8"/>
  <c r="E263" i="8"/>
  <c r="D263" i="8"/>
  <c r="D260" i="8"/>
  <c r="E251" i="8"/>
  <c r="D251" i="8"/>
  <c r="E247" i="8"/>
  <c r="D247" i="8"/>
  <c r="E242" i="8"/>
  <c r="D242" i="8"/>
  <c r="H29" i="63" l="1"/>
  <c r="D265" i="8"/>
  <c r="E265" i="8"/>
  <c r="E5" i="8"/>
  <c r="F11" i="6" l="1"/>
  <c r="F20" i="6" s="1"/>
  <c r="E11" i="6"/>
  <c r="E20" i="6" s="1"/>
  <c r="D11" i="6"/>
  <c r="D20" i="6" s="1"/>
  <c r="C11" i="6"/>
  <c r="C20" i="6" s="1"/>
  <c r="E51" i="2" l="1"/>
  <c r="A47" i="2"/>
  <c r="E31" i="12"/>
  <c r="O17" i="4" l="1"/>
  <c r="N23" i="4" l="1"/>
  <c r="M23" i="4"/>
  <c r="L23" i="4"/>
  <c r="K23" i="4"/>
  <c r="I23" i="4"/>
  <c r="H23" i="4"/>
  <c r="E23" i="4"/>
  <c r="D23" i="4"/>
  <c r="N46" i="4"/>
  <c r="M46" i="4"/>
  <c r="L46" i="4"/>
  <c r="K46" i="4"/>
  <c r="I46" i="4"/>
  <c r="H46" i="4"/>
  <c r="G46" i="4"/>
  <c r="E46" i="4"/>
  <c r="D46" i="4"/>
  <c r="C46" i="4"/>
  <c r="O40" i="4"/>
  <c r="E107" i="8"/>
  <c r="D107" i="8"/>
  <c r="D478" i="8"/>
  <c r="F24" i="6"/>
  <c r="D24" i="6"/>
  <c r="C24" i="6"/>
  <c r="E184" i="8"/>
  <c r="D184" i="8"/>
  <c r="E176" i="8"/>
  <c r="D176" i="8"/>
  <c r="E166" i="8"/>
  <c r="D166" i="8"/>
  <c r="E154" i="8"/>
  <c r="D154" i="8"/>
  <c r="E145" i="8"/>
  <c r="D145" i="8"/>
  <c r="E94" i="8"/>
  <c r="D94" i="8"/>
  <c r="F103" i="12"/>
  <c r="F56" i="12"/>
  <c r="F104" i="12" s="1"/>
  <c r="E56" i="12"/>
  <c r="E104" i="12" s="1"/>
  <c r="D56" i="12"/>
  <c r="D104" i="12" s="1"/>
  <c r="C56" i="12"/>
  <c r="C104" i="12" s="1"/>
  <c r="E55" i="12"/>
  <c r="E103" i="12" s="1"/>
  <c r="D55" i="12"/>
  <c r="D103" i="12" s="1"/>
  <c r="C55" i="12"/>
  <c r="C103" i="12" s="1"/>
  <c r="E38" i="12"/>
  <c r="E37" i="12"/>
  <c r="E36" i="12"/>
  <c r="E35" i="12"/>
  <c r="E34" i="12"/>
  <c r="E33" i="12"/>
  <c r="E32" i="12"/>
  <c r="E30" i="12"/>
  <c r="E29" i="12"/>
  <c r="E28" i="12"/>
  <c r="E27" i="12"/>
  <c r="E26" i="12"/>
  <c r="E25" i="12"/>
  <c r="E24" i="12"/>
  <c r="E23" i="12"/>
  <c r="E22" i="12"/>
  <c r="E21" i="12"/>
  <c r="E20" i="12"/>
  <c r="E19" i="12"/>
  <c r="E15" i="12"/>
  <c r="E14" i="12"/>
  <c r="E13" i="12"/>
  <c r="E12" i="12"/>
  <c r="E11" i="12"/>
  <c r="D297" i="10"/>
  <c r="C297" i="10"/>
  <c r="D83" i="10"/>
  <c r="C83" i="10"/>
  <c r="E426" i="8"/>
  <c r="D27" i="1" s="1"/>
  <c r="D31" i="63" s="1"/>
  <c r="G31" i="63" s="1"/>
  <c r="H31" i="63" s="1"/>
  <c r="D426" i="8"/>
  <c r="C27" i="1" s="1"/>
  <c r="D14" i="63" s="1"/>
  <c r="G14" i="63" s="1"/>
  <c r="H14" i="63" s="1"/>
  <c r="D231" i="10"/>
  <c r="D236" i="10"/>
  <c r="C240" i="10"/>
  <c r="C236" i="10"/>
  <c r="C231" i="10"/>
  <c r="D76" i="10"/>
  <c r="C76" i="10"/>
  <c r="D66" i="10"/>
  <c r="C66" i="10"/>
  <c r="G5" i="6"/>
  <c r="A3" i="10"/>
  <c r="A3" i="62" s="1"/>
  <c r="A2" i="63" s="1"/>
  <c r="D127" i="10"/>
  <c r="E12" i="2" s="1"/>
  <c r="C127" i="10"/>
  <c r="D12" i="2" s="1"/>
  <c r="D615" i="8"/>
  <c r="D54" i="1"/>
  <c r="C54" i="1"/>
  <c r="E412" i="8"/>
  <c r="D412" i="8"/>
  <c r="D187" i="10"/>
  <c r="D189" i="10" s="1"/>
  <c r="E14" i="2" s="1"/>
  <c r="C187" i="10"/>
  <c r="E227" i="8"/>
  <c r="D29" i="1" s="1"/>
  <c r="C29" i="1"/>
  <c r="E211" i="8"/>
  <c r="D16" i="1" s="1"/>
  <c r="D35" i="63" s="1"/>
  <c r="G35" i="63" s="1"/>
  <c r="H35" i="63" s="1"/>
  <c r="A1" i="11"/>
  <c r="A2" i="11"/>
  <c r="C10" i="11"/>
  <c r="D10" i="11"/>
  <c r="E10" i="11"/>
  <c r="C33" i="11"/>
  <c r="D33" i="11"/>
  <c r="E33" i="11"/>
  <c r="C47" i="11"/>
  <c r="D47" i="11"/>
  <c r="E47" i="11"/>
  <c r="C65" i="11"/>
  <c r="D65" i="11"/>
  <c r="E65" i="11"/>
  <c r="C76" i="11"/>
  <c r="D76" i="11"/>
  <c r="E76" i="11"/>
  <c r="C88" i="11"/>
  <c r="D88" i="11"/>
  <c r="E88" i="11"/>
  <c r="C95" i="11"/>
  <c r="D95" i="11"/>
  <c r="E95" i="11"/>
  <c r="C107" i="11"/>
  <c r="D107" i="11"/>
  <c r="E107" i="11"/>
  <c r="C136" i="11"/>
  <c r="D136" i="11"/>
  <c r="E136" i="11"/>
  <c r="C146" i="11"/>
  <c r="D146" i="11"/>
  <c r="E146" i="11"/>
  <c r="A1" i="10"/>
  <c r="A2" i="10"/>
  <c r="C39" i="10"/>
  <c r="D7" i="2" s="1"/>
  <c r="D39" i="10"/>
  <c r="E7" i="2" s="1"/>
  <c r="C93" i="10"/>
  <c r="D11" i="2" s="1"/>
  <c r="D93" i="10"/>
  <c r="E11" i="2" s="1"/>
  <c r="C141" i="10"/>
  <c r="D13" i="2" s="1"/>
  <c r="D141" i="10"/>
  <c r="E13" i="2" s="1"/>
  <c r="C254" i="10"/>
  <c r="D254" i="10"/>
  <c r="C294" i="10"/>
  <c r="D294" i="10"/>
  <c r="C354" i="10"/>
  <c r="D354" i="10"/>
  <c r="C359" i="10"/>
  <c r="D25" i="2" s="1"/>
  <c r="D359" i="10"/>
  <c r="E25" i="2" s="1"/>
  <c r="C365" i="10"/>
  <c r="D36" i="2" s="1"/>
  <c r="D365" i="10"/>
  <c r="E36" i="2" s="1"/>
  <c r="E40" i="2" s="1"/>
  <c r="C377" i="10"/>
  <c r="D377" i="10"/>
  <c r="A1" i="8"/>
  <c r="A2" i="8"/>
  <c r="C13" i="1"/>
  <c r="C24" i="1"/>
  <c r="E85" i="8"/>
  <c r="E87" i="8" s="1"/>
  <c r="D93" i="8"/>
  <c r="E93" i="8"/>
  <c r="D134" i="8"/>
  <c r="E134" i="8"/>
  <c r="E137" i="8" s="1"/>
  <c r="D144" i="8"/>
  <c r="E144" i="8"/>
  <c r="D153" i="8"/>
  <c r="D156" i="8" s="1"/>
  <c r="E153" i="8"/>
  <c r="E156" i="8" s="1"/>
  <c r="D165" i="8"/>
  <c r="E165" i="8"/>
  <c r="D175" i="8"/>
  <c r="E175" i="8"/>
  <c r="D183" i="8"/>
  <c r="E183" i="8"/>
  <c r="D208" i="8"/>
  <c r="D210" i="8" s="1"/>
  <c r="D211" i="8" s="1"/>
  <c r="C16" i="1" s="1"/>
  <c r="D18" i="63" s="1"/>
  <c r="G18" i="63" s="1"/>
  <c r="H18" i="63" s="1"/>
  <c r="E208" i="8"/>
  <c r="D224" i="8"/>
  <c r="E224" i="8"/>
  <c r="D235" i="8"/>
  <c r="D244" i="8" s="1"/>
  <c r="C17" i="1" s="1"/>
  <c r="E235" i="8"/>
  <c r="E244" i="8" s="1"/>
  <c r="D17" i="1" s="1"/>
  <c r="D299" i="8"/>
  <c r="D301" i="8" s="1"/>
  <c r="E299" i="8"/>
  <c r="E301" i="8" s="1"/>
  <c r="D307" i="8"/>
  <c r="D309" i="8" s="1"/>
  <c r="E307" i="8"/>
  <c r="E309" i="8" s="1"/>
  <c r="D315" i="8"/>
  <c r="D317" i="8" s="1"/>
  <c r="E315" i="8"/>
  <c r="E317" i="8" s="1"/>
  <c r="D343" i="8"/>
  <c r="D345" i="8" s="1"/>
  <c r="E343" i="8"/>
  <c r="E345" i="8" s="1"/>
  <c r="D351" i="8"/>
  <c r="D353" i="8" s="1"/>
  <c r="E351" i="8"/>
  <c r="E353" i="8" s="1"/>
  <c r="D359" i="8"/>
  <c r="D361" i="8" s="1"/>
  <c r="E359" i="8"/>
  <c r="E361" i="8" s="1"/>
  <c r="E388" i="8"/>
  <c r="D401" i="8"/>
  <c r="C22" i="1" s="1"/>
  <c r="E401" i="8"/>
  <c r="D22" i="1" s="1"/>
  <c r="D416" i="8"/>
  <c r="E416" i="8"/>
  <c r="E441" i="8"/>
  <c r="E459" i="8"/>
  <c r="D459" i="8" s="1"/>
  <c r="D483" i="8"/>
  <c r="D543" i="8"/>
  <c r="C45" i="1" s="1"/>
  <c r="E543" i="8"/>
  <c r="D45" i="1" s="1"/>
  <c r="D548" i="8"/>
  <c r="C56" i="1" s="1"/>
  <c r="E548" i="8"/>
  <c r="D56" i="1" s="1"/>
  <c r="C46" i="1"/>
  <c r="D46" i="1"/>
  <c r="C57" i="1"/>
  <c r="D57" i="1"/>
  <c r="D606" i="8"/>
  <c r="C47" i="1" s="1"/>
  <c r="D47" i="1"/>
  <c r="D620" i="8"/>
  <c r="C50" i="1"/>
  <c r="D50" i="1"/>
  <c r="D663" i="8"/>
  <c r="C60" i="1" s="1"/>
  <c r="E663" i="8"/>
  <c r="D60" i="1" s="1"/>
  <c r="A1" i="7"/>
  <c r="A2" i="7"/>
  <c r="A3" i="7"/>
  <c r="A3" i="8" s="1"/>
  <c r="E8" i="7"/>
  <c r="E9" i="7"/>
  <c r="E12" i="7"/>
  <c r="E13" i="7"/>
  <c r="C19" i="7"/>
  <c r="D19" i="7"/>
  <c r="D22" i="7" s="1"/>
  <c r="E23" i="7"/>
  <c r="E24" i="7"/>
  <c r="E25" i="7"/>
  <c r="C26" i="7"/>
  <c r="C11" i="7" s="1"/>
  <c r="C14" i="7" s="1"/>
  <c r="D26" i="7"/>
  <c r="D11" i="7" s="1"/>
  <c r="D14" i="7" s="1"/>
  <c r="A1" i="6"/>
  <c r="A3" i="6"/>
  <c r="E7" i="6"/>
  <c r="E24" i="6" s="1"/>
  <c r="G11" i="6"/>
  <c r="G15" i="6"/>
  <c r="G28" i="6"/>
  <c r="G32" i="6"/>
  <c r="A1" i="5"/>
  <c r="A2" i="6"/>
  <c r="A3" i="5"/>
  <c r="D12" i="5"/>
  <c r="E12" i="5"/>
  <c r="F16" i="5"/>
  <c r="C8" i="5" s="1"/>
  <c r="F17" i="5"/>
  <c r="C9" i="5" s="1"/>
  <c r="F9" i="5" s="1"/>
  <c r="F18" i="5"/>
  <c r="C10" i="5" s="1"/>
  <c r="F10" i="5" s="1"/>
  <c r="F19" i="5"/>
  <c r="C11" i="5" s="1"/>
  <c r="F11" i="5" s="1"/>
  <c r="C20" i="5"/>
  <c r="D20" i="5"/>
  <c r="E20" i="5"/>
  <c r="A1" i="4"/>
  <c r="A3" i="4"/>
  <c r="F32" i="4"/>
  <c r="J32" i="4"/>
  <c r="G9" i="4" s="1"/>
  <c r="F33" i="4"/>
  <c r="J33" i="4"/>
  <c r="G10" i="4" s="1"/>
  <c r="J10" i="4" s="1"/>
  <c r="F34" i="4"/>
  <c r="J34" i="4"/>
  <c r="F35" i="4"/>
  <c r="J35" i="4"/>
  <c r="G12" i="4" s="1"/>
  <c r="J12" i="4" s="1"/>
  <c r="F36" i="4"/>
  <c r="J36" i="4"/>
  <c r="G13" i="4" s="1"/>
  <c r="J13" i="4" s="1"/>
  <c r="F37" i="4"/>
  <c r="J37" i="4"/>
  <c r="G14" i="4" s="1"/>
  <c r="J14" i="4" s="1"/>
  <c r="F38" i="4"/>
  <c r="J38" i="4"/>
  <c r="G15" i="4" s="1"/>
  <c r="J15" i="4" s="1"/>
  <c r="F39" i="4"/>
  <c r="C16" i="4" s="1"/>
  <c r="F16" i="4" s="1"/>
  <c r="J39" i="4"/>
  <c r="G16" i="4" s="1"/>
  <c r="J16" i="4" s="1"/>
  <c r="F41" i="4"/>
  <c r="J41" i="4"/>
  <c r="G18" i="4" s="1"/>
  <c r="J18" i="4" s="1"/>
  <c r="F42" i="4"/>
  <c r="J42" i="4"/>
  <c r="G19" i="4" s="1"/>
  <c r="J19" i="4" s="1"/>
  <c r="F43" i="4"/>
  <c r="C20" i="4" s="1"/>
  <c r="F20" i="4" s="1"/>
  <c r="J43" i="4"/>
  <c r="G20" i="4" s="1"/>
  <c r="J20" i="4" s="1"/>
  <c r="F44" i="4"/>
  <c r="J44" i="4"/>
  <c r="G21" i="4" s="1"/>
  <c r="J21" i="4" s="1"/>
  <c r="F45" i="4"/>
  <c r="J45" i="4"/>
  <c r="G22" i="4" s="1"/>
  <c r="J22" i="4" s="1"/>
  <c r="A1" i="3"/>
  <c r="B49" i="3"/>
  <c r="C49" i="3"/>
  <c r="D49" i="3"/>
  <c r="B55" i="3"/>
  <c r="C55" i="3"/>
  <c r="D55" i="3"/>
  <c r="A1" i="2"/>
  <c r="D29" i="2"/>
  <c r="E29" i="2"/>
  <c r="E4" i="11"/>
  <c r="C43" i="1"/>
  <c r="C77" i="10"/>
  <c r="C13" i="4"/>
  <c r="F13" i="4" s="1"/>
  <c r="C7" i="3"/>
  <c r="C20" i="3" s="1"/>
  <c r="C37" i="3" s="1"/>
  <c r="C14" i="4"/>
  <c r="F14" i="4" s="1"/>
  <c r="G11" i="4"/>
  <c r="J11" i="4" s="1"/>
  <c r="D391" i="8" l="1"/>
  <c r="D40" i="2"/>
  <c r="D289" i="8"/>
  <c r="C30" i="1" s="1"/>
  <c r="G132" i="63"/>
  <c r="G69" i="64"/>
  <c r="H69" i="64" s="1"/>
  <c r="G46" i="64"/>
  <c r="H46" i="64" s="1"/>
  <c r="E132" i="63"/>
  <c r="E252" i="63"/>
  <c r="D39" i="63"/>
  <c r="G39" i="63" s="1"/>
  <c r="H39" i="63" s="1"/>
  <c r="D22" i="63"/>
  <c r="G22" i="63" s="1"/>
  <c r="H22" i="63" s="1"/>
  <c r="D38" i="63"/>
  <c r="G38" i="63" s="1"/>
  <c r="H38" i="63" s="1"/>
  <c r="D21" i="63"/>
  <c r="G21" i="63" s="1"/>
  <c r="H21" i="63" s="1"/>
  <c r="D12" i="63"/>
  <c r="C85" i="10"/>
  <c r="D8" i="2" s="1"/>
  <c r="D40" i="63"/>
  <c r="D23" i="63"/>
  <c r="O32" i="4"/>
  <c r="C189" i="10"/>
  <c r="D14" i="2" s="1"/>
  <c r="C360" i="10"/>
  <c r="D77" i="10"/>
  <c r="D85" i="10" s="1"/>
  <c r="E8" i="2" s="1"/>
  <c r="E9" i="2" s="1"/>
  <c r="C22" i="7"/>
  <c r="C27" i="7" s="1"/>
  <c r="E19" i="7"/>
  <c r="E22" i="7" s="1"/>
  <c r="E26" i="7"/>
  <c r="E391" i="8"/>
  <c r="D31" i="1" s="1"/>
  <c r="G20" i="6"/>
  <c r="C10" i="1" s="1"/>
  <c r="D51" i="1"/>
  <c r="O45" i="4"/>
  <c r="E140" i="12"/>
  <c r="F140" i="12"/>
  <c r="O13" i="4"/>
  <c r="O36" i="4"/>
  <c r="O41" i="4"/>
  <c r="D621" i="8"/>
  <c r="C58" i="1" s="1"/>
  <c r="C61" i="1" s="1"/>
  <c r="C31" i="1"/>
  <c r="D336" i="8"/>
  <c r="C19" i="1" s="1"/>
  <c r="E336" i="8"/>
  <c r="D19" i="1" s="1"/>
  <c r="D69" i="8"/>
  <c r="D77" i="8" s="1"/>
  <c r="O38" i="4"/>
  <c r="O33" i="4"/>
  <c r="D78" i="11"/>
  <c r="E78" i="11"/>
  <c r="D241" i="10"/>
  <c r="E16" i="2" s="1"/>
  <c r="C51" i="1"/>
  <c r="G23" i="4"/>
  <c r="J9" i="4"/>
  <c r="J23" i="4" s="1"/>
  <c r="O44" i="4"/>
  <c r="O42" i="4"/>
  <c r="O16" i="4"/>
  <c r="O37" i="4"/>
  <c r="O35" i="4"/>
  <c r="O34" i="4"/>
  <c r="J46" i="4"/>
  <c r="G37" i="6"/>
  <c r="D10" i="1" s="1"/>
  <c r="D148" i="11"/>
  <c r="E148" i="11"/>
  <c r="O20" i="4"/>
  <c r="C148" i="11"/>
  <c r="C78" i="11"/>
  <c r="O14" i="4"/>
  <c r="F8" i="5"/>
  <c r="F12" i="5" s="1"/>
  <c r="C9" i="1" s="1"/>
  <c r="C12" i="5"/>
  <c r="E14" i="7"/>
  <c r="D27" i="7"/>
  <c r="D7" i="7"/>
  <c r="C15" i="4"/>
  <c r="F15" i="4" s="1"/>
  <c r="O15" i="4" s="1"/>
  <c r="E69" i="8"/>
  <c r="E77" i="8" s="1"/>
  <c r="E11" i="7"/>
  <c r="F20" i="5"/>
  <c r="C19" i="4"/>
  <c r="F19" i="4" s="1"/>
  <c r="O19" i="4" s="1"/>
  <c r="C12" i="4"/>
  <c r="F12" i="4" s="1"/>
  <c r="O12" i="4" s="1"/>
  <c r="C11" i="4"/>
  <c r="F11" i="4" s="1"/>
  <c r="O11" i="4" s="1"/>
  <c r="C241" i="10"/>
  <c r="D16" i="2" s="1"/>
  <c r="O39" i="4"/>
  <c r="O43" i="4"/>
  <c r="C21" i="4"/>
  <c r="F21" i="4" s="1"/>
  <c r="O21" i="4" s="1"/>
  <c r="C22" i="4"/>
  <c r="F22" i="4" s="1"/>
  <c r="O22" i="4" s="1"/>
  <c r="C18" i="4"/>
  <c r="F18" i="4" s="1"/>
  <c r="O18" i="4" s="1"/>
  <c r="C10" i="4"/>
  <c r="F10" i="4" s="1"/>
  <c r="O10" i="4" s="1"/>
  <c r="C9" i="4"/>
  <c r="D137" i="8"/>
  <c r="D87" i="8"/>
  <c r="F46" i="4"/>
  <c r="C39" i="3"/>
  <c r="C57" i="3"/>
  <c r="C61" i="3" s="1"/>
  <c r="F4" i="5"/>
  <c r="N4" i="5" s="1"/>
  <c r="C298" i="10"/>
  <c r="D17" i="2" s="1"/>
  <c r="D298" i="10"/>
  <c r="E17" i="2" s="1"/>
  <c r="E18" i="2" s="1"/>
  <c r="D360" i="10"/>
  <c r="D9" i="2"/>
  <c r="E187" i="8"/>
  <c r="E146" i="8"/>
  <c r="E95" i="8"/>
  <c r="E96" i="8" s="1"/>
  <c r="D25" i="1" s="1"/>
  <c r="D95" i="8"/>
  <c r="D417" i="8"/>
  <c r="C26" i="1" s="1"/>
  <c r="D13" i="63" s="1"/>
  <c r="G13" i="63" s="1"/>
  <c r="H13" i="63" s="1"/>
  <c r="D58" i="1"/>
  <c r="D61" i="1" s="1"/>
  <c r="D187" i="8"/>
  <c r="O5" i="4"/>
  <c r="E5" i="7"/>
  <c r="D5" i="10"/>
  <c r="D168" i="8"/>
  <c r="E168" i="8"/>
  <c r="E177" i="8"/>
  <c r="E417" i="8"/>
  <c r="D26" i="1" s="1"/>
  <c r="D30" i="63" s="1"/>
  <c r="D146" i="8"/>
  <c r="D177" i="8"/>
  <c r="C7" i="7" l="1"/>
  <c r="C10" i="7" s="1"/>
  <c r="C15" i="7" s="1"/>
  <c r="G51" i="64"/>
  <c r="H51" i="64" s="1"/>
  <c r="E27" i="7"/>
  <c r="D11" i="1" s="1"/>
  <c r="G63" i="64"/>
  <c r="G66" i="64" s="1"/>
  <c r="G67" i="64" s="1"/>
  <c r="G70" i="64" s="1"/>
  <c r="G74" i="64"/>
  <c r="H74" i="64" s="1"/>
  <c r="H132" i="63"/>
  <c r="H133" i="63" s="1"/>
  <c r="G133" i="63"/>
  <c r="D18" i="2"/>
  <c r="D19" i="2" s="1"/>
  <c r="D21" i="2" s="1"/>
  <c r="G40" i="64"/>
  <c r="E253" i="63"/>
  <c r="H252" i="63"/>
  <c r="H253" i="63" s="1"/>
  <c r="E133" i="63"/>
  <c r="F132" i="63"/>
  <c r="F133" i="63" s="1"/>
  <c r="G30" i="63"/>
  <c r="G12" i="63"/>
  <c r="G23" i="63"/>
  <c r="D24" i="63"/>
  <c r="G40" i="63"/>
  <c r="D41" i="63"/>
  <c r="E19" i="2"/>
  <c r="E21" i="2" s="1"/>
  <c r="F27" i="7"/>
  <c r="D78" i="8"/>
  <c r="C14" i="1" s="1"/>
  <c r="O46" i="4"/>
  <c r="D8" i="1" s="1"/>
  <c r="D96" i="8"/>
  <c r="C25" i="1" s="1"/>
  <c r="E158" i="8"/>
  <c r="D15" i="1" s="1"/>
  <c r="F9" i="4"/>
  <c r="O9" i="4" s="1"/>
  <c r="C23" i="4"/>
  <c r="D10" i="7"/>
  <c r="E7" i="7"/>
  <c r="D188" i="8"/>
  <c r="C28" i="1" s="1"/>
  <c r="E188" i="8"/>
  <c r="D28" i="1" s="1"/>
  <c r="D33" i="1" s="1"/>
  <c r="D158" i="8"/>
  <c r="C15" i="1" s="1"/>
  <c r="E78" i="8"/>
  <c r="D14" i="1" s="1"/>
  <c r="D32" i="63" s="1"/>
  <c r="G32" i="63" s="1"/>
  <c r="H32" i="63" s="1"/>
  <c r="C33" i="1" l="1"/>
  <c r="D15" i="63"/>
  <c r="G15" i="63" s="1"/>
  <c r="H15" i="63" s="1"/>
  <c r="H63" i="64"/>
  <c r="H66" i="64" s="1"/>
  <c r="H67" i="64" s="1"/>
  <c r="H70" i="64" s="1"/>
  <c r="D16" i="63"/>
  <c r="G16" i="63" s="1"/>
  <c r="H16" i="63" s="1"/>
  <c r="E127" i="63"/>
  <c r="H40" i="64"/>
  <c r="H43" i="64" s="1"/>
  <c r="H44" i="64" s="1"/>
  <c r="H47" i="64" s="1"/>
  <c r="G43" i="64"/>
  <c r="G44" i="64" s="1"/>
  <c r="G47" i="64" s="1"/>
  <c r="D33" i="63"/>
  <c r="G33" i="63" s="1"/>
  <c r="H33" i="63" s="1"/>
  <c r="H12" i="63"/>
  <c r="G19" i="63"/>
  <c r="H30" i="63"/>
  <c r="G36" i="63"/>
  <c r="H40" i="63"/>
  <c r="H41" i="63" s="1"/>
  <c r="G41" i="63"/>
  <c r="H23" i="63"/>
  <c r="H24" i="63" s="1"/>
  <c r="G24" i="63"/>
  <c r="D20" i="1"/>
  <c r="D26" i="2"/>
  <c r="D30" i="2" s="1"/>
  <c r="E26" i="2"/>
  <c r="E30" i="2" s="1"/>
  <c r="O23" i="4"/>
  <c r="C8" i="1" s="1"/>
  <c r="F23" i="4"/>
  <c r="D15" i="7"/>
  <c r="E10" i="7"/>
  <c r="E15" i="7" s="1"/>
  <c r="H19" i="63" l="1"/>
  <c r="D36" i="63"/>
  <c r="D19" i="63"/>
  <c r="C11" i="1"/>
  <c r="C20" i="1" s="1"/>
  <c r="C34" i="1" s="1"/>
  <c r="G50" i="64" s="1"/>
  <c r="H36" i="63"/>
  <c r="F127" i="63"/>
  <c r="F129" i="63" s="1"/>
  <c r="E129" i="63"/>
  <c r="F15" i="7"/>
  <c r="E42" i="2"/>
  <c r="D7" i="3"/>
  <c r="D20" i="3" s="1"/>
  <c r="D37" i="3" s="1"/>
  <c r="D39" i="3" s="1"/>
  <c r="B7" i="3"/>
  <c r="B20" i="3" s="1"/>
  <c r="B37" i="3" s="1"/>
  <c r="D42" i="2"/>
  <c r="D34" i="1"/>
  <c r="G73" i="64" s="1"/>
  <c r="H50" i="64" l="1"/>
  <c r="I51" i="64"/>
  <c r="H73" i="64"/>
  <c r="I73" i="64"/>
  <c r="D57" i="3"/>
  <c r="D61" i="3" s="1"/>
  <c r="E468" i="8"/>
  <c r="B39" i="3"/>
  <c r="B57" i="3"/>
  <c r="B61" i="3" s="1"/>
  <c r="E485" i="8" l="1"/>
  <c r="D38" i="1" s="1"/>
  <c r="D39" i="1" s="1"/>
  <c r="D468" i="8"/>
  <c r="D485" i="8" s="1"/>
  <c r="C38" i="1" s="1"/>
  <c r="C39" i="1" s="1"/>
  <c r="D62" i="1" l="1"/>
  <c r="D72" i="1" s="1"/>
  <c r="I74" i="64"/>
  <c r="I75" i="64" s="1"/>
  <c r="C62" i="1"/>
  <c r="C72" i="1" s="1"/>
  <c r="I52" i="64"/>
  <c r="I53" i="64" s="1"/>
  <c r="C120" i="70"/>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<sst xmlns="http://schemas.openxmlformats.org/spreadsheetml/2006/main" count="4242" uniqueCount="1880">
  <si>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</si>
  <si>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</si>
  <si>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</si>
  <si>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</si>
  <si>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</si>
  <si>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</si>
  <si>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</si>
  <si>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</si>
  <si>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</si>
  <si>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</si>
  <si>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</si>
  <si>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</si>
  <si>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</si>
  <si>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</si>
  <si>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</si>
  <si>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</si>
  <si>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</si>
  <si>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</si>
  <si>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</si>
  <si>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</si>
  <si>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</si>
  <si>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</si>
  <si>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</si>
  <si>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</si>
  <si>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</si>
  <si>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</si>
  <si>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</si>
  <si>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</si>
  <si>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</si>
  <si>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</si>
  <si>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</si>
  <si>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</si>
  <si>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</si>
  <si>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</si>
  <si>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</si>
  <si>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</si>
  <si>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</si>
  <si>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</si>
  <si>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</si>
  <si>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</si>
  <si>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</si>
  <si>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</si>
  <si>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</si>
  <si>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</si>
  <si>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</si>
  <si>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</si>
  <si>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</si>
  <si>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</si>
  <si>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</si>
  <si>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</si>
  <si>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</si>
  <si>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</si>
  <si>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</si>
  <si>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</si>
  <si>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</si>
  <si>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</si>
  <si>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</si>
  <si>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</si>
  <si>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</si>
  <si>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</si>
  <si>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</si>
  <si>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</si>
  <si>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</si>
  <si>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</si>
  <si>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</si>
  <si>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</si>
  <si>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</si>
  <si>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</si>
  <si>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</si>
  <si>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</si>
  <si>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</si>
  <si>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</si>
  <si>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</si>
  <si>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</si>
  <si>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</si>
  <si>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</si>
  <si>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</si>
  <si>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</si>
  <si>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</si>
  <si>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</si>
  <si>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</si>
  <si>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</si>
  <si>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</si>
  <si>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</si>
  <si>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</si>
  <si>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</si>
  <si>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</si>
  <si>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</si>
  <si>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</si>
  <si>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</si>
  <si>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</si>
  <si>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</si>
  <si>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</si>
  <si>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</si>
  <si>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</si>
  <si>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</si>
  <si>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</si>
  <si>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</si>
  <si>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</si>
  <si>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</si>
  <si>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</si>
  <si>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</si>
  <si>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</si>
  <si>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</si>
  <si>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</si>
  <si>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</si>
  <si>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</si>
  <si>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</si>
  <si>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</si>
  <si>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</si>
  <si>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</si>
  <si>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</si>
  <si>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</si>
  <si>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</si>
  <si>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</si>
  <si>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</si>
  <si>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</si>
  <si>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</si>
  <si>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</si>
  <si>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</si>
  <si>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</si>
  <si>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</si>
  <si>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</si>
  <si>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</si>
  <si>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</si>
  <si>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</si>
  <si>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</si>
  <si>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</si>
  <si>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</si>
  <si>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</si>
  <si>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</si>
  <si>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</si>
  <si>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</si>
  <si>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</si>
  <si>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</si>
  <si>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Disposal/
adjustments</t>
  </si>
  <si>
    <t>(f) Deferred tax assets (net)</t>
  </si>
  <si>
    <t>(c) Investment property</t>
  </si>
  <si>
    <t xml:space="preserve">     (ii) Trade receivables</t>
  </si>
  <si>
    <t xml:space="preserve">     (i) Borrowings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</si>
  <si>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</si>
  <si>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</si>
  <si>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</si>
  <si>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</si>
  <si>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</si>
  <si>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</si>
  <si>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</si>
  <si>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</si>
  <si>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</si>
  <si>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</si>
  <si>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</si>
  <si>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</si>
  <si>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</si>
  <si>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</si>
  <si>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</si>
  <si>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</si>
  <si>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</si>
  <si>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</si>
  <si>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</si>
  <si>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</si>
  <si>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</si>
  <si>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</si>
  <si>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</si>
  <si>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</si>
  <si>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</si>
  <si>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</si>
  <si>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</si>
  <si>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</si>
  <si>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</si>
  <si>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</si>
  <si>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</si>
  <si>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</si>
  <si>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</si>
  <si>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</si>
  <si>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</si>
  <si>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</si>
  <si>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</si>
  <si>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</si>
  <si>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</si>
  <si>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</si>
  <si>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</si>
  <si>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</si>
  <si>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</si>
  <si>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</si>
  <si>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</si>
  <si>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</si>
  <si>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</si>
  <si>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</si>
  <si>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</si>
  <si>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</si>
  <si>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</si>
  <si>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</si>
  <si>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</si>
  <si>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</si>
  <si>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</si>
  <si>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</si>
  <si>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</si>
  <si>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</si>
  <si>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</si>
  <si>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</si>
  <si>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</si>
  <si>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</si>
  <si>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</si>
  <si>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</si>
  <si>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</si>
  <si>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</si>
  <si>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</si>
  <si>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</si>
  <si>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</si>
  <si>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</si>
  <si>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</si>
  <si>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</si>
  <si>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</si>
  <si>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</si>
  <si>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</si>
  <si>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</si>
  <si>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</si>
  <si>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</si>
  <si>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</si>
  <si>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</si>
  <si>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</si>
  <si>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</si>
  <si>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</si>
  <si>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</si>
  <si>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</si>
  <si>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</si>
  <si>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</si>
  <si>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</si>
  <si>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</si>
  <si>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</si>
  <si>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</si>
  <si>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</si>
  <si>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</si>
  <si>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</si>
  <si>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</si>
  <si>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</si>
  <si>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</si>
  <si>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</si>
  <si>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</si>
  <si>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</si>
  <si>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</si>
  <si>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</si>
  <si>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</si>
  <si>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</si>
  <si>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</si>
  <si>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</si>
  <si>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</si>
  <si>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Less: Allowance for bad and doubtful advances</t>
  </si>
  <si>
    <t>(B)</t>
  </si>
  <si>
    <t>A.    Security Deposits</t>
  </si>
  <si>
    <t>(A)</t>
  </si>
  <si>
    <t>B.    Loan to Related Parties</t>
  </si>
  <si>
    <t>C.    Loan to Employees</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</si>
  <si>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</si>
  <si>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</si>
  <si>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</si>
  <si>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</si>
  <si>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</si>
  <si>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</si>
  <si>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</si>
  <si>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</si>
  <si>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</si>
  <si>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</si>
  <si>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</si>
  <si>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</si>
  <si>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</si>
  <si>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i.    Secured, Considered good</t>
  </si>
  <si>
    <t xml:space="preserve">ii.   Unsecured Considered good </t>
  </si>
  <si>
    <t>B.   Other Trade Receivables</t>
  </si>
  <si>
    <t>ii.   Unsecured Considered good</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</si>
  <si>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</si>
  <si>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</si>
  <si>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</si>
  <si>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</si>
  <si>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</si>
  <si>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</si>
  <si>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</si>
  <si>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</si>
  <si>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</si>
  <si>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</si>
  <si>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</si>
  <si>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</si>
  <si>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</si>
  <si>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</si>
  <si>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</si>
  <si>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</si>
  <si>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</si>
  <si>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</si>
  <si>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</si>
  <si>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</si>
  <si>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</si>
  <si>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</si>
  <si>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</si>
  <si>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</si>
  <si>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</si>
  <si>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</si>
  <si>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</si>
  <si>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</si>
  <si>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</si>
  <si>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</si>
  <si>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</si>
  <si>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</si>
  <si>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</si>
  <si>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</si>
  <si>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</si>
  <si>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</si>
  <si>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</si>
  <si>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</si>
  <si>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</si>
  <si>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</si>
  <si>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</si>
  <si>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</si>
  <si>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</si>
  <si>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</si>
  <si>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</si>
  <si>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</si>
  <si>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</si>
  <si>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</si>
  <si>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</si>
  <si>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</si>
  <si>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</si>
  <si>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</si>
  <si>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</si>
  <si>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</si>
  <si>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</si>
  <si>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</si>
  <si>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</si>
  <si>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</si>
  <si>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</si>
  <si>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</si>
  <si>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</si>
  <si>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</si>
  <si>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</si>
  <si>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</si>
  <si>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</si>
  <si>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</si>
  <si>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</si>
  <si>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</si>
  <si>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</si>
  <si>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</si>
  <si>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</si>
  <si>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</si>
  <si>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</si>
  <si>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</si>
  <si>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</si>
  <si>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</si>
  <si>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</si>
  <si>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</si>
  <si>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</si>
  <si>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</si>
  <si>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</si>
  <si>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</si>
  <si>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</si>
  <si>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</si>
  <si>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</si>
  <si>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</si>
  <si>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</si>
  <si>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</si>
  <si>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</si>
  <si>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</si>
  <si>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</si>
  <si>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</si>
  <si>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</si>
  <si>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</si>
  <si>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</si>
  <si>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</si>
  <si>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</si>
  <si>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</si>
  <si>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</si>
  <si>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</si>
  <si>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</si>
  <si>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</si>
  <si>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</si>
  <si>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</si>
  <si>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</si>
  <si>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</si>
  <si>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</si>
  <si>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</si>
  <si>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</si>
  <si>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</si>
  <si>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</si>
  <si>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</si>
  <si>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</si>
  <si>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</si>
  <si>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</si>
  <si>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</si>
  <si>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</si>
  <si>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</si>
  <si>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</si>
  <si>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</si>
  <si>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</si>
  <si>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</si>
  <si>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</si>
  <si>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</si>
  <si>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</si>
  <si>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</si>
  <si>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</si>
  <si>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</si>
  <si>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</si>
  <si>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</si>
  <si>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</si>
  <si>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</si>
  <si>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</si>
  <si>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</si>
  <si>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</si>
  <si>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</si>
  <si>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</si>
  <si>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</si>
  <si>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</si>
  <si>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</si>
  <si>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</si>
  <si>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</si>
  <si>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</si>
  <si>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</si>
  <si>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</si>
  <si>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</si>
  <si>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</si>
  <si>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</si>
  <si>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</si>
  <si>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</si>
  <si>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</si>
  <si>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</si>
  <si>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</si>
  <si>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</si>
  <si>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</si>
  <si>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</si>
  <si>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</si>
  <si>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</si>
  <si>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</si>
  <si>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</si>
  <si>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</si>
  <si>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</si>
  <si>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</si>
  <si>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</si>
  <si>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</si>
  <si>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</si>
  <si>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</si>
  <si>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</si>
  <si>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</si>
  <si>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</si>
  <si>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</si>
  <si>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</si>
  <si>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</si>
  <si>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</si>
  <si>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</si>
  <si>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</si>
  <si>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</si>
  <si>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</si>
  <si>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</si>
  <si>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</si>
  <si>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</si>
  <si>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</si>
  <si>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</si>
  <si>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</si>
  <si>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</si>
  <si>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</si>
  <si>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</si>
  <si>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</si>
  <si>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</si>
  <si>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</si>
  <si>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</si>
  <si>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</si>
  <si>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</si>
  <si>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</si>
  <si>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</si>
  <si>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</si>
  <si>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</si>
  <si>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</si>
  <si>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</si>
  <si>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</si>
  <si>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</si>
  <si>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</si>
  <si>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</si>
  <si>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</si>
  <si>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</si>
  <si>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</si>
  <si>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</si>
  <si>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</si>
  <si>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</si>
  <si>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</si>
  <si>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</si>
  <si>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</si>
  <si>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</si>
  <si>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</si>
  <si>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</si>
  <si>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</si>
  <si>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</si>
  <si>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</si>
  <si>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</si>
  <si>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</si>
  <si>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</si>
  <si>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</si>
  <si>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</si>
  <si>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</si>
  <si>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</si>
  <si>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</si>
  <si>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</si>
  <si>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</si>
  <si>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</si>
  <si>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</si>
  <si>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</si>
  <si>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</si>
  <si>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</si>
  <si>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</si>
  <si>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</si>
  <si>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</si>
  <si>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</si>
  <si>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</si>
  <si>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</si>
  <si>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</si>
  <si>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</si>
  <si>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</si>
  <si>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</si>
  <si>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</si>
  <si>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</si>
  <si>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</si>
  <si>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</si>
  <si>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</si>
  <si>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</si>
  <si>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</si>
  <si>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</si>
  <si>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</si>
  <si>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</si>
  <si>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</si>
  <si>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</si>
  <si>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</si>
  <si>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</si>
  <si>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</si>
  <si>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</si>
  <si>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</si>
  <si>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</si>
  <si>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</si>
  <si>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</si>
  <si>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</si>
  <si>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</si>
  <si>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</si>
  <si>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</si>
  <si>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</si>
  <si>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</si>
  <si>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</si>
  <si>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</si>
  <si>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</si>
  <si>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</si>
  <si>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</si>
  <si>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</si>
  <si>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</si>
  <si>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</si>
  <si>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</si>
  <si>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</si>
  <si>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</si>
  <si>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</si>
  <si>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</si>
  <si>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</si>
  <si>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</si>
  <si>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</si>
  <si>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</si>
  <si>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</si>
  <si>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</si>
  <si>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</si>
  <si>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</si>
  <si>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</si>
  <si>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</si>
  <si>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</si>
  <si>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</si>
  <si>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</si>
  <si>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</si>
  <si>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</si>
  <si>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</si>
  <si>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</si>
  <si>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</si>
  <si>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</si>
  <si>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</si>
  <si>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</si>
  <si>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</si>
  <si>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</si>
  <si>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</si>
  <si>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</si>
  <si>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</si>
  <si>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</si>
  <si>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</si>
  <si>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</si>
  <si>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</si>
  <si>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</si>
  <si>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</si>
  <si>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</si>
  <si>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</si>
  <si>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</si>
  <si>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</si>
  <si>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</si>
  <si>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</si>
  <si>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</si>
  <si>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</si>
  <si>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</si>
  <si>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</si>
  <si>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</si>
  <si>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</si>
  <si>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</si>
  <si>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</si>
  <si>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</si>
  <si>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</si>
  <si>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</si>
  <si>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</si>
  <si>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</si>
  <si>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</si>
  <si>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</si>
  <si>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</si>
  <si>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</si>
  <si>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</si>
  <si>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</si>
  <si>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</si>
  <si>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</si>
  <si>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</si>
  <si>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</si>
  <si>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</si>
  <si>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</si>
  <si>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</si>
  <si>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</si>
  <si>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</si>
  <si>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</si>
  <si>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</si>
  <si>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</si>
  <si>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</si>
  <si>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</si>
  <si>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</si>
  <si>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</si>
  <si>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</si>
  <si>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</si>
  <si>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</si>
  <si>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</si>
  <si>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</si>
  <si>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</si>
  <si>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</si>
  <si>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</si>
  <si>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</si>
  <si>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</si>
  <si>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</si>
  <si>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</si>
  <si>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</si>
  <si>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</si>
  <si>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</si>
  <si>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</si>
  <si>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</si>
  <si>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</si>
  <si>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</si>
  <si>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</si>
  <si>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</si>
  <si>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</si>
  <si>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</si>
  <si>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</si>
  <si>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</si>
  <si>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</si>
  <si>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</si>
  <si>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</si>
  <si>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</si>
  <si>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</si>
  <si>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</si>
  <si>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</si>
  <si>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</si>
  <si>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</si>
  <si>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</si>
  <si>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</si>
  <si>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</si>
  <si>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</si>
  <si>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</si>
  <si>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</si>
  <si>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</si>
  <si>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</si>
  <si>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</si>
  <si>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</si>
  <si>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</si>
  <si>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</si>
  <si>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</si>
  <si>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</si>
  <si>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</si>
  <si>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</si>
  <si>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</si>
  <si>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</si>
  <si>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</si>
  <si>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</si>
  <si>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</si>
  <si>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</si>
  <si>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</si>
  <si>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</si>
  <si>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</si>
  <si>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</si>
  <si>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</si>
  <si>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</si>
  <si>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</si>
  <si>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</si>
  <si>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</si>
  <si>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</si>
  <si>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</si>
  <si>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</si>
  <si>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</si>
  <si>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</si>
  <si>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</si>
  <si>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</si>
  <si>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</si>
  <si>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</si>
  <si>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</si>
  <si>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</si>
  <si>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</si>
  <si>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</si>
  <si>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</si>
  <si>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</si>
  <si>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</si>
  <si>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</si>
  <si>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</si>
  <si>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</si>
  <si>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</si>
  <si>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</si>
  <si>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</si>
  <si>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</si>
  <si>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</si>
  <si>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</si>
  <si>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</si>
  <si>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</si>
  <si>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</si>
  <si>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</si>
  <si>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</si>
  <si>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</si>
  <si>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</si>
  <si>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</si>
  <si>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</si>
  <si>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</si>
  <si>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</si>
  <si>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</si>
  <si>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</si>
  <si>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</si>
  <si>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</si>
  <si>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</si>
  <si>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</si>
  <si>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</si>
  <si>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</si>
  <si>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</si>
  <si>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</si>
  <si>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</si>
  <si>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</si>
  <si>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</si>
  <si>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</si>
  <si>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</si>
  <si>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</si>
  <si>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</si>
  <si>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</si>
  <si>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</si>
  <si>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</si>
  <si>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</si>
  <si>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</si>
  <si>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</si>
  <si>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</si>
  <si>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</si>
  <si>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</si>
  <si>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</si>
  <si>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</si>
  <si>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</si>
  <si>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</si>
  <si>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</si>
  <si>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</si>
  <si>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</si>
  <si>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</si>
  <si>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</si>
  <si>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</si>
  <si>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</si>
  <si>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</si>
  <si>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</si>
  <si>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</si>
  <si>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</si>
  <si>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</si>
  <si>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</si>
  <si>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</si>
  <si>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</si>
  <si>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</si>
  <si>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</si>
  <si>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</si>
  <si>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</si>
  <si>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</si>
  <si>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</si>
  <si>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</si>
  <si>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</si>
  <si>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</si>
  <si>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</si>
  <si>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</si>
  <si>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</si>
  <si>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</si>
  <si>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</si>
  <si>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</si>
  <si>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</si>
  <si>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</si>
  <si>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Add: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</si>
  <si>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</si>
  <si>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</si>
  <si>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</si>
  <si>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</si>
  <si>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</si>
  <si>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</si>
  <si>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</si>
  <si>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</si>
  <si>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</si>
  <si>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</si>
  <si>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</si>
  <si>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</si>
  <si>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</si>
  <si>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</si>
  <si>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</si>
  <si>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</si>
  <si>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</si>
  <si>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</si>
  <si>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</si>
  <si>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</si>
  <si>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</si>
  <si>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</si>
  <si>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</si>
  <si>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</si>
  <si>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</si>
  <si>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</si>
  <si>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</si>
  <si>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</si>
  <si>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</si>
  <si>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</si>
  <si>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</si>
  <si>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</si>
  <si>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</si>
  <si>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</si>
  <si>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</si>
  <si>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</si>
  <si>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</si>
  <si>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</si>
  <si>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</si>
  <si>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(Rs. in Lacs)</t>
  </si>
  <si>
    <t>"A1"</t>
  </si>
  <si>
    <t>Name of the party</t>
  </si>
  <si>
    <t>Corresponding Credit 
available</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</si>
  <si>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</si>
  <si>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</si>
  <si>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</si>
  <si>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</si>
  <si>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</si>
  <si>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</si>
  <si>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</si>
  <si>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</si>
  <si>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</si>
  <si>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</si>
  <si>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</si>
  <si>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</si>
  <si>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</si>
  <si>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</si>
  <si>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</si>
  <si>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</si>
  <si>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</si>
  <si>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</si>
  <si>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</si>
  <si>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</si>
  <si>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</si>
  <si>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</si>
  <si>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</si>
  <si>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</si>
  <si>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</si>
  <si>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</si>
  <si>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</si>
  <si>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</si>
  <si>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</si>
  <si>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</si>
  <si>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</si>
  <si>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Gross carrying value as at April 1, 2018</t>
  </si>
  <si>
    <t>Accumulated depreciation as at April 1, 2018</t>
  </si>
  <si>
    <t>Accummulated Impairment as at April 1, 2018</t>
  </si>
  <si>
    <t>(b) Provisions</t>
  </si>
  <si>
    <t>(e) Other non-current liabilities</t>
  </si>
  <si>
    <t>(d) Other current liabilities</t>
  </si>
  <si>
    <t xml:space="preserve">Branch Manager </t>
  </si>
  <si>
    <t>2017-18</t>
  </si>
  <si>
    <t>Accumulated amortisation as at April 1, 2018</t>
  </si>
  <si>
    <t>2018-19</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</si>
  <si>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</si>
  <si>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</si>
  <si>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</si>
  <si>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</si>
  <si>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</si>
  <si>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</si>
  <si>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</si>
  <si>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</si>
  <si>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</si>
  <si>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</si>
  <si>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</si>
  <si>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</si>
  <si>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</si>
  <si>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</si>
  <si>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</si>
  <si>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</si>
  <si>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</si>
  <si>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</si>
  <si>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</si>
  <si>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</si>
  <si>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</si>
  <si>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</si>
  <si>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</si>
  <si>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2016-17</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</si>
  <si>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</si>
  <si>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</si>
  <si>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</si>
  <si>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</si>
  <si>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</si>
  <si>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</si>
  <si>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</si>
  <si>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</si>
  <si>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</si>
  <si>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</si>
  <si>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</si>
  <si>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</si>
  <si>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</si>
  <si>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</si>
  <si>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</si>
  <si>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</si>
  <si>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</si>
  <si>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</si>
  <si>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</si>
  <si>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</si>
  <si>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</si>
  <si>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</si>
  <si>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</si>
  <si>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</si>
  <si>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</si>
  <si>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</si>
  <si>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</si>
  <si>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</si>
  <si>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</si>
  <si>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</si>
  <si>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</si>
  <si>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</si>
  <si>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</si>
  <si>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</si>
  <si>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</si>
  <si>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</si>
  <si>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</si>
  <si>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</si>
  <si>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</si>
  <si>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</si>
  <si>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</si>
  <si>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</si>
  <si>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</si>
  <si>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Add: -No. of Shares, Share Capital issued/ subscribed during the Year</t>
  </si>
  <si>
    <t>Add/Less: Prior Year Adjustment</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</si>
  <si>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</si>
  <si>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</si>
  <si>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</si>
  <si>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</si>
  <si>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</si>
  <si>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</si>
  <si>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</si>
  <si>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</si>
  <si>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</si>
  <si>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</si>
  <si>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</si>
  <si>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</si>
  <si>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</si>
  <si>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</si>
  <si>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</si>
  <si>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</si>
  <si>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</si>
  <si>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</si>
  <si>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</si>
  <si>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</si>
  <si>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</si>
  <si>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</si>
  <si>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</si>
  <si>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</si>
  <si>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</si>
  <si>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</si>
  <si>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</si>
  <si>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</si>
  <si>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</si>
  <si>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</si>
  <si>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</si>
  <si>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</si>
  <si>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</si>
  <si>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</si>
  <si>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</si>
  <si>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</si>
  <si>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</si>
  <si>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</si>
  <si>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</si>
  <si>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</si>
  <si>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</si>
  <si>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</si>
  <si>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</si>
  <si>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</si>
  <si>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</si>
  <si>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</si>
  <si>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</si>
  <si>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</si>
  <si>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</si>
  <si>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</si>
  <si>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</si>
  <si>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</si>
  <si>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</si>
  <si>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</si>
  <si>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</si>
  <si>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</si>
  <si>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</si>
  <si>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</si>
  <si>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</si>
  <si>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</si>
  <si>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TRADING ACCOUNT FOR THE YEAR 2018-19</t>
  </si>
  <si>
    <t>Branch Auditor/ Statutory  Auditor</t>
  </si>
  <si>
    <t>Explanatory Note</t>
  </si>
  <si>
    <t>Fair Value Measurement of Investment Properties</t>
  </si>
  <si>
    <t>Details of Investment properties and information about the fair value are as under:</t>
  </si>
  <si>
    <t>Land  &amp; Building</t>
  </si>
  <si>
    <t xml:space="preserve">Fair Value as at 31.03.2019
</t>
  </si>
  <si>
    <t>(Rs. Crore)</t>
  </si>
  <si>
    <t xml:space="preserve">Fair Value as at 31.03.2018 
</t>
  </si>
  <si>
    <r>
      <t xml:space="preserve">The fair value of the Company’s investment property </t>
    </r>
    <r>
      <rPr>
        <sz val="12"/>
        <color rgb="FFFF0000"/>
        <rFont val="Garamond"/>
        <family val="1"/>
      </rPr>
      <t xml:space="preserve">as at 31 March  2019 </t>
    </r>
    <r>
      <rPr>
        <sz val="12"/>
        <color theme="1"/>
        <rFont val="Garamond"/>
        <family val="1"/>
      </rPr>
      <t>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31.03.2018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r>
  </si>
  <si>
    <t>Others 
(specify)</t>
  </si>
  <si>
    <t>Head of Finance(Branch/CO)                       Branch Manager</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</si>
  <si>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</si>
  <si>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</si>
  <si>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</si>
  <si>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</si>
  <si>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</si>
  <si>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</si>
  <si>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</si>
  <si>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Branch/Division</t>
  </si>
  <si>
    <t>Less: Transfer to General reserve</t>
  </si>
  <si>
    <t>Derivative Financial Instrutments</t>
  </si>
  <si>
    <t>For the year ended March 31, 2019</t>
  </si>
  <si>
    <t>For the year ended March 31, 2018</t>
  </si>
  <si>
    <t>Assets:</t>
  </si>
  <si>
    <t>Liabilities:</t>
  </si>
  <si>
    <t>Bifurcation above derivative instrutments in current and non-current</t>
  </si>
  <si>
    <t>Foreign Currency Exposure</t>
  </si>
  <si>
    <t>Foreign Currency Denomination</t>
  </si>
  <si>
    <t>Amount in Foreign Currency</t>
  </si>
  <si>
    <t>Amount in indian Rupees</t>
  </si>
  <si>
    <t>A. Receivable :</t>
  </si>
  <si>
    <t>SubTotal (A)</t>
  </si>
  <si>
    <t>B. Payable :</t>
  </si>
  <si>
    <t>SubTotal (B)</t>
  </si>
  <si>
    <t>Trade Payables</t>
  </si>
  <si>
    <t>The Company has amounts due to suppliers under The Micro, Small and Medium Enterprises Development Act, 2006, (MSMED Act) as under :</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</si>
  <si>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</si>
  <si>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</si>
  <si>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</si>
  <si>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</si>
  <si>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</si>
  <si>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</si>
  <si>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Note :The information has been given in respect of such vendors to the extent they could be identified as micro, small and Medium enterprises on the basis of information available with the Company.</t>
  </si>
  <si>
    <t>Disclosure in respect of Indian Accounting Standard (Ind AS)-37 "Provisions, Contingent Liabilities and Contingent Assets"</t>
  </si>
  <si>
    <t>(i)</t>
  </si>
  <si>
    <t>(Amount  Rs.)</t>
  </si>
  <si>
    <t>Opening balance as on 01.04.18</t>
  </si>
  <si>
    <t>Additions/ Transfers during the year</t>
  </si>
  <si>
    <t>Utilization during the year</t>
  </si>
  <si>
    <t>Adjustment during the year</t>
  </si>
  <si>
    <t>Written-back during the year</t>
  </si>
  <si>
    <t>Closing balance as on 31.03.19</t>
  </si>
  <si>
    <t>Contingencies</t>
  </si>
  <si>
    <t>Opening balance as on 01.04.17</t>
  </si>
  <si>
    <t>Closing balance as on 31.03.18</t>
  </si>
  <si>
    <t>(ii)</t>
  </si>
  <si>
    <t>Contingent Liabilities:</t>
  </si>
  <si>
    <t>31.03.2019</t>
  </si>
  <si>
    <t>31.03.2018</t>
  </si>
  <si>
    <t>Others, details required</t>
  </si>
  <si>
    <t>(iii)</t>
  </si>
  <si>
    <t>Contingent Assets:</t>
  </si>
  <si>
    <t>If it is probable that there will be inflow of the economic benefits, disclosure shall be made for contingent asset stating the brief description of the nature of the contingent asset. If possible, estimated financial effect shall also be disclosed.</t>
  </si>
  <si>
    <t>Counter Claims</t>
  </si>
  <si>
    <t>Bills Receivable</t>
  </si>
  <si>
    <t>Advances</t>
  </si>
  <si>
    <t>Excess Interest Charged by Banks (Normal &amp; Penal)</t>
  </si>
  <si>
    <t>Commitments</t>
  </si>
  <si>
    <t>Capital Commitments :(Details to be provided hereunder)</t>
  </si>
  <si>
    <t>PPE</t>
  </si>
  <si>
    <t>Other Commitments : (Details to be provided hereunder)</t>
  </si>
  <si>
    <t>Disclosures in respect of Ind AS 107 - Financial Instruments</t>
  </si>
  <si>
    <t>Financial Instruments by Categories</t>
  </si>
  <si>
    <t>The carrying value and fair value of financial instruments by categories were as follows:</t>
  </si>
  <si>
    <t>(a) As on March 31, 2019</t>
  </si>
  <si>
    <t>Amortized cost</t>
  </si>
  <si>
    <t>Financial assets/ liabilities at FVTPL</t>
  </si>
  <si>
    <t>Financial assets/liabilities at fair value through OCI</t>
  </si>
  <si>
    <t>Total carrying value</t>
  </si>
  <si>
    <t>Total fair value</t>
  </si>
  <si>
    <t>Financial Assets:</t>
  </si>
  <si>
    <t>Investments in Equity Instruments (Ref Note No. 8)</t>
  </si>
  <si>
    <t>Cash &amp; Cash Equivalents (Ref Note No. 16)</t>
  </si>
  <si>
    <t>Bank Balances other than cash &amp; cash equivalents (Ref Note No. 17)</t>
  </si>
  <si>
    <t>Trade Receivable (Ref Note No. 9)</t>
  </si>
  <si>
    <t>Employee Loans (Ref Note No. 10)</t>
  </si>
  <si>
    <t>Security Deposits(Ref Note No. 10)</t>
  </si>
  <si>
    <t>Other Financial Assets (Ref Note No. 11)</t>
  </si>
  <si>
    <t>Finacial Liabilities:</t>
  </si>
  <si>
    <t>Trade Payable (Ref Note No. 21)</t>
  </si>
  <si>
    <t xml:space="preserve">Borrowings (Ref Note No. 20 &amp; 22) </t>
  </si>
  <si>
    <t>Other Financial Liabilities (Ref Note No. 22)</t>
  </si>
  <si>
    <t>(b) As on March 31, 2018</t>
  </si>
  <si>
    <t>The carrying amounts of trade receivables, cash and cash equivalents, borrowings (short term credit), trade payables are considered to be the same as their fair values, due to their short-term nature.</t>
  </si>
  <si>
    <t>Fair Value Hierarchy</t>
  </si>
  <si>
    <t>a) Level 1 - Level 1 hierarchy includes financial instruments measured using quoted prices (unadjusted) in active markets.</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</si>
  <si>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</si>
  <si>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</si>
  <si>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</si>
  <si>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Level 1</t>
  </si>
  <si>
    <t>Level 2</t>
  </si>
  <si>
    <t>Level 3</t>
  </si>
  <si>
    <t>Valuation Technique and key inputs</t>
  </si>
  <si>
    <t>Significant unobservable inputs</t>
  </si>
  <si>
    <t>Financial Assets</t>
  </si>
  <si>
    <t>Financial Investments at FVTPL</t>
  </si>
  <si>
    <t xml:space="preserve">Investment in Equity Instruments </t>
  </si>
  <si>
    <t>Investment in Equity Instruments</t>
  </si>
  <si>
    <t>Financial Investments at FVTOCI</t>
  </si>
  <si>
    <t xml:space="preserve">Investment in unquoted Equity Instruments </t>
  </si>
  <si>
    <t>Derivatives designated as hedges</t>
  </si>
  <si>
    <t>Foreign exchange forward contracts</t>
  </si>
  <si>
    <t>Financial liability</t>
  </si>
  <si>
    <t>(a) As on March 31, 2018</t>
  </si>
  <si>
    <t>Assets and liabilities which are measured at amortized cost for which fair values are disclosed</t>
  </si>
  <si>
    <t>Loans to employees</t>
  </si>
  <si>
    <t>Security deposits</t>
  </si>
  <si>
    <t>Total Financial Assets</t>
  </si>
  <si>
    <t>Financial Liabilities</t>
  </si>
  <si>
    <t>Total Financial Liabilities</t>
  </si>
  <si>
    <t>Fair value of financial assets and financial liabilities measured at amortized cost</t>
  </si>
  <si>
    <t>Carrying Amount</t>
  </si>
  <si>
    <t>Fair value</t>
  </si>
  <si>
    <t>Security Deposits</t>
  </si>
  <si>
    <t>Total Financial liabilities</t>
  </si>
  <si>
    <t>Financial risk management</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</si>
  <si>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</si>
  <si>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</si>
  <si>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Risk</t>
  </si>
  <si>
    <t xml:space="preserve">Exposure arising from </t>
  </si>
  <si>
    <t>Measurement</t>
  </si>
  <si>
    <t>Management</t>
  </si>
  <si>
    <t>Market risk- Foreign Exchange</t>
  </si>
  <si>
    <t>Future commercial transactions, Recognized financial assets and financial liabilities</t>
  </si>
  <si>
    <t xml:space="preserve">Cash flow forecasting, sensitivity analysis </t>
  </si>
  <si>
    <t>Market risk- Interest rate</t>
  </si>
  <si>
    <t xml:space="preserve">Long term borrowings at variable rate of interest </t>
  </si>
  <si>
    <t xml:space="preserve">Sensitivity analysis </t>
  </si>
  <si>
    <t>Market risk- Security price fluctuation</t>
  </si>
  <si>
    <t>Mutual fund Investments</t>
  </si>
  <si>
    <t>Credit risk</t>
  </si>
  <si>
    <t>Cash and cash equivalent, trade receivables, security deposits, financial instruments.</t>
  </si>
  <si>
    <t>Ageing analysis Credit rating</t>
  </si>
  <si>
    <t>Liquidity risk</t>
  </si>
  <si>
    <t>Borrowings and other liabilities</t>
  </si>
  <si>
    <t>Rolling cash flow forecasts</t>
  </si>
  <si>
    <t>a)</t>
  </si>
  <si>
    <t>Market risk</t>
  </si>
  <si>
    <t>i) Foreign Currency risk</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</si>
  <si>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</si>
  <si>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 xml:space="preserve">a) Market risk </t>
  </si>
  <si>
    <t>(a) As on 31.03.2019</t>
  </si>
  <si>
    <t>US Dollars (in Equiv. INR)</t>
  </si>
  <si>
    <t>Euro (in Equiv. INR)</t>
  </si>
  <si>
    <t>Other Currencies (in Equiv. INR)</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</si>
  <si>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</si>
  <si>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Cash &amp; cash equivalents</t>
  </si>
  <si>
    <t>Trade Receivable</t>
  </si>
  <si>
    <t>Freight Demurrage/Despatch Receivable</t>
  </si>
  <si>
    <t>Other Receivable</t>
  </si>
  <si>
    <t>Total Receivable in Foreign Currency</t>
  </si>
  <si>
    <t>Foreign currency Loan Payable</t>
  </si>
  <si>
    <t>Interest on foreign currency loan payable</t>
  </si>
  <si>
    <t>Freight Demurrage/despatch payable</t>
  </si>
  <si>
    <t>Provision towards Litigation settlement</t>
  </si>
  <si>
    <t>Others (if any)</t>
  </si>
  <si>
    <t>Total payable in Foreign currency</t>
  </si>
  <si>
    <t>Net Assets/(Liabilities)</t>
  </si>
  <si>
    <t>(a) As on 31.03.2018</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</si>
  <si>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</si>
  <si>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</si>
  <si>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</si>
  <si>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</si>
  <si>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</si>
  <si>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ii) Interest rate risk</t>
  </si>
  <si>
    <t>The company’s main interest rate risk arises from long term and short term borrowings with variable rates, which expose the company to cash flow interest rate risk. During  March 31, 2019 and March 31, 2018, Company’s borrowings are denominated in INR.</t>
  </si>
  <si>
    <t>The exposure of company's borrowings to interest rate changes at the end of reporting period are as follows:</t>
  </si>
  <si>
    <t>Variable rate borrowings</t>
  </si>
  <si>
    <t>Fixed rate borrowings</t>
  </si>
  <si>
    <t>Total borrowings</t>
  </si>
  <si>
    <t>Sensitivity</t>
  </si>
  <si>
    <t>Profit or loss is sensitive to higher/lower expense from borrowings as a result of change in interest rates. The table summarises the impact of increase/decrease in interest rates on Profit or loss.</t>
  </si>
  <si>
    <t>Impact on profit after tax</t>
  </si>
  <si>
    <t>Interest rates- increase by (%)</t>
  </si>
  <si>
    <t>Interest rates- decrease by (%)</t>
  </si>
  <si>
    <t>iii) Security price fluctuation risk</t>
  </si>
  <si>
    <t>The company's exposure to security price risk arises from company’s investments in mutual funds and classified in the balance sheet as fair value through profit and loss.</t>
  </si>
  <si>
    <t>The table below summarises the impact of increase/decrease of the investment by certain percentage on Profit or Loss of the company.</t>
  </si>
  <si>
    <t>b)</t>
  </si>
  <si>
    <t>Credit Risk</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</si>
  <si>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</si>
  <si>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</si>
  <si>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</si>
  <si>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</si>
  <si>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</si>
  <si>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</si>
  <si>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</si>
  <si>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</si>
  <si>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</si>
  <si>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</si>
  <si>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</si>
  <si>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</si>
  <si>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</si>
  <si>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</si>
  <si>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</si>
  <si>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c)</t>
  </si>
  <si>
    <t>Liquidity Risk</t>
  </si>
  <si>
    <t>Our liquidity needs are monitored on the basis of monthly and yearly projections. The company's principal sources of liquidity are cash and cash equivalents, cash generated from operations and credit facilities from banks</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</si>
  <si>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</si>
  <si>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</si>
  <si>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</si>
  <si>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</si>
  <si>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Less than 6 months</t>
  </si>
  <si>
    <t>6 months to 1 year</t>
  </si>
  <si>
    <t>1-3 years</t>
  </si>
  <si>
    <t>3-5 years</t>
  </si>
  <si>
    <t>More than 5 years</t>
  </si>
  <si>
    <t>Short term borrowings (cash credit)*</t>
  </si>
  <si>
    <t>Long Term Borrowings</t>
  </si>
  <si>
    <t>Disclosure in respect of Indian Accounting Standard (Ind AS)-21 "The Effects of changes in Foreign Exchange Rates"</t>
  </si>
  <si>
    <t>The amount of exchange differences (net) debited/credited to the Statement of Profit &amp; Loss Rs._____. (P.Y. Rs._____.)</t>
  </si>
  <si>
    <t>Disclosure in respect of Indian Accounting Standard (Ind AS)-23 "Borrowing Costs"</t>
  </si>
  <si>
    <t>The amount capitalized with Property, Plant &amp; Equipments as borrowing cost is Rs. ____ . &amp; Rs. ____ . for the year ended March 31, 2019 &amp; March 31, 2018 respectively.</t>
  </si>
  <si>
    <t>Disclosure in respect of Indian Accounting Standard (Ind AS)-36 "Impairment of assets"</t>
  </si>
  <si>
    <t>During the year, the company assessed the impairment loss of Rs. ______ (P.Y. Rs._____.) on assets. Refer Note 32.</t>
  </si>
  <si>
    <t>Disclosure in respect of Indian Accounting standard (Ind AS)-108: "Operating Segments"</t>
  </si>
  <si>
    <t>Operating Segments</t>
  </si>
  <si>
    <t xml:space="preserve">1) </t>
  </si>
  <si>
    <t xml:space="preserve">2) </t>
  </si>
  <si>
    <t>Import</t>
  </si>
  <si>
    <t xml:space="preserve">3) </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</si>
  <si>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</si>
  <si>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</si>
  <si>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</si>
  <si>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</si>
  <si>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</si>
  <si>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</si>
  <si>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</si>
  <si>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</si>
  <si>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 xml:space="preserve">Segment Revenues and Results   </t>
  </si>
  <si>
    <t>(a) for the year ended March 31, 2019</t>
  </si>
  <si>
    <t>S. No.</t>
  </si>
  <si>
    <t>Unallocated</t>
  </si>
  <si>
    <t xml:space="preserve">Segment Revenue </t>
  </si>
  <si>
    <t>1(a)</t>
  </si>
  <si>
    <t>External Sales</t>
  </si>
  <si>
    <t>1(b)</t>
  </si>
  <si>
    <t>Inter segment revenue</t>
  </si>
  <si>
    <t>Segment Revenue (1(a) +1 (b))</t>
  </si>
  <si>
    <t>Segments Results</t>
  </si>
  <si>
    <t>3 (a)</t>
  </si>
  <si>
    <t>Unallocated Corporate expenses net of unallocated income</t>
  </si>
  <si>
    <t>3 (b)</t>
  </si>
  <si>
    <t>Interest Expense</t>
  </si>
  <si>
    <t>3 (c)</t>
  </si>
  <si>
    <t>Interest Income</t>
  </si>
  <si>
    <t>Total  [3(a)+3(b)+3(c )]</t>
  </si>
  <si>
    <t>Profit before tax from ordinary activities 
[(2)- 3(a ),(b) &amp; (c )]</t>
  </si>
  <si>
    <t>Income taxes</t>
  </si>
  <si>
    <t>Net Profit after tax (4)- (5) -(6)</t>
  </si>
  <si>
    <t>Interest in results of JV's</t>
  </si>
  <si>
    <t>Other Information :</t>
  </si>
  <si>
    <t>9 (a)</t>
  </si>
  <si>
    <t xml:space="preserve">Segment Assets  </t>
  </si>
  <si>
    <t>9 (b)</t>
  </si>
  <si>
    <t>Segment Liabilities</t>
  </si>
  <si>
    <t>9 (c)</t>
  </si>
  <si>
    <t>Capital Expenditure</t>
  </si>
  <si>
    <t>9 (d)</t>
  </si>
  <si>
    <t>9 (e)</t>
  </si>
  <si>
    <t>Non-Cash expenses other than depreciation</t>
  </si>
  <si>
    <t>(b) for the year ended March 31, 2018</t>
  </si>
  <si>
    <t>Segment Revenue [1(a) +1 (b)]</t>
  </si>
  <si>
    <t>Net Profit after tax [(4)- (5) -(6)]</t>
  </si>
  <si>
    <t>Information about major customers</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</si>
  <si>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</si>
  <si>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Major Customer (customer having more than 10% revenue)</t>
  </si>
  <si>
    <t>Year ended March 31, 2019</t>
  </si>
  <si>
    <t>Year ended March 31, 2018</t>
  </si>
  <si>
    <t>Total Revenue</t>
  </si>
  <si>
    <t>Name of Major Customer :</t>
  </si>
  <si>
    <t>% of Total Revenue</t>
  </si>
  <si>
    <t xml:space="preserve">NOTE NO. 46 : </t>
  </si>
  <si>
    <t>Disclosure as per IND AS 19 Employee Benefits</t>
  </si>
  <si>
    <t>Defined Contribution plans:</t>
  </si>
  <si>
    <t>A. Pension</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</si>
  <si>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</si>
  <si>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t>(i)     Defined benefit plans:</t>
  </si>
  <si>
    <t>A.     Provident fund</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</si>
  <si>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</si>
  <si>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B.    Gratuity </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</si>
  <si>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</si>
  <si>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Based on the actuarial valuation, the following table sets out the status of the gratuity and the amounts recognised in the Company’s financial statements as at balance sheet date:</t>
  </si>
  <si>
    <t>(Amount in Rs.)</t>
  </si>
  <si>
    <t>Net defined benefit (asset)/liability :</t>
  </si>
  <si>
    <t>Total PBO at the End of year</t>
  </si>
  <si>
    <t>Movement in net defined benefit (asset)/liability</t>
  </si>
  <si>
    <t>Defined Benefit Obligation</t>
  </si>
  <si>
    <t>Fair value of plan assets</t>
  </si>
  <si>
    <t>Net defined benefit (asset) liability</t>
  </si>
  <si>
    <t>31.03.19</t>
  </si>
  <si>
    <t>31.03.18</t>
  </si>
  <si>
    <t>Included in profit or loss:</t>
  </si>
  <si>
    <t>Current service cost</t>
  </si>
  <si>
    <t>Past service cost</t>
  </si>
  <si>
    <t>Interest cost (income)</t>
  </si>
  <si>
    <t>Total amount recognised in profit or loss (i+ii+iii)</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</si>
  <si>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</si>
  <si>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</si>
  <si>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</si>
  <si>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</si>
  <si>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</si>
  <si>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</si>
  <si>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</si>
  <si>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Other</t>
  </si>
  <si>
    <t>E</t>
  </si>
  <si>
    <t>Contribution Paid to the Fund</t>
  </si>
  <si>
    <t>F</t>
  </si>
  <si>
    <t>Benefits paid</t>
  </si>
  <si>
    <t>G</t>
  </si>
  <si>
    <t>Closing balance (A+B+C+D+E+F)</t>
  </si>
  <si>
    <t>The Fair Value of Plan Assets at the end of the reporting period  is  as follows:-</t>
  </si>
  <si>
    <t>As at 31.03.2019</t>
  </si>
  <si>
    <t>As at 31.03.2018</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</si>
  <si>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</si>
  <si>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</si>
  <si>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</si>
  <si>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</si>
  <si>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</si>
  <si>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</si>
  <si>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</si>
  <si>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</si>
  <si>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</si>
  <si>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</si>
  <si>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</si>
  <si>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2018-2019 towards the Post Retirement Medical facility is Rs._____. (Rs._____. for 2017-2018) for on roll and retired employees.</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</si>
  <si>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</si>
  <si>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</si>
  <si>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</si>
  <si>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</si>
  <si>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</si>
  <si>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</si>
  <si>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As per Actuarial Valuation company's best estimates for FY 2018-2019 towards the earned leave is Rs._____. (Rs._____ for 2017-18) and half pay  leave is Rs._____. (Rs._____ for 2017-18)</t>
  </si>
  <si>
    <t>Earned Leave</t>
  </si>
  <si>
    <t>31.03.2017</t>
  </si>
  <si>
    <t>S.NO.</t>
  </si>
  <si>
    <t>Total amount recognised in profit or loss ( B+C)</t>
  </si>
  <si>
    <t>Sick Leave / (HPL)</t>
  </si>
  <si>
    <t>Total amount recognised in profit or loss (B+C)</t>
  </si>
  <si>
    <t>Other Benefits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</si>
  <si>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</si>
  <si>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As per Actuarial Valuation company's best estimates for FY 2018-2019 is Rs._____. (Rs._____
for 2017-2018) for on roll employees.</t>
  </si>
  <si>
    <t>Actuarial Assumptions</t>
  </si>
  <si>
    <t>The following were the principal actuarial assumptions at the reporting date</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</si>
  <si>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</si>
  <si>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</si>
  <si>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</si>
  <si>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</si>
  <si>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</si>
  <si>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</si>
  <si>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Salary Growth rate is company's long term best estimate as to salary inRseases &amp; takes account of inflation, seniority, promotion, business plan, HR policy and other relevant factors on long term basis as provided in relevant accounting period.</t>
  </si>
  <si>
    <t>iii</t>
  </si>
  <si>
    <t>Medical Cost increase rate is company's long term best estimate as to cost increases taking into account of inflation, other relevant factors on long term basis as provide in relevant accounting period</t>
  </si>
  <si>
    <t>Sensitivity Analysis</t>
  </si>
  <si>
    <t>Reasonably possible changes at the reporting date to one of the relevant actuarial assumptions, holding other assumptions constant, would have affected the defined benefit obligation by the amounts shown below:</t>
  </si>
  <si>
    <t>As on 31.03.2019</t>
  </si>
  <si>
    <t>Assumption</t>
  </si>
  <si>
    <t>Change in Assumption</t>
  </si>
  <si>
    <t>Gratuity</t>
  </si>
  <si>
    <t>PRMB</t>
  </si>
  <si>
    <t>Half Pay Leave</t>
  </si>
  <si>
    <t>(Funded)</t>
  </si>
  <si>
    <t>(Non Funded)</t>
  </si>
  <si>
    <t>Discount rate</t>
  </si>
  <si>
    <t>Salary growth rate</t>
  </si>
  <si>
    <t>As on 31.03.2018</t>
  </si>
  <si>
    <t>Sensitivities due to mortality &amp; withdrawals are not material &amp; hence impact of change due to these not calculated by actuarial</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</si>
  <si>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</si>
  <si>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</si>
  <si>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</si>
  <si>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</si>
  <si>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</si>
  <si>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</si>
  <si>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sz val="12"/>
        <color theme="1"/>
        <rFont val="Garamond"/>
        <family val="1"/>
      </rPr>
      <t>Discount Rate</t>
    </r>
    <r>
      <rPr>
        <sz val="12"/>
        <color theme="1"/>
        <rFont val="Garamond"/>
        <family val="1"/>
      </rPr>
      <t>- Reduction in discount rate in subsequent valuations can increase the plan's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</si>
  <si>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</si>
  <si>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</si>
  <si>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Maturity Profile of Defined Benefit Obligations</t>
  </si>
  <si>
    <t>Year of payment</t>
  </si>
  <si>
    <t>Less than 1 year</t>
  </si>
  <si>
    <t>Between 1-2 years</t>
  </si>
  <si>
    <t>Between 2-3 years</t>
  </si>
  <si>
    <t>Between 3-4 years</t>
  </si>
  <si>
    <t>Between 4-5 years</t>
  </si>
  <si>
    <t>Over 5 years</t>
  </si>
  <si>
    <t>47. Disclosure in respect of Indian Accounting Standard 24 "Related Parties Disclosures"</t>
  </si>
  <si>
    <t>a.  List of Related Party</t>
  </si>
  <si>
    <t>Name of related party</t>
  </si>
  <si>
    <t>Type of Relationship</t>
  </si>
  <si>
    <t>A. Subsidiaries</t>
  </si>
  <si>
    <t>B. Joint Ventures</t>
  </si>
  <si>
    <t>C. Associates</t>
  </si>
  <si>
    <t>D. Key Managerial Personnel (KMP)</t>
  </si>
  <si>
    <t>E. Post employment Benefit Trusts</t>
  </si>
  <si>
    <t>F. Entities under the control of the same Government</t>
  </si>
  <si>
    <r>
      <t>b)</t>
    </r>
    <r>
      <rPr>
        <b/>
        <sz val="7"/>
        <color theme="1"/>
        <rFont val="Garamond"/>
        <family val="1"/>
      </rPr>
      <t xml:space="preserve">    </t>
    </r>
    <r>
      <rPr>
        <b/>
        <sz val="12"/>
        <color theme="1"/>
        <rFont val="Garamond"/>
        <family val="1"/>
      </rPr>
      <t>Transactions with the related parties are as follows:</t>
    </r>
  </si>
  <si>
    <t>Subsidiaries and Joint Venture Companies</t>
  </si>
  <si>
    <t>Subsidiaries</t>
  </si>
  <si>
    <t>Joint Venture Companies</t>
  </si>
  <si>
    <t>Rent Received (Rs.)</t>
  </si>
  <si>
    <t>Compensation to Key Management Personnel</t>
  </si>
  <si>
    <t>For the year ended 
March 31, 2019</t>
  </si>
  <si>
    <t>For the year ended 
March 31, 2018</t>
  </si>
  <si>
    <t>Short-term Employee benefits</t>
  </si>
  <si>
    <t>Post-employment benefits</t>
  </si>
  <si>
    <t>Termination benefits</t>
  </si>
  <si>
    <t>Other long-term benefits</t>
  </si>
  <si>
    <t>Share-based payments</t>
  </si>
  <si>
    <t>The STC of India Ltd. Employees Provident Fund Trust</t>
  </si>
  <si>
    <t>STC Employee Defined Contribution Superannuation Pension Trust</t>
  </si>
  <si>
    <t>The STC Gratuity Fund Trust</t>
  </si>
  <si>
    <t>STC Contribution for the year</t>
  </si>
  <si>
    <t>Outstanding Balance at the end of the Year with STC</t>
  </si>
  <si>
    <t>Transactions with the Related Parties under the control of the same Government</t>
  </si>
  <si>
    <t>Name of the Govt. Deptt. / Govt. entity</t>
  </si>
  <si>
    <t>Nature of relationship with Entity</t>
  </si>
  <si>
    <t>Nature of Transaction</t>
  </si>
  <si>
    <t>c) Outstanding balances with related parties are as follows:</t>
  </si>
  <si>
    <t>Amount recoverable towards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</si>
  <si>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</si>
  <si>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</si>
  <si>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</si>
  <si>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</si>
  <si>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t>Amount recoverable other than loans :</t>
  </si>
  <si>
    <r>
      <t>-</t>
    </r>
    <r>
      <rPr>
        <sz val="7"/>
        <color theme="1"/>
        <rFont val="Garamond"/>
        <family val="1"/>
      </rPr>
      <t xml:space="preserve">       </t>
    </r>
    <r>
      <rPr>
        <sz val="12"/>
        <color theme="1"/>
        <rFont val="Garamond"/>
        <family val="1"/>
      </rPr>
      <t>From Post employment benefit plans</t>
    </r>
  </si>
  <si>
    <t>Amount Payable</t>
  </si>
  <si>
    <t>d) Individually Significant Transactions :</t>
  </si>
  <si>
    <t>Nature of realtionship</t>
  </si>
  <si>
    <t>e. Loans to and from related parties</t>
  </si>
  <si>
    <t>Name of Related Party</t>
  </si>
  <si>
    <t>Loans at beginning of the year</t>
  </si>
  <si>
    <t>Loan advanced</t>
  </si>
  <si>
    <t>Repayment received</t>
  </si>
  <si>
    <t xml:space="preserve">Interest charged </t>
  </si>
  <si>
    <t>Balance at end of the year including interest</t>
  </si>
  <si>
    <t>f. Loans to and from Key Management Personnel</t>
  </si>
  <si>
    <t>g. Loans Conditions need to be specified</t>
  </si>
  <si>
    <t>h. Commitments to Related Parties need to be given</t>
  </si>
  <si>
    <t>48. DISCLOSURE AS PER IND AS 27 ‘SEPARATE FINANCIAL STATEMENTS’</t>
  </si>
  <si>
    <r>
      <t>a)</t>
    </r>
    <r>
      <rPr>
        <b/>
        <sz val="7"/>
        <color theme="1"/>
        <rFont val="Garamond"/>
        <family val="1"/>
      </rPr>
      <t xml:space="preserve">    </t>
    </r>
    <r>
      <rPr>
        <b/>
        <sz val="12"/>
        <color theme="1"/>
        <rFont val="Garamond"/>
        <family val="1"/>
      </rPr>
      <t>Investment in Subsidiaries:</t>
    </r>
  </si>
  <si>
    <t>Company Name</t>
  </si>
  <si>
    <t>Country of Incorporation</t>
  </si>
  <si>
    <t>Proportion of Ownership</t>
  </si>
  <si>
    <r>
      <t>31</t>
    </r>
    <r>
      <rPr>
        <b/>
        <vertAlign val="superscript"/>
        <sz val="12"/>
        <color theme="1"/>
        <rFont val="Garamond"/>
        <family val="1"/>
      </rPr>
      <t>st</t>
    </r>
    <r>
      <rPr>
        <b/>
        <sz val="12"/>
        <color theme="1"/>
        <rFont val="Garamond"/>
        <family val="1"/>
      </rPr>
      <t xml:space="preserve"> March 2019</t>
    </r>
  </si>
  <si>
    <r>
      <t>31</t>
    </r>
    <r>
      <rPr>
        <b/>
        <vertAlign val="superscript"/>
        <sz val="12"/>
        <color theme="1"/>
        <rFont val="Garamond"/>
        <family val="1"/>
      </rPr>
      <t>st</t>
    </r>
    <r>
      <rPr>
        <b/>
        <sz val="12"/>
        <color theme="1"/>
        <rFont val="Garamond"/>
        <family val="1"/>
      </rPr>
      <t xml:space="preserve"> March 2018</t>
    </r>
  </si>
  <si>
    <t>STCL Limited</t>
  </si>
  <si>
    <t>India</t>
  </si>
  <si>
    <r>
      <t>b)</t>
    </r>
    <r>
      <rPr>
        <b/>
        <sz val="7"/>
        <color theme="1"/>
        <rFont val="Garamond"/>
        <family val="1"/>
      </rPr>
      <t xml:space="preserve">   </t>
    </r>
    <r>
      <rPr>
        <b/>
        <sz val="12"/>
        <color theme="1"/>
        <rFont val="Garamond"/>
        <family val="1"/>
      </rPr>
      <t>Investment in Joint Venture Entities/Associates:</t>
    </r>
  </si>
  <si>
    <t>Status of the Company (Active, Dormant, Defunct as per ROC )</t>
  </si>
  <si>
    <t>Whether JV/Associates</t>
  </si>
  <si>
    <t>NSS Satupura Development Company Limited</t>
  </si>
  <si>
    <t>Richfield</t>
  </si>
  <si>
    <t>Aquatech Ltd.</t>
  </si>
  <si>
    <t>Blue Gold Maritech Ltd.</t>
  </si>
  <si>
    <t>National Tannery Company Ltd.</t>
  </si>
  <si>
    <t>Indopirin Gloves Limited.</t>
  </si>
  <si>
    <t>Note : Copy of the status as on 31.03.2019 as per Registrar of co's records is to be attached.</t>
  </si>
  <si>
    <t>Disclosure in respect of Indian Accounting standard (Ind AS) 17 "Leases"</t>
  </si>
  <si>
    <t>Operating lease</t>
  </si>
  <si>
    <t xml:space="preserve">a) </t>
  </si>
  <si>
    <t>As lessee</t>
  </si>
  <si>
    <t>Future minimum lease payments under non-cancellable operating leases are as follows:</t>
  </si>
  <si>
    <t>Payable in less than 1 year</t>
  </si>
  <si>
    <t>Payable between 1 year and 5 years</t>
  </si>
  <si>
    <t>Payable after more than 5 years</t>
  </si>
  <si>
    <t>Payments recognised as an expense in Statement of Profit &amp; Loss</t>
  </si>
  <si>
    <t>Brief of the Property :</t>
  </si>
  <si>
    <t xml:space="preserve">b) </t>
  </si>
  <si>
    <t>As lessor</t>
  </si>
  <si>
    <t>Future minimum lease payments under non-cancellable operating leases are receivable as follows:</t>
  </si>
  <si>
    <t>Within less than 1 year</t>
  </si>
  <si>
    <t>Between 1 year and 5 years</t>
  </si>
  <si>
    <t>After more than 5 years</t>
  </si>
  <si>
    <t>Payments recognised in Statement of Profit &amp; Loss</t>
  </si>
  <si>
    <t>Income - generating property</t>
  </si>
  <si>
    <t>Vacant Property</t>
  </si>
  <si>
    <t>Self Occupied Property</t>
  </si>
  <si>
    <t>Finance lease</t>
  </si>
  <si>
    <t>Brief Details of the Property</t>
  </si>
  <si>
    <t>Annual Report 2017-18 may be referred</t>
  </si>
  <si>
    <r>
      <rPr>
        <b/>
        <sz val="12"/>
        <color theme="1"/>
        <rFont val="Garamond"/>
        <family val="1"/>
      </rPr>
      <t>Contingent rents recognized as an income in the period:</t>
    </r>
    <r>
      <rPr>
        <i/>
        <sz val="12"/>
        <color theme="1"/>
        <rFont val="Garamond"/>
        <family val="1"/>
      </rPr>
      <t xml:space="preserve"> </t>
    </r>
  </si>
  <si>
    <t xml:space="preserve">  c)</t>
  </si>
  <si>
    <r>
      <rPr>
        <b/>
        <sz val="12"/>
        <color rgb="FF000000"/>
        <rFont val="Garamond"/>
        <family val="1"/>
      </rPr>
      <t xml:space="preserve">Leasing arrangement: </t>
    </r>
    <r>
      <rPr>
        <i/>
        <sz val="12"/>
        <color rgb="FF000000"/>
        <rFont val="Garamond"/>
        <family val="1"/>
      </rPr>
      <t>(Note: Briefof lease arrangement shall be provided)</t>
    </r>
  </si>
  <si>
    <t>Disclosure in respect of Indian Accounting Standard (Ind AS)-33 "Earnings Per Share(EPS)"</t>
  </si>
  <si>
    <t>Basic EPS</t>
  </si>
  <si>
    <t>The earnings and weighted average number of ordinary shares used in the calculation of basic EPS is as follows:</t>
  </si>
  <si>
    <t>Face Value Per Equity Share (Rs.)</t>
  </si>
  <si>
    <t>Profit (loss) for the year, attributable to the owners of the company (A)</t>
  </si>
  <si>
    <t>Weighted average number of ordinary shares for the purpose of basic earnings per share(B)</t>
  </si>
  <si>
    <t>Basic EPS (A/B)</t>
  </si>
  <si>
    <t>Diluted EPS</t>
  </si>
  <si>
    <t>The earnings and weighted average number of ordinary shares used in the calculation of Diluted EPS is as follows:</t>
  </si>
  <si>
    <t>Diluted EPS (A/B)</t>
  </si>
  <si>
    <t>Dividends</t>
  </si>
  <si>
    <t>(i) No. of Equity Shares</t>
  </si>
  <si>
    <t>(ii) Dividends not recognised at the end of reporting period.</t>
  </si>
  <si>
    <t>Assets Pledged as Security</t>
  </si>
  <si>
    <t>Current/Non-current</t>
  </si>
  <si>
    <t>Financial/Non-Financial Assets</t>
  </si>
  <si>
    <t>First Charge/Floating Charge</t>
  </si>
  <si>
    <t>Notes to Accounts for the year ended March 31, 2019</t>
  </si>
  <si>
    <t>NIL</t>
  </si>
  <si>
    <t xml:space="preserve">a. Claims against the company not acknowledged as debt </t>
  </si>
  <si>
    <t>(i) Court &amp; Arbitration cases with parties *</t>
  </si>
  <si>
    <t>(ii). Sales Tax</t>
  </si>
  <si>
    <t>(iii) Service Tax</t>
  </si>
  <si>
    <t>(iv) Income tax</t>
  </si>
  <si>
    <t>(v). Custom duty</t>
  </si>
  <si>
    <t>(vi). Goods &amp; Service Tax</t>
  </si>
  <si>
    <t>(vii). Others</t>
  </si>
  <si>
    <t>b. Other money for which the company is contingently liable</t>
  </si>
  <si>
    <t>c. Guarantees excluding Financial Guarantee</t>
  </si>
  <si>
    <t>(iii) Deferred tax</t>
  </si>
  <si>
    <t>2014-15 (Credit available up to Financial Year 31.03.2025)</t>
  </si>
  <si>
    <t>2016-17 (Credit available up to Financial Year 31.03.2027)</t>
  </si>
  <si>
    <t>2017-18 Credit available up to Financial Year 31.03.2028)</t>
  </si>
  <si>
    <t xml:space="preserve">B. </t>
  </si>
  <si>
    <t>Tax Losses Carried forward</t>
  </si>
  <si>
    <t>Balance Period</t>
  </si>
  <si>
    <t>Unused Tax Losses for which no deferred Tax Assets have been recognized :</t>
  </si>
  <si>
    <t>Business Loss carried forward for F.Y. 2012-13</t>
  </si>
  <si>
    <t>Business Loss carried forward for F.Y. 2013-14</t>
  </si>
  <si>
    <t>Unabsorbed Depreciation</t>
  </si>
  <si>
    <t>C.</t>
  </si>
  <si>
    <t>As per Finance Act 2018, the Government has levied health &amp; education cess of 4% on applicable income Tax (30%) &amp; Surcharge (12%) w.e.f. A.Y. 2019-20. Hence Deferred Tax as on 31.03.2019 is calculated @ 34.944%</t>
  </si>
  <si>
    <t>Name of the Branch/Division (Co):</t>
  </si>
  <si>
    <t>(ii) Tax related to earlier Periods</t>
  </si>
  <si>
    <t>Profit for the Period from continuing operations</t>
  </si>
  <si>
    <t>Profit for the Period (A)</t>
  </si>
  <si>
    <t>Total Comprehensive Income for the Period (A+B)</t>
  </si>
  <si>
    <t>Additions/
Adjustments during the Period</t>
  </si>
  <si>
    <t>Capitalized during the Period</t>
  </si>
  <si>
    <t>Balance as at April 01, 2019</t>
  </si>
  <si>
    <t>Accumulated amortisation as at April 1, 2019</t>
  </si>
  <si>
    <t>Deemed Cost as at April 1, 2018</t>
  </si>
  <si>
    <t>Less: Any other change (to be specified)</t>
  </si>
  <si>
    <t xml:space="preserve">d. Remittances: </t>
  </si>
  <si>
    <t>Add: Purchases made during the Period</t>
  </si>
  <si>
    <t>At the beginning of Period</t>
  </si>
  <si>
    <t>Less : At the end of Period</t>
  </si>
  <si>
    <t>Liabilities Created in previous Periods written back:</t>
  </si>
  <si>
    <t>Current Period</t>
  </si>
  <si>
    <t>Adjustments for prior Periods</t>
  </si>
  <si>
    <t>Current Period losses for which no deferred tax asset recognised</t>
  </si>
  <si>
    <t>Change in estimates related to prior Periods</t>
  </si>
  <si>
    <t>Tax Expenses for the Period</t>
  </si>
  <si>
    <t>(e) Other Non Current Assets held for Disposal</t>
  </si>
  <si>
    <t xml:space="preserve">     (ii) Trade payables -MSME</t>
  </si>
  <si>
    <t xml:space="preserve">     (iii) Trade payables - Others</t>
  </si>
  <si>
    <t xml:space="preserve">     (iv) Other Financial Liabilities</t>
  </si>
  <si>
    <t>(f) Deferred tax assets (Net)</t>
  </si>
  <si>
    <t>iii. Having Significant increase in Credit Risk</t>
  </si>
  <si>
    <t>iv. Credit Impaired</t>
  </si>
  <si>
    <t xml:space="preserve"> i.   Secured, considered good</t>
  </si>
  <si>
    <t>ii.   Unsecured, considered good</t>
  </si>
  <si>
    <t>i.   Secured, considered good</t>
  </si>
  <si>
    <t xml:space="preserve">v. Interest accrued </t>
  </si>
  <si>
    <t>Total (A+B+C)</t>
  </si>
  <si>
    <t>Movement in deferred tax balances during the Period ended 31.03.2019</t>
  </si>
  <si>
    <t>Deletions during the Period</t>
  </si>
  <si>
    <t>Additions during the Period</t>
  </si>
  <si>
    <t>Total (A to G)</t>
  </si>
  <si>
    <t>Total (A to H)</t>
  </si>
  <si>
    <t>Stock in trade including with handling agents/local agent</t>
  </si>
  <si>
    <t>Stores and spares</t>
  </si>
  <si>
    <t>Loose tools</t>
  </si>
  <si>
    <t>Packing Materials</t>
  </si>
  <si>
    <t>Stationery</t>
  </si>
  <si>
    <t>Others (specify nature).</t>
  </si>
  <si>
    <t>Balances with Banks:</t>
  </si>
  <si>
    <t>STATEMENT OF OUTSTANDING PAYABLE / RECEIVABLE IN FOREIGN CURRENCY</t>
  </si>
  <si>
    <t>Annexure -II</t>
  </si>
  <si>
    <t>Branch/Division____________________________</t>
  </si>
  <si>
    <t>Name of Party</t>
  </si>
  <si>
    <t>Name of currency</t>
  </si>
  <si>
    <t>Payable</t>
  </si>
  <si>
    <t>Receivable</t>
  </si>
  <si>
    <t>STC's A/c OR Associate's A/c</t>
  </si>
  <si>
    <t>Hedged /Unhedged (specify nature of Hedge) i.e. forward cover, futures options, swaps etc.</t>
  </si>
  <si>
    <t>STEPS TAKEN TO LIMIT THE RISK OF ADVERSE EXCHANGE RATE MOVEMENT, IF MATERIAL</t>
  </si>
  <si>
    <r>
      <t>Foreign currency  Full value</t>
    </r>
    <r>
      <rPr>
        <b/>
        <sz val="10"/>
        <rFont val="Arial"/>
        <family val="2"/>
        <charset val="1"/>
      </rPr>
      <t>*</t>
    </r>
  </si>
  <si>
    <t xml:space="preserve">Particulars </t>
  </si>
  <si>
    <t xml:space="preserve">AMOUNT </t>
  </si>
  <si>
    <t>REMARKS</t>
  </si>
  <si>
    <t xml:space="preserve">Note :  The above information is to be submitted to the BOARD for the reporting quarter only. </t>
  </si>
  <si>
    <t>PARTICULARS</t>
  </si>
  <si>
    <t>STC's own Account</t>
  </si>
  <si>
    <t>Associate Account</t>
  </si>
  <si>
    <t>Hedged</t>
  </si>
  <si>
    <t>Unhedged</t>
  </si>
  <si>
    <t>USD</t>
  </si>
  <si>
    <t>EURO</t>
  </si>
  <si>
    <t>CAD</t>
  </si>
  <si>
    <t>POUND</t>
  </si>
  <si>
    <t>Others, Specify</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</si>
  <si>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</si>
  <si>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</si>
  <si>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</si>
  <si>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</si>
  <si>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</si>
  <si>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</si>
  <si>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</si>
  <si>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Statement of Segment Assets &amp; Liabilities</t>
  </si>
  <si>
    <t>Annexure -III</t>
  </si>
  <si>
    <t>Branch/Division ______________________</t>
  </si>
  <si>
    <t>UNALLOCATED</t>
  </si>
  <si>
    <t>A. Segment Revenue</t>
  </si>
  <si>
    <t>B. Segment Results</t>
  </si>
  <si>
    <t>C. Segment Assets</t>
  </si>
  <si>
    <t xml:space="preserve">     (i) Investments</t>
  </si>
  <si>
    <t xml:space="preserve">      (i) Investments</t>
  </si>
  <si>
    <t>TOTAL (A)</t>
  </si>
  <si>
    <t>D.  Segment liabilities</t>
  </si>
  <si>
    <r>
      <t xml:space="preserve">(e) Other non-current liabilities </t>
    </r>
    <r>
      <rPr>
        <b/>
        <u/>
        <sz val="12"/>
        <rFont val="Garamond"/>
        <family val="1"/>
      </rPr>
      <t>Excluding HOR Balances</t>
    </r>
  </si>
  <si>
    <t>TOTAL (B)</t>
  </si>
  <si>
    <t>Capital Employed (A-B)</t>
  </si>
  <si>
    <t>STATEMENT OF CONTINGENT ASSETS</t>
  </si>
  <si>
    <t>ANNEXURE IV (a)</t>
  </si>
  <si>
    <t>Branch/Division __________________________________</t>
  </si>
  <si>
    <t>Date of recognition of contingent Asset</t>
  </si>
  <si>
    <t>Balance as at</t>
  </si>
  <si>
    <t>Court/Forum where matter is disputed</t>
  </si>
  <si>
    <t xml:space="preserve">Present Status of the case </t>
  </si>
  <si>
    <t xml:space="preserve">Others </t>
  </si>
  <si>
    <t>Note : Contingent Asset will also include amount written off in earlier years.</t>
  </si>
  <si>
    <t xml:space="preserve">(Annexure - IV (b) </t>
  </si>
  <si>
    <t>(Amount Rs. )</t>
  </si>
  <si>
    <t>BRANCH/DIVISIONS ______________</t>
  </si>
  <si>
    <t>(A) CLAIM AGAINST THE COMPANY NOT ACKNOWLEDGED AS DEBT</t>
  </si>
  <si>
    <t>NAME OF PARTY</t>
  </si>
  <si>
    <t>NATURE OF CLAIM</t>
  </si>
  <si>
    <t>CASE NO.</t>
  </si>
  <si>
    <t>DATE &amp; YEAR OF CASE</t>
  </si>
  <si>
    <t>CASE PENDING IN WHICH COURT/AUTHORITY</t>
  </si>
  <si>
    <t>LAST HEARING DATE</t>
  </si>
  <si>
    <t xml:space="preserve">NEXT DATE OF HEARING </t>
  </si>
  <si>
    <t>REAMRKS</t>
  </si>
  <si>
    <t xml:space="preserve">PRINCIPAL </t>
  </si>
  <si>
    <t>INTEREST, IF ANY</t>
  </si>
  <si>
    <t xml:space="preserve"> CLAIM AGAINST THE COMPANY NOT ACKNOWLEDGED AS DEBT</t>
  </si>
  <si>
    <t xml:space="preserve">(B ) </t>
  </si>
  <si>
    <t>OTHER MONEY FOR WHICH COMPANY IS CONTINGENTLY LIABLE</t>
  </si>
  <si>
    <t>(C )</t>
  </si>
  <si>
    <t>Branch Auditors/ 
Statutory Auditors</t>
  </si>
  <si>
    <t xml:space="preserve">STATEMENT OF GUARANTEES GIVEN BY THE CORPORATION </t>
  </si>
  <si>
    <t>ANNEXURE IV(c)</t>
  </si>
  <si>
    <t>Branch/Division______________________</t>
  </si>
  <si>
    <t xml:space="preserve">    Name of Party</t>
  </si>
  <si>
    <t>Amount</t>
  </si>
  <si>
    <t>Date of issue</t>
  </si>
  <si>
    <t>Date of expiry</t>
  </si>
  <si>
    <t xml:space="preserve"> Head of Finance (branch/C.O.)    </t>
  </si>
  <si>
    <t>ANNEXURE V</t>
  </si>
  <si>
    <t>INTERNAL CONTROL</t>
  </si>
  <si>
    <t>COMPLIED                          (YES/NO)</t>
  </si>
  <si>
    <t>REMARKS FOR NON COMPLIANCE</t>
  </si>
  <si>
    <t>All accounting standard (Ind-AS)as notified by ministry of corporate affairs have been complied with while preparing the financial statements.</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</si>
  <si>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</si>
  <si>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</si>
  <si>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</si>
  <si>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</si>
  <si>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</si>
  <si>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</si>
  <si>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 xml:space="preserve">Details of prevention or timely detection of un authorized  acquisition, use or disposition of the company’s assets for the reporting period. </t>
  </si>
  <si>
    <t>Fixed assets register has been maintained as per the Companies Act, 2013. All the assets have been accounted for with a proper location and identification of each asset with quantitative details.</t>
  </si>
  <si>
    <t>Compliances of all statutory requirements of laws &amp; regulations relating to Income Tax, Sales Tax, VAT, Custom, Service Tax WCT etc. applicable to the company have been done for the reporting period.</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</si>
  <si>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</si>
  <si>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</si>
  <si>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</si>
  <si>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</si>
  <si>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</si>
  <si>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</si>
  <si>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</si>
  <si>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</si>
  <si>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(ANNEXURE VI)</t>
  </si>
  <si>
    <t>Particulars of Fraud Noticed</t>
  </si>
  <si>
    <t>Amount involved in (Rs.)</t>
  </si>
  <si>
    <t>Remarks/ Action taken</t>
  </si>
  <si>
    <t>(ANNEXURE VII)</t>
  </si>
  <si>
    <t>COMPLIANCE CERTIFICATE</t>
  </si>
  <si>
    <t>(Annexure - VIII)</t>
  </si>
  <si>
    <t>(Amount in Rs. )</t>
  </si>
  <si>
    <t>Head of Income (Rent/Interest, Trade Margin  etc.)</t>
  </si>
  <si>
    <t>TAN of the Party</t>
  </si>
  <si>
    <t>GROSS AMOUNT CREDITED IN BOOKS*</t>
  </si>
  <si>
    <t>Amount not recd. In case of Rent</t>
  </si>
  <si>
    <t xml:space="preserve">AMOUNT OF TDS DEDUCTED BY PARTY </t>
  </si>
  <si>
    <t>FORM 16A CERTIFICATE NO. ISSUED BY PARTY</t>
  </si>
  <si>
    <t>Amount Trf to Tax Cell, C.O.  vide TM No.</t>
  </si>
  <si>
    <t xml:space="preserve">Amount yet to Trf to Tax Cell, C.O.  </t>
  </si>
  <si>
    <t>Year to which pertains</t>
  </si>
  <si>
    <t xml:space="preserve">Remarks, If Any </t>
  </si>
  <si>
    <t xml:space="preserve">(A) </t>
  </si>
  <si>
    <t xml:space="preserve">(B) </t>
  </si>
  <si>
    <t>CURRENT FINANCIAL YEAR</t>
  </si>
  <si>
    <t xml:space="preserve">Note: </t>
  </si>
  <si>
    <t>Branches /Accounting units must ensure that Form 16 A &amp; TM has been forwarded to corporate accounts Div.</t>
  </si>
  <si>
    <t>Branches /Accounting units must ensure that Income has been accounted for in books of account on Gross Basis only.</t>
  </si>
  <si>
    <t>Gross amount credited In books should match with the respective heads of income.</t>
  </si>
  <si>
    <t>(ANNEXURE IX)</t>
  </si>
  <si>
    <t>Reduction in trade receivable of over 6 months over previous year</t>
  </si>
  <si>
    <t>(i) Claim of CPSE</t>
  </si>
  <si>
    <t xml:space="preserve">(ii) Claim of Central &amp; State Govt. </t>
  </si>
  <si>
    <t xml:space="preserve">(iii) Other Claim </t>
  </si>
  <si>
    <t>Name of the Branch/Accounting units _______________</t>
  </si>
  <si>
    <t>(Rs. Lacs)</t>
  </si>
  <si>
    <t>Audited</t>
  </si>
  <si>
    <t>Budget</t>
  </si>
  <si>
    <t>Prorata</t>
  </si>
  <si>
    <t>Variations of (3) Over (4)</t>
  </si>
  <si>
    <t>Reason for excess over approved budget</t>
  </si>
  <si>
    <t>A.    ESTABLISHMENT</t>
  </si>
  <si>
    <t>Pay and Allowances</t>
  </si>
  <si>
    <t>Overtime</t>
  </si>
  <si>
    <t>Bonus/ex-gratia/PRP</t>
  </si>
  <si>
    <t>Welfare : Medical</t>
  </si>
  <si>
    <t xml:space="preserve">              : Others</t>
  </si>
  <si>
    <t>Overtime to staff</t>
  </si>
  <si>
    <t>B. ADMINISTRATION</t>
  </si>
  <si>
    <t>Rent</t>
  </si>
  <si>
    <t>Rates Taxes, Electricity&amp; water charges</t>
  </si>
  <si>
    <t xml:space="preserve">Printing &amp; Stationery </t>
  </si>
  <si>
    <t xml:space="preserve">Postage,Telegram&amp;Telex </t>
  </si>
  <si>
    <t>Repairs and Maintenance</t>
  </si>
  <si>
    <t>Travelling     : Inland</t>
  </si>
  <si>
    <t xml:space="preserve">                    : Foreign</t>
  </si>
  <si>
    <t>Service vehicle expenses</t>
  </si>
  <si>
    <t>Insurance</t>
  </si>
  <si>
    <t>Statutory Auditors Remuneration</t>
  </si>
  <si>
    <t>HRD expenses</t>
  </si>
  <si>
    <t>IT expenses</t>
  </si>
  <si>
    <t>Maintenance of office building</t>
  </si>
  <si>
    <t>Misc. Expenses:</t>
  </si>
  <si>
    <t xml:space="preserve">           -Other Misc Exps.</t>
  </si>
  <si>
    <t xml:space="preserve">           - Hindi Exps</t>
  </si>
  <si>
    <t xml:space="preserve">         - OPEX to Managers</t>
  </si>
  <si>
    <t>C. TRADE</t>
  </si>
  <si>
    <t>Legal &amp;Professional Expenses</t>
  </si>
  <si>
    <t>Advertising &amp; Publicity</t>
  </si>
  <si>
    <t>Exhibitions and Fairs</t>
  </si>
  <si>
    <t>Difference in Exchange</t>
  </si>
  <si>
    <t>Entt &amp; Hospitality</t>
  </si>
  <si>
    <t>Corporate Social Responsibility &amp; Sustainable developments</t>
  </si>
  <si>
    <t>Research &amp; Development</t>
  </si>
  <si>
    <t>GRAND TOTAL (A+B+C)</t>
  </si>
  <si>
    <t>Less : Rent related expenses</t>
  </si>
  <si>
    <t>Net Overheads</t>
  </si>
  <si>
    <t xml:space="preserve">Head of Finance </t>
  </si>
  <si>
    <t>Guarantees excluding Financial Guarantee</t>
  </si>
  <si>
    <t>FOR THE PERIOD ENDED June 30, 2019</t>
  </si>
  <si>
    <t>AS ON 30.06.2019</t>
  </si>
  <si>
    <t>ADDITION/ (DELETION) DURING THE PERIOD</t>
  </si>
  <si>
    <t>2019-20</t>
  </si>
  <si>
    <t xml:space="preserve"> Trade Payable (Others)</t>
  </si>
  <si>
    <t>Trade payable to Micro, Small &amp; Medium Enterprises (MSME) are to be reported seperately on the face of the Balance Sheet</t>
  </si>
  <si>
    <t>Exceptional Items-Expense/(Income)</t>
  </si>
  <si>
    <t>Accumulated depreciation as at April 01,2019</t>
  </si>
  <si>
    <t>As on April 01,2019</t>
  </si>
  <si>
    <t>Details of performance in terms of MOU FROM 01.04.2019 TO 30.06.2019</t>
  </si>
  <si>
    <t>Details of Operating Lease</t>
  </si>
  <si>
    <t>A. Operating Lease given by STC</t>
  </si>
  <si>
    <t>Sl. No.</t>
  </si>
  <si>
    <t>Address of the Property</t>
  </si>
  <si>
    <t>Lease Period</t>
  </si>
  <si>
    <t>Lease Amount Monthly</t>
  </si>
  <si>
    <t>Premium/Deposit received by STC</t>
  </si>
  <si>
    <t>B. Operating Lease taken by STC</t>
  </si>
  <si>
    <t xml:space="preserve">Claims withdrawn/paid/admitted during the period April'19- June '19 out of total claim against the company not acknowledged as debts as on 31.03.2019 in respect of </t>
  </si>
  <si>
    <t>a) Trade receivable of over 6 months as on 31.03.2019</t>
  </si>
  <si>
    <t>b) Recoveries made out of a) above during April-19 - June-19</t>
  </si>
  <si>
    <t>Premium/Deposit paid  by STC</t>
  </si>
  <si>
    <t>(Annexure-IX)</t>
  </si>
  <si>
    <t>(Annexure -X)</t>
  </si>
  <si>
    <t>(e) Other Current Assets held for Disposal</t>
  </si>
  <si>
    <t xml:space="preserve">     (ii) Trade payables - MSME</t>
  </si>
  <si>
    <t xml:space="preserve">Financial year since overdue </t>
  </si>
  <si>
    <t>Recovery made since becoming overdue</t>
  </si>
  <si>
    <t>Status of the case (Disputed/ Litigation/ Undisputed)</t>
  </si>
  <si>
    <t>Amount in Dispute/ Litigation</t>
  </si>
  <si>
    <t>Less: Allowance for bad and doubtful deposits</t>
  </si>
  <si>
    <t>Less: Allowance for bad and doubtful loans</t>
  </si>
  <si>
    <t>Less: Allowance for bad and doubtful claims</t>
  </si>
  <si>
    <t>Particulars (Name of Party)</t>
  </si>
  <si>
    <t>Branch/ Division</t>
  </si>
  <si>
    <t>Commodity/ Nature</t>
  </si>
  <si>
    <t>Govt./ PSU/ Private</t>
  </si>
  <si>
    <t>Other Misc.</t>
  </si>
  <si>
    <t>Advances from customers</t>
  </si>
  <si>
    <t>Customers at Credit</t>
  </si>
  <si>
    <t>Deposits (including security deposits)</t>
  </si>
  <si>
    <t>EMD's</t>
  </si>
  <si>
    <t>Employee Dues</t>
  </si>
  <si>
    <t>Statutory Dues/Remittances</t>
  </si>
  <si>
    <t>Outstanding Liabilities for goods &amp; services</t>
  </si>
  <si>
    <t>Others (Not included above)</t>
  </si>
  <si>
    <t>Statutory Remittances</t>
  </si>
  <si>
    <t>J</t>
  </si>
  <si>
    <t>Contingent Liability (If any)**</t>
  </si>
  <si>
    <t>Corresponding Debit (Outstanding in receivables)</t>
  </si>
  <si>
    <r>
      <t xml:space="preserve">Accounts have been prepared as per the accounting policy </t>
    </r>
    <r>
      <rPr>
        <sz val="10"/>
        <color rgb="FFFF0000"/>
        <rFont val="Arial Unicode MS"/>
        <family val="2"/>
      </rPr>
      <t>2019-20</t>
    </r>
    <r>
      <rPr>
        <sz val="10"/>
        <rFont val="Arial Unicode MS"/>
        <family val="2"/>
      </rPr>
      <t>.</t>
    </r>
  </si>
  <si>
    <t>(Amounting Rs. Lakh)</t>
  </si>
  <si>
    <t>`</t>
  </si>
  <si>
    <t>Gross carrying value as at April 01,2020</t>
  </si>
  <si>
    <t>Accumulated depreciation as at April 01,2020</t>
  </si>
  <si>
    <t>As on April 01,2020</t>
  </si>
  <si>
    <t>Gross carrying value as at 
April 01,2019</t>
  </si>
  <si>
    <t>Balance as at April 01, 2020</t>
  </si>
  <si>
    <t>Gross carrying value as at April 1, 2020</t>
  </si>
  <si>
    <t>Accumulated depreciation as at April 1, 2020</t>
  </si>
  <si>
    <t>Accummulated Impairment as at April 1, 2020</t>
  </si>
  <si>
    <t>31.03.2020 (Audited)</t>
  </si>
  <si>
    <t>OPENING BALANCE as on 01.04.2020</t>
  </si>
  <si>
    <t>OPENING BALANCE AS ON 01.04.2020</t>
  </si>
  <si>
    <t>Opening Balance as on 01.04.2020 should match with figures reported in the audited accounts as on 31.03.2020</t>
  </si>
  <si>
    <t>2020-21</t>
  </si>
  <si>
    <t>Balance Sheet as at Sept 30, 2020</t>
  </si>
  <si>
    <t>As at 
Sept 30, 2020</t>
  </si>
  <si>
    <t>As at 
Sept 30, 2019</t>
  </si>
  <si>
    <t>Statement of Profit and Loss for the Period ended Sept 30, 2020</t>
  </si>
  <si>
    <t>Period Ended
 Sept 30, 2020</t>
  </si>
  <si>
    <t>Period Ended 
Sept 30, 2019</t>
  </si>
  <si>
    <t>Notes to accounts for the Period ended Sept 30, 2020</t>
  </si>
  <si>
    <t>For the Period ended Sept 30, 2020</t>
  </si>
  <si>
    <t>Gross carrying value as at Sept 30, 2020</t>
  </si>
  <si>
    <t>Accumulated depreciation as at Sept 30, 2020</t>
  </si>
  <si>
    <t>As at Sept 30, 2020</t>
  </si>
  <si>
    <t>Carrying Value as at Sept 30, 2020</t>
  </si>
  <si>
    <t>For the Period ended Sept 30, 2019</t>
  </si>
  <si>
    <t>Gross carrying value as at Sept 30, 2019</t>
  </si>
  <si>
    <t>Accumulated depreciation as at Sept 30, 2019</t>
  </si>
  <si>
    <t>As at Sept 30, 2019</t>
  </si>
  <si>
    <t>Carrying Value as at Sept 30, 2019</t>
  </si>
  <si>
    <t>Balance as at Sept 30, 2020</t>
  </si>
  <si>
    <t>Balance as at Sept 30, 2019</t>
  </si>
  <si>
    <t>Accummulated Impairment as at Sept 30, 2020</t>
  </si>
  <si>
    <t>Accummulated Impairment as at Sept 30, 2019</t>
  </si>
  <si>
    <t>for the Period ended
Sept 30, 2020</t>
  </si>
  <si>
    <t>for the Period ended
Sept 30, 2019</t>
  </si>
  <si>
    <t>Accumulated amortisation as at Sept 30, 2020</t>
  </si>
  <si>
    <t>Accumulated amortisation as at Sept 30, 2019</t>
  </si>
  <si>
    <t>As at 
 Sept 30, 2019</t>
  </si>
  <si>
    <t>As at  
Sept 30, 2019</t>
  </si>
  <si>
    <t>FOR THE PERIOD ENDED Sept 30, 2020</t>
  </si>
  <si>
    <t>Actual up to Sept' 20</t>
  </si>
  <si>
    <t>Amount outstanding as per books of account as on last day of Sept 2020</t>
  </si>
  <si>
    <t>Ageing of outstanding as per books of account as on last day of Sept 2020 as reported in A</t>
  </si>
  <si>
    <t>Amount Overdue as on last day of reporting month Sept 2020 out of A</t>
  </si>
  <si>
    <t>AS ON 30.09.2020</t>
  </si>
  <si>
    <t>( c ) DETAILS OF FOREIGN EXCHANGE EXPOSURE AS ON 30.09.2020 ( full value in foreign currency)</t>
  </si>
  <si>
    <t>As at 30.09.2020</t>
  </si>
  <si>
    <t>30.09.2020</t>
  </si>
  <si>
    <t>DETAILS OF CONTINGENT LIABILITY NOT PROVIDED FOR AS ON 30.09.2020</t>
  </si>
  <si>
    <t>CLOSING BALANCE as on 30.09.2020</t>
  </si>
  <si>
    <t>Compliance of Internal Financial Control for the period ended 30.09.2020</t>
  </si>
  <si>
    <t>DETAILS OF FRAUD NOTICED FOR THE PERIOD FROM 01.04.2020 TO 30.09.2020</t>
  </si>
  <si>
    <t>Certified that the Unaudited Financial Results (Reviewed) for the nine months ended on 30.09.2020 do not contain any false or misleading statements or figures and do not omit any material fact which may make the statements or figures contained therein misleading.</t>
  </si>
  <si>
    <t>DETAILS OF TAX DEDUCTED AT SOURCE ON RENTAL, INTEREST INCOME ETC. FROM 01.04.2020-30.09.2020</t>
  </si>
  <si>
    <t>STATEMENT SHOWING OVERHEAD EXPENDITURE FOR THE PERIOD ENDED 30.09.2020</t>
  </si>
  <si>
    <t>Details of Trade Receivables as on 30.09.2020</t>
  </si>
  <si>
    <t>Details of Loans &amp; Advances as on 30.09.2020</t>
  </si>
  <si>
    <t>Details of Claims Recoverable as on 30.09.2020</t>
  </si>
  <si>
    <t>Details of Deposits/ Security Deposits as on 30.09.2020</t>
  </si>
  <si>
    <t>Statement of Payables/Liabilities as on 30.09.2020</t>
  </si>
  <si>
    <t>Amount outstanding as on 30.09.2020</t>
  </si>
  <si>
    <t>(A) DETAILS OF FOREIGN EXCHANGE EXPOSURE FOR THE PERIOD ENDED 30.09.2020</t>
  </si>
  <si>
    <t>(B) DETAILS OF MATERIAL DEFAULTS IN FINANCIAL OBLIGATIONS TO AND BY THE COMPANY, OR SUBSTANTIAL NON PAYMENT FOR GOODS SOLD BY THE COMPANY FOR THE PERIOD ENDED 30.09.2020</t>
  </si>
  <si>
    <t>(D ) DETAILS OF FOREIGN EXCHANGE EXPOSURE AS ON 30.09.2020 (Full value in Foreign currency) as per RBI instruction</t>
  </si>
  <si>
    <t>As at 30.09.2019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</si>
</sst>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168">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_(* ###0_);_(* \(###0\);_(* &quot;-&quot;_);_(@_)"/>
    <numFmt numFmtId="168" formatCode="0_)"/>
    <numFmt numFmtId="169" formatCode="_(* #,##0.00_);_(* \(#,##0.00\);_(* \-??_);_(@_)"/>
    <numFmt numFmtId="170" formatCode="0_);\(0\)"/>
    <numFmt numFmtId="171" formatCode="#,##0.00\ ;&quot; (&quot;#,##0.00\);&quot; -&quot;#\ ;@\ "/>
    <numFmt numFmtId="172" formatCode="[$-409]mmmm\ d\,\ yyyy;@"/>
    <numFmt numFmtId="173" formatCode="_ * #,##0_ ;_ * \-#,##0_ ;_ * &quot;-&quot;??_ ;_ @_ "/>
    <numFmt numFmtId="174" formatCode="_(* #,##0.00_);_(* \(#,##0.00\);_(* &quot;-&quot;_);_(@_)"/>
    <numFmt numFmtId="175" formatCode="\$\ #,##0;[Red]\(\$\ #,##0\);0"/>
    <numFmt numFmtId="176" formatCode="#,##0;[Red]\(#,##0\);0"/>
    <numFmt numFmtId="177" formatCode="0.0%;[Red]\(0.0%\);0.0%"/>
    <numFmt numFmtId="178" formatCode="&quot;?&quot;#,##0;&quot;?&quot;\-#,##0"/>
    <numFmt numFmtId="179" formatCode="_-* #,##0_-;\-* #,##0_-;_-* &quot;-&quot;_-;_-@_-"/>
    <numFmt numFmtId="180" formatCode="#,##0.0_);\(#,##0.0\)"/>
    <numFmt numFmtId="181" formatCode="&quot;$&quot;_(#,##0.00_);&quot;$&quot;\(#,##0.00\)"/>
    <numFmt numFmtId="182" formatCode="#,##0.000_);[Red]\(#,##0.000\)"/>
    <numFmt numFmtId="183" formatCode="%.0\);[Red]\(%.0\)"/>
    <numFmt numFmtId="184" formatCode="#,##0.000,"/>
    <numFmt numFmtId="185" formatCode="&quot;$&quot;#,##0.0000000000_);[Red]\(&quot;$&quot;#,##0.0000000000\)"/>
    <numFmt numFmtId="186" formatCode="0.00000000_);[Red]\(0.00000000\)"/>
    <numFmt numFmtId="187" formatCode="#,##0.00,"/>
    <numFmt numFmtId="188" formatCode="_(* #,##0.00&quot;pts&quot;_);_(* \(#,##0.00&quot;pts&quot;\);_(* &quot;-&quot;??_);_(@_)"/>
    <numFmt numFmtId="189" formatCode="0.000000000000000000000000000000"/>
    <numFmt numFmtId="190" formatCode="_(* #,##0.0000_);_(* \(#,##0.0000\);_(* &quot;-&quot;_);_(@_)"/>
    <numFmt numFmtId="191" formatCode="&quot;$&quot;#,##0.0000\ \B"/>
    <numFmt numFmtId="192" formatCode="0.000000"/>
    <numFmt numFmtId="193" formatCode="_(* #,##0.00000_);_(* \(#,##0.00000\);_(* &quot;-&quot;_);_(@_)"/>
    <numFmt numFmtId="194" formatCode="#,##0.000000_);\(#,##0.000000\)"/>
    <numFmt numFmtId="195" formatCode="#,##0.0000,"/>
    <numFmt numFmtId="196" formatCode="&quot;$&quot;\ #,##0;&quot;$&quot;\ \-#,##0"/>
    <numFmt numFmtId="197" formatCode="_-* #,##0\ _D_M_-;\-* #,##0\ _D_M_-;_-* &quot;-&quot;\ _D_M_-;_-@_-"/>
    <numFmt numFmtId="198" formatCode="_-* #,##0_-;_-* #,##0\-;_-* &quot;-&quot;_-;_-@_-"/>
    <numFmt numFmtId="199" formatCode="0.00%;[Red]\(0.00%\)"/>
    <numFmt numFmtId="200" formatCode="#,##0.0_)\x;\(#,##0.0\)\x"/>
    <numFmt numFmtId="201" formatCode="%.0;[Red]\(%.0\)"/>
    <numFmt numFmtId="202" formatCode="_(* #,##0.000&quot;pts&quot;_);_(* \(#,##0.000&quot;pts&quot;\);_(* &quot;-&quot;??_);_(@_)"/>
    <numFmt numFmtId="203" formatCode="0.0000000000000000000000000000000"/>
    <numFmt numFmtId="204" formatCode="_(* #,##0.0&quot;pts&quot;_);_(* \(#,##0.0&quot;pts&quot;\);_(* &quot;-&quot;??_);_(@_)"/>
    <numFmt numFmtId="205" formatCode="0.00000"/>
    <numFmt numFmtId="206" formatCode="#,##0.0000"/>
    <numFmt numFmtId="207" formatCode="[Blue]#,##0_);[Red]\(#,##0\)"/>
    <numFmt numFmtId="208" formatCode="#,##0.00000,"/>
    <numFmt numFmtId="209" formatCode="&quot;$&quot;\ #,##0;[Red]&quot;$&quot;\ \-#,##0"/>
    <numFmt numFmtId="210" formatCode="#,##0.0_)_x;\(#,##0.0\)_x"/>
    <numFmt numFmtId="211" formatCode="&quot;$&quot;#,##0.00000_);\(&quot;$&quot;#,##0.00000\)"/>
    <numFmt numFmtId="212" formatCode="0.00000000000000000000000000000000"/>
    <numFmt numFmtId="213" formatCode="#,##0.0%;\(#,##0.0%\)"/>
    <numFmt numFmtId="214" formatCode="0.0000"/>
    <numFmt numFmtId="215" formatCode="_(* #,##0.000000_);_(* \(#,##0.000000\);_(* &quot;-&quot;_);_(@_)"/>
    <numFmt numFmtId="216" formatCode="#,##0.000000000000_);\(#,##0.000000000000\)"/>
    <numFmt numFmtId="217" formatCode="#,##0.000000,"/>
    <numFmt numFmtId="218" formatCode="&quot;$&quot;\ #,##0.00;&quot;$&quot;\ \-#,##0.00"/>
    <numFmt numFmtId="219" formatCode="0.0_)\%;\(0.0\)\%"/>
    <numFmt numFmtId="220" formatCode="&quot;$&quot;#,##0.0\ \B"/>
    <numFmt numFmtId="221" formatCode="&quot;$&quot;#,##0.000000_);\(&quot;$&quot;#,##0.000000\)"/>
    <numFmt numFmtId="222" formatCode="0.000000000000000000000000000000000"/>
    <numFmt numFmtId="223" formatCode="#,##0;\(#,##0\)"/>
    <numFmt numFmtId="224" formatCode="0.000"/>
    <numFmt numFmtId="225" formatCode="[$$-409]#,##0.00"/>
    <numFmt numFmtId="226" formatCode="#,##0.00000000000_);\(#,##0.00000000000\)"/>
    <numFmt numFmtId="227" formatCode="#,##0.0000000,"/>
    <numFmt numFmtId="228" formatCode="&quot;$&quot;\ #,##0.00;[Red]&quot;$&quot;\ \-#,##0.00"/>
    <numFmt numFmtId="229" formatCode="#,##0.0_)_%;\(#,##0.0\)_%"/>
    <numFmt numFmtId="230" formatCode="&quot;$&quot;#,##0\ &quot;M&quot;"/>
    <numFmt numFmtId="231" formatCode="_(&quot;$&quot;* #,##0.000_);_(&quot;$&quot;* \(#,##0.000\);_(&quot;$&quot;* &quot;-&quot;_);_(@_)"/>
    <numFmt numFmtId="232" formatCode="0.0000000000000000000000000000000000"/>
    <numFmt numFmtId="233" formatCode="#,##0.0;\(#,##0.0\)"/>
    <numFmt numFmtId="234" formatCode="0.0"/>
    <numFmt numFmtId="235" formatCode="#,##0.0000000_);\(#,##0.0000000\)"/>
    <numFmt numFmtId="236" formatCode="_ &quot;$&quot;\ * #,##0_ ;_ &quot;$&quot;\ * \-#,##0_ ;_ &quot;$&quot;\ * &quot;-&quot;_ ;_ @_ "/>
    <numFmt numFmtId="237" formatCode="#,##0.00;[Red]\(#,##0.00\)"/>
    <numFmt numFmtId="238" formatCode="#,##0;[Red]\(#,##0\)"/>
    <numFmt numFmtId="239" formatCode="0.0%"/>
    <numFmt numFmtId="240" formatCode="\ \ @\ \ "/>
    <numFmt numFmtId="241" formatCode="_ &quot;R&quot;\ * #,##0.00_ ;_ &quot;R&quot;\ * \-#,##0.00_ ;_ &quot;R&quot;\ * &quot;-&quot;??_ ;_ @_ "/>
    <numFmt numFmtId="242" formatCode="_ &quot;\&quot;* #,##0_ ;_ &quot;\&quot;* \-#,##0_ ;_ &quot;\&quot;* &quot;-&quot;_ ;_ @_ "/>
    <numFmt numFmtId="243" formatCode="&quot;\&quot;#,##0.00;[Red]&quot;\&quot;\-#,##0.00"/>
    <numFmt numFmtId="244" formatCode="0.0000000"/>
    <numFmt numFmtId="245" formatCode="&quot;\&quot;#,##0;[Red]&quot;\&quot;\-#,##0"/>
    <numFmt numFmtId="246" formatCode="#,##0;[Red]&quot;-&quot;#,##0"/>
    <numFmt numFmtId="247" formatCode="#,##0.00;[Red]&quot;-&quot;#,##0.00"/>
    <numFmt numFmtId="248" formatCode="#,##0.0"/>
    <numFmt numFmtId="249" formatCode="&quot;$&quot;#,##0.0_);\(&quot;$&quot;#,##0.0\)"/>
    <numFmt numFmtId="250" formatCode="General_)"/>
    <numFmt numFmtId="251" formatCode="0.0%;\(0.0%\)"/>
    <numFmt numFmtId="252" formatCode="&quot;$&quot;#,##0.0"/>
    <numFmt numFmtId="253" formatCode="_ * #,##0.00_)&quot;Rs.&quot;_ ;_ * \(#,##0.00\)&quot;Rs.&quot;_ ;_ * &quot;-&quot;??_)&quot;Rs.&quot;_ ;_ @_ "/>
    <numFmt numFmtId="254" formatCode="0.00000000"/>
    <numFmt numFmtId="255" formatCode="_ * #,##0.00_)_£_ ;_ * \(#,##0.00\)_£_ ;_ * &quot;-&quot;??_)_£_ ;_ @_ "/>
    <numFmt numFmtId="256" formatCode="0.000_)"/>
    <numFmt numFmtId="257" formatCode="#,##0_%_);\(#,##0\)_%;#,##0_%_);@_%_)"/>
    <numFmt numFmtId="258" formatCode="&quot; &quot;#,##0.00&quot; &quot;;&quot; (&quot;#,##0.00&quot;)&quot;;&quot; -&quot;00&quot; &quot;;&quot; &quot;@&quot; &quot;"/>
    <numFmt numFmtId="259" formatCode="&quot;IR£&quot;#,##0.00;\-&quot;IR£&quot;#,##0.00"/>
    <numFmt numFmtId="260" formatCode="_-* #,##0.00_-;\-* #,##0.00_-;_-* &quot;-&quot;??_-;_-@_-"/>
    <numFmt numFmtId="261" formatCode="&quot; &quot;#,##0.00&quot; &quot;;&quot;-&quot;#,##0.00&quot; &quot;;&quot; -&quot;00&quot; &quot;;&quot; &quot;@&quot; &quot;"/>
    <numFmt numFmtId="262" formatCode="&quot;$&quot;#,##0_%_);\(&quot;$&quot;#,##0\)_%;&quot;$&quot;#,##0_%_);@_%_)"/>
    <numFmt numFmtId="263" formatCode="&quot; &quot;&quot;$&quot;#,##0.00&quot; &quot;;&quot; &quot;&quot;$&quot;&quot;(&quot;#,##0.00&quot;)&quot;;&quot; &quot;&quot;$&quot;&quot;-&quot;00&quot; &quot;;&quot; &quot;@&quot; &quot;"/>
    <numFmt numFmtId="264" formatCode="\$#,##0\ ;\(\$#,##0\)"/>
    <numFmt numFmtId="265" formatCode="&quot;$&quot;#,;\(&quot;$&quot;#,\)"/>
    <numFmt numFmtId="266" formatCode="_-* #,##0.00\ _D_M_-;\-* #,##0.00\ _D_M_-;_-* &quot;-&quot;??\ _D_M_-;_-@_-"/>
    <numFmt numFmtId="267" formatCode="\$#,##0_);\$\(#,##0\);\$0_);@"/>
    <numFmt numFmtId="268" formatCode="\$#,##0.00_);\$\(#,##0.00\);\$0.00_);@"/>
    <numFmt numFmtId="269" formatCode="0.0\ %"/>
    <numFmt numFmtId="270" formatCode="#,#00"/>
    <numFmt numFmtId="271" formatCode="#,###,##0;\(#,###,##0\)"/>
    <numFmt numFmtId="272" formatCode="&quot;$&quot;#,###,##0;\(&quot;$&quot;#,###,##0\)"/>
    <numFmt numFmtId="273" formatCode="#,##0.00%;\(#,##0.00%\)"/>
    <numFmt numFmtId="274" formatCode=";;;"/>
    <numFmt numFmtId="275" formatCode="##0.00"/>
    <numFmt numFmtId="276" formatCode="0_);[Red]\(0\)"/>
    <numFmt numFmtId="277" formatCode="[$$-409]#,##0"/>
    <numFmt numFmtId="278" formatCode="0.0_);\(0.0\)"/>
    <numFmt numFmtId="279" formatCode="_-* #,##0\ _F_-;\-* #,##0\ _F_-;_-* &quot;-&quot;\ _F_-;_-@_-"/>
    <numFmt numFmtId="280" formatCode="_-* #,##0.00\ _F_-;\-* #,##0.00\ _F_-;_-* &quot;-&quot;??\ _F_-;_-@_-"/>
    <numFmt numFmtId="281" formatCode="_(&quot;Cr$&quot;* #,##0_);_(&quot;Cr$&quot;* \(#,##0\);_(&quot;Cr$&quot;* &quot;-&quot;_);_(@_)"/>
    <numFmt numFmtId="282" formatCode="_(&quot;Cr$&quot;* #,##0.00_);_(&quot;Cr$&quot;* \(#,##0.00\);_(&quot;Cr$&quot;* &quot;-&quot;??_);_(@_)"/>
    <numFmt numFmtId="283" formatCode="0.00_);\(0.00\)"/>
    <numFmt numFmtId="284" formatCode="_-* #,##0\ &quot;F&quot;_-;\-* #,##0\ &quot;F&quot;_-;_-* &quot;-&quot;\ &quot;F&quot;_-;_-@_-"/>
    <numFmt numFmtId="285" formatCode="_-* #,##0.00\ &quot;F&quot;_-;\-* #,##0.00\ &quot;F&quot;_-;_-* &quot;-&quot;??\ &quot;F&quot;_-;_-@_-"/>
    <numFmt numFmtId="286" formatCode="\$#,#00"/>
    <numFmt numFmtId="287" formatCode="\$#,"/>
    <numFmt numFmtId="288" formatCode="_(#,##0.00\ \x_);\(#,##0.00\ \x\);0.00\ \x_)"/>
    <numFmt numFmtId="289" formatCode="0.00_)"/>
    <numFmt numFmtId="290" formatCode="&quot;$&quot;#,##0"/>
    <numFmt numFmtId="291" formatCode="&quot;L.&quot;\ #,##0;\-&quot;L.&quot;\ #,##0"/>
    <numFmt numFmtId="292" formatCode="0%_);\(0%\)"/>
    <numFmt numFmtId="293" formatCode="#,##0\ &quot;F&quot;;[Red]\-#,##0\ &quot;F&quot;"/>
    <numFmt numFmtId="294" formatCode="#,##0.00_);\(#,##0.00\);0.00_)"/>
    <numFmt numFmtId="295" formatCode="#,##0_);\(#,##0\);0_);@"/>
    <numFmt numFmtId="296" formatCode="#,##0_);\(#,##0\);0_)"/>
    <numFmt numFmtId="297" formatCode="* _(#,##0.0_);* \(#,##0.0\);* _(0.0_);* @_)"/>
    <numFmt numFmtId="298" formatCode="%#,#00"/>
    <numFmt numFmtId="299" formatCode="&quot;$&quot;#,##0;\-&quot;$&quot;#,##0"/>
    <numFmt numFmtId="300" formatCode="#.##000"/>
    <numFmt numFmtId="301" formatCode="#.##0,"/>
    <numFmt numFmtId="302" formatCode="&quot;R&quot;\ #,##0;[Red]\(&quot;R&quot;\ #,##0\);0"/>
    <numFmt numFmtId="303" formatCode="#,##0.000"/>
    <numFmt numFmtId="304" formatCode="#,##0.000_);\(#,##0.000\)"/>
    <numFmt numFmtId="305" formatCode="#,##0&quot;£&quot;_);\(#,##0&quot;£&quot;\)"/>
    <numFmt numFmtId="306" formatCode="#,##0&quot;£&quot;_);[Red]\(#,##0&quot;£&quot;\)"/>
    <numFmt numFmtId="307" formatCode="#,##0.00\ &quot;F&quot;;\-#,##0.00\ &quot;F&quot;"/>
    <numFmt numFmtId="308" formatCode="0.00\x"/>
    <numFmt numFmtId="309" formatCode="_-* #,##0\ _k_r_-;\-* #,##0\ _k_r_-;_-* &quot;-&quot;\ _k_r_-;_-@_-"/>
    <numFmt numFmtId="310" formatCode="_-* #,##0.00\ _k_r_-;\-* #,##0.00\ _k_r_-;_-* &quot;-&quot;??\ _k_r_-;_-@_-"/>
    <numFmt numFmtId="311" formatCode="_-&quot;L.&quot;\ * #,##0_-;\-&quot;L.&quot;\ * #,##0_-;_-&quot;L.&quot;\ * &quot;-&quot;_-;_-@_-"/>
    <numFmt numFmtId="312" formatCode="_-* #,##0.00\ &quot;kr&quot;_-;\-* #,##0.00\ &quot;kr&quot;_-;_-* &quot;-&quot;??\ &quot;kr&quot;_-;_-@_-"/>
    <numFmt numFmtId="313" formatCode="&quot;L.&quot;\ #,##0;[Red]\-&quot;L.&quot;\ #,##0"/>
    <numFmt numFmtId="314" formatCode="_ &quot;SFr.&quot;\ * #,##0_ ;_ &quot;SFr.&quot;\ * \-#,##0_ ;_ &quot;SFr.&quot;\ * &quot;-&quot;_ ;_ @_ "/>
    <numFmt numFmtId="315" formatCode="_ &quot;SFr.&quot;\ * #,##0.00_ ;_ &quot;SFr.&quot;\ * \-#,##0.00_ ;_ &quot;SFr.&quot;\ * &quot;-&quot;??_ ;_ @_ "/>
    <numFmt numFmtId="316" formatCode="yy/mm/dd"/>
    <numFmt numFmtId="317" formatCode="_-&quot;$&quot;* #,##0_-;\-&quot;$&quot;* #,##0_-;_-&quot;$&quot;* &quot;-&quot;_-;_-@_-"/>
    <numFmt numFmtId="318" formatCode="&quot;$&quot;#,##0.00;[Red]\-&quot;$&quot;#,##0.00"/>
    <numFmt numFmtId="319" formatCode="0&quot;.&quot;000%"/>
    <numFmt numFmtId="320" formatCode="&quot;￥&quot;#,##0;&quot;￥&quot;\-#,##0"/>
    <numFmt numFmtId="321" formatCode="00&quot;.&quot;000"/>
    <numFmt numFmtId="322" formatCode="_-&quot;$&quot;* #,##0.00_-;\-&quot;$&quot;* #,##0.00_-;_-&quot;$&quot;* &quot;-&quot;??_-;_-@_-"/>
    <numFmt numFmtId="323" formatCode="_(* #,##0_);_(* \(#,##0\);_(* \-??_);_(@_)"/>
    <numFmt numFmtId="324" formatCode="_ * #,##0.00_ ;_ * \-#,##0.00_ ;_ * \-??_ ;_ @_ "/>
  </numFmts>
  <fonts count="389">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amily val="2"/>
    </font>
    <font>
      <sz val="11"/>
      <name val="Arial"/>
      <family val="2"/>
    </font>
    <font>
      <b/>
      <u/>
      <sz val="11"/>
      <name val="Arial"/>
      <family val="2"/>
    </font>
    <font>
      <b/>
      <sz val="11"/>
      <color theme="1"/>
      <name val="Arial"/>
      <family val="2"/>
    </font>
    <font>
      <b/>
      <u/>
      <sz val="11"/>
      <color theme="1"/>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sz val="11"/>
      <color theme="1"/>
      <name val="Franklin Gothic Medium"/>
      <family val="2"/>
    </font>
    <font>
      <b/>
      <sz val="12"/>
      <color rgb="FFFF0000"/>
      <name val="Garamond"/>
      <family val="1"/>
    </font>
    <font>
      <sz val="12"/>
      <color rgb="FFFF0000"/>
      <name val="Garamond"/>
      <family val="1"/>
    </font>
    <font>
      <b/>
      <sz val="11"/>
      <name val="Garamond"/>
      <family val="1"/>
    </font>
    <font>
      <sz val="11"/>
      <name val="Garamond"/>
      <family val="1"/>
    </font>
    <font>
      <i/>
      <sz val="11"/>
      <name val="Garamond"/>
      <family val="1"/>
    </font>
    <font>
      <b/>
      <u val="singleAccounting"/>
      <sz val="11"/>
      <name val="Garamond"/>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b/>
      <sz val="12"/>
      <color rgb="FF000000"/>
      <name val="Garamond"/>
      <family val="1"/>
    </font>
    <font>
      <sz val="12"/>
      <color rgb="FF000000"/>
      <name val="Garamond"/>
      <family val="1"/>
    </font>
    <font>
      <b/>
      <u/>
      <sz val="12"/>
      <color indexed="8"/>
      <name val="Garamond"/>
      <family val="1"/>
    </font>
    <font>
      <b/>
      <u/>
      <sz val="12"/>
      <color rgb="FF000000"/>
      <name val="Garamond"/>
      <family val="1"/>
    </font>
    <font>
      <b/>
      <i/>
      <sz val="12"/>
      <name val="Garamond"/>
      <family val="1"/>
    </font>
    <font>
      <u/>
      <sz val="12"/>
      <color rgb="FF000000"/>
      <name val="Garamond"/>
      <family val="1"/>
    </font>
    <font>
      <sz val="12"/>
      <color theme="1"/>
      <name val="Times New Roman"/>
      <family val="1"/>
    </font>
    <font>
      <b/>
      <u/>
      <sz val="12"/>
      <color theme="1"/>
      <name val="Garamond"/>
      <family val="1"/>
    </font>
    <font>
      <sz val="11"/>
      <color theme="1"/>
      <name val="Garamond"/>
      <family val="1"/>
    </font>
    <font>
      <b/>
      <sz val="7"/>
      <color theme="1"/>
      <name val="Garamond"/>
      <family val="1"/>
    </font>
    <font>
      <sz val="7"/>
      <color theme="1"/>
      <name val="Garamond"/>
      <family val="1"/>
    </font>
    <font>
      <b/>
      <vertAlign val="superscript"/>
      <sz val="12"/>
      <color theme="1"/>
      <name val="Garamond"/>
      <family val="1"/>
    </font>
    <font>
      <i/>
      <sz val="12"/>
      <color rgb="FF000000"/>
      <name val="Garamond"/>
      <family val="1"/>
    </font>
    <font>
      <sz val="12"/>
      <name val=".VnTime"/>
      <family val="2"/>
    </font>
    <font>
      <sz val="10"/>
      <name val="Trebuchet MS"/>
      <family val="2"/>
    </font>
    <font>
      <b/>
      <sz val="10"/>
      <name val="MS Sans Serif"/>
      <family val="2"/>
    </font>
    <font>
      <sz val="10"/>
      <name val="Times New Roman"/>
      <family val="1"/>
      <charset val="177"/>
    </font>
    <font>
      <sz val="10"/>
      <name val="Book Antiqua"/>
      <family val="1"/>
    </font>
    <font>
      <sz val="11"/>
      <name val="Times New Roman"/>
      <family val="1"/>
    </font>
    <font>
      <sz val="11"/>
      <name val="Times New Roman"/>
      <family val="1"/>
      <charset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9"/>
      <name val="‚l‚r ‚o–¾’©"/>
      <family val="3"/>
      <charset val="128"/>
    </font>
    <font>
      <sz val="12"/>
      <name val="Times New Roman"/>
      <family val="1"/>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sz val="11"/>
      <color indexed="8"/>
      <name val="Tahoma"/>
      <family val="2"/>
      <charset val="22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1"/>
      <color indexed="9"/>
      <name val="Tahoma"/>
      <family val="2"/>
      <charset val="222"/>
    </font>
    <font>
      <sz val="14"/>
      <name val="AngsanaUPC"/>
      <family val="1"/>
    </font>
    <font>
      <sz val="12"/>
      <name val="Book Antiqua"/>
      <family val="1"/>
    </font>
    <font>
      <sz val="11"/>
      <color rgb="FFFFFFFF"/>
      <name val="Times New Roman"/>
      <family val="1"/>
    </font>
    <font>
      <b/>
      <sz val="12"/>
      <name val="CG Times (W1)"/>
      <family val="1"/>
    </font>
    <font>
      <sz val="12"/>
      <name val="±¼¸²Ã¼"/>
      <family val="3"/>
      <charset val="129"/>
    </font>
    <font>
      <sz val="12"/>
      <name val="¹UAAA¼"/>
      <family val="3"/>
      <charset val="129"/>
    </font>
    <font>
      <sz val="12"/>
      <name val="¹ÙÅÁÃ¼"/>
      <family val="1"/>
      <charset val="129"/>
    </font>
    <font>
      <sz val="8"/>
      <name val="Tahoma"/>
      <family val="2"/>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8"/>
      <name val="Verdana"/>
      <family val="2"/>
    </font>
    <font>
      <b/>
      <sz val="10"/>
      <color indexed="10"/>
      <name val="Arial"/>
      <family val="2"/>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sz val="11"/>
      <name val="Tms Rmn"/>
    </font>
    <font>
      <sz val="10"/>
      <name val="Arial Unicode MS"/>
      <family val="2"/>
    </font>
    <font>
      <sz val="11"/>
      <name val="ＭＳ Ｐゴシック"/>
      <family val="3"/>
      <charset val="128"/>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Times New Roman"/>
      <family val="1"/>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8"/>
      <color indexed="8"/>
      <name val="Tahoma"/>
      <family val="2"/>
    </font>
    <font>
      <b/>
      <u/>
      <sz val="8"/>
      <color indexed="8"/>
      <name val="Tahoma"/>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sz val="18"/>
      <name val="Times New Roman"/>
      <family val="1"/>
    </font>
    <font>
      <b/>
      <sz val="13"/>
      <name val="Times New Roman"/>
      <family val="1"/>
    </font>
    <font>
      <b/>
      <i/>
      <sz val="12"/>
      <name val="Times New Roman"/>
      <family val="1"/>
    </font>
    <font>
      <i/>
      <sz val="12"/>
      <name val="Times New Roman"/>
      <family val="1"/>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0"/>
      <name val="Times New Roman"/>
      <family val="1"/>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sz val="8"/>
      <color indexed="23"/>
      <name val="Verdana"/>
      <family val="2"/>
    </font>
    <font>
      <b/>
      <i/>
      <sz val="16"/>
      <name val="Helv"/>
    </font>
    <font>
      <sz val="12"/>
      <name val="Helv"/>
      <family val="2"/>
    </font>
    <font>
      <sz val="8"/>
      <color indexed="17"/>
      <name val="Tms Rmn"/>
    </font>
    <font>
      <sz val="10"/>
      <color rgb="FF000000"/>
      <name val="Arial"/>
      <family val="2"/>
    </font>
    <font>
      <sz val="11"/>
      <color rgb="FF000000"/>
      <name val="Times New Roman"/>
      <family val="1"/>
    </font>
    <font>
      <sz val="12"/>
      <name val="宋体"/>
      <charset val="134"/>
    </font>
    <font>
      <u/>
      <sz val="18"/>
      <name val="Times New Roman"/>
      <family val="1"/>
    </font>
    <font>
      <b/>
      <u/>
      <sz val="14"/>
      <name val="SWISS"/>
      <family val="2"/>
    </font>
    <font>
      <sz val="12"/>
      <name val=".VnArial"/>
      <family val="2"/>
    </font>
    <font>
      <sz val="13"/>
      <name val=".VnTime"/>
      <family val="2"/>
    </font>
    <font>
      <b/>
      <sz val="10"/>
      <color rgb="FF3F3F3F"/>
      <name val="Arial"/>
      <family val="2"/>
    </font>
    <font>
      <b/>
      <sz val="10"/>
      <color indexed="63"/>
      <name val="Arial"/>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sz val="16"/>
      <color indexed="9"/>
      <name val="Tahoma"/>
      <family val="2"/>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sz val="8"/>
      <name val="Century Schoolbook"/>
      <family val="1"/>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2"/>
      <name val="SWISS"/>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indexed="19"/>
      <name val="Arial"/>
      <family val="2"/>
    </font>
    <font>
      <sz val="10"/>
      <color rgb="FFFF0000"/>
      <name val="Arial"/>
      <family val="2"/>
    </font>
    <font>
      <sz val="11"/>
      <color rgb="FFFF0000"/>
      <name val="Times New Roman"/>
      <family val="2"/>
    </font>
    <font>
      <sz val="11"/>
      <color rgb="FFFF0000"/>
      <name val="Calibri"/>
      <family val="2"/>
    </font>
    <font>
      <sz val="10"/>
      <name val="ＭＳ Ｐゴシック"/>
      <family val="3"/>
      <charset val="128"/>
    </font>
    <font>
      <sz val="14"/>
      <name val=".VnArial"/>
      <family val="2"/>
    </font>
    <font>
      <b/>
      <u/>
      <sz val="10"/>
      <name val="Tms Rmn"/>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0"/>
      <name val=" "/>
      <family val="1"/>
      <charset val="136"/>
    </font>
    <font>
      <sz val="14"/>
      <name val="뼻뮝"/>
      <family val="3"/>
    </font>
    <font>
      <sz val="12"/>
      <name val="바탕체"/>
      <family val="3"/>
    </font>
    <font>
      <sz val="12"/>
      <name val="뼻뮝"/>
      <family val="3"/>
    </font>
    <font>
      <sz val="12"/>
      <name val="바탕체"/>
      <family val="1"/>
      <charset val="129"/>
    </font>
    <font>
      <sz val="11"/>
      <name val="돋움"/>
      <family val="2"/>
    </font>
    <font>
      <sz val="10"/>
      <name val="굴림체"/>
      <family val="3"/>
    </font>
    <font>
      <sz val="11"/>
      <color indexed="62"/>
      <name val="Tahoma"/>
      <family val="2"/>
      <charset val="222"/>
    </font>
    <font>
      <b/>
      <sz val="11"/>
      <color indexed="63"/>
      <name val="Tahoma"/>
      <family val="2"/>
      <charset val="222"/>
    </font>
    <font>
      <sz val="9"/>
      <name val="Arial"/>
      <family val="2"/>
    </font>
    <font>
      <sz val="11"/>
      <color indexed="20"/>
      <name val="Tahoma"/>
      <family val="2"/>
      <charset val="222"/>
    </font>
    <font>
      <sz val="14"/>
      <name val="ＭＳ 明朝"/>
      <family val="1"/>
      <charset val="128"/>
    </font>
    <font>
      <sz val="11"/>
      <name val="明朝"/>
      <family val="1"/>
      <charset val="128"/>
    </font>
    <font>
      <sz val="10"/>
      <name val="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sz val="12"/>
      <name val="Courier"/>
      <family val="3"/>
    </font>
    <font>
      <b/>
      <sz val="11"/>
      <color indexed="8"/>
      <name val="Tahoma"/>
      <family val="2"/>
      <charset val="222"/>
    </font>
    <font>
      <b/>
      <sz val="10"/>
      <color theme="1"/>
      <name val="Garamond"/>
      <family val="1"/>
    </font>
    <font>
      <sz val="10"/>
      <color theme="1"/>
      <name val="Garamond"/>
      <family val="1"/>
    </font>
    <font>
      <sz val="14"/>
      <color rgb="FF000000"/>
      <name val="Calibri"/>
      <family val="2"/>
    </font>
    <font>
      <b/>
      <sz val="11"/>
      <name val="Arial"/>
      <family val="2"/>
      <charset val="1"/>
    </font>
    <font>
      <sz val="10"/>
      <name val="Arial Unicode MS"/>
      <family val="2"/>
      <charset val="1"/>
    </font>
    <font>
      <sz val="12"/>
      <name val="Franklin Gothic Medium"/>
      <family val="2"/>
    </font>
    <font>
      <sz val="12"/>
      <color theme="1"/>
      <name val="Franklin Gothic Medium"/>
      <family val="2"/>
    </font>
    <font>
      <sz val="10"/>
      <color theme="1"/>
      <name val="Franklin Gothic Medium"/>
      <family val="2"/>
    </font>
    <font>
      <b/>
      <sz val="9"/>
      <color indexed="81"/>
      <name val="Tahoma"/>
      <family val="2"/>
    </font>
    <font>
      <sz val="9"/>
      <color indexed="81"/>
      <name val="Tahoma"/>
      <family val="2"/>
    </font>
    <font>
      <b/>
      <sz val="12"/>
      <name val="Arial Unicode MS"/>
      <family val="2"/>
    </font>
    <font>
      <b/>
      <sz val="10"/>
      <name val="Arial Unicode MS"/>
      <family val="2"/>
    </font>
    <font>
      <u/>
      <sz val="10"/>
      <name val="Arial Unicode MS"/>
      <family val="2"/>
    </font>
    <font>
      <sz val="16"/>
      <color theme="1"/>
      <name val="Calibri"/>
      <family val="2"/>
      <scheme val="minor"/>
    </font>
    <font>
      <sz val="14"/>
      <color theme="1"/>
      <name val="Calibri"/>
      <family val="2"/>
      <scheme val="minor"/>
    </font>
    <font>
      <b/>
      <sz val="12"/>
      <color theme="1"/>
      <name val="Franklin Gothic Medium"/>
      <family val="2"/>
    </font>
    <font>
      <u/>
      <sz val="10"/>
      <color theme="1"/>
      <name val="Franklin Gothic Medium"/>
      <family val="2"/>
    </font>
    <font>
      <b/>
      <sz val="10"/>
      <color theme="1"/>
      <name val="Franklin Gothic Medium"/>
      <family val="2"/>
    </font>
    <font>
      <b/>
      <sz val="10"/>
      <color rgb="FFFFFFFF"/>
      <name val="Arial"/>
      <family val="2"/>
      <charset val="1"/>
    </font>
    <font>
      <u/>
      <sz val="11"/>
      <color theme="1"/>
      <name val="Calibri"/>
      <family val="2"/>
      <scheme val="minor"/>
    </font>
    <font>
      <b/>
      <sz val="12"/>
      <color theme="1"/>
      <name val="Calibri"/>
      <family val="2"/>
      <scheme val="minor"/>
    </font>
    <font>
      <sz val="16"/>
      <name val="Arial"/>
      <family val="2"/>
    </font>
    <font>
      <sz val="10"/>
      <color rgb="FFFF0000"/>
      <name val="Arial Unicode MS"/>
      <family val="2"/>
    </font>
    <font>
      <sz val="12"/>
      <color indexed="8"/>
      <name val="Arial"/>
      <family val="2"/>
    </font>
    <font>
      <sz val="12"/>
      <color theme="1"/>
      <name val="Arial"/>
      <family val="2"/>
    </font>
    <font>
      <b/>
      <sz val="12"/>
      <color theme="1"/>
      <name val="Arial"/>
      <family val="2"/>
    </font>
  </fonts>
  <fills count="15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theme="0" tint="-0.34998626667073579"/>
        <bgColor indexed="64"/>
      </patternFill>
    </fill>
    <fill>
      <patternFill patternType="solid">
        <fgColor rgb="FFD9D9D9"/>
        <bgColor indexed="64"/>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indexed="9"/>
        <bgColor indexed="64"/>
      </patternFill>
    </fill>
    <fill>
      <patternFill patternType="solid">
        <fgColor rgb="FFFFC7CE"/>
        <bgColor rgb="FFFFC7CE"/>
      </patternFill>
    </fill>
    <fill>
      <patternFill patternType="solid">
        <fgColor indexed="55"/>
        <bgColor indexed="64"/>
      </patternFill>
    </fill>
    <fill>
      <patternFill patternType="solid">
        <fgColor rgb="FFF2F2F2"/>
        <bgColor rgb="FFF2F2F2"/>
      </patternFill>
    </fill>
    <fill>
      <patternFill patternType="solid">
        <fgColor indexed="9"/>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s>
  <borders count="13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auto="1"/>
      </right>
      <top style="thin">
        <color indexed="64"/>
      </top>
      <bottom style="thin">
        <color auto="1"/>
      </bottom>
      <diagonal/>
    </border>
    <border>
      <left style="medium">
        <color auto="1"/>
      </left>
      <right/>
      <top style="thin">
        <color auto="1"/>
      </top>
      <bottom style="thin">
        <color indexed="64"/>
      </bottom>
      <diagonal/>
    </border>
    <border>
      <left style="medium">
        <color indexed="64"/>
      </left>
      <right style="thin">
        <color indexed="64"/>
      </right>
      <top style="medium">
        <color indexed="64"/>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indexed="64"/>
      </left>
      <right style="thin">
        <color indexed="64"/>
      </right>
      <top/>
      <bottom style="thin">
        <color indexed="64"/>
      </bottom>
      <diagonal/>
    </border>
    <border>
      <left style="medium">
        <color auto="1"/>
      </left>
      <right/>
      <top style="thin">
        <color auto="1"/>
      </top>
      <bottom/>
      <diagonal/>
    </border>
    <border>
      <left style="thin">
        <color auto="1"/>
      </left>
      <right style="medium">
        <color auto="1"/>
      </right>
      <top style="thin">
        <color auto="1"/>
      </top>
      <bottom style="thin">
        <color auto="1"/>
      </bottom>
      <diagonal/>
    </border>
    <border>
      <left/>
      <right/>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style="thin">
        <color indexed="64"/>
      </left>
      <right style="thin">
        <color indexed="55"/>
      </right>
      <top/>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64"/>
      </left>
      <right style="thin">
        <color indexed="64"/>
      </right>
      <top style="medium">
        <color indexed="64"/>
      </top>
      <bottom style="hair">
        <color indexed="64"/>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58138">
    <xf numFmtId="0" fontId="0" fillId="0" borderId="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2"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169" fontId="12" fillId="0" borderId="0"/>
    <xf numFmtId="0" fontId="4" fillId="0" borderId="0"/>
    <xf numFmtId="0" fontId="27" fillId="0" borderId="0"/>
    <xf numFmtId="0" fontId="4" fillId="0" borderId="0"/>
    <xf numFmtId="0" fontId="4" fillId="0" borderId="0"/>
    <xf numFmtId="0" fontId="28" fillId="0" borderId="0"/>
    <xf numFmtId="0" fontId="28" fillId="0" borderId="0"/>
    <xf numFmtId="0" fontId="27" fillId="0" borderId="0"/>
    <xf numFmtId="0" fontId="29" fillId="0" borderId="0"/>
    <xf numFmtId="0" fontId="29" fillId="0" borderId="0"/>
    <xf numFmtId="0" fontId="4" fillId="0" borderId="0"/>
    <xf numFmtId="0" fontId="29" fillId="0" borderId="0"/>
    <xf numFmtId="0" fontId="12" fillId="0" borderId="0"/>
    <xf numFmtId="0" fontId="23" fillId="0" borderId="0"/>
    <xf numFmtId="0" fontId="4" fillId="0" borderId="0"/>
    <xf numFmtId="0" fontId="4" fillId="0" borderId="0"/>
    <xf numFmtId="0" fontId="6" fillId="0" borderId="0"/>
    <xf numFmtId="0" fontId="30" fillId="0" borderId="0"/>
    <xf numFmtId="0" fontId="38" fillId="0" borderId="0"/>
    <xf numFmtId="0" fontId="30" fillId="0" borderId="0"/>
    <xf numFmtId="0" fontId="12" fillId="0" borderId="0"/>
    <xf numFmtId="0" fontId="27" fillId="0" borderId="0"/>
    <xf numFmtId="171" fontId="45" fillId="0" borderId="0"/>
    <xf numFmtId="0" fontId="26" fillId="0" borderId="0"/>
    <xf numFmtId="0" fontId="4" fillId="0" borderId="0"/>
    <xf numFmtId="43" fontId="4" fillId="0" borderId="0" applyFont="0" applyFill="0" applyBorder="0" applyAlignment="0" applyProtection="0"/>
    <xf numFmtId="0" fontId="12" fillId="0" borderId="0"/>
    <xf numFmtId="0" fontId="4" fillId="0" borderId="0"/>
    <xf numFmtId="9" fontId="27" fillId="0" borderId="0" applyFont="0" applyFill="0" applyBorder="0" applyAlignment="0" applyProtection="0"/>
    <xf numFmtId="0" fontId="70" fillId="0" borderId="0" applyFill="0" applyProtection="0"/>
    <xf numFmtId="0" fontId="70" fillId="0" borderId="0" applyFill="0" applyProtection="0"/>
    <xf numFmtId="165" fontId="27" fillId="0" borderId="0" applyFont="0" applyFill="0" applyBorder="0" applyAlignment="0" applyProtection="0"/>
    <xf numFmtId="0" fontId="84" fillId="0" borderId="0" applyNumberFormat="0" applyFill="0" applyBorder="0" applyAlignment="0" applyProtection="0"/>
    <xf numFmtId="0" fontId="4" fillId="0" borderId="0"/>
    <xf numFmtId="0" fontId="85" fillId="0" borderId="0"/>
    <xf numFmtId="0" fontId="86" fillId="0" borderId="0" applyNumberFormat="0" applyFill="0" applyBorder="0" applyAlignment="0" applyProtection="0"/>
    <xf numFmtId="0" fontId="87" fillId="0" borderId="0"/>
    <xf numFmtId="175" fontId="88" fillId="0" borderId="0" applyFont="0" applyFill="0" applyBorder="0" applyAlignment="0" applyProtection="0"/>
    <xf numFmtId="0" fontId="4" fillId="0" borderId="0"/>
    <xf numFmtId="0" fontId="89" fillId="0" borderId="0"/>
    <xf numFmtId="0" fontId="90" fillId="0" borderId="0"/>
    <xf numFmtId="176" fontId="88" fillId="0" borderId="0" applyFont="0" applyFill="0" applyBorder="0" applyAlignment="0" applyProtection="0"/>
    <xf numFmtId="177" fontId="88" fillId="0" borderId="0" applyFont="0" applyFill="0" applyBorder="0" applyAlignment="0" applyProtection="0"/>
    <xf numFmtId="38" fontId="91" fillId="0" borderId="0" applyFont="0" applyFill="0" applyBorder="0" applyAlignment="0" applyProtection="0"/>
    <xf numFmtId="0" fontId="4" fillId="0" borderId="0"/>
    <xf numFmtId="44" fontId="4" fillId="0" borderId="0" applyFont="0" applyFill="0" applyBorder="0" applyAlignment="0" applyProtection="0"/>
    <xf numFmtId="178" fontId="92" fillId="0" borderId="0" applyFont="0" applyFill="0" applyBorder="0" applyAlignment="0" applyProtection="0"/>
    <xf numFmtId="43" fontId="4" fillId="0" borderId="0" applyFont="0" applyFill="0" applyBorder="0" applyAlignment="0" applyProtection="0"/>
    <xf numFmtId="0" fontId="93" fillId="0" borderId="0" applyNumberFormat="0" applyFill="0" applyBorder="0" applyAlignment="0" applyProtection="0">
      <alignment vertical="top"/>
      <protection locked="0"/>
    </xf>
    <xf numFmtId="41" fontId="4" fillId="0" borderId="0" applyFont="0" applyFill="0" applyBorder="0" applyAlignment="0" applyProtection="0"/>
    <xf numFmtId="179" fontId="94" fillId="0" borderId="0" applyFont="0" applyFill="0" applyBorder="0" applyAlignment="0" applyProtection="0"/>
    <xf numFmtId="9" fontId="95" fillId="0" borderId="0" applyFont="0" applyFill="0" applyBorder="0" applyAlignment="0" applyProtection="0"/>
    <xf numFmtId="0" fontId="96" fillId="0" borderId="0"/>
    <xf numFmtId="179" fontId="97"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98" fillId="42" borderId="0" applyNumberFormat="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applyFont="0" applyFill="0" applyBorder="0" applyAlignment="0" applyProtection="0"/>
    <xf numFmtId="180" fontId="4" fillId="0" borderId="0" applyFont="0" applyFill="0" applyBorder="0" applyAlignment="0" applyProtection="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81" fontId="4" fillId="0" borderId="0" applyFont="0" applyFill="0" applyBorder="0" applyAlignment="0" applyProtection="0"/>
    <xf numFmtId="182" fontId="4" fillId="0" borderId="0" applyFont="0" applyFill="0" applyBorder="0" applyAlignment="0" applyProtection="0"/>
    <xf numFmtId="183" fontId="4" fillId="0" borderId="0" applyFont="0" applyFill="0" applyBorder="0" applyAlignment="0" applyProtection="0"/>
    <xf numFmtId="184" fontId="99" fillId="0" borderId="0" applyFont="0" applyFill="0" applyBorder="0" applyAlignment="0" applyProtection="0"/>
    <xf numFmtId="185" fontId="4" fillId="0" borderId="0" applyFont="0" applyFill="0" applyBorder="0" applyAlignment="0" applyProtection="0"/>
    <xf numFmtId="186" fontId="4" fillId="0" borderId="0" applyFont="0" applyFill="0" applyBorder="0" applyAlignment="0" applyProtection="0"/>
    <xf numFmtId="185" fontId="4" fillId="0" borderId="0" applyFont="0" applyFill="0" applyBorder="0" applyAlignment="0" applyProtection="0"/>
    <xf numFmtId="187" fontId="99" fillId="0" borderId="0" applyFont="0" applyFill="0" applyBorder="0" applyAlignment="0" applyProtection="0"/>
    <xf numFmtId="186" fontId="4" fillId="0" borderId="0" applyFont="0" applyFill="0" applyBorder="0" applyAlignment="0" applyProtection="0"/>
    <xf numFmtId="187" fontId="99" fillId="0" borderId="0" applyFont="0" applyFill="0" applyBorder="0" applyAlignment="0" applyProtection="0"/>
    <xf numFmtId="187" fontId="99"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7" fontId="99"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9" fontId="4" fillId="0" borderId="0" applyFont="0" applyFill="0" applyBorder="0" applyAlignment="0" applyProtection="0"/>
    <xf numFmtId="183" fontId="4" fillId="0" borderId="0" applyFont="0" applyFill="0" applyBorder="0" applyAlignment="0" applyProtection="0"/>
    <xf numFmtId="18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1" fontId="4" fillId="0" borderId="0" applyFont="0" applyFill="0" applyBorder="0" applyAlignment="0" applyProtection="0"/>
    <xf numFmtId="192" fontId="4" fillId="0" borderId="0" applyFont="0" applyFill="0" applyBorder="0" applyAlignment="0" applyProtection="0"/>
    <xf numFmtId="188" fontId="4"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100" fillId="0" borderId="0"/>
    <xf numFmtId="0" fontId="101" fillId="0" borderId="0"/>
    <xf numFmtId="179" fontId="97" fillId="0" borderId="0" applyFont="0" applyFill="0" applyBorder="0" applyAlignment="0" applyProtection="0"/>
    <xf numFmtId="38" fontId="102" fillId="0" borderId="0" applyFont="0" applyFill="0" applyBorder="0" applyAlignment="0" applyProtection="0"/>
    <xf numFmtId="197" fontId="4" fillId="0" borderId="0" applyFont="0" applyFill="0" applyBorder="0" applyAlignment="0" applyProtection="0"/>
    <xf numFmtId="198" fontId="4" fillId="0" borderId="0" applyFill="0" applyBorder="0" applyAlignment="0" applyProtection="0"/>
    <xf numFmtId="198" fontId="4" fillId="0" borderId="0" applyFont="0" applyFill="0" applyBorder="0" applyAlignment="0" applyProtection="0"/>
    <xf numFmtId="41" fontId="97" fillId="0" borderId="0" applyFont="0" applyFill="0" applyBorder="0" applyAlignment="0" applyProtection="0"/>
    <xf numFmtId="179" fontId="4" fillId="0" borderId="0" applyFill="0" applyBorder="0" applyAlignment="0" applyProtection="0"/>
    <xf numFmtId="0" fontId="4" fillId="0" borderId="0"/>
    <xf numFmtId="0" fontId="4" fillId="0" borderId="0"/>
    <xf numFmtId="0" fontId="4" fillId="0" borderId="0"/>
    <xf numFmtId="0" fontId="4" fillId="0" borderId="0"/>
    <xf numFmtId="0" fontId="103" fillId="0" borderId="0">
      <alignment vertical="top"/>
    </xf>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79" fontId="4" fillId="0" borderId="0" applyFill="0" applyBorder="0" applyAlignment="0" applyProtection="0"/>
    <xf numFmtId="199" fontId="4" fillId="0" borderId="0" applyFont="0" applyFill="0" applyBorder="0" applyAlignment="0" applyProtection="0"/>
    <xf numFmtId="38" fontId="102" fillId="0" borderId="0" applyFont="0" applyFill="0" applyBorder="0" applyAlignment="0" applyProtection="0"/>
    <xf numFmtId="179" fontId="97" fillId="0" borderId="0" applyFont="0" applyFill="0" applyBorder="0" applyAlignment="0" applyProtection="0"/>
    <xf numFmtId="197" fontId="97" fillId="0" borderId="0" applyFont="0" applyFill="0" applyBorder="0" applyAlignment="0" applyProtection="0"/>
    <xf numFmtId="198" fontId="4" fillId="0" borderId="0" applyFont="0" applyFill="0" applyBorder="0" applyAlignment="0" applyProtection="0"/>
    <xf numFmtId="198"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00" fontId="4" fillId="0" borderId="0" applyFont="0" applyFill="0" applyBorder="0" applyAlignment="0" applyProtection="0"/>
    <xf numFmtId="194" fontId="4" fillId="0" borderId="0" applyFont="0" applyFill="0" applyBorder="0" applyAlignment="0" applyProtection="0"/>
    <xf numFmtId="201" fontId="4" fillId="0" borderId="0" applyFont="0" applyFill="0" applyBorder="0" applyAlignment="0" applyProtection="0"/>
    <xf numFmtId="195" fontId="99"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2" fontId="4" fillId="0" borderId="0" applyFont="0" applyFill="0" applyBorder="0" applyAlignment="0" applyProtection="0"/>
    <xf numFmtId="20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203" fontId="4" fillId="0" borderId="0" applyFont="0" applyFill="0" applyBorder="0" applyAlignment="0" applyProtection="0"/>
    <xf numFmtId="201" fontId="4" fillId="0" borderId="0" applyFont="0" applyFill="0" applyBorder="0" applyAlignment="0" applyProtection="0"/>
    <xf numFmtId="200"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5" fontId="4" fillId="0" borderId="0" applyFont="0" applyFill="0" applyBorder="0" applyAlignment="0" applyProtection="0"/>
    <xf numFmtId="202" fontId="4"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10" fontId="4"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1" fontId="4" fillId="0" borderId="0" applyFont="0" applyFill="0" applyBorder="0" applyAlignment="0" applyProtection="0"/>
    <xf numFmtId="212"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3"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12" fontId="4" fillId="0" borderId="0" applyFont="0" applyFill="0" applyBorder="0" applyAlignment="0" applyProtection="0"/>
    <xf numFmtId="210"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4" fontId="4" fillId="0" borderId="0" applyFont="0" applyFill="0" applyBorder="0" applyAlignment="0" applyProtection="0"/>
    <xf numFmtId="211" fontId="4"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9" fontId="4" fillId="0" borderId="0" applyFont="0" applyFill="0" applyBorder="0" applyAlignment="0" applyProtection="0"/>
    <xf numFmtId="216" fontId="4" fillId="0" borderId="0" applyFont="0" applyFill="0" applyBorder="0" applyAlignment="0" applyProtection="0"/>
    <xf numFmtId="220" fontId="4" fillId="0" borderId="0" applyFont="0" applyFill="0" applyBorder="0" applyAlignment="0" applyProtection="0"/>
    <xf numFmtId="217" fontId="99"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0" fontId="98" fillId="42" borderId="0" applyNumberFormat="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1" fontId="4" fillId="0" borderId="0" applyFont="0" applyFill="0" applyBorder="0" applyAlignment="0" applyProtection="0"/>
    <xf numFmtId="222"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3"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22" fontId="4" fillId="0" borderId="0" applyFont="0" applyFill="0" applyBorder="0" applyAlignment="0" applyProtection="0"/>
    <xf numFmtId="220" fontId="4" fillId="0" borderId="0" applyFont="0" applyFill="0" applyBorder="0" applyAlignment="0" applyProtection="0"/>
    <xf numFmtId="219"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9" fontId="4" fillId="0" borderId="0" applyFont="0" applyFill="0" applyBorder="0" applyAlignment="0" applyProtection="0"/>
    <xf numFmtId="224" fontId="4" fillId="0" borderId="0" applyFont="0" applyFill="0" applyBorder="0" applyAlignment="0" applyProtection="0"/>
    <xf numFmtId="221" fontId="4"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9" fontId="4" fillId="0" borderId="0" applyFont="0" applyFill="0" applyBorder="0" applyAlignment="0" applyProtection="0"/>
    <xf numFmtId="226" fontId="4" fillId="0" borderId="0" applyFont="0" applyFill="0" applyBorder="0" applyAlignment="0" applyProtection="0"/>
    <xf numFmtId="230" fontId="4" fillId="0" borderId="0" applyFont="0" applyFill="0" applyBorder="0" applyAlignment="0" applyProtection="0"/>
    <xf numFmtId="227" fontId="99"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31" fontId="4" fillId="0" borderId="0" applyFont="0" applyFill="0" applyBorder="0" applyAlignment="0" applyProtection="0"/>
    <xf numFmtId="232"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33"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32" fontId="4" fillId="0" borderId="0" applyFont="0" applyFill="0" applyBorder="0" applyAlignment="0" applyProtection="0"/>
    <xf numFmtId="230" fontId="4" fillId="0" borderId="0" applyFont="0" applyFill="0" applyBorder="0" applyAlignment="0" applyProtection="0"/>
    <xf numFmtId="229"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9" fontId="4" fillId="0" borderId="0" applyFont="0" applyFill="0" applyBorder="0" applyAlignment="0" applyProtection="0"/>
    <xf numFmtId="234" fontId="4" fillId="0" borderId="0" applyFont="0" applyFill="0" applyBorder="0" applyAlignment="0" applyProtection="0"/>
    <xf numFmtId="231" fontId="4" fillId="0" borderId="0" applyFont="0" applyFill="0" applyBorder="0" applyAlignment="0" applyProtection="0"/>
    <xf numFmtId="206" fontId="99" fillId="0" borderId="0" applyFont="0" applyFill="0" applyBorder="0" applyAlignment="0" applyProtection="0"/>
    <xf numFmtId="235" fontId="4" fillId="0" borderId="0" applyFont="0" applyFill="0" applyBorder="0" applyAlignment="0" applyProtection="0"/>
    <xf numFmtId="235" fontId="4" fillId="0" borderId="0" applyFont="0" applyFill="0" applyBorder="0" applyAlignment="0" applyProtection="0"/>
    <xf numFmtId="206" fontId="99" fillId="0" borderId="0" applyFont="0" applyFill="0" applyBorder="0" applyAlignment="0" applyProtection="0"/>
    <xf numFmtId="236" fontId="4" fillId="0" borderId="0" applyFont="0" applyFill="0" applyBorder="0" applyAlignment="0" applyProtection="0"/>
    <xf numFmtId="206" fontId="99" fillId="0" borderId="0" applyFont="0" applyFill="0" applyBorder="0" applyAlignment="0" applyProtection="0"/>
    <xf numFmtId="206"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43" fontId="39" fillId="0" borderId="0" applyFont="0" applyFill="0" applyBorder="0" applyAlignment="0" applyProtection="0"/>
    <xf numFmtId="0" fontId="4" fillId="0" borderId="0" applyNumberFormat="0" applyFill="0" applyBorder="0" applyAlignment="0" applyProtection="0"/>
    <xf numFmtId="0" fontId="103" fillId="0" borderId="0">
      <alignment vertical="top"/>
    </xf>
    <xf numFmtId="0" fontId="103" fillId="0" borderId="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9" fontId="4" fillId="43" borderId="0"/>
    <xf numFmtId="0" fontId="4" fillId="0" borderId="0"/>
    <xf numFmtId="0" fontId="104" fillId="0" borderId="0"/>
    <xf numFmtId="198" fontId="97" fillId="0" borderId="0" applyFont="0" applyFill="0" applyBorder="0" applyAlignment="0" applyProtection="0"/>
    <xf numFmtId="237" fontId="4" fillId="0" borderId="0">
      <alignment horizontal="center" wrapText="1"/>
    </xf>
    <xf numFmtId="0" fontId="105" fillId="0" borderId="0"/>
    <xf numFmtId="0" fontId="106" fillId="44" borderId="0"/>
    <xf numFmtId="0" fontId="107" fillId="45" borderId="52" applyFont="0" applyFill="0" applyAlignment="0">
      <alignment vertical="center" wrapText="1"/>
    </xf>
    <xf numFmtId="9" fontId="108" fillId="0" borderId="0" applyFont="0" applyFill="0" applyBorder="0" applyAlignment="0" applyProtection="0"/>
    <xf numFmtId="0" fontId="109" fillId="44" borderId="0"/>
    <xf numFmtId="0" fontId="27" fillId="16" borderId="0" applyNumberFormat="0" applyBorder="0" applyAlignment="0" applyProtection="0"/>
    <xf numFmtId="0" fontId="70" fillId="4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47"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111" fillId="48" borderId="0" applyNumberFormat="0" applyFont="0" applyBorder="0" applyAlignment="0" applyProtection="0"/>
    <xf numFmtId="0" fontId="112"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81" fontId="113" fillId="0" borderId="0" applyFont="0" applyFill="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190"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189"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188" fontId="113" fillId="0" borderId="0" applyFont="0" applyFill="0" applyBorder="0" applyAlignment="0" applyProtection="0"/>
    <xf numFmtId="0" fontId="115" fillId="14"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184" fontId="116" fillId="0" borderId="0" applyFont="0" applyFill="0" applyBorder="0" applyAlignment="0" applyProtection="0"/>
    <xf numFmtId="4" fontId="102" fillId="50" borderId="0" applyNumberFormat="0" applyProtection="0">
      <alignment horizontal="right" vertical="center"/>
    </xf>
    <xf numFmtId="184" fontId="116"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3" fillId="0" borderId="0" applyNumberFormat="0" applyFill="0" applyProtection="0">
      <alignment horizontal="left" vertical="center" wrapText="1"/>
    </xf>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183"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7" fillId="0" borderId="0" applyNumberFormat="0" applyAlignment="0" applyProtection="0"/>
    <xf numFmtId="43" fontId="10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165" fontId="110"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118" fillId="51" borderId="53" applyNumberFormat="0" applyFont="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111" fillId="48" borderId="0" applyNumberFormat="0" applyFont="0" applyBorder="0" applyAlignment="0" applyProtection="0"/>
    <xf numFmtId="0" fontId="112"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9"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70" fillId="52"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5"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20" borderId="0" applyNumberFormat="0" applyBorder="0" applyAlignment="0" applyProtection="0"/>
    <xf numFmtId="0" fontId="70"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111" fillId="54" borderId="0" applyNumberFormat="0" applyFon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118" fillId="51" borderId="53" applyNumberFormat="0" applyFont="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111" fillId="54" borderId="0" applyNumberFormat="0" applyFont="0" applyBorder="0" applyAlignment="0" applyProtection="0"/>
    <xf numFmtId="0" fontId="112" fillId="20" borderId="0" applyNumberForma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2" fillId="20" borderId="0" applyNumberFormat="0" applyBorder="0" applyAlignment="0" applyProtection="0"/>
    <xf numFmtId="0" fontId="118" fillId="51" borderId="53" applyNumberFormat="0" applyFont="0" applyAlignment="0" applyProtection="0"/>
    <xf numFmtId="0" fontId="115"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9"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70"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5"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9"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4" borderId="0" applyNumberFormat="0" applyBorder="0" applyAlignment="0" applyProtection="0"/>
    <xf numFmtId="0" fontId="70"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111" fillId="57" borderId="0" applyNumberFormat="0" applyFon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5" fillId="12"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62" fillId="0" borderId="0" applyNumberFormat="0" applyBorder="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111" fillId="57" borderId="0" applyNumberFormat="0" applyFont="0" applyBorder="0" applyAlignment="0" applyProtection="0"/>
    <xf numFmtId="0" fontId="112" fillId="24"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70"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8" fillId="51" borderId="53" applyNumberFormat="0" applyFont="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5"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8" borderId="0" applyNumberFormat="0" applyBorder="0" applyAlignment="0" applyProtection="0"/>
    <xf numFmtId="0" fontId="70"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111" fillId="59" borderId="0" applyNumberFormat="0" applyFon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22"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118" fillId="51" borderId="53" applyNumberFormat="0" applyFont="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111" fillId="59" borderId="0" applyNumberFormat="0" applyFont="0" applyBorder="0" applyAlignment="0" applyProtection="0"/>
    <xf numFmtId="0" fontId="112" fillId="28"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9"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70"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5"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9"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29"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111" fillId="60" borderId="0" applyNumberFormat="0" applyFon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111" fillId="60" borderId="0" applyNumberFormat="0" applyFont="0" applyBorder="0" applyAlignment="0" applyProtection="0"/>
    <xf numFmtId="0" fontId="112"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70" fillId="61"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8"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6" borderId="0" applyNumberFormat="0" applyBorder="0" applyAlignment="0" applyProtection="0"/>
    <xf numFmtId="0" fontId="70" fillId="47"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111" fillId="62" borderId="0" applyNumberFormat="0" applyFon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111" fillId="62" borderId="0" applyNumberFormat="0" applyFont="0" applyBorder="0" applyAlignment="0" applyProtection="0"/>
    <xf numFmtId="0" fontId="112" fillId="3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9"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5" fillId="15"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70"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2" fillId="46" borderId="0" applyNumberFormat="0" applyBorder="0" applyAlignment="0" applyProtection="0"/>
    <xf numFmtId="0" fontId="122" fillId="49" borderId="0" applyNumberFormat="0" applyBorder="0" applyAlignment="0" applyProtection="0"/>
    <xf numFmtId="0" fontId="122" fillId="55" borderId="0" applyNumberFormat="0" applyBorder="0" applyAlignment="0" applyProtection="0"/>
    <xf numFmtId="0" fontId="122" fillId="58" borderId="0" applyNumberFormat="0" applyBorder="0" applyAlignment="0" applyProtection="0"/>
    <xf numFmtId="0" fontId="122" fillId="61" borderId="0" applyNumberFormat="0" applyBorder="0" applyAlignment="0" applyProtection="0"/>
    <xf numFmtId="0" fontId="122" fillId="47" borderId="0" applyNumberFormat="0" applyBorder="0" applyAlignment="0" applyProtection="0"/>
    <xf numFmtId="0" fontId="123" fillId="44" borderId="0"/>
    <xf numFmtId="0" fontId="124" fillId="0" borderId="0">
      <alignment wrapText="1"/>
    </xf>
    <xf numFmtId="0" fontId="27" fillId="17" borderId="0" applyNumberFormat="0" applyBorder="0" applyAlignment="0" applyProtection="0"/>
    <xf numFmtId="0" fontId="70" fillId="52"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111" fillId="51" borderId="0" applyNumberFormat="0" applyFon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111" fillId="51" borderId="0" applyNumberFormat="0" applyFont="0" applyBorder="0" applyAlignment="0" applyProtection="0"/>
    <xf numFmtId="0" fontId="112" fillId="17"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8"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70" fillId="61"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111" fillId="64" borderId="0" applyNumberFormat="0" applyFon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111" fillId="64" borderId="0" applyNumberFormat="0" applyFont="0" applyBorder="0" applyAlignment="0" applyProtection="0"/>
    <xf numFmtId="0" fontId="112"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70" fillId="53"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5" borderId="0" applyNumberFormat="0" applyBorder="0" applyAlignment="0" applyProtection="0"/>
    <xf numFmtId="0" fontId="70"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111" fillId="67" borderId="0" applyNumberFormat="0" applyFon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118" fillId="51" borderId="53" applyNumberFormat="0" applyFont="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9"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111" fillId="67" borderId="0" applyNumberFormat="0" applyFont="0" applyBorder="0" applyAlignment="0" applyProtection="0"/>
    <xf numFmtId="0" fontId="112" fillId="25"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9"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70" fillId="66"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5"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9" borderId="0" applyNumberFormat="0" applyBorder="0" applyAlignment="0" applyProtection="0"/>
    <xf numFmtId="0" fontId="70" fillId="58"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111" fillId="68" borderId="0" applyNumberFormat="0" applyFon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111" fillId="68" borderId="0" applyNumberFormat="0" applyFont="0" applyBorder="0" applyAlignment="0" applyProtection="0"/>
    <xf numFmtId="0" fontId="112" fillId="29"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70" fillId="4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33" borderId="0" applyNumberFormat="0" applyBorder="0" applyAlignment="0" applyProtection="0"/>
    <xf numFmtId="0" fontId="70" fillId="52"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111" fillId="69" borderId="0" applyNumberFormat="0" applyFon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111" fillId="69" borderId="0" applyNumberFormat="0" applyFont="0" applyBorder="0" applyAlignment="0" applyProtection="0"/>
    <xf numFmtId="0" fontId="112"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4" fillId="31" borderId="37" applyNumberForma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70" fillId="61"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7" borderId="0" applyNumberFormat="0" applyBorder="0" applyAlignment="0" applyProtection="0"/>
    <xf numFmtId="0" fontId="70" fillId="70"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111" fillId="71" borderId="0" applyNumberFormat="0" applyFon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8" fillId="51" borderId="53" applyNumberFormat="0" applyFont="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111" fillId="71" borderId="0" applyNumberFormat="0" applyFont="0" applyBorder="0" applyAlignment="0" applyProtection="0"/>
    <xf numFmtId="0" fontId="112" fillId="37"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70" fillId="5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22" fillId="52" borderId="0" applyNumberFormat="0" applyBorder="0" applyAlignment="0" applyProtection="0"/>
    <xf numFmtId="0" fontId="122" fillId="53" borderId="0" applyNumberFormat="0" applyBorder="0" applyAlignment="0" applyProtection="0"/>
    <xf numFmtId="0" fontId="122" fillId="65" borderId="0" applyNumberFormat="0" applyBorder="0" applyAlignment="0" applyProtection="0"/>
    <xf numFmtId="0" fontId="122" fillId="58" borderId="0" applyNumberFormat="0" applyBorder="0" applyAlignment="0" applyProtection="0"/>
    <xf numFmtId="0" fontId="122" fillId="52" borderId="0" applyNumberFormat="0" applyBorder="0" applyAlignment="0" applyProtection="0"/>
    <xf numFmtId="0" fontId="122" fillId="70" borderId="0" applyNumberFormat="0" applyBorder="0" applyAlignment="0" applyProtection="0"/>
    <xf numFmtId="0" fontId="125" fillId="0" borderId="0"/>
    <xf numFmtId="0" fontId="126" fillId="18" borderId="0" applyNumberFormat="0" applyBorder="0" applyAlignment="0" applyProtection="0"/>
    <xf numFmtId="0" fontId="127" fillId="72" borderId="0" applyNumberFormat="0" applyBorder="0" applyAlignment="0" applyProtection="0"/>
    <xf numFmtId="0" fontId="69" fillId="18" borderId="0" applyNumberFormat="0" applyBorder="0" applyAlignment="0" applyProtection="0"/>
    <xf numFmtId="0" fontId="69" fillId="18" borderId="0" applyNumberFormat="0" applyBorder="0" applyAlignment="0" applyProtection="0"/>
    <xf numFmtId="0" fontId="128" fillId="18" borderId="0" applyNumberFormat="0" applyBorder="0" applyAlignment="0" applyProtection="0"/>
    <xf numFmtId="0" fontId="69" fillId="73" borderId="0" applyNumberFormat="0" applyBorder="0" applyAlignment="0" applyProtection="0"/>
    <xf numFmtId="0" fontId="121" fillId="74" borderId="0" applyNumberFormat="0" applyBorder="0" applyAlignment="0" applyProtection="0"/>
    <xf numFmtId="0" fontId="69" fillId="18" borderId="0" applyNumberFormat="0" applyBorder="0" applyAlignment="0" applyProtection="0"/>
    <xf numFmtId="0" fontId="129" fillId="61" borderId="0" applyNumberFormat="0" applyBorder="0" applyAlignment="0" applyProtection="0"/>
    <xf numFmtId="0" fontId="121" fillId="74" borderId="0" applyNumberFormat="0" applyBorder="0" applyAlignment="0" applyProtection="0"/>
    <xf numFmtId="0" fontId="121" fillId="74" borderId="0" applyNumberFormat="0" applyBorder="0" applyAlignment="0" applyProtection="0"/>
    <xf numFmtId="0" fontId="129" fillId="72" borderId="0" applyNumberFormat="0" applyBorder="0" applyAlignment="0" applyProtection="0"/>
    <xf numFmtId="0" fontId="129" fillId="72" borderId="0" applyNumberFormat="0" applyBorder="0" applyAlignment="0" applyProtection="0"/>
    <xf numFmtId="0" fontId="129" fillId="72" borderId="0" applyNumberFormat="0" applyBorder="0" applyAlignment="0" applyProtection="0"/>
    <xf numFmtId="0" fontId="126" fillId="22" borderId="0" applyNumberFormat="0" applyBorder="0" applyAlignment="0" applyProtection="0"/>
    <xf numFmtId="0" fontId="127" fillId="53" borderId="0" applyNumberFormat="0" applyBorder="0" applyAlignment="0" applyProtection="0"/>
    <xf numFmtId="0" fontId="69" fillId="22" borderId="0" applyNumberFormat="0" applyBorder="0" applyAlignment="0" applyProtection="0"/>
    <xf numFmtId="0" fontId="69" fillId="22" borderId="0" applyNumberFormat="0" applyBorder="0" applyAlignment="0" applyProtection="0"/>
    <xf numFmtId="0" fontId="128" fillId="22" borderId="0" applyNumberFormat="0" applyBorder="0" applyAlignment="0" applyProtection="0"/>
    <xf numFmtId="0" fontId="121" fillId="75" borderId="0" applyNumberFormat="0" applyBorder="0" applyAlignment="0" applyProtection="0"/>
    <xf numFmtId="0" fontId="129" fillId="76" borderId="0" applyNumberFormat="0" applyBorder="0" applyAlignment="0" applyProtection="0"/>
    <xf numFmtId="0" fontId="121" fillId="75" borderId="0" applyNumberFormat="0" applyBorder="0" applyAlignment="0" applyProtection="0"/>
    <xf numFmtId="0" fontId="121" fillId="75" borderId="0" applyNumberFormat="0" applyBorder="0" applyAlignment="0" applyProtection="0"/>
    <xf numFmtId="0" fontId="129" fillId="53" borderId="0" applyNumberFormat="0" applyBorder="0" applyAlignment="0" applyProtection="0"/>
    <xf numFmtId="0" fontId="129" fillId="53" borderId="0" applyNumberFormat="0" applyBorder="0" applyAlignment="0" applyProtection="0"/>
    <xf numFmtId="0" fontId="129" fillId="53" borderId="0" applyNumberFormat="0" applyBorder="0" applyAlignment="0" applyProtection="0"/>
    <xf numFmtId="0" fontId="126" fillId="26" borderId="0" applyNumberFormat="0" applyBorder="0" applyAlignment="0" applyProtection="0"/>
    <xf numFmtId="0" fontId="127" fillId="65" borderId="0" applyNumberFormat="0" applyBorder="0" applyAlignment="0" applyProtection="0"/>
    <xf numFmtId="0" fontId="69" fillId="26" borderId="0" applyNumberFormat="0" applyBorder="0" applyAlignment="0" applyProtection="0"/>
    <xf numFmtId="0" fontId="69" fillId="26" borderId="0" applyNumberFormat="0" applyBorder="0" applyAlignment="0" applyProtection="0"/>
    <xf numFmtId="0" fontId="128" fillId="26" borderId="0" applyNumberFormat="0" applyBorder="0" applyAlignment="0" applyProtection="0"/>
    <xf numFmtId="0" fontId="69" fillId="66" borderId="0" applyNumberFormat="0" applyBorder="0" applyAlignment="0" applyProtection="0"/>
    <xf numFmtId="0" fontId="121" fillId="77" borderId="0" applyNumberFormat="0" applyBorder="0" applyAlignment="0" applyProtection="0"/>
    <xf numFmtId="0" fontId="69" fillId="26" borderId="0" applyNumberFormat="0" applyBorder="0" applyAlignment="0" applyProtection="0"/>
    <xf numFmtId="0" fontId="129" fillId="70" borderId="0" applyNumberFormat="0" applyBorder="0" applyAlignment="0" applyProtection="0"/>
    <xf numFmtId="0" fontId="121" fillId="77" borderId="0" applyNumberFormat="0" applyBorder="0" applyAlignment="0" applyProtection="0"/>
    <xf numFmtId="0" fontId="121" fillId="77" borderId="0" applyNumberFormat="0" applyBorder="0" applyAlignment="0" applyProtection="0"/>
    <xf numFmtId="0" fontId="129" fillId="65" borderId="0" applyNumberFormat="0" applyBorder="0" applyAlignment="0" applyProtection="0"/>
    <xf numFmtId="0" fontId="129" fillId="65" borderId="0" applyNumberFormat="0" applyBorder="0" applyAlignment="0" applyProtection="0"/>
    <xf numFmtId="0" fontId="129" fillId="65" borderId="0" applyNumberFormat="0" applyBorder="0" applyAlignment="0" applyProtection="0"/>
    <xf numFmtId="0" fontId="126" fillId="30" borderId="0" applyNumberFormat="0" applyBorder="0" applyAlignment="0" applyProtection="0"/>
    <xf numFmtId="0" fontId="127" fillId="78" borderId="0" applyNumberFormat="0" applyBorder="0" applyAlignment="0" applyProtection="0"/>
    <xf numFmtId="0" fontId="69" fillId="30" borderId="0" applyNumberFormat="0" applyBorder="0" applyAlignment="0" applyProtection="0"/>
    <xf numFmtId="0" fontId="69" fillId="30" borderId="0" applyNumberFormat="0" applyBorder="0" applyAlignment="0" applyProtection="0"/>
    <xf numFmtId="0" fontId="128" fillId="30" borderId="0" applyNumberFormat="0" applyBorder="0" applyAlignment="0" applyProtection="0"/>
    <xf numFmtId="0" fontId="69" fillId="63" borderId="0" applyNumberFormat="0" applyBorder="0" applyAlignment="0" applyProtection="0"/>
    <xf numFmtId="0" fontId="121" fillId="79" borderId="0" applyNumberFormat="0" applyBorder="0" applyAlignment="0" applyProtection="0"/>
    <xf numFmtId="0" fontId="69" fillId="30" borderId="0" applyNumberFormat="0" applyBorder="0" applyAlignment="0" applyProtection="0"/>
    <xf numFmtId="0" fontId="129" fillId="49" borderId="0" applyNumberFormat="0" applyBorder="0" applyAlignment="0" applyProtection="0"/>
    <xf numFmtId="0" fontId="121" fillId="79" borderId="0" applyNumberFormat="0" applyBorder="0" applyAlignment="0" applyProtection="0"/>
    <xf numFmtId="0" fontId="121" fillId="79"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6" fillId="34" borderId="0" applyNumberFormat="0" applyBorder="0" applyAlignment="0" applyProtection="0"/>
    <xf numFmtId="0" fontId="127" fillId="80" borderId="0" applyNumberFormat="0" applyBorder="0" applyAlignment="0" applyProtection="0"/>
    <xf numFmtId="0" fontId="69" fillId="34" borderId="0" applyNumberFormat="0" applyBorder="0" applyAlignment="0" applyProtection="0"/>
    <xf numFmtId="0" fontId="69" fillId="34" borderId="0" applyNumberFormat="0" applyBorder="0" applyAlignment="0" applyProtection="0"/>
    <xf numFmtId="0" fontId="128" fillId="34" borderId="0" applyNumberFormat="0" applyBorder="0" applyAlignment="0" applyProtection="0"/>
    <xf numFmtId="0" fontId="69" fillId="73" borderId="0" applyNumberFormat="0" applyBorder="0" applyAlignment="0" applyProtection="0"/>
    <xf numFmtId="0" fontId="121" fillId="81" borderId="0" applyNumberFormat="0" applyBorder="0" applyAlignment="0" applyProtection="0"/>
    <xf numFmtId="0" fontId="69" fillId="34" borderId="0" applyNumberFormat="0" applyBorder="0" applyAlignment="0" applyProtection="0"/>
    <xf numFmtId="0" fontId="129" fillId="61" borderId="0" applyNumberFormat="0" applyBorder="0" applyAlignment="0" applyProtection="0"/>
    <xf numFmtId="0" fontId="121" fillId="81" borderId="0" applyNumberFormat="0" applyBorder="0" applyAlignment="0" applyProtection="0"/>
    <xf numFmtId="0" fontId="121" fillId="81"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6" fillId="38" borderId="0" applyNumberFormat="0" applyBorder="0" applyAlignment="0" applyProtection="0"/>
    <xf numFmtId="0" fontId="127" fillId="82" borderId="0" applyNumberFormat="0" applyBorder="0" applyAlignment="0" applyProtection="0"/>
    <xf numFmtId="0" fontId="69" fillId="38" borderId="0" applyNumberFormat="0" applyBorder="0" applyAlignment="0" applyProtection="0"/>
    <xf numFmtId="0" fontId="69" fillId="38" borderId="0" applyNumberFormat="0" applyBorder="0" applyAlignment="0" applyProtection="0"/>
    <xf numFmtId="0" fontId="128" fillId="38" borderId="0" applyNumberFormat="0" applyBorder="0" applyAlignment="0" applyProtection="0"/>
    <xf numFmtId="0" fontId="69" fillId="53" borderId="0" applyNumberFormat="0" applyBorder="0" applyAlignment="0" applyProtection="0"/>
    <xf numFmtId="0" fontId="121" fillId="83" borderId="0" applyNumberFormat="0" applyBorder="0" applyAlignment="0" applyProtection="0"/>
    <xf numFmtId="0" fontId="69" fillId="38" borderId="0" applyNumberFormat="0" applyBorder="0" applyAlignment="0" applyProtection="0"/>
    <xf numFmtId="0" fontId="129" fillId="53" borderId="0" applyNumberFormat="0" applyBorder="0" applyAlignment="0" applyProtection="0"/>
    <xf numFmtId="0" fontId="121" fillId="83" borderId="0" applyNumberFormat="0" applyBorder="0" applyAlignment="0" applyProtection="0"/>
    <xf numFmtId="0" fontId="121" fillId="83" borderId="0" applyNumberFormat="0" applyBorder="0" applyAlignment="0" applyProtection="0"/>
    <xf numFmtId="0" fontId="129" fillId="82" borderId="0" applyNumberFormat="0" applyBorder="0" applyAlignment="0" applyProtection="0"/>
    <xf numFmtId="0" fontId="129" fillId="82" borderId="0" applyNumberFormat="0" applyBorder="0" applyAlignment="0" applyProtection="0"/>
    <xf numFmtId="0" fontId="129" fillId="82" borderId="0" applyNumberFormat="0" applyBorder="0" applyAlignment="0" applyProtection="0"/>
    <xf numFmtId="0" fontId="130" fillId="72" borderId="0" applyNumberFormat="0" applyBorder="0" applyAlignment="0" applyProtection="0"/>
    <xf numFmtId="0" fontId="130" fillId="53" borderId="0" applyNumberFormat="0" applyBorder="0" applyAlignment="0" applyProtection="0"/>
    <xf numFmtId="0" fontId="130" fillId="65" borderId="0" applyNumberFormat="0" applyBorder="0" applyAlignment="0" applyProtection="0"/>
    <xf numFmtId="0" fontId="130" fillId="78" borderId="0" applyNumberFormat="0" applyBorder="0" applyAlignment="0" applyProtection="0"/>
    <xf numFmtId="0" fontId="130" fillId="80" borderId="0" applyNumberFormat="0" applyBorder="0" applyAlignment="0" applyProtection="0"/>
    <xf numFmtId="0" fontId="130" fillId="82" borderId="0" applyNumberFormat="0" applyBorder="0" applyAlignment="0" applyProtection="0"/>
    <xf numFmtId="9" fontId="131" fillId="0" borderId="0"/>
    <xf numFmtId="238" fontId="132" fillId="0" borderId="0" applyFont="0" applyFill="0" applyBorder="0" applyAlignment="0" applyProtection="0"/>
    <xf numFmtId="239" fontId="132" fillId="0" borderId="0" applyFont="0" applyFill="0" applyBorder="0" applyAlignment="0" applyProtection="0"/>
    <xf numFmtId="0" fontId="70" fillId="84" borderId="0" applyNumberFormat="0" applyBorder="0" applyAlignment="0" applyProtection="0"/>
    <xf numFmtId="0" fontId="70" fillId="85" borderId="0" applyNumberFormat="0" applyBorder="0" applyAlignment="0" applyProtection="0"/>
    <xf numFmtId="0" fontId="129" fillId="86" borderId="0" applyNumberFormat="0" applyBorder="0" applyAlignment="0" applyProtection="0"/>
    <xf numFmtId="0" fontId="126" fillId="15" borderId="0" applyNumberFormat="0" applyBorder="0" applyAlignment="0" applyProtection="0"/>
    <xf numFmtId="0" fontId="127" fillId="87" borderId="0" applyNumberFormat="0" applyBorder="0" applyAlignment="0" applyProtection="0"/>
    <xf numFmtId="0" fontId="69" fillId="15" borderId="0" applyNumberFormat="0" applyBorder="0" applyAlignment="0" applyProtection="0"/>
    <xf numFmtId="0" fontId="69" fillId="15" borderId="0" applyNumberFormat="0" applyBorder="0" applyAlignment="0" applyProtection="0"/>
    <xf numFmtId="0" fontId="118" fillId="51" borderId="53" applyNumberFormat="0" applyFont="0" applyAlignment="0" applyProtection="0"/>
    <xf numFmtId="0" fontId="69" fillId="15" borderId="0" applyNumberFormat="0" applyBorder="0" applyAlignment="0" applyProtection="0"/>
    <xf numFmtId="0" fontId="118" fillId="51" borderId="53" applyNumberFormat="0" applyFont="0" applyAlignment="0" applyProtection="0"/>
    <xf numFmtId="0" fontId="128" fillId="15" borderId="0" applyNumberFormat="0" applyBorder="0" applyAlignment="0" applyProtection="0"/>
    <xf numFmtId="0" fontId="69" fillId="73" borderId="0" applyNumberFormat="0" applyBorder="0" applyAlignment="0" applyProtection="0"/>
    <xf numFmtId="0" fontId="121" fillId="88" borderId="0" applyNumberFormat="0" applyBorder="0" applyAlignment="0" applyProtection="0"/>
    <xf numFmtId="0" fontId="69" fillId="15" borderId="0" applyNumberFormat="0" applyBorder="0" applyAlignment="0" applyProtection="0"/>
    <xf numFmtId="0" fontId="129" fillId="89" borderId="0" applyNumberFormat="0" applyBorder="0" applyAlignment="0" applyProtection="0"/>
    <xf numFmtId="0" fontId="133" fillId="88" borderId="0" applyNumberFormat="0" applyBorder="0" applyAlignment="0" applyProtection="0"/>
    <xf numFmtId="0" fontId="128" fillId="15" borderId="0" applyNumberFormat="0" applyBorder="0" applyAlignment="0" applyProtection="0"/>
    <xf numFmtId="0" fontId="128" fillId="73" borderId="0" applyNumberFormat="0" applyBorder="0" applyAlignment="0" applyProtection="0"/>
    <xf numFmtId="0" fontId="133" fillId="88" borderId="0" applyNumberFormat="0" applyBorder="0" applyAlignment="0" applyProtection="0"/>
    <xf numFmtId="0" fontId="128" fillId="15" borderId="0" applyNumberFormat="0" applyBorder="0" applyAlignment="0" applyProtection="0"/>
    <xf numFmtId="0" fontId="129" fillId="89" borderId="0" applyNumberFormat="0" applyBorder="0" applyAlignment="0" applyProtection="0"/>
    <xf numFmtId="0" fontId="121" fillId="88" borderId="0" applyNumberFormat="0" applyBorder="0" applyAlignment="0" applyProtection="0"/>
    <xf numFmtId="0" fontId="121" fillId="88" borderId="0" applyNumberFormat="0" applyBorder="0" applyAlignment="0" applyProtection="0"/>
    <xf numFmtId="0" fontId="129" fillId="87" borderId="0" applyNumberFormat="0" applyBorder="0" applyAlignment="0" applyProtection="0"/>
    <xf numFmtId="0" fontId="129" fillId="87" borderId="0" applyNumberFormat="0" applyBorder="0" applyAlignment="0" applyProtection="0"/>
    <xf numFmtId="0" fontId="129" fillId="87" borderId="0" applyNumberFormat="0" applyBorder="0" applyAlignment="0" applyProtection="0"/>
    <xf numFmtId="0" fontId="70" fillId="90" borderId="0" applyNumberFormat="0" applyBorder="0" applyAlignment="0" applyProtection="0"/>
    <xf numFmtId="0" fontId="70" fillId="91" borderId="0" applyNumberFormat="0" applyBorder="0" applyAlignment="0" applyProtection="0"/>
    <xf numFmtId="0" fontId="129" fillId="91" borderId="0" applyNumberFormat="0" applyBorder="0" applyAlignment="0" applyProtection="0"/>
    <xf numFmtId="0" fontId="126" fillId="19" borderId="0" applyNumberFormat="0" applyBorder="0" applyAlignment="0" applyProtection="0"/>
    <xf numFmtId="0" fontId="127" fillId="92" borderId="0" applyNumberFormat="0" applyBorder="0" applyAlignment="0" applyProtection="0"/>
    <xf numFmtId="0" fontId="69" fillId="19" borderId="0" applyNumberFormat="0" applyBorder="0" applyAlignment="0" applyProtection="0"/>
    <xf numFmtId="0" fontId="69" fillId="19" borderId="0" applyNumberFormat="0" applyBorder="0" applyAlignment="0" applyProtection="0"/>
    <xf numFmtId="0" fontId="128" fillId="19" borderId="0" applyNumberFormat="0" applyBorder="0" applyAlignment="0" applyProtection="0"/>
    <xf numFmtId="0" fontId="121" fillId="93" borderId="0" applyNumberFormat="0" applyBorder="0" applyAlignment="0" applyProtection="0"/>
    <xf numFmtId="0" fontId="129" fillId="76" borderId="0" applyNumberFormat="0" applyBorder="0" applyAlignment="0" applyProtection="0"/>
    <xf numFmtId="0" fontId="133" fillId="93" borderId="0" applyNumberFormat="0" applyBorder="0" applyAlignment="0" applyProtection="0"/>
    <xf numFmtId="0" fontId="128" fillId="19" borderId="0" applyNumberFormat="0" applyBorder="0" applyAlignment="0" applyProtection="0"/>
    <xf numFmtId="0" fontId="133" fillId="93" borderId="0" applyNumberFormat="0" applyBorder="0" applyAlignment="0" applyProtection="0"/>
    <xf numFmtId="0" fontId="129" fillId="76" borderId="0" applyNumberFormat="0" applyBorder="0" applyAlignment="0" applyProtection="0"/>
    <xf numFmtId="0" fontId="121" fillId="93" borderId="0" applyNumberFormat="0" applyBorder="0" applyAlignment="0" applyProtection="0"/>
    <xf numFmtId="0" fontId="121" fillId="93" borderId="0" applyNumberFormat="0" applyBorder="0" applyAlignment="0" applyProtection="0"/>
    <xf numFmtId="0" fontId="129" fillId="92" borderId="0" applyNumberFormat="0" applyBorder="0" applyAlignment="0" applyProtection="0"/>
    <xf numFmtId="0" fontId="129" fillId="92" borderId="0" applyNumberFormat="0" applyBorder="0" applyAlignment="0" applyProtection="0"/>
    <xf numFmtId="0" fontId="129" fillId="92" borderId="0" applyNumberFormat="0" applyBorder="0" applyAlignment="0" applyProtection="0"/>
    <xf numFmtId="0" fontId="70" fillId="94" borderId="0" applyNumberFormat="0" applyBorder="0" applyAlignment="0" applyProtection="0"/>
    <xf numFmtId="0" fontId="70" fillId="95" borderId="0" applyNumberFormat="0" applyBorder="0" applyAlignment="0" applyProtection="0"/>
    <xf numFmtId="0" fontId="129" fillId="95" borderId="0" applyNumberFormat="0" applyBorder="0" applyAlignment="0" applyProtection="0"/>
    <xf numFmtId="0" fontId="126" fillId="23" borderId="0" applyNumberFormat="0" applyBorder="0" applyAlignment="0" applyProtection="0"/>
    <xf numFmtId="0" fontId="127" fillId="96" borderId="0" applyNumberFormat="0" applyBorder="0" applyAlignment="0" applyProtection="0"/>
    <xf numFmtId="0" fontId="69" fillId="23" borderId="0" applyNumberFormat="0" applyBorder="0" applyAlignment="0" applyProtection="0"/>
    <xf numFmtId="0" fontId="69" fillId="23" borderId="0" applyNumberFormat="0" applyBorder="0" applyAlignment="0" applyProtection="0"/>
    <xf numFmtId="0" fontId="128" fillId="23" borderId="0" applyNumberFormat="0" applyBorder="0" applyAlignment="0" applyProtection="0"/>
    <xf numFmtId="0" fontId="69" fillId="89" borderId="0" applyNumberFormat="0" applyBorder="0" applyAlignment="0" applyProtection="0"/>
    <xf numFmtId="0" fontId="121" fillId="97" borderId="0" applyNumberFormat="0" applyBorder="0" applyAlignment="0" applyProtection="0"/>
    <xf numFmtId="0" fontId="69" fillId="23" borderId="0" applyNumberFormat="0" applyBorder="0" applyAlignment="0" applyProtection="0"/>
    <xf numFmtId="0" fontId="129" fillId="70" borderId="0" applyNumberFormat="0" applyBorder="0" applyAlignment="0" applyProtection="0"/>
    <xf numFmtId="0" fontId="133" fillId="97" borderId="0" applyNumberFormat="0" applyBorder="0" applyAlignment="0" applyProtection="0"/>
    <xf numFmtId="0" fontId="128" fillId="23" borderId="0" applyNumberFormat="0" applyBorder="0" applyAlignment="0" applyProtection="0"/>
    <xf numFmtId="0" fontId="128" fillId="89" borderId="0" applyNumberFormat="0" applyBorder="0" applyAlignment="0" applyProtection="0"/>
    <xf numFmtId="0" fontId="133" fillId="97" borderId="0" applyNumberFormat="0" applyBorder="0" applyAlignment="0" applyProtection="0"/>
    <xf numFmtId="0" fontId="128" fillId="23" borderId="0" applyNumberFormat="0" applyBorder="0" applyAlignment="0" applyProtection="0"/>
    <xf numFmtId="0" fontId="129" fillId="70" borderId="0" applyNumberFormat="0" applyBorder="0" applyAlignment="0" applyProtection="0"/>
    <xf numFmtId="0" fontId="121" fillId="97" borderId="0" applyNumberFormat="0" applyBorder="0" applyAlignment="0" applyProtection="0"/>
    <xf numFmtId="0" fontId="121" fillId="97" borderId="0" applyNumberFormat="0" applyBorder="0" applyAlignment="0" applyProtection="0"/>
    <xf numFmtId="0" fontId="129" fillId="96" borderId="0" applyNumberFormat="0" applyBorder="0" applyAlignment="0" applyProtection="0"/>
    <xf numFmtId="0" fontId="129" fillId="96" borderId="0" applyNumberFormat="0" applyBorder="0" applyAlignment="0" applyProtection="0"/>
    <xf numFmtId="0" fontId="129" fillId="96" borderId="0" applyNumberFormat="0" applyBorder="0" applyAlignment="0" applyProtection="0"/>
    <xf numFmtId="0" fontId="70" fillId="98" borderId="0" applyNumberFormat="0" applyBorder="0" applyAlignment="0" applyProtection="0"/>
    <xf numFmtId="0" fontId="70" fillId="98" borderId="0" applyNumberFormat="0" applyBorder="0" applyAlignment="0" applyProtection="0"/>
    <xf numFmtId="0" fontId="129" fillId="99" borderId="0" applyNumberFormat="0" applyBorder="0" applyAlignment="0" applyProtection="0"/>
    <xf numFmtId="0" fontId="126" fillId="27" borderId="0" applyNumberFormat="0" applyBorder="0" applyAlignment="0" applyProtection="0"/>
    <xf numFmtId="0" fontId="127" fillId="78" borderId="0" applyNumberFormat="0" applyBorder="0" applyAlignment="0" applyProtection="0"/>
    <xf numFmtId="0" fontId="69" fillId="27" borderId="0" applyNumberFormat="0" applyBorder="0" applyAlignment="0" applyProtection="0"/>
    <xf numFmtId="0" fontId="69" fillId="27" borderId="0" applyNumberFormat="0" applyBorder="0" applyAlignment="0" applyProtection="0"/>
    <xf numFmtId="0" fontId="128" fillId="27" borderId="0" applyNumberFormat="0" applyBorder="0" applyAlignment="0" applyProtection="0"/>
    <xf numFmtId="0" fontId="69" fillId="76" borderId="0" applyNumberFormat="0" applyBorder="0" applyAlignment="0" applyProtection="0"/>
    <xf numFmtId="0" fontId="121" fillId="100" borderId="0" applyNumberFormat="0" applyBorder="0" applyAlignment="0" applyProtection="0"/>
    <xf numFmtId="0" fontId="69" fillId="27" borderId="0" applyNumberFormat="0" applyBorder="0" applyAlignment="0" applyProtection="0"/>
    <xf numFmtId="0" fontId="129" fillId="101" borderId="0" applyNumberFormat="0" applyBorder="0" applyAlignment="0" applyProtection="0"/>
    <xf numFmtId="0" fontId="133" fillId="100" borderId="0" applyNumberFormat="0" applyBorder="0" applyAlignment="0" applyProtection="0"/>
    <xf numFmtId="0" fontId="128" fillId="27" borderId="0" applyNumberFormat="0" applyBorder="0" applyAlignment="0" applyProtection="0"/>
    <xf numFmtId="0" fontId="128" fillId="76" borderId="0" applyNumberFormat="0" applyBorder="0" applyAlignment="0" applyProtection="0"/>
    <xf numFmtId="0" fontId="133" fillId="100" borderId="0" applyNumberFormat="0" applyBorder="0" applyAlignment="0" applyProtection="0"/>
    <xf numFmtId="0" fontId="128" fillId="27" borderId="0" applyNumberFormat="0" applyBorder="0" applyAlignment="0" applyProtection="0"/>
    <xf numFmtId="0" fontId="129" fillId="101" borderId="0" applyNumberFormat="0" applyBorder="0" applyAlignment="0" applyProtection="0"/>
    <xf numFmtId="0" fontId="121" fillId="100" borderId="0" applyNumberFormat="0" applyBorder="0" applyAlignment="0" applyProtection="0"/>
    <xf numFmtId="0" fontId="121" fillId="100"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70" fillId="102" borderId="0" applyNumberFormat="0" applyBorder="0" applyAlignment="0" applyProtection="0"/>
    <xf numFmtId="0" fontId="70" fillId="85" borderId="0" applyNumberFormat="0" applyBorder="0" applyAlignment="0" applyProtection="0"/>
    <xf numFmtId="0" fontId="129" fillId="103" borderId="0" applyNumberFormat="0" applyBorder="0" applyAlignment="0" applyProtection="0"/>
    <xf numFmtId="0" fontId="126" fillId="31" borderId="0" applyNumberFormat="0" applyBorder="0" applyAlignment="0" applyProtection="0"/>
    <xf numFmtId="0" fontId="127" fillId="80" borderId="0" applyNumberFormat="0" applyBorder="0" applyAlignment="0" applyProtection="0"/>
    <xf numFmtId="0" fontId="69" fillId="31" borderId="0" applyNumberFormat="0" applyBorder="0" applyAlignment="0" applyProtection="0"/>
    <xf numFmtId="0" fontId="69" fillId="31" borderId="0" applyNumberFormat="0" applyBorder="0" applyAlignment="0" applyProtection="0"/>
    <xf numFmtId="0" fontId="128" fillId="31" borderId="0" applyNumberFormat="0" applyBorder="0" applyAlignment="0" applyProtection="0"/>
    <xf numFmtId="0" fontId="69" fillId="73" borderId="0" applyNumberFormat="0" applyBorder="0" applyAlignment="0" applyProtection="0"/>
    <xf numFmtId="0" fontId="121" fillId="104" borderId="0" applyNumberFormat="0" applyBorder="0" applyAlignment="0" applyProtection="0"/>
    <xf numFmtId="0" fontId="69" fillId="31" borderId="0" applyNumberFormat="0" applyBorder="0" applyAlignment="0" applyProtection="0"/>
    <xf numFmtId="0" fontId="129" fillId="80" borderId="0" applyNumberFormat="0" applyBorder="0" applyAlignment="0" applyProtection="0"/>
    <xf numFmtId="0" fontId="133" fillId="104" borderId="0" applyNumberFormat="0" applyBorder="0" applyAlignment="0" applyProtection="0"/>
    <xf numFmtId="0" fontId="128" fillId="31" borderId="0" applyNumberFormat="0" applyBorder="0" applyAlignment="0" applyProtection="0"/>
    <xf numFmtId="0" fontId="128" fillId="73" borderId="0" applyNumberFormat="0" applyBorder="0" applyAlignment="0" applyProtection="0"/>
    <xf numFmtId="0" fontId="133" fillId="104" borderId="0" applyNumberFormat="0" applyBorder="0" applyAlignment="0" applyProtection="0"/>
    <xf numFmtId="0" fontId="128" fillId="31" borderId="0" applyNumberFormat="0" applyBorder="0" applyAlignment="0" applyProtection="0"/>
    <xf numFmtId="0" fontId="129" fillId="80" borderId="0" applyNumberFormat="0" applyBorder="0" applyAlignment="0" applyProtection="0"/>
    <xf numFmtId="0" fontId="121" fillId="104" borderId="0" applyNumberFormat="0" applyBorder="0" applyAlignment="0" applyProtection="0"/>
    <xf numFmtId="0" fontId="121" fillId="104"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70" fillId="105" borderId="0" applyNumberFormat="0" applyBorder="0" applyAlignment="0" applyProtection="0"/>
    <xf numFmtId="0" fontId="70" fillId="106" borderId="0" applyNumberFormat="0" applyBorder="0" applyAlignment="0" applyProtection="0"/>
    <xf numFmtId="0" fontId="129" fillId="107" borderId="0" applyNumberFormat="0" applyBorder="0" applyAlignment="0" applyProtection="0"/>
    <xf numFmtId="0" fontId="126" fillId="35" borderId="0" applyNumberFormat="0" applyBorder="0" applyAlignment="0" applyProtection="0"/>
    <xf numFmtId="0" fontId="127" fillId="76" borderId="0" applyNumberFormat="0" applyBorder="0" applyAlignment="0" applyProtection="0"/>
    <xf numFmtId="0" fontId="69" fillId="35" borderId="0" applyNumberFormat="0" applyBorder="0" applyAlignment="0" applyProtection="0"/>
    <xf numFmtId="0" fontId="69" fillId="35" borderId="0" applyNumberFormat="0" applyBorder="0" applyAlignment="0" applyProtection="0"/>
    <xf numFmtId="0" fontId="128" fillId="35" borderId="0" applyNumberFormat="0" applyBorder="0" applyAlignment="0" applyProtection="0"/>
    <xf numFmtId="0" fontId="69" fillId="82" borderId="0" applyNumberFormat="0" applyBorder="0" applyAlignment="0" applyProtection="0"/>
    <xf numFmtId="0" fontId="121" fillId="108" borderId="0" applyNumberFormat="0" applyBorder="0" applyAlignment="0" applyProtection="0"/>
    <xf numFmtId="0" fontId="69" fillId="35" borderId="0" applyNumberFormat="0" applyBorder="0" applyAlignment="0" applyProtection="0"/>
    <xf numFmtId="0" fontId="129" fillId="92" borderId="0" applyNumberFormat="0" applyBorder="0" applyAlignment="0" applyProtection="0"/>
    <xf numFmtId="0" fontId="133" fillId="108" borderId="0" applyNumberFormat="0" applyBorder="0" applyAlignment="0" applyProtection="0"/>
    <xf numFmtId="0" fontId="128" fillId="35" borderId="0" applyNumberFormat="0" applyBorder="0" applyAlignment="0" applyProtection="0"/>
    <xf numFmtId="0" fontId="128" fillId="82" borderId="0" applyNumberFormat="0" applyBorder="0" applyAlignment="0" applyProtection="0"/>
    <xf numFmtId="0" fontId="133" fillId="108" borderId="0" applyNumberFormat="0" applyBorder="0" applyAlignment="0" applyProtection="0"/>
    <xf numFmtId="0" fontId="128" fillId="35" borderId="0" applyNumberFormat="0" applyBorder="0" applyAlignment="0" applyProtection="0"/>
    <xf numFmtId="0" fontId="129" fillId="92" borderId="0" applyNumberFormat="0" applyBorder="0" applyAlignment="0" applyProtection="0"/>
    <xf numFmtId="0" fontId="121" fillId="108" borderId="0" applyNumberFormat="0" applyBorder="0" applyAlignment="0" applyProtection="0"/>
    <xf numFmtId="0" fontId="121" fillId="108" borderId="0" applyNumberFormat="0" applyBorder="0" applyAlignment="0" applyProtection="0"/>
    <xf numFmtId="0" fontId="129" fillId="76" borderId="0" applyNumberFormat="0" applyBorder="0" applyAlignment="0" applyProtection="0"/>
    <xf numFmtId="0" fontId="129" fillId="76" borderId="0" applyNumberFormat="0" applyBorder="0" applyAlignment="0" applyProtection="0"/>
    <xf numFmtId="0" fontId="129" fillId="76" borderId="0" applyNumberFormat="0" applyBorder="0" applyAlignment="0" applyProtection="0"/>
    <xf numFmtId="44" fontId="134" fillId="0" borderId="4" applyBorder="0">
      <alignment horizontal="right"/>
    </xf>
    <xf numFmtId="44" fontId="134" fillId="0" borderId="4" applyBorder="0">
      <alignment horizontal="right"/>
    </xf>
    <xf numFmtId="240" fontId="11" fillId="44" borderId="0" applyNumberFormat="0" applyFill="0" applyBorder="0" applyAlignment="0" applyProtection="0">
      <protection locked="0"/>
    </xf>
    <xf numFmtId="0" fontId="101" fillId="0" borderId="0" applyNumberFormat="0" applyAlignment="0"/>
    <xf numFmtId="241" fontId="4" fillId="109" borderId="54">
      <alignment horizontal="center" vertical="center"/>
    </xf>
    <xf numFmtId="242" fontId="135" fillId="0" borderId="0" applyFont="0" applyFill="0" applyBorder="0" applyAlignment="0" applyProtection="0"/>
    <xf numFmtId="0" fontId="136" fillId="0" borderId="0" applyFont="0" applyFill="0" applyBorder="0" applyAlignment="0" applyProtection="0"/>
    <xf numFmtId="243" fontId="137" fillId="0" borderId="0" applyFont="0" applyFill="0" applyBorder="0" applyAlignment="0" applyProtection="0"/>
    <xf numFmtId="244" fontId="4" fillId="0" borderId="0" applyFont="0" applyFill="0" applyBorder="0" applyAlignment="0" applyProtection="0"/>
    <xf numFmtId="0" fontId="136" fillId="0" borderId="0" applyFont="0" applyFill="0" applyBorder="0" applyAlignment="0" applyProtection="0"/>
    <xf numFmtId="245" fontId="137" fillId="0" borderId="0" applyFont="0" applyFill="0" applyBorder="0" applyAlignment="0" applyProtection="0"/>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0" fontId="139" fillId="0" borderId="55" applyFont="0" applyFill="0" applyBorder="0" applyAlignment="0" applyProtection="0">
      <alignment horizontal="center" vertical="center"/>
    </xf>
    <xf numFmtId="0" fontId="140" fillId="0" borderId="0" applyFont="0" applyFill="0" applyBorder="0" applyAlignment="0"/>
    <xf numFmtId="0" fontId="141" fillId="0" borderId="0">
      <alignment horizontal="center" wrapText="1"/>
      <protection locked="0"/>
    </xf>
    <xf numFmtId="164" fontId="135" fillId="0" borderId="0" applyFont="0" applyFill="0" applyBorder="0" applyAlignment="0" applyProtection="0"/>
    <xf numFmtId="0" fontId="136" fillId="0" borderId="0" applyFont="0" applyFill="0" applyBorder="0" applyAlignment="0" applyProtection="0"/>
    <xf numFmtId="246" fontId="137" fillId="0" borderId="0" applyFont="0" applyFill="0" applyBorder="0" applyAlignment="0" applyProtection="0"/>
    <xf numFmtId="165" fontId="135" fillId="0" borderId="0" applyFont="0" applyFill="0" applyBorder="0" applyAlignment="0" applyProtection="0"/>
    <xf numFmtId="0" fontId="136" fillId="0" borderId="0" applyFont="0" applyFill="0" applyBorder="0" applyAlignment="0" applyProtection="0"/>
    <xf numFmtId="247" fontId="137" fillId="0" borderId="0" applyFont="0" applyFill="0" applyBorder="0" applyAlignment="0" applyProtection="0"/>
    <xf numFmtId="38" fontId="102" fillId="0" borderId="0" applyFont="0" applyFill="0" applyBorder="0" applyAlignment="0" applyProtection="0"/>
    <xf numFmtId="0" fontId="142" fillId="9" borderId="0" applyNumberFormat="0" applyBorder="0" applyAlignment="0" applyProtection="0"/>
    <xf numFmtId="0" fontId="143" fillId="49" borderId="0" applyNumberFormat="0" applyBorder="0" applyAlignment="0" applyProtection="0"/>
    <xf numFmtId="0" fontId="59" fillId="9" borderId="0" applyNumberFormat="0" applyBorder="0" applyAlignment="0" applyProtection="0"/>
    <xf numFmtId="0" fontId="59" fillId="9" borderId="0" applyNumberFormat="0" applyBorder="0" applyAlignment="0" applyProtection="0"/>
    <xf numFmtId="0" fontId="144" fillId="9" borderId="0" applyNumberFormat="0" applyBorder="0" applyAlignment="0" applyProtection="0"/>
    <xf numFmtId="0" fontId="145" fillId="111" borderId="0" applyNumberFormat="0" applyBorder="0" applyAlignment="0" applyProtection="0"/>
    <xf numFmtId="0" fontId="146" fillId="58" borderId="0" applyNumberFormat="0" applyBorder="0" applyAlignment="0" applyProtection="0"/>
    <xf numFmtId="0" fontId="145" fillId="111" borderId="0" applyNumberFormat="0" applyBorder="0" applyAlignment="0" applyProtection="0"/>
    <xf numFmtId="0" fontId="145" fillId="111" borderId="0" applyNumberFormat="0" applyBorder="0" applyAlignment="0" applyProtection="0"/>
    <xf numFmtId="0" fontId="146" fillId="49" borderId="0" applyNumberFormat="0" applyBorder="0" applyAlignment="0" applyProtection="0"/>
    <xf numFmtId="0" fontId="146" fillId="49" borderId="0" applyNumberFormat="0" applyBorder="0" applyAlignment="0" applyProtection="0"/>
    <xf numFmtId="0" fontId="146" fillId="49" borderId="0" applyNumberFormat="0" applyBorder="0" applyAlignment="0" applyProtection="0"/>
    <xf numFmtId="248" fontId="4" fillId="0" borderId="4">
      <alignment wrapText="1"/>
      <protection locked="0"/>
    </xf>
    <xf numFmtId="248" fontId="4" fillId="0" borderId="4">
      <alignment wrapText="1"/>
      <protection locked="0"/>
    </xf>
    <xf numFmtId="0" fontId="147" fillId="0" borderId="0" applyNumberFormat="0" applyFill="0" applyBorder="0" applyAlignment="0" applyProtection="0"/>
    <xf numFmtId="0" fontId="148" fillId="112" borderId="0" applyBorder="0">
      <alignment horizontal="left" vertical="center" indent="1"/>
    </xf>
    <xf numFmtId="0" fontId="149" fillId="0" borderId="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198" fontId="4" fillId="0" borderId="0" applyFont="0" applyFill="0" applyBorder="0" applyAlignment="0" applyProtection="0"/>
    <xf numFmtId="0" fontId="136" fillId="0" borderId="0"/>
    <xf numFmtId="0" fontId="150" fillId="0" borderId="0"/>
    <xf numFmtId="0" fontId="136" fillId="0" borderId="0"/>
    <xf numFmtId="0" fontId="151" fillId="0" borderId="0">
      <protection locked="0"/>
    </xf>
    <xf numFmtId="0" fontId="152" fillId="0" borderId="0">
      <protection locked="0"/>
    </xf>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24" fontId="153"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154" fillId="12" borderId="33"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6" fillId="113" borderId="33" applyNumberFormat="0" applyAlignment="0" applyProtection="0"/>
    <xf numFmtId="0" fontId="63" fillId="12" borderId="33"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3" fontId="20" fillId="0" borderId="14"/>
    <xf numFmtId="3" fontId="20" fillId="0" borderId="14"/>
    <xf numFmtId="3" fontId="20" fillId="0" borderId="14"/>
    <xf numFmtId="3" fontId="20" fillId="0" borderId="14"/>
    <xf numFmtId="3" fontId="20" fillId="0" borderId="14"/>
    <xf numFmtId="0" fontId="159" fillId="0" borderId="0"/>
    <xf numFmtId="0" fontId="138" fillId="110" borderId="0">
      <alignment vertical="top"/>
    </xf>
    <xf numFmtId="0" fontId="4" fillId="0" borderId="0" applyNumberFormat="0" applyFill="0" applyBorder="0" applyProtection="0">
      <alignment horizontal="left"/>
    </xf>
    <xf numFmtId="0" fontId="4" fillId="0" borderId="0" applyNumberFormat="0" applyFill="0" applyBorder="0" applyProtection="0">
      <alignment horizontal="left" vertical="center"/>
    </xf>
    <xf numFmtId="0" fontId="160" fillId="13" borderId="36" applyNumberFormat="0" applyAlignment="0" applyProtection="0"/>
    <xf numFmtId="0" fontId="161" fillId="115" borderId="57" applyNumberFormat="0" applyAlignment="0" applyProtection="0"/>
    <xf numFmtId="0" fontId="65" fillId="13" borderId="36" applyNumberFormat="0" applyAlignment="0" applyProtection="0"/>
    <xf numFmtId="0" fontId="65" fillId="13" borderId="36" applyNumberFormat="0" applyAlignment="0" applyProtection="0"/>
    <xf numFmtId="0" fontId="162" fillId="13" borderId="36" applyNumberFormat="0" applyAlignment="0" applyProtection="0"/>
    <xf numFmtId="0" fontId="65" fillId="116" borderId="58" applyNumberFormat="0" applyAlignment="0" applyProtection="0"/>
    <xf numFmtId="0" fontId="119" fillId="117" borderId="36" applyNumberFormat="0" applyAlignment="0" applyProtection="0"/>
    <xf numFmtId="0" fontId="65" fillId="13" borderId="36" applyNumberFormat="0" applyAlignment="0" applyProtection="0"/>
    <xf numFmtId="0" fontId="163" fillId="115" borderId="57" applyNumberFormat="0" applyAlignment="0" applyProtection="0"/>
    <xf numFmtId="0" fontId="119" fillId="117" borderId="36" applyNumberFormat="0" applyAlignment="0" applyProtection="0"/>
    <xf numFmtId="0" fontId="119" fillId="117" borderId="36" applyNumberFormat="0" applyAlignment="0" applyProtection="0"/>
    <xf numFmtId="0" fontId="163" fillId="115" borderId="57" applyNumberFormat="0" applyAlignment="0" applyProtection="0"/>
    <xf numFmtId="0" fontId="118" fillId="51" borderId="53" applyNumberFormat="0" applyFont="0" applyAlignment="0" applyProtection="0"/>
    <xf numFmtId="0" fontId="65" fillId="13" borderId="36" applyNumberFormat="0" applyAlignment="0" applyProtection="0"/>
    <xf numFmtId="0" fontId="118" fillId="51" borderId="53" applyNumberFormat="0" applyFont="0" applyAlignment="0" applyProtection="0"/>
    <xf numFmtId="0" fontId="163" fillId="115" borderId="57" applyNumberFormat="0" applyAlignment="0" applyProtection="0"/>
    <xf numFmtId="0" fontId="163" fillId="115" borderId="57" applyNumberFormat="0" applyAlignment="0" applyProtection="0"/>
    <xf numFmtId="1" fontId="164" fillId="0" borderId="0">
      <alignment vertical="center"/>
    </xf>
    <xf numFmtId="0" fontId="165" fillId="0" borderId="0" applyNumberFormat="0" applyFill="0" applyBorder="0" applyAlignment="0" applyProtection="0">
      <alignment vertical="top"/>
      <protection locked="0"/>
    </xf>
    <xf numFmtId="0" fontId="166"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7" fillId="0" borderId="0">
      <alignment horizontal="right" vertical="center"/>
    </xf>
    <xf numFmtId="0" fontId="168" fillId="118" borderId="18">
      <alignment horizontal="center" wrapText="1"/>
    </xf>
    <xf numFmtId="0" fontId="169" fillId="119" borderId="0" applyNumberFormat="0" applyBorder="0" applyProtection="0">
      <alignment horizontal="center" wrapText="1"/>
    </xf>
    <xf numFmtId="0" fontId="19" fillId="119" borderId="0" applyNumberFormat="0" applyBorder="0" applyProtection="0">
      <alignment horizontal="center" wrapText="1"/>
    </xf>
    <xf numFmtId="0" fontId="4" fillId="119" borderId="0" applyNumberFormat="0" applyBorder="0" applyProtection="0">
      <alignment horizontal="center" wrapText="1"/>
    </xf>
    <xf numFmtId="0" fontId="19" fillId="0" borderId="4">
      <alignment horizontal="left" wrapText="1"/>
    </xf>
    <xf numFmtId="38" fontId="102" fillId="0" borderId="0" applyFont="0" applyFill="0" applyBorder="0" applyAlignment="0" applyProtection="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41" fontId="4" fillId="0" borderId="0" applyFont="0" applyFill="0" applyBorder="0" applyAlignment="0" applyProtection="0"/>
    <xf numFmtId="38" fontId="102"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171" fillId="0" borderId="0" applyFont="0" applyFill="0" applyBorder="0" applyAlignment="0" applyProtection="0"/>
    <xf numFmtId="38" fontId="172" fillId="0" borderId="0" applyFont="0" applyFill="0" applyBorder="0" applyAlignment="0" applyProtection="0"/>
    <xf numFmtId="41" fontId="4" fillId="0" borderId="0" applyFont="0" applyFill="0" applyBorder="0" applyAlignment="0" applyProtection="0"/>
    <xf numFmtId="41" fontId="101"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49"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7" fontId="173" fillId="0" borderId="0" applyFont="0" applyFill="0" applyBorder="0" applyAlignment="0" applyProtection="0">
      <alignment horizontal="right"/>
    </xf>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6" fontId="70" fillId="0" borderId="0" applyFont="0" applyFill="0" applyBorder="0" applyAlignment="0" applyProtection="0"/>
    <xf numFmtId="259"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112"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260"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70"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163"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163"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74" fillId="51" borderId="53" applyNumberFormat="0" applyFont="0" applyAlignment="0" applyProtection="0"/>
    <xf numFmtId="43" fontId="4" fillId="0" borderId="0" applyFont="0" applyFill="0" applyBorder="0" applyAlignment="0" applyProtection="0"/>
    <xf numFmtId="0" fontId="70" fillId="0" borderId="0"/>
    <xf numFmtId="0" fontId="174"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1" fontId="111" fillId="0" borderId="0" applyFont="0" applyFill="0" applyBorder="0" applyAlignment="0" applyProtection="0"/>
    <xf numFmtId="261" fontId="111"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175"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2"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21"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99" fillId="0" borderId="0" applyFont="0" applyFill="0" applyBorder="0" applyAlignment="0" applyProtection="0"/>
    <xf numFmtId="43" fontId="70" fillId="0" borderId="0" applyFont="0" applyFill="0" applyBorder="0" applyAlignment="0" applyProtection="0"/>
    <xf numFmtId="43" fontId="111" fillId="0" borderId="0" applyFont="0" applyFill="0" applyBorder="0" applyAlignment="0" applyProtection="0"/>
    <xf numFmtId="43"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70" fillId="0" borderId="0" applyFont="0" applyFill="0" applyBorder="0" applyAlignment="0" applyProtection="0"/>
    <xf numFmtId="44" fontId="27" fillId="0" borderId="0" applyFont="0" applyFill="0" applyBorder="0" applyAlignment="0" applyProtection="0"/>
    <xf numFmtId="44" fontId="70" fillId="0" borderId="0" applyFont="0" applyFill="0" applyBorder="0" applyAlignment="0" applyProtection="0"/>
    <xf numFmtId="44"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175" fillId="0" borderId="0" applyFont="0" applyFill="0" applyBorder="0" applyAlignment="0" applyProtection="0"/>
    <xf numFmtId="43" fontId="176" fillId="0" borderId="0" applyFont="0" applyFill="0" applyBorder="0" applyAlignment="0" applyProtection="0"/>
    <xf numFmtId="43" fontId="17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5" fillId="16" borderId="0" applyNumberFormat="0" applyFont="0" applyBorder="0" applyAlignment="0" applyProtection="0"/>
    <xf numFmtId="43" fontId="4" fillId="0" borderId="0" applyFont="0" applyFill="0" applyBorder="0" applyAlignment="0" applyProtection="0"/>
    <xf numFmtId="0" fontId="70" fillId="0" borderId="0"/>
    <xf numFmtId="0" fontId="115" fillId="16" borderId="0" applyNumberFormat="0" applyFont="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05"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103"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99"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70"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77" fillId="0" borderId="0" applyFont="0" applyFill="0" applyBorder="0" applyAlignment="0" applyProtection="0"/>
    <xf numFmtId="43"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78" fillId="0" borderId="0" applyFont="0" applyFill="0" applyBorder="0" applyAlignment="0" applyProtection="0"/>
    <xf numFmtId="43" fontId="70"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0" fontId="70"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115" fillId="0" borderId="0" applyFont="0" applyFill="0" applyBorder="0" applyAlignment="0" applyProtection="0"/>
    <xf numFmtId="43" fontId="179"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5" fillId="17" borderId="0" applyNumberFormat="0" applyFont="0" applyBorder="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43" fontId="179"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3" fontId="4" fillId="0" borderId="0" applyFont="0" applyFill="0" applyBorder="0" applyAlignment="0" applyProtection="0"/>
    <xf numFmtId="0" fontId="169" fillId="0" borderId="0" applyFill="0" applyBorder="0" applyAlignment="0" applyProtection="0">
      <protection locked="0"/>
    </xf>
    <xf numFmtId="0" fontId="180" fillId="0" borderId="0" applyNumberFormat="0" applyAlignment="0">
      <alignment horizontal="left"/>
    </xf>
    <xf numFmtId="0" fontId="181" fillId="0" borderId="0" applyNumberFormat="0" applyAlignment="0"/>
    <xf numFmtId="6" fontId="182" fillId="0" borderId="13" applyBorder="0"/>
    <xf numFmtId="250" fontId="153" fillId="0" borderId="0" applyFont="0" applyFill="0" applyBorder="0" applyAlignment="0" applyProtection="0"/>
    <xf numFmtId="262" fontId="173" fillId="0" borderId="0" applyFont="0" applyFill="0" applyBorder="0" applyAlignment="0" applyProtection="0">
      <alignment horizontal="right"/>
    </xf>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0" fontId="118" fillId="51" borderId="53" applyNumberFormat="0" applyFont="0" applyAlignment="0" applyProtection="0"/>
    <xf numFmtId="44" fontId="4" fillId="0" borderId="0" applyFont="0" applyFill="0" applyBorder="0" applyAlignment="0" applyProtection="0"/>
    <xf numFmtId="0" fontId="70" fillId="0" borderId="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27" fillId="0" borderId="0" applyFont="0" applyFill="0" applyBorder="0" applyAlignment="0" applyProtection="0"/>
    <xf numFmtId="44" fontId="183"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177"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0" fontId="119" fillId="51" borderId="53" applyNumberFormat="0" applyFont="0" applyAlignment="0" applyProtection="0"/>
    <xf numFmtId="44" fontId="4" fillId="0" borderId="0" applyFont="0" applyFill="0" applyBorder="0" applyAlignment="0" applyProtection="0"/>
    <xf numFmtId="0" fontId="70" fillId="0" borderId="0"/>
    <xf numFmtId="0" fontId="119" fillId="51" borderId="53" applyNumberFormat="0" applyFont="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7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70" fillId="0" borderId="0" applyFont="0" applyFill="0" applyBorder="0" applyAlignment="0" applyProtection="0"/>
    <xf numFmtId="44" fontId="70" fillId="0" borderId="0" applyFont="0" applyFill="0" applyBorder="0" applyAlignment="0" applyProtection="0"/>
    <xf numFmtId="44" fontId="175" fillId="0" borderId="0" applyFont="0" applyFill="0" applyBorder="0" applyAlignment="0" applyProtection="0"/>
    <xf numFmtId="44" fontId="103" fillId="0" borderId="0" applyFont="0" applyFill="0" applyBorder="0" applyAlignment="0" applyProtection="0"/>
    <xf numFmtId="44" fontId="175" fillId="0" borderId="0" applyFont="0" applyFill="0" applyBorder="0" applyAlignment="0" applyProtection="0"/>
    <xf numFmtId="44" fontId="175" fillId="0" borderId="0" applyFont="0" applyFill="0" applyBorder="0" applyAlignment="0" applyProtection="0"/>
    <xf numFmtId="44" fontId="10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264"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0" fontId="6" fillId="0" borderId="0"/>
    <xf numFmtId="0" fontId="6" fillId="0" borderId="0"/>
    <xf numFmtId="0" fontId="6" fillId="0" borderId="59"/>
    <xf numFmtId="0" fontId="6" fillId="0" borderId="59"/>
    <xf numFmtId="0" fontId="6" fillId="0" borderId="59"/>
    <xf numFmtId="0" fontId="6" fillId="0" borderId="59"/>
    <xf numFmtId="0" fontId="6" fillId="0" borderId="59"/>
    <xf numFmtId="0" fontId="4" fillId="0" borderId="0" applyFont="0" applyFill="0" applyBorder="0" applyAlignment="0" applyProtection="0"/>
    <xf numFmtId="259" fontId="4" fillId="0" borderId="0">
      <protection locked="0"/>
    </xf>
    <xf numFmtId="15" fontId="4" fillId="0" borderId="0"/>
    <xf numFmtId="15" fontId="4" fillId="0" borderId="0"/>
    <xf numFmtId="15" fontId="4" fillId="0" borderId="0"/>
    <xf numFmtId="15" fontId="4" fillId="0" borderId="0"/>
    <xf numFmtId="14" fontId="103" fillId="0" borderId="0" applyFill="0" applyBorder="0" applyAlignment="0"/>
    <xf numFmtId="14" fontId="103" fillId="0" borderId="0" applyFill="0" applyBorder="0" applyAlignment="0"/>
    <xf numFmtId="6" fontId="184" fillId="0" borderId="0">
      <protection locked="0"/>
    </xf>
    <xf numFmtId="14" fontId="89" fillId="0" borderId="2" applyNumberFormat="0" applyBorder="0" applyAlignment="0">
      <alignment horizontal="right"/>
    </xf>
    <xf numFmtId="223" fontId="4" fillId="0" borderId="0" applyFill="0" applyBorder="0" applyProtection="0">
      <alignment horizontal="left" vertical="center"/>
    </xf>
    <xf numFmtId="1" fontId="185" fillId="120" borderId="0"/>
    <xf numFmtId="38" fontId="102" fillId="0" borderId="60">
      <alignment vertical="center"/>
    </xf>
    <xf numFmtId="41" fontId="4" fillId="0" borderId="0" applyFont="0" applyFill="0" applyBorder="0" applyAlignment="0" applyProtection="0"/>
    <xf numFmtId="266" fontId="186" fillId="0" borderId="0" applyFont="0" applyBorder="0" applyProtection="0"/>
    <xf numFmtId="4" fontId="187" fillId="0" borderId="0" applyFont="0" applyFill="0" applyBorder="0" applyAlignment="0" applyProtection="0"/>
    <xf numFmtId="4" fontId="188" fillId="0" borderId="0"/>
    <xf numFmtId="223" fontId="189" fillId="0" borderId="0"/>
    <xf numFmtId="267" fontId="153" fillId="0" borderId="0" applyFill="0" applyBorder="0" applyAlignment="0" applyProtection="0">
      <alignment horizontal="right"/>
    </xf>
    <xf numFmtId="267" fontId="153" fillId="0" borderId="0" applyFill="0" applyBorder="0" applyAlignment="0">
      <alignment horizontal="right"/>
    </xf>
    <xf numFmtId="268" fontId="153" fillId="0" borderId="0" applyFill="0" applyBorder="0" applyAlignment="0">
      <alignment horizontal="right"/>
    </xf>
    <xf numFmtId="0" fontId="147" fillId="0" borderId="0" applyNumberFormat="0" applyFill="0" applyBorder="0" applyAlignment="0" applyProtection="0"/>
    <xf numFmtId="3" fontId="101" fillId="118" borderId="61">
      <protection locked="0"/>
    </xf>
    <xf numFmtId="3" fontId="101" fillId="118" borderId="61">
      <protection locked="0"/>
    </xf>
    <xf numFmtId="3" fontId="101" fillId="118" borderId="61">
      <protection locked="0"/>
    </xf>
    <xf numFmtId="3" fontId="101" fillId="118" borderId="61">
      <protection locked="0"/>
    </xf>
    <xf numFmtId="248" fontId="101" fillId="121" borderId="61">
      <protection locked="0"/>
    </xf>
    <xf numFmtId="248" fontId="101" fillId="121" borderId="61">
      <protection locked="0"/>
    </xf>
    <xf numFmtId="248" fontId="101" fillId="121" borderId="61">
      <protection locked="0"/>
    </xf>
    <xf numFmtId="248" fontId="101" fillId="121" borderId="61">
      <protection locked="0"/>
    </xf>
    <xf numFmtId="269" fontId="101" fillId="122" borderId="61">
      <protection locked="0"/>
    </xf>
    <xf numFmtId="269" fontId="101" fillId="122" borderId="61">
      <protection locked="0"/>
    </xf>
    <xf numFmtId="269" fontId="101" fillId="122" borderId="61">
      <protection locked="0"/>
    </xf>
    <xf numFmtId="269" fontId="101" fillId="122" borderId="61">
      <protection locked="0"/>
    </xf>
    <xf numFmtId="4" fontId="101" fillId="43" borderId="61">
      <protection locked="0"/>
    </xf>
    <xf numFmtId="4" fontId="101" fillId="43" borderId="61">
      <protection locked="0"/>
    </xf>
    <xf numFmtId="4" fontId="101" fillId="43" borderId="61">
      <protection locked="0"/>
    </xf>
    <xf numFmtId="4" fontId="101" fillId="43" borderId="61">
      <protection locked="0"/>
    </xf>
    <xf numFmtId="0" fontId="190" fillId="123" borderId="0" applyNumberFormat="0" applyBorder="0" applyAlignment="0" applyProtection="0"/>
    <xf numFmtId="0" fontId="190" fillId="124" borderId="0" applyNumberFormat="0" applyBorder="0" applyAlignment="0" applyProtection="0"/>
    <xf numFmtId="0" fontId="190" fillId="125" borderId="0" applyNumberFormat="0" applyBorder="0" applyAlignment="0" applyProtection="0"/>
    <xf numFmtId="1" fontId="191" fillId="126" borderId="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192" fillId="0" borderId="0" applyNumberFormat="0" applyAlignment="0">
      <alignment horizontal="left"/>
    </xf>
    <xf numFmtId="244" fontId="193" fillId="0" borderId="0" applyFont="0" applyFill="0" applyBorder="0" applyAlignment="0" applyProtection="0"/>
    <xf numFmtId="0" fontId="194" fillId="0" borderId="0" applyNumberFormat="0" applyFill="0" applyBorder="0" applyAlignment="0" applyProtection="0"/>
    <xf numFmtId="0" fontId="195" fillId="0" borderId="0" applyNumberFormat="0" applyFill="0" applyBorder="0" applyAlignment="0" applyProtection="0"/>
    <xf numFmtId="0" fontId="67" fillId="0" borderId="0" applyNumberFormat="0" applyFill="0" applyBorder="0" applyAlignment="0" applyProtection="0"/>
    <xf numFmtId="0" fontId="67" fillId="0" borderId="0" applyNumberFormat="0" applyFill="0" applyBorder="0" applyAlignment="0" applyProtection="0"/>
    <xf numFmtId="0" fontId="196" fillId="0" borderId="0" applyNumberFormat="0" applyFill="0" applyBorder="0" applyAlignment="0" applyProtection="0"/>
    <xf numFmtId="0" fontId="197" fillId="0" borderId="0" applyNumberFormat="0" applyFill="0" applyBorder="0" applyAlignment="0" applyProtection="0"/>
    <xf numFmtId="0" fontId="110" fillId="0" borderId="0" applyNumberFormat="0" applyFill="0" applyBorder="0" applyAlignment="0" applyProtection="0"/>
    <xf numFmtId="0" fontId="197" fillId="0" borderId="0" applyNumberFormat="0" applyFill="0" applyBorder="0" applyAlignment="0" applyProtection="0"/>
    <xf numFmtId="0" fontId="197"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179" fontId="97" fillId="0" borderId="0" applyFont="0" applyFill="0" applyBorder="0" applyAlignment="0" applyProtection="0"/>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0" fontId="198" fillId="0" borderId="0">
      <protection locked="0"/>
    </xf>
    <xf numFmtId="270" fontId="198" fillId="0" borderId="0">
      <protection locked="0"/>
    </xf>
    <xf numFmtId="2" fontId="4" fillId="0" borderId="0" applyFont="0" applyFill="0" applyBorder="0" applyAlignment="0" applyProtection="0"/>
    <xf numFmtId="259" fontId="4" fillId="0" borderId="0">
      <protection locked="0"/>
    </xf>
    <xf numFmtId="3" fontId="199" fillId="0" borderId="61"/>
    <xf numFmtId="3" fontId="199" fillId="0" borderId="61"/>
    <xf numFmtId="3" fontId="199" fillId="0" borderId="61"/>
    <xf numFmtId="3" fontId="199" fillId="0" borderId="61"/>
    <xf numFmtId="248" fontId="200" fillId="0" borderId="61"/>
    <xf numFmtId="248" fontId="200" fillId="0" borderId="61"/>
    <xf numFmtId="248" fontId="200" fillId="0" borderId="61"/>
    <xf numFmtId="248" fontId="200" fillId="0" borderId="61"/>
    <xf numFmtId="269" fontId="199" fillId="0" borderId="61"/>
    <xf numFmtId="269" fontId="199" fillId="0" borderId="61"/>
    <xf numFmtId="269" fontId="199" fillId="0" borderId="61"/>
    <xf numFmtId="269" fontId="199" fillId="0" borderId="61"/>
    <xf numFmtId="4" fontId="200" fillId="0" borderId="61"/>
    <xf numFmtId="4" fontId="200" fillId="0" borderId="61"/>
    <xf numFmtId="4" fontId="200" fillId="0" borderId="61"/>
    <xf numFmtId="4" fontId="200" fillId="0" borderId="61"/>
    <xf numFmtId="271" fontId="201" fillId="0" borderId="0"/>
    <xf numFmtId="272" fontId="201" fillId="0" borderId="0"/>
    <xf numFmtId="273" fontId="201" fillId="0" borderId="0"/>
    <xf numFmtId="274" fontId="101" fillId="112" borderId="61"/>
    <xf numFmtId="274" fontId="101" fillId="112" borderId="61"/>
    <xf numFmtId="274" fontId="101" fillId="112" borderId="61"/>
    <xf numFmtId="274" fontId="101" fillId="112" borderId="61"/>
    <xf numFmtId="0" fontId="202" fillId="8" borderId="0" applyNumberFormat="0" applyBorder="0" applyAlignment="0" applyProtection="0"/>
    <xf numFmtId="0" fontId="203" fillId="55"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204" fillId="8" borderId="0" applyNumberFormat="0" applyBorder="0" applyAlignment="0" applyProtection="0"/>
    <xf numFmtId="0" fontId="205" fillId="127" borderId="0" applyNumberFormat="0" applyBorder="0" applyAlignment="0" applyProtection="0"/>
    <xf numFmtId="0" fontId="206" fillId="61" borderId="0" applyNumberFormat="0" applyBorder="0" applyAlignment="0" applyProtection="0"/>
    <xf numFmtId="0" fontId="205" fillId="127" borderId="0" applyNumberFormat="0" applyBorder="0" applyAlignment="0" applyProtection="0"/>
    <xf numFmtId="0" fontId="205" fillId="127" borderId="0" applyNumberFormat="0" applyBorder="0" applyAlignment="0" applyProtection="0"/>
    <xf numFmtId="0" fontId="206" fillId="55" borderId="0" applyNumberFormat="0" applyBorder="0" applyAlignment="0" applyProtection="0"/>
    <xf numFmtId="0" fontId="206" fillId="55" borderId="0" applyNumberFormat="0" applyBorder="0" applyAlignment="0" applyProtection="0"/>
    <xf numFmtId="0" fontId="206" fillId="55" borderId="0" applyNumberFormat="0" applyBorder="0" applyAlignment="0" applyProtection="0"/>
    <xf numFmtId="38" fontId="101" fillId="110" borderId="0" applyNumberFormat="0" applyBorder="0" applyAlignment="0" applyProtection="0"/>
    <xf numFmtId="0" fontId="207" fillId="128" borderId="0"/>
    <xf numFmtId="0" fontId="207" fillId="128" borderId="0"/>
    <xf numFmtId="0" fontId="208" fillId="0" borderId="0">
      <alignment horizontal="left"/>
    </xf>
    <xf numFmtId="37" fontId="209" fillId="44" borderId="62" applyFill="0">
      <alignment vertical="center"/>
    </xf>
    <xf numFmtId="0" fontId="20" fillId="0" borderId="62" applyNumberFormat="0" applyAlignment="0" applyProtection="0">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9" fillId="0" borderId="48" applyNumberFormat="0" applyFill="0">
      <alignment horizontal="centerContinuous" vertical="top"/>
    </xf>
    <xf numFmtId="0" fontId="210" fillId="110" borderId="64" applyNumberFormat="0" applyBorder="0">
      <alignment horizontal="left" vertical="center" indent="1"/>
    </xf>
    <xf numFmtId="0" fontId="211" fillId="129" borderId="61" applyNumberFormat="0" applyFont="0" applyAlignment="0">
      <alignment horizontal="left" vertical="center"/>
    </xf>
    <xf numFmtId="0" fontId="212" fillId="0" borderId="30" applyNumberFormat="0" applyFill="0" applyAlignment="0" applyProtection="0"/>
    <xf numFmtId="0" fontId="213" fillId="0" borderId="65" applyNumberFormat="0" applyFill="0" applyAlignment="0" applyProtection="0"/>
    <xf numFmtId="0" fontId="55" fillId="0" borderId="30" applyNumberFormat="0" applyFill="0" applyAlignment="0" applyProtection="0"/>
    <xf numFmtId="0" fontId="55" fillId="0" borderId="30" applyNumberFormat="0" applyFill="0" applyAlignment="0" applyProtection="0"/>
    <xf numFmtId="0" fontId="214" fillId="0" borderId="30" applyNumberFormat="0" applyFill="0" applyAlignment="0" applyProtection="0"/>
    <xf numFmtId="0" fontId="215" fillId="0" borderId="66" applyNumberFormat="0" applyFill="0" applyAlignment="0" applyProtection="0"/>
    <xf numFmtId="0" fontId="216" fillId="0" borderId="67" applyNumberFormat="0" applyFill="0" applyAlignment="0" applyProtection="0"/>
    <xf numFmtId="0" fontId="55" fillId="0" borderId="30" applyNumberFormat="0" applyFill="0" applyAlignment="0" applyProtection="0"/>
    <xf numFmtId="0" fontId="217" fillId="0" borderId="68" applyNumberFormat="0" applyFill="0" applyAlignment="0" applyProtection="0"/>
    <xf numFmtId="0" fontId="216" fillId="0" borderId="67" applyNumberFormat="0" applyFill="0" applyAlignment="0" applyProtection="0"/>
    <xf numFmtId="0" fontId="216" fillId="0" borderId="67" applyNumberFormat="0" applyFill="0" applyAlignment="0" applyProtection="0"/>
    <xf numFmtId="0" fontId="218" fillId="0" borderId="65" applyNumberFormat="0" applyFill="0" applyAlignment="0" applyProtection="0"/>
    <xf numFmtId="0" fontId="218" fillId="0" borderId="65" applyNumberFormat="0" applyFill="0" applyAlignment="0" applyProtection="0"/>
    <xf numFmtId="0" fontId="218" fillId="0" borderId="65" applyNumberFormat="0" applyFill="0" applyAlignment="0" applyProtection="0"/>
    <xf numFmtId="0" fontId="219" fillId="0" borderId="31" applyNumberFormat="0" applyFill="0" applyAlignment="0" applyProtection="0"/>
    <xf numFmtId="0" fontId="220" fillId="0" borderId="69" applyNumberFormat="0" applyFill="0" applyAlignment="0" applyProtection="0"/>
    <xf numFmtId="0" fontId="56" fillId="0" borderId="31" applyNumberFormat="0" applyFill="0" applyAlignment="0" applyProtection="0"/>
    <xf numFmtId="0" fontId="56" fillId="0" borderId="31" applyNumberFormat="0" applyFill="0" applyAlignment="0" applyProtection="0"/>
    <xf numFmtId="0" fontId="221" fillId="0" borderId="31" applyNumberFormat="0" applyFill="0" applyAlignment="0" applyProtection="0"/>
    <xf numFmtId="0" fontId="222" fillId="0" borderId="31" applyNumberFormat="0" applyFill="0" applyAlignment="0" applyProtection="0"/>
    <xf numFmtId="0" fontId="223" fillId="0" borderId="70" applyNumberFormat="0" applyFill="0" applyAlignment="0" applyProtection="0"/>
    <xf numFmtId="0" fontId="56" fillId="0" borderId="31" applyNumberFormat="0" applyFill="0" applyAlignment="0" applyProtection="0"/>
    <xf numFmtId="0" fontId="224" fillId="0" borderId="71" applyNumberFormat="0" applyFill="0" applyAlignment="0" applyProtection="0"/>
    <xf numFmtId="0" fontId="223" fillId="0" borderId="70" applyNumberFormat="0" applyFill="0" applyAlignment="0" applyProtection="0"/>
    <xf numFmtId="0" fontId="223" fillId="0" borderId="70" applyNumberFormat="0" applyFill="0" applyAlignment="0" applyProtection="0"/>
    <xf numFmtId="0" fontId="225" fillId="0" borderId="69" applyNumberFormat="0" applyFill="0" applyAlignment="0" applyProtection="0"/>
    <xf numFmtId="0" fontId="225" fillId="0" borderId="69" applyNumberFormat="0" applyFill="0" applyAlignment="0" applyProtection="0"/>
    <xf numFmtId="0" fontId="225" fillId="0" borderId="69" applyNumberFormat="0" applyFill="0" applyAlignment="0" applyProtection="0"/>
    <xf numFmtId="0" fontId="226" fillId="0" borderId="32" applyNumberFormat="0" applyFill="0" applyAlignment="0" applyProtection="0"/>
    <xf numFmtId="0" fontId="227" fillId="0" borderId="72" applyNumberFormat="0" applyFill="0" applyAlignment="0" applyProtection="0"/>
    <xf numFmtId="0" fontId="57" fillId="0" borderId="32" applyNumberFormat="0" applyFill="0" applyAlignment="0" applyProtection="0"/>
    <xf numFmtId="0" fontId="57" fillId="0" borderId="32" applyNumberFormat="0" applyFill="0" applyAlignment="0" applyProtection="0"/>
    <xf numFmtId="0" fontId="228" fillId="0" borderId="32" applyNumberFormat="0" applyFill="0" applyAlignment="0" applyProtection="0"/>
    <xf numFmtId="0" fontId="229" fillId="0" borderId="73" applyNumberFormat="0" applyFill="0" applyAlignment="0" applyProtection="0"/>
    <xf numFmtId="0" fontId="230" fillId="0" borderId="53" applyNumberFormat="0" applyFill="0" applyAlignment="0" applyProtection="0"/>
    <xf numFmtId="0" fontId="57" fillId="0" borderId="32" applyNumberFormat="0" applyFill="0" applyAlignment="0" applyProtection="0"/>
    <xf numFmtId="0" fontId="231" fillId="0" borderId="74" applyNumberFormat="0" applyFill="0" applyAlignment="0" applyProtection="0"/>
    <xf numFmtId="0" fontId="230" fillId="0" borderId="53" applyNumberFormat="0" applyFill="0" applyAlignment="0" applyProtection="0"/>
    <xf numFmtId="0" fontId="230" fillId="0" borderId="53" applyNumberFormat="0" applyFill="0" applyAlignment="0" applyProtection="0"/>
    <xf numFmtId="0" fontId="232" fillId="0" borderId="72" applyNumberFormat="0" applyFill="0" applyAlignment="0" applyProtection="0"/>
    <xf numFmtId="0" fontId="119" fillId="51" borderId="53" applyNumberFormat="0" applyFont="0" applyAlignment="0" applyProtection="0"/>
    <xf numFmtId="0" fontId="57" fillId="0" borderId="32" applyNumberFormat="0" applyFill="0" applyAlignment="0" applyProtection="0"/>
    <xf numFmtId="0" fontId="70" fillId="0" borderId="0"/>
    <xf numFmtId="0" fontId="232" fillId="0" borderId="72" applyNumberFormat="0" applyFill="0" applyAlignment="0" applyProtection="0"/>
    <xf numFmtId="0" fontId="232" fillId="0" borderId="72" applyNumberFormat="0" applyFill="0" applyAlignment="0" applyProtection="0"/>
    <xf numFmtId="0" fontId="226" fillId="0" borderId="0" applyNumberFormat="0" applyFill="0" applyBorder="0" applyAlignment="0" applyProtection="0"/>
    <xf numFmtId="0" fontId="22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228" fillId="0" borderId="0" applyNumberFormat="0" applyFill="0" applyBorder="0" applyAlignment="0" applyProtection="0"/>
    <xf numFmtId="0" fontId="229" fillId="0" borderId="0" applyNumberFormat="0" applyFill="0" applyBorder="0" applyAlignment="0" applyProtection="0"/>
    <xf numFmtId="0" fontId="230" fillId="0" borderId="0" applyNumberFormat="0" applyFill="0" applyBorder="0" applyAlignment="0" applyProtection="0"/>
    <xf numFmtId="0" fontId="57" fillId="0" borderId="0" applyNumberFormat="0" applyFill="0" applyBorder="0" applyAlignment="0" applyProtection="0"/>
    <xf numFmtId="0" fontId="231"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5" fillId="0" borderId="0" applyFill="0" applyAlignment="0" applyProtection="0">
      <protection locked="0"/>
    </xf>
    <xf numFmtId="0" fontId="25" fillId="0" borderId="11" applyFill="0" applyAlignment="0" applyProtection="0">
      <protection locked="0"/>
    </xf>
    <xf numFmtId="259" fontId="4" fillId="0" borderId="0">
      <protection locked="0"/>
    </xf>
    <xf numFmtId="259" fontId="4" fillId="0" borderId="0">
      <protection locked="0"/>
    </xf>
    <xf numFmtId="259" fontId="4" fillId="0" borderId="0">
      <protection locked="0"/>
    </xf>
    <xf numFmtId="259" fontId="4" fillId="0" borderId="0">
      <protection locked="0"/>
    </xf>
    <xf numFmtId="274" fontId="139" fillId="0" borderId="0" applyFont="0" applyFill="0" applyBorder="0" applyAlignment="0" applyProtection="0">
      <alignment horizontal="center" vertical="center"/>
    </xf>
    <xf numFmtId="0" fontId="98" fillId="0" borderId="75" applyNumberFormat="0" applyFill="0" applyAlignment="0" applyProtection="0"/>
    <xf numFmtId="0" fontId="233" fillId="0" borderId="0" applyNumberFormat="0" applyFill="0" applyBorder="0" applyAlignment="0" applyProtection="0"/>
    <xf numFmtId="0" fontId="234" fillId="0" borderId="0" applyNumberFormat="0" applyFill="0" applyBorder="0" applyAlignment="0" applyProtection="0">
      <alignment vertical="top"/>
      <protection locked="0"/>
    </xf>
    <xf numFmtId="0" fontId="233" fillId="0" borderId="0" applyNumberFormat="0" applyFill="0" applyBorder="0" applyAlignment="0" applyProtection="0"/>
    <xf numFmtId="0" fontId="235" fillId="0" borderId="0" applyNumberFormat="0" applyFill="0" applyBorder="0" applyAlignment="0" applyProtection="0">
      <alignment vertical="top"/>
      <protection locked="0"/>
    </xf>
    <xf numFmtId="0" fontId="236" fillId="0" borderId="0" applyNumberFormat="0" applyFill="0" applyBorder="0" applyAlignment="0" applyProtection="0">
      <alignment vertical="top"/>
      <protection locked="0"/>
    </xf>
    <xf numFmtId="38" fontId="102" fillId="0" borderId="0" applyFont="0" applyFill="0" applyBorder="0" applyAlignment="0" applyProtection="0"/>
    <xf numFmtId="4" fontId="4" fillId="0" borderId="0" applyFont="0" applyFill="0" applyBorder="0" applyAlignment="0" applyProtection="0"/>
    <xf numFmtId="0" fontId="186" fillId="0" borderId="0" applyFill="0" applyBorder="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0" fontId="237" fillId="11" borderId="33"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9" fillId="130" borderId="33" applyNumberFormat="0" applyAlignment="0" applyProtection="0"/>
    <xf numFmtId="0" fontId="61" fillId="11" borderId="33"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180" fontId="6" fillId="131" borderId="0"/>
    <xf numFmtId="275" fontId="203" fillId="0" borderId="76" applyBorder="0">
      <protection locked="0"/>
    </xf>
    <xf numFmtId="276" fontId="105" fillId="0" borderId="2" applyFont="0" applyFill="0" applyBorder="0" applyAlignment="0" applyProtection="0">
      <alignment horizontal="center"/>
    </xf>
    <xf numFmtId="234" fontId="241" fillId="0" borderId="61"/>
    <xf numFmtId="234" fontId="241" fillId="0" borderId="61"/>
    <xf numFmtId="234" fontId="241" fillId="0" borderId="61"/>
    <xf numFmtId="0" fontId="186" fillId="45" borderId="0"/>
    <xf numFmtId="38" fontId="242" fillId="0" borderId="0"/>
    <xf numFmtId="38" fontId="243" fillId="0" borderId="0"/>
    <xf numFmtId="38" fontId="244" fillId="0" borderId="0"/>
    <xf numFmtId="38" fontId="245" fillId="0" borderId="0"/>
    <xf numFmtId="0" fontId="89" fillId="0" borderId="0"/>
    <xf numFmtId="0" fontId="89" fillId="0" borderId="0"/>
    <xf numFmtId="0" fontId="246" fillId="132" borderId="59"/>
    <xf numFmtId="0" fontId="246" fillId="132" borderId="59"/>
    <xf numFmtId="0" fontId="246" fillId="132" borderId="59"/>
    <xf numFmtId="0" fontId="246" fillId="132" borderId="59"/>
    <xf numFmtId="0" fontId="246" fillId="132" borderId="59"/>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247" fillId="0" borderId="35" applyNumberFormat="0" applyFill="0" applyAlignment="0" applyProtection="0"/>
    <xf numFmtId="0" fontId="116" fillId="0" borderId="77" applyNumberFormat="0" applyFill="0" applyAlignment="0" applyProtection="0"/>
    <xf numFmtId="0" fontId="64" fillId="0" borderId="35" applyNumberFormat="0" applyFill="0" applyAlignment="0" applyProtection="0"/>
    <xf numFmtId="0" fontId="64" fillId="0" borderId="35" applyNumberFormat="0" applyFill="0" applyAlignment="0" applyProtection="0"/>
    <xf numFmtId="0" fontId="248" fillId="0" borderId="35" applyNumberFormat="0" applyFill="0" applyAlignment="0" applyProtection="0"/>
    <xf numFmtId="0" fontId="249" fillId="0" borderId="78" applyNumberFormat="0" applyFill="0" applyAlignment="0" applyProtection="0"/>
    <xf numFmtId="0" fontId="250" fillId="0" borderId="35" applyNumberFormat="0" applyFill="0" applyAlignment="0" applyProtection="0"/>
    <xf numFmtId="0" fontId="64" fillId="0" borderId="35" applyNumberFormat="0" applyFill="0" applyAlignment="0" applyProtection="0"/>
    <xf numFmtId="0" fontId="251" fillId="0" borderId="79" applyNumberFormat="0" applyFill="0" applyAlignment="0" applyProtection="0"/>
    <xf numFmtId="0" fontId="119" fillId="51" borderId="53" applyNumberFormat="0" applyFont="0" applyAlignment="0" applyProtection="0"/>
    <xf numFmtId="0" fontId="250" fillId="0" borderId="35" applyNumberFormat="0" applyFill="0" applyAlignment="0" applyProtection="0"/>
    <xf numFmtId="0" fontId="70" fillId="0" borderId="0"/>
    <xf numFmtId="0" fontId="119" fillId="51" borderId="53" applyNumberFormat="0" applyFont="0" applyAlignment="0" applyProtection="0"/>
    <xf numFmtId="0" fontId="250" fillId="0" borderId="35" applyNumberFormat="0" applyFill="0" applyAlignment="0" applyProtection="0"/>
    <xf numFmtId="0" fontId="252" fillId="0" borderId="77" applyNumberFormat="0" applyFill="0" applyAlignment="0" applyProtection="0"/>
    <xf numFmtId="0" fontId="252" fillId="0" borderId="77" applyNumberFormat="0" applyFill="0" applyAlignment="0" applyProtection="0"/>
    <xf numFmtId="0" fontId="252" fillId="0" borderId="77" applyNumberFormat="0" applyFill="0" applyAlignment="0" applyProtection="0"/>
    <xf numFmtId="180" fontId="253" fillId="133" borderId="0"/>
    <xf numFmtId="0" fontId="169" fillId="0" borderId="0">
      <alignment horizontal="left" vertical="top"/>
    </xf>
    <xf numFmtId="234" fontId="254" fillId="0" borderId="5">
      <alignment horizontal="right"/>
    </xf>
    <xf numFmtId="0" fontId="139" fillId="0" borderId="0" applyFont="0" applyFill="0" applyBorder="0" applyProtection="0">
      <alignment horizontal="center" vertical="center"/>
    </xf>
    <xf numFmtId="17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 fontId="187" fillId="0" borderId="0" applyFont="0" applyFill="0" applyBorder="0" applyAlignment="0" applyProtection="0"/>
    <xf numFmtId="277" fontId="4" fillId="0" borderId="0" applyFont="0" applyFill="0" applyBorder="0" applyAlignment="0" applyProtection="0"/>
    <xf numFmtId="278" fontId="4" fillId="0" borderId="0" applyFont="0" applyFill="0" applyBorder="0" applyAlignment="0" applyProtection="0"/>
    <xf numFmtId="279"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80" fontId="4" fillId="0" borderId="0" applyFont="0" applyFill="0" applyBorder="0" applyAlignment="0" applyProtection="0"/>
    <xf numFmtId="14" fontId="89" fillId="0" borderId="0"/>
    <xf numFmtId="0" fontId="255" fillId="0" borderId="80"/>
    <xf numFmtId="281" fontId="89" fillId="0" borderId="0" applyFont="0" applyFill="0" applyBorder="0" applyAlignment="0" applyProtection="0"/>
    <xf numFmtId="282" fontId="89"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4" fontId="4" fillId="0" borderId="0" applyFont="0" applyFill="0" applyBorder="0" applyAlignment="0" applyProtection="0"/>
    <xf numFmtId="285" fontId="4" fillId="0" borderId="0" applyFont="0" applyFill="0" applyBorder="0" applyAlignment="0" applyProtection="0"/>
    <xf numFmtId="286" fontId="198" fillId="0" borderId="0">
      <protection locked="0"/>
    </xf>
    <xf numFmtId="287" fontId="198" fillId="0" borderId="0">
      <protection locked="0"/>
    </xf>
    <xf numFmtId="288" fontId="153" fillId="0" borderId="0" applyFill="0" applyBorder="0" applyAlignment="0">
      <alignment horizontal="right"/>
    </xf>
    <xf numFmtId="0" fontId="193" fillId="0" borderId="0" applyNumberFormat="0" applyFont="0" applyFill="0" applyAlignment="0"/>
    <xf numFmtId="0" fontId="256" fillId="0" borderId="0">
      <alignment horizontal="right"/>
    </xf>
    <xf numFmtId="0" fontId="257" fillId="10" borderId="0" applyNumberFormat="0" applyBorder="0" applyAlignment="0" applyProtection="0"/>
    <xf numFmtId="0" fontId="258" fillId="66" borderId="0" applyNumberFormat="0" applyBorder="0" applyAlignment="0" applyProtection="0"/>
    <xf numFmtId="0" fontId="60" fillId="10" borderId="0" applyNumberFormat="0" applyBorder="0" applyAlignment="0" applyProtection="0"/>
    <xf numFmtId="0" fontId="60" fillId="10" borderId="0" applyNumberFormat="0" applyBorder="0" applyAlignment="0" applyProtection="0"/>
    <xf numFmtId="0" fontId="259" fillId="10" borderId="0" applyNumberFormat="0" applyBorder="0" applyAlignment="0" applyProtection="0"/>
    <xf numFmtId="0" fontId="260" fillId="10" borderId="0" applyNumberFormat="0" applyBorder="0" applyAlignment="0" applyProtection="0"/>
    <xf numFmtId="0" fontId="261" fillId="134" borderId="0" applyNumberFormat="0" applyBorder="0" applyAlignment="0" applyProtection="0"/>
    <xf numFmtId="0" fontId="60" fillId="10" borderId="0" applyNumberFormat="0" applyBorder="0" applyAlignment="0" applyProtection="0"/>
    <xf numFmtId="0" fontId="262" fillId="66" borderId="0" applyNumberFormat="0" applyBorder="0" applyAlignment="0" applyProtection="0"/>
    <xf numFmtId="0" fontId="261" fillId="134" borderId="0" applyNumberFormat="0" applyBorder="0" applyAlignment="0" applyProtection="0"/>
    <xf numFmtId="0" fontId="261" fillId="134" borderId="0" applyNumberFormat="0" applyBorder="0" applyAlignment="0" applyProtection="0"/>
    <xf numFmtId="0" fontId="263" fillId="66" borderId="0" applyNumberFormat="0" applyBorder="0" applyAlignment="0" applyProtection="0"/>
    <xf numFmtId="0" fontId="263" fillId="66" borderId="0" applyNumberFormat="0" applyBorder="0" applyAlignment="0" applyProtection="0"/>
    <xf numFmtId="0" fontId="263" fillId="66" borderId="0" applyNumberFormat="0" applyBorder="0" applyAlignment="0" applyProtection="0"/>
    <xf numFmtId="0" fontId="203" fillId="0" borderId="81" applyNumberFormat="0" applyAlignment="0"/>
    <xf numFmtId="37" fontId="264" fillId="0" borderId="0"/>
    <xf numFmtId="37" fontId="264" fillId="0" borderId="0"/>
    <xf numFmtId="0" fontId="265" fillId="44" borderId="0">
      <alignment horizontal="left" indent="1"/>
    </xf>
    <xf numFmtId="0" fontId="4" fillId="0" borderId="0"/>
    <xf numFmtId="0" fontId="4" fillId="0" borderId="0"/>
    <xf numFmtId="289" fontId="266" fillId="0" borderId="0"/>
    <xf numFmtId="289" fontId="266" fillId="0" borderId="0"/>
    <xf numFmtId="290" fontId="4" fillId="0" borderId="0"/>
    <xf numFmtId="290" fontId="4" fillId="0" borderId="0"/>
    <xf numFmtId="290" fontId="4" fillId="0" borderId="0"/>
    <xf numFmtId="290" fontId="4" fillId="0" borderId="0"/>
    <xf numFmtId="0" fontId="267" fillId="0" borderId="0"/>
    <xf numFmtId="0" fontId="267" fillId="0" borderId="0"/>
    <xf numFmtId="0" fontId="267" fillId="0" borderId="0"/>
    <xf numFmtId="0" fontId="267" fillId="0" borderId="0"/>
    <xf numFmtId="0" fontId="267" fillId="0" borderId="0"/>
    <xf numFmtId="0" fontId="267" fillId="0" borderId="0"/>
    <xf numFmtId="0" fontId="267" fillId="0" borderId="0"/>
    <xf numFmtId="37" fontId="182" fillId="0" borderId="0"/>
    <xf numFmtId="38" fontId="26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1" fillId="0" borderId="0" applyNumberFormat="0" applyFill="0" applyBorder="0" applyAlignment="0" applyProtection="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27" fillId="0" borderId="0"/>
    <xf numFmtId="0" fontId="4" fillId="0" borderId="0"/>
    <xf numFmtId="0" fontId="4" fillId="0" borderId="0"/>
    <xf numFmtId="0" fontId="115" fillId="0" borderId="0"/>
    <xf numFmtId="0" fontId="4" fillId="0" borderId="0"/>
    <xf numFmtId="0" fontId="4"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4"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4" fillId="0" borderId="0"/>
    <xf numFmtId="0" fontId="4" fillId="0" borderId="0"/>
    <xf numFmtId="0" fontId="115" fillId="0" borderId="0"/>
    <xf numFmtId="0" fontId="115" fillId="0" borderId="0"/>
    <xf numFmtId="0" fontId="4" fillId="0" borderId="0"/>
    <xf numFmtId="0" fontId="115" fillId="0" borderId="0"/>
    <xf numFmtId="0" fontId="4" fillId="0" borderId="0"/>
    <xf numFmtId="0" fontId="4"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7"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121" fillId="51" borderId="53" applyNumberFormat="0" applyFont="0" applyAlignment="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15" fillId="0" borderId="0"/>
    <xf numFmtId="0" fontId="115"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27" fillId="0" borderId="0"/>
    <xf numFmtId="0" fontId="27" fillId="0" borderId="0"/>
    <xf numFmtId="0" fontId="121" fillId="51" borderId="53" applyNumberFormat="0" applyFont="0" applyAlignment="0" applyProtection="0"/>
    <xf numFmtId="0" fontId="27"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1" borderId="36"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1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27" fillId="31" borderId="36" applyNumberFormat="0" applyAlignment="0" applyProtection="0"/>
    <xf numFmtId="0" fontId="115" fillId="0" borderId="0"/>
    <xf numFmtId="0" fontId="27" fillId="0" borderId="0"/>
    <xf numFmtId="0" fontId="27" fillId="31" borderId="36" applyNumberForma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17" borderId="0" applyNumberFormat="0" applyFon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20" fillId="18"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270" fillId="0" borderId="0" applyNumberFormat="0" applyBorder="0" applyProtection="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0" fillId="25"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20" fillId="27" borderId="0" applyNumberFormat="0" applyBorder="0" applyAlignment="0" applyProtection="0"/>
    <xf numFmtId="0" fontId="115" fillId="0" borderId="0"/>
    <xf numFmtId="0" fontId="27" fillId="0" borderId="0"/>
    <xf numFmtId="0" fontId="120" fillId="27" borderId="0" applyNumberFormat="0" applyBorder="0" applyAlignment="0" applyProtection="0"/>
    <xf numFmtId="0" fontId="270" fillId="0" borderId="0" applyNumberFormat="0" applyBorder="0" applyProtection="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59" fillId="34" borderId="36" applyNumberFormat="0" applyAlignment="0" applyProtection="0"/>
    <xf numFmtId="0" fontId="115" fillId="0" borderId="0"/>
    <xf numFmtId="0" fontId="27" fillId="0" borderId="0"/>
    <xf numFmtId="0" fontId="59" fillId="34" borderId="36" applyNumberForma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21" fillId="51" borderId="53" applyNumberFormat="0" applyFont="0" applyAlignment="0" applyProtection="0"/>
    <xf numFmtId="0" fontId="115" fillId="0" borderId="0"/>
    <xf numFmtId="0" fontId="27" fillId="0" borderId="0"/>
    <xf numFmtId="0" fontId="121"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9" fontId="69" fillId="0" borderId="0" applyFont="0" applyFill="0" applyBorder="0" applyAlignment="0" applyProtection="0"/>
    <xf numFmtId="0" fontId="115" fillId="0" borderId="0"/>
    <xf numFmtId="0" fontId="27" fillId="0" borderId="0"/>
    <xf numFmtId="9" fontId="69" fillId="0" borderId="0" applyFont="0" applyFill="0" applyBorder="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8" borderId="0" applyNumberFormat="0" applyFont="0" applyBorder="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20" fillId="18" borderId="0" applyNumberFormat="0" applyBorder="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20" fillId="28"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 fillId="32" borderId="70" applyNumberFormat="0" applyAlignment="0" applyProtection="0"/>
    <xf numFmtId="0" fontId="115" fillId="0" borderId="0"/>
    <xf numFmtId="0" fontId="27" fillId="0" borderId="0"/>
    <xf numFmtId="0" fontId="27" fillId="32" borderId="70" applyNumberFormat="0" applyAlignment="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119" fillId="51" borderId="53" applyNumberFormat="0" applyFont="0" applyAlignment="0" applyProtection="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115" fillId="10" borderId="0" applyNumberFormat="0" applyFont="0" applyBorder="0" applyAlignment="0" applyProtection="0"/>
    <xf numFmtId="0" fontId="4" fillId="0" borderId="0"/>
    <xf numFmtId="0" fontId="27" fillId="0" borderId="0"/>
    <xf numFmtId="0" fontId="115" fillId="10" borderId="0" applyNumberFormat="0" applyFont="0" applyBorder="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20" fillId="24" borderId="0" applyNumberFormat="0" applyBorder="0" applyAlignment="0" applyProtection="0"/>
    <xf numFmtId="0" fontId="4" fillId="0" borderId="0"/>
    <xf numFmtId="0" fontId="27" fillId="0" borderId="0"/>
    <xf numFmtId="0" fontId="120" fillId="24" borderId="0" applyNumberFormat="0" applyBorder="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21"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27"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7" fillId="0" borderId="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27" fillId="0" borderId="0"/>
    <xf numFmtId="0" fontId="27" fillId="0" borderId="0"/>
    <xf numFmtId="0" fontId="4" fillId="0" borderId="0"/>
    <xf numFmtId="0" fontId="4" fillId="0" borderId="0"/>
    <xf numFmtId="0" fontId="270" fillId="0" borderId="0" applyNumberFormat="0" applyBorder="0" applyProtection="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19" fillId="51" borderId="53" applyNumberFormat="0" applyFont="0" applyAlignment="0" applyProtection="0"/>
    <xf numFmtId="0" fontId="103" fillId="0" borderId="0">
      <alignment vertical="top"/>
    </xf>
    <xf numFmtId="0" fontId="269" fillId="0" borderId="0" applyNumberFormat="0" applyBorder="0" applyProtection="0"/>
    <xf numFmtId="0" fontId="27" fillId="0" borderId="0"/>
    <xf numFmtId="0" fontId="119"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103" fillId="0" borderId="0">
      <alignment vertical="top"/>
    </xf>
    <xf numFmtId="0" fontId="119"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0" fillId="23" borderId="0" applyNumberFormat="0" applyBorder="0" applyAlignment="0" applyProtection="0"/>
    <xf numFmtId="0" fontId="115" fillId="0" borderId="0"/>
    <xf numFmtId="0" fontId="112" fillId="0" borderId="0">
      <alignment vertical="top"/>
    </xf>
    <xf numFmtId="0" fontId="120" fillId="23" borderId="0" applyNumberFormat="0" applyBorder="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13" borderId="0" applyNumberFormat="0" applyFon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4" fillId="0" borderId="0"/>
    <xf numFmtId="0" fontId="103" fillId="0" borderId="0">
      <alignment vertical="top"/>
    </xf>
    <xf numFmtId="0" fontId="119"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 fillId="0" borderId="0"/>
    <xf numFmtId="0" fontId="115" fillId="0" borderId="0"/>
    <xf numFmtId="0" fontId="115"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115" fillId="0" borderId="0"/>
    <xf numFmtId="0" fontId="4" fillId="0" borderId="0"/>
    <xf numFmtId="0" fontId="103" fillId="0" borderId="0">
      <alignment vertical="top"/>
    </xf>
    <xf numFmtId="0" fontId="103" fillId="0" borderId="0">
      <alignment vertical="top"/>
    </xf>
    <xf numFmtId="0" fontId="103" fillId="0" borderId="0">
      <alignment vertical="top"/>
    </xf>
    <xf numFmtId="0" fontId="115" fillId="0" borderId="0"/>
    <xf numFmtId="0" fontId="115" fillId="0" borderId="0"/>
    <xf numFmtId="0" fontId="4" fillId="0" borderId="0"/>
    <xf numFmtId="0" fontId="115" fillId="0" borderId="0"/>
    <xf numFmtId="0" fontId="115" fillId="0" borderId="0"/>
    <xf numFmtId="0" fontId="4" fillId="0" borderId="0"/>
    <xf numFmtId="0" fontId="103" fillId="0" borderId="0">
      <alignment vertical="top"/>
    </xf>
    <xf numFmtId="0" fontId="115" fillId="0" borderId="0"/>
    <xf numFmtId="0" fontId="115" fillId="0" borderId="0"/>
    <xf numFmtId="0" fontId="4" fillId="0" borderId="0"/>
    <xf numFmtId="0" fontId="115"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60" fillId="0" borderId="67" applyNumberFormat="0" applyFill="0" applyAlignment="0" applyProtection="0"/>
    <xf numFmtId="0" fontId="270" fillId="0" borderId="0" applyNumberFormat="0" applyBorder="0" applyProtection="0"/>
    <xf numFmtId="0" fontId="27" fillId="0" borderId="0"/>
    <xf numFmtId="0" fontId="27"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lignment vertical="center"/>
    </xf>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66" fillId="0" borderId="82" applyNumberFormat="0" applyFill="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115" fillId="0" borderId="0"/>
    <xf numFmtId="0" fontId="112" fillId="0" borderId="0">
      <alignment vertical="top"/>
    </xf>
    <xf numFmtId="0" fontId="121"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10" borderId="0" applyNumberFormat="0" applyFon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115" fillId="0" borderId="0"/>
    <xf numFmtId="0" fontId="115" fillId="0" borderId="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0" fillId="19" borderId="0" applyNumberForma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10" borderId="0" applyNumberFormat="0" applyFont="0" applyBorder="0" applyAlignment="0" applyProtection="0"/>
    <xf numFmtId="0" fontId="115" fillId="0" borderId="0"/>
    <xf numFmtId="0" fontId="112" fillId="0" borderId="0">
      <alignment vertical="top"/>
    </xf>
    <xf numFmtId="0" fontId="115" fillId="10" borderId="0" applyNumberFormat="0" applyFont="0" applyBorder="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5" fillId="0" borderId="0"/>
    <xf numFmtId="0" fontId="4" fillId="0" borderId="0"/>
    <xf numFmtId="0" fontId="115" fillId="0" borderId="0"/>
    <xf numFmtId="0" fontId="27" fillId="0" borderId="0"/>
    <xf numFmtId="0" fontId="27" fillId="0" borderId="0"/>
    <xf numFmtId="0" fontId="27" fillId="0" borderId="0"/>
    <xf numFmtId="0" fontId="111" fillId="0" borderId="0"/>
    <xf numFmtId="0" fontId="175" fillId="0" borderId="0"/>
    <xf numFmtId="0" fontId="28"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0" fillId="28" borderId="0" applyNumberForma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0" fillId="21" borderId="0" applyNumberForma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70" fillId="0" borderId="0"/>
    <xf numFmtId="0" fontId="101" fillId="0" borderId="0" applyNumberFormat="0" applyFill="0" applyBorder="0" applyAlignment="0" applyProtection="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1"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03" fillId="0" borderId="0">
      <alignment vertical="top"/>
    </xf>
    <xf numFmtId="0" fontId="118"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27"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4" fillId="0" borderId="0"/>
    <xf numFmtId="0" fontId="103"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112"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03" fillId="0" borderId="0">
      <alignment vertical="top"/>
    </xf>
    <xf numFmtId="0" fontId="175"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03" fillId="0" borderId="0">
      <alignment vertical="top"/>
    </xf>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79" fillId="0" borderId="0"/>
    <xf numFmtId="0" fontId="179" fillId="0" borderId="0"/>
    <xf numFmtId="0" fontId="179" fillId="0" borderId="0"/>
    <xf numFmtId="0" fontId="179" fillId="0" borderId="0"/>
    <xf numFmtId="0" fontId="179" fillId="0" borderId="0"/>
    <xf numFmtId="0" fontId="118" fillId="51" borderId="53" applyNumberFormat="0" applyFont="0" applyAlignment="0" applyProtection="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18" fillId="51" borderId="53" applyNumberFormat="0" applyFont="0" applyAlignment="0" applyProtection="0"/>
    <xf numFmtId="0" fontId="118" fillId="0" borderId="0"/>
    <xf numFmtId="0" fontId="179" fillId="0" borderId="0"/>
    <xf numFmtId="0" fontId="27"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03"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 fillId="0" borderId="0"/>
    <xf numFmtId="0" fontId="4" fillId="0" borderId="0"/>
    <xf numFmtId="0" fontId="4" fillId="0" borderId="0"/>
    <xf numFmtId="0" fontId="269" fillId="0" borderId="0" applyNumberFormat="0" applyBorder="0" applyProtection="0"/>
    <xf numFmtId="0" fontId="27" fillId="0" borderId="0"/>
    <xf numFmtId="0" fontId="4" fillId="0" borderId="0"/>
    <xf numFmtId="0" fontId="4" fillId="0" borderId="0"/>
    <xf numFmtId="0" fontId="103"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 fillId="0" borderId="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4"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19"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5" fillId="0" borderId="0"/>
    <xf numFmtId="0" fontId="4"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70" fillId="0" borderId="0"/>
    <xf numFmtId="0" fontId="118" fillId="0" borderId="0"/>
    <xf numFmtId="0" fontId="27" fillId="0" borderId="0"/>
    <xf numFmtId="0" fontId="27" fillId="0" borderId="0"/>
    <xf numFmtId="0" fontId="27" fillId="0" borderId="0"/>
    <xf numFmtId="0" fontId="27"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11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0" fillId="25" borderId="0" applyNumberFormat="0" applyBorder="0" applyAlignment="0" applyProtection="0"/>
    <xf numFmtId="0" fontId="115" fillId="0" borderId="0"/>
    <xf numFmtId="0" fontId="112" fillId="0" borderId="0">
      <alignment vertical="top"/>
    </xf>
    <xf numFmtId="0" fontId="120" fillId="25" borderId="0" applyNumberFormat="0" applyBorder="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119" fillId="51" borderId="53" applyNumberFormat="0" applyFont="0" applyAlignment="0" applyProtection="0"/>
    <xf numFmtId="0" fontId="115" fillId="0" borderId="0"/>
    <xf numFmtId="0" fontId="27"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7" borderId="0" applyNumberFormat="0" applyFon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270" fillId="0" borderId="0" applyNumberFormat="0" applyBorder="0" applyProtection="0"/>
    <xf numFmtId="0" fontId="115" fillId="0" borderId="0"/>
    <xf numFmtId="0" fontId="112" fillId="0" borderId="0">
      <alignment vertical="top"/>
    </xf>
    <xf numFmtId="0" fontId="115" fillId="0" borderId="0"/>
    <xf numFmtId="0" fontId="115" fillId="0" borderId="0"/>
    <xf numFmtId="0" fontId="112" fillId="0" borderId="0">
      <alignment vertical="top"/>
    </xf>
    <xf numFmtId="0" fontId="112" fillId="0" borderId="0">
      <alignment vertical="top"/>
    </xf>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4" fillId="0" borderId="0"/>
    <xf numFmtId="0" fontId="118" fillId="51" borderId="53" applyNumberFormat="0" applyFont="0" applyAlignment="0" applyProtection="0"/>
    <xf numFmtId="0" fontId="115" fillId="0" borderId="0"/>
    <xf numFmtId="0" fontId="4" fillId="0" borderId="0"/>
    <xf numFmtId="0" fontId="112" fillId="0" borderId="0">
      <alignment vertical="top"/>
    </xf>
    <xf numFmtId="0" fontId="118" fillId="51" borderId="53" applyNumberFormat="0" applyFont="0" applyAlignment="0" applyProtection="0"/>
    <xf numFmtId="0" fontId="115" fillId="0" borderId="0"/>
    <xf numFmtId="0" fontId="4" fillId="0" borderId="0"/>
    <xf numFmtId="0" fontId="4" fillId="0" borderId="0"/>
    <xf numFmtId="0" fontId="4"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112" fillId="0" borderId="0">
      <alignment vertical="top"/>
    </xf>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119" fillId="51" borderId="53" applyNumberFormat="0" applyFont="0" applyAlignment="0" applyProtection="0"/>
    <xf numFmtId="0" fontId="119" fillId="51" borderId="53" applyNumberFormat="0" applyFont="0" applyAlignment="0" applyProtection="0"/>
    <xf numFmtId="0" fontId="4" fillId="0" borderId="0"/>
    <xf numFmtId="0" fontId="27"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2"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103" fillId="0" borderId="0">
      <alignment vertical="top"/>
    </xf>
    <xf numFmtId="0" fontId="269" fillId="0" borderId="0" applyNumberFormat="0" applyBorder="0" applyProtection="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115" fillId="0" borderId="0"/>
    <xf numFmtId="0" fontId="177" fillId="0" borderId="0"/>
    <xf numFmtId="0" fontId="4" fillId="0" borderId="0"/>
    <xf numFmtId="0" fontId="115" fillId="0" borderId="0"/>
    <xf numFmtId="0" fontId="4" fillId="0" borderId="0"/>
    <xf numFmtId="0" fontId="4" fillId="0" borderId="0"/>
    <xf numFmtId="0" fontId="4" fillId="0" borderId="0"/>
    <xf numFmtId="0" fontId="4" fillId="0" borderId="0"/>
    <xf numFmtId="0" fontId="115" fillId="0" borderId="0"/>
    <xf numFmtId="0" fontId="115" fillId="0" borderId="0"/>
    <xf numFmtId="0" fontId="112" fillId="0" borderId="0"/>
    <xf numFmtId="0" fontId="112"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1" fillId="0" borderId="0" applyNumberFormat="0" applyFill="0" applyBorder="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alignment vertical="top"/>
    </xf>
    <xf numFmtId="0" fontId="111" fillId="0" borderId="0" applyNumberFormat="0" applyFont="0" applyBorder="0" applyProtection="0"/>
    <xf numFmtId="0" fontId="27" fillId="0" borderId="0"/>
    <xf numFmtId="0" fontId="111" fillId="0" borderId="0" applyNumberFormat="0" applyFont="0" applyBorder="0" applyProtection="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4" fillId="0" borderId="0"/>
    <xf numFmtId="0" fontId="269" fillId="0" borderId="0" applyNumberFormat="0" applyBorder="0" applyProtection="0"/>
    <xf numFmtId="0" fontId="58" fillId="0" borderId="0" applyNumberFormat="0" applyFill="0" applyBorder="0" applyAlignment="0" applyProtection="0"/>
    <xf numFmtId="0" fontId="4" fillId="0" borderId="0"/>
    <xf numFmtId="0" fontId="103" fillId="0" borderId="0">
      <alignment vertical="top"/>
    </xf>
    <xf numFmtId="0" fontId="58" fillId="0" borderId="0" applyNumberFormat="0" applyFill="0" applyBorder="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1"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7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75" fillId="0" borderId="0"/>
    <xf numFmtId="0" fontId="17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01" fillId="0" borderId="0"/>
    <xf numFmtId="0" fontId="115" fillId="0" borderId="0"/>
    <xf numFmtId="0" fontId="27" fillId="0" borderId="0"/>
    <xf numFmtId="0" fontId="27" fillId="0" borderId="0"/>
    <xf numFmtId="0" fontId="27" fillId="0" borderId="0"/>
    <xf numFmtId="0" fontId="178" fillId="0" borderId="0"/>
    <xf numFmtId="0" fontId="115" fillId="0" borderId="0"/>
    <xf numFmtId="0" fontId="27" fillId="0" borderId="0"/>
    <xf numFmtId="0" fontId="27" fillId="0" borderId="0"/>
    <xf numFmtId="0" fontId="27" fillId="0" borderId="0"/>
    <xf numFmtId="0" fontId="272" fillId="0" borderId="0" applyFont="0" applyFill="0" applyBorder="0" applyAlignment="0" applyProtection="0">
      <alignment horizontal="centerContinuous"/>
    </xf>
    <xf numFmtId="0" fontId="186" fillId="0" borderId="5" applyFont="0" applyFill="0" applyBorder="0" applyAlignment="0" applyProtection="0">
      <alignment horizontal="right"/>
    </xf>
    <xf numFmtId="0" fontId="242" fillId="0" borderId="0" applyFont="0" applyFill="0" applyBorder="0" applyAlignment="0" applyProtection="0">
      <alignment horizontal="centerContinuous"/>
    </xf>
    <xf numFmtId="0" fontId="242" fillId="0" borderId="0" applyFont="0" applyFill="0" applyBorder="0" applyAlignment="0" applyProtection="0">
      <alignment horizontal="centerContinuous"/>
    </xf>
    <xf numFmtId="0" fontId="4" fillId="0" borderId="0"/>
    <xf numFmtId="0" fontId="4" fillId="0" borderId="0"/>
    <xf numFmtId="0" fontId="29" fillId="0" borderId="0"/>
    <xf numFmtId="0" fontId="111" fillId="0" borderId="0"/>
    <xf numFmtId="0" fontId="187" fillId="0" borderId="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9"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70"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9" fillId="51" borderId="53" applyNumberFormat="0" applyFont="0" applyAlignment="0" applyProtection="0"/>
    <xf numFmtId="0" fontId="111" fillId="135" borderId="37" applyNumberFormat="0" applyFont="0" applyAlignment="0" applyProtection="0"/>
    <xf numFmtId="0" fontId="27" fillId="0" borderId="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8" fillId="51" borderId="53"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21" fillId="51" borderId="53" applyNumberFormat="0" applyFont="0" applyAlignment="0" applyProtection="0"/>
    <xf numFmtId="0" fontId="179" fillId="14" borderId="37" applyNumberFormat="0" applyFont="0" applyAlignment="0" applyProtection="0"/>
    <xf numFmtId="0" fontId="103" fillId="0" borderId="0">
      <alignment vertical="top"/>
    </xf>
    <xf numFmtId="0" fontId="121" fillId="51" borderId="53"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9"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5" fillId="8" borderId="0" applyNumberFormat="0" applyFont="0" applyBorder="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3" fillId="0" borderId="0"/>
    <xf numFmtId="8" fontId="186" fillId="0" borderId="61" applyBorder="0" applyAlignment="0"/>
    <xf numFmtId="0" fontId="4" fillId="0" borderId="0"/>
    <xf numFmtId="43" fontId="274" fillId="0" borderId="0" applyFont="0" applyFill="0" applyBorder="0" applyAlignment="0" applyProtection="0"/>
    <xf numFmtId="41" fontId="274" fillId="0" borderId="0" applyFon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0" fontId="275" fillId="0" borderId="0" applyNumberFormat="0" applyFill="0" applyBorder="0" applyAlignment="0" applyProtection="0"/>
    <xf numFmtId="0" fontId="84" fillId="0" borderId="0" applyNumberFormat="0" applyFill="0" applyBorder="0" applyAlignment="0" applyProtection="0"/>
    <xf numFmtId="0" fontId="276" fillId="12" borderId="3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103" fillId="0" borderId="0">
      <alignment vertical="top"/>
    </xf>
    <xf numFmtId="0" fontId="278" fillId="113" borderId="34" applyNumberFormat="0" applyAlignment="0" applyProtection="0"/>
    <xf numFmtId="0" fontId="62" fillId="12" borderId="3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40" fontId="279" fillId="110" borderId="0">
      <alignment horizontal="right"/>
    </xf>
    <xf numFmtId="0" fontId="280" fillId="110" borderId="0">
      <alignment horizontal="right"/>
    </xf>
    <xf numFmtId="0" fontId="281" fillId="110" borderId="5"/>
    <xf numFmtId="0" fontId="281" fillId="0" borderId="0" applyBorder="0">
      <alignment horizontal="centerContinuous"/>
    </xf>
    <xf numFmtId="0" fontId="282" fillId="0" borderId="0" applyBorder="0">
      <alignment horizontal="centerContinuous"/>
    </xf>
    <xf numFmtId="1" fontId="19" fillId="0" borderId="4" applyFill="0" applyProtection="0">
      <alignment horizontal="center" vertical="top" wrapText="1"/>
    </xf>
    <xf numFmtId="165" fontId="172" fillId="0" borderId="0" applyFont="0" applyFill="0" applyBorder="0" applyAlignment="0" applyProtection="0"/>
    <xf numFmtId="291" fontId="172" fillId="0" borderId="0" applyFont="0" applyFill="0" applyBorder="0" applyAlignment="0" applyProtection="0"/>
    <xf numFmtId="14" fontId="141" fillId="0" borderId="0">
      <alignment horizontal="center" wrapText="1"/>
      <protection locked="0"/>
    </xf>
    <xf numFmtId="292" fontId="4" fillId="0" borderId="0" applyFont="0" applyFill="0" applyBorder="0" applyAlignment="0" applyProtection="0"/>
    <xf numFmtId="0" fontId="283" fillId="0" borderId="0"/>
    <xf numFmtId="252"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93"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2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11"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75" fillId="0" borderId="0" applyFont="0" applyFill="0" applyBorder="0" applyAlignment="0" applyProtection="0"/>
    <xf numFmtId="0" fontId="103" fillId="0" borderId="0">
      <alignment vertical="top"/>
    </xf>
    <xf numFmtId="9" fontId="4" fillId="0" borderId="0" applyFont="0" applyFill="0" applyBorder="0" applyAlignment="0" applyProtection="0"/>
    <xf numFmtId="9" fontId="175"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84" fillId="0" borderId="0" applyFont="0" applyFill="0" applyBorder="0" applyAlignment="0" applyProtection="0"/>
    <xf numFmtId="9" fontId="10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0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75" fillId="0" borderId="0" applyFont="0" applyFill="0" applyBorder="0" applyAlignment="0" applyProtection="0"/>
    <xf numFmtId="9" fontId="17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171"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7"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18" fillId="51" borderId="53" applyNumberFormat="0" applyFont="0" applyAlignment="0" applyProtection="0"/>
    <xf numFmtId="9" fontId="4" fillId="0" borderId="0" applyFont="0" applyFill="0" applyBorder="0" applyAlignment="0" applyProtection="0"/>
    <xf numFmtId="0" fontId="27" fillId="0" borderId="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102" fillId="0" borderId="76" applyNumberFormat="0" applyBorder="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294" fontId="153" fillId="0" borderId="0" applyFill="0" applyBorder="0" applyAlignment="0">
      <alignment horizontal="right"/>
    </xf>
    <xf numFmtId="295" fontId="153" fillId="0" borderId="0" applyBorder="0" applyAlignment="0">
      <alignment horizontal="right"/>
    </xf>
    <xf numFmtId="296" fontId="285" fillId="0" borderId="85" applyFill="0" applyAlignment="0">
      <alignment horizontal="right"/>
    </xf>
    <xf numFmtId="297" fontId="286" fillId="0" borderId="0" applyNumberFormat="0" applyFill="0" applyBorder="0" applyAlignment="0">
      <alignment horizontal="right"/>
    </xf>
    <xf numFmtId="295" fontId="153" fillId="136" borderId="0" applyFont="0" applyBorder="0" applyAlignment="0">
      <alignment horizontal="right"/>
    </xf>
    <xf numFmtId="0" fontId="287" fillId="0" borderId="0" applyFill="0" applyBorder="0">
      <alignment horizontal="right"/>
    </xf>
    <xf numFmtId="0" fontId="288" fillId="0" borderId="0" applyFont="0"/>
    <xf numFmtId="298" fontId="198" fillId="0" borderId="0">
      <protection locked="0"/>
    </xf>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299" fontId="189" fillId="0" borderId="0"/>
    <xf numFmtId="0" fontId="289" fillId="112" borderId="0">
      <alignment horizontal="left" indent="1"/>
    </xf>
    <xf numFmtId="269" fontId="241" fillId="0" borderId="61"/>
    <xf numFmtId="269" fontId="241" fillId="0" borderId="61"/>
    <xf numFmtId="269" fontId="241" fillId="0" borderId="61"/>
    <xf numFmtId="0" fontId="102" fillId="0" borderId="0" applyNumberFormat="0" applyFont="0" applyFill="0" applyBorder="0" applyAlignment="0" applyProtection="0">
      <alignment horizontal="left"/>
    </xf>
    <xf numFmtId="15" fontId="102" fillId="0" borderId="0" applyFont="0" applyFill="0" applyBorder="0" applyAlignment="0" applyProtection="0"/>
    <xf numFmtId="4" fontId="102" fillId="0" borderId="0" applyFont="0" applyFill="0" applyBorder="0" applyAlignment="0" applyProtection="0"/>
    <xf numFmtId="0" fontId="86" fillId="0" borderId="80">
      <alignment horizontal="center"/>
    </xf>
    <xf numFmtId="3" fontId="102" fillId="0" borderId="0" applyFont="0" applyFill="0" applyBorder="0" applyAlignment="0" applyProtection="0"/>
    <xf numFmtId="0" fontId="102" fillId="137" borderId="0" applyNumberFormat="0" applyFont="0" applyBorder="0" applyAlignment="0" applyProtection="0"/>
    <xf numFmtId="300" fontId="198" fillId="0" borderId="0">
      <protection locked="0"/>
    </xf>
    <xf numFmtId="301" fontId="198" fillId="0" borderId="0">
      <protection locked="0"/>
    </xf>
    <xf numFmtId="1" fontId="4" fillId="0" borderId="2" applyNumberFormat="0" applyFill="0" applyAlignment="0" applyProtection="0">
      <alignment horizontal="center" vertical="center"/>
    </xf>
    <xf numFmtId="302" fontId="88" fillId="0" borderId="0" applyFont="0" applyFill="0" applyBorder="0" applyAlignment="0" applyProtection="0"/>
    <xf numFmtId="0" fontId="127" fillId="42" borderId="0">
      <alignment horizontal="left"/>
      <protection locked="0"/>
    </xf>
    <xf numFmtId="0" fontId="6" fillId="0" borderId="0"/>
    <xf numFmtId="0" fontId="6" fillId="0" borderId="0"/>
    <xf numFmtId="1" fontId="185" fillId="120" borderId="0"/>
    <xf numFmtId="0" fontId="290" fillId="0" borderId="0" applyNumberFormat="0" applyFill="0" applyBorder="0" applyAlignment="0" applyProtection="0"/>
    <xf numFmtId="0" fontId="290" fillId="0" borderId="0" applyNumberFormat="0" applyFill="0" applyAlignment="0" applyProtection="0"/>
    <xf numFmtId="14" fontId="291" fillId="0" borderId="0" applyNumberFormat="0" applyFill="0" applyBorder="0" applyAlignment="0" applyProtection="0">
      <alignment horizontal="left"/>
    </xf>
    <xf numFmtId="0" fontId="84" fillId="0" borderId="0" applyNumberFormat="0" applyFill="0" applyBorder="0" applyAlignment="0" applyProtection="0"/>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294" fillId="149" borderId="0"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295" fillId="0" borderId="0"/>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303" fontId="186" fillId="0" borderId="0">
      <protection locked="0"/>
    </xf>
    <xf numFmtId="179" fontId="4" fillId="0" borderId="0" applyFont="0" applyFill="0" applyBorder="0" applyAlignment="0" applyProtection="0"/>
    <xf numFmtId="40" fontId="102" fillId="0" borderId="0" applyFont="0" applyFill="0" applyBorder="0" applyAlignment="0" applyProtection="0"/>
    <xf numFmtId="0" fontId="297" fillId="0" borderId="0" applyNumberFormat="0" applyFill="0" applyBorder="0" applyAlignment="0" applyProtection="0"/>
    <xf numFmtId="0" fontId="298" fillId="0" borderId="87" applyFill="0" applyAlignment="0" applyProtection="0"/>
    <xf numFmtId="0" fontId="4" fillId="0" borderId="11" applyBorder="0">
      <protection locked="0"/>
    </xf>
    <xf numFmtId="0" fontId="299" fillId="0" borderId="0" applyNumberFormat="0" applyFill="0" applyBorder="0" applyAlignment="0" applyProtection="0">
      <alignment vertical="top"/>
      <protection locked="0"/>
    </xf>
    <xf numFmtId="0" fontId="167" fillId="0" borderId="0">
      <alignment vertical="center"/>
    </xf>
    <xf numFmtId="3" fontId="4" fillId="44" borderId="88" applyFont="0" applyFill="0" applyBorder="0" applyAlignment="0" applyProtection="0"/>
    <xf numFmtId="39" fontId="4" fillId="44" borderId="88" applyFont="0" applyFill="0" applyBorder="0" applyAlignment="0" applyProtection="0"/>
    <xf numFmtId="304" fontId="4" fillId="44" borderId="88" applyFont="0" applyFill="0" applyBorder="0" applyAlignment="0" applyProtection="0"/>
    <xf numFmtId="37" fontId="4" fillId="44" borderId="89" applyFont="0" applyFill="0" applyBorder="0" applyAlignment="0" applyProtection="0"/>
    <xf numFmtId="10" fontId="4" fillId="44" borderId="88" applyFont="0" applyFill="0" applyBorder="0" applyAlignment="0" applyProtection="0"/>
    <xf numFmtId="9" fontId="4" fillId="44" borderId="88" applyFont="0" applyFill="0" applyBorder="0" applyAlignment="0" applyProtection="0"/>
    <xf numFmtId="2" fontId="4" fillId="44" borderId="88" applyFont="0" applyFill="0" applyBorder="0" applyAlignment="0" applyProtection="0"/>
    <xf numFmtId="0" fontId="300" fillId="0" borderId="90" applyProtection="0">
      <alignment horizontal="centerContinuous"/>
    </xf>
    <xf numFmtId="0" fontId="300" fillId="0" borderId="90" applyProtection="0">
      <alignment horizontal="centerContinuous"/>
    </xf>
    <xf numFmtId="0" fontId="300" fillId="0" borderId="90" applyProtection="0">
      <alignment horizontal="centerContinuous"/>
    </xf>
    <xf numFmtId="0" fontId="300" fillId="0" borderId="90" applyProtection="0">
      <alignment horizontal="centerContinuous"/>
    </xf>
    <xf numFmtId="0" fontId="4" fillId="0" borderId="0"/>
    <xf numFmtId="0" fontId="30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2" fillId="0" borderId="0" applyNumberFormat="0" applyFill="0" applyBorder="0" applyProtection="0"/>
    <xf numFmtId="0" fontId="303" fillId="151" borderId="0" applyNumberFormat="0" applyBorder="0" applyProtection="0"/>
    <xf numFmtId="0" fontId="304" fillId="152" borderId="0" applyNumberFormat="0" applyBorder="0" applyProtection="0"/>
    <xf numFmtId="0" fontId="305" fillId="0" borderId="0" applyNumberFormat="0" applyFill="0" applyBorder="0" applyProtection="0"/>
    <xf numFmtId="0" fontId="304" fillId="0" borderId="0" applyNumberFormat="0" applyFill="0" applyBorder="0" applyProtection="0"/>
    <xf numFmtId="0" fontId="306" fillId="0" borderId="0" applyNumberFormat="0" applyFill="0" applyBorder="0" applyProtection="0"/>
    <xf numFmtId="0" fontId="304" fillId="0" borderId="0" applyNumberFormat="0" applyFill="0" applyBorder="0" applyProtection="0">
      <alignment wrapText="1"/>
    </xf>
    <xf numFmtId="0" fontId="307" fillId="0" borderId="0" applyNumberFormat="0" applyFill="0" applyBorder="0" applyProtection="0"/>
    <xf numFmtId="0" fontId="201" fillId="0" borderId="0"/>
    <xf numFmtId="0" fontId="308" fillId="0" borderId="0"/>
    <xf numFmtId="0" fontId="309" fillId="0" borderId="0"/>
    <xf numFmtId="0" fontId="310" fillId="0" borderId="0"/>
    <xf numFmtId="0" fontId="255" fillId="0" borderId="0"/>
    <xf numFmtId="40" fontId="311" fillId="0" borderId="0" applyBorder="0">
      <alignment horizontal="right"/>
    </xf>
    <xf numFmtId="0" fontId="312" fillId="114" borderId="0"/>
    <xf numFmtId="0" fontId="313" fillId="0" borderId="0" applyNumberFormat="0" applyFill="0" applyBorder="0" applyProtection="0">
      <alignment vertical="top"/>
      <protection locked="0"/>
    </xf>
    <xf numFmtId="49" fontId="314" fillId="0" borderId="0" applyFill="0" applyBorder="0" applyProtection="0">
      <alignment horizontal="center" vertical="top" wrapText="1"/>
      <protection locked="0"/>
    </xf>
    <xf numFmtId="1" fontId="315" fillId="0" borderId="0">
      <alignment vertical="center"/>
    </xf>
    <xf numFmtId="0" fontId="6" fillId="0" borderId="59"/>
    <xf numFmtId="0" fontId="6" fillId="0" borderId="59"/>
    <xf numFmtId="0" fontId="6" fillId="0" borderId="59"/>
    <xf numFmtId="0" fontId="6" fillId="0" borderId="59"/>
    <xf numFmtId="0" fontId="6" fillId="0" borderId="59"/>
    <xf numFmtId="0" fontId="6" fillId="0" borderId="59"/>
    <xf numFmtId="0" fontId="316" fillId="0" borderId="0" applyFill="0" applyBorder="0" applyProtection="0">
      <alignment horizontal="left"/>
    </xf>
    <xf numFmtId="0" fontId="317" fillId="118" borderId="61">
      <alignment vertical="center"/>
    </xf>
    <xf numFmtId="0" fontId="317" fillId="118" borderId="61">
      <alignment vertical="center"/>
    </xf>
    <xf numFmtId="0" fontId="317" fillId="118" borderId="61">
      <alignment vertical="center"/>
    </xf>
    <xf numFmtId="0" fontId="305" fillId="110" borderId="0">
      <alignment vertical="center"/>
    </xf>
    <xf numFmtId="0" fontId="317" fillId="122" borderId="61">
      <alignment vertical="center"/>
    </xf>
    <xf numFmtId="0" fontId="317" fillId="122" borderId="61">
      <alignment vertical="center"/>
    </xf>
    <xf numFmtId="0" fontId="317" fillId="122" borderId="61">
      <alignment vertical="center"/>
    </xf>
    <xf numFmtId="49" fontId="318" fillId="153" borderId="2">
      <alignment vertical="center"/>
    </xf>
    <xf numFmtId="49" fontId="317" fillId="154" borderId="2">
      <alignment vertical="center"/>
    </xf>
    <xf numFmtId="49" fontId="317" fillId="150" borderId="2">
      <alignment vertical="center"/>
    </xf>
    <xf numFmtId="0" fontId="117" fillId="155" borderId="91">
      <alignment horizontal="centerContinuous" vertical="center"/>
    </xf>
    <xf numFmtId="0" fontId="319" fillId="50" borderId="92">
      <alignment horizontal="centerContinuous" vertical="center"/>
    </xf>
    <xf numFmtId="223" fontId="320" fillId="0" borderId="0" applyNumberFormat="0" applyFill="0" applyBorder="0" applyAlignment="0" applyProtection="0"/>
    <xf numFmtId="49" fontId="103" fillId="0" borderId="0" applyFill="0" applyBorder="0" applyAlignment="0"/>
    <xf numFmtId="49" fontId="103" fillId="0" borderId="0" applyFill="0" applyBorder="0" applyAlignment="0"/>
    <xf numFmtId="305"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306"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0" fontId="4" fillId="0" borderId="0"/>
    <xf numFmtId="0" fontId="275" fillId="0" borderId="0" applyNumberFormat="0" applyFill="0" applyBorder="0" applyAlignment="0" applyProtection="0"/>
    <xf numFmtId="0" fontId="149" fillId="0" borderId="0" applyFill="0" applyBorder="0" applyProtection="0">
      <alignment horizontal="left" vertical="top"/>
    </xf>
    <xf numFmtId="308" fontId="99" fillId="0" borderId="0"/>
    <xf numFmtId="40" fontId="321" fillId="0" borderId="0"/>
    <xf numFmtId="0" fontId="322" fillId="133" borderId="0"/>
    <xf numFmtId="0" fontId="323" fillId="133" borderId="0"/>
    <xf numFmtId="0" fontId="114" fillId="0" borderId="0" applyNumberFormat="0" applyFill="0" applyBorder="0" applyAlignment="0" applyProtection="0"/>
    <xf numFmtId="0" fontId="297" fillId="0" borderId="0" applyNumberFormat="0" applyFill="0" applyBorder="0" applyAlignment="0" applyProtection="0"/>
    <xf numFmtId="0" fontId="114"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1" fontId="19" fillId="0" borderId="23" applyNumberFormat="0" applyFill="0" applyProtection="0">
      <alignment horizontal="left" vertical="center"/>
    </xf>
    <xf numFmtId="0" fontId="324" fillId="0" borderId="38" applyNumberFormat="0" applyFill="0" applyAlignment="0" applyProtection="0"/>
    <xf numFmtId="259" fontId="4" fillId="0" borderId="85">
      <protection locked="0"/>
    </xf>
    <xf numFmtId="0" fontId="68" fillId="0" borderId="38" applyNumberFormat="0" applyFill="0" applyAlignment="0" applyProtection="0"/>
    <xf numFmtId="0" fontId="68" fillId="0" borderId="38" applyNumberFormat="0" applyFill="0" applyAlignment="0" applyProtection="0"/>
    <xf numFmtId="0" fontId="120" fillId="0" borderId="38" applyNumberFormat="0" applyFill="0" applyAlignment="0" applyProtection="0"/>
    <xf numFmtId="0" fontId="112" fillId="0" borderId="0">
      <alignment vertical="top"/>
    </xf>
    <xf numFmtId="0" fontId="325" fillId="0" borderId="93" applyNumberFormat="0" applyFill="0" applyAlignment="0" applyProtection="0"/>
    <xf numFmtId="0" fontId="68" fillId="0" borderId="38"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326" fillId="0" borderId="93" applyNumberFormat="0" applyFill="0" applyAlignment="0" applyProtection="0"/>
    <xf numFmtId="0" fontId="120" fillId="0" borderId="38"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325" fillId="0" borderId="93"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246" fillId="0" borderId="96"/>
    <xf numFmtId="0" fontId="246" fillId="0" borderId="96"/>
    <xf numFmtId="0" fontId="246" fillId="0" borderId="59"/>
    <xf numFmtId="0" fontId="246" fillId="0" borderId="59"/>
    <xf numFmtId="0" fontId="246" fillId="0" borderId="59"/>
    <xf numFmtId="0" fontId="246" fillId="0" borderId="59"/>
    <xf numFmtId="0" fontId="246" fillId="0" borderId="59"/>
    <xf numFmtId="0" fontId="246" fillId="0" borderId="59"/>
    <xf numFmtId="309" fontId="4" fillId="0" borderId="0" applyFont="0" applyFill="0" applyBorder="0" applyAlignment="0" applyProtection="0"/>
    <xf numFmtId="310" fontId="4" fillId="0" borderId="0" applyFont="0" applyFill="0" applyBorder="0" applyAlignment="0" applyProtection="0"/>
    <xf numFmtId="198" fontId="97" fillId="0" borderId="0" applyFont="0" applyFill="0" applyBorder="0" applyAlignment="0" applyProtection="0"/>
    <xf numFmtId="0" fontId="180" fillId="0" borderId="11" applyNumberFormat="0" applyFill="0" applyProtection="0"/>
    <xf numFmtId="37" fontId="101" fillId="122" borderId="0" applyNumberFormat="0" applyBorder="0" applyAlignment="0" applyProtection="0"/>
    <xf numFmtId="37" fontId="101" fillId="0" borderId="0"/>
    <xf numFmtId="3" fontId="199" fillId="0" borderId="75" applyProtection="0"/>
    <xf numFmtId="311" fontId="4" fillId="0" borderId="0" applyFont="0" applyFill="0" applyBorder="0" applyAlignment="0" applyProtection="0"/>
    <xf numFmtId="312" fontId="4" fillId="0" borderId="0" applyFont="0" applyFill="0" applyBorder="0" applyAlignment="0" applyProtection="0"/>
    <xf numFmtId="1" fontId="327" fillId="0" borderId="2" applyNumberFormat="0" applyFill="0" applyAlignment="0" applyProtection="0">
      <alignment horizontal="left"/>
    </xf>
    <xf numFmtId="234" fontId="172" fillId="0" borderId="0" applyFont="0" applyFill="0" applyBorder="0" applyAlignment="0" applyProtection="0"/>
    <xf numFmtId="313" fontId="172" fillId="0" borderId="0" applyFont="0" applyFill="0" applyBorder="0" applyAlignment="0" applyProtection="0"/>
    <xf numFmtId="43" fontId="4" fillId="0" borderId="0" applyFont="0" applyFill="0" applyBorder="0" applyAlignment="0" applyProtection="0"/>
    <xf numFmtId="42" fontId="4" fillId="0" borderId="0" applyFont="0" applyFill="0" applyBorder="0" applyAlignment="0" applyProtection="0"/>
    <xf numFmtId="44" fontId="4" fillId="0" borderId="0" applyFont="0" applyFill="0" applyBorder="0" applyAlignment="0" applyProtection="0"/>
    <xf numFmtId="314" fontId="4" fillId="0" borderId="0" applyFont="0" applyFill="0" applyBorder="0" applyAlignment="0" applyProtection="0"/>
    <xf numFmtId="315" fontId="4" fillId="0" borderId="0" applyFont="0" applyFill="0" applyBorder="0" applyAlignment="0" applyProtection="0"/>
    <xf numFmtId="0" fontId="328" fillId="0" borderId="0" applyNumberFormat="0" applyFill="0" applyBorder="0" applyAlignment="0" applyProtection="0"/>
    <xf numFmtId="0" fontId="29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329" fillId="0" borderId="0" applyNumberFormat="0" applyFill="0" applyBorder="0" applyAlignment="0" applyProtection="0"/>
    <xf numFmtId="0" fontId="103" fillId="0" borderId="0">
      <alignment vertical="top"/>
    </xf>
    <xf numFmtId="0" fontId="330" fillId="0" borderId="0" applyNumberFormat="0" applyFill="0" applyBorder="0" applyAlignment="0" applyProtection="0"/>
    <xf numFmtId="0" fontId="66" fillId="0" borderId="0" applyNumberFormat="0" applyFill="0" applyBorder="0" applyAlignment="0" applyProtection="0"/>
    <xf numFmtId="0" fontId="251" fillId="0" borderId="0" applyNumberFormat="0" applyFill="0" applyBorder="0" applyAlignment="0" applyProtection="0"/>
    <xf numFmtId="0" fontId="330" fillId="0" borderId="0" applyNumberFormat="0" applyFill="0" applyBorder="0" applyAlignment="0" applyProtection="0"/>
    <xf numFmtId="0" fontId="330"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4" fillId="0" borderId="97" applyNumberFormat="0" applyFill="0" applyProtection="0">
      <alignment horizontal="left" vertical="center" wrapText="1"/>
    </xf>
    <xf numFmtId="0" fontId="4" fillId="0" borderId="61" applyNumberFormat="0" applyFill="0" applyProtection="0">
      <alignment horizontal="left" vertical="center" wrapText="1"/>
    </xf>
    <xf numFmtId="0" fontId="4" fillId="0" borderId="61" applyNumberFormat="0" applyFill="0" applyProtection="0">
      <alignment horizontal="left" vertical="center" wrapText="1"/>
    </xf>
    <xf numFmtId="15" fontId="331" fillId="0" borderId="0" applyFont="0" applyFill="0" applyBorder="0" applyAlignment="0" applyProtection="0"/>
    <xf numFmtId="316" fontId="331" fillId="0" borderId="0" applyFont="0" applyFill="0" applyBorder="0" applyAlignment="0" applyProtection="0"/>
    <xf numFmtId="0" fontId="332" fillId="0" borderId="0" applyNumberFormat="0" applyFill="0" applyBorder="0" applyAlignment="0" applyProtection="0"/>
    <xf numFmtId="0" fontId="333" fillId="0" borderId="0"/>
    <xf numFmtId="0" fontId="4" fillId="56" borderId="0" applyNumberFormat="0" applyFont="0" applyBorder="0" applyAlignment="0" applyProtection="0"/>
    <xf numFmtId="0" fontId="130" fillId="87" borderId="0" applyNumberFormat="0" applyBorder="0" applyAlignment="0" applyProtection="0"/>
    <xf numFmtId="0" fontId="130" fillId="92" borderId="0" applyNumberFormat="0" applyBorder="0" applyAlignment="0" applyProtection="0"/>
    <xf numFmtId="0" fontId="130" fillId="96" borderId="0" applyNumberFormat="0" applyBorder="0" applyAlignment="0" applyProtection="0"/>
    <xf numFmtId="0" fontId="130" fillId="78" borderId="0" applyNumberFormat="0" applyBorder="0" applyAlignment="0" applyProtection="0"/>
    <xf numFmtId="0" fontId="130" fillId="80" borderId="0" applyNumberFormat="0" applyBorder="0" applyAlignment="0" applyProtection="0"/>
    <xf numFmtId="0" fontId="130" fillId="76" borderId="0" applyNumberFormat="0" applyBorder="0" applyAlignment="0" applyProtection="0"/>
    <xf numFmtId="0" fontId="334" fillId="0" borderId="0" applyNumberFormat="0" applyFill="0" applyBorder="0" applyAlignment="0" applyProtection="0"/>
    <xf numFmtId="0" fontId="335" fillId="115" borderId="57" applyNumberFormat="0" applyAlignment="0" applyProtection="0"/>
    <xf numFmtId="0" fontId="336" fillId="66" borderId="0" applyNumberFormat="0" applyBorder="0" applyAlignment="0" applyProtection="0"/>
    <xf numFmtId="317" fontId="4" fillId="0" borderId="0" applyFont="0" applyFill="0" applyBorder="0" applyAlignment="0" applyProtection="0"/>
    <xf numFmtId="318" fontId="337"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2" fillId="0" borderId="0" applyFont="0" applyFill="0" applyBorder="0" applyAlignment="0" applyProtection="0"/>
    <xf numFmtId="0" fontId="337" fillId="0" borderId="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164" fontId="4" fillId="0" borderId="0" applyFont="0" applyFill="0" applyBorder="0" applyAlignment="0" applyProtection="0"/>
    <xf numFmtId="4" fontId="337" fillId="0" borderId="0" applyFont="0" applyFill="0" applyBorder="0" applyAlignment="0" applyProtection="0"/>
    <xf numFmtId="0" fontId="338" fillId="0" borderId="77" applyNumberFormat="0" applyFill="0" applyAlignment="0" applyProtection="0"/>
    <xf numFmtId="38" fontId="339" fillId="0" borderId="0" applyFont="0" applyFill="0" applyBorder="0" applyAlignment="0" applyProtection="0"/>
    <xf numFmtId="40" fontId="339" fillId="0" borderId="0" applyFont="0" applyFill="0" applyBorder="0" applyAlignment="0" applyProtection="0"/>
    <xf numFmtId="245" fontId="339" fillId="0" borderId="0" applyFont="0" applyFill="0" applyBorder="0" applyAlignment="0" applyProtection="0"/>
    <xf numFmtId="243" fontId="339" fillId="0" borderId="0" applyFont="0" applyFill="0" applyBorder="0" applyAlignment="0" applyProtection="0"/>
    <xf numFmtId="0" fontId="339" fillId="0" borderId="0" applyFont="0"/>
    <xf numFmtId="179" fontId="4" fillId="0" borderId="0" applyFont="0" applyFill="0" applyBorder="0" applyAlignment="0" applyProtection="0"/>
    <xf numFmtId="0" fontId="340" fillId="0" borderId="0" applyFont="0" applyFill="0" applyBorder="0" applyAlignment="0" applyProtection="0"/>
    <xf numFmtId="0" fontId="340" fillId="0" borderId="0" applyFont="0" applyFill="0" applyBorder="0" applyAlignment="0" applyProtection="0"/>
    <xf numFmtId="0" fontId="105" fillId="0" borderId="0">
      <alignment vertical="center"/>
    </xf>
    <xf numFmtId="40" fontId="341" fillId="0" borderId="0" applyFont="0" applyFill="0" applyBorder="0" applyAlignment="0" applyProtection="0"/>
    <xf numFmtId="38" fontId="341" fillId="0" borderId="0" applyFont="0" applyFill="0" applyBorder="0" applyAlignment="0" applyProtection="0"/>
    <xf numFmtId="0" fontId="341" fillId="0" borderId="0" applyFont="0" applyFill="0" applyBorder="0" applyAlignment="0" applyProtection="0"/>
    <xf numFmtId="0" fontId="341" fillId="0" borderId="0" applyFont="0" applyFill="0" applyBorder="0" applyAlignment="0" applyProtection="0"/>
    <xf numFmtId="9" fontId="342" fillId="0" borderId="0" applyFont="0" applyFill="0" applyBorder="0" applyAlignment="0" applyProtection="0"/>
    <xf numFmtId="0" fontId="343" fillId="0" borderId="0"/>
    <xf numFmtId="38" fontId="4" fillId="0" borderId="0" applyFont="0" applyFill="0" applyBorder="0" applyAlignment="0" applyProtection="0"/>
    <xf numFmtId="43" fontId="4" fillId="0" borderId="0" applyFont="0" applyFill="0" applyBorder="0" applyAlignment="0" applyProtection="0"/>
    <xf numFmtId="41" fontId="344" fillId="0" borderId="0" applyFont="0" applyFill="0" applyBorder="0" applyAlignment="0" applyProtection="0"/>
    <xf numFmtId="319" fontId="345" fillId="0" borderId="0" applyFont="0" applyFill="0" applyBorder="0" applyAlignment="0" applyProtection="0"/>
    <xf numFmtId="320" fontId="345" fillId="0" borderId="0" applyFont="0" applyFill="0" applyBorder="0" applyAlignment="0" applyProtection="0"/>
    <xf numFmtId="321" fontId="345" fillId="0" borderId="0" applyFont="0" applyFill="0" applyBorder="0" applyAlignment="0" applyProtection="0"/>
    <xf numFmtId="0" fontId="346" fillId="0" borderId="0"/>
    <xf numFmtId="0" fontId="235" fillId="0" borderId="0" applyNumberFormat="0" applyFill="0" applyBorder="0" applyAlignment="0" applyProtection="0">
      <alignment vertical="top"/>
      <protection locked="0"/>
    </xf>
    <xf numFmtId="0" fontId="193" fillId="0" borderId="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41" fontId="4" fillId="0" borderId="0" applyFont="0" applyFill="0" applyBorder="0" applyAlignment="0" applyProtection="0"/>
    <xf numFmtId="43" fontId="4" fillId="0" borderId="0" applyFont="0" applyFill="0" applyBorder="0" applyAlignment="0" applyProtection="0"/>
    <xf numFmtId="179" fontId="349" fillId="0" borderId="0" applyFont="0" applyFill="0" applyBorder="0" applyAlignment="0" applyProtection="0"/>
    <xf numFmtId="260" fontId="349" fillId="0" borderId="0" applyFont="0" applyFill="0" applyBorder="0" applyAlignment="0" applyProtection="0"/>
    <xf numFmtId="0" fontId="101" fillId="0" borderId="0"/>
    <xf numFmtId="0" fontId="350" fillId="49" borderId="0" applyNumberFormat="0" applyBorder="0" applyAlignment="0" applyProtection="0"/>
    <xf numFmtId="0" fontId="351" fillId="0" borderId="0"/>
    <xf numFmtId="40" fontId="352" fillId="0" borderId="0"/>
    <xf numFmtId="43"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38" fontId="172" fillId="0" borderId="0" applyFont="0" applyFill="0" applyBorder="0" applyAlignment="0" applyProtection="0"/>
    <xf numFmtId="38" fontId="353" fillId="0" borderId="0" applyFont="0" applyFill="0" applyBorder="0" applyAlignment="0" applyProtection="0"/>
    <xf numFmtId="0" fontId="172" fillId="0" borderId="0"/>
    <xf numFmtId="0" fontId="4" fillId="0" borderId="0"/>
    <xf numFmtId="0" fontId="354" fillId="55" borderId="0" applyNumberFormat="0" applyBorder="0" applyAlignment="0" applyProtection="0"/>
    <xf numFmtId="0" fontId="355" fillId="0" borderId="65" applyNumberFormat="0" applyFill="0" applyAlignment="0" applyProtection="0"/>
    <xf numFmtId="0" fontId="356" fillId="0" borderId="69" applyNumberFormat="0" applyFill="0" applyAlignment="0" applyProtection="0"/>
    <xf numFmtId="0" fontId="357" fillId="0" borderId="72" applyNumberFormat="0" applyFill="0" applyAlignment="0" applyProtection="0"/>
    <xf numFmtId="0" fontId="357" fillId="0" borderId="0" applyNumberFormat="0" applyFill="0" applyBorder="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9" fillId="0" borderId="0" applyNumberFormat="0" applyFill="0" applyBorder="0" applyAlignment="0" applyProtection="0"/>
    <xf numFmtId="0" fontId="360" fillId="0" borderId="0" applyNumberFormat="0" applyFill="0" applyBorder="0" applyAlignment="0" applyProtection="0"/>
    <xf numFmtId="317" fontId="349" fillId="0" borderId="0" applyFont="0" applyFill="0" applyBorder="0" applyAlignment="0" applyProtection="0"/>
    <xf numFmtId="6" fontId="361" fillId="0" borderId="0" applyFont="0" applyFill="0" applyBorder="0" applyAlignment="0" applyProtection="0"/>
    <xf numFmtId="322" fontId="349"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274" fontId="353" fillId="0" borderId="90">
      <alignment horizontal="center"/>
    </xf>
    <xf numFmtId="274" fontId="353" fillId="0" borderId="90">
      <alignment horizontal="center"/>
    </xf>
    <xf numFmtId="274" fontId="353" fillId="0" borderId="90">
      <alignment horizontal="center"/>
    </xf>
    <xf numFmtId="274" fontId="353" fillId="0" borderId="90">
      <alignment horizontal="center"/>
    </xf>
    <xf numFmtId="0" fontId="67" fillId="0" borderId="0" applyNumberFormat="0" applyFill="0" applyBorder="0" applyAlignment="0" applyProtection="0"/>
    <xf numFmtId="0" fontId="12" fillId="0" borderId="0"/>
  </cellStyleXfs>
  <cellXfs count="2055">
    <xf numFmtId="0" fontId="0" fillId="0" borderId="0" xfId="0"/>
    <xf numFmtId="0" fontId="31" fillId="0" borderId="0" xfId="0" applyFont="1"/>
    <xf numFmtId="0" fontId="32" fillId="0" borderId="0" xfId="0" applyFont="1"/>
    <xf numFmtId="0" fontId="31" fillId="0" borderId="1" xfId="0" applyFont="1" applyBorder="1"/>
    <xf numFmtId="0" fontId="31" fillId="0" borderId="2" xfId="0" applyFont="1" applyBorder="1"/>
    <xf numFmtId="0" fontId="31" fillId="0" borderId="3" xfId="0" applyFont="1" applyBorder="1"/>
    <xf numFmtId="0" fontId="32"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3"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1"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1" fillId="0" borderId="2" xfId="0" applyFont="1" applyFill="1" applyBorder="1"/>
    <xf numFmtId="43" fontId="31" fillId="0" borderId="2" xfId="1" applyFont="1" applyBorder="1"/>
    <xf numFmtId="0" fontId="3" fillId="2" borderId="4" xfId="0" applyNumberFormat="1" applyFont="1" applyFill="1" applyBorder="1" applyAlignment="1">
      <alignment horizontal="center" vertical="center"/>
    </xf>
    <xf numFmtId="43" fontId="31" fillId="0" borderId="0" xfId="0" applyNumberFormat="1" applyFont="1"/>
    <xf numFmtId="0" fontId="31" fillId="0" borderId="0" xfId="0" applyFont="1" applyBorder="1" applyAlignment="1">
      <alignment horizontal="center"/>
    </xf>
    <xf numFmtId="0" fontId="32" fillId="0" borderId="0" xfId="0" applyFont="1" applyAlignment="1">
      <alignment horizontal="center"/>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31" fillId="0" borderId="2" xfId="0" applyFont="1" applyBorder="1" applyAlignment="1">
      <alignment horizontal="right"/>
    </xf>
    <xf numFmtId="43" fontId="31" fillId="0" borderId="1" xfId="1" applyFont="1" applyBorder="1"/>
    <xf numFmtId="43" fontId="31"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1" fillId="0" borderId="4" xfId="0" applyFont="1" applyBorder="1"/>
    <xf numFmtId="0" fontId="32"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32"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2" fillId="0" borderId="0" xfId="0" applyFont="1" applyFill="1" applyBorder="1" applyAlignment="1">
      <alignment horizontal="center"/>
    </xf>
    <xf numFmtId="0" fontId="32"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1" fillId="0" borderId="6" xfId="0" applyFont="1" applyBorder="1" applyAlignment="1">
      <alignment horizontal="center"/>
    </xf>
    <xf numFmtId="0" fontId="31"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1"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2"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3"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1"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6" fontId="31" fillId="0" borderId="2" xfId="1" applyNumberFormat="1" applyFont="1" applyFill="1" applyBorder="1"/>
    <xf numFmtId="43" fontId="32" fillId="0" borderId="4" xfId="1" applyFont="1" applyBorder="1" applyAlignment="1">
      <alignment horizontal="center"/>
    </xf>
    <xf numFmtId="166" fontId="31" fillId="0" borderId="0" xfId="0" applyNumberFormat="1" applyFont="1"/>
    <xf numFmtId="0" fontId="34" fillId="0" borderId="0" xfId="0" applyFont="1"/>
    <xf numFmtId="167" fontId="3" fillId="3" borderId="4" xfId="0" applyNumberFormat="1" applyFont="1" applyFill="1" applyBorder="1" applyAlignment="1">
      <alignment horizontal="center" vertical="center" wrapText="1"/>
    </xf>
    <xf numFmtId="43" fontId="31" fillId="4" borderId="2" xfId="1" applyFont="1" applyFill="1" applyBorder="1" applyAlignment="1">
      <alignment horizontal="center"/>
    </xf>
    <xf numFmtId="166" fontId="31"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32"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3" fillId="0" borderId="0" xfId="21" applyNumberFormat="1" applyFont="1" applyBorder="1" applyAlignment="1">
      <alignment horizontal="right"/>
    </xf>
    <xf numFmtId="0" fontId="34" fillId="0" borderId="0" xfId="0" applyNumberFormat="1" applyFont="1" applyFill="1" applyBorder="1" applyAlignment="1">
      <alignment horizontal="center" vertical="center"/>
    </xf>
    <xf numFmtId="166" fontId="31" fillId="0" borderId="3" xfId="0" applyNumberFormat="1" applyFont="1" applyFill="1" applyBorder="1"/>
    <xf numFmtId="43" fontId="31" fillId="4" borderId="5" xfId="1" applyFont="1" applyFill="1" applyBorder="1" applyAlignment="1">
      <alignment horizontal="center"/>
    </xf>
    <xf numFmtId="166" fontId="31" fillId="0" borderId="3" xfId="0" applyNumberFormat="1" applyFont="1" applyBorder="1"/>
    <xf numFmtId="166" fontId="31" fillId="0" borderId="4" xfId="0" applyNumberFormat="1" applyFont="1" applyBorder="1"/>
    <xf numFmtId="0" fontId="31" fillId="0" borderId="0" xfId="0" applyFont="1" applyFill="1"/>
    <xf numFmtId="0" fontId="34" fillId="0" borderId="0" xfId="0" applyNumberFormat="1" applyFont="1" applyFill="1" applyBorder="1" applyAlignment="1">
      <alignment horizontal="right" vertical="center"/>
    </xf>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applyAlignment="1">
      <alignment horizontal="right"/>
    </xf>
    <xf numFmtId="0" fontId="31" fillId="0" borderId="6" xfId="0" applyFont="1" applyBorder="1"/>
    <xf numFmtId="0" fontId="31" fillId="0" borderId="5" xfId="0" applyFont="1" applyBorder="1"/>
    <xf numFmtId="0" fontId="31" fillId="0" borderId="10" xfId="0" applyFont="1" applyBorder="1"/>
    <xf numFmtId="43" fontId="3" fillId="0" borderId="4" xfId="1" applyFont="1" applyFill="1" applyBorder="1" applyAlignment="1">
      <alignment horizontal="center" vertical="center" wrapText="1"/>
    </xf>
    <xf numFmtId="0" fontId="31" fillId="0" borderId="0" xfId="0" applyFont="1" applyBorder="1"/>
    <xf numFmtId="0" fontId="31" fillId="0" borderId="6" xfId="0" applyFont="1" applyBorder="1" applyAlignment="1">
      <alignment wrapText="1"/>
    </xf>
    <xf numFmtId="0" fontId="31" fillId="0" borderId="5" xfId="0" applyFont="1" applyBorder="1" applyAlignment="1">
      <alignment wrapText="1"/>
    </xf>
    <xf numFmtId="0" fontId="32" fillId="0" borderId="6" xfId="0" applyFont="1" applyBorder="1" applyAlignment="1">
      <alignment horizontal="center"/>
    </xf>
    <xf numFmtId="0" fontId="32" fillId="0" borderId="0" xfId="0" applyFont="1" applyBorder="1" applyAlignment="1">
      <alignment horizontal="center"/>
    </xf>
    <xf numFmtId="0" fontId="31" fillId="0" borderId="6" xfId="0" applyFont="1" applyFill="1" applyBorder="1"/>
    <xf numFmtId="0" fontId="31" fillId="0" borderId="0" xfId="0" applyFont="1" applyFill="1" applyBorder="1"/>
    <xf numFmtId="0" fontId="31" fillId="0" borderId="5" xfId="0" applyFont="1" applyFill="1" applyBorder="1"/>
    <xf numFmtId="37" fontId="3" fillId="4" borderId="0" xfId="0" applyNumberFormat="1" applyFont="1" applyFill="1" applyBorder="1" applyAlignment="1" applyProtection="1">
      <alignment horizontal="center" vertical="top"/>
      <protection locked="0"/>
    </xf>
    <xf numFmtId="43" fontId="32" fillId="4" borderId="0" xfId="0" applyNumberFormat="1" applyFont="1" applyFill="1" applyBorder="1" applyAlignment="1">
      <alignment horizontal="center"/>
    </xf>
    <xf numFmtId="166" fontId="32"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31" fillId="0" borderId="0" xfId="0" applyFont="1" applyFill="1" applyBorder="1"/>
    <xf numFmtId="43" fontId="31" fillId="0" borderId="8" xfId="1" applyFont="1" applyBorder="1"/>
    <xf numFmtId="168" fontId="3" fillId="0" borderId="2" xfId="0" applyNumberFormat="1" applyFont="1" applyFill="1" applyBorder="1" applyAlignment="1">
      <alignment horizontal="justify" vertical="center" wrapText="1"/>
    </xf>
    <xf numFmtId="43" fontId="31" fillId="0" borderId="2" xfId="1" applyFont="1" applyFill="1" applyBorder="1" applyAlignment="1">
      <alignment horizontal="center"/>
    </xf>
    <xf numFmtId="43" fontId="31" fillId="0" borderId="0" xfId="0" applyNumberFormat="1" applyFont="1" applyFill="1"/>
    <xf numFmtId="0" fontId="34" fillId="4" borderId="0" xfId="0" applyFont="1" applyFill="1"/>
    <xf numFmtId="0" fontId="34" fillId="0" borderId="0" xfId="0" applyFont="1" applyFill="1"/>
    <xf numFmtId="0" fontId="34" fillId="0" borderId="0" xfId="0" applyFont="1" applyAlignment="1">
      <alignment wrapText="1"/>
    </xf>
    <xf numFmtId="0" fontId="32" fillId="0" borderId="6" xfId="0" applyFont="1" applyFill="1" applyBorder="1"/>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xf numFmtId="0" fontId="31" fillId="0" borderId="5" xfId="0" applyFont="1" applyBorder="1"/>
    <xf numFmtId="0" fontId="31" fillId="0" borderId="5" xfId="0" applyFont="1" applyBorder="1" applyAlignment="1">
      <alignment wrapText="1"/>
    </xf>
    <xf numFmtId="0" fontId="31" fillId="0" borderId="5" xfId="0" applyFont="1" applyFill="1" applyBorder="1"/>
    <xf numFmtId="0" fontId="31"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1" fillId="0" borderId="0" xfId="0" applyFont="1" applyBorder="1"/>
    <xf numFmtId="0" fontId="31" fillId="0" borderId="5" xfId="0" applyFont="1" applyBorder="1"/>
    <xf numFmtId="0" fontId="31"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10" fillId="0" borderId="0" xfId="0" applyFont="1"/>
    <xf numFmtId="0" fontId="31" fillId="0" borderId="0" xfId="0" applyFont="1" applyAlignment="1"/>
    <xf numFmtId="0" fontId="32" fillId="0" borderId="13" xfId="0" applyFont="1" applyBorder="1"/>
    <xf numFmtId="43" fontId="31"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43" fontId="31" fillId="0" borderId="4" xfId="1" applyFont="1" applyBorder="1" applyAlignment="1">
      <alignment horizontal="right"/>
    </xf>
    <xf numFmtId="0" fontId="32" fillId="0" borderId="0" xfId="0" applyFont="1" applyFill="1" applyBorder="1" applyAlignment="1">
      <alignment horizontal="left"/>
    </xf>
    <xf numFmtId="0" fontId="32" fillId="0" borderId="1" xfId="0" applyFont="1" applyFill="1" applyBorder="1" applyAlignment="1">
      <alignment horizontal="left"/>
    </xf>
    <xf numFmtId="0" fontId="31" fillId="0" borderId="1" xfId="0" applyFont="1" applyFill="1" applyBorder="1"/>
    <xf numFmtId="0" fontId="32" fillId="0" borderId="2" xfId="0" applyFont="1" applyFill="1" applyBorder="1" applyAlignment="1">
      <alignment horizontal="left"/>
    </xf>
    <xf numFmtId="0" fontId="32" fillId="0" borderId="4" xfId="0" applyFont="1" applyFill="1" applyBorder="1" applyAlignment="1">
      <alignment horizontal="left"/>
    </xf>
    <xf numFmtId="0" fontId="31" fillId="0" borderId="4" xfId="0" applyFont="1" applyFill="1" applyBorder="1"/>
    <xf numFmtId="0" fontId="31" fillId="0" borderId="0" xfId="0" applyFont="1" applyAlignment="1">
      <alignment horizontal="right"/>
    </xf>
    <xf numFmtId="0" fontId="4" fillId="0" borderId="0" xfId="0" applyFont="1" applyBorder="1"/>
    <xf numFmtId="0" fontId="32" fillId="0" borderId="0" xfId="0" applyFont="1" applyAlignment="1">
      <alignment horizontal="center"/>
    </xf>
    <xf numFmtId="0" fontId="1" fillId="0" borderId="0" xfId="0" applyFont="1"/>
    <xf numFmtId="0" fontId="32" fillId="0" borderId="0" xfId="0" applyFont="1" applyFill="1"/>
    <xf numFmtId="0" fontId="31" fillId="0" borderId="1" xfId="0" applyFont="1" applyFill="1" applyBorder="1" applyAlignment="1">
      <alignment horizontal="center"/>
    </xf>
    <xf numFmtId="0" fontId="31" fillId="0" borderId="5" xfId="0" applyFont="1" applyFill="1" applyBorder="1" applyAlignment="1">
      <alignment horizontal="center"/>
    </xf>
    <xf numFmtId="0" fontId="2" fillId="0" borderId="5" xfId="0" applyFont="1" applyFill="1" applyBorder="1" applyAlignment="1">
      <alignment horizontal="center" vertical="top"/>
    </xf>
    <xf numFmtId="0" fontId="31" fillId="0" borderId="0" xfId="0" applyFont="1" applyFill="1" applyAlignment="1">
      <alignment horizontal="center"/>
    </xf>
    <xf numFmtId="0" fontId="31" fillId="0" borderId="7" xfId="0" applyFont="1" applyFill="1" applyBorder="1" applyAlignment="1">
      <alignment horizontal="center" vertical="top"/>
    </xf>
    <xf numFmtId="0" fontId="32" fillId="0" borderId="0" xfId="0" applyFont="1" applyAlignment="1">
      <alignment horizontal="center"/>
    </xf>
    <xf numFmtId="0" fontId="31"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5"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2" fillId="0" borderId="0" xfId="19"/>
    <xf numFmtId="0" fontId="16" fillId="0" borderId="0" xfId="19" applyFont="1" applyBorder="1" applyAlignment="1"/>
    <xf numFmtId="0" fontId="15" fillId="0" borderId="14" xfId="19" applyFont="1" applyBorder="1" applyAlignment="1">
      <alignment horizontal="center"/>
    </xf>
    <xf numFmtId="0" fontId="15" fillId="0" borderId="0" xfId="19" applyFont="1" applyAlignment="1">
      <alignment horizontal="center"/>
    </xf>
    <xf numFmtId="0" fontId="14" fillId="0" borderId="0" xfId="19" applyFont="1"/>
    <xf numFmtId="0" fontId="12" fillId="0" borderId="0" xfId="19" applyAlignment="1">
      <alignment horizontal="center"/>
    </xf>
    <xf numFmtId="0" fontId="15" fillId="0" borderId="0" xfId="19" applyFont="1"/>
    <xf numFmtId="0" fontId="12" fillId="0" borderId="14" xfId="19" applyBorder="1" applyAlignment="1">
      <alignment horizontal="center"/>
    </xf>
    <xf numFmtId="0" fontId="12" fillId="0" borderId="0" xfId="19" applyBorder="1" applyAlignment="1">
      <alignment horizontal="center"/>
    </xf>
    <xf numFmtId="0" fontId="12" fillId="0" borderId="0" xfId="19" applyBorder="1"/>
    <xf numFmtId="0" fontId="12" fillId="0" borderId="0" xfId="19" applyFont="1" applyBorder="1"/>
    <xf numFmtId="0" fontId="12" fillId="0" borderId="14" xfId="19" applyBorder="1"/>
    <xf numFmtId="0" fontId="12" fillId="0" borderId="0" xfId="19" applyBorder="1" applyAlignment="1">
      <alignment vertical="top" wrapText="1"/>
    </xf>
    <xf numFmtId="0" fontId="15" fillId="0" borderId="14" xfId="19" applyFont="1" applyBorder="1"/>
    <xf numFmtId="0" fontId="12" fillId="0" borderId="0" xfId="19" applyFont="1"/>
    <xf numFmtId="0" fontId="14" fillId="0" borderId="14" xfId="19" applyFont="1" applyBorder="1"/>
    <xf numFmtId="0" fontId="12"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0" fontId="32"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31" fillId="0" borderId="0" xfId="1" applyNumberFormat="1" applyFont="1" applyAlignment="1">
      <alignment horizontal="center"/>
    </xf>
    <xf numFmtId="166" fontId="31" fillId="0" borderId="2" xfId="1" applyNumberFormat="1" applyFont="1" applyBorder="1" applyAlignment="1">
      <alignment horizontal="center"/>
    </xf>
    <xf numFmtId="166" fontId="32" fillId="0" borderId="4" xfId="1" applyNumberFormat="1" applyFont="1" applyBorder="1" applyAlignment="1">
      <alignment horizontal="center"/>
    </xf>
    <xf numFmtId="166" fontId="31" fillId="0" borderId="1" xfId="1" applyNumberFormat="1" applyFont="1" applyBorder="1" applyAlignment="1">
      <alignment horizontal="center"/>
    </xf>
    <xf numFmtId="166" fontId="31" fillId="0" borderId="0" xfId="1" applyNumberFormat="1" applyFont="1" applyBorder="1" applyAlignment="1">
      <alignment horizontal="center"/>
    </xf>
    <xf numFmtId="166" fontId="32"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31" fillId="0" borderId="4" xfId="1" applyNumberFormat="1" applyFont="1" applyBorder="1" applyAlignment="1">
      <alignment horizontal="center"/>
    </xf>
    <xf numFmtId="166" fontId="31" fillId="0" borderId="3" xfId="1" applyNumberFormat="1" applyFont="1" applyBorder="1" applyAlignment="1">
      <alignment horizontal="center"/>
    </xf>
    <xf numFmtId="166" fontId="32" fillId="0" borderId="2" xfId="1" applyNumberFormat="1" applyFont="1" applyBorder="1" applyAlignment="1">
      <alignment horizontal="center"/>
    </xf>
    <xf numFmtId="166" fontId="3" fillId="0" borderId="1" xfId="1" applyNumberFormat="1" applyFont="1" applyFill="1" applyBorder="1" applyAlignment="1">
      <alignment horizontal="center" vertical="center" wrapText="1"/>
    </xf>
    <xf numFmtId="166" fontId="32" fillId="0" borderId="1" xfId="1" applyNumberFormat="1" applyFont="1" applyBorder="1" applyAlignment="1">
      <alignment horizontal="center"/>
    </xf>
    <xf numFmtId="166" fontId="32" fillId="0" borderId="18"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10" fillId="0" borderId="0" xfId="1" applyNumberFormat="1" applyFont="1" applyAlignment="1">
      <alignment horizontal="center"/>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31" fillId="0" borderId="6" xfId="1" applyNumberFormat="1" applyFont="1" applyBorder="1" applyAlignment="1">
      <alignment horizontal="center"/>
    </xf>
    <xf numFmtId="166" fontId="27" fillId="0" borderId="2" xfId="1" applyNumberFormat="1" applyFont="1" applyBorder="1" applyAlignment="1">
      <alignment horizontal="center" wrapText="1"/>
    </xf>
    <xf numFmtId="166" fontId="27" fillId="0" borderId="5" xfId="1" applyNumberFormat="1" applyFont="1" applyBorder="1" applyAlignment="1">
      <alignment horizontal="center" wrapText="1"/>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27" fillId="0" borderId="0" xfId="1" applyNumberFormat="1" applyFont="1" applyAlignment="1">
      <alignment horizontal="center"/>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31" fillId="0" borderId="0" xfId="1" applyNumberFormat="1" applyFont="1" applyAlignment="1">
      <alignment horizontal="center" vertical="center"/>
    </xf>
    <xf numFmtId="166" fontId="31" fillId="0" borderId="1" xfId="1" applyNumberFormat="1" applyFont="1" applyBorder="1" applyAlignment="1">
      <alignment horizontal="center" vertical="center"/>
    </xf>
    <xf numFmtId="166" fontId="31" fillId="0" borderId="2" xfId="1" applyNumberFormat="1" applyFont="1" applyBorder="1" applyAlignment="1">
      <alignment horizontal="center" vertical="center"/>
    </xf>
    <xf numFmtId="166" fontId="32" fillId="0" borderId="13" xfId="1" applyNumberFormat="1" applyFont="1" applyBorder="1" applyAlignment="1">
      <alignment horizontal="center"/>
    </xf>
    <xf numFmtId="166" fontId="17" fillId="0" borderId="11" xfId="1" applyNumberFormat="1" applyFont="1" applyBorder="1" applyAlignment="1" applyProtection="1">
      <alignment horizontal="center"/>
    </xf>
    <xf numFmtId="166" fontId="27" fillId="0" borderId="0" xfId="1" applyNumberFormat="1" applyFont="1" applyBorder="1" applyAlignment="1" applyProtection="1">
      <alignment horizontal="center"/>
    </xf>
    <xf numFmtId="166" fontId="17" fillId="0" borderId="11" xfId="1" applyNumberFormat="1" applyFont="1" applyBorder="1" applyAlignment="1">
      <alignment horizontal="center"/>
    </xf>
    <xf numFmtId="166" fontId="12" fillId="0" borderId="0" xfId="1" applyNumberFormat="1" applyFont="1" applyAlignment="1">
      <alignment horizontal="center"/>
    </xf>
    <xf numFmtId="166" fontId="18" fillId="0" borderId="0" xfId="1" applyNumberFormat="1" applyFont="1" applyBorder="1" applyAlignment="1">
      <alignment horizontal="center"/>
    </xf>
    <xf numFmtId="166" fontId="12" fillId="0" borderId="0" xfId="1" applyNumberFormat="1" applyFont="1" applyBorder="1" applyAlignment="1">
      <alignment horizontal="center"/>
    </xf>
    <xf numFmtId="0" fontId="32" fillId="0" borderId="5" xfId="0" applyFont="1" applyFill="1" applyBorder="1" applyAlignment="1">
      <alignment horizontal="center"/>
    </xf>
    <xf numFmtId="0" fontId="32" fillId="0" borderId="4" xfId="0" applyFont="1" applyFill="1" applyBorder="1" applyAlignment="1">
      <alignment horizontal="center" vertical="center"/>
    </xf>
    <xf numFmtId="166" fontId="32"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5" fillId="0" borderId="4" xfId="1" applyNumberFormat="1" applyFont="1" applyBorder="1" applyAlignment="1">
      <alignment horizontal="center" vertical="center"/>
    </xf>
    <xf numFmtId="166" fontId="15" fillId="0" borderId="4" xfId="1" applyNumberFormat="1" applyFont="1" applyBorder="1" applyAlignment="1">
      <alignment horizontal="center" vertical="center" wrapText="1"/>
    </xf>
    <xf numFmtId="0" fontId="3" fillId="0" borderId="6" xfId="0" applyFont="1" applyFill="1" applyBorder="1" applyAlignment="1">
      <alignment wrapText="1"/>
    </xf>
    <xf numFmtId="166" fontId="27" fillId="0" borderId="2" xfId="1" applyNumberFormat="1" applyFont="1" applyBorder="1" applyAlignment="1" applyProtection="1">
      <alignment horizontal="center"/>
    </xf>
    <xf numFmtId="166" fontId="27" fillId="0" borderId="4" xfId="1" applyNumberFormat="1" applyFont="1" applyBorder="1" applyAlignment="1" applyProtection="1">
      <alignment horizontal="center"/>
    </xf>
    <xf numFmtId="166" fontId="15" fillId="0" borderId="4" xfId="1" applyNumberFormat="1" applyFont="1" applyBorder="1" applyAlignment="1" applyProtection="1">
      <alignment horizontal="center"/>
    </xf>
    <xf numFmtId="166" fontId="15" fillId="3" borderId="4" xfId="1" applyNumberFormat="1" applyFont="1" applyFill="1" applyBorder="1" applyAlignment="1">
      <alignment horizontal="center" vertical="center"/>
    </xf>
    <xf numFmtId="166" fontId="15" fillId="3" borderId="4" xfId="1" applyNumberFormat="1" applyFont="1" applyFill="1" applyBorder="1" applyAlignment="1">
      <alignment horizontal="center" vertical="center" wrapText="1"/>
    </xf>
    <xf numFmtId="49" fontId="15" fillId="3" borderId="4" xfId="1" applyNumberFormat="1" applyFont="1" applyFill="1" applyBorder="1" applyAlignment="1">
      <alignment horizontal="center" vertical="center"/>
    </xf>
    <xf numFmtId="166" fontId="15" fillId="3" borderId="4" xfId="1" applyNumberFormat="1" applyFont="1" applyFill="1" applyBorder="1" applyAlignment="1" applyProtection="1">
      <alignment horizontal="center" vertical="center"/>
    </xf>
    <xf numFmtId="166" fontId="15" fillId="3" borderId="4" xfId="1" applyNumberFormat="1" applyFont="1" applyFill="1" applyBorder="1" applyAlignment="1" applyProtection="1">
      <alignment horizontal="center" vertical="center" wrapText="1"/>
    </xf>
    <xf numFmtId="166" fontId="27" fillId="0" borderId="1" xfId="1" applyNumberFormat="1" applyFont="1" applyBorder="1" applyAlignment="1" applyProtection="1">
      <alignment horizontal="center"/>
    </xf>
    <xf numFmtId="166" fontId="14" fillId="0" borderId="3" xfId="1" applyNumberFormat="1" applyFont="1" applyBorder="1" applyAlignment="1" applyProtection="1">
      <alignment horizontal="center"/>
    </xf>
    <xf numFmtId="166" fontId="27" fillId="0" borderId="3" xfId="1" applyNumberFormat="1" applyFont="1" applyBorder="1" applyAlignment="1" applyProtection="1">
      <alignment horizontal="center"/>
    </xf>
    <xf numFmtId="166" fontId="18" fillId="0" borderId="3" xfId="1" applyNumberFormat="1" applyFont="1" applyBorder="1" applyAlignment="1" applyProtection="1">
      <alignment horizontal="center"/>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6" fontId="2" fillId="0" borderId="0" xfId="1" applyNumberFormat="1" applyFont="1" applyAlignment="1">
      <alignment horizontal="center"/>
    </xf>
    <xf numFmtId="166" fontId="2" fillId="0" borderId="2" xfId="1" applyNumberFormat="1" applyFont="1" applyBorder="1" applyAlignment="1">
      <alignment horizontal="center"/>
    </xf>
    <xf numFmtId="166"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6"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2" fillId="0" borderId="5" xfId="0" applyFont="1" applyBorder="1" applyAlignment="1">
      <alignment wrapText="1"/>
    </xf>
    <xf numFmtId="49" fontId="2" fillId="0" borderId="4" xfId="0" applyNumberFormat="1" applyFont="1" applyFill="1" applyBorder="1" applyAlignment="1">
      <alignment horizontal="center" vertical="center" wrapText="1"/>
    </xf>
    <xf numFmtId="0" fontId="31" fillId="0" borderId="5" xfId="0" applyFont="1" applyBorder="1" applyAlignment="1">
      <alignment vertical="center" wrapText="1"/>
    </xf>
    <xf numFmtId="166" fontId="2" fillId="0" borderId="0" xfId="1" applyNumberFormat="1" applyFont="1" applyAlignment="1">
      <alignment horizontal="left"/>
    </xf>
    <xf numFmtId="166" fontId="31" fillId="0" borderId="0" xfId="1" applyNumberFormat="1" applyFont="1" applyAlignment="1">
      <alignment horizontal="right"/>
    </xf>
    <xf numFmtId="166" fontId="2" fillId="0" borderId="0" xfId="1" applyNumberFormat="1" applyFont="1" applyFill="1" applyAlignment="1">
      <alignment horizontal="left"/>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31" fillId="0" borderId="0" xfId="0" applyFont="1" applyAlignment="1">
      <alignment horizontal="justify" vertical="top" wrapText="1"/>
    </xf>
    <xf numFmtId="0" fontId="32" fillId="0" borderId="5" xfId="0" applyFont="1" applyBorder="1" applyAlignment="1">
      <alignment wrapText="1"/>
    </xf>
    <xf numFmtId="166" fontId="31" fillId="0" borderId="0" xfId="1" applyNumberFormat="1" applyFont="1" applyFill="1" applyAlignment="1">
      <alignment horizontal="center"/>
    </xf>
    <xf numFmtId="0" fontId="40" fillId="0" borderId="0" xfId="27" applyFont="1" applyFill="1" applyBorder="1" applyAlignment="1">
      <alignment vertical="center"/>
    </xf>
    <xf numFmtId="171" fontId="40" fillId="0" borderId="0" xfId="27" applyNumberFormat="1" applyFont="1" applyFill="1" applyBorder="1" applyAlignment="1" applyProtection="1">
      <alignment horizontal="right" vertical="center"/>
    </xf>
    <xf numFmtId="171" fontId="25" fillId="0" borderId="0" xfId="27" applyNumberFormat="1" applyFont="1" applyFill="1" applyBorder="1" applyAlignment="1" applyProtection="1">
      <alignment horizontal="right" vertical="center" wrapText="1"/>
    </xf>
    <xf numFmtId="169" fontId="19" fillId="0" borderId="18" xfId="7" applyFont="1" applyBorder="1"/>
    <xf numFmtId="169" fontId="12" fillId="0" borderId="3" xfId="7" applyBorder="1"/>
    <xf numFmtId="169" fontId="12" fillId="0" borderId="0" xfId="7"/>
    <xf numFmtId="0" fontId="43" fillId="0" borderId="0" xfId="26" applyFont="1" applyFill="1" applyAlignment="1">
      <alignment vertical="center"/>
    </xf>
    <xf numFmtId="0" fontId="40" fillId="0" borderId="0" xfId="27" applyFont="1" applyFill="1" applyBorder="1" applyAlignment="1">
      <alignment horizontal="center" vertical="center"/>
    </xf>
    <xf numFmtId="171" fontId="25" fillId="0" borderId="20" xfId="27" applyNumberFormat="1" applyFont="1" applyFill="1" applyBorder="1" applyAlignment="1" applyProtection="1">
      <alignment horizontal="center" vertical="center" wrapText="1"/>
    </xf>
    <xf numFmtId="2" fontId="25" fillId="0" borderId="18" xfId="29" applyNumberFormat="1" applyFont="1" applyFill="1" applyBorder="1" applyAlignment="1" applyProtection="1">
      <alignment horizontal="center" vertical="center" wrapText="1"/>
    </xf>
    <xf numFmtId="2" fontId="25" fillId="0" borderId="18" xfId="29" applyNumberFormat="1" applyFont="1" applyFill="1" applyBorder="1" applyAlignment="1">
      <alignment horizontal="center" vertical="center" wrapText="1"/>
    </xf>
    <xf numFmtId="2" fontId="25" fillId="0" borderId="18" xfId="29" applyNumberFormat="1" applyFont="1" applyFill="1" applyBorder="1" applyAlignment="1">
      <alignment horizontal="center" vertical="center"/>
    </xf>
    <xf numFmtId="171" fontId="46" fillId="0" borderId="0" xfId="27" applyNumberFormat="1" applyFont="1" applyFill="1" applyBorder="1" applyAlignment="1">
      <alignment horizontal="center" vertical="center"/>
    </xf>
    <xf numFmtId="0" fontId="39" fillId="0" borderId="0" xfId="26" applyFont="1" applyFill="1" applyAlignment="1">
      <alignment vertical="center"/>
    </xf>
    <xf numFmtId="171" fontId="25" fillId="0" borderId="0" xfId="27" applyNumberFormat="1" applyFont="1" applyFill="1" applyBorder="1" applyAlignment="1">
      <alignment vertical="center"/>
    </xf>
    <xf numFmtId="169" fontId="12" fillId="0" borderId="3" xfId="7" applyBorder="1" applyAlignment="1">
      <alignment horizontal="center" vertical="center"/>
    </xf>
    <xf numFmtId="0" fontId="43" fillId="0" borderId="0" xfId="26" applyFont="1" applyFill="1" applyAlignment="1">
      <alignment horizontal="center" vertical="center"/>
    </xf>
    <xf numFmtId="169" fontId="12" fillId="0" borderId="0" xfId="7" applyAlignment="1">
      <alignment horizontal="center" vertical="center"/>
    </xf>
    <xf numFmtId="0" fontId="30" fillId="0" borderId="0" xfId="26" applyFont="1" applyAlignment="1">
      <alignment vertical="center"/>
    </xf>
    <xf numFmtId="167"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3" xfId="1" applyFont="1" applyFill="1" applyBorder="1" applyAlignment="1">
      <alignment vertical="center" wrapText="1"/>
    </xf>
    <xf numFmtId="43" fontId="3" fillId="0" borderId="14"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3" fillId="0" borderId="15"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37"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3" fillId="0" borderId="4" xfId="0" applyFont="1" applyBorder="1" applyAlignment="1">
      <alignment horizontal="center"/>
    </xf>
    <xf numFmtId="166" fontId="3" fillId="0" borderId="4" xfId="1" applyNumberFormat="1" applyFont="1" applyBorder="1" applyAlignment="1">
      <alignment horizontal="center"/>
    </xf>
    <xf numFmtId="0" fontId="2" fillId="0" borderId="10" xfId="0" applyNumberFormat="1" applyFont="1" applyBorder="1" applyAlignment="1">
      <alignment horizontal="left" wrapText="1"/>
    </xf>
    <xf numFmtId="166" fontId="2" fillId="0" borderId="0" xfId="1" quotePrefix="1" applyNumberFormat="1" applyFont="1" applyBorder="1" applyAlignment="1" applyProtection="1">
      <alignment horizontal="center"/>
    </xf>
    <xf numFmtId="0" fontId="2" fillId="0" borderId="4" xfId="0" applyFont="1" applyFill="1" applyBorder="1"/>
    <xf numFmtId="166" fontId="2" fillId="0" borderId="4" xfId="1" applyNumberFormat="1" applyFont="1" applyBorder="1" applyAlignment="1">
      <alignment horizontal="center"/>
    </xf>
    <xf numFmtId="166" fontId="2" fillId="0" borderId="0" xfId="1" applyNumberFormat="1" applyFont="1" applyFill="1" applyAlignment="1">
      <alignment horizontal="left" wrapText="1"/>
    </xf>
    <xf numFmtId="0" fontId="2" fillId="0" borderId="0" xfId="0" applyFont="1" applyAlignment="1">
      <alignment horizontal="justify" vertical="justify" wrapText="1"/>
    </xf>
    <xf numFmtId="166" fontId="32" fillId="0" borderId="0" xfId="1" applyNumberFormat="1" applyFont="1" applyAlignment="1">
      <alignment horizontal="right"/>
    </xf>
    <xf numFmtId="0" fontId="3" fillId="0" borderId="1" xfId="0" applyNumberFormat="1" applyFont="1" applyBorder="1" applyAlignment="1">
      <alignment horizontal="left" wrapText="1"/>
    </xf>
    <xf numFmtId="0" fontId="4" fillId="0" borderId="0" xfId="31"/>
    <xf numFmtId="0" fontId="48" fillId="0" borderId="0" xfId="14" applyFont="1"/>
    <xf numFmtId="0" fontId="19" fillId="0" borderId="0" xfId="31" applyFont="1" applyAlignment="1"/>
    <xf numFmtId="0" fontId="19" fillId="0" borderId="0" xfId="31" applyFont="1" applyAlignment="1">
      <alignment horizontal="center"/>
    </xf>
    <xf numFmtId="0" fontId="2" fillId="0" borderId="4" xfId="0" applyFont="1" applyFill="1" applyBorder="1" applyAlignment="1">
      <alignment vertical="top" wrapText="1"/>
    </xf>
    <xf numFmtId="166" fontId="31" fillId="0" borderId="0" xfId="1" applyNumberFormat="1" applyFont="1" applyFill="1" applyAlignment="1">
      <alignment horizontal="left"/>
    </xf>
    <xf numFmtId="0" fontId="9" fillId="0" borderId="6" xfId="0" applyNumberFormat="1" applyFont="1" applyFill="1" applyBorder="1" applyAlignment="1">
      <alignment horizontal="justify" vertical="center" wrapText="1"/>
    </xf>
    <xf numFmtId="166" fontId="3" fillId="0" borderId="3" xfId="1" applyNumberFormat="1" applyFont="1" applyBorder="1" applyAlignment="1">
      <alignment horizontal="center" wrapText="1"/>
    </xf>
    <xf numFmtId="166" fontId="3" fillId="0" borderId="7" xfId="1" applyNumberFormat="1" applyFont="1" applyBorder="1" applyAlignment="1">
      <alignment horizontal="center" wrapText="1"/>
    </xf>
    <xf numFmtId="166" fontId="27" fillId="0" borderId="3" xfId="1" applyNumberFormat="1" applyFont="1" applyBorder="1" applyAlignment="1">
      <alignment horizontal="center" wrapText="1"/>
    </xf>
    <xf numFmtId="166" fontId="27" fillId="0" borderId="7" xfId="1" applyNumberFormat="1" applyFont="1" applyBorder="1" applyAlignment="1">
      <alignment horizontal="center" wrapText="1"/>
    </xf>
    <xf numFmtId="0" fontId="3" fillId="0" borderId="6" xfId="0" applyFont="1" applyFill="1" applyBorder="1" applyAlignment="1">
      <alignment horizontal="left" wrapText="1"/>
    </xf>
    <xf numFmtId="168" fontId="50" fillId="0" borderId="0" xfId="0" applyNumberFormat="1" applyFont="1" applyFill="1" applyBorder="1" applyAlignment="1">
      <alignment horizontal="center" vertical="top"/>
    </xf>
    <xf numFmtId="0" fontId="50" fillId="0" borderId="0" xfId="0" applyFont="1" applyFill="1"/>
    <xf numFmtId="0" fontId="3" fillId="0" borderId="13" xfId="0" applyFont="1" applyFill="1" applyBorder="1" applyAlignment="1">
      <alignment horizontal="left"/>
    </xf>
    <xf numFmtId="166" fontId="3" fillId="0" borderId="0" xfId="1" applyNumberFormat="1" applyFont="1" applyFill="1" applyAlignment="1">
      <alignment horizontal="center"/>
    </xf>
    <xf numFmtId="166" fontId="3" fillId="0" borderId="4"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center"/>
    </xf>
    <xf numFmtId="166" fontId="2" fillId="0" borderId="2"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wrapText="1"/>
    </xf>
    <xf numFmtId="166" fontId="2" fillId="0" borderId="4" xfId="1" applyNumberFormat="1" applyFont="1" applyFill="1" applyBorder="1" applyAlignment="1">
      <alignment horizontal="center"/>
    </xf>
    <xf numFmtId="166" fontId="3" fillId="0" borderId="1"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xf>
    <xf numFmtId="166" fontId="3" fillId="0" borderId="4" xfId="1" applyNumberFormat="1" applyFont="1" applyFill="1" applyBorder="1" applyAlignment="1">
      <alignment horizontal="center"/>
    </xf>
    <xf numFmtId="166" fontId="2" fillId="0" borderId="5" xfId="1" applyNumberFormat="1" applyFont="1" applyFill="1" applyBorder="1" applyAlignment="1">
      <alignment horizontal="center"/>
    </xf>
    <xf numFmtId="166" fontId="3" fillId="0" borderId="15" xfId="1" applyNumberFormat="1" applyFont="1" applyFill="1" applyBorder="1" applyAlignment="1">
      <alignment horizontal="center" vertical="center" wrapText="1"/>
    </xf>
    <xf numFmtId="166" fontId="3" fillId="0" borderId="15" xfId="1" applyNumberFormat="1" applyFont="1" applyFill="1" applyBorder="1" applyAlignment="1">
      <alignment horizontal="center"/>
    </xf>
    <xf numFmtId="166" fontId="3" fillId="0" borderId="0" xfId="1" applyNumberFormat="1" applyFont="1" applyFill="1" applyBorder="1" applyAlignment="1">
      <alignment horizontal="center" vertical="center"/>
    </xf>
    <xf numFmtId="166" fontId="2" fillId="0" borderId="3" xfId="1" applyNumberFormat="1" applyFont="1" applyFill="1" applyBorder="1" applyAlignment="1">
      <alignment horizontal="center"/>
    </xf>
    <xf numFmtId="166" fontId="2" fillId="0" borderId="0" xfId="1" applyNumberFormat="1" applyFont="1" applyFill="1" applyAlignment="1">
      <alignment horizontal="center" wrapText="1"/>
    </xf>
    <xf numFmtId="166" fontId="2"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right" vertical="center" wrapText="1"/>
    </xf>
    <xf numFmtId="166" fontId="3" fillId="0" borderId="4" xfId="1" applyNumberFormat="1" applyFont="1" applyFill="1" applyBorder="1"/>
    <xf numFmtId="166" fontId="2" fillId="0" borderId="9" xfId="1" applyNumberFormat="1" applyFont="1" applyFill="1" applyBorder="1" applyAlignment="1">
      <alignment horizontal="center" vertical="center" wrapText="1"/>
    </xf>
    <xf numFmtId="166" fontId="3" fillId="0" borderId="4" xfId="1" applyNumberFormat="1" applyFont="1" applyFill="1" applyBorder="1" applyAlignment="1">
      <alignment horizontal="center" wrapText="1"/>
    </xf>
    <xf numFmtId="166" fontId="2" fillId="0" borderId="0" xfId="1" applyNumberFormat="1" applyFont="1" applyFill="1" applyBorder="1" applyAlignment="1">
      <alignment horizontal="center" vertical="center"/>
    </xf>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3" xfId="1" applyNumberFormat="1" applyFont="1" applyFill="1" applyBorder="1" applyAlignment="1">
      <alignment horizontal="center" vertical="center" wrapText="1"/>
    </xf>
    <xf numFmtId="166" fontId="2" fillId="0" borderId="4" xfId="1" applyNumberFormat="1" applyFont="1" applyFill="1" applyBorder="1" applyAlignment="1">
      <alignment horizontal="left" vertical="top" wrapText="1"/>
    </xf>
    <xf numFmtId="166" fontId="2" fillId="0" borderId="1" xfId="1" applyNumberFormat="1" applyFont="1" applyFill="1" applyBorder="1" applyAlignment="1">
      <alignment horizontal="center" vertical="center" wrapText="1"/>
    </xf>
    <xf numFmtId="166" fontId="2" fillId="0" borderId="3"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top"/>
    </xf>
    <xf numFmtId="166" fontId="2" fillId="0" borderId="3" xfId="1" applyNumberFormat="1" applyFont="1" applyFill="1" applyBorder="1" applyAlignment="1">
      <alignment horizontal="center" vertical="top"/>
    </xf>
    <xf numFmtId="166" fontId="3" fillId="0" borderId="4" xfId="1" applyNumberFormat="1" applyFont="1" applyFill="1" applyBorder="1" applyAlignment="1">
      <alignment horizontal="center" vertical="center"/>
    </xf>
    <xf numFmtId="166" fontId="2" fillId="0" borderId="8" xfId="1" applyNumberFormat="1" applyFont="1" applyFill="1" applyBorder="1" applyAlignment="1">
      <alignment horizontal="center" vertical="center" wrapText="1"/>
    </xf>
    <xf numFmtId="166" fontId="37" fillId="0" borderId="0" xfId="1" applyNumberFormat="1" applyFont="1" applyFill="1"/>
    <xf numFmtId="166" fontId="2" fillId="0" borderId="8" xfId="1" applyNumberFormat="1" applyFont="1" applyFill="1" applyBorder="1" applyAlignment="1">
      <alignment horizontal="center"/>
    </xf>
    <xf numFmtId="166" fontId="2" fillId="0" borderId="1" xfId="1" applyNumberFormat="1" applyFont="1" applyBorder="1" applyAlignment="1">
      <alignment horizontal="center"/>
    </xf>
    <xf numFmtId="0" fontId="49" fillId="0" borderId="0" xfId="0" applyNumberFormat="1" applyFont="1" applyFill="1"/>
    <xf numFmtId="0" fontId="4" fillId="0" borderId="0" xfId="17" applyFont="1" applyFill="1" applyBorder="1"/>
    <xf numFmtId="0" fontId="19" fillId="0" borderId="21" xfId="17" applyFont="1" applyFill="1" applyBorder="1" applyAlignment="1">
      <alignment horizontal="center"/>
    </xf>
    <xf numFmtId="0" fontId="19" fillId="0" borderId="22" xfId="17" applyFont="1" applyFill="1" applyBorder="1" applyAlignment="1">
      <alignment horizontal="center"/>
    </xf>
    <xf numFmtId="0" fontId="19" fillId="0" borderId="23" xfId="17" applyFont="1" applyFill="1" applyBorder="1" applyAlignment="1">
      <alignment horizontal="center"/>
    </xf>
    <xf numFmtId="0" fontId="19" fillId="0" borderId="24"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9" fillId="0" borderId="6" xfId="17" applyFont="1" applyFill="1" applyBorder="1" applyAlignment="1">
      <alignment horizontal="center"/>
    </xf>
    <xf numFmtId="0" fontId="19" fillId="0" borderId="6" xfId="17" applyFont="1" applyFill="1" applyBorder="1"/>
    <xf numFmtId="166" fontId="4" fillId="0" borderId="6" xfId="3" applyNumberFormat="1" applyFont="1" applyFill="1" applyBorder="1"/>
    <xf numFmtId="166" fontId="4" fillId="0" borderId="2" xfId="3" applyNumberFormat="1" applyFont="1" applyFill="1" applyBorder="1"/>
    <xf numFmtId="170" fontId="4" fillId="0" borderId="2" xfId="3" applyNumberFormat="1" applyFont="1" applyFill="1" applyBorder="1" applyAlignment="1">
      <alignment horizontal="left"/>
    </xf>
    <xf numFmtId="166" fontId="4" fillId="0" borderId="25" xfId="3" applyNumberFormat="1" applyFont="1" applyFill="1" applyBorder="1"/>
    <xf numFmtId="166" fontId="4" fillId="0" borderId="26" xfId="3" applyNumberFormat="1" applyFont="1" applyFill="1" applyBorder="1"/>
    <xf numFmtId="0" fontId="19" fillId="0" borderId="27" xfId="17" applyFont="1" applyFill="1" applyBorder="1" applyAlignment="1">
      <alignment horizontal="center"/>
    </xf>
    <xf numFmtId="0" fontId="4" fillId="0" borderId="27" xfId="17" applyFont="1" applyFill="1" applyBorder="1" applyAlignment="1">
      <alignment horizontal="center"/>
    </xf>
    <xf numFmtId="166" fontId="4" fillId="0" borderId="27" xfId="3" applyNumberFormat="1" applyFont="1" applyFill="1" applyBorder="1" applyAlignment="1">
      <alignment horizontal="center"/>
    </xf>
    <xf numFmtId="166" fontId="4" fillId="0" borderId="28" xfId="3" applyNumberFormat="1" applyFont="1" applyFill="1" applyBorder="1" applyAlignment="1">
      <alignment horizontal="center"/>
    </xf>
    <xf numFmtId="0" fontId="4" fillId="0" borderId="2" xfId="34" applyFont="1" applyFill="1" applyBorder="1"/>
    <xf numFmtId="0" fontId="4" fillId="0" borderId="0" xfId="17" applyFont="1" applyFill="1"/>
    <xf numFmtId="166" fontId="4" fillId="0" borderId="6" xfId="3" applyNumberFormat="1" applyFont="1" applyFill="1" applyBorder="1" applyAlignment="1">
      <alignment horizontal="center"/>
    </xf>
    <xf numFmtId="166" fontId="4" fillId="0" borderId="2" xfId="3" applyNumberFormat="1" applyFont="1" applyFill="1" applyBorder="1" applyAlignment="1">
      <alignment horizontal="center"/>
    </xf>
    <xf numFmtId="0" fontId="4" fillId="0" borderId="22" xfId="17" applyFont="1" applyFill="1" applyBorder="1" applyAlignment="1">
      <alignment horizontal="center"/>
    </xf>
    <xf numFmtId="166" fontId="4" fillId="0" borderId="22" xfId="3" applyNumberFormat="1" applyFont="1" applyFill="1" applyBorder="1" applyAlignment="1">
      <alignment horizontal="center"/>
    </xf>
    <xf numFmtId="166" fontId="4" fillId="0" borderId="24" xfId="3" applyNumberFormat="1" applyFont="1" applyFill="1" applyBorder="1" applyAlignment="1">
      <alignment horizontal="center"/>
    </xf>
    <xf numFmtId="0" fontId="4" fillId="0" borderId="0" xfId="17" applyFont="1" applyFill="1" applyBorder="1" applyAlignment="1">
      <alignment horizontal="center"/>
    </xf>
    <xf numFmtId="0" fontId="4" fillId="0" borderId="22" xfId="17" applyFont="1" applyFill="1" applyBorder="1"/>
    <xf numFmtId="166" fontId="4" fillId="0" borderId="22" xfId="3" applyNumberFormat="1" applyFont="1" applyFill="1" applyBorder="1"/>
    <xf numFmtId="166" fontId="4" fillId="0" borderId="23"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9" fillId="0" borderId="2" xfId="17" applyFont="1" applyFill="1" applyBorder="1"/>
    <xf numFmtId="0" fontId="19" fillId="0" borderId="28" xfId="17" applyFont="1" applyFill="1" applyBorder="1" applyAlignment="1">
      <alignment horizontal="center"/>
    </xf>
    <xf numFmtId="0" fontId="19" fillId="0" borderId="0" xfId="17" applyFont="1" applyFill="1" applyBorder="1" applyAlignment="1">
      <alignment horizontal="center"/>
    </xf>
    <xf numFmtId="166" fontId="19" fillId="0" borderId="27" xfId="3" applyNumberFormat="1" applyFont="1" applyFill="1" applyBorder="1" applyAlignment="1">
      <alignment horizontal="center"/>
    </xf>
    <xf numFmtId="166" fontId="19" fillId="0" borderId="28" xfId="3" applyNumberFormat="1" applyFont="1" applyFill="1" applyBorder="1" applyAlignment="1">
      <alignment horizontal="center"/>
    </xf>
    <xf numFmtId="0" fontId="4" fillId="0" borderId="6" xfId="17" applyFont="1" applyFill="1" applyBorder="1" applyAlignment="1"/>
    <xf numFmtId="166" fontId="4" fillId="0" borderId="6" xfId="3" applyNumberFormat="1" applyFont="1" applyFill="1" applyBorder="1" applyAlignment="1"/>
    <xf numFmtId="0" fontId="19" fillId="0" borderId="22" xfId="17" applyFont="1" applyFill="1" applyBorder="1"/>
    <xf numFmtId="166" fontId="19" fillId="0" borderId="22" xfId="3" applyNumberFormat="1" applyFont="1" applyFill="1" applyBorder="1"/>
    <xf numFmtId="166" fontId="19" fillId="0" borderId="24" xfId="3" applyNumberFormat="1" applyFont="1" applyFill="1" applyBorder="1"/>
    <xf numFmtId="166" fontId="2" fillId="0" borderId="0" xfId="1" applyNumberFormat="1" applyFont="1" applyFill="1" applyAlignment="1">
      <alignment horizontal="left" vertical="center" wrapText="1"/>
    </xf>
    <xf numFmtId="166" fontId="32" fillId="0" borderId="0" xfId="1" applyNumberFormat="1" applyFont="1" applyAlignment="1">
      <alignment horizontal="center"/>
    </xf>
    <xf numFmtId="166"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51" fillId="0" borderId="0" xfId="0" applyFont="1"/>
    <xf numFmtId="0" fontId="52" fillId="0" borderId="0" xfId="0" applyFont="1"/>
    <xf numFmtId="166" fontId="52" fillId="0" borderId="0" xfId="1" applyNumberFormat="1" applyFont="1" applyAlignment="1">
      <alignment horizontal="center"/>
    </xf>
    <xf numFmtId="166" fontId="52" fillId="0" borderId="0" xfId="1" applyNumberFormat="1" applyFont="1" applyFill="1" applyAlignment="1">
      <alignment horizontal="center"/>
    </xf>
    <xf numFmtId="0" fontId="51" fillId="0" borderId="0" xfId="0" applyFont="1" applyAlignment="1">
      <alignment horizontal="center"/>
    </xf>
    <xf numFmtId="166" fontId="51" fillId="0" borderId="0" xfId="1" applyNumberFormat="1" applyFont="1" applyAlignment="1">
      <alignment horizontal="center"/>
    </xf>
    <xf numFmtId="0" fontId="53" fillId="0" borderId="0" xfId="21" applyFont="1" applyBorder="1" applyAlignment="1">
      <alignment horizontal="right"/>
    </xf>
    <xf numFmtId="166" fontId="51" fillId="0" borderId="4" xfId="1" applyNumberFormat="1" applyFont="1" applyBorder="1" applyAlignment="1">
      <alignment horizontal="center"/>
    </xf>
    <xf numFmtId="0" fontId="52" fillId="0" borderId="0" xfId="0" applyFont="1" applyBorder="1" applyAlignment="1">
      <alignment vertical="center"/>
    </xf>
    <xf numFmtId="166" fontId="51" fillId="2" borderId="4" xfId="1" applyNumberFormat="1" applyFont="1" applyFill="1" applyBorder="1" applyAlignment="1">
      <alignment horizontal="center" vertical="center" wrapText="1"/>
    </xf>
    <xf numFmtId="0" fontId="52" fillId="0" borderId="0" xfId="0" applyFont="1" applyFill="1" applyBorder="1" applyAlignment="1">
      <alignment vertical="center"/>
    </xf>
    <xf numFmtId="166" fontId="54" fillId="0" borderId="1" xfId="1" applyNumberFormat="1" applyFont="1" applyFill="1" applyBorder="1" applyAlignment="1">
      <alignment horizontal="left" vertical="center" wrapText="1"/>
    </xf>
    <xf numFmtId="166" fontId="51" fillId="0" borderId="1" xfId="1" applyNumberFormat="1" applyFont="1" applyFill="1" applyBorder="1" applyAlignment="1">
      <alignment horizontal="center" vertical="center" wrapText="1"/>
    </xf>
    <xf numFmtId="0" fontId="52" fillId="0" borderId="0" xfId="0" applyFont="1" applyBorder="1"/>
    <xf numFmtId="0" fontId="52" fillId="0" borderId="2" xfId="0" applyNumberFormat="1" applyFont="1" applyFill="1" applyBorder="1" applyAlignment="1">
      <alignment horizontal="left" vertical="center" wrapText="1"/>
    </xf>
    <xf numFmtId="166" fontId="52" fillId="0" borderId="2" xfId="1" applyNumberFormat="1" applyFont="1" applyBorder="1" applyAlignment="1">
      <alignment horizontal="center"/>
    </xf>
    <xf numFmtId="166" fontId="51" fillId="0" borderId="2" xfId="1" applyNumberFormat="1" applyFont="1" applyBorder="1" applyAlignment="1">
      <alignment horizontal="center"/>
    </xf>
    <xf numFmtId="166" fontId="51" fillId="0" borderId="2" xfId="1" applyNumberFormat="1" applyFont="1" applyFill="1" applyBorder="1" applyAlignment="1">
      <alignment horizontal="center"/>
    </xf>
    <xf numFmtId="166" fontId="54" fillId="0" borderId="2" xfId="1" applyNumberFormat="1" applyFont="1" applyFill="1" applyBorder="1" applyAlignment="1">
      <alignment horizontal="left" vertical="center" wrapText="1"/>
    </xf>
    <xf numFmtId="166" fontId="51" fillId="0" borderId="2" xfId="1" applyNumberFormat="1" applyFont="1" applyFill="1" applyBorder="1" applyAlignment="1">
      <alignment horizontal="center" vertical="center" wrapText="1"/>
    </xf>
    <xf numFmtId="0" fontId="51" fillId="0" borderId="4" xfId="0" applyFont="1" applyFill="1" applyBorder="1" applyAlignment="1">
      <alignment horizontal="left" vertical="center"/>
    </xf>
    <xf numFmtId="0" fontId="51" fillId="0" borderId="0" xfId="0" applyFont="1" applyFill="1" applyBorder="1" applyAlignment="1">
      <alignment horizontal="left" vertical="center"/>
    </xf>
    <xf numFmtId="166" fontId="51" fillId="0" borderId="0" xfId="1" applyNumberFormat="1" applyFont="1" applyBorder="1" applyAlignment="1">
      <alignment horizontal="center"/>
    </xf>
    <xf numFmtId="166" fontId="51" fillId="0" borderId="0" xfId="1" applyNumberFormat="1" applyFont="1" applyFill="1" applyBorder="1" applyAlignment="1">
      <alignment horizontal="center"/>
    </xf>
    <xf numFmtId="0" fontId="51" fillId="0" borderId="0" xfId="0" applyNumberFormat="1" applyFont="1" applyBorder="1" applyAlignment="1">
      <alignment wrapText="1"/>
    </xf>
    <xf numFmtId="166" fontId="52" fillId="0" borderId="0" xfId="1" applyNumberFormat="1" applyFont="1" applyBorder="1" applyAlignment="1">
      <alignment horizontal="center"/>
    </xf>
    <xf numFmtId="166" fontId="52" fillId="0" borderId="0" xfId="1" applyNumberFormat="1" applyFont="1" applyFill="1" applyBorder="1" applyAlignment="1">
      <alignment horizontal="center"/>
    </xf>
    <xf numFmtId="0" fontId="52" fillId="0" borderId="0" xfId="0" applyFont="1" applyAlignment="1">
      <alignment vertical="center"/>
    </xf>
    <xf numFmtId="166" fontId="52" fillId="0" borderId="0" xfId="1" applyNumberFormat="1" applyFont="1" applyFill="1" applyAlignment="1">
      <alignment horizontal="left"/>
    </xf>
    <xf numFmtId="166" fontId="51" fillId="0" borderId="4" xfId="1" applyNumberFormat="1" applyFont="1" applyBorder="1" applyAlignment="1">
      <alignment horizontal="center" vertical="center"/>
    </xf>
    <xf numFmtId="0" fontId="53" fillId="0" borderId="0" xfId="21" applyFont="1" applyBorder="1" applyAlignment="1">
      <alignment horizontal="right" vertical="center"/>
    </xf>
    <xf numFmtId="0" fontId="32" fillId="0" borderId="0" xfId="0" applyFont="1" applyBorder="1"/>
    <xf numFmtId="0" fontId="3" fillId="0" borderId="11" xfId="0" applyFont="1" applyFill="1" applyBorder="1" applyAlignment="1">
      <alignment horizontal="center"/>
    </xf>
    <xf numFmtId="166"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66"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66"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0" fontId="31" fillId="0" borderId="0" xfId="0" applyFont="1"/>
    <xf numFmtId="0" fontId="19" fillId="0" borderId="12" xfId="17" applyFont="1" applyFill="1" applyBorder="1" applyAlignment="1">
      <alignment horizontal="center"/>
    </xf>
    <xf numFmtId="0" fontId="4" fillId="0" borderId="18" xfId="17" applyFont="1" applyFill="1" applyBorder="1"/>
    <xf numFmtId="0" fontId="19" fillId="0" borderId="13" xfId="17" applyFont="1" applyFill="1" applyBorder="1" applyAlignment="1">
      <alignment horizontal="center"/>
    </xf>
    <xf numFmtId="0" fontId="19" fillId="0" borderId="4" xfId="17" applyFont="1" applyFill="1" applyBorder="1" applyAlignment="1">
      <alignment horizontal="center"/>
    </xf>
    <xf numFmtId="0" fontId="19" fillId="0" borderId="9" xfId="17" applyFont="1" applyFill="1" applyBorder="1" applyAlignment="1">
      <alignment horizontal="center"/>
    </xf>
    <xf numFmtId="0" fontId="39" fillId="0" borderId="0" xfId="27" applyFont="1" applyFill="1" applyBorder="1" applyAlignment="1">
      <alignment vertical="center"/>
    </xf>
    <xf numFmtId="166" fontId="3" fillId="0" borderId="4" xfId="1" applyNumberFormat="1" applyFont="1" applyFill="1" applyBorder="1" applyAlignment="1">
      <alignment horizontal="center" vertical="center" wrapText="1"/>
    </xf>
    <xf numFmtId="0" fontId="31" fillId="0" borderId="0" xfId="0" applyFont="1"/>
    <xf numFmtId="166" fontId="2" fillId="0" borderId="7"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xf>
    <xf numFmtId="0" fontId="1" fillId="0" borderId="0" xfId="36" applyFont="1" applyFill="1" applyProtection="1"/>
    <xf numFmtId="1" fontId="1" fillId="0" borderId="0" xfId="36" applyNumberFormat="1" applyFont="1" applyFill="1" applyAlignment="1" applyProtection="1">
      <alignment horizontal="center" vertical="center"/>
    </xf>
    <xf numFmtId="0" fontId="10" fillId="0" borderId="0" xfId="36" applyFont="1" applyFill="1" applyProtection="1"/>
    <xf numFmtId="0" fontId="10" fillId="0" borderId="0" xfId="36" applyFont="1" applyFill="1" applyBorder="1" applyProtection="1"/>
    <xf numFmtId="0" fontId="71" fillId="0" borderId="13" xfId="36" applyFont="1" applyFill="1" applyBorder="1" applyAlignment="1" applyProtection="1">
      <alignment horizontal="justify" vertical="top" wrapText="1"/>
    </xf>
    <xf numFmtId="0" fontId="71" fillId="0" borderId="14" xfId="36" applyFont="1" applyFill="1" applyBorder="1" applyAlignment="1" applyProtection="1">
      <alignment horizontal="justify" vertical="top" wrapText="1"/>
    </xf>
    <xf numFmtId="0" fontId="71" fillId="0" borderId="39" xfId="36" applyFont="1" applyFill="1" applyBorder="1" applyAlignment="1" applyProtection="1">
      <alignment horizontal="justify" vertical="top" wrapText="1"/>
    </xf>
    <xf numFmtId="0" fontId="71" fillId="39" borderId="4" xfId="36" applyFont="1" applyFill="1" applyBorder="1" applyAlignment="1" applyProtection="1">
      <alignment horizontal="center" vertical="center" wrapText="1"/>
    </xf>
    <xf numFmtId="0" fontId="73" fillId="0" borderId="40" xfId="36" applyFont="1" applyFill="1" applyBorder="1" applyProtection="1"/>
    <xf numFmtId="0" fontId="71" fillId="0" borderId="4" xfId="36" applyFont="1" applyFill="1" applyBorder="1" applyAlignment="1" applyProtection="1">
      <alignment horizontal="justify" vertical="top" wrapText="1"/>
    </xf>
    <xf numFmtId="0" fontId="10" fillId="0" borderId="40" xfId="36" applyFont="1" applyFill="1" applyBorder="1" applyProtection="1"/>
    <xf numFmtId="0" fontId="1" fillId="0" borderId="46" xfId="36" applyFont="1" applyFill="1" applyBorder="1" applyProtection="1"/>
    <xf numFmtId="0" fontId="10" fillId="0" borderId="46" xfId="36" applyFont="1" applyFill="1" applyBorder="1" applyProtection="1"/>
    <xf numFmtId="0" fontId="1" fillId="0" borderId="4" xfId="36" applyFont="1" applyFill="1" applyBorder="1" applyProtection="1"/>
    <xf numFmtId="0" fontId="71" fillId="0" borderId="0" xfId="36" applyFont="1" applyFill="1" applyBorder="1" applyAlignment="1" applyProtection="1">
      <alignment horizontal="justify" vertical="top" wrapText="1"/>
    </xf>
    <xf numFmtId="1" fontId="3" fillId="0" borderId="0" xfId="36" applyNumberFormat="1" applyFont="1" applyFill="1" applyAlignment="1" applyProtection="1">
      <alignment horizontal="center" vertical="center"/>
    </xf>
    <xf numFmtId="0" fontId="1" fillId="0" borderId="0" xfId="36" applyFont="1" applyFill="1" applyAlignment="1" applyProtection="1">
      <alignment horizontal="right"/>
    </xf>
    <xf numFmtId="0" fontId="71" fillId="39" borderId="4" xfId="0" applyFont="1" applyFill="1" applyBorder="1" applyAlignment="1">
      <alignment horizontal="center" vertical="center" wrapText="1"/>
    </xf>
    <xf numFmtId="1" fontId="1" fillId="0" borderId="0" xfId="36" applyNumberFormat="1" applyFont="1" applyFill="1" applyAlignment="1" applyProtection="1">
      <alignment horizontal="center" vertical="top"/>
    </xf>
    <xf numFmtId="0" fontId="71" fillId="39" borderId="13" xfId="36" applyFont="1" applyFill="1" applyBorder="1" applyAlignment="1" applyProtection="1">
      <alignment horizontal="center" vertical="center" wrapText="1"/>
    </xf>
    <xf numFmtId="0" fontId="2" fillId="0" borderId="13" xfId="36" applyFont="1" applyFill="1" applyBorder="1" applyProtection="1"/>
    <xf numFmtId="0" fontId="50" fillId="0" borderId="13" xfId="36" applyFont="1" applyFill="1" applyBorder="1" applyProtection="1"/>
    <xf numFmtId="0" fontId="10" fillId="0" borderId="13" xfId="36" applyFont="1" applyFill="1" applyBorder="1" applyProtection="1"/>
    <xf numFmtId="0" fontId="1" fillId="0" borderId="0" xfId="36" applyFont="1" applyFill="1" applyBorder="1" applyAlignment="1" applyProtection="1">
      <alignment horizontal="right"/>
    </xf>
    <xf numFmtId="0" fontId="72" fillId="0" borderId="0" xfId="36" applyFont="1" applyFill="1" applyBorder="1" applyAlignment="1" applyProtection="1">
      <alignment horizontal="justify" vertical="top" wrapText="1"/>
    </xf>
    <xf numFmtId="0" fontId="71" fillId="39" borderId="4" xfId="36" applyFont="1" applyFill="1" applyBorder="1" applyAlignment="1" applyProtection="1">
      <alignment horizontal="center" vertical="top" wrapText="1"/>
    </xf>
    <xf numFmtId="0" fontId="72" fillId="0" borderId="4" xfId="36" applyFont="1" applyFill="1" applyBorder="1" applyAlignment="1" applyProtection="1">
      <alignment horizontal="justify" wrapText="1"/>
    </xf>
    <xf numFmtId="0" fontId="71" fillId="0" borderId="4" xfId="36" applyFont="1" applyFill="1" applyBorder="1" applyAlignment="1" applyProtection="1">
      <alignment horizontal="justify" wrapText="1"/>
    </xf>
    <xf numFmtId="0" fontId="10" fillId="0" borderId="4" xfId="36" applyFont="1" applyFill="1" applyBorder="1" applyProtection="1"/>
    <xf numFmtId="0" fontId="71" fillId="0" borderId="0" xfId="36" applyFont="1" applyFill="1" applyBorder="1" applyAlignment="1" applyProtection="1">
      <alignment vertical="top" wrapText="1"/>
    </xf>
    <xf numFmtId="0" fontId="1" fillId="0" borderId="0" xfId="36" applyFont="1" applyFill="1" applyAlignment="1" applyProtection="1">
      <alignment horizontal="center" vertical="center"/>
    </xf>
    <xf numFmtId="0" fontId="72" fillId="0" borderId="13" xfId="36" applyFont="1" applyFill="1" applyBorder="1" applyAlignment="1" applyProtection="1"/>
    <xf numFmtId="0" fontId="72" fillId="0" borderId="14" xfId="36" applyFont="1" applyFill="1" applyBorder="1" applyAlignment="1" applyProtection="1"/>
    <xf numFmtId="0" fontId="72" fillId="0" borderId="9" xfId="36" applyFont="1" applyFill="1" applyBorder="1" applyAlignment="1" applyProtection="1"/>
    <xf numFmtId="0" fontId="72" fillId="0" borderId="4" xfId="36" applyFont="1" applyFill="1" applyBorder="1" applyAlignment="1" applyProtection="1">
      <alignment horizontal="justify" vertical="top" wrapText="1"/>
    </xf>
    <xf numFmtId="0" fontId="72" fillId="0" borderId="47" xfId="36" applyFont="1" applyFill="1" applyBorder="1" applyAlignment="1" applyProtection="1">
      <alignment horizontal="justify" vertical="top" wrapText="1"/>
    </xf>
    <xf numFmtId="0" fontId="72" fillId="0" borderId="4" xfId="36" applyFont="1" applyFill="1" applyBorder="1" applyAlignment="1" applyProtection="1">
      <alignment horizontal="right" vertical="top" wrapText="1"/>
    </xf>
    <xf numFmtId="0" fontId="72" fillId="0" borderId="47" xfId="36" applyFont="1" applyFill="1" applyBorder="1" applyAlignment="1" applyProtection="1">
      <alignment horizontal="right" vertical="top" wrapText="1"/>
    </xf>
    <xf numFmtId="43" fontId="72" fillId="0" borderId="4" xfId="1" applyFont="1" applyFill="1" applyBorder="1" applyAlignment="1" applyProtection="1">
      <alignment horizontal="right" vertical="top" wrapText="1"/>
    </xf>
    <xf numFmtId="0" fontId="72" fillId="0" borderId="1" xfId="36" applyFont="1" applyFill="1" applyBorder="1" applyAlignment="1" applyProtection="1">
      <alignment horizontal="right" vertical="top"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center" vertical="center"/>
    </xf>
    <xf numFmtId="0" fontId="10" fillId="0" borderId="0" xfId="36" applyFont="1" applyFill="1" applyAlignment="1" applyProtection="1">
      <alignment horizontal="justify" vertical="justify" wrapText="1"/>
    </xf>
    <xf numFmtId="0" fontId="10" fillId="0" borderId="0" xfId="36" applyFont="1" applyFill="1" applyProtection="1"/>
    <xf numFmtId="0" fontId="10" fillId="0" borderId="0" xfId="36" applyFont="1" applyFill="1" applyAlignment="1" applyProtection="1">
      <alignment vertical="center"/>
    </xf>
    <xf numFmtId="0" fontId="71" fillId="39" borderId="4" xfId="36" applyFont="1" applyFill="1" applyBorder="1" applyAlignment="1" applyProtection="1">
      <alignment horizontal="left" vertical="center" wrapText="1"/>
    </xf>
    <xf numFmtId="0" fontId="71" fillId="0" borderId="4" xfId="36" applyFont="1" applyFill="1" applyBorder="1" applyAlignment="1" applyProtection="1">
      <alignment vertical="top" wrapText="1"/>
    </xf>
    <xf numFmtId="0" fontId="75"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left" vertical="top" wrapText="1"/>
    </xf>
    <xf numFmtId="0" fontId="8" fillId="0" borderId="4" xfId="36" applyFont="1" applyFill="1" applyBorder="1" applyAlignment="1" applyProtection="1">
      <alignment vertical="top" wrapText="1"/>
    </xf>
    <xf numFmtId="0" fontId="71" fillId="39" borderId="49" xfId="36" applyFont="1" applyFill="1" applyBorder="1" applyAlignment="1" applyProtection="1">
      <alignment horizontal="left" vertical="center" wrapText="1"/>
    </xf>
    <xf numFmtId="0" fontId="71" fillId="39" borderId="50" xfId="36" applyFont="1" applyFill="1" applyBorder="1" applyAlignment="1" applyProtection="1">
      <alignment horizontal="center" vertical="center" wrapText="1"/>
    </xf>
    <xf numFmtId="0" fontId="71" fillId="39" borderId="51" xfId="36" applyFont="1" applyFill="1" applyBorder="1" applyAlignment="1" applyProtection="1">
      <alignment horizontal="center" vertical="center" wrapText="1"/>
    </xf>
    <xf numFmtId="0" fontId="72" fillId="0" borderId="4" xfId="36" applyFont="1" applyFill="1" applyBorder="1" applyAlignment="1" applyProtection="1">
      <alignment vertical="top" wrapText="1"/>
    </xf>
    <xf numFmtId="0" fontId="76" fillId="0" borderId="4" xfId="36" applyFont="1" applyFill="1" applyBorder="1" applyAlignment="1" applyProtection="1">
      <alignment horizontal="right" vertical="top" wrapText="1"/>
    </xf>
    <xf numFmtId="0" fontId="72" fillId="0" borderId="0" xfId="36" applyFont="1" applyFill="1" applyBorder="1" applyAlignment="1" applyProtection="1">
      <alignment vertical="top" wrapText="1"/>
    </xf>
    <xf numFmtId="0" fontId="72" fillId="0" borderId="0" xfId="36" applyFont="1" applyFill="1" applyBorder="1" applyAlignment="1" applyProtection="1">
      <alignment horizontal="right" vertical="top" wrapText="1"/>
    </xf>
    <xf numFmtId="0" fontId="71" fillId="2" borderId="4" xfId="36" applyFont="1" applyFill="1" applyBorder="1" applyAlignment="1" applyProtection="1">
      <alignment horizontal="center" vertical="top" wrapText="1"/>
    </xf>
    <xf numFmtId="0" fontId="1" fillId="0" borderId="0" xfId="36" applyFont="1" applyFill="1" applyAlignment="1" applyProtection="1">
      <alignment horizontal="center"/>
    </xf>
    <xf numFmtId="0" fontId="10" fillId="0" borderId="0" xfId="36" applyFont="1" applyFill="1" applyAlignment="1" applyProtection="1">
      <alignment horizontal="left" wrapText="1"/>
    </xf>
    <xf numFmtId="0" fontId="1" fillId="3" borderId="4" xfId="36" applyFont="1" applyFill="1" applyBorder="1" applyAlignment="1" applyProtection="1">
      <alignment horizontal="center" wrapText="1"/>
    </xf>
    <xf numFmtId="0" fontId="1" fillId="3" borderId="13" xfId="36" applyFont="1" applyFill="1" applyBorder="1" applyAlignment="1" applyProtection="1">
      <alignment wrapText="1"/>
    </xf>
    <xf numFmtId="0" fontId="10" fillId="0" borderId="4" xfId="36" applyFont="1" applyFill="1" applyBorder="1" applyAlignment="1" applyProtection="1">
      <alignment horizontal="center" vertical="center" wrapText="1"/>
    </xf>
    <xf numFmtId="0" fontId="1" fillId="0" borderId="4" xfId="36" applyFont="1" applyFill="1" applyBorder="1" applyAlignment="1" applyProtection="1">
      <alignment horizontal="center" vertical="center" wrapText="1"/>
    </xf>
    <xf numFmtId="0" fontId="10"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left" vertical="center" wrapText="1"/>
    </xf>
    <xf numFmtId="0" fontId="10" fillId="0" borderId="0" xfId="36" applyNumberFormat="1" applyFont="1" applyFill="1" applyProtection="1"/>
    <xf numFmtId="0" fontId="10" fillId="0" borderId="0" xfId="36" applyFont="1" applyFill="1" applyBorder="1" applyAlignment="1" applyProtection="1">
      <alignment horizontal="right"/>
    </xf>
    <xf numFmtId="0" fontId="10" fillId="0" borderId="0" xfId="36" applyNumberFormat="1" applyFont="1" applyFill="1" applyAlignment="1" applyProtection="1">
      <alignment horizontal="justify" vertical="justify" wrapText="1"/>
    </xf>
    <xf numFmtId="43" fontId="72" fillId="0" borderId="4" xfId="36" applyNumberFormat="1" applyFont="1" applyFill="1" applyBorder="1" applyAlignment="1" applyProtection="1">
      <alignment horizontal="right" vertical="top" wrapText="1"/>
    </xf>
    <xf numFmtId="0" fontId="71" fillId="0" borderId="15" xfId="36" applyFont="1" applyFill="1" applyBorder="1" applyAlignment="1" applyProtection="1">
      <alignment horizontal="justify" vertical="top" wrapText="1"/>
    </xf>
    <xf numFmtId="43" fontId="72" fillId="0" borderId="15" xfId="36" applyNumberFormat="1" applyFont="1" applyFill="1" applyBorder="1" applyAlignment="1" applyProtection="1">
      <alignment horizontal="right" vertical="top" wrapText="1"/>
    </xf>
    <xf numFmtId="0" fontId="10" fillId="0" borderId="0" xfId="36" applyFont="1" applyFill="1" applyAlignment="1" applyProtection="1">
      <alignment horizontal="justify" vertical="justify"/>
    </xf>
    <xf numFmtId="0" fontId="1" fillId="0" borderId="0" xfId="36" applyFont="1" applyFill="1" applyAlignment="1" applyProtection="1">
      <alignment horizontal="justify" vertical="justify"/>
    </xf>
    <xf numFmtId="0" fontId="10" fillId="0" borderId="0" xfId="36" applyFont="1" applyFill="1" applyAlignment="1" applyProtection="1">
      <alignment horizontal="justify" vertical="top"/>
    </xf>
    <xf numFmtId="0" fontId="1" fillId="0" borderId="0" xfId="36" applyFont="1" applyFill="1" applyAlignment="1" applyProtection="1">
      <alignment horizontal="right" vertical="top"/>
    </xf>
    <xf numFmtId="0" fontId="10" fillId="0" borderId="0" xfId="36" applyFont="1" applyFill="1" applyBorder="1" applyAlignment="1" applyProtection="1">
      <alignment horizontal="justify" vertical="top"/>
    </xf>
    <xf numFmtId="0" fontId="10" fillId="0" borderId="0" xfId="36" applyFont="1" applyFill="1" applyBorder="1" applyAlignment="1" applyProtection="1">
      <alignment horizontal="justify" vertical="justify"/>
    </xf>
    <xf numFmtId="0" fontId="10" fillId="0" borderId="0" xfId="36" applyFont="1" applyFill="1" applyBorder="1" applyAlignment="1" applyProtection="1">
      <alignment horizontal="center" vertical="justify"/>
    </xf>
    <xf numFmtId="0" fontId="1" fillId="0" borderId="0" xfId="36" applyFont="1" applyFill="1" applyBorder="1" applyAlignment="1" applyProtection="1">
      <alignment horizontal="justify" vertical="justify"/>
    </xf>
    <xf numFmtId="0" fontId="10" fillId="0" borderId="0" xfId="36" applyFont="1" applyFill="1" applyAlignment="1" applyProtection="1">
      <alignment wrapText="1"/>
    </xf>
    <xf numFmtId="0" fontId="1" fillId="39" borderId="4" xfId="36" applyFont="1" applyFill="1" applyBorder="1" applyAlignment="1" applyProtection="1">
      <alignment horizontal="center" vertical="top" wrapText="1"/>
    </xf>
    <xf numFmtId="0" fontId="10" fillId="0" borderId="0" xfId="36" applyFont="1" applyFill="1" applyAlignment="1" applyProtection="1">
      <alignment horizontal="center"/>
    </xf>
    <xf numFmtId="0" fontId="2" fillId="0" borderId="0" xfId="36" applyNumberFormat="1" applyFont="1" applyFill="1" applyAlignment="1" applyProtection="1">
      <alignment horizontal="justify" vertical="justify" wrapText="1"/>
    </xf>
    <xf numFmtId="0" fontId="10" fillId="0" borderId="0" xfId="36" applyFont="1" applyFill="1" applyAlignment="1" applyProtection="1">
      <alignment horizontal="left" vertical="top" wrapText="1"/>
    </xf>
    <xf numFmtId="0" fontId="1" fillId="0" borderId="0" xfId="36" applyFont="1" applyFill="1" applyAlignment="1" applyProtection="1">
      <alignment horizontal="center" vertical="top"/>
    </xf>
    <xf numFmtId="0" fontId="1" fillId="0" borderId="0" xfId="36" applyFont="1" applyFill="1" applyAlignment="1" applyProtection="1">
      <alignment horizontal="justify" vertical="justify" wrapText="1"/>
    </xf>
    <xf numFmtId="0" fontId="31" fillId="0" borderId="0" xfId="36" applyFont="1" applyBorder="1"/>
    <xf numFmtId="0" fontId="31" fillId="0" borderId="0" xfId="36" applyFont="1"/>
    <xf numFmtId="0" fontId="32" fillId="0" borderId="0" xfId="36" applyFont="1"/>
    <xf numFmtId="0" fontId="32" fillId="0" borderId="0" xfId="0" applyFont="1" applyAlignment="1">
      <alignment horizontal="right" vertical="center"/>
    </xf>
    <xf numFmtId="0" fontId="71" fillId="39" borderId="4" xfId="0" applyFont="1" applyFill="1" applyBorder="1" applyAlignment="1">
      <alignment horizontal="center" vertical="center"/>
    </xf>
    <xf numFmtId="0" fontId="77" fillId="0" borderId="0" xfId="0" applyFont="1" applyAlignment="1">
      <alignment vertical="center" wrapText="1"/>
    </xf>
    <xf numFmtId="0" fontId="10" fillId="0" borderId="4" xfId="36" applyFont="1" applyFill="1" applyBorder="1" applyAlignment="1" applyProtection="1">
      <alignment horizontal="left"/>
    </xf>
    <xf numFmtId="0" fontId="71" fillId="0" borderId="4" xfId="0" applyFont="1" applyFill="1" applyBorder="1" applyAlignment="1">
      <alignment horizontal="center" vertical="center"/>
    </xf>
    <xf numFmtId="0" fontId="71" fillId="0" borderId="4" xfId="0" applyFont="1" applyFill="1" applyBorder="1" applyAlignment="1">
      <alignment horizontal="center" vertical="center" wrapText="1"/>
    </xf>
    <xf numFmtId="0" fontId="77" fillId="0" borderId="0" xfId="0" applyFont="1" applyFill="1" applyAlignment="1">
      <alignment vertical="center" wrapText="1"/>
    </xf>
    <xf numFmtId="0" fontId="31" fillId="0" borderId="0" xfId="36" applyFont="1" applyFill="1" applyBorder="1"/>
    <xf numFmtId="43" fontId="31" fillId="0" borderId="4" xfId="1" applyFont="1" applyBorder="1"/>
    <xf numFmtId="0" fontId="10" fillId="0" borderId="4" xfId="36" applyFont="1" applyFill="1" applyBorder="1" applyAlignment="1" applyProtection="1">
      <alignment horizontal="left" vertical="top"/>
    </xf>
    <xf numFmtId="0" fontId="10" fillId="0" borderId="4" xfId="36" applyFont="1" applyFill="1" applyBorder="1" applyAlignment="1" applyProtection="1">
      <alignment horizontal="left" vertical="center"/>
    </xf>
    <xf numFmtId="0" fontId="31" fillId="0" borderId="0" xfId="36" quotePrefix="1" applyFont="1" applyAlignment="1">
      <alignment horizontal="justify" vertical="justify" wrapText="1"/>
    </xf>
    <xf numFmtId="0" fontId="32" fillId="0" borderId="0" xfId="0" applyFont="1" applyAlignment="1">
      <alignment horizontal="left" vertical="center"/>
    </xf>
    <xf numFmtId="0" fontId="32" fillId="3" borderId="4" xfId="36" applyFont="1" applyFill="1" applyBorder="1" applyAlignment="1">
      <alignment horizontal="center" vertical="center"/>
    </xf>
    <xf numFmtId="0" fontId="32" fillId="0" borderId="0" xfId="36" applyFont="1" applyFill="1" applyBorder="1" applyAlignment="1">
      <alignment horizontal="center"/>
    </xf>
    <xf numFmtId="0" fontId="32" fillId="3" borderId="4" xfId="36" applyFont="1" applyFill="1" applyBorder="1" applyAlignment="1">
      <alignment horizontal="center" vertical="center" wrapText="1"/>
    </xf>
    <xf numFmtId="0" fontId="32" fillId="0" borderId="0" xfId="36" applyFont="1" applyFill="1" applyBorder="1" applyAlignment="1">
      <alignment horizontal="center" wrapText="1"/>
    </xf>
    <xf numFmtId="0" fontId="32" fillId="0" borderId="4" xfId="36" applyFont="1" applyBorder="1"/>
    <xf numFmtId="43" fontId="31" fillId="0" borderId="0" xfId="1" applyFont="1" applyFill="1" applyBorder="1"/>
    <xf numFmtId="0" fontId="31" fillId="0" borderId="4" xfId="36" applyFont="1" applyBorder="1" applyAlignment="1">
      <alignment horizontal="left"/>
    </xf>
    <xf numFmtId="43" fontId="31" fillId="0" borderId="0" xfId="1" applyFont="1" applyBorder="1"/>
    <xf numFmtId="0" fontId="10" fillId="0" borderId="0" xfId="37" applyNumberFormat="1" applyFont="1" applyFill="1" applyAlignment="1" applyProtection="1">
      <alignment vertical="justify" wrapText="1"/>
    </xf>
    <xf numFmtId="0" fontId="10" fillId="0" borderId="0" xfId="36" applyFont="1" applyFill="1" applyAlignment="1" applyProtection="1">
      <alignment horizontal="justify" vertical="center" wrapText="1"/>
    </xf>
    <xf numFmtId="0" fontId="32" fillId="0" borderId="0" xfId="0" applyFont="1" applyAlignment="1">
      <alignment horizontal="left" vertical="center" indent="5"/>
    </xf>
    <xf numFmtId="0" fontId="32" fillId="0" borderId="0" xfId="0" applyFont="1" applyFill="1" applyAlignment="1">
      <alignment vertical="center"/>
    </xf>
    <xf numFmtId="0" fontId="31" fillId="7" borderId="0" xfId="0" applyFont="1" applyFill="1"/>
    <xf numFmtId="0" fontId="10" fillId="0" borderId="0" xfId="36" applyNumberFormat="1" applyFont="1" applyFill="1" applyAlignment="1" applyProtection="1">
      <alignment horizontal="justify" vertical="center" wrapText="1"/>
    </xf>
    <xf numFmtId="0" fontId="32" fillId="0" borderId="0" xfId="0" applyFont="1" applyBorder="1" applyAlignment="1">
      <alignment vertical="center"/>
    </xf>
    <xf numFmtId="0" fontId="2" fillId="0" borderId="0" xfId="36" applyNumberFormat="1" applyFont="1" applyFill="1" applyAlignment="1" applyProtection="1">
      <alignment horizontal="justify" vertical="center" wrapText="1"/>
    </xf>
    <xf numFmtId="0" fontId="32" fillId="0" borderId="0" xfId="0" applyFont="1" applyAlignment="1">
      <alignment horizontal="justify" vertical="top"/>
    </xf>
    <xf numFmtId="43" fontId="31" fillId="0" borderId="0" xfId="1" applyFont="1"/>
    <xf numFmtId="0" fontId="32" fillId="0" borderId="0" xfId="0" applyFont="1" applyAlignment="1">
      <alignment vertical="center" wrapText="1"/>
    </xf>
    <xf numFmtId="4" fontId="32" fillId="0" borderId="0" xfId="0" applyNumberFormat="1" applyFont="1" applyAlignment="1">
      <alignment horizontal="right" vertical="center" wrapText="1"/>
    </xf>
    <xf numFmtId="0" fontId="32" fillId="0" borderId="0" xfId="0" applyFont="1" applyAlignment="1">
      <alignment horizontal="right" vertical="center" wrapText="1"/>
    </xf>
    <xf numFmtId="0" fontId="1" fillId="39" borderId="1" xfId="37" applyFont="1" applyFill="1" applyBorder="1" applyAlignment="1" applyProtection="1">
      <alignment horizontal="center" vertical="center" wrapText="1"/>
    </xf>
    <xf numFmtId="0" fontId="31" fillId="0" borderId="4" xfId="0" applyFont="1" applyBorder="1" applyAlignment="1">
      <alignment horizontal="center"/>
    </xf>
    <xf numFmtId="0" fontId="31" fillId="0" borderId="4" xfId="0" applyFont="1" applyBorder="1" applyAlignment="1">
      <alignment horizontal="left" wrapText="1"/>
    </xf>
    <xf numFmtId="0" fontId="32" fillId="0" borderId="4" xfId="0" applyFont="1" applyBorder="1" applyAlignment="1">
      <alignment horizontal="center" vertical="center" wrapText="1"/>
    </xf>
    <xf numFmtId="0" fontId="31" fillId="0" borderId="2" xfId="0" applyFont="1" applyBorder="1" applyAlignment="1">
      <alignment horizontal="center"/>
    </xf>
    <xf numFmtId="0" fontId="31" fillId="0" borderId="2" xfId="0" applyFont="1" applyBorder="1" applyAlignment="1">
      <alignment horizontal="left" wrapText="1"/>
    </xf>
    <xf numFmtId="165" fontId="31" fillId="0" borderId="4" xfId="38" applyNumberFormat="1" applyFont="1" applyBorder="1"/>
    <xf numFmtId="0" fontId="78" fillId="0" borderId="9" xfId="0" applyFont="1" applyBorder="1" applyAlignment="1">
      <alignment vertical="center" wrapText="1"/>
    </xf>
    <xf numFmtId="173" fontId="31" fillId="0" borderId="4" xfId="38" applyNumberFormat="1" applyFont="1" applyBorder="1"/>
    <xf numFmtId="0" fontId="31" fillId="0" borderId="9" xfId="0" applyFont="1" applyBorder="1" applyAlignment="1">
      <alignment vertical="center" wrapText="1"/>
    </xf>
    <xf numFmtId="165" fontId="32" fillId="0" borderId="4" xfId="38" applyNumberFormat="1" applyFont="1" applyBorder="1"/>
    <xf numFmtId="0" fontId="31" fillId="0" borderId="9" xfId="0" applyFont="1" applyBorder="1" applyAlignment="1">
      <alignment horizontal="left" vertical="center" wrapText="1" indent="2"/>
    </xf>
    <xf numFmtId="0" fontId="31" fillId="0" borderId="4" xfId="0" applyFont="1" applyBorder="1" applyAlignment="1">
      <alignment horizontal="center" vertical="center" wrapText="1"/>
    </xf>
    <xf numFmtId="0" fontId="31" fillId="0" borderId="0" xfId="0" applyFont="1" applyAlignment="1">
      <alignment vertical="center" wrapText="1"/>
    </xf>
    <xf numFmtId="0" fontId="32" fillId="0" borderId="20" xfId="0" applyFont="1" applyBorder="1" applyAlignment="1">
      <alignment vertical="center" wrapText="1"/>
    </xf>
    <xf numFmtId="165" fontId="32" fillId="0" borderId="18" xfId="38" applyNumberFormat="1" applyFont="1" applyBorder="1" applyAlignment="1">
      <alignment vertical="center" wrapText="1"/>
    </xf>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31" fillId="0" borderId="4" xfId="0" applyFont="1" applyBorder="1" applyAlignment="1">
      <alignment vertical="center" wrapText="1"/>
    </xf>
    <xf numFmtId="0" fontId="31" fillId="0" borderId="0" xfId="0" applyFont="1" applyAlignment="1">
      <alignment horizontal="center" vertical="top"/>
    </xf>
    <xf numFmtId="0" fontId="32" fillId="0" borderId="11" xfId="0" applyFont="1" applyBorder="1" applyAlignment="1">
      <alignment horizontal="left" vertical="center"/>
    </xf>
    <xf numFmtId="0" fontId="32" fillId="0" borderId="11" xfId="0" applyFont="1" applyBorder="1" applyAlignment="1">
      <alignment horizontal="left" vertical="center" wrapText="1"/>
    </xf>
    <xf numFmtId="0" fontId="1" fillId="39" borderId="4" xfId="37" applyFont="1" applyFill="1" applyBorder="1" applyAlignment="1" applyProtection="1">
      <alignment vertical="center" wrapText="1"/>
    </xf>
    <xf numFmtId="0" fontId="1" fillId="0" borderId="4" xfId="37" applyFont="1" applyFill="1" applyBorder="1" applyAlignment="1" applyProtection="1">
      <alignment vertical="center" wrapText="1"/>
    </xf>
    <xf numFmtId="165" fontId="31" fillId="0" borderId="4" xfId="0" applyNumberFormat="1" applyFont="1" applyBorder="1"/>
    <xf numFmtId="0" fontId="78" fillId="0" borderId="4" xfId="0" applyFont="1" applyBorder="1" applyAlignment="1">
      <alignment vertical="center" wrapText="1"/>
    </xf>
    <xf numFmtId="165" fontId="32" fillId="0" borderId="4" xfId="0" applyNumberFormat="1" applyFont="1" applyBorder="1"/>
    <xf numFmtId="165" fontId="32" fillId="0" borderId="4" xfId="0" applyNumberFormat="1" applyFont="1" applyBorder="1" applyAlignment="1">
      <alignment horizontal="right" vertical="center" wrapText="1"/>
    </xf>
    <xf numFmtId="173" fontId="31" fillId="0" borderId="4" xfId="0" applyNumberFormat="1" applyFont="1" applyBorder="1"/>
    <xf numFmtId="0" fontId="31" fillId="0" borderId="4" xfId="0" applyFont="1" applyBorder="1" applyAlignment="1">
      <alignment horizontal="left" vertical="center" wrapText="1" indent="2"/>
    </xf>
    <xf numFmtId="165" fontId="32" fillId="0" borderId="4" xfId="38" applyNumberFormat="1" applyFont="1" applyBorder="1" applyAlignment="1">
      <alignment vertical="center" wrapText="1"/>
    </xf>
    <xf numFmtId="173" fontId="32" fillId="0" borderId="4" xfId="38" applyNumberFormat="1" applyFont="1" applyBorder="1" applyAlignment="1">
      <alignment vertical="center" wrapText="1"/>
    </xf>
    <xf numFmtId="0" fontId="32" fillId="0" borderId="4" xfId="0" applyFont="1" applyBorder="1" applyAlignment="1">
      <alignment vertical="center" wrapText="1"/>
    </xf>
    <xf numFmtId="165" fontId="32" fillId="0" borderId="4" xfId="0" applyNumberFormat="1" applyFont="1" applyBorder="1" applyAlignment="1">
      <alignment vertical="center" wrapText="1"/>
    </xf>
    <xf numFmtId="0" fontId="31" fillId="0" borderId="0" xfId="0" applyFont="1" applyBorder="1" applyAlignment="1">
      <alignment horizontal="center" vertical="center" wrapText="1"/>
    </xf>
    <xf numFmtId="0" fontId="1" fillId="0" borderId="3" xfId="37" applyFont="1" applyFill="1" applyBorder="1" applyAlignment="1" applyProtection="1">
      <alignment horizontal="center" vertical="center" wrapText="1"/>
    </xf>
    <xf numFmtId="41" fontId="31" fillId="0" borderId="4" xfId="0" applyNumberFormat="1" applyFont="1" applyBorder="1"/>
    <xf numFmtId="41" fontId="31" fillId="0" borderId="4" xfId="38" applyNumberFormat="1" applyFont="1" applyBorder="1"/>
    <xf numFmtId="174" fontId="32" fillId="0" borderId="4" xfId="0" applyNumberFormat="1" applyFont="1" applyBorder="1"/>
    <xf numFmtId="165" fontId="32" fillId="0" borderId="18" xfId="0" applyNumberFormat="1" applyFont="1" applyBorder="1" applyAlignment="1">
      <alignment vertical="center" wrapText="1"/>
    </xf>
    <xf numFmtId="174" fontId="32" fillId="0" borderId="4" xfId="38" applyNumberFormat="1" applyFont="1" applyBorder="1"/>
    <xf numFmtId="174" fontId="32" fillId="0" borderId="18" xfId="0" applyNumberFormat="1" applyFont="1" applyBorder="1" applyAlignment="1">
      <alignment vertical="center" wrapText="1"/>
    </xf>
    <xf numFmtId="0" fontId="31" fillId="0" borderId="0" xfId="0" applyFont="1" applyAlignment="1">
      <alignment vertical="top" wrapText="1"/>
    </xf>
    <xf numFmtId="0" fontId="32" fillId="0" borderId="0" xfId="0" applyFont="1" applyFill="1" applyBorder="1" applyAlignment="1">
      <alignment vertical="center" wrapText="1"/>
    </xf>
    <xf numFmtId="0" fontId="32" fillId="0" borderId="4" xfId="0" applyFont="1" applyBorder="1" applyAlignment="1">
      <alignment horizontal="center"/>
    </xf>
    <xf numFmtId="0" fontId="31" fillId="0" borderId="0" xfId="0" applyFont="1" applyAlignment="1">
      <alignment horizontal="center"/>
    </xf>
    <xf numFmtId="0" fontId="31" fillId="0" borderId="0" xfId="0" applyFont="1" applyAlignment="1">
      <alignment wrapText="1"/>
    </xf>
    <xf numFmtId="0" fontId="31" fillId="0" borderId="0" xfId="0" applyFont="1" applyFill="1" applyBorder="1" applyAlignment="1">
      <alignment wrapText="1"/>
    </xf>
    <xf numFmtId="0" fontId="1" fillId="39" borderId="4" xfId="37" applyFont="1" applyFill="1" applyBorder="1" applyAlignment="1" applyProtection="1">
      <alignment horizontal="center" vertical="center" wrapText="1"/>
    </xf>
    <xf numFmtId="0" fontId="1" fillId="39" borderId="13" xfId="37" applyFont="1" applyFill="1" applyBorder="1" applyAlignment="1" applyProtection="1">
      <alignment wrapText="1"/>
    </xf>
    <xf numFmtId="0" fontId="31" fillId="0" borderId="0" xfId="0" applyFont="1" applyBorder="1" applyAlignment="1">
      <alignment horizontal="left" vertical="center"/>
    </xf>
    <xf numFmtId="10" fontId="10" fillId="0" borderId="0" xfId="37" applyNumberFormat="1" applyFont="1" applyFill="1" applyBorder="1" applyAlignment="1" applyProtection="1">
      <alignment horizontal="center" vertical="top" wrapText="1"/>
    </xf>
    <xf numFmtId="166" fontId="72" fillId="0" borderId="0" xfId="38" applyNumberFormat="1" applyFont="1" applyFill="1" applyBorder="1" applyAlignment="1" applyProtection="1">
      <alignment horizontal="justify" vertical="top" wrapText="1"/>
    </xf>
    <xf numFmtId="0" fontId="31" fillId="0" borderId="0" xfId="0" applyFont="1" applyAlignment="1">
      <alignment vertical="top"/>
    </xf>
    <xf numFmtId="0" fontId="1" fillId="0" borderId="0" xfId="37" applyFont="1" applyFill="1" applyAlignment="1" applyProtection="1">
      <alignment horizontal="right"/>
    </xf>
    <xf numFmtId="0" fontId="1" fillId="0" borderId="0" xfId="37" applyFont="1" applyFill="1" applyBorder="1" applyAlignment="1" applyProtection="1"/>
    <xf numFmtId="0" fontId="1" fillId="39" borderId="4" xfId="37" applyFont="1" applyFill="1" applyBorder="1" applyAlignment="1" applyProtection="1">
      <alignment horizontal="center" wrapText="1"/>
    </xf>
    <xf numFmtId="0" fontId="10" fillId="0" borderId="4" xfId="37" applyFont="1" applyFill="1" applyBorder="1" applyAlignment="1" applyProtection="1">
      <alignment vertical="top" wrapText="1"/>
    </xf>
    <xf numFmtId="0" fontId="10" fillId="0" borderId="4" xfId="37" applyFont="1" applyFill="1" applyBorder="1" applyAlignment="1" applyProtection="1">
      <alignment horizontal="justify" vertical="top" wrapText="1"/>
    </xf>
    <xf numFmtId="0" fontId="79" fillId="0" borderId="0" xfId="0" applyFont="1"/>
    <xf numFmtId="0" fontId="1" fillId="0" borderId="11" xfId="36" applyFont="1" applyFill="1" applyBorder="1" applyProtection="1"/>
    <xf numFmtId="0" fontId="32" fillId="0" borderId="4" xfId="0" applyFont="1" applyBorder="1" applyAlignment="1">
      <alignment horizontal="center" wrapText="1"/>
    </xf>
    <xf numFmtId="3" fontId="31" fillId="0" borderId="4" xfId="0" applyNumberFormat="1" applyFont="1" applyBorder="1" applyAlignment="1">
      <alignment horizontal="center" wrapText="1"/>
    </xf>
    <xf numFmtId="0" fontId="31" fillId="0" borderId="4" xfId="0" applyFont="1" applyBorder="1" applyAlignment="1">
      <alignment horizontal="center" wrapText="1"/>
    </xf>
    <xf numFmtId="0" fontId="1" fillId="2" borderId="4" xfId="36" applyFont="1" applyFill="1" applyBorder="1" applyAlignment="1" applyProtection="1">
      <alignment horizontal="center" vertical="center" wrapText="1"/>
    </xf>
    <xf numFmtId="0" fontId="71" fillId="0" borderId="0" xfId="36" applyFont="1" applyFill="1" applyAlignment="1" applyProtection="1">
      <alignment horizontal="justify"/>
    </xf>
    <xf numFmtId="0" fontId="71" fillId="41" borderId="4" xfId="36" applyFont="1" applyFill="1" applyBorder="1" applyAlignment="1" applyProtection="1">
      <alignment horizontal="center" vertical="center"/>
    </xf>
    <xf numFmtId="0" fontId="71" fillId="41" borderId="4" xfId="36" applyFont="1" applyFill="1" applyBorder="1" applyAlignment="1" applyProtection="1">
      <alignment horizontal="center" vertical="center" wrapText="1"/>
    </xf>
    <xf numFmtId="172" fontId="71" fillId="41" borderId="4" xfId="36" applyNumberFormat="1" applyFont="1" applyFill="1" applyBorder="1" applyAlignment="1" applyProtection="1">
      <alignment horizontal="center" vertical="center"/>
    </xf>
    <xf numFmtId="172" fontId="71" fillId="0" borderId="0" xfId="36" applyNumberFormat="1" applyFont="1" applyFill="1" applyBorder="1" applyAlignment="1" applyProtection="1">
      <alignment horizontal="center"/>
    </xf>
    <xf numFmtId="0" fontId="72" fillId="0" borderId="4" xfId="36" applyFont="1" applyFill="1" applyBorder="1" applyAlignment="1" applyProtection="1">
      <alignment wrapText="1"/>
    </xf>
    <xf numFmtId="0" fontId="72" fillId="0" borderId="4" xfId="36" applyFont="1" applyFill="1" applyBorder="1" applyProtection="1"/>
    <xf numFmtId="0" fontId="72" fillId="0" borderId="0" xfId="36" applyFont="1" applyFill="1" applyBorder="1" applyProtection="1"/>
    <xf numFmtId="0" fontId="72" fillId="0" borderId="0" xfId="36" applyFont="1" applyFill="1" applyBorder="1" applyAlignment="1" applyProtection="1">
      <alignment wrapText="1"/>
    </xf>
    <xf numFmtId="0" fontId="71" fillId="0" borderId="0" xfId="36" applyFont="1" applyFill="1" applyBorder="1" applyAlignment="1" applyProtection="1">
      <alignment horizontal="center"/>
    </xf>
    <xf numFmtId="172" fontId="71" fillId="41" borderId="4" xfId="36" applyNumberFormat="1" applyFont="1" applyFill="1" applyBorder="1" applyAlignment="1" applyProtection="1">
      <alignment horizontal="center"/>
    </xf>
    <xf numFmtId="16" fontId="71" fillId="0" borderId="0" xfId="36" applyNumberFormat="1" applyFont="1" applyFill="1" applyBorder="1" applyAlignment="1" applyProtection="1">
      <alignment horizontal="center"/>
    </xf>
    <xf numFmtId="0" fontId="31" fillId="0" borderId="0" xfId="0" applyFont="1" applyAlignment="1">
      <alignment horizontal="justify"/>
    </xf>
    <xf numFmtId="0" fontId="1" fillId="0" borderId="0" xfId="36" applyFont="1" applyFill="1" applyAlignment="1" applyProtection="1">
      <alignment horizontal="left"/>
    </xf>
    <xf numFmtId="0" fontId="10" fillId="0" borderId="0" xfId="36" applyFont="1" applyFill="1" applyBorder="1" applyAlignment="1" applyProtection="1">
      <alignment horizontal="center" vertical="center"/>
    </xf>
    <xf numFmtId="0" fontId="10" fillId="0" borderId="0" xfId="36" applyFont="1" applyFill="1" applyAlignment="1" applyProtection="1">
      <alignment horizontal="right"/>
    </xf>
    <xf numFmtId="0" fontId="71" fillId="0" borderId="0" xfId="36" applyFont="1" applyFill="1" applyAlignment="1" applyProtection="1">
      <alignment horizontal="left"/>
    </xf>
    <xf numFmtId="0" fontId="72" fillId="0" borderId="0" xfId="0" applyFont="1" applyBorder="1" applyAlignment="1">
      <alignment horizontal="justify" vertical="center" wrapText="1"/>
    </xf>
    <xf numFmtId="0" fontId="72" fillId="0" borderId="0" xfId="36" applyFont="1" applyFill="1" applyBorder="1" applyAlignment="1" applyProtection="1">
      <alignment horizontal="center" vertical="center" wrapText="1"/>
    </xf>
    <xf numFmtId="0" fontId="31" fillId="0" borderId="0" xfId="0" applyFont="1" applyAlignment="1">
      <alignment horizontal="left" vertical="center"/>
    </xf>
    <xf numFmtId="0" fontId="31" fillId="0" borderId="0" xfId="0" applyFont="1" applyAlignment="1">
      <alignment horizontal="justify" vertical="center"/>
    </xf>
    <xf numFmtId="0" fontId="72" fillId="0" borderId="0" xfId="0" applyFont="1" applyAlignment="1">
      <alignment horizontal="justify" vertical="center"/>
    </xf>
    <xf numFmtId="0" fontId="72" fillId="0" borderId="0" xfId="0" applyFont="1" applyAlignment="1">
      <alignment horizontal="left" vertical="center"/>
    </xf>
    <xf numFmtId="0" fontId="71" fillId="0" borderId="4" xfId="36" applyFont="1" applyFill="1" applyBorder="1" applyAlignment="1" applyProtection="1">
      <alignment horizontal="center" vertical="top" wrapText="1"/>
    </xf>
    <xf numFmtId="0" fontId="71" fillId="0" borderId="61" xfId="36" applyFont="1" applyFill="1" applyBorder="1" applyAlignment="1" applyProtection="1">
      <alignment horizontal="justify" vertical="top" wrapText="1"/>
    </xf>
    <xf numFmtId="166" fontId="71" fillId="0" borderId="61" xfId="1" applyNumberFormat="1" applyFont="1" applyFill="1" applyBorder="1" applyAlignment="1" applyProtection="1">
      <alignment horizontal="justify" vertical="top" wrapText="1"/>
    </xf>
    <xf numFmtId="43" fontId="72" fillId="0" borderId="47" xfId="1" applyFont="1" applyFill="1" applyBorder="1" applyAlignment="1" applyProtection="1">
      <alignment horizontal="right" vertical="top" wrapText="1"/>
    </xf>
    <xf numFmtId="43" fontId="71" fillId="0" borderId="4" xfId="1" applyFont="1" applyFill="1" applyBorder="1" applyAlignment="1" applyProtection="1">
      <alignment horizontal="right" vertical="top" wrapText="1"/>
    </xf>
    <xf numFmtId="166" fontId="72" fillId="0" borderId="1" xfId="1" applyNumberFormat="1" applyFont="1" applyFill="1" applyBorder="1" applyAlignment="1" applyProtection="1">
      <alignment horizontal="right" vertical="top" wrapText="1"/>
    </xf>
    <xf numFmtId="166" fontId="71" fillId="0" borderId="4" xfId="1" applyNumberFormat="1" applyFont="1" applyFill="1" applyBorder="1" applyAlignment="1" applyProtection="1">
      <alignment horizontal="right" vertical="top" wrapText="1"/>
    </xf>
    <xf numFmtId="166" fontId="72" fillId="0" borderId="4" xfId="36" applyNumberFormat="1" applyFont="1" applyFill="1" applyBorder="1" applyAlignment="1" applyProtection="1">
      <alignment horizontal="right" vertical="top" wrapText="1"/>
    </xf>
    <xf numFmtId="43" fontId="72" fillId="0" borderId="47" xfId="36" applyNumberFormat="1" applyFont="1" applyFill="1" applyBorder="1" applyAlignment="1" applyProtection="1">
      <alignment horizontal="right" vertical="top" wrapText="1"/>
    </xf>
    <xf numFmtId="166" fontId="72" fillId="0" borderId="47" xfId="36" applyNumberFormat="1" applyFont="1" applyFill="1" applyBorder="1" applyAlignment="1" applyProtection="1">
      <alignment horizontal="right" vertical="top" wrapText="1"/>
    </xf>
    <xf numFmtId="43" fontId="71" fillId="0" borderId="4" xfId="36" applyNumberFormat="1" applyFont="1" applyFill="1" applyBorder="1" applyAlignment="1" applyProtection="1">
      <alignment horizontal="right" vertical="top" wrapText="1"/>
    </xf>
    <xf numFmtId="0" fontId="32" fillId="0" borderId="6" xfId="0" applyFont="1" applyBorder="1"/>
    <xf numFmtId="0" fontId="31" fillId="0" borderId="0" xfId="0" applyFont="1"/>
    <xf numFmtId="43" fontId="72" fillId="0" borderId="4" xfId="1" applyFont="1" applyFill="1" applyBorder="1" applyAlignment="1" applyProtection="1">
      <alignment vertical="top" wrapText="1"/>
    </xf>
    <xf numFmtId="43" fontId="71" fillId="0" borderId="4" xfId="1" applyFont="1" applyFill="1" applyBorder="1" applyAlignment="1" applyProtection="1">
      <alignment vertical="top" wrapText="1"/>
    </xf>
    <xf numFmtId="166" fontId="72" fillId="0" borderId="4" xfId="1" applyNumberFormat="1" applyFont="1" applyFill="1" applyBorder="1" applyAlignment="1" applyProtection="1">
      <alignment vertical="top" wrapText="1"/>
    </xf>
    <xf numFmtId="166" fontId="71" fillId="0" borderId="4" xfId="36" applyNumberFormat="1" applyFont="1" applyFill="1" applyBorder="1" applyAlignment="1" applyProtection="1">
      <alignment vertical="top" wrapText="1"/>
    </xf>
    <xf numFmtId="166" fontId="72" fillId="0" borderId="4" xfId="1" applyNumberFormat="1" applyFont="1" applyFill="1" applyBorder="1" applyAlignment="1" applyProtection="1">
      <alignment horizontal="right" vertical="top" wrapText="1"/>
    </xf>
    <xf numFmtId="43" fontId="72" fillId="0" borderId="4" xfId="1" applyFont="1" applyFill="1" applyBorder="1" applyAlignment="1" applyProtection="1">
      <alignment horizontal="justify" vertical="top" wrapText="1"/>
    </xf>
    <xf numFmtId="166" fontId="72" fillId="0" borderId="4" xfId="1" applyNumberFormat="1" applyFont="1" applyFill="1" applyBorder="1" applyAlignment="1" applyProtection="1">
      <alignment horizontal="justify" vertical="top" wrapText="1"/>
    </xf>
    <xf numFmtId="166" fontId="71" fillId="0" borderId="4" xfId="1" applyNumberFormat="1" applyFont="1" applyFill="1" applyBorder="1" applyAlignment="1" applyProtection="1">
      <alignment horizontal="justify" vertical="top" wrapText="1"/>
    </xf>
    <xf numFmtId="166" fontId="72" fillId="0" borderId="4" xfId="1" applyNumberFormat="1" applyFont="1" applyFill="1" applyBorder="1" applyAlignment="1">
      <alignment horizontal="center" vertical="center"/>
    </xf>
    <xf numFmtId="166" fontId="71" fillId="0" borderId="4" xfId="1" applyNumberFormat="1" applyFont="1" applyFill="1" applyBorder="1" applyAlignment="1">
      <alignment horizontal="center" vertical="center"/>
    </xf>
    <xf numFmtId="166" fontId="71" fillId="0" borderId="4" xfId="1" applyNumberFormat="1" applyFont="1" applyFill="1" applyBorder="1" applyAlignment="1">
      <alignment horizontal="center" vertical="center" wrapText="1"/>
    </xf>
    <xf numFmtId="166" fontId="72" fillId="0" borderId="4" xfId="1" applyNumberFormat="1" applyFont="1" applyFill="1" applyBorder="1" applyAlignment="1">
      <alignment horizontal="center" vertical="center" wrapText="1"/>
    </xf>
    <xf numFmtId="166" fontId="31" fillId="0" borderId="4" xfId="1" applyNumberFormat="1" applyFont="1" applyBorder="1"/>
    <xf numFmtId="166" fontId="32" fillId="0" borderId="4" xfId="1" applyNumberFormat="1" applyFont="1" applyBorder="1"/>
    <xf numFmtId="0" fontId="31" fillId="0" borderId="0" xfId="0" applyFont="1" applyFill="1" applyBorder="1" applyAlignment="1">
      <alignment horizontal="center"/>
    </xf>
    <xf numFmtId="166" fontId="31" fillId="0" borderId="0" xfId="36" applyNumberFormat="1" applyFont="1" applyBorder="1"/>
    <xf numFmtId="166" fontId="31" fillId="0" borderId="0" xfId="1" applyNumberFormat="1" applyFont="1" applyBorder="1"/>
    <xf numFmtId="166" fontId="31" fillId="0" borderId="4" xfId="1" applyNumberFormat="1" applyFont="1" applyBorder="1" applyAlignment="1">
      <alignment vertical="center"/>
    </xf>
    <xf numFmtId="166" fontId="2" fillId="0" borderId="110" xfId="1" applyNumberFormat="1" applyFont="1" applyFill="1" applyBorder="1" applyAlignment="1">
      <alignment horizontal="center" wrapText="1"/>
    </xf>
    <xf numFmtId="0" fontId="363" fillId="0" borderId="110" xfId="0" applyFont="1" applyFill="1" applyBorder="1" applyAlignment="1">
      <alignment vertical="center"/>
    </xf>
    <xf numFmtId="0" fontId="363" fillId="0" borderId="110" xfId="0" applyFont="1" applyFill="1" applyBorder="1" applyAlignment="1">
      <alignment vertical="center" wrapText="1"/>
    </xf>
    <xf numFmtId="166" fontId="364" fillId="0" borderId="110" xfId="1" applyNumberFormat="1" applyFont="1" applyFill="1" applyBorder="1" applyAlignment="1">
      <alignment horizontal="center" vertical="center"/>
    </xf>
    <xf numFmtId="0" fontId="364" fillId="0" borderId="110" xfId="0" applyFont="1" applyFill="1" applyBorder="1" applyAlignment="1">
      <alignment vertical="center"/>
    </xf>
    <xf numFmtId="43" fontId="364" fillId="0" borderId="110" xfId="1" applyFont="1" applyFill="1" applyBorder="1" applyAlignment="1">
      <alignment horizontal="center" vertical="center"/>
    </xf>
    <xf numFmtId="0" fontId="32" fillId="0" borderId="110" xfId="0" applyFont="1" applyFill="1" applyBorder="1" applyAlignment="1">
      <alignment vertical="center"/>
    </xf>
    <xf numFmtId="0" fontId="32" fillId="0" borderId="110" xfId="0" applyFont="1" applyFill="1" applyBorder="1" applyAlignment="1">
      <alignment vertical="center" wrapText="1"/>
    </xf>
    <xf numFmtId="166" fontId="31" fillId="0" borderId="110" xfId="1" applyNumberFormat="1" applyFont="1" applyFill="1" applyBorder="1" applyAlignment="1">
      <alignment horizontal="center" vertical="center"/>
    </xf>
    <xf numFmtId="0" fontId="31" fillId="0" borderId="110" xfId="0" applyFont="1" applyFill="1" applyBorder="1" applyAlignment="1">
      <alignment vertical="center"/>
    </xf>
    <xf numFmtId="0" fontId="32" fillId="0" borderId="110" xfId="0" applyFont="1" applyFill="1" applyBorder="1" applyAlignment="1">
      <alignment horizontal="center" vertical="center" wrapText="1"/>
    </xf>
    <xf numFmtId="166" fontId="3" fillId="0" borderId="110" xfId="1" applyNumberFormat="1" applyFont="1" applyFill="1" applyBorder="1" applyAlignment="1">
      <alignment horizontal="center" vertical="center" wrapText="1"/>
    </xf>
    <xf numFmtId="0" fontId="31" fillId="0" borderId="110" xfId="0" applyFont="1" applyFill="1" applyBorder="1" applyAlignment="1">
      <alignment vertical="center" wrapText="1"/>
    </xf>
    <xf numFmtId="166" fontId="32" fillId="0" borderId="110" xfId="1" applyNumberFormat="1" applyFont="1" applyFill="1" applyBorder="1" applyAlignment="1">
      <alignment horizontal="center" vertical="center"/>
    </xf>
    <xf numFmtId="0" fontId="364" fillId="0" borderId="0" xfId="0" applyFont="1" applyFill="1" applyBorder="1" applyAlignment="1">
      <alignment vertical="center"/>
    </xf>
    <xf numFmtId="0" fontId="50" fillId="0" borderId="0" xfId="0" applyFont="1" applyFill="1" applyBorder="1" applyAlignment="1">
      <alignment horizontal="justify" vertical="center" wrapText="1"/>
    </xf>
    <xf numFmtId="0" fontId="3" fillId="0" borderId="4" xfId="0" applyNumberFormat="1" applyFont="1" applyBorder="1" applyAlignment="1">
      <alignment vertical="center" wrapText="1"/>
    </xf>
    <xf numFmtId="168" fontId="50" fillId="0" borderId="2" xfId="0" applyNumberFormat="1" applyFont="1" applyFill="1" applyBorder="1" applyAlignment="1">
      <alignment horizontal="justify" vertical="center" wrapText="1"/>
    </xf>
    <xf numFmtId="166" fontId="15" fillId="3" borderId="110" xfId="1" applyNumberFormat="1" applyFont="1" applyFill="1" applyBorder="1" applyAlignment="1">
      <alignment horizontal="center" vertical="center"/>
    </xf>
    <xf numFmtId="166" fontId="15" fillId="3" borderId="110" xfId="1" applyNumberFormat="1" applyFont="1" applyFill="1" applyBorder="1" applyAlignment="1">
      <alignment horizontal="center" vertical="center" wrapText="1"/>
    </xf>
    <xf numFmtId="49" fontId="15" fillId="3" borderId="110" xfId="1" applyNumberFormat="1" applyFont="1" applyFill="1" applyBorder="1" applyAlignment="1">
      <alignment horizontal="center" vertical="center"/>
    </xf>
    <xf numFmtId="0" fontId="12" fillId="0" borderId="107" xfId="19" applyBorder="1" applyAlignment="1">
      <alignment horizontal="center"/>
    </xf>
    <xf numFmtId="0" fontId="15" fillId="0" borderId="107" xfId="19" applyFont="1" applyBorder="1" applyAlignment="1">
      <alignment horizontal="center"/>
    </xf>
    <xf numFmtId="166" fontId="27" fillId="0" borderId="110" xfId="1" applyNumberFormat="1" applyFont="1" applyBorder="1" applyAlignment="1" applyProtection="1">
      <alignment horizontal="center"/>
    </xf>
    <xf numFmtId="0" fontId="12" fillId="0" borderId="107" xfId="19" applyBorder="1"/>
    <xf numFmtId="166" fontId="15" fillId="0" borderId="110" xfId="1" applyNumberFormat="1" applyFont="1" applyBorder="1" applyAlignment="1" applyProtection="1">
      <alignment horizontal="center"/>
    </xf>
    <xf numFmtId="166" fontId="15" fillId="3" borderId="110" xfId="1" applyNumberFormat="1" applyFont="1" applyFill="1" applyBorder="1" applyAlignment="1" applyProtection="1">
      <alignment horizontal="center" vertical="center"/>
    </xf>
    <xf numFmtId="166" fontId="15" fillId="3" borderId="110" xfId="1" applyNumberFormat="1" applyFont="1" applyFill="1" applyBorder="1" applyAlignment="1" applyProtection="1">
      <alignment horizontal="center" vertical="center" wrapText="1"/>
    </xf>
    <xf numFmtId="166" fontId="27" fillId="0" borderId="109" xfId="1" applyNumberFormat="1" applyFont="1" applyBorder="1" applyAlignment="1" applyProtection="1">
      <alignment horizontal="center"/>
    </xf>
    <xf numFmtId="166" fontId="15" fillId="0" borderId="110" xfId="1" applyNumberFormat="1" applyFont="1" applyBorder="1" applyAlignment="1">
      <alignment horizontal="center" vertical="center"/>
    </xf>
    <xf numFmtId="166" fontId="15" fillId="0" borderId="110" xfId="1" applyNumberFormat="1" applyFont="1" applyBorder="1" applyAlignment="1">
      <alignment horizontal="center" vertical="center" wrapText="1"/>
    </xf>
    <xf numFmtId="0" fontId="15" fillId="0" borderId="107" xfId="19" applyFont="1" applyBorder="1"/>
    <xf numFmtId="0" fontId="14" fillId="0" borderId="107" xfId="19" applyFont="1" applyBorder="1"/>
    <xf numFmtId="0" fontId="366" fillId="0" borderId="0" xfId="19" applyFont="1" applyAlignment="1"/>
    <xf numFmtId="0" fontId="18" fillId="0" borderId="107" xfId="19" applyFont="1" applyBorder="1" applyAlignment="1">
      <alignment horizontal="center"/>
    </xf>
    <xf numFmtId="49" fontId="18" fillId="0" borderId="110" xfId="19" applyNumberFormat="1" applyFont="1" applyBorder="1" applyAlignment="1">
      <alignment horizontal="center"/>
    </xf>
    <xf numFmtId="0" fontId="4" fillId="0" borderId="0" xfId="19" applyFont="1" applyBorder="1" applyAlignment="1">
      <alignment vertical="center" wrapText="1"/>
    </xf>
    <xf numFmtId="0" fontId="12" fillId="0" borderId="98" xfId="19" applyBorder="1"/>
    <xf numFmtId="0" fontId="12" fillId="0" borderId="109" xfId="19" applyBorder="1"/>
    <xf numFmtId="0" fontId="12" fillId="0" borderId="100" xfId="19" applyBorder="1"/>
    <xf numFmtId="323" fontId="27" fillId="0" borderId="100" xfId="7" applyNumberFormat="1" applyFont="1" applyBorder="1" applyAlignment="1" applyProtection="1"/>
    <xf numFmtId="323" fontId="27" fillId="0" borderId="109" xfId="7" applyNumberFormat="1" applyFont="1" applyBorder="1" applyAlignment="1" applyProtection="1"/>
    <xf numFmtId="0" fontId="12" fillId="0" borderId="6" xfId="19" applyBorder="1"/>
    <xf numFmtId="0" fontId="12" fillId="0" borderId="2" xfId="19" applyBorder="1"/>
    <xf numFmtId="323" fontId="27" fillId="0" borderId="0" xfId="7" applyNumberFormat="1" applyFont="1" applyBorder="1" applyAlignment="1" applyProtection="1"/>
    <xf numFmtId="323" fontId="27" fillId="0" borderId="2" xfId="7" applyNumberFormat="1" applyFont="1" applyBorder="1" applyAlignment="1" applyProtection="1"/>
    <xf numFmtId="0" fontId="12" fillId="0" borderId="3" xfId="19" applyBorder="1"/>
    <xf numFmtId="0" fontId="12" fillId="0" borderId="106" xfId="19" applyBorder="1"/>
    <xf numFmtId="0" fontId="19" fillId="0" borderId="106" xfId="19" applyFont="1" applyBorder="1" applyAlignment="1">
      <alignment horizontal="center"/>
    </xf>
    <xf numFmtId="0" fontId="12" fillId="0" borderId="110" xfId="19" applyBorder="1"/>
    <xf numFmtId="323" fontId="27" fillId="0" borderId="107" xfId="7" applyNumberFormat="1" applyFont="1" applyBorder="1" applyAlignment="1" applyProtection="1"/>
    <xf numFmtId="323" fontId="27" fillId="0" borderId="110" xfId="7" applyNumberFormat="1" applyFont="1" applyBorder="1" applyAlignment="1" applyProtection="1"/>
    <xf numFmtId="0" fontId="4" fillId="0" borderId="49" xfId="19" applyFont="1" applyBorder="1" applyAlignment="1">
      <alignment horizontal="center" vertical="center"/>
    </xf>
    <xf numFmtId="0" fontId="12" fillId="0" borderId="112" xfId="19" applyFill="1" applyBorder="1" applyAlignment="1">
      <alignment horizontal="center"/>
    </xf>
    <xf numFmtId="0" fontId="19" fillId="0" borderId="113" xfId="19" applyFont="1" applyBorder="1" applyAlignment="1">
      <alignment horizontal="center" vertical="center"/>
    </xf>
    <xf numFmtId="0" fontId="105" fillId="0" borderId="0" xfId="19" applyFont="1" applyAlignment="1">
      <alignment horizontal="left" vertical="justify"/>
    </xf>
    <xf numFmtId="0" fontId="12" fillId="0" borderId="0" xfId="19" applyAlignment="1">
      <alignment vertical="justify"/>
    </xf>
    <xf numFmtId="166" fontId="22" fillId="0" borderId="123" xfId="7" applyNumberFormat="1" applyFont="1" applyFill="1" applyBorder="1"/>
    <xf numFmtId="166" fontId="22" fillId="0" borderId="107" xfId="7" applyNumberFormat="1" applyFont="1" applyFill="1" applyBorder="1"/>
    <xf numFmtId="166" fontId="22" fillId="0" borderId="106" xfId="7" applyNumberFormat="1" applyFont="1" applyFill="1" applyBorder="1"/>
    <xf numFmtId="166" fontId="22" fillId="0" borderId="124" xfId="7" applyNumberFormat="1" applyFont="1" applyFill="1" applyBorder="1"/>
    <xf numFmtId="0" fontId="12" fillId="0" borderId="125" xfId="19" applyBorder="1" applyAlignment="1">
      <alignment horizontal="center"/>
    </xf>
    <xf numFmtId="166" fontId="4" fillId="0" borderId="101" xfId="7" applyNumberFormat="1" applyFont="1" applyFill="1" applyBorder="1" applyAlignment="1"/>
    <xf numFmtId="166" fontId="70" fillId="0" borderId="102" xfId="7" applyNumberFormat="1" applyFont="1" applyFill="1" applyBorder="1"/>
    <xf numFmtId="166" fontId="70" fillId="0" borderId="0" xfId="7" applyNumberFormat="1" applyFont="1" applyFill="1" applyBorder="1"/>
    <xf numFmtId="0" fontId="12" fillId="0" borderId="6" xfId="19" applyBorder="1" applyAlignment="1">
      <alignment vertical="justify"/>
    </xf>
    <xf numFmtId="0" fontId="12" fillId="0" borderId="103" xfId="19" applyBorder="1" applyAlignment="1">
      <alignment vertical="justify"/>
    </xf>
    <xf numFmtId="0" fontId="12" fillId="0" borderId="0" xfId="19" applyBorder="1" applyAlignment="1">
      <alignment vertical="justify"/>
    </xf>
    <xf numFmtId="0" fontId="12" fillId="0" borderId="112" xfId="19" applyBorder="1" applyAlignment="1">
      <alignment horizontal="center"/>
    </xf>
    <xf numFmtId="166" fontId="4" fillId="0" borderId="0" xfId="7" applyNumberFormat="1" applyFont="1" applyFill="1" applyBorder="1" applyAlignment="1"/>
    <xf numFmtId="0" fontId="12" fillId="0" borderId="126" xfId="19" applyBorder="1" applyAlignment="1">
      <alignment horizontal="center"/>
    </xf>
    <xf numFmtId="166" fontId="4" fillId="0" borderId="48" xfId="7" applyNumberFormat="1" applyFont="1" applyFill="1" applyBorder="1" applyAlignment="1"/>
    <xf numFmtId="166" fontId="70" fillId="0" borderId="127" xfId="7" applyNumberFormat="1" applyFont="1" applyFill="1" applyBorder="1"/>
    <xf numFmtId="166" fontId="70" fillId="0" borderId="48" xfId="7" applyNumberFormat="1" applyFont="1" applyFill="1" applyBorder="1"/>
    <xf numFmtId="0" fontId="12" fillId="0" borderId="16" xfId="19" applyBorder="1" applyAlignment="1">
      <alignment vertical="justify"/>
    </xf>
    <xf numFmtId="0" fontId="12" fillId="0" borderId="128" xfId="19" applyBorder="1" applyAlignment="1">
      <alignment vertical="justify"/>
    </xf>
    <xf numFmtId="0" fontId="12" fillId="0" borderId="48" xfId="19" applyBorder="1" applyAlignment="1">
      <alignment vertical="justify"/>
    </xf>
    <xf numFmtId="0" fontId="18" fillId="0" borderId="124" xfId="19" applyFont="1" applyBorder="1" applyAlignment="1">
      <alignment horizontal="center"/>
    </xf>
    <xf numFmtId="0" fontId="12" fillId="0" borderId="102" xfId="19" applyBorder="1" applyAlignment="1">
      <alignment horizontal="center"/>
    </xf>
    <xf numFmtId="0" fontId="12" fillId="0" borderId="109" xfId="19" applyBorder="1" applyAlignment="1">
      <alignment wrapText="1"/>
    </xf>
    <xf numFmtId="0" fontId="12" fillId="0" borderId="131" xfId="19" applyBorder="1"/>
    <xf numFmtId="0" fontId="12" fillId="0" borderId="102" xfId="19" applyBorder="1" applyAlignment="1">
      <alignment horizontal="center" vertical="center"/>
    </xf>
    <xf numFmtId="0" fontId="12" fillId="0" borderId="2" xfId="19" applyBorder="1" applyAlignment="1">
      <alignment wrapText="1"/>
    </xf>
    <xf numFmtId="0" fontId="12" fillId="0" borderId="120" xfId="19" applyBorder="1"/>
    <xf numFmtId="0" fontId="12" fillId="0" borderId="127" xfId="19" applyBorder="1" applyAlignment="1">
      <alignment horizontal="center" vertical="center"/>
    </xf>
    <xf numFmtId="0" fontId="12" fillId="0" borderId="17" xfId="19" applyBorder="1" applyAlignment="1">
      <alignment wrapText="1"/>
    </xf>
    <xf numFmtId="0" fontId="12" fillId="0" borderId="17" xfId="19" applyBorder="1"/>
    <xf numFmtId="323" fontId="27" fillId="0" borderId="17" xfId="7" applyNumberFormat="1" applyFont="1" applyBorder="1" applyAlignment="1" applyProtection="1"/>
    <xf numFmtId="0" fontId="12" fillId="0" borderId="132" xfId="19" applyBorder="1"/>
    <xf numFmtId="323" fontId="12" fillId="0" borderId="0" xfId="19" applyNumberFormat="1"/>
    <xf numFmtId="166" fontId="13" fillId="0" borderId="110" xfId="1" applyNumberFormat="1" applyFont="1" applyBorder="1" applyAlignment="1">
      <alignment horizontal="center"/>
    </xf>
    <xf numFmtId="166" fontId="13" fillId="0" borderId="110" xfId="1" applyNumberFormat="1" applyFont="1" applyBorder="1" applyAlignment="1" applyProtection="1">
      <alignment horizontal="center" vertical="top" wrapText="1"/>
    </xf>
    <xf numFmtId="166" fontId="13" fillId="0" borderId="110" xfId="1" applyNumberFormat="1" applyFont="1" applyBorder="1" applyAlignment="1" applyProtection="1">
      <alignment horizontal="center" wrapText="1"/>
    </xf>
    <xf numFmtId="0" fontId="12" fillId="0" borderId="109" xfId="19" applyFont="1" applyBorder="1"/>
    <xf numFmtId="166" fontId="12" fillId="0" borderId="109" xfId="1" applyNumberFormat="1" applyFont="1" applyBorder="1"/>
    <xf numFmtId="169" fontId="13" fillId="0" borderId="2" xfId="7" applyFont="1" applyBorder="1" applyAlignment="1" applyProtection="1"/>
    <xf numFmtId="0" fontId="12" fillId="0" borderId="2" xfId="19" applyFont="1" applyBorder="1"/>
    <xf numFmtId="166" fontId="12" fillId="0" borderId="2" xfId="1" applyNumberFormat="1" applyFont="1" applyBorder="1"/>
    <xf numFmtId="169" fontId="13" fillId="0" borderId="2" xfId="7" applyFont="1" applyBorder="1" applyAlignment="1" applyProtection="1">
      <alignment horizontal="left"/>
    </xf>
    <xf numFmtId="166" fontId="37" fillId="0" borderId="2" xfId="1" applyNumberFormat="1" applyFont="1" applyBorder="1" applyAlignment="1" applyProtection="1"/>
    <xf numFmtId="0" fontId="13" fillId="0" borderId="110" xfId="19" applyFont="1" applyBorder="1" applyAlignment="1">
      <alignment horizontal="center"/>
    </xf>
    <xf numFmtId="0" fontId="12" fillId="0" borderId="110" xfId="19" applyFont="1" applyBorder="1" applyAlignment="1">
      <alignment horizontal="center"/>
    </xf>
    <xf numFmtId="166" fontId="37" fillId="0" borderId="110" xfId="1" applyNumberFormat="1" applyFont="1" applyBorder="1" applyAlignment="1" applyProtection="1"/>
    <xf numFmtId="0" fontId="367" fillId="0" borderId="2" xfId="19" applyFont="1" applyBorder="1" applyAlignment="1">
      <alignment horizontal="center"/>
    </xf>
    <xf numFmtId="0" fontId="2" fillId="0" borderId="2" xfId="0" applyFont="1" applyBorder="1" applyAlignment="1">
      <alignment wrapText="1"/>
    </xf>
    <xf numFmtId="0" fontId="2" fillId="0" borderId="2" xfId="0" applyFont="1" applyFill="1" applyBorder="1" applyAlignment="1">
      <alignment horizontal="center" vertical="center"/>
    </xf>
    <xf numFmtId="169" fontId="13" fillId="0" borderId="110" xfId="7" applyFont="1" applyBorder="1" applyAlignment="1" applyProtection="1">
      <alignment horizontal="left"/>
    </xf>
    <xf numFmtId="0" fontId="367" fillId="0" borderId="110" xfId="19" applyFont="1" applyBorder="1" applyAlignment="1">
      <alignment horizontal="center"/>
    </xf>
    <xf numFmtId="0" fontId="12" fillId="0" borderId="100" xfId="19" applyFont="1" applyBorder="1" applyAlignment="1"/>
    <xf numFmtId="166" fontId="12" fillId="0" borderId="100" xfId="19" applyNumberFormat="1" applyFont="1" applyBorder="1" applyAlignment="1"/>
    <xf numFmtId="166" fontId="12" fillId="0" borderId="0" xfId="1" applyNumberFormat="1" applyFont="1"/>
    <xf numFmtId="0" fontId="12" fillId="0" borderId="110" xfId="19" applyBorder="1" applyAlignment="1">
      <alignment horizontal="center"/>
    </xf>
    <xf numFmtId="2" fontId="12" fillId="0" borderId="0" xfId="19" applyNumberFormat="1"/>
    <xf numFmtId="0" fontId="48" fillId="0" borderId="0" xfId="14" applyFont="1" applyFill="1"/>
    <xf numFmtId="0" fontId="48" fillId="0" borderId="0" xfId="14" applyFont="1" applyFill="1" applyBorder="1"/>
    <xf numFmtId="0" fontId="48" fillId="0" borderId="10" xfId="14" applyFont="1" applyFill="1" applyBorder="1" applyAlignment="1"/>
    <xf numFmtId="0" fontId="48" fillId="0" borderId="11" xfId="14" applyFont="1" applyFill="1" applyBorder="1" applyAlignment="1"/>
    <xf numFmtId="0" fontId="48" fillId="0" borderId="0" xfId="14" applyFont="1" applyFill="1" applyAlignment="1">
      <alignment horizontal="center" vertical="center"/>
    </xf>
    <xf numFmtId="0" fontId="370" fillId="0" borderId="106" xfId="14" applyFont="1" applyFill="1" applyBorder="1"/>
    <xf numFmtId="0" fontId="370" fillId="0" borderId="110" xfId="14" applyFont="1" applyFill="1" applyBorder="1"/>
    <xf numFmtId="0" fontId="370" fillId="0" borderId="109" xfId="14" applyFont="1" applyFill="1" applyBorder="1" applyAlignment="1">
      <alignment horizontal="center"/>
    </xf>
    <xf numFmtId="0" fontId="370" fillId="0" borderId="100" xfId="14" applyFont="1" applyFill="1" applyBorder="1"/>
    <xf numFmtId="0" fontId="370" fillId="0" borderId="109" xfId="14" applyFont="1" applyFill="1" applyBorder="1"/>
    <xf numFmtId="0" fontId="48" fillId="0" borderId="100" xfId="14" applyFont="1" applyFill="1" applyBorder="1"/>
    <xf numFmtId="0" fontId="48" fillId="0" borderId="109" xfId="14" applyFont="1" applyFill="1" applyBorder="1"/>
    <xf numFmtId="0" fontId="370" fillId="0" borderId="2" xfId="14" applyFont="1" applyFill="1" applyBorder="1" applyAlignment="1">
      <alignment wrapText="1"/>
    </xf>
    <xf numFmtId="0" fontId="370" fillId="0" borderId="2" xfId="14" applyFont="1" applyFill="1" applyBorder="1"/>
    <xf numFmtId="0" fontId="370" fillId="0" borderId="0" xfId="14" applyFont="1" applyFill="1" applyBorder="1"/>
    <xf numFmtId="0" fontId="370" fillId="0" borderId="2" xfId="14" applyFont="1" applyFill="1" applyBorder="1" applyAlignment="1">
      <alignment horizontal="center"/>
    </xf>
    <xf numFmtId="0" fontId="48" fillId="0" borderId="2" xfId="14" applyFont="1" applyFill="1" applyBorder="1"/>
    <xf numFmtId="0" fontId="48" fillId="0" borderId="6" xfId="14" applyFont="1" applyFill="1" applyBorder="1" applyAlignment="1">
      <alignment horizontal="left" vertical="center"/>
    </xf>
    <xf numFmtId="0" fontId="370" fillId="0" borderId="3" xfId="14" applyFont="1" applyFill="1" applyBorder="1"/>
    <xf numFmtId="0" fontId="370" fillId="0" borderId="107" xfId="14" applyFont="1" applyFill="1" applyBorder="1"/>
    <xf numFmtId="0" fontId="48" fillId="0" borderId="107" xfId="14" applyFont="1" applyFill="1" applyBorder="1"/>
    <xf numFmtId="0" fontId="48" fillId="0" borderId="110" xfId="14" applyFont="1" applyFill="1" applyBorder="1"/>
    <xf numFmtId="0" fontId="370" fillId="0" borderId="6" xfId="14" applyFont="1" applyFill="1" applyBorder="1"/>
    <xf numFmtId="0" fontId="48" fillId="0" borderId="5" xfId="14" applyFont="1" applyFill="1" applyBorder="1"/>
    <xf numFmtId="0" fontId="4" fillId="0" borderId="0" xfId="8" applyFill="1" applyAlignment="1">
      <alignment horizontal="left"/>
    </xf>
    <xf numFmtId="0" fontId="4" fillId="0" borderId="0" xfId="8" applyFont="1" applyFill="1" applyAlignment="1">
      <alignment horizontal="center"/>
    </xf>
    <xf numFmtId="0" fontId="370" fillId="0" borderId="10" xfId="14" applyFont="1" applyFill="1" applyBorder="1"/>
    <xf numFmtId="0" fontId="370" fillId="0" borderId="11" xfId="14" applyFont="1" applyFill="1" applyBorder="1"/>
    <xf numFmtId="0" fontId="48" fillId="0" borderId="11" xfId="14" applyFont="1" applyFill="1" applyBorder="1"/>
    <xf numFmtId="0" fontId="48" fillId="0" borderId="7" xfId="14" applyFont="1" applyFill="1" applyBorder="1"/>
    <xf numFmtId="0" fontId="4" fillId="0" borderId="0" xfId="8" applyFill="1"/>
    <xf numFmtId="0" fontId="4" fillId="0" borderId="110" xfId="8" applyFill="1" applyBorder="1" applyAlignment="1">
      <alignment horizontal="center" vertical="center"/>
    </xf>
    <xf numFmtId="0" fontId="4" fillId="0" borderId="110" xfId="8" applyFill="1" applyBorder="1" applyAlignment="1">
      <alignment horizontal="center" vertical="center" wrapText="1"/>
    </xf>
    <xf numFmtId="0" fontId="4" fillId="0" borderId="110" xfId="8" applyFont="1" applyFill="1" applyBorder="1" applyAlignment="1">
      <alignment horizontal="center" vertical="center" wrapText="1"/>
    </xf>
    <xf numFmtId="0" fontId="4" fillId="0" borderId="107" xfId="8" applyFill="1" applyBorder="1"/>
    <xf numFmtId="0" fontId="19" fillId="0" borderId="107" xfId="8" applyFont="1" applyFill="1" applyBorder="1"/>
    <xf numFmtId="0" fontId="4" fillId="0" borderId="110" xfId="8" applyFill="1" applyBorder="1"/>
    <xf numFmtId="0" fontId="4" fillId="0" borderId="0" xfId="8" applyFill="1" applyBorder="1"/>
    <xf numFmtId="0" fontId="4" fillId="0" borderId="0" xfId="8" applyFont="1" applyFill="1" applyBorder="1"/>
    <xf numFmtId="0" fontId="374" fillId="0" borderId="11" xfId="17" applyFont="1" applyFill="1" applyBorder="1" applyAlignment="1"/>
    <xf numFmtId="0" fontId="374" fillId="0" borderId="110" xfId="31" applyFont="1" applyBorder="1" applyAlignment="1">
      <alignment horizontal="center" vertical="center"/>
    </xf>
    <xf numFmtId="0" fontId="374" fillId="0" borderId="110" xfId="31" applyFont="1" applyBorder="1" applyAlignment="1">
      <alignment horizontal="center" vertical="center" wrapText="1"/>
    </xf>
    <xf numFmtId="0" fontId="171" fillId="0" borderId="110" xfId="31" applyFont="1" applyBorder="1" applyAlignment="1">
      <alignment horizontal="center" vertical="center"/>
    </xf>
    <xf numFmtId="0" fontId="171" fillId="0" borderId="110" xfId="31" applyFont="1" applyBorder="1" applyAlignment="1">
      <alignment horizontal="justify" vertical="center" wrapText="1"/>
    </xf>
    <xf numFmtId="0" fontId="171" fillId="0" borderId="110" xfId="31" applyFont="1" applyFill="1" applyBorder="1" applyAlignment="1">
      <alignment horizontal="justify" vertical="center" wrapText="1"/>
    </xf>
    <xf numFmtId="0" fontId="171" fillId="0" borderId="110" xfId="31" applyFont="1" applyFill="1" applyBorder="1" applyAlignment="1">
      <alignment horizontal="center" vertical="center"/>
    </xf>
    <xf numFmtId="0" fontId="171" fillId="0" borderId="110" xfId="31" applyFont="1" applyFill="1" applyBorder="1" applyAlignment="1">
      <alignment horizontal="left" vertical="center" wrapText="1"/>
    </xf>
    <xf numFmtId="0" fontId="171" fillId="0" borderId="110" xfId="31" applyFont="1" applyFill="1" applyBorder="1" applyAlignment="1">
      <alignment vertical="center"/>
    </xf>
    <xf numFmtId="0" fontId="171" fillId="0" borderId="0" xfId="31" applyFont="1"/>
    <xf numFmtId="0" fontId="171" fillId="0" borderId="0" xfId="31" applyFont="1" applyFill="1"/>
    <xf numFmtId="0" fontId="171" fillId="0" borderId="0" xfId="17" applyFont="1" applyFill="1" applyBorder="1" applyAlignment="1"/>
    <xf numFmtId="0" fontId="13" fillId="0" borderId="0" xfId="19" applyFont="1" applyFill="1" applyBorder="1" applyAlignment="1"/>
    <xf numFmtId="0" fontId="13" fillId="0" borderId="0" xfId="19" applyFont="1" applyBorder="1" applyAlignment="1"/>
    <xf numFmtId="0" fontId="366" fillId="0" borderId="0" xfId="19" applyFont="1" applyBorder="1" applyAlignment="1"/>
    <xf numFmtId="0" fontId="15" fillId="0" borderId="0" xfId="19" applyFont="1" applyBorder="1" applyAlignment="1">
      <alignment wrapText="1"/>
    </xf>
    <xf numFmtId="0" fontId="12" fillId="0" borderId="0" xfId="19" applyFont="1" applyBorder="1" applyAlignment="1"/>
    <xf numFmtId="0" fontId="19" fillId="0" borderId="110" xfId="31" applyFont="1" applyBorder="1" applyAlignment="1">
      <alignment vertical="center"/>
    </xf>
    <xf numFmtId="0" fontId="19" fillId="0" borderId="110" xfId="31" applyFont="1" applyBorder="1" applyAlignment="1">
      <alignment horizontal="center" vertical="center" wrapText="1"/>
    </xf>
    <xf numFmtId="0" fontId="4" fillId="0" borderId="110" xfId="31" applyBorder="1" applyAlignment="1"/>
    <xf numFmtId="0" fontId="4" fillId="0" borderId="110" xfId="31" applyBorder="1"/>
    <xf numFmtId="0" fontId="13" fillId="0" borderId="0" xfId="19" applyFont="1"/>
    <xf numFmtId="0" fontId="370" fillId="0" borderId="110" xfId="14" applyFont="1" applyBorder="1" applyAlignment="1">
      <alignment horizontal="center" vertical="center" wrapText="1"/>
    </xf>
    <xf numFmtId="0" fontId="370" fillId="0" borderId="107" xfId="14" applyFont="1" applyBorder="1" applyAlignment="1">
      <alignment horizontal="center" vertical="center" wrapText="1"/>
    </xf>
    <xf numFmtId="0" fontId="370" fillId="0" borderId="110" xfId="14" applyFont="1" applyFill="1" applyBorder="1" applyAlignment="1">
      <alignment horizontal="center" vertical="center" wrapText="1"/>
    </xf>
    <xf numFmtId="0" fontId="48" fillId="0" borderId="110" xfId="14" applyFont="1" applyBorder="1" applyAlignment="1">
      <alignment horizontal="center" vertical="center" wrapText="1"/>
    </xf>
    <xf numFmtId="0" fontId="370" fillId="0" borderId="108" xfId="14" applyFont="1" applyBorder="1" applyAlignment="1">
      <alignment horizontal="center" vertical="center" wrapText="1"/>
    </xf>
    <xf numFmtId="0" fontId="48" fillId="0" borderId="108" xfId="14" applyFont="1" applyBorder="1" applyAlignment="1">
      <alignment horizontal="center" vertical="center"/>
    </xf>
    <xf numFmtId="0" fontId="48" fillId="0" borderId="0" xfId="14" applyFont="1" applyAlignment="1">
      <alignment horizontal="center" vertical="center"/>
    </xf>
    <xf numFmtId="0" fontId="370" fillId="0" borderId="110" xfId="14" applyFont="1" applyBorder="1" applyAlignment="1">
      <alignment horizontal="center"/>
    </xf>
    <xf numFmtId="0" fontId="48" fillId="0" borderId="110" xfId="14" applyFont="1" applyBorder="1" applyAlignment="1">
      <alignment horizontal="center"/>
    </xf>
    <xf numFmtId="0" fontId="370" fillId="0" borderId="2" xfId="14" applyFont="1" applyBorder="1" applyAlignment="1">
      <alignment horizontal="center"/>
    </xf>
    <xf numFmtId="0" fontId="370" fillId="0" borderId="0" xfId="14" applyFont="1" applyBorder="1"/>
    <xf numFmtId="0" fontId="370" fillId="0" borderId="2" xfId="14" applyFont="1" applyBorder="1"/>
    <xf numFmtId="0" fontId="48" fillId="0" borderId="0" xfId="14" applyFont="1" applyBorder="1"/>
    <xf numFmtId="0" fontId="370" fillId="0" borderId="5" xfId="14" applyFont="1" applyBorder="1"/>
    <xf numFmtId="0" fontId="48" fillId="0" borderId="5" xfId="14" applyFont="1" applyBorder="1"/>
    <xf numFmtId="0" fontId="379" fillId="0" borderId="0" xfId="14" applyFont="1" applyBorder="1"/>
    <xf numFmtId="0" fontId="380" fillId="0" borderId="0" xfId="14" applyFont="1" applyBorder="1"/>
    <xf numFmtId="0" fontId="380" fillId="0" borderId="2" xfId="14" applyFont="1" applyBorder="1"/>
    <xf numFmtId="0" fontId="370" fillId="0" borderId="110" xfId="14" applyFont="1" applyBorder="1"/>
    <xf numFmtId="0" fontId="370" fillId="0" borderId="107" xfId="14" applyFont="1" applyBorder="1"/>
    <xf numFmtId="0" fontId="370" fillId="0" borderId="108" xfId="14" applyFont="1" applyBorder="1"/>
    <xf numFmtId="0" fontId="48" fillId="0" borderId="108" xfId="14" applyFont="1" applyBorder="1"/>
    <xf numFmtId="0" fontId="370" fillId="0" borderId="3" xfId="14" applyFont="1" applyBorder="1"/>
    <xf numFmtId="0" fontId="370" fillId="0" borderId="6" xfId="14" applyFont="1" applyBorder="1"/>
    <xf numFmtId="0" fontId="48" fillId="0" borderId="6" xfId="14" applyFont="1" applyBorder="1" applyAlignment="1">
      <alignment horizontal="center"/>
    </xf>
    <xf numFmtId="0" fontId="36" fillId="0" borderId="0" xfId="14" applyFont="1" applyBorder="1"/>
    <xf numFmtId="0" fontId="48" fillId="0" borderId="0" xfId="14" applyFont="1" applyBorder="1" applyAlignment="1">
      <alignment horizontal="center"/>
    </xf>
    <xf numFmtId="0" fontId="48" fillId="0" borderId="0" xfId="14" applyFont="1" applyAlignment="1">
      <alignment horizontal="center"/>
    </xf>
    <xf numFmtId="0" fontId="36" fillId="0" borderId="0" xfId="14" applyFont="1" applyFill="1" applyBorder="1" applyAlignment="1">
      <alignment vertical="center"/>
    </xf>
    <xf numFmtId="0" fontId="36" fillId="0" borderId="0" xfId="14" applyFont="1" applyFill="1" applyBorder="1" applyAlignment="1">
      <alignment vertical="center" wrapText="1"/>
    </xf>
    <xf numFmtId="0" fontId="36" fillId="0" borderId="0" xfId="14" applyFont="1"/>
    <xf numFmtId="0" fontId="15" fillId="0" borderId="0" xfId="19" applyFont="1" applyBorder="1" applyAlignment="1">
      <alignment horizontal="left" wrapText="1"/>
    </xf>
    <xf numFmtId="0" fontId="193" fillId="0" borderId="110" xfId="31" applyFont="1" applyBorder="1"/>
    <xf numFmtId="0" fontId="193" fillId="0" borderId="110" xfId="19" applyFont="1" applyBorder="1" applyAlignment="1">
      <alignment horizontal="center"/>
    </xf>
    <xf numFmtId="166" fontId="193" fillId="0" borderId="110" xfId="1" applyNumberFormat="1" applyFont="1" applyBorder="1" applyAlignment="1">
      <alignment horizontal="center"/>
    </xf>
    <xf numFmtId="0" fontId="193" fillId="0" borderId="110" xfId="31" applyFont="1" applyBorder="1" applyAlignment="1">
      <alignment wrapText="1"/>
    </xf>
    <xf numFmtId="0" fontId="20" fillId="0" borderId="0" xfId="31" applyFont="1" applyAlignment="1"/>
    <xf numFmtId="0" fontId="20" fillId="0" borderId="0" xfId="31" applyFont="1" applyAlignment="1">
      <alignment horizontal="center"/>
    </xf>
    <xf numFmtId="283" fontId="27" fillId="0" borderId="110" xfId="58136" applyNumberFormat="1" applyFont="1" applyBorder="1"/>
    <xf numFmtId="0" fontId="15" fillId="0" borderId="110" xfId="58136" applyFont="1" applyBorder="1" applyAlignment="1">
      <alignment horizontal="center"/>
    </xf>
    <xf numFmtId="283" fontId="15" fillId="0" borderId="110" xfId="58136" applyNumberFormat="1" applyFont="1" applyBorder="1" applyAlignment="1">
      <alignment horizontal="center" vertical="center"/>
    </xf>
    <xf numFmtId="0" fontId="18" fillId="0" borderId="110" xfId="58136" applyFont="1" applyBorder="1" applyAlignment="1">
      <alignment horizontal="center" vertical="center"/>
    </xf>
    <xf numFmtId="0" fontId="18" fillId="0" borderId="110" xfId="58136" applyFont="1" applyBorder="1" applyAlignment="1">
      <alignment horizontal="center" vertical="center" wrapText="1"/>
    </xf>
    <xf numFmtId="0" fontId="27" fillId="0" borderId="110" xfId="58136" applyFont="1" applyBorder="1" applyAlignment="1">
      <alignment horizontal="center" vertical="center" wrapText="1"/>
    </xf>
    <xf numFmtId="0" fontId="27" fillId="0" borderId="110" xfId="58136" applyFont="1" applyBorder="1" applyAlignment="1">
      <alignment horizontal="center" wrapText="1"/>
    </xf>
    <xf numFmtId="283" fontId="381" fillId="0" borderId="110" xfId="58136" applyNumberFormat="1" applyFont="1" applyBorder="1" applyAlignment="1">
      <alignment horizontal="center"/>
    </xf>
    <xf numFmtId="170" fontId="12" fillId="0" borderId="110" xfId="58136" applyNumberFormat="1" applyFont="1" applyBorder="1" applyAlignment="1">
      <alignment horizontal="center" vertical="top"/>
    </xf>
    <xf numFmtId="170" fontId="12" fillId="0" borderId="106" xfId="58136" applyNumberFormat="1" applyFont="1" applyBorder="1" applyAlignment="1">
      <alignment horizontal="center" vertical="top"/>
    </xf>
    <xf numFmtId="170" fontId="12" fillId="0" borderId="110" xfId="58136" applyNumberFormat="1" applyFont="1" applyBorder="1" applyAlignment="1">
      <alignment horizontal="center"/>
    </xf>
    <xf numFmtId="283" fontId="14" fillId="0" borderId="109" xfId="58136" applyNumberFormat="1" applyFont="1" applyBorder="1"/>
    <xf numFmtId="0" fontId="27" fillId="0" borderId="109" xfId="58136" applyFont="1" applyBorder="1" applyAlignment="1">
      <alignment horizontal="center"/>
    </xf>
    <xf numFmtId="0" fontId="12" fillId="0" borderId="109" xfId="58136" applyFont="1" applyBorder="1" applyAlignment="1">
      <alignment horizontal="center"/>
    </xf>
    <xf numFmtId="0" fontId="27" fillId="0" borderId="98" xfId="58136" applyFont="1" applyBorder="1" applyAlignment="1">
      <alignment horizontal="center"/>
    </xf>
    <xf numFmtId="0" fontId="12" fillId="0" borderId="109" xfId="58136" applyFont="1" applyBorder="1"/>
    <xf numFmtId="283" fontId="27" fillId="0" borderId="2" xfId="58136" applyNumberFormat="1" applyFont="1" applyBorder="1"/>
    <xf numFmtId="169" fontId="27" fillId="0" borderId="2" xfId="58136" applyNumberFormat="1" applyFont="1" applyBorder="1" applyAlignment="1" applyProtection="1"/>
    <xf numFmtId="169" fontId="27" fillId="0" borderId="6" xfId="58136" applyNumberFormat="1" applyFont="1" applyBorder="1" applyAlignment="1" applyProtection="1"/>
    <xf numFmtId="0" fontId="12" fillId="0" borderId="2" xfId="58136" applyFont="1" applyBorder="1"/>
    <xf numFmtId="283" fontId="15" fillId="0" borderId="110" xfId="58136" applyNumberFormat="1" applyFont="1" applyBorder="1" applyAlignment="1">
      <alignment horizontal="center"/>
    </xf>
    <xf numFmtId="169" fontId="15" fillId="0" borderId="110" xfId="58136" applyNumberFormat="1" applyFont="1" applyBorder="1" applyAlignment="1" applyProtection="1"/>
    <xf numFmtId="0" fontId="12" fillId="0" borderId="110" xfId="58136" applyFont="1" applyBorder="1"/>
    <xf numFmtId="283" fontId="14" fillId="0" borderId="2" xfId="58136" applyNumberFormat="1" applyFont="1" applyBorder="1"/>
    <xf numFmtId="283" fontId="27" fillId="0" borderId="2" xfId="58136" applyNumberFormat="1" applyFont="1" applyBorder="1" applyAlignment="1">
      <alignment wrapText="1"/>
    </xf>
    <xf numFmtId="0" fontId="382" fillId="0" borderId="2" xfId="58136" applyFont="1" applyBorder="1"/>
    <xf numFmtId="0" fontId="27" fillId="0" borderId="2" xfId="58136" applyFont="1" applyBorder="1"/>
    <xf numFmtId="169" fontId="12" fillId="0" borderId="0" xfId="58136" applyNumberFormat="1" applyFont="1"/>
    <xf numFmtId="283" fontId="27" fillId="0" borderId="3" xfId="58136" applyNumberFormat="1" applyFont="1" applyBorder="1"/>
    <xf numFmtId="169" fontId="27" fillId="0" borderId="3" xfId="58136" applyNumberFormat="1" applyFont="1" applyBorder="1" applyAlignment="1" applyProtection="1"/>
    <xf numFmtId="169" fontId="27" fillId="0" borderId="10" xfId="58136" applyNumberFormat="1" applyFont="1" applyBorder="1" applyAlignment="1" applyProtection="1"/>
    <xf numFmtId="0" fontId="12" fillId="0" borderId="3" xfId="58136" applyFont="1" applyBorder="1"/>
    <xf numFmtId="169" fontId="15" fillId="0" borderId="106" xfId="58136" applyNumberFormat="1" applyFont="1" applyBorder="1" applyAlignment="1" applyProtection="1"/>
    <xf numFmtId="2" fontId="12" fillId="0" borderId="0" xfId="58136" applyNumberFormat="1" applyFont="1"/>
    <xf numFmtId="283" fontId="14" fillId="0" borderId="110" xfId="58136" applyNumberFormat="1" applyFont="1" applyBorder="1"/>
    <xf numFmtId="169" fontId="15" fillId="0" borderId="98" xfId="58136" applyNumberFormat="1" applyFont="1" applyBorder="1" applyAlignment="1" applyProtection="1"/>
    <xf numFmtId="169" fontId="27" fillId="0" borderId="110" xfId="58136" applyNumberFormat="1" applyFont="1" applyBorder="1"/>
    <xf numFmtId="169" fontId="12" fillId="0" borderId="110" xfId="58136" applyNumberFormat="1" applyFont="1" applyBorder="1"/>
    <xf numFmtId="169" fontId="27" fillId="0" borderId="110" xfId="58136" applyNumberFormat="1" applyFont="1" applyBorder="1" applyAlignment="1" applyProtection="1"/>
    <xf numFmtId="169" fontId="15" fillId="0" borderId="110" xfId="58136" applyNumberFormat="1" applyFont="1" applyBorder="1"/>
    <xf numFmtId="0" fontId="12" fillId="0" borderId="100" xfId="58136" applyFont="1" applyBorder="1"/>
    <xf numFmtId="0" fontId="12" fillId="0" borderId="0" xfId="58136" applyFont="1" applyBorder="1"/>
    <xf numFmtId="324" fontId="12" fillId="0" borderId="0" xfId="58136" applyNumberFormat="1" applyFont="1" applyBorder="1"/>
    <xf numFmtId="0" fontId="0" fillId="0" borderId="0" xfId="0" applyBorder="1"/>
    <xf numFmtId="0" fontId="15" fillId="0" borderId="0" xfId="19" applyFont="1" applyBorder="1"/>
    <xf numFmtId="0" fontId="72" fillId="0" borderId="2" xfId="36" applyFont="1" applyFill="1" applyBorder="1" applyAlignment="1" applyProtection="1">
      <alignment vertical="top" wrapText="1"/>
    </xf>
    <xf numFmtId="0" fontId="48" fillId="0" borderId="6" xfId="14" applyFont="1" applyFill="1" applyBorder="1" applyAlignment="1">
      <alignment vertical="center"/>
    </xf>
    <xf numFmtId="0" fontId="71" fillId="0" borderId="2" xfId="36" applyFont="1" applyFill="1" applyBorder="1" applyAlignment="1" applyProtection="1">
      <alignment vertical="top" wrapText="1"/>
    </xf>
    <xf numFmtId="0" fontId="370" fillId="0" borderId="2" xfId="14" applyFont="1" applyFill="1" applyBorder="1" applyAlignment="1">
      <alignment vertical="center"/>
    </xf>
    <xf numFmtId="0" fontId="24" fillId="0" borderId="110" xfId="19" applyFont="1" applyBorder="1" applyAlignment="1">
      <alignment horizontal="center" vertical="center" wrapText="1"/>
    </xf>
    <xf numFmtId="0" fontId="49" fillId="0" borderId="0" xfId="0" applyFont="1" applyFill="1" applyBorder="1" applyAlignment="1">
      <alignment wrapText="1"/>
    </xf>
    <xf numFmtId="0" fontId="15" fillId="0" borderId="0" xfId="19" applyFont="1" applyBorder="1"/>
    <xf numFmtId="0" fontId="0" fillId="0" borderId="0" xfId="0"/>
    <xf numFmtId="0" fontId="15" fillId="0" borderId="5" xfId="58136" applyFont="1" applyBorder="1" applyAlignment="1">
      <alignment horizontal="center"/>
    </xf>
    <xf numFmtId="0" fontId="15" fillId="0" borderId="5" xfId="58136" applyFont="1" applyBorder="1" applyAlignment="1">
      <alignment horizontal="left"/>
    </xf>
    <xf numFmtId="171" fontId="25" fillId="0" borderId="18" xfId="27" applyNumberFormat="1" applyFont="1" applyFill="1" applyBorder="1" applyAlignment="1" applyProtection="1">
      <alignment horizontal="center" vertical="center" wrapText="1"/>
    </xf>
    <xf numFmtId="171" fontId="25" fillId="0" borderId="18" xfId="29" applyNumberFormat="1" applyFont="1" applyFill="1" applyBorder="1" applyAlignment="1" applyProtection="1">
      <alignment horizontal="center" vertical="center" wrapText="1"/>
    </xf>
    <xf numFmtId="0" fontId="36" fillId="0" borderId="0" xfId="0" applyFont="1"/>
    <xf numFmtId="0" fontId="41" fillId="0" borderId="0" xfId="0" applyFont="1"/>
    <xf numFmtId="0" fontId="36" fillId="0" borderId="110" xfId="0" applyFont="1" applyBorder="1"/>
    <xf numFmtId="0" fontId="0" fillId="0" borderId="110" xfId="0" applyBorder="1"/>
    <xf numFmtId="0" fontId="3" fillId="0" borderId="4" xfId="0" applyFont="1" applyFill="1" applyBorder="1" applyAlignment="1">
      <alignment horizontal="center" vertical="center" wrapText="1"/>
    </xf>
    <xf numFmtId="0" fontId="41" fillId="0" borderId="110" xfId="0" applyFont="1" applyBorder="1" applyAlignment="1">
      <alignment vertical="center"/>
    </xf>
    <xf numFmtId="0" fontId="41" fillId="0" borderId="110" xfId="0" applyFont="1" applyBorder="1" applyAlignment="1">
      <alignment vertical="center" wrapText="1"/>
    </xf>
    <xf numFmtId="0" fontId="41" fillId="0" borderId="0" xfId="0" applyFont="1" applyAlignment="1">
      <alignment horizontal="right"/>
    </xf>
    <xf numFmtId="0" fontId="41" fillId="0" borderId="110" xfId="0" applyFont="1" applyBorder="1" applyAlignment="1">
      <alignment horizontal="center" vertical="center"/>
    </xf>
    <xf numFmtId="0" fontId="41" fillId="0" borderId="110" xfId="0" applyFont="1" applyBorder="1" applyAlignment="1">
      <alignment horizontal="center" vertical="center" wrapText="1"/>
    </xf>
    <xf numFmtId="0" fontId="19" fillId="0" borderId="0" xfId="58136" applyFont="1" applyBorder="1"/>
    <xf numFmtId="2" fontId="25" fillId="0" borderId="110" xfId="30" applyNumberFormat="1" applyFont="1" applyFill="1" applyBorder="1" applyAlignment="1">
      <alignment horizontal="center" vertical="center" wrapText="1"/>
    </xf>
    <xf numFmtId="0" fontId="40" fillId="0" borderId="110" xfId="26" applyFont="1" applyFill="1" applyBorder="1" applyAlignment="1">
      <alignment horizontal="center" vertical="center"/>
    </xf>
    <xf numFmtId="169" fontId="47" fillId="0" borderId="110" xfId="7" applyFont="1" applyBorder="1"/>
    <xf numFmtId="169" fontId="12" fillId="0" borderId="110" xfId="7" applyBorder="1" applyAlignment="1">
      <alignment horizontal="center" vertical="center"/>
    </xf>
    <xf numFmtId="169" fontId="12" fillId="0" borderId="110" xfId="7" applyBorder="1"/>
    <xf numFmtId="0" fontId="39" fillId="0" borderId="110" xfId="26" applyFont="1" applyFill="1" applyBorder="1" applyAlignment="1">
      <alignment horizontal="center" vertical="center"/>
    </xf>
    <xf numFmtId="169" fontId="19" fillId="0" borderId="110" xfId="7" applyFont="1" applyBorder="1"/>
    <xf numFmtId="0" fontId="39" fillId="0" borderId="110" xfId="26" applyFont="1" applyFill="1" applyBorder="1" applyAlignment="1">
      <alignment horizontal="center"/>
    </xf>
    <xf numFmtId="0" fontId="22" fillId="0" borderId="110" xfId="26" applyNumberFormat="1" applyFont="1" applyFill="1" applyBorder="1" applyAlignment="1">
      <alignment horizontal="center" vertical="center"/>
    </xf>
    <xf numFmtId="0" fontId="3" fillId="0" borderId="13" xfId="0" applyNumberFormat="1" applyFont="1" applyBorder="1" applyAlignment="1">
      <alignment horizontal="left" wrapText="1"/>
    </xf>
    <xf numFmtId="166" fontId="3" fillId="0" borderId="4" xfId="1" applyNumberFormat="1" applyFont="1" applyFill="1" applyBorder="1" applyAlignment="1">
      <alignment horizontal="center"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6" xfId="0" applyFont="1" applyFill="1" applyBorder="1" applyAlignment="1">
      <alignment wrapText="1"/>
    </xf>
    <xf numFmtId="0" fontId="7" fillId="0" borderId="12" xfId="0" applyNumberFormat="1" applyFont="1" applyFill="1" applyBorder="1" applyAlignment="1">
      <alignment horizontal="justify"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166" fontId="3" fillId="0" borderId="4"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0" fontId="2" fillId="0" borderId="6" xfId="0" applyFont="1" applyFill="1" applyBorder="1"/>
    <xf numFmtId="0" fontId="2" fillId="0" borderId="5" xfId="0" applyFont="1" applyFill="1" applyBorder="1"/>
    <xf numFmtId="0" fontId="3" fillId="0" borderId="6" xfId="0" applyFont="1" applyFill="1" applyBorder="1"/>
    <xf numFmtId="0" fontId="3" fillId="0" borderId="5" xfId="0" applyFont="1" applyFill="1" applyBorder="1"/>
    <xf numFmtId="0" fontId="3" fillId="0" borderId="13" xfId="0" applyFont="1" applyFill="1" applyBorder="1"/>
    <xf numFmtId="0" fontId="3" fillId="0" borderId="9" xfId="0" applyFont="1" applyFill="1" applyBorder="1"/>
    <xf numFmtId="0" fontId="3" fillId="0" borderId="12" xfId="0" applyNumberFormat="1" applyFont="1" applyFill="1" applyBorder="1" applyAlignment="1">
      <alignment horizontal="justify" vertical="center" wrapText="1"/>
    </xf>
    <xf numFmtId="0" fontId="7" fillId="0" borderId="6" xfId="0" applyFont="1" applyFill="1" applyBorder="1" applyAlignment="1">
      <alignment wrapText="1"/>
    </xf>
    <xf numFmtId="0" fontId="2" fillId="0" borderId="6" xfId="0" applyFont="1" applyFill="1" applyBorder="1" applyAlignment="1">
      <alignment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2" fillId="0" borderId="5" xfId="0" applyNumberFormat="1" applyFont="1" applyFill="1" applyBorder="1" applyAlignment="1">
      <alignment horizontal="left" vertical="center" wrapText="1"/>
    </xf>
    <xf numFmtId="0" fontId="7" fillId="0" borderId="6" xfId="0" applyNumberFormat="1" applyFont="1" applyFill="1" applyBorder="1" applyAlignment="1">
      <alignment horizontal="justify" vertical="center" wrapText="1"/>
    </xf>
    <xf numFmtId="43" fontId="3" fillId="0" borderId="5" xfId="1" applyFont="1" applyFill="1" applyBorder="1" applyAlignment="1">
      <alignment horizontal="justify" vertical="top"/>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8" xfId="0" applyNumberFormat="1" applyFont="1" applyFill="1" applyBorder="1" applyAlignment="1">
      <alignment horizontal="justify" vertical="center" wrapText="1"/>
    </xf>
    <xf numFmtId="0" fontId="49" fillId="0" borderId="0" xfId="0" applyFont="1" applyFill="1" applyAlignment="1">
      <alignment horizontal="center"/>
    </xf>
    <xf numFmtId="0" fontId="49" fillId="0" borderId="0" xfId="0" applyFont="1" applyFill="1"/>
    <xf numFmtId="0" fontId="387" fillId="0" borderId="0" xfId="0" applyFont="1"/>
    <xf numFmtId="0" fontId="20" fillId="0" borderId="0" xfId="19" applyFont="1" applyBorder="1" applyAlignment="1">
      <alignment horizontal="right"/>
    </xf>
    <xf numFmtId="0" fontId="387" fillId="0" borderId="0" xfId="0" applyFont="1" applyAlignment="1">
      <alignment vertical="center" wrapText="1"/>
    </xf>
    <xf numFmtId="0" fontId="388" fillId="0" borderId="110" xfId="0" applyFont="1" applyBorder="1" applyAlignment="1">
      <alignment horizontal="center" vertical="center" wrapText="1"/>
    </xf>
    <xf numFmtId="0" fontId="388" fillId="0" borderId="110" xfId="0" applyFont="1" applyFill="1" applyBorder="1" applyAlignment="1">
      <alignment horizontal="center" vertical="center" wrapText="1"/>
    </xf>
    <xf numFmtId="43" fontId="388" fillId="0" borderId="110" xfId="1" applyFont="1" applyBorder="1" applyAlignment="1">
      <alignment horizontal="center" vertical="center" wrapText="1"/>
    </xf>
    <xf numFmtId="0" fontId="388" fillId="0" borderId="18" xfId="0" applyFont="1" applyBorder="1" applyAlignment="1">
      <alignment horizontal="center" vertical="center" wrapText="1"/>
    </xf>
    <xf numFmtId="0" fontId="388" fillId="0" borderId="3" xfId="0" applyFont="1" applyBorder="1" applyAlignment="1">
      <alignment horizontal="center" vertical="center" wrapText="1"/>
    </xf>
    <xf numFmtId="0" fontId="388" fillId="0" borderId="3" xfId="0" applyFont="1" applyBorder="1" applyAlignment="1">
      <alignment vertical="center" wrapText="1"/>
    </xf>
    <xf numFmtId="0" fontId="387" fillId="0" borderId="3" xfId="0" applyFont="1" applyBorder="1" applyAlignment="1">
      <alignment horizontal="center" vertical="center" wrapText="1"/>
    </xf>
    <xf numFmtId="43" fontId="387" fillId="0" borderId="3" xfId="1" applyFont="1" applyBorder="1" applyAlignment="1">
      <alignment vertical="center" wrapText="1"/>
    </xf>
    <xf numFmtId="0" fontId="387" fillId="0" borderId="3" xfId="0" applyFont="1" applyBorder="1" applyAlignment="1">
      <alignment vertical="center" wrapText="1"/>
    </xf>
    <xf numFmtId="0" fontId="387" fillId="0" borderId="110" xfId="0" applyFont="1" applyBorder="1" applyAlignment="1">
      <alignment horizontal="center" vertical="center" wrapText="1"/>
    </xf>
    <xf numFmtId="0" fontId="387" fillId="0" borderId="109" xfId="0" applyFont="1" applyBorder="1" applyAlignment="1">
      <alignment horizontal="center" vertical="center" wrapText="1"/>
    </xf>
    <xf numFmtId="0" fontId="387" fillId="0" borderId="110" xfId="0" applyFont="1" applyBorder="1" applyAlignment="1">
      <alignment vertical="center" wrapText="1"/>
    </xf>
    <xf numFmtId="43" fontId="387" fillId="0" borderId="110" xfId="1" applyFont="1" applyBorder="1" applyAlignment="1">
      <alignment vertical="center" wrapText="1"/>
    </xf>
    <xf numFmtId="43" fontId="388" fillId="0" borderId="18" xfId="1" applyFont="1" applyBorder="1" applyAlignment="1">
      <alignment vertical="center" wrapText="1"/>
    </xf>
    <xf numFmtId="0" fontId="387" fillId="0" borderId="18" xfId="0" applyFont="1" applyBorder="1" applyAlignment="1">
      <alignment horizontal="center" vertical="center" wrapText="1"/>
    </xf>
    <xf numFmtId="0" fontId="388" fillId="0" borderId="2" xfId="0" applyFont="1" applyBorder="1" applyAlignment="1">
      <alignment horizontal="center" vertical="center" wrapText="1"/>
    </xf>
    <xf numFmtId="0" fontId="387" fillId="0" borderId="2" xfId="0" applyFont="1" applyBorder="1" applyAlignment="1">
      <alignment horizontal="center" vertical="center" wrapText="1"/>
    </xf>
    <xf numFmtId="43" fontId="388" fillId="0" borderId="2" xfId="1" applyFont="1" applyBorder="1" applyAlignment="1">
      <alignment vertical="center" wrapText="1"/>
    </xf>
    <xf numFmtId="43" fontId="387" fillId="0" borderId="2" xfId="1" applyFont="1" applyBorder="1" applyAlignment="1">
      <alignment vertical="center" wrapText="1"/>
    </xf>
    <xf numFmtId="0" fontId="388" fillId="0" borderId="110" xfId="0" applyFont="1" applyBorder="1" applyAlignment="1">
      <alignment vertical="center" wrapText="1"/>
    </xf>
    <xf numFmtId="0" fontId="387" fillId="0" borderId="109" xfId="0" applyFont="1" applyBorder="1" applyAlignment="1">
      <alignment vertical="center" wrapText="1"/>
    </xf>
    <xf numFmtId="43" fontId="387" fillId="0" borderId="109" xfId="1" applyFont="1" applyBorder="1" applyAlignment="1">
      <alignment vertical="center" wrapText="1"/>
    </xf>
    <xf numFmtId="0" fontId="387" fillId="0" borderId="109" xfId="0" applyFont="1" applyFill="1" applyBorder="1" applyAlignment="1">
      <alignment horizontal="center" vertical="center" wrapText="1"/>
    </xf>
    <xf numFmtId="43" fontId="387" fillId="0" borderId="18" xfId="1" applyFont="1" applyBorder="1" applyAlignment="1">
      <alignment vertical="center" wrapText="1"/>
    </xf>
    <xf numFmtId="0" fontId="388" fillId="0" borderId="109" xfId="0" applyFont="1" applyBorder="1" applyAlignment="1">
      <alignment horizontal="center" vertical="center" wrapText="1"/>
    </xf>
    <xf numFmtId="0" fontId="387" fillId="0" borderId="109" xfId="0" applyFont="1" applyFill="1" applyBorder="1" applyAlignment="1">
      <alignment vertical="center" wrapText="1"/>
    </xf>
    <xf numFmtId="43" fontId="387" fillId="0" borderId="109" xfId="1" applyFont="1" applyFill="1" applyBorder="1" applyAlignment="1">
      <alignment vertical="center" wrapText="1"/>
    </xf>
    <xf numFmtId="0" fontId="388" fillId="0" borderId="0" xfId="0" applyFont="1" applyAlignment="1">
      <alignment vertical="center" wrapText="1"/>
    </xf>
    <xf numFmtId="43" fontId="388" fillId="0" borderId="109" xfId="1" applyFont="1" applyBorder="1" applyAlignment="1">
      <alignment vertical="center" wrapText="1"/>
    </xf>
    <xf numFmtId="0" fontId="193" fillId="0" borderId="110" xfId="0" applyFont="1" applyBorder="1" applyAlignment="1">
      <alignment horizontal="center" vertical="center" wrapText="1"/>
    </xf>
    <xf numFmtId="0" fontId="387" fillId="0" borderId="0" xfId="0" applyFont="1" applyAlignment="1">
      <alignment horizontal="center" vertical="center" wrapText="1"/>
    </xf>
    <xf numFmtId="43" fontId="387" fillId="0" borderId="0" xfId="1" applyFont="1" applyAlignment="1">
      <alignment vertical="center" wrapText="1"/>
    </xf>
    <xf numFmtId="0" fontId="388" fillId="0" borderId="18" xfId="0" applyFont="1" applyBorder="1" applyAlignment="1">
      <alignment vertical="center" wrapText="1"/>
    </xf>
    <xf numFmtId="0" fontId="387" fillId="0" borderId="6" xfId="0" applyFont="1" applyBorder="1" applyAlignment="1">
      <alignment horizontal="left" vertical="center" wrapText="1"/>
    </xf>
    <xf numFmtId="0" fontId="387" fillId="0" borderId="0" xfId="0" applyFont="1" applyBorder="1" applyAlignment="1">
      <alignment horizontal="left" vertical="center" wrapText="1"/>
    </xf>
    <xf numFmtId="0" fontId="387" fillId="0" borderId="0" xfId="0" applyFont="1" applyBorder="1" applyAlignment="1">
      <alignment horizontal="right" vertical="center" wrapText="1"/>
    </xf>
    <xf numFmtId="0" fontId="2" fillId="0" borderId="15" xfId="0" applyFont="1" applyFill="1" applyBorder="1"/>
    <xf numFmtId="166" fontId="3" fillId="0" borderId="11" xfId="1" applyNumberFormat="1" applyFont="1" applyBorder="1" applyAlignment="1">
      <alignment horizontal="right"/>
    </xf>
    <xf numFmtId="0" fontId="2" fillId="0" borderId="0" xfId="0" applyFont="1" applyAlignment="1">
      <alignment horizontal="justify" vertical="center" wrapText="1"/>
    </xf>
    <xf numFmtId="0" fontId="50" fillId="0" borderId="13" xfId="0" applyFont="1" applyFill="1" applyBorder="1" applyAlignment="1">
      <alignment horizontal="center" vertical="center" wrapText="1"/>
    </xf>
    <xf numFmtId="0" fontId="50" fillId="0" borderId="9" xfId="0" applyFont="1" applyFill="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left"/>
    </xf>
    <xf numFmtId="0" fontId="35" fillId="0" borderId="0" xfId="0" applyFont="1" applyFill="1" applyAlignment="1">
      <alignment vertical="top" wrapText="1"/>
    </xf>
    <xf numFmtId="0" fontId="32" fillId="0" borderId="6" xfId="0" applyFont="1" applyBorder="1" applyAlignment="1">
      <alignment wrapText="1"/>
    </xf>
    <xf numFmtId="0" fontId="32" fillId="0" borderId="5" xfId="0" applyFont="1" applyBorder="1" applyAlignment="1">
      <alignment wrapText="1"/>
    </xf>
    <xf numFmtId="0" fontId="32" fillId="2" borderId="4" xfId="0" applyFont="1" applyFill="1" applyBorder="1" applyAlignment="1">
      <alignment horizontal="center" vertical="center"/>
    </xf>
    <xf numFmtId="0" fontId="32" fillId="0" borderId="0" xfId="0" applyFont="1" applyAlignment="1">
      <alignment horizontal="center" vertical="center"/>
    </xf>
    <xf numFmtId="0" fontId="32" fillId="0" borderId="6" xfId="0" applyFont="1" applyBorder="1"/>
    <xf numFmtId="0" fontId="32"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6" fontId="52" fillId="0" borderId="0" xfId="1" applyNumberFormat="1" applyFont="1" applyFill="1" applyAlignment="1">
      <alignment horizontal="center"/>
    </xf>
    <xf numFmtId="0" fontId="51" fillId="0" borderId="11" xfId="0" applyFont="1" applyBorder="1" applyAlignment="1">
      <alignment horizontal="left"/>
    </xf>
    <xf numFmtId="0" fontId="51" fillId="0" borderId="0" xfId="0" applyFont="1" applyBorder="1" applyAlignment="1">
      <alignment horizontal="left"/>
    </xf>
    <xf numFmtId="166" fontId="51" fillId="2" borderId="15" xfId="1" applyNumberFormat="1" applyFont="1" applyFill="1" applyBorder="1" applyAlignment="1">
      <alignment horizontal="center" vertical="center" wrapText="1"/>
    </xf>
    <xf numFmtId="166" fontId="51" fillId="2" borderId="11" xfId="1" applyNumberFormat="1" applyFont="1" applyFill="1" applyBorder="1" applyAlignment="1">
      <alignment horizontal="center" vertical="center" wrapText="1"/>
    </xf>
    <xf numFmtId="0" fontId="51" fillId="0" borderId="4" xfId="0" applyFont="1" applyBorder="1" applyAlignment="1">
      <alignment horizontal="center" vertical="center"/>
    </xf>
    <xf numFmtId="166" fontId="51" fillId="0" borderId="4" xfId="1" applyNumberFormat="1" applyFont="1" applyBorder="1" applyAlignment="1">
      <alignment horizontal="center" vertical="center"/>
    </xf>
    <xf numFmtId="0" fontId="51" fillId="0" borderId="13" xfId="0" applyFont="1" applyBorder="1" applyAlignment="1">
      <alignment horizontal="center" vertical="center"/>
    </xf>
    <xf numFmtId="0" fontId="51" fillId="0" borderId="14" xfId="0" applyFont="1" applyBorder="1" applyAlignment="1">
      <alignment horizontal="center" vertical="center"/>
    </xf>
    <xf numFmtId="0" fontId="51" fillId="0" borderId="9" xfId="0" applyFont="1" applyBorder="1" applyAlignment="1">
      <alignment horizontal="center" vertical="center"/>
    </xf>
    <xf numFmtId="166" fontId="51" fillId="2" borderId="8" xfId="1" applyNumberFormat="1" applyFont="1" applyFill="1" applyBorder="1" applyAlignment="1">
      <alignment horizontal="center" vertical="center" wrapText="1"/>
    </xf>
    <xf numFmtId="166" fontId="51" fillId="2" borderId="7" xfId="1" applyNumberFormat="1" applyFont="1" applyFill="1" applyBorder="1" applyAlignment="1">
      <alignment horizontal="center" vertical="center" wrapText="1"/>
    </xf>
    <xf numFmtId="0" fontId="3" fillId="0" borderId="0" xfId="0" applyFont="1" applyBorder="1" applyAlignment="1">
      <alignment horizontal="left"/>
    </xf>
    <xf numFmtId="0" fontId="3" fillId="0" borderId="11" xfId="0" applyFont="1" applyBorder="1" applyAlignment="1">
      <alignment horizontal="left"/>
    </xf>
    <xf numFmtId="0" fontId="31" fillId="0" borderId="0" xfId="0" applyFont="1" applyAlignment="1">
      <alignment horizontal="justify" vertical="center" wrapText="1"/>
    </xf>
    <xf numFmtId="0" fontId="32" fillId="0" borderId="13" xfId="0" applyFont="1" applyBorder="1" applyAlignment="1">
      <alignment vertical="center"/>
    </xf>
    <xf numFmtId="0" fontId="32" fillId="0" borderId="14" xfId="0" applyFont="1" applyBorder="1" applyAlignment="1">
      <alignment vertical="center"/>
    </xf>
    <xf numFmtId="0" fontId="32" fillId="0" borderId="9" xfId="0" applyFont="1" applyBorder="1" applyAlignment="1">
      <alignment vertical="center"/>
    </xf>
    <xf numFmtId="0" fontId="32" fillId="0" borderId="98" xfId="0" applyFont="1" applyBorder="1"/>
    <xf numFmtId="0" fontId="32" fillId="0" borderId="100" xfId="0" applyFont="1" applyBorder="1"/>
    <xf numFmtId="0" fontId="32" fillId="0" borderId="99" xfId="0" applyFont="1" applyBorder="1"/>
    <xf numFmtId="0" fontId="32" fillId="0" borderId="13" xfId="0" applyFont="1" applyBorder="1" applyAlignment="1">
      <alignment horizontal="center" wrapText="1"/>
    </xf>
    <xf numFmtId="0" fontId="32" fillId="0" borderId="9" xfId="0" applyFont="1" applyBorder="1" applyAlignment="1">
      <alignment horizontal="center" wrapText="1"/>
    </xf>
    <xf numFmtId="0" fontId="31" fillId="0" borderId="13" xfId="0" applyFont="1" applyBorder="1"/>
    <xf numFmtId="0" fontId="31" fillId="0" borderId="9" xfId="0" applyFont="1" applyBorder="1"/>
    <xf numFmtId="0" fontId="32" fillId="0" borderId="13" xfId="0" applyFont="1" applyBorder="1" applyAlignment="1">
      <alignment horizontal="center" vertical="top" wrapText="1"/>
    </xf>
    <xf numFmtId="0" fontId="32" fillId="0" borderId="9" xfId="0" applyFont="1" applyBorder="1" applyAlignment="1">
      <alignment horizontal="center" vertical="top" wrapText="1"/>
    </xf>
    <xf numFmtId="166" fontId="31" fillId="0" borderId="98" xfId="1" applyNumberFormat="1" applyFont="1" applyBorder="1" applyAlignment="1">
      <alignment horizontal="center"/>
    </xf>
    <xf numFmtId="166" fontId="31" fillId="0" borderId="99" xfId="1" applyNumberFormat="1" applyFont="1" applyBorder="1" applyAlignment="1">
      <alignment horizontal="center"/>
    </xf>
    <xf numFmtId="0" fontId="32" fillId="0" borderId="11" xfId="0" applyFont="1" applyBorder="1"/>
    <xf numFmtId="166" fontId="31" fillId="0" borderId="12" xfId="1" applyNumberFormat="1" applyFont="1" applyBorder="1" applyAlignment="1">
      <alignment horizontal="center"/>
    </xf>
    <xf numFmtId="166" fontId="31" fillId="0" borderId="8" xfId="1" applyNumberFormat="1" applyFont="1" applyBorder="1" applyAlignment="1">
      <alignment horizontal="center"/>
    </xf>
    <xf numFmtId="166" fontId="31" fillId="0" borderId="10" xfId="1" applyNumberFormat="1" applyFont="1" applyBorder="1" applyAlignment="1">
      <alignment horizontal="center"/>
    </xf>
    <xf numFmtId="166" fontId="31" fillId="0" borderId="7" xfId="1" applyNumberFormat="1" applyFont="1" applyBorder="1" applyAlignment="1">
      <alignment horizontal="center"/>
    </xf>
    <xf numFmtId="166" fontId="27" fillId="0" borderId="14" xfId="1" applyNumberFormat="1" applyFont="1" applyBorder="1" applyAlignment="1">
      <alignment horizontal="center" wrapText="1"/>
    </xf>
    <xf numFmtId="166" fontId="27" fillId="0" borderId="9" xfId="1" applyNumberFormat="1" applyFont="1" applyBorder="1" applyAlignment="1">
      <alignment horizontal="center"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166" fontId="31" fillId="2" borderId="13" xfId="1" applyNumberFormat="1" applyFont="1" applyFill="1" applyBorder="1" applyAlignment="1">
      <alignment horizontal="center"/>
    </xf>
    <xf numFmtId="166" fontId="31" fillId="2" borderId="9" xfId="1" applyNumberFormat="1" applyFont="1" applyFill="1" applyBorder="1" applyAlignment="1">
      <alignment horizontal="center"/>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6" fontId="3" fillId="2" borderId="14" xfId="1" applyNumberFormat="1" applyFont="1" applyFill="1" applyBorder="1" applyAlignment="1">
      <alignment horizontal="center" vertical="center" wrapText="1"/>
    </xf>
    <xf numFmtId="166" fontId="3" fillId="2" borderId="9" xfId="1" applyNumberFormat="1" applyFont="1" applyFill="1" applyBorder="1" applyAlignment="1">
      <alignment horizontal="center" vertical="center" wrapText="1"/>
    </xf>
    <xf numFmtId="166" fontId="3" fillId="2" borderId="6" xfId="1" applyNumberFormat="1" applyFont="1" applyFill="1" applyBorder="1" applyAlignment="1">
      <alignment horizontal="center" vertical="center" wrapText="1"/>
    </xf>
    <xf numFmtId="166" fontId="3" fillId="2" borderId="0" xfId="1" applyNumberFormat="1" applyFont="1" applyFill="1" applyBorder="1" applyAlignment="1">
      <alignment horizontal="center" vertical="center" wrapText="1"/>
    </xf>
    <xf numFmtId="166" fontId="31" fillId="0" borderId="0" xfId="1" applyNumberFormat="1" applyFont="1" applyFill="1" applyAlignment="1">
      <alignment horizontal="left" wrapText="1"/>
    </xf>
    <xf numFmtId="0" fontId="31" fillId="0" borderId="0" xfId="0" applyFont="1"/>
    <xf numFmtId="167" fontId="2" fillId="0" borderId="6" xfId="0" applyNumberFormat="1" applyFont="1" applyFill="1" applyBorder="1" applyAlignment="1">
      <alignment horizontal="left" vertical="center"/>
    </xf>
    <xf numFmtId="167" fontId="2" fillId="0" borderId="5" xfId="0" applyNumberFormat="1" applyFont="1" applyFill="1" applyBorder="1" applyAlignment="1">
      <alignment horizontal="left" vertical="center"/>
    </xf>
    <xf numFmtId="167" fontId="2" fillId="0" borderId="10" xfId="0" applyNumberFormat="1" applyFont="1" applyFill="1" applyBorder="1" applyAlignment="1">
      <alignment horizontal="left" vertical="center"/>
    </xf>
    <xf numFmtId="167" fontId="2" fillId="0" borderId="7" xfId="0" applyNumberFormat="1" applyFont="1" applyFill="1" applyBorder="1" applyAlignment="1">
      <alignment horizontal="left" vertical="center"/>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2" fillId="0" borderId="15" xfId="0" applyNumberFormat="1" applyFont="1" applyFill="1" applyBorder="1" applyAlignment="1">
      <alignment horizontal="left" vertical="top" wrapText="1"/>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0" fontId="7" fillId="0" borderId="11" xfId="0" applyNumberFormat="1" applyFont="1" applyFill="1" applyBorder="1" applyAlignment="1">
      <alignment horizontal="left" vertical="top"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3" fillId="0" borderId="12" xfId="0" applyNumberFormat="1" applyFont="1" applyFill="1" applyBorder="1" applyAlignment="1">
      <alignment horizontal="left" wrapText="1"/>
    </xf>
    <xf numFmtId="0" fontId="3" fillId="0" borderId="8" xfId="0" applyNumberFormat="1" applyFont="1" applyFill="1" applyBorder="1" applyAlignment="1">
      <alignment horizontal="left" wrapText="1"/>
    </xf>
    <xf numFmtId="167" fontId="2" fillId="0" borderId="10" xfId="0" applyNumberFormat="1" applyFont="1" applyFill="1" applyBorder="1" applyAlignment="1">
      <alignment horizontal="left" vertical="top"/>
    </xf>
    <xf numFmtId="167" fontId="2" fillId="0" borderId="7" xfId="0" applyNumberFormat="1" applyFont="1" applyFill="1" applyBorder="1" applyAlignment="1">
      <alignment horizontal="left" vertical="top"/>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2" fillId="0" borderId="12" xfId="0" applyNumberFormat="1"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3" fillId="0" borderId="6" xfId="0" applyFont="1" applyFill="1" applyBorder="1" applyAlignment="1">
      <alignment horizontal="right" vertical="top" wrapText="1"/>
    </xf>
    <xf numFmtId="0" fontId="3" fillId="0" borderId="5" xfId="0" applyFont="1" applyFill="1" applyBorder="1" applyAlignment="1">
      <alignment horizontal="righ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3" fillId="0" borderId="6" xfId="0" applyFont="1" applyFill="1" applyBorder="1" applyAlignment="1">
      <alignment horizontal="right" wrapText="1"/>
    </xf>
    <xf numFmtId="0" fontId="3" fillId="0" borderId="5" xfId="0" applyFont="1" applyFill="1" applyBorder="1" applyAlignment="1">
      <alignment horizontal="right"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3" fillId="0" borderId="13" xfId="0" applyFont="1" applyFill="1" applyBorder="1" applyAlignment="1">
      <alignment horizontal="center"/>
    </xf>
    <xf numFmtId="0" fontId="3" fillId="0" borderId="9" xfId="0" applyFont="1" applyFill="1" applyBorder="1" applyAlignment="1">
      <alignment horizontal="center"/>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167" fontId="3" fillId="0" borderId="12" xfId="0" applyNumberFormat="1" applyFont="1" applyFill="1" applyBorder="1" applyAlignment="1">
      <alignment horizontal="left" vertical="center"/>
    </xf>
    <xf numFmtId="167" fontId="3" fillId="0" borderId="8" xfId="0" applyNumberFormat="1" applyFont="1" applyFill="1" applyBorder="1" applyAlignment="1">
      <alignment horizontal="left" vertical="center"/>
    </xf>
    <xf numFmtId="167" fontId="3" fillId="0" borderId="12" xfId="0" applyNumberFormat="1" applyFont="1" applyFill="1" applyBorder="1" applyAlignment="1">
      <alignment horizontal="left" vertical="top"/>
    </xf>
    <xf numFmtId="167" fontId="3" fillId="0" borderId="8" xfId="0" applyNumberFormat="1" applyFont="1" applyFill="1" applyBorder="1" applyAlignment="1">
      <alignment horizontal="left" vertical="top"/>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4" xfId="0" applyNumberFormat="1" applyFont="1" applyFill="1" applyBorder="1" applyAlignment="1">
      <alignment horizontal="center"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43" fontId="50" fillId="0" borderId="6" xfId="1" applyFont="1" applyFill="1" applyBorder="1" applyAlignment="1">
      <alignment horizontal="left" vertical="top" wrapText="1"/>
    </xf>
    <xf numFmtId="43" fontId="50" fillId="0" borderId="5" xfId="1" applyFont="1" applyFill="1" applyBorder="1" applyAlignment="1">
      <alignment horizontal="left" vertical="top" wrapText="1"/>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0" fontId="3" fillId="0" borderId="12" xfId="0" applyNumberFormat="1" applyFont="1" applyFill="1" applyBorder="1" applyAlignment="1">
      <alignment horizontal="left" vertical="center"/>
    </xf>
    <xf numFmtId="0" fontId="3" fillId="0" borderId="8" xfId="0" applyNumberFormat="1" applyFont="1" applyFill="1" applyBorder="1" applyAlignment="1">
      <alignment horizontal="left" vertical="center"/>
    </xf>
    <xf numFmtId="43" fontId="50" fillId="0" borderId="6" xfId="1" applyFont="1" applyFill="1" applyBorder="1" applyAlignment="1">
      <alignment horizontal="justify" vertical="top" wrapText="1"/>
    </xf>
    <xf numFmtId="43" fontId="50" fillId="0" borderId="5" xfId="1" applyFont="1" applyFill="1" applyBorder="1" applyAlignment="1">
      <alignment horizontal="justify" vertical="top"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3" fillId="0" borderId="4" xfId="0" applyNumberFormat="1" applyFont="1" applyFill="1" applyBorder="1" applyAlignment="1">
      <alignment horizontal="left" vertical="top" wrapText="1"/>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167" fontId="2" fillId="0" borderId="6" xfId="0" applyNumberFormat="1" applyFont="1" applyFill="1" applyBorder="1" applyAlignment="1">
      <alignment vertical="center"/>
    </xf>
    <xf numFmtId="167" fontId="2" fillId="0" borderId="5" xfId="0" applyNumberFormat="1" applyFont="1" applyFill="1" applyBorder="1" applyAlignment="1">
      <alignment vertical="center"/>
    </xf>
    <xf numFmtId="167" fontId="3" fillId="0" borderId="12" xfId="0" applyNumberFormat="1" applyFont="1" applyFill="1" applyBorder="1" applyAlignment="1">
      <alignment horizontal="center" vertical="center"/>
    </xf>
    <xf numFmtId="167" fontId="3" fillId="0" borderId="8" xfId="0" applyNumberFormat="1" applyFont="1" applyFill="1" applyBorder="1" applyAlignment="1">
      <alignment horizontal="center" vertical="center"/>
    </xf>
    <xf numFmtId="0" fontId="3" fillId="0" borderId="15" xfId="0" applyFont="1" applyFill="1" applyBorder="1" applyAlignment="1">
      <alignment horizontal="left"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0" fontId="3" fillId="0" borderId="6" xfId="0" applyFont="1" applyFill="1" applyBorder="1" applyAlignment="1">
      <alignment horizontal="right"/>
    </xf>
    <xf numFmtId="0" fontId="3" fillId="0" borderId="5" xfId="0" applyFont="1" applyFill="1" applyBorder="1" applyAlignment="1">
      <alignment horizontal="right"/>
    </xf>
    <xf numFmtId="0" fontId="3" fillId="0" borderId="11" xfId="0" applyNumberFormat="1" applyFont="1" applyFill="1" applyBorder="1" applyAlignment="1">
      <alignment horizontal="left" vertical="top" wrapText="1"/>
    </xf>
    <xf numFmtId="0" fontId="2" fillId="0" borderId="6" xfId="0" applyFont="1" applyFill="1" applyBorder="1" applyAlignment="1">
      <alignment vertical="center" wrapText="1"/>
    </xf>
    <xf numFmtId="0" fontId="2" fillId="0" borderId="5" xfId="0" applyFont="1" applyFill="1" applyBorder="1" applyAlignment="1">
      <alignment vertical="center"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4" xfId="0" applyFont="1" applyFill="1" applyBorder="1" applyAlignment="1">
      <alignment vertical="center" wrapText="1"/>
    </xf>
    <xf numFmtId="0" fontId="3" fillId="0" borderId="6" xfId="0" applyFont="1" applyFill="1" applyBorder="1" applyAlignment="1">
      <alignment wrapText="1"/>
    </xf>
    <xf numFmtId="0" fontId="3" fillId="0" borderId="5" xfId="0" applyFont="1" applyFill="1" applyBorder="1" applyAlignment="1">
      <alignment wrapText="1"/>
    </xf>
    <xf numFmtId="0" fontId="3" fillId="0" borderId="6" xfId="0" applyFont="1" applyFill="1" applyBorder="1" applyAlignment="1">
      <alignment vertical="center" wrapText="1"/>
    </xf>
    <xf numFmtId="0" fontId="3" fillId="0" borderId="5" xfId="0" applyFont="1" applyFill="1" applyBorder="1" applyAlignment="1">
      <alignment vertical="center" wrapText="1"/>
    </xf>
    <xf numFmtId="0" fontId="2" fillId="0" borderId="13" xfId="0" applyFont="1" applyFill="1" applyBorder="1" applyAlignment="1">
      <alignment horizontal="left"/>
    </xf>
    <xf numFmtId="0" fontId="2" fillId="0" borderId="9" xfId="0" applyFont="1" applyFill="1" applyBorder="1" applyAlignment="1">
      <alignment horizontal="left"/>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11" xfId="0" applyFont="1" applyFill="1" applyBorder="1" applyAlignment="1">
      <alignment horizontal="left"/>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166" fontId="3" fillId="0" borderId="13" xfId="0" applyNumberFormat="1" applyFont="1" applyFill="1" applyBorder="1" applyAlignment="1">
      <alignment horizontal="center" wrapText="1"/>
    </xf>
    <xf numFmtId="166" fontId="3" fillId="0" borderId="9" xfId="0" applyNumberFormat="1" applyFont="1" applyFill="1" applyBorder="1" applyAlignment="1">
      <alignment horizontal="center"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0" fontId="2" fillId="0" borderId="6" xfId="0" applyFont="1" applyFill="1" applyBorder="1" applyAlignment="1">
      <alignment horizontal="left"/>
    </xf>
    <xf numFmtId="0" fontId="2" fillId="0" borderId="5" xfId="0" applyFont="1" applyFill="1" applyBorder="1" applyAlignment="1">
      <alignment horizontal="left"/>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3" fillId="0" borderId="6" xfId="0" applyFont="1" applyFill="1" applyBorder="1"/>
    <xf numFmtId="0" fontId="3" fillId="0" borderId="5" xfId="0" applyFont="1" applyFill="1" applyBorder="1"/>
    <xf numFmtId="0" fontId="3" fillId="0" borderId="4" xfId="0" applyFont="1" applyFill="1" applyBorder="1" applyAlignment="1">
      <alignment horizontal="center" vertical="center"/>
    </xf>
    <xf numFmtId="0" fontId="3" fillId="0" borderId="4" xfId="0" applyFont="1" applyFill="1" applyBorder="1" applyAlignment="1">
      <alignment horizont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2" fillId="0" borderId="6" xfId="0" applyFont="1" applyFill="1" applyBorder="1"/>
    <xf numFmtId="0" fontId="2" fillId="0" borderId="5" xfId="0" applyFont="1" applyFill="1" applyBorder="1"/>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13" xfId="0" applyFont="1" applyFill="1" applyBorder="1"/>
    <xf numFmtId="0" fontId="3" fillId="0" borderId="9" xfId="0" applyFont="1" applyFill="1" applyBorder="1"/>
    <xf numFmtId="0" fontId="2" fillId="0" borderId="13" xfId="0" applyFont="1" applyFill="1" applyBorder="1"/>
    <xf numFmtId="0" fontId="2" fillId="0" borderId="9" xfId="0" applyFont="1" applyFill="1" applyBorder="1"/>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2" xfId="0" applyFont="1" applyFill="1" applyBorder="1"/>
    <xf numFmtId="0" fontId="3" fillId="0" borderId="8" xfId="0" applyFont="1" applyFill="1" applyBorder="1"/>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166" fontId="3" fillId="0" borderId="4" xfId="0" applyNumberFormat="1" applyFont="1" applyFill="1" applyBorder="1" applyAlignment="1">
      <alignment horizontal="center" wrapText="1"/>
    </xf>
    <xf numFmtId="166" fontId="3" fillId="0" borderId="4" xfId="1" applyNumberFormat="1" applyFont="1" applyFill="1" applyBorder="1" applyAlignment="1">
      <alignment horizontal="center" vertical="center" wrapText="1"/>
    </xf>
    <xf numFmtId="166" fontId="3" fillId="0" borderId="13"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166" fontId="3" fillId="0" borderId="10" xfId="1" applyNumberFormat="1" applyFont="1" applyFill="1" applyBorder="1" applyAlignment="1">
      <alignment horizontal="center" vertical="center" wrapText="1"/>
    </xf>
    <xf numFmtId="166" fontId="3" fillId="0" borderId="7" xfId="1" applyNumberFormat="1" applyFont="1" applyFill="1" applyBorder="1" applyAlignment="1">
      <alignment horizontal="center"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2" fillId="0" borderId="12" xfId="0" applyFont="1" applyFill="1" applyBorder="1" applyAlignment="1">
      <alignment horizontal="left"/>
    </xf>
    <xf numFmtId="0" fontId="2" fillId="0" borderId="8" xfId="0" applyFont="1" applyFill="1" applyBorder="1" applyAlignment="1">
      <alignment horizontal="left"/>
    </xf>
    <xf numFmtId="0" fontId="4" fillId="0" borderId="106" xfId="0" applyFont="1" applyFill="1" applyBorder="1" applyAlignment="1">
      <alignment horizontal="left" vertical="center" wrapText="1"/>
    </xf>
    <xf numFmtId="0" fontId="4" fillId="0" borderId="108" xfId="0" applyFont="1" applyFill="1" applyBorder="1" applyAlignment="1">
      <alignment horizontal="left" vertical="center" wrapText="1"/>
    </xf>
    <xf numFmtId="0" fontId="19" fillId="0" borderId="106" xfId="0" applyFont="1" applyFill="1" applyBorder="1" applyAlignment="1">
      <alignment horizontal="left" vertical="center" wrapText="1"/>
    </xf>
    <xf numFmtId="0" fontId="19" fillId="0" borderId="108" xfId="0" applyFont="1" applyFill="1" applyBorder="1" applyAlignment="1">
      <alignment horizontal="left" vertical="center" wrapText="1"/>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0" fontId="3" fillId="0" borderId="0" xfId="0" applyFont="1" applyFill="1" applyAlignment="1">
      <alignment horizontal="center" vertical="center"/>
    </xf>
    <xf numFmtId="0" fontId="3" fillId="0" borderId="106" xfId="0" applyFont="1" applyFill="1" applyBorder="1" applyAlignment="1">
      <alignment horizontal="left" vertical="center" wrapText="1"/>
    </xf>
    <xf numFmtId="0" fontId="3" fillId="0" borderId="108"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43" fontId="3" fillId="0" borderId="4" xfId="1" applyFont="1" applyFill="1" applyBorder="1" applyAlignment="1">
      <alignment horizontal="center" vertical="center" wrapText="1"/>
    </xf>
    <xf numFmtId="0" fontId="3" fillId="0" borderId="0" xfId="0" applyFont="1" applyFill="1" applyBorder="1" applyAlignment="1">
      <alignment horizontal="right" wrapText="1"/>
    </xf>
    <xf numFmtId="0" fontId="8" fillId="0" borderId="0" xfId="0" applyFont="1" applyFill="1" applyBorder="1" applyAlignment="1">
      <alignment wrapText="1"/>
    </xf>
    <xf numFmtId="0" fontId="2" fillId="0" borderId="106" xfId="0" applyFont="1" applyFill="1" applyBorder="1" applyAlignment="1">
      <alignment horizontal="justify" vertical="center" wrapText="1"/>
    </xf>
    <xf numFmtId="0" fontId="2" fillId="0" borderId="107" xfId="0" applyFont="1" applyFill="1" applyBorder="1" applyAlignment="1">
      <alignment horizontal="justify" vertical="center" wrapText="1"/>
    </xf>
    <xf numFmtId="0" fontId="2" fillId="0" borderId="108" xfId="0" applyFont="1" applyFill="1" applyBorder="1" applyAlignment="1">
      <alignment horizontal="justify" vertical="center" wrapText="1"/>
    </xf>
    <xf numFmtId="0" fontId="3" fillId="0" borderId="0" xfId="0" applyFont="1" applyFill="1" applyAlignment="1">
      <alignment horizontal="center"/>
    </xf>
    <xf numFmtId="0" fontId="12" fillId="0" borderId="0" xfId="19" applyFont="1" applyBorder="1" applyAlignment="1">
      <alignment horizontal="left" vertical="top" wrapText="1"/>
    </xf>
    <xf numFmtId="0" fontId="13" fillId="0" borderId="6" xfId="19" applyFont="1" applyBorder="1" applyAlignment="1">
      <alignment horizontal="center"/>
    </xf>
    <xf numFmtId="0" fontId="14" fillId="0" borderId="0" xfId="19" applyFont="1" applyBorder="1" applyAlignment="1">
      <alignment horizontal="center"/>
    </xf>
    <xf numFmtId="0" fontId="15" fillId="0" borderId="0" xfId="19" applyFont="1" applyBorder="1" applyAlignment="1">
      <alignment horizontal="center"/>
    </xf>
    <xf numFmtId="166" fontId="14" fillId="0" borderId="0" xfId="1" applyNumberFormat="1" applyFont="1" applyAlignment="1">
      <alignment horizontal="right"/>
    </xf>
    <xf numFmtId="0" fontId="14" fillId="0" borderId="0" xfId="19" applyFont="1" applyBorder="1" applyAlignment="1">
      <alignment horizontal="left"/>
    </xf>
    <xf numFmtId="166" fontId="16" fillId="0" borderId="11" xfId="1" applyNumberFormat="1" applyFont="1" applyBorder="1" applyAlignment="1">
      <alignment horizontal="right"/>
    </xf>
    <xf numFmtId="0" fontId="15" fillId="3" borderId="109" xfId="19" applyFont="1" applyFill="1" applyBorder="1" applyAlignment="1">
      <alignment horizontal="center" vertical="center"/>
    </xf>
    <xf numFmtId="0" fontId="15" fillId="3" borderId="3" xfId="19" applyFont="1" applyFill="1" applyBorder="1" applyAlignment="1">
      <alignment horizontal="center" vertical="center"/>
    </xf>
    <xf numFmtId="0" fontId="12" fillId="0" borderId="0" xfId="19" applyFont="1" applyBorder="1" applyAlignment="1">
      <alignment horizontal="left"/>
    </xf>
    <xf numFmtId="0" fontId="15" fillId="0" borderId="110" xfId="19" applyFont="1" applyBorder="1" applyAlignment="1">
      <alignment horizontal="center" vertical="center"/>
    </xf>
    <xf numFmtId="0" fontId="0" fillId="0" borderId="110" xfId="0" applyBorder="1" applyAlignment="1">
      <alignment horizontal="center" vertical="center"/>
    </xf>
    <xf numFmtId="0" fontId="19" fillId="0" borderId="11" xfId="19" applyFont="1" applyBorder="1" applyAlignment="1">
      <alignment horizontal="left" vertical="justify"/>
    </xf>
    <xf numFmtId="0" fontId="13" fillId="0" borderId="0" xfId="19" applyFont="1" applyBorder="1" applyAlignment="1">
      <alignment horizontal="center"/>
    </xf>
    <xf numFmtId="0" fontId="12" fillId="0" borderId="0" xfId="19" applyAlignment="1">
      <alignment horizontal="center"/>
    </xf>
    <xf numFmtId="0" fontId="15" fillId="0" borderId="0" xfId="19" applyFont="1" applyBorder="1" applyAlignment="1">
      <alignment horizontal="right"/>
    </xf>
    <xf numFmtId="0" fontId="365" fillId="0" borderId="0" xfId="19" applyFont="1" applyBorder="1" applyAlignment="1">
      <alignment horizontal="left"/>
    </xf>
    <xf numFmtId="0" fontId="12" fillId="0" borderId="0" xfId="19" applyAlignment="1">
      <alignment horizontal="right"/>
    </xf>
    <xf numFmtId="0" fontId="19" fillId="0" borderId="0" xfId="19" applyFont="1" applyBorder="1" applyAlignment="1">
      <alignment horizontal="left" vertical="justify"/>
    </xf>
    <xf numFmtId="0" fontId="12" fillId="0" borderId="98" xfId="19" applyFont="1" applyBorder="1" applyAlignment="1">
      <alignment horizontal="center" vertical="center" wrapText="1"/>
    </xf>
    <xf numFmtId="0" fontId="12" fillId="0" borderId="6" xfId="19" applyBorder="1" applyAlignment="1">
      <alignment horizontal="center" vertical="center" wrapText="1"/>
    </xf>
    <xf numFmtId="0" fontId="12" fillId="0" borderId="10" xfId="19" applyBorder="1" applyAlignment="1">
      <alignment horizontal="center" vertical="center" wrapText="1"/>
    </xf>
    <xf numFmtId="0" fontId="12" fillId="0" borderId="109" xfId="19" applyFont="1" applyBorder="1" applyAlignment="1">
      <alignment horizontal="center" vertical="center" wrapText="1"/>
    </xf>
    <xf numFmtId="0" fontId="12" fillId="0" borderId="2" xfId="19" applyFont="1" applyBorder="1" applyAlignment="1">
      <alignment horizontal="center" vertical="center" wrapText="1"/>
    </xf>
    <xf numFmtId="0" fontId="12" fillId="0" borderId="3" xfId="19" applyFont="1" applyBorder="1" applyAlignment="1">
      <alignment horizontal="center" vertical="center" wrapText="1"/>
    </xf>
    <xf numFmtId="0" fontId="12" fillId="0" borderId="100" xfId="19" applyFont="1" applyBorder="1" applyAlignment="1">
      <alignment horizontal="center" vertical="center" wrapText="1"/>
    </xf>
    <xf numFmtId="0" fontId="12" fillId="0" borderId="0" xfId="19" applyBorder="1" applyAlignment="1">
      <alignment horizontal="center" vertical="center" wrapText="1"/>
    </xf>
    <xf numFmtId="0" fontId="12" fillId="0" borderId="11" xfId="19" applyBorder="1" applyAlignment="1">
      <alignment horizontal="center" vertical="center" wrapText="1"/>
    </xf>
    <xf numFmtId="0" fontId="12" fillId="0" borderId="0" xfId="19" applyFont="1" applyBorder="1" applyAlignment="1">
      <alignment horizontal="center" vertical="center" wrapText="1"/>
    </xf>
    <xf numFmtId="0" fontId="12" fillId="0" borderId="11" xfId="19" applyFont="1" applyBorder="1" applyAlignment="1">
      <alignment horizontal="center" vertical="center" wrapText="1"/>
    </xf>
    <xf numFmtId="0" fontId="4" fillId="0" borderId="110" xfId="19" applyFont="1" applyBorder="1" applyAlignment="1">
      <alignment horizontal="center" vertical="center" wrapText="1"/>
    </xf>
    <xf numFmtId="0" fontId="12" fillId="0" borderId="107" xfId="19" applyFont="1" applyBorder="1" applyAlignment="1">
      <alignment horizontal="center" vertical="center" wrapText="1"/>
    </xf>
    <xf numFmtId="0" fontId="12" fillId="0" borderId="110" xfId="19" applyFont="1" applyBorder="1" applyAlignment="1">
      <alignment horizontal="center" vertical="center" wrapText="1"/>
    </xf>
    <xf numFmtId="0" fontId="12" fillId="0" borderId="100" xfId="19" applyBorder="1"/>
    <xf numFmtId="0" fontId="4" fillId="0" borderId="42" xfId="19" applyFont="1" applyBorder="1" applyAlignment="1">
      <alignment horizontal="center" vertical="center"/>
    </xf>
    <xf numFmtId="0" fontId="4" fillId="0" borderId="43" xfId="19" applyFont="1" applyBorder="1" applyAlignment="1">
      <alignment horizontal="center" vertical="center"/>
    </xf>
    <xf numFmtId="0" fontId="4" fillId="0" borderId="44" xfId="19" applyFont="1" applyBorder="1" applyAlignment="1">
      <alignment horizontal="center" vertical="center"/>
    </xf>
    <xf numFmtId="0" fontId="4" fillId="0" borderId="42" xfId="19" applyFont="1" applyBorder="1" applyAlignment="1">
      <alignment horizontal="center" vertical="center" wrapText="1"/>
    </xf>
    <xf numFmtId="0" fontId="4" fillId="0" borderId="44" xfId="19" applyFont="1" applyBorder="1" applyAlignment="1">
      <alignment horizontal="center" vertical="center" wrapText="1"/>
    </xf>
    <xf numFmtId="0" fontId="4" fillId="0" borderId="43" xfId="19" applyFont="1" applyBorder="1" applyAlignment="1">
      <alignment horizontal="center" vertical="center" wrapText="1"/>
    </xf>
    <xf numFmtId="0" fontId="4" fillId="0" borderId="111" xfId="19" applyFont="1" applyBorder="1" applyAlignment="1">
      <alignment horizontal="center" vertical="center" wrapText="1"/>
    </xf>
    <xf numFmtId="0" fontId="20" fillId="0" borderId="98" xfId="19" applyFont="1" applyFill="1" applyBorder="1" applyAlignment="1">
      <alignment horizontal="left" vertical="center"/>
    </xf>
    <xf numFmtId="0" fontId="12" fillId="0" borderId="100" xfId="19" applyBorder="1" applyAlignment="1">
      <alignment horizontal="left" vertical="center"/>
    </xf>
    <xf numFmtId="0" fontId="12" fillId="0" borderId="99" xfId="19" applyBorder="1" applyAlignment="1">
      <alignment horizontal="left" vertical="center"/>
    </xf>
    <xf numFmtId="0" fontId="20" fillId="0" borderId="98" xfId="19" applyFont="1" applyFill="1" applyBorder="1" applyAlignment="1">
      <alignment horizontal="center" vertical="center"/>
    </xf>
    <xf numFmtId="0" fontId="20" fillId="0" borderId="99" xfId="19" applyFont="1" applyFill="1" applyBorder="1" applyAlignment="1">
      <alignment horizontal="center" vertical="center"/>
    </xf>
    <xf numFmtId="0" fontId="20" fillId="0" borderId="100" xfId="19" applyFont="1" applyFill="1" applyBorder="1" applyAlignment="1">
      <alignment horizontal="center" vertical="center"/>
    </xf>
    <xf numFmtId="0" fontId="20" fillId="0" borderId="101" xfId="19" applyFont="1" applyFill="1" applyBorder="1" applyAlignment="1">
      <alignment horizontal="center" vertical="center"/>
    </xf>
    <xf numFmtId="0" fontId="12" fillId="0" borderId="0" xfId="19" applyAlignment="1">
      <alignment vertical="justify"/>
    </xf>
    <xf numFmtId="0" fontId="20" fillId="0" borderId="6" xfId="19" applyFont="1" applyFill="1" applyBorder="1" applyAlignment="1">
      <alignment horizontal="left" vertical="center"/>
    </xf>
    <xf numFmtId="0" fontId="12" fillId="0" borderId="0" xfId="19" applyBorder="1" applyAlignment="1">
      <alignment horizontal="left" vertical="center"/>
    </xf>
    <xf numFmtId="0" fontId="12" fillId="0" borderId="5" xfId="19" applyBorder="1" applyAlignment="1">
      <alignment horizontal="left" vertical="center"/>
    </xf>
    <xf numFmtId="0" fontId="20" fillId="0" borderId="6" xfId="19" applyFont="1" applyFill="1" applyBorder="1" applyAlignment="1">
      <alignment horizontal="center" vertical="center"/>
    </xf>
    <xf numFmtId="0" fontId="20" fillId="0" borderId="5" xfId="19" applyFont="1" applyFill="1" applyBorder="1" applyAlignment="1">
      <alignment horizontal="center" vertical="center"/>
    </xf>
    <xf numFmtId="0" fontId="20" fillId="0" borderId="0" xfId="19" applyFont="1" applyFill="1" applyBorder="1" applyAlignment="1">
      <alignment horizontal="center" vertical="center"/>
    </xf>
    <xf numFmtId="0" fontId="20" fillId="0" borderId="103" xfId="19" applyFont="1" applyFill="1" applyBorder="1" applyAlignment="1">
      <alignment horizontal="center" vertical="center"/>
    </xf>
    <xf numFmtId="0" fontId="20" fillId="0" borderId="10" xfId="19" applyFont="1" applyFill="1" applyBorder="1" applyAlignment="1">
      <alignment horizontal="left" vertical="center"/>
    </xf>
    <xf numFmtId="0" fontId="12" fillId="0" borderId="11" xfId="19" applyBorder="1" applyAlignment="1">
      <alignment horizontal="left" vertical="center"/>
    </xf>
    <xf numFmtId="0" fontId="12" fillId="0" borderId="7" xfId="19" applyBorder="1" applyAlignment="1">
      <alignment horizontal="left" vertical="center"/>
    </xf>
    <xf numFmtId="0" fontId="20" fillId="0" borderId="10" xfId="19" applyFont="1" applyFill="1" applyBorder="1" applyAlignment="1">
      <alignment horizontal="center" vertical="center"/>
    </xf>
    <xf numFmtId="0" fontId="20" fillId="0" borderId="7" xfId="19" applyFont="1" applyFill="1" applyBorder="1" applyAlignment="1">
      <alignment horizontal="center" vertical="center"/>
    </xf>
    <xf numFmtId="0" fontId="20" fillId="0" borderId="11" xfId="19" applyFont="1" applyFill="1" applyBorder="1" applyAlignment="1">
      <alignment horizontal="center" vertical="center"/>
    </xf>
    <xf numFmtId="0" fontId="20" fillId="0" borderId="105" xfId="19" applyFont="1" applyFill="1" applyBorder="1" applyAlignment="1">
      <alignment horizontal="center" vertical="center"/>
    </xf>
    <xf numFmtId="0" fontId="19" fillId="0" borderId="19" xfId="19" applyFont="1" applyBorder="1" applyAlignment="1">
      <alignment horizontal="center" vertical="center"/>
    </xf>
    <xf numFmtId="0" fontId="19" fillId="0" borderId="114" xfId="19" applyFont="1" applyBorder="1" applyAlignment="1">
      <alignment horizontal="center" vertical="center"/>
    </xf>
    <xf numFmtId="0" fontId="19" fillId="0" borderId="20" xfId="19" applyFont="1" applyBorder="1" applyAlignment="1">
      <alignment horizontal="center" vertical="center"/>
    </xf>
    <xf numFmtId="166" fontId="19" fillId="0" borderId="19" xfId="19" applyNumberFormat="1" applyFont="1" applyBorder="1" applyAlignment="1">
      <alignment horizontal="center"/>
    </xf>
    <xf numFmtId="166" fontId="19" fillId="0" borderId="20" xfId="19" applyNumberFormat="1" applyFont="1" applyBorder="1" applyAlignment="1">
      <alignment horizontal="center"/>
    </xf>
    <xf numFmtId="0" fontId="19" fillId="0" borderId="19" xfId="19" applyFont="1" applyBorder="1" applyAlignment="1">
      <alignment horizontal="center"/>
    </xf>
    <xf numFmtId="0" fontId="19" fillId="0" borderId="114" xfId="19" applyFont="1" applyBorder="1" applyAlignment="1">
      <alignment horizontal="center"/>
    </xf>
    <xf numFmtId="0" fontId="19" fillId="0" borderId="115" xfId="19" applyFont="1" applyBorder="1" applyAlignment="1">
      <alignment horizontal="center"/>
    </xf>
    <xf numFmtId="0" fontId="12" fillId="0" borderId="0" xfId="19" applyBorder="1"/>
    <xf numFmtId="0" fontId="105" fillId="0" borderId="0" xfId="19" applyFont="1" applyAlignment="1">
      <alignment horizontal="left" vertical="justify"/>
    </xf>
    <xf numFmtId="0" fontId="19" fillId="0" borderId="0" xfId="19" applyFont="1" applyAlignment="1">
      <alignment vertical="justify"/>
    </xf>
    <xf numFmtId="0" fontId="4" fillId="0" borderId="41" xfId="19" applyFont="1" applyBorder="1" applyAlignment="1">
      <alignment horizontal="center" vertical="center"/>
    </xf>
    <xf numFmtId="0" fontId="4" fillId="0" borderId="112" xfId="19" applyFont="1" applyBorder="1" applyAlignment="1">
      <alignment horizontal="center" vertical="center"/>
    </xf>
    <xf numFmtId="0" fontId="4" fillId="0" borderId="45" xfId="19" applyFont="1" applyBorder="1" applyAlignment="1">
      <alignment horizontal="center" vertical="center"/>
    </xf>
    <xf numFmtId="166" fontId="19" fillId="0" borderId="116" xfId="7" applyNumberFormat="1" applyFont="1" applyFill="1" applyBorder="1" applyAlignment="1">
      <alignment horizontal="center" vertical="center"/>
    </xf>
    <xf numFmtId="166" fontId="19" fillId="0" borderId="120" xfId="7" applyNumberFormat="1" applyFont="1" applyFill="1" applyBorder="1" applyAlignment="1">
      <alignment horizontal="center" vertical="center"/>
    </xf>
    <xf numFmtId="166" fontId="19" fillId="0" borderId="122" xfId="7" applyNumberFormat="1" applyFont="1" applyFill="1" applyBorder="1" applyAlignment="1">
      <alignment horizontal="center" vertical="center"/>
    </xf>
    <xf numFmtId="0" fontId="12" fillId="0" borderId="117" xfId="19" applyBorder="1" applyAlignment="1">
      <alignment horizontal="center" vertical="center"/>
    </xf>
    <xf numFmtId="0" fontId="12" fillId="0" borderId="76" xfId="19" applyBorder="1" applyAlignment="1">
      <alignment horizontal="center" vertical="center"/>
    </xf>
    <xf numFmtId="0" fontId="12" fillId="0" borderId="118" xfId="19" applyBorder="1" applyAlignment="1">
      <alignment horizontal="center" vertical="center"/>
    </xf>
    <xf numFmtId="0" fontId="12" fillId="0" borderId="62" xfId="19" applyBorder="1" applyAlignment="1">
      <alignment horizontal="center" vertical="justify"/>
    </xf>
    <xf numFmtId="0" fontId="12" fillId="0" borderId="119" xfId="19" applyBorder="1" applyAlignment="1">
      <alignment horizontal="center" vertical="justify"/>
    </xf>
    <xf numFmtId="166" fontId="21" fillId="0" borderId="117" xfId="7" applyNumberFormat="1" applyFont="1" applyFill="1" applyBorder="1" applyAlignment="1">
      <alignment horizontal="center" vertical="center" wrapText="1"/>
    </xf>
    <xf numFmtId="166" fontId="21" fillId="0" borderId="76" xfId="7" applyNumberFormat="1" applyFont="1" applyFill="1" applyBorder="1" applyAlignment="1">
      <alignment horizontal="center" vertical="center" wrapText="1"/>
    </xf>
    <xf numFmtId="166" fontId="21" fillId="0" borderId="121" xfId="7" applyNumberFormat="1" applyFont="1" applyFill="1" applyBorder="1" applyAlignment="1">
      <alignment horizontal="center" vertical="center" wrapText="1"/>
    </xf>
    <xf numFmtId="166" fontId="21" fillId="0" borderId="118" xfId="7" applyNumberFormat="1" applyFont="1" applyFill="1" applyBorder="1" applyAlignment="1">
      <alignment horizontal="center" vertical="center" wrapText="1"/>
    </xf>
    <xf numFmtId="0" fontId="19" fillId="0" borderId="0" xfId="19" applyFont="1" applyAlignment="1">
      <alignment horizontal="left" vertical="justify"/>
    </xf>
    <xf numFmtId="0" fontId="12" fillId="0" borderId="117" xfId="19" applyFont="1" applyBorder="1" applyAlignment="1">
      <alignment horizontal="center" vertical="center" wrapText="1"/>
    </xf>
    <xf numFmtId="0" fontId="12" fillId="0" borderId="104" xfId="19" applyBorder="1" applyAlignment="1">
      <alignment horizontal="center" vertical="center" wrapText="1"/>
    </xf>
    <xf numFmtId="0" fontId="12" fillId="0" borderId="129" xfId="19" applyBorder="1" applyAlignment="1">
      <alignment horizontal="center" vertical="center" wrapText="1"/>
    </xf>
    <xf numFmtId="0" fontId="19" fillId="0" borderId="42" xfId="19" applyFont="1" applyBorder="1" applyAlignment="1">
      <alignment horizontal="center"/>
    </xf>
    <xf numFmtId="0" fontId="12" fillId="0" borderId="43" xfId="19" applyBorder="1" applyAlignment="1">
      <alignment horizontal="center"/>
    </xf>
    <xf numFmtId="0" fontId="12" fillId="0" borderId="44" xfId="19" applyBorder="1" applyAlignment="1">
      <alignment horizontal="center"/>
    </xf>
    <xf numFmtId="0" fontId="19" fillId="0" borderId="43" xfId="19" applyFont="1" applyBorder="1" applyAlignment="1">
      <alignment horizontal="center"/>
    </xf>
    <xf numFmtId="0" fontId="19" fillId="0" borderId="111" xfId="19" applyFont="1" applyBorder="1" applyAlignment="1">
      <alignment horizontal="center"/>
    </xf>
    <xf numFmtId="0" fontId="19" fillId="0" borderId="130" xfId="19" applyFont="1" applyBorder="1" applyAlignment="1">
      <alignment horizontal="center"/>
    </xf>
    <xf numFmtId="0" fontId="12" fillId="0" borderId="11" xfId="19" applyFont="1" applyBorder="1"/>
    <xf numFmtId="169" fontId="13" fillId="0" borderId="110" xfId="7" applyFont="1" applyBorder="1" applyAlignment="1" applyProtection="1">
      <alignment horizontal="center" vertical="center" wrapText="1"/>
    </xf>
    <xf numFmtId="169" fontId="13" fillId="0" borderId="110" xfId="19" applyNumberFormat="1" applyFont="1" applyBorder="1" applyAlignment="1">
      <alignment horizontal="center" vertical="center"/>
    </xf>
    <xf numFmtId="0" fontId="20" fillId="0" borderId="0" xfId="19" applyFont="1" applyFill="1" applyBorder="1" applyAlignment="1">
      <alignment horizontal="right"/>
    </xf>
    <xf numFmtId="0" fontId="366" fillId="0" borderId="0" xfId="19" applyFont="1" applyBorder="1" applyAlignment="1">
      <alignment horizontal="left"/>
    </xf>
    <xf numFmtId="0" fontId="16" fillId="0" borderId="11" xfId="19" applyFont="1" applyBorder="1" applyAlignment="1">
      <alignment horizontal="right"/>
    </xf>
    <xf numFmtId="0" fontId="24" fillId="0" borderId="106" xfId="19" applyFont="1" applyBorder="1" applyAlignment="1">
      <alignment horizontal="center" vertical="center"/>
    </xf>
    <xf numFmtId="0" fontId="24" fillId="0" borderId="107" xfId="19" applyFont="1" applyBorder="1" applyAlignment="1">
      <alignment horizontal="center" vertical="center"/>
    </xf>
    <xf numFmtId="0" fontId="24" fillId="0" borderId="108" xfId="19" applyFont="1" applyBorder="1" applyAlignment="1">
      <alignment horizontal="center" vertical="center"/>
    </xf>
    <xf numFmtId="0" fontId="24" fillId="0" borderId="98" xfId="19" applyFont="1" applyBorder="1" applyAlignment="1">
      <alignment horizontal="center" vertical="center" wrapText="1"/>
    </xf>
    <xf numFmtId="0" fontId="24" fillId="0" borderId="6" xfId="19" applyFont="1" applyBorder="1" applyAlignment="1">
      <alignment horizontal="center" vertical="center" wrapText="1"/>
    </xf>
    <xf numFmtId="0" fontId="24" fillId="0" borderId="10" xfId="19" applyFont="1" applyBorder="1" applyAlignment="1">
      <alignment horizontal="center" vertical="center" wrapText="1"/>
    </xf>
    <xf numFmtId="0" fontId="24" fillId="0" borderId="100" xfId="19" applyFont="1" applyBorder="1" applyAlignment="1">
      <alignment horizontal="center" vertical="center" wrapText="1"/>
    </xf>
    <xf numFmtId="0" fontId="24" fillId="0" borderId="0" xfId="19" applyFont="1" applyBorder="1" applyAlignment="1">
      <alignment horizontal="center" vertical="center" wrapText="1"/>
    </xf>
    <xf numFmtId="0" fontId="24" fillId="0" borderId="11" xfId="19" applyFont="1" applyBorder="1" applyAlignment="1">
      <alignment horizontal="center" vertical="center" wrapText="1"/>
    </xf>
    <xf numFmtId="0" fontId="24" fillId="0" borderId="110" xfId="19" applyFont="1" applyBorder="1" applyAlignment="1">
      <alignment horizontal="center" vertical="center" wrapText="1"/>
    </xf>
    <xf numFmtId="0" fontId="366" fillId="0" borderId="0" xfId="19" applyFont="1" applyBorder="1" applyAlignment="1">
      <alignment horizontal="right"/>
    </xf>
    <xf numFmtId="0" fontId="15" fillId="0" borderId="0" xfId="19" applyFont="1" applyBorder="1"/>
    <xf numFmtId="0" fontId="12" fillId="0" borderId="0" xfId="19" applyFont="1" applyBorder="1" applyAlignment="1">
      <alignment horizontal="right"/>
    </xf>
    <xf numFmtId="0" fontId="24" fillId="0" borderId="100" xfId="19" applyFont="1" applyBorder="1" applyAlignment="1">
      <alignment horizontal="center" vertical="center"/>
    </xf>
    <xf numFmtId="0" fontId="24" fillId="0" borderId="0" xfId="19" applyFont="1" applyBorder="1" applyAlignment="1">
      <alignment horizontal="center" vertical="center"/>
    </xf>
    <xf numFmtId="0" fontId="24" fillId="0" borderId="48" xfId="19" applyFont="1" applyBorder="1" applyAlignment="1">
      <alignment horizontal="center" vertical="center"/>
    </xf>
    <xf numFmtId="0" fontId="24" fillId="0" borderId="48" xfId="19" applyFont="1" applyBorder="1" applyAlignment="1">
      <alignment horizontal="center" vertical="center" wrapText="1"/>
    </xf>
    <xf numFmtId="0" fontId="15" fillId="3" borderId="1" xfId="19" applyFont="1" applyFill="1" applyBorder="1" applyAlignment="1">
      <alignment horizontal="center" vertical="center"/>
    </xf>
    <xf numFmtId="0" fontId="15" fillId="0" borderId="4" xfId="19" applyFont="1" applyBorder="1" applyAlignment="1">
      <alignment horizontal="center" vertical="center"/>
    </xf>
    <xf numFmtId="0" fontId="0" fillId="0" borderId="4" xfId="0" applyBorder="1" applyAlignment="1">
      <alignment horizontal="center" vertical="center"/>
    </xf>
    <xf numFmtId="0" fontId="368" fillId="0" borderId="6" xfId="14" applyFont="1" applyFill="1" applyBorder="1" applyAlignment="1">
      <alignment horizontal="center" wrapText="1"/>
    </xf>
    <xf numFmtId="0" fontId="368" fillId="0" borderId="0" xfId="14" applyFont="1" applyFill="1" applyBorder="1" applyAlignment="1">
      <alignment horizontal="center" wrapText="1"/>
    </xf>
    <xf numFmtId="0" fontId="369" fillId="0" borderId="6" xfId="14" applyFont="1" applyFill="1" applyBorder="1" applyAlignment="1">
      <alignment horizontal="right"/>
    </xf>
    <xf numFmtId="0" fontId="369" fillId="0" borderId="0" xfId="14" applyFont="1" applyFill="1" applyBorder="1" applyAlignment="1">
      <alignment horizontal="right"/>
    </xf>
    <xf numFmtId="0" fontId="368" fillId="0" borderId="6" xfId="14" applyFont="1" applyFill="1" applyBorder="1" applyAlignment="1">
      <alignment horizontal="right"/>
    </xf>
    <xf numFmtId="0" fontId="368" fillId="0" borderId="0" xfId="14" applyFont="1" applyFill="1" applyBorder="1" applyAlignment="1">
      <alignment horizontal="right"/>
    </xf>
    <xf numFmtId="0" fontId="4" fillId="0" borderId="0" xfId="8" applyFill="1" applyAlignment="1">
      <alignment horizontal="right"/>
    </xf>
    <xf numFmtId="0" fontId="48" fillId="0" borderId="6" xfId="14" applyFont="1" applyFill="1" applyBorder="1" applyAlignment="1">
      <alignment horizontal="left"/>
    </xf>
    <xf numFmtId="0" fontId="48" fillId="0" borderId="0" xfId="14" applyFont="1" applyFill="1" applyBorder="1" applyAlignment="1">
      <alignment horizontal="left"/>
    </xf>
    <xf numFmtId="0" fontId="370" fillId="0" borderId="98" xfId="14" applyFont="1" applyFill="1" applyBorder="1" applyAlignment="1">
      <alignment horizontal="center" vertical="center" wrapText="1"/>
    </xf>
    <xf numFmtId="0" fontId="370" fillId="0" borderId="10" xfId="14" applyFont="1" applyFill="1" applyBorder="1" applyAlignment="1">
      <alignment horizontal="center" vertical="center" wrapText="1"/>
    </xf>
    <xf numFmtId="0" fontId="370" fillId="0" borderId="109" xfId="14" applyFont="1" applyFill="1" applyBorder="1" applyAlignment="1">
      <alignment horizontal="center" vertical="center" wrapText="1"/>
    </xf>
    <xf numFmtId="0" fontId="370" fillId="0" borderId="3" xfId="14" applyFont="1" applyFill="1" applyBorder="1" applyAlignment="1">
      <alignment horizontal="center" vertical="center" wrapText="1"/>
    </xf>
    <xf numFmtId="0" fontId="370" fillId="0" borderId="106" xfId="14" applyFont="1" applyFill="1" applyBorder="1" applyAlignment="1">
      <alignment horizontal="center"/>
    </xf>
    <xf numFmtId="0" fontId="370" fillId="0" borderId="107" xfId="14" applyFont="1" applyFill="1" applyBorder="1" applyAlignment="1">
      <alignment horizontal="center"/>
    </xf>
    <xf numFmtId="0" fontId="4" fillId="0" borderId="0" xfId="8" applyFont="1" applyFill="1" applyBorder="1" applyAlignment="1">
      <alignment horizontal="center"/>
    </xf>
    <xf numFmtId="0" fontId="4" fillId="0" borderId="5" xfId="8" applyFont="1" applyFill="1" applyBorder="1" applyAlignment="1">
      <alignment horizontal="center"/>
    </xf>
    <xf numFmtId="0" fontId="370" fillId="0" borderId="99" xfId="14" applyFont="1" applyFill="1" applyBorder="1" applyAlignment="1">
      <alignment horizontal="center" vertical="center" wrapText="1"/>
    </xf>
    <xf numFmtId="0" fontId="48" fillId="0" borderId="98" xfId="14" applyFont="1" applyFill="1" applyBorder="1" applyAlignment="1">
      <alignment horizontal="center" vertical="center" wrapText="1"/>
    </xf>
    <xf numFmtId="0" fontId="48" fillId="0" borderId="10" xfId="14" applyFont="1" applyFill="1" applyBorder="1" applyAlignment="1">
      <alignment horizontal="center" vertical="center" wrapText="1"/>
    </xf>
    <xf numFmtId="0" fontId="48" fillId="0" borderId="109" xfId="14" applyFont="1" applyFill="1" applyBorder="1" applyAlignment="1">
      <alignment horizontal="center" vertical="center"/>
    </xf>
    <xf numFmtId="0" fontId="48" fillId="0" borderId="3" xfId="14" applyFont="1" applyFill="1" applyBorder="1" applyAlignment="1">
      <alignment horizontal="center" vertical="center"/>
    </xf>
    <xf numFmtId="0" fontId="20" fillId="0" borderId="0" xfId="8" applyFont="1" applyFill="1" applyAlignment="1">
      <alignment horizontal="center" vertical="center" wrapText="1"/>
    </xf>
    <xf numFmtId="0" fontId="20" fillId="0" borderId="0" xfId="8" applyFont="1" applyFill="1" applyAlignment="1">
      <alignment horizontal="center"/>
    </xf>
    <xf numFmtId="0" fontId="25" fillId="0" borderId="0" xfId="8" applyFont="1" applyFill="1" applyAlignment="1">
      <alignment horizontal="right"/>
    </xf>
    <xf numFmtId="0" fontId="19" fillId="0" borderId="0" xfId="8" applyFont="1" applyFill="1"/>
    <xf numFmtId="0" fontId="4" fillId="0" borderId="11" xfId="8" applyFont="1" applyFill="1" applyBorder="1" applyAlignment="1">
      <alignment horizontal="right"/>
    </xf>
    <xf numFmtId="0" fontId="171" fillId="0" borderId="0" xfId="17" applyFont="1" applyFill="1" applyBorder="1" applyAlignment="1"/>
    <xf numFmtId="0" fontId="373" fillId="0" borderId="11" xfId="17" applyFont="1" applyFill="1" applyBorder="1" applyAlignment="1">
      <alignment horizontal="center"/>
    </xf>
    <xf numFmtId="0" fontId="25" fillId="0" borderId="0" xfId="19" applyFont="1" applyBorder="1" applyAlignment="1">
      <alignment horizontal="right"/>
    </xf>
    <xf numFmtId="0" fontId="171" fillId="0" borderId="109" xfId="31" applyFont="1" applyBorder="1" applyAlignment="1">
      <alignment horizontal="center" vertical="center"/>
    </xf>
    <xf numFmtId="0" fontId="171" fillId="0" borderId="2" xfId="31" applyFont="1" applyBorder="1" applyAlignment="1">
      <alignment horizontal="center" vertical="center"/>
    </xf>
    <xf numFmtId="0" fontId="171" fillId="0" borderId="3" xfId="31" applyFont="1" applyBorder="1" applyAlignment="1">
      <alignment horizontal="center" vertical="center"/>
    </xf>
    <xf numFmtId="0" fontId="171" fillId="0" borderId="0" xfId="17" applyFont="1" applyFill="1" applyBorder="1" applyAlignment="1">
      <alignment horizontal="center"/>
    </xf>
    <xf numFmtId="0" fontId="4" fillId="0" borderId="110" xfId="31" applyBorder="1" applyAlignment="1">
      <alignment horizontal="center"/>
    </xf>
    <xf numFmtId="0" fontId="15" fillId="0" borderId="0" xfId="19" applyFont="1" applyBorder="1" applyAlignment="1">
      <alignment horizontal="left" wrapText="1"/>
    </xf>
    <xf numFmtId="0" fontId="4" fillId="0" borderId="11" xfId="31" applyBorder="1" applyAlignment="1">
      <alignment horizontal="center"/>
    </xf>
    <xf numFmtId="0" fontId="19" fillId="0" borderId="110" xfId="31" applyFont="1" applyBorder="1" applyAlignment="1">
      <alignment horizontal="left" vertical="center"/>
    </xf>
    <xf numFmtId="0" fontId="19" fillId="0" borderId="110" xfId="31" applyFont="1" applyBorder="1" applyAlignment="1">
      <alignment horizontal="center" vertical="center"/>
    </xf>
    <xf numFmtId="0" fontId="387" fillId="0" borderId="0" xfId="0" applyFont="1" applyAlignment="1">
      <alignment horizontal="justify" vertical="justify" wrapText="1"/>
    </xf>
    <xf numFmtId="0" fontId="386" fillId="0" borderId="0" xfId="0" applyFont="1" applyAlignment="1">
      <alignment horizontal="center"/>
    </xf>
    <xf numFmtId="0" fontId="387" fillId="0" borderId="0" xfId="0" applyFont="1"/>
    <xf numFmtId="0" fontId="387" fillId="0" borderId="0" xfId="0" applyFont="1" applyAlignment="1">
      <alignment horizontal="right"/>
    </xf>
    <xf numFmtId="0" fontId="387" fillId="0" borderId="0" xfId="0" applyFont="1" applyAlignment="1">
      <alignment horizontal="center"/>
    </xf>
    <xf numFmtId="0" fontId="193" fillId="0" borderId="0" xfId="0" applyFont="1" applyBorder="1"/>
    <xf numFmtId="0" fontId="193" fillId="0" borderId="0" xfId="19" applyFont="1" applyAlignment="1">
      <alignment horizontal="left"/>
    </xf>
    <xf numFmtId="0" fontId="193" fillId="0" borderId="0" xfId="19" applyFont="1" applyAlignment="1">
      <alignment horizontal="right"/>
    </xf>
    <xf numFmtId="0" fontId="19" fillId="0" borderId="0" xfId="31" applyFont="1" applyBorder="1" applyAlignment="1">
      <alignment horizontal="center"/>
    </xf>
    <xf numFmtId="0" fontId="376" fillId="0" borderId="0" xfId="14" applyFont="1" applyBorder="1" applyAlignment="1">
      <alignment horizontal="center"/>
    </xf>
    <xf numFmtId="0" fontId="377" fillId="0" borderId="6" xfId="14" applyFont="1" applyBorder="1" applyAlignment="1">
      <alignment horizontal="center"/>
    </xf>
    <xf numFmtId="0" fontId="377" fillId="0" borderId="0" xfId="14" applyFont="1" applyBorder="1" applyAlignment="1">
      <alignment horizontal="center"/>
    </xf>
    <xf numFmtId="0" fontId="378" fillId="0" borderId="6" xfId="14" applyFont="1" applyBorder="1" applyAlignment="1">
      <alignment horizontal="right"/>
    </xf>
    <xf numFmtId="0" fontId="378" fillId="0" borderId="0" xfId="14" applyFont="1" applyBorder="1" applyAlignment="1">
      <alignment horizontal="right"/>
    </xf>
    <xf numFmtId="0" fontId="368" fillId="0" borderId="6" xfId="14" applyFont="1" applyBorder="1" applyAlignment="1">
      <alignment horizontal="right"/>
    </xf>
    <xf numFmtId="0" fontId="368" fillId="0" borderId="0" xfId="14" applyFont="1" applyBorder="1" applyAlignment="1">
      <alignment horizontal="right"/>
    </xf>
    <xf numFmtId="0" fontId="4" fillId="0" borderId="0" xfId="31" applyAlignment="1">
      <alignment horizontal="right"/>
    </xf>
    <xf numFmtId="0" fontId="48" fillId="0" borderId="6" xfId="14" applyFont="1" applyBorder="1" applyAlignment="1">
      <alignment horizontal="left"/>
    </xf>
    <xf numFmtId="0" fontId="48" fillId="0" borderId="0" xfId="14" applyFont="1" applyBorder="1" applyAlignment="1">
      <alignment horizontal="left"/>
    </xf>
    <xf numFmtId="0" fontId="4" fillId="0" borderId="0" xfId="31" applyAlignment="1">
      <alignment horizontal="left"/>
    </xf>
    <xf numFmtId="0" fontId="48" fillId="0" borderId="10" xfId="14" applyFont="1" applyBorder="1" applyAlignment="1">
      <alignment horizontal="left"/>
    </xf>
    <xf numFmtId="0" fontId="48" fillId="0" borderId="11" xfId="14" applyFont="1" applyBorder="1" applyAlignment="1">
      <alignment horizontal="left"/>
    </xf>
    <xf numFmtId="0" fontId="4" fillId="0" borderId="11" xfId="31" applyBorder="1" applyAlignment="1">
      <alignment horizontal="left"/>
    </xf>
    <xf numFmtId="0" fontId="13" fillId="0" borderId="0" xfId="19" applyFont="1" applyFill="1" applyBorder="1" applyAlignment="1">
      <alignment horizontal="center"/>
    </xf>
    <xf numFmtId="0" fontId="13" fillId="0" borderId="0" xfId="19" applyFont="1" applyBorder="1" applyAlignment="1">
      <alignment horizontal="left" wrapText="1"/>
    </xf>
    <xf numFmtId="0" fontId="15" fillId="0" borderId="106" xfId="58136" applyFont="1" applyFill="1" applyBorder="1" applyAlignment="1">
      <alignment horizontal="center"/>
    </xf>
    <xf numFmtId="0" fontId="15" fillId="0" borderId="107" xfId="58136" applyFont="1" applyFill="1" applyBorder="1" applyAlignment="1">
      <alignment horizontal="center"/>
    </xf>
    <xf numFmtId="0" fontId="15" fillId="0" borderId="108" xfId="58136" applyFont="1" applyFill="1" applyBorder="1" applyAlignment="1">
      <alignment horizontal="center"/>
    </xf>
    <xf numFmtId="0" fontId="68" fillId="0" borderId="98" xfId="58136" applyFont="1" applyBorder="1" applyAlignment="1">
      <alignment horizontal="right"/>
    </xf>
    <xf numFmtId="0" fontId="68" fillId="0" borderId="100" xfId="58136" applyFont="1" applyBorder="1" applyAlignment="1">
      <alignment horizontal="right"/>
    </xf>
    <xf numFmtId="0" fontId="68" fillId="0" borderId="99" xfId="58136" applyFont="1" applyBorder="1" applyAlignment="1">
      <alignment horizontal="right"/>
    </xf>
    <xf numFmtId="0" fontId="15" fillId="0" borderId="6" xfId="58136" applyFont="1" applyBorder="1" applyAlignment="1">
      <alignment horizontal="center"/>
    </xf>
    <xf numFmtId="0" fontId="15" fillId="0" borderId="0" xfId="58136" applyFont="1" applyBorder="1" applyAlignment="1">
      <alignment horizontal="center"/>
    </xf>
    <xf numFmtId="0" fontId="15" fillId="0" borderId="5" xfId="58136" applyFont="1" applyBorder="1" applyAlignment="1">
      <alignment horizontal="center"/>
    </xf>
    <xf numFmtId="0" fontId="15" fillId="0" borderId="6" xfId="58136" applyFont="1" applyBorder="1" applyAlignment="1">
      <alignment horizontal="left"/>
    </xf>
    <xf numFmtId="0" fontId="15" fillId="0" borderId="0" xfId="58136" applyFont="1" applyBorder="1" applyAlignment="1">
      <alignment horizontal="left"/>
    </xf>
    <xf numFmtId="0" fontId="15" fillId="0" borderId="5" xfId="58136" applyFont="1" applyBorder="1" applyAlignment="1">
      <alignment horizontal="left"/>
    </xf>
    <xf numFmtId="0" fontId="14" fillId="0" borderId="10" xfId="58136" applyFont="1" applyBorder="1" applyAlignment="1">
      <alignment horizontal="right"/>
    </xf>
    <xf numFmtId="0" fontId="14" fillId="0" borderId="11" xfId="58136" applyFont="1" applyBorder="1" applyAlignment="1">
      <alignment horizontal="right"/>
    </xf>
    <xf numFmtId="0" fontId="14" fillId="0" borderId="7" xfId="58136" applyFont="1" applyBorder="1" applyAlignment="1">
      <alignment horizontal="right"/>
    </xf>
    <xf numFmtId="0" fontId="71" fillId="39" borderId="13" xfId="36" applyFont="1" applyFill="1" applyBorder="1" applyAlignment="1" applyProtection="1">
      <alignment horizontal="center" vertical="center" wrapText="1"/>
    </xf>
    <xf numFmtId="0" fontId="71" fillId="39" borderId="14" xfId="36" applyFont="1" applyFill="1" applyBorder="1" applyAlignment="1" applyProtection="1">
      <alignment horizontal="center" vertical="center" wrapText="1"/>
    </xf>
    <xf numFmtId="0" fontId="71" fillId="39" borderId="39" xfId="36" applyFont="1" applyFill="1" applyBorder="1" applyAlignment="1" applyProtection="1">
      <alignment horizontal="center" vertical="center" wrapText="1"/>
    </xf>
    <xf numFmtId="0" fontId="71" fillId="39" borderId="40" xfId="36" applyFont="1" applyFill="1" applyBorder="1" applyAlignment="1" applyProtection="1">
      <alignment horizontal="center" vertical="center" wrapText="1"/>
    </xf>
    <xf numFmtId="0" fontId="71" fillId="0" borderId="13" xfId="36" applyFont="1" applyFill="1" applyBorder="1" applyAlignment="1" applyProtection="1">
      <alignment horizontal="justify" vertical="top" wrapText="1"/>
    </xf>
    <xf numFmtId="0" fontId="71" fillId="0" borderId="14" xfId="36" applyFont="1" applyFill="1" applyBorder="1" applyAlignment="1" applyProtection="1">
      <alignment horizontal="justify" vertical="top" wrapText="1"/>
    </xf>
    <xf numFmtId="0" fontId="71" fillId="0" borderId="39" xfId="36" applyFont="1" applyFill="1" applyBorder="1" applyAlignment="1" applyProtection="1">
      <alignment horizontal="justify" vertical="top" wrapText="1"/>
    </xf>
    <xf numFmtId="0" fontId="71" fillId="0" borderId="46" xfId="36" applyFont="1" applyFill="1" applyBorder="1" applyAlignment="1" applyProtection="1">
      <alignment horizontal="center" vertical="center" wrapText="1"/>
    </xf>
    <xf numFmtId="0" fontId="71" fillId="0" borderId="101" xfId="36" applyFont="1" applyFill="1" applyBorder="1" applyAlignment="1" applyProtection="1">
      <alignment horizontal="center" vertical="center" wrapText="1"/>
    </xf>
    <xf numFmtId="0" fontId="71" fillId="0" borderId="102" xfId="36" applyFont="1" applyFill="1" applyBorder="1" applyAlignment="1" applyProtection="1">
      <alignment horizontal="center" vertical="center" wrapText="1"/>
    </xf>
    <xf numFmtId="0" fontId="71" fillId="0" borderId="103" xfId="36" applyFont="1" applyFill="1" applyBorder="1" applyAlignment="1" applyProtection="1">
      <alignment horizontal="center" vertical="center" wrapText="1"/>
    </xf>
    <xf numFmtId="0" fontId="71" fillId="0" borderId="104" xfId="36" applyFont="1" applyFill="1" applyBorder="1" applyAlignment="1" applyProtection="1">
      <alignment horizontal="center" vertical="center" wrapText="1"/>
    </xf>
    <xf numFmtId="0" fontId="71" fillId="0" borderId="105" xfId="36" applyFont="1" applyFill="1" applyBorder="1" applyAlignment="1" applyProtection="1">
      <alignment horizontal="center" vertical="center" wrapText="1"/>
    </xf>
    <xf numFmtId="0" fontId="71" fillId="0" borderId="100" xfId="36" applyFont="1" applyFill="1" applyBorder="1" applyAlignment="1" applyProtection="1">
      <alignment horizontal="center" vertical="center" wrapText="1"/>
    </xf>
    <xf numFmtId="0" fontId="71" fillId="0" borderId="0" xfId="36" applyFont="1" applyFill="1" applyBorder="1" applyAlignment="1" applyProtection="1">
      <alignment horizontal="center" vertical="center" wrapText="1"/>
    </xf>
    <xf numFmtId="0" fontId="71" fillId="0" borderId="11" xfId="36" applyFont="1" applyFill="1" applyBorder="1" applyAlignment="1" applyProtection="1">
      <alignment horizontal="center" vertical="center" wrapText="1"/>
    </xf>
    <xf numFmtId="0" fontId="10" fillId="0" borderId="13" xfId="36" applyFont="1" applyFill="1" applyBorder="1" applyProtection="1"/>
    <xf numFmtId="0" fontId="10" fillId="0" borderId="14" xfId="36" applyFont="1" applyFill="1" applyBorder="1" applyProtection="1"/>
    <xf numFmtId="0" fontId="10" fillId="0" borderId="39" xfId="36" applyFont="1" applyFill="1" applyBorder="1" applyProtection="1"/>
    <xf numFmtId="0" fontId="72" fillId="0" borderId="13" xfId="36" applyFont="1" applyFill="1" applyBorder="1" applyAlignment="1" applyProtection="1">
      <alignment horizontal="justify" vertical="top" wrapText="1"/>
    </xf>
    <xf numFmtId="0" fontId="72" fillId="0" borderId="14" xfId="36" applyFont="1" applyFill="1" applyBorder="1" applyAlignment="1" applyProtection="1">
      <alignment horizontal="justify" vertical="top" wrapText="1"/>
    </xf>
    <xf numFmtId="0" fontId="72" fillId="0" borderId="39" xfId="36" applyFont="1" applyFill="1" applyBorder="1" applyAlignment="1" applyProtection="1">
      <alignment horizontal="justify" vertical="top" wrapText="1"/>
    </xf>
    <xf numFmtId="0" fontId="71" fillId="0" borderId="13" xfId="0" applyFont="1" applyBorder="1" applyAlignment="1">
      <alignment horizontal="justify" vertical="justify"/>
    </xf>
    <xf numFmtId="0" fontId="71" fillId="0" borderId="14" xfId="0" applyFont="1" applyBorder="1" applyAlignment="1">
      <alignment horizontal="justify" vertical="justify"/>
    </xf>
    <xf numFmtId="0" fontId="71" fillId="0" borderId="9" xfId="0" applyFont="1" applyBorder="1" applyAlignment="1">
      <alignment horizontal="justify" vertical="justify"/>
    </xf>
    <xf numFmtId="0" fontId="71" fillId="0" borderId="98" xfId="0" applyFont="1" applyBorder="1" applyAlignment="1">
      <alignment horizontal="center" vertical="center" wrapText="1"/>
    </xf>
    <xf numFmtId="0" fontId="71" fillId="0" borderId="99" xfId="0" applyFont="1" applyBorder="1" applyAlignment="1">
      <alignment horizontal="center" vertical="center" wrapText="1"/>
    </xf>
    <xf numFmtId="0" fontId="71" fillId="0" borderId="6" xfId="0" applyFont="1" applyBorder="1" applyAlignment="1">
      <alignment horizontal="center" vertical="center" wrapText="1"/>
    </xf>
    <xf numFmtId="0" fontId="71" fillId="0" borderId="5" xfId="0" applyFont="1" applyBorder="1" applyAlignment="1">
      <alignment horizontal="center" vertical="center" wrapText="1"/>
    </xf>
    <xf numFmtId="0" fontId="71" fillId="0" borderId="10" xfId="0" applyFont="1" applyBorder="1" applyAlignment="1">
      <alignment horizontal="center" vertical="center" wrapText="1"/>
    </xf>
    <xf numFmtId="0" fontId="71" fillId="0" borderId="7" xfId="0" applyFont="1" applyBorder="1" applyAlignment="1">
      <alignment horizontal="center" vertical="center" wrapText="1"/>
    </xf>
    <xf numFmtId="0" fontId="71" fillId="39" borderId="41" xfId="36" applyFont="1" applyFill="1" applyBorder="1" applyAlignment="1" applyProtection="1">
      <alignment horizontal="center" vertical="center" wrapText="1"/>
    </xf>
    <xf numFmtId="0" fontId="71" fillId="39" borderId="45" xfId="36" applyFont="1" applyFill="1" applyBorder="1" applyAlignment="1" applyProtection="1">
      <alignment horizontal="center" vertical="center" wrapText="1"/>
    </xf>
    <xf numFmtId="0" fontId="71" fillId="39" borderId="42" xfId="36" applyFont="1" applyFill="1" applyBorder="1" applyAlignment="1" applyProtection="1">
      <alignment horizontal="center" vertical="center" wrapText="1"/>
    </xf>
    <xf numFmtId="0" fontId="71" fillId="39" borderId="43" xfId="36" applyFont="1" applyFill="1" applyBorder="1" applyAlignment="1" applyProtection="1">
      <alignment horizontal="center" vertical="center" wrapText="1"/>
    </xf>
    <xf numFmtId="0" fontId="71" fillId="39" borderId="44" xfId="36" applyFont="1" applyFill="1" applyBorder="1" applyAlignment="1" applyProtection="1">
      <alignment horizontal="center" vertical="center" wrapText="1"/>
    </xf>
    <xf numFmtId="0" fontId="72" fillId="0" borderId="0" xfId="0" applyFont="1" applyAlignment="1">
      <alignment horizontal="justify" vertical="justify"/>
    </xf>
    <xf numFmtId="0" fontId="71" fillId="39" borderId="13" xfId="0" applyFont="1" applyFill="1" applyBorder="1" applyAlignment="1">
      <alignment horizontal="center" vertical="center" wrapText="1"/>
    </xf>
    <xf numFmtId="0" fontId="71" fillId="39" borderId="14" xfId="0" applyFont="1" applyFill="1" applyBorder="1" applyAlignment="1">
      <alignment horizontal="center" vertical="center" wrapText="1"/>
    </xf>
    <xf numFmtId="0" fontId="71" fillId="39" borderId="9" xfId="0" applyFont="1" applyFill="1" applyBorder="1" applyAlignment="1">
      <alignment horizontal="center" vertical="center" wrapText="1"/>
    </xf>
    <xf numFmtId="0" fontId="72" fillId="0" borderId="13" xfId="0" applyFont="1" applyBorder="1" applyAlignment="1">
      <alignment vertical="center" wrapText="1"/>
    </xf>
    <xf numFmtId="0" fontId="72" fillId="0" borderId="14" xfId="0" applyFont="1" applyBorder="1" applyAlignment="1">
      <alignment vertical="center" wrapText="1"/>
    </xf>
    <xf numFmtId="0" fontId="72" fillId="0" borderId="9" xfId="0" applyFont="1" applyBorder="1" applyAlignment="1">
      <alignment vertical="center" wrapText="1"/>
    </xf>
    <xf numFmtId="0" fontId="71" fillId="0" borderId="98" xfId="36" applyFont="1" applyFill="1" applyBorder="1" applyAlignment="1" applyProtection="1">
      <alignment horizontal="center" vertical="center" wrapText="1"/>
    </xf>
    <xf numFmtId="0" fontId="71" fillId="0" borderId="99" xfId="36" applyFont="1" applyFill="1" applyBorder="1" applyAlignment="1" applyProtection="1">
      <alignment horizontal="center" vertical="center" wrapText="1"/>
    </xf>
    <xf numFmtId="0" fontId="71" fillId="0" borderId="6" xfId="36" applyFont="1" applyFill="1" applyBorder="1" applyAlignment="1" applyProtection="1">
      <alignment horizontal="center" vertical="center" wrapText="1"/>
    </xf>
    <xf numFmtId="0" fontId="71" fillId="0" borderId="5" xfId="36" applyFont="1" applyFill="1" applyBorder="1" applyAlignment="1" applyProtection="1">
      <alignment horizontal="center" vertical="center" wrapText="1"/>
    </xf>
    <xf numFmtId="0" fontId="71" fillId="0" borderId="10" xfId="36" applyFont="1" applyFill="1" applyBorder="1" applyAlignment="1" applyProtection="1">
      <alignment horizontal="center" vertical="center" wrapText="1"/>
    </xf>
    <xf numFmtId="0" fontId="71" fillId="0" borderId="7" xfId="36" applyFont="1" applyFill="1" applyBorder="1" applyAlignment="1" applyProtection="1">
      <alignment horizontal="center" vertical="center" wrapText="1"/>
    </xf>
    <xf numFmtId="0" fontId="72" fillId="0" borderId="106" xfId="36" applyFont="1" applyFill="1" applyBorder="1" applyAlignment="1" applyProtection="1">
      <alignment vertical="top" wrapText="1"/>
    </xf>
    <xf numFmtId="0" fontId="72" fillId="0" borderId="107" xfId="36" applyFont="1" applyFill="1" applyBorder="1" applyAlignment="1" applyProtection="1">
      <alignment vertical="top" wrapText="1"/>
    </xf>
    <xf numFmtId="0" fontId="72" fillId="0" borderId="108" xfId="36" applyFont="1" applyFill="1" applyBorder="1" applyAlignment="1" applyProtection="1">
      <alignment vertical="top" wrapText="1"/>
    </xf>
    <xf numFmtId="0" fontId="71" fillId="0" borderId="106" xfId="36" applyFont="1" applyFill="1" applyBorder="1" applyAlignment="1" applyProtection="1">
      <alignment vertical="top" wrapText="1"/>
    </xf>
    <xf numFmtId="0" fontId="71" fillId="0" borderId="107" xfId="36" applyFont="1" applyFill="1" applyBorder="1" applyAlignment="1" applyProtection="1">
      <alignment vertical="top" wrapText="1"/>
    </xf>
    <xf numFmtId="0" fontId="71" fillId="0" borderId="108" xfId="36" applyFont="1" applyFill="1" applyBorder="1" applyAlignment="1" applyProtection="1">
      <alignment vertical="top" wrapText="1"/>
    </xf>
    <xf numFmtId="0" fontId="72" fillId="0" borderId="13" xfId="36" applyFont="1" applyFill="1" applyBorder="1" applyAlignment="1" applyProtection="1">
      <alignment vertical="top" wrapText="1"/>
    </xf>
    <xf numFmtId="0" fontId="72" fillId="0" borderId="14" xfId="36" applyFont="1" applyFill="1" applyBorder="1" applyAlignment="1" applyProtection="1">
      <alignment vertical="top" wrapText="1"/>
    </xf>
    <xf numFmtId="0" fontId="72" fillId="0" borderId="9" xfId="36" applyFont="1" applyFill="1" applyBorder="1" applyAlignment="1" applyProtection="1">
      <alignment vertical="top" wrapText="1"/>
    </xf>
    <xf numFmtId="0" fontId="71" fillId="0" borderId="0" xfId="0" applyFont="1" applyAlignment="1">
      <alignment horizontal="justify" vertical="justify"/>
    </xf>
    <xf numFmtId="0" fontId="1" fillId="0" borderId="11" xfId="36" applyFont="1" applyFill="1" applyBorder="1" applyAlignment="1" applyProtection="1">
      <alignment horizontal="right"/>
    </xf>
    <xf numFmtId="0" fontId="71" fillId="39" borderId="13" xfId="36" applyFont="1" applyFill="1" applyBorder="1" applyAlignment="1" applyProtection="1">
      <alignment horizontal="center" vertical="top" wrapText="1"/>
    </xf>
    <xf numFmtId="0" fontId="71" fillId="39" borderId="14" xfId="36" applyFont="1" applyFill="1" applyBorder="1" applyAlignment="1" applyProtection="1">
      <alignment horizontal="center" vertical="top" wrapText="1"/>
    </xf>
    <xf numFmtId="0" fontId="71" fillId="39" borderId="9" xfId="36" applyFont="1" applyFill="1" applyBorder="1" applyAlignment="1" applyProtection="1">
      <alignment horizontal="center" vertical="top" wrapText="1"/>
    </xf>
    <xf numFmtId="43" fontId="71" fillId="0" borderId="98" xfId="1" applyFont="1" applyFill="1" applyBorder="1" applyAlignment="1" applyProtection="1">
      <alignment horizontal="center" vertical="center" wrapText="1"/>
    </xf>
    <xf numFmtId="43" fontId="71" fillId="0" borderId="100" xfId="1" applyFont="1" applyFill="1" applyBorder="1" applyAlignment="1" applyProtection="1">
      <alignment horizontal="center" vertical="center" wrapText="1"/>
    </xf>
    <xf numFmtId="43" fontId="71" fillId="0" borderId="99" xfId="1" applyFont="1" applyFill="1" applyBorder="1" applyAlignment="1" applyProtection="1">
      <alignment horizontal="center" vertical="center" wrapText="1"/>
    </xf>
    <xf numFmtId="43" fontId="71" fillId="0" borderId="6" xfId="1" applyFont="1" applyFill="1" applyBorder="1" applyAlignment="1" applyProtection="1">
      <alignment horizontal="center" vertical="center" wrapText="1"/>
    </xf>
    <xf numFmtId="43" fontId="71" fillId="0" borderId="0" xfId="1" applyFont="1" applyFill="1" applyBorder="1" applyAlignment="1" applyProtection="1">
      <alignment horizontal="center" vertical="center" wrapText="1"/>
    </xf>
    <xf numFmtId="43" fontId="71" fillId="0" borderId="5" xfId="1" applyFont="1" applyFill="1" applyBorder="1" applyAlignment="1" applyProtection="1">
      <alignment horizontal="center" vertical="center" wrapText="1"/>
    </xf>
    <xf numFmtId="43" fontId="71" fillId="0" borderId="10" xfId="1" applyFont="1" applyFill="1" applyBorder="1" applyAlignment="1" applyProtection="1">
      <alignment horizontal="center" vertical="center" wrapText="1"/>
    </xf>
    <xf numFmtId="43" fontId="71" fillId="0" borderId="11" xfId="1" applyFont="1" applyFill="1" applyBorder="1" applyAlignment="1" applyProtection="1">
      <alignment horizontal="center" vertical="center" wrapText="1"/>
    </xf>
    <xf numFmtId="43" fontId="71" fillId="0" borderId="7" xfId="1" applyFont="1" applyFill="1" applyBorder="1" applyAlignment="1" applyProtection="1">
      <alignment horizontal="center" vertical="center" wrapText="1"/>
    </xf>
    <xf numFmtId="0" fontId="2" fillId="0" borderId="0" xfId="0" applyFont="1" applyAlignment="1">
      <alignment horizontal="justify" vertical="center"/>
    </xf>
    <xf numFmtId="0" fontId="72" fillId="0" borderId="13" xfId="36" applyFont="1" applyFill="1" applyBorder="1" applyAlignment="1" applyProtection="1">
      <alignment wrapText="1"/>
    </xf>
    <xf numFmtId="0" fontId="72" fillId="0" borderId="14" xfId="36" applyFont="1" applyFill="1" applyBorder="1" applyAlignment="1" applyProtection="1">
      <alignment wrapText="1"/>
    </xf>
    <xf numFmtId="0" fontId="72" fillId="0" borderId="9" xfId="36" applyFont="1" applyFill="1" applyBorder="1" applyAlignment="1" applyProtection="1">
      <alignment wrapText="1"/>
    </xf>
    <xf numFmtId="0" fontId="71" fillId="0" borderId="13" xfId="36" applyFont="1" applyFill="1" applyBorder="1" applyAlignment="1" applyProtection="1">
      <alignment vertical="top" wrapText="1"/>
    </xf>
    <xf numFmtId="0" fontId="71" fillId="0" borderId="14" xfId="36" applyFont="1" applyFill="1" applyBorder="1" applyAlignment="1" applyProtection="1">
      <alignment vertical="top" wrapText="1"/>
    </xf>
    <xf numFmtId="0" fontId="71" fillId="0" borderId="9" xfId="36" applyFont="1" applyFill="1" applyBorder="1" applyAlignment="1" applyProtection="1">
      <alignment vertical="top" wrapText="1"/>
    </xf>
    <xf numFmtId="0" fontId="72" fillId="0" borderId="13" xfId="36" applyFont="1" applyFill="1" applyBorder="1" applyAlignment="1" applyProtection="1"/>
    <xf numFmtId="0" fontId="72" fillId="0" borderId="14" xfId="36" applyFont="1" applyFill="1" applyBorder="1" applyAlignment="1" applyProtection="1"/>
    <xf numFmtId="0" fontId="72" fillId="0" borderId="9" xfId="36" applyFont="1" applyFill="1" applyBorder="1" applyAlignment="1" applyProtection="1"/>
    <xf numFmtId="0" fontId="1" fillId="0" borderId="109" xfId="36" applyFont="1" applyFill="1" applyBorder="1" applyAlignment="1" applyProtection="1">
      <alignment horizontal="center" vertical="center" wrapText="1"/>
    </xf>
    <xf numFmtId="0" fontId="1" fillId="0" borderId="2" xfId="36" applyFont="1" applyFill="1" applyBorder="1" applyAlignment="1" applyProtection="1">
      <alignment horizontal="center" vertical="center" wrapText="1"/>
    </xf>
    <xf numFmtId="0" fontId="1" fillId="0" borderId="3" xfId="36" applyFont="1" applyFill="1" applyBorder="1" applyAlignment="1" applyProtection="1">
      <alignment horizontal="center" vertical="center" wrapText="1"/>
    </xf>
    <xf numFmtId="0" fontId="72" fillId="0" borderId="9" xfId="36" applyFont="1" applyFill="1" applyBorder="1" applyAlignment="1" applyProtection="1">
      <alignment horizontal="justify" vertical="top" wrapText="1"/>
    </xf>
    <xf numFmtId="0" fontId="71" fillId="0" borderId="9" xfId="36" applyFont="1" applyFill="1" applyBorder="1" applyAlignment="1" applyProtection="1">
      <alignment horizontal="justify" vertical="top" wrapText="1"/>
    </xf>
    <xf numFmtId="0" fontId="74" fillId="0" borderId="13" xfId="36" applyFont="1" applyFill="1" applyBorder="1" applyAlignment="1" applyProtection="1">
      <alignment horizontal="justify" vertical="top" wrapText="1"/>
    </xf>
    <xf numFmtId="0" fontId="74" fillId="0" borderId="9" xfId="36" applyFont="1" applyFill="1" applyBorder="1" applyAlignment="1" applyProtection="1">
      <alignment horizontal="justify" vertical="top"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justify" vertical="justify" wrapText="1"/>
    </xf>
    <xf numFmtId="0" fontId="10" fillId="0" borderId="0" xfId="36" applyFont="1" applyFill="1" applyAlignment="1" applyProtection="1">
      <alignment horizontal="justify" vertical="center" wrapText="1"/>
    </xf>
    <xf numFmtId="0" fontId="10" fillId="0" borderId="0" xfId="36" applyFont="1" applyFill="1" applyProtection="1"/>
    <xf numFmtId="0" fontId="71" fillId="0" borderId="0" xfId="36" applyFont="1" applyFill="1" applyBorder="1" applyAlignment="1" applyProtection="1">
      <alignment horizontal="right"/>
    </xf>
    <xf numFmtId="0" fontId="71" fillId="39" borderId="13" xfId="36" applyFont="1" applyFill="1" applyBorder="1" applyAlignment="1" applyProtection="1">
      <alignment horizontal="left" vertical="center" wrapText="1"/>
    </xf>
    <xf numFmtId="0" fontId="71" fillId="39" borderId="9" xfId="36" applyFont="1" applyFill="1" applyBorder="1" applyAlignment="1" applyProtection="1">
      <alignment horizontal="left" vertical="center" wrapText="1"/>
    </xf>
    <xf numFmtId="0" fontId="72" fillId="0" borderId="13" xfId="36" applyFont="1" applyFill="1" applyBorder="1" applyAlignment="1" applyProtection="1">
      <alignment horizontal="justify" vertical="center" wrapText="1"/>
    </xf>
    <xf numFmtId="0" fontId="72" fillId="0" borderId="9" xfId="36" applyFont="1" applyFill="1" applyBorder="1" applyAlignment="1" applyProtection="1">
      <alignment horizontal="justify" vertical="center" wrapText="1"/>
    </xf>
    <xf numFmtId="0" fontId="71" fillId="0" borderId="48" xfId="36" applyFont="1" applyFill="1" applyBorder="1" applyAlignment="1" applyProtection="1">
      <alignment horizontal="right"/>
    </xf>
    <xf numFmtId="0" fontId="71" fillId="2" borderId="12" xfId="36" applyFont="1" applyFill="1" applyBorder="1" applyAlignment="1" applyProtection="1">
      <alignment horizontal="left" vertical="center" wrapText="1"/>
    </xf>
    <xf numFmtId="0" fontId="71" fillId="2" borderId="15" xfId="36" applyFont="1" applyFill="1" applyBorder="1" applyAlignment="1" applyProtection="1">
      <alignment horizontal="left" vertical="center" wrapText="1"/>
    </xf>
    <xf numFmtId="0" fontId="71" fillId="2" borderId="8" xfId="36" applyFont="1" applyFill="1" applyBorder="1" applyAlignment="1" applyProtection="1">
      <alignment horizontal="left" vertical="center" wrapText="1"/>
    </xf>
    <xf numFmtId="0" fontId="71" fillId="2" borderId="10" xfId="36" applyFont="1" applyFill="1" applyBorder="1" applyAlignment="1" applyProtection="1">
      <alignment horizontal="left" vertical="center" wrapText="1"/>
    </xf>
    <xf numFmtId="0" fontId="71" fillId="2" borderId="11" xfId="36" applyFont="1" applyFill="1" applyBorder="1" applyAlignment="1" applyProtection="1">
      <alignment horizontal="left" vertical="center" wrapText="1"/>
    </xf>
    <xf numFmtId="0" fontId="71" fillId="2" borderId="7" xfId="36" applyFont="1" applyFill="1" applyBorder="1" applyAlignment="1" applyProtection="1">
      <alignment horizontal="left" vertical="center" wrapText="1"/>
    </xf>
    <xf numFmtId="172" fontId="71" fillId="2" borderId="13" xfId="36" applyNumberFormat="1" applyFont="1" applyFill="1" applyBorder="1" applyAlignment="1" applyProtection="1">
      <alignment horizontal="center" vertical="top" wrapText="1"/>
    </xf>
    <xf numFmtId="172" fontId="71" fillId="2" borderId="9" xfId="36" applyNumberFormat="1" applyFont="1" applyFill="1" applyBorder="1" applyAlignment="1" applyProtection="1">
      <alignment horizontal="center" vertical="top" wrapText="1"/>
    </xf>
    <xf numFmtId="0" fontId="10" fillId="0" borderId="4" xfId="36" applyFont="1" applyFill="1" applyBorder="1" applyAlignment="1" applyProtection="1">
      <alignment horizontal="center" vertical="center" wrapText="1"/>
    </xf>
    <xf numFmtId="0" fontId="10" fillId="0" borderId="0" xfId="36" applyFont="1" applyFill="1" applyAlignment="1" applyProtection="1">
      <alignment horizontal="left" wrapText="1"/>
    </xf>
    <xf numFmtId="0" fontId="1" fillId="3" borderId="13" xfId="36" applyFont="1" applyFill="1" applyBorder="1" applyAlignment="1" applyProtection="1">
      <alignment horizontal="center" wrapText="1"/>
    </xf>
    <xf numFmtId="0" fontId="1" fillId="3" borderId="14" xfId="36" applyFont="1" applyFill="1" applyBorder="1" applyAlignment="1" applyProtection="1">
      <alignment horizontal="center" wrapText="1"/>
    </xf>
    <xf numFmtId="0" fontId="1" fillId="3" borderId="9" xfId="36" applyFont="1" applyFill="1" applyBorder="1" applyAlignment="1" applyProtection="1">
      <alignment horizontal="center" wrapText="1"/>
    </xf>
    <xf numFmtId="0" fontId="2" fillId="0" borderId="13" xfId="36" applyFont="1" applyFill="1" applyBorder="1" applyAlignment="1" applyProtection="1">
      <alignment horizontal="justify" vertical="top" wrapText="1"/>
    </xf>
    <xf numFmtId="0" fontId="2" fillId="0" borderId="14" xfId="36" applyFont="1" applyFill="1" applyBorder="1" applyAlignment="1" applyProtection="1">
      <alignment horizontal="justify" vertical="top" wrapText="1"/>
    </xf>
    <xf numFmtId="0" fontId="2" fillId="0" borderId="9" xfId="36" applyFont="1" applyFill="1" applyBorder="1" applyAlignment="1" applyProtection="1">
      <alignment horizontal="justify" vertical="top" wrapText="1"/>
    </xf>
    <xf numFmtId="0" fontId="3" fillId="0" borderId="13" xfId="36" applyFont="1" applyFill="1" applyBorder="1" applyAlignment="1" applyProtection="1">
      <alignment horizontal="justify" vertical="top" wrapText="1"/>
    </xf>
    <xf numFmtId="0" fontId="3" fillId="0" borderId="14" xfId="36" applyFont="1" applyFill="1" applyBorder="1" applyAlignment="1" applyProtection="1">
      <alignment horizontal="justify" vertical="top" wrapText="1"/>
    </xf>
    <xf numFmtId="0" fontId="3" fillId="0" borderId="9" xfId="36" applyFont="1" applyFill="1" applyBorder="1" applyAlignment="1" applyProtection="1">
      <alignment horizontal="justify" vertical="top" wrapText="1"/>
    </xf>
    <xf numFmtId="0" fontId="10" fillId="0" borderId="0" xfId="36" applyNumberFormat="1" applyFont="1" applyFill="1" applyAlignment="1" applyProtection="1">
      <alignment horizontal="justify" vertical="justify" wrapText="1"/>
    </xf>
    <xf numFmtId="0" fontId="71" fillId="39" borderId="13" xfId="36" applyFont="1" applyFill="1" applyBorder="1" applyAlignment="1" applyProtection="1">
      <alignment vertical="center" wrapText="1"/>
    </xf>
    <xf numFmtId="0" fontId="71" fillId="39" borderId="14" xfId="36" applyFont="1" applyFill="1" applyBorder="1" applyAlignment="1" applyProtection="1">
      <alignment vertical="center" wrapText="1"/>
    </xf>
    <xf numFmtId="0" fontId="71" fillId="39" borderId="9" xfId="36" applyFont="1" applyFill="1" applyBorder="1" applyAlignment="1" applyProtection="1">
      <alignment vertical="center" wrapText="1"/>
    </xf>
    <xf numFmtId="0" fontId="71" fillId="39" borderId="14" xfId="36" applyFont="1" applyFill="1" applyBorder="1" applyAlignment="1" applyProtection="1">
      <alignment horizontal="left" vertical="center" wrapText="1"/>
    </xf>
    <xf numFmtId="0" fontId="10" fillId="0" borderId="0" xfId="36" applyFont="1" applyFill="1" applyAlignment="1" applyProtection="1">
      <alignment wrapText="1"/>
    </xf>
    <xf numFmtId="0" fontId="1" fillId="2" borderId="12" xfId="36" applyFont="1" applyFill="1" applyBorder="1" applyAlignment="1" applyProtection="1">
      <alignment horizontal="left" vertical="center"/>
    </xf>
    <xf numFmtId="0" fontId="1" fillId="2" borderId="15" xfId="36" applyFont="1" applyFill="1" applyBorder="1" applyAlignment="1" applyProtection="1">
      <alignment horizontal="left" vertical="center"/>
    </xf>
    <xf numFmtId="0" fontId="1" fillId="2" borderId="8" xfId="36" applyFont="1" applyFill="1" applyBorder="1" applyAlignment="1" applyProtection="1">
      <alignment horizontal="left" vertical="center"/>
    </xf>
    <xf numFmtId="0" fontId="1" fillId="2" borderId="10" xfId="36" applyFont="1" applyFill="1" applyBorder="1" applyAlignment="1" applyProtection="1">
      <alignment horizontal="left" vertical="center"/>
    </xf>
    <xf numFmtId="0" fontId="1" fillId="2" borderId="11" xfId="36" applyFont="1" applyFill="1" applyBorder="1" applyAlignment="1" applyProtection="1">
      <alignment horizontal="left" vertical="center"/>
    </xf>
    <xf numFmtId="0" fontId="1" fillId="2" borderId="7" xfId="36" applyFont="1" applyFill="1" applyBorder="1" applyAlignment="1" applyProtection="1">
      <alignment horizontal="left" vertical="center"/>
    </xf>
    <xf numFmtId="0" fontId="1" fillId="2" borderId="13" xfId="36" applyFont="1" applyFill="1" applyBorder="1" applyAlignment="1" applyProtection="1">
      <alignment horizontal="center"/>
    </xf>
    <xf numFmtId="0" fontId="1" fillId="2" borderId="14" xfId="36" applyFont="1" applyFill="1" applyBorder="1" applyAlignment="1" applyProtection="1">
      <alignment horizontal="center"/>
    </xf>
    <xf numFmtId="0" fontId="1" fillId="2" borderId="9" xfId="36" applyFont="1" applyFill="1" applyBorder="1" applyAlignment="1" applyProtection="1">
      <alignment horizontal="center"/>
    </xf>
    <xf numFmtId="172" fontId="1" fillId="2" borderId="13" xfId="36" applyNumberFormat="1" applyFont="1" applyFill="1" applyBorder="1" applyAlignment="1" applyProtection="1">
      <alignment horizontal="center"/>
    </xf>
    <xf numFmtId="172" fontId="1" fillId="2" borderId="9" xfId="36" applyNumberFormat="1" applyFont="1" applyFill="1" applyBorder="1" applyAlignment="1" applyProtection="1">
      <alignment horizontal="center"/>
    </xf>
    <xf numFmtId="0" fontId="10" fillId="0" borderId="0" xfId="36" applyFont="1" applyFill="1" applyAlignment="1" applyProtection="1">
      <alignment horizontal="justify" vertical="top"/>
    </xf>
    <xf numFmtId="0" fontId="1" fillId="40" borderId="4" xfId="36" applyFont="1" applyFill="1" applyBorder="1" applyAlignment="1" applyProtection="1">
      <alignment horizontal="center" vertical="top"/>
    </xf>
    <xf numFmtId="172" fontId="1" fillId="40" borderId="13" xfId="36" applyNumberFormat="1" applyFont="1" applyFill="1" applyBorder="1" applyAlignment="1" applyProtection="1">
      <alignment horizontal="center" vertical="top"/>
    </xf>
    <xf numFmtId="172" fontId="1" fillId="40" borderId="9" xfId="36" applyNumberFormat="1" applyFont="1" applyFill="1" applyBorder="1" applyAlignment="1" applyProtection="1">
      <alignment horizontal="center" vertical="top"/>
    </xf>
    <xf numFmtId="0" fontId="10" fillId="0" borderId="4" xfId="36" applyFont="1" applyFill="1" applyBorder="1" applyAlignment="1" applyProtection="1">
      <alignment horizontal="justify" vertical="top"/>
    </xf>
    <xf numFmtId="0" fontId="10" fillId="0" borderId="9" xfId="36" applyFont="1" applyFill="1" applyBorder="1" applyProtection="1"/>
    <xf numFmtId="0" fontId="10" fillId="0" borderId="0" xfId="36" applyFont="1" applyFill="1" applyAlignment="1" applyProtection="1">
      <alignment horizontal="justify" vertical="center"/>
    </xf>
    <xf numFmtId="0" fontId="1" fillId="2" borderId="4" xfId="36" applyFont="1" applyFill="1" applyBorder="1" applyAlignment="1" applyProtection="1">
      <alignment horizontal="left" vertical="center"/>
    </xf>
    <xf numFmtId="0" fontId="1" fillId="2" borderId="4" xfId="36" applyFont="1" applyFill="1" applyBorder="1" applyAlignment="1" applyProtection="1">
      <alignment horizontal="center" vertical="center"/>
    </xf>
    <xf numFmtId="172" fontId="1" fillId="2" borderId="4" xfId="36" applyNumberFormat="1" applyFont="1" applyFill="1" applyBorder="1" applyAlignment="1" applyProtection="1">
      <alignment horizontal="center" vertical="center"/>
    </xf>
    <xf numFmtId="0" fontId="10" fillId="0" borderId="4" xfId="36" applyFont="1" applyFill="1" applyBorder="1" applyAlignment="1" applyProtection="1">
      <alignment horizontal="justify" vertical="justify"/>
    </xf>
    <xf numFmtId="0" fontId="10" fillId="0" borderId="4" xfId="36" applyFont="1" applyFill="1" applyBorder="1" applyAlignment="1" applyProtection="1">
      <alignment horizontal="center" vertical="justify"/>
    </xf>
    <xf numFmtId="0" fontId="1" fillId="0" borderId="4" xfId="36" applyFont="1" applyFill="1" applyBorder="1" applyAlignment="1" applyProtection="1">
      <alignment horizontal="justify" vertical="top"/>
    </xf>
    <xf numFmtId="0" fontId="10" fillId="0" borderId="0" xfId="36" applyFont="1" applyFill="1" applyBorder="1" applyAlignment="1" applyProtection="1">
      <alignment horizontal="justify" vertical="center"/>
    </xf>
    <xf numFmtId="0" fontId="10" fillId="0" borderId="0" xfId="36" applyFont="1" applyFill="1" applyBorder="1" applyAlignment="1" applyProtection="1">
      <alignment horizontal="justify" vertical="justify"/>
    </xf>
    <xf numFmtId="0" fontId="1" fillId="2" borderId="4" xfId="36" applyFont="1" applyFill="1" applyBorder="1" applyAlignment="1" applyProtection="1">
      <alignment horizontal="center" vertical="justify"/>
    </xf>
    <xf numFmtId="0" fontId="10" fillId="0" borderId="0" xfId="36" applyFont="1" applyFill="1" applyAlignment="1" applyProtection="1">
      <alignment horizontal="justify" vertical="justify"/>
    </xf>
    <xf numFmtId="0" fontId="1" fillId="40" borderId="13" xfId="36" applyFont="1" applyFill="1" applyBorder="1" applyAlignment="1" applyProtection="1">
      <alignment horizontal="left" vertical="top"/>
    </xf>
    <xf numFmtId="0" fontId="1" fillId="40" borderId="14" xfId="36" applyFont="1" applyFill="1" applyBorder="1" applyAlignment="1" applyProtection="1">
      <alignment horizontal="left" vertical="top"/>
    </xf>
    <xf numFmtId="0" fontId="1" fillId="40" borderId="9" xfId="36" applyFont="1" applyFill="1" applyBorder="1" applyAlignment="1" applyProtection="1">
      <alignment horizontal="left" vertical="top"/>
    </xf>
    <xf numFmtId="172" fontId="1" fillId="40" borderId="4" xfId="36" applyNumberFormat="1" applyFont="1" applyFill="1" applyBorder="1" applyAlignment="1" applyProtection="1">
      <alignment horizontal="center" vertical="top"/>
    </xf>
    <xf numFmtId="0" fontId="1" fillId="0" borderId="4" xfId="36" applyFont="1" applyFill="1" applyBorder="1" applyProtection="1"/>
    <xf numFmtId="43" fontId="10" fillId="0" borderId="4" xfId="1" applyFont="1" applyFill="1" applyBorder="1" applyAlignment="1" applyProtection="1">
      <alignment horizontal="justify" vertical="top"/>
    </xf>
    <xf numFmtId="0" fontId="1" fillId="39" borderId="4" xfId="36" applyFont="1" applyFill="1" applyBorder="1" applyAlignment="1" applyProtection="1">
      <alignment horizontal="left" vertical="center" wrapText="1"/>
    </xf>
    <xf numFmtId="172" fontId="1" fillId="39" borderId="4" xfId="36" applyNumberFormat="1" applyFont="1" applyFill="1" applyBorder="1" applyAlignment="1" applyProtection="1">
      <alignment horizontal="center" vertical="top" wrapText="1"/>
    </xf>
    <xf numFmtId="0" fontId="10" fillId="0" borderId="4" xfId="36" applyFont="1" applyFill="1" applyBorder="1" applyAlignment="1" applyProtection="1">
      <alignment horizontal="justify" vertical="top" wrapText="1"/>
    </xf>
    <xf numFmtId="0" fontId="10" fillId="0" borderId="0" xfId="36" applyFont="1" applyFill="1" applyBorder="1" applyAlignment="1" applyProtection="1">
      <alignment horizontal="right"/>
    </xf>
    <xf numFmtId="0" fontId="10" fillId="0" borderId="0" xfId="36" applyFont="1" applyFill="1" applyAlignment="1" applyProtection="1">
      <alignment horizontal="justify" wrapText="1"/>
    </xf>
    <xf numFmtId="0" fontId="1" fillId="0" borderId="0" xfId="36" applyFont="1" applyFill="1" applyBorder="1" applyAlignment="1" applyProtection="1">
      <alignment horizontal="right"/>
    </xf>
    <xf numFmtId="0" fontId="1" fillId="0" borderId="4" xfId="36" applyFont="1" applyFill="1" applyBorder="1" applyAlignment="1" applyProtection="1">
      <alignment horizontal="justify" vertical="top" wrapText="1"/>
    </xf>
    <xf numFmtId="0" fontId="2" fillId="0" borderId="0" xfId="36" applyNumberFormat="1" applyFont="1" applyFill="1" applyAlignment="1" applyProtection="1">
      <alignment horizontal="justify" vertical="top" wrapText="1"/>
    </xf>
    <xf numFmtId="43" fontId="32" fillId="0" borderId="98" xfId="1" applyFont="1" applyBorder="1" applyAlignment="1">
      <alignment horizontal="center" vertical="center"/>
    </xf>
    <xf numFmtId="43" fontId="32" fillId="0" borderId="100" xfId="1" applyFont="1" applyBorder="1" applyAlignment="1">
      <alignment horizontal="center" vertical="center"/>
    </xf>
    <xf numFmtId="43" fontId="32" fillId="0" borderId="99" xfId="1" applyFont="1" applyBorder="1" applyAlignment="1">
      <alignment horizontal="center" vertical="center"/>
    </xf>
    <xf numFmtId="43" fontId="32" fillId="0" borderId="6" xfId="1" applyFont="1" applyBorder="1" applyAlignment="1">
      <alignment horizontal="center" vertical="center"/>
    </xf>
    <xf numFmtId="43" fontId="32" fillId="0" borderId="0" xfId="1" applyFont="1" applyBorder="1" applyAlignment="1">
      <alignment horizontal="center" vertical="center"/>
    </xf>
    <xf numFmtId="43" fontId="32" fillId="0" borderId="5" xfId="1" applyFont="1" applyBorder="1" applyAlignment="1">
      <alignment horizontal="center" vertical="center"/>
    </xf>
    <xf numFmtId="43" fontId="32" fillId="0" borderId="10" xfId="1" applyFont="1" applyBorder="1" applyAlignment="1">
      <alignment horizontal="center" vertical="center"/>
    </xf>
    <xf numFmtId="43" fontId="32" fillId="0" borderId="11" xfId="1" applyFont="1" applyBorder="1" applyAlignment="1">
      <alignment horizontal="center" vertical="center"/>
    </xf>
    <xf numFmtId="43" fontId="32" fillId="0" borderId="7" xfId="1" applyFont="1" applyBorder="1" applyAlignment="1">
      <alignment horizontal="center" vertical="center"/>
    </xf>
    <xf numFmtId="0" fontId="1" fillId="0" borderId="0" xfId="36" applyFont="1" applyFill="1" applyProtection="1"/>
    <xf numFmtId="0" fontId="1" fillId="0" borderId="0" xfId="36" applyFont="1" applyFill="1" applyAlignment="1" applyProtection="1">
      <alignment horizontal="justify" wrapText="1"/>
    </xf>
    <xf numFmtId="0" fontId="10" fillId="0" borderId="0" xfId="36" applyFont="1" applyFill="1" applyAlignment="1" applyProtection="1">
      <alignment horizontal="center"/>
    </xf>
    <xf numFmtId="0" fontId="1" fillId="0" borderId="0" xfId="36" applyFont="1" applyFill="1" applyAlignment="1" applyProtection="1">
      <alignment wrapText="1"/>
    </xf>
    <xf numFmtId="0" fontId="1" fillId="0" borderId="0" xfId="36" applyFont="1" applyFill="1" applyAlignment="1" applyProtection="1">
      <alignment horizontal="left" vertical="center"/>
    </xf>
    <xf numFmtId="0" fontId="72" fillId="0" borderId="4" xfId="0" applyFont="1" applyFill="1" applyBorder="1" applyAlignment="1">
      <alignment horizontal="left" vertical="center" wrapText="1"/>
    </xf>
    <xf numFmtId="0" fontId="10" fillId="0" borderId="0" xfId="36" applyFont="1" applyFill="1" applyAlignment="1" applyProtection="1">
      <alignment vertical="center" wrapText="1"/>
    </xf>
    <xf numFmtId="0" fontId="71" fillId="0" borderId="0" xfId="0" applyFont="1" applyAlignment="1">
      <alignment horizontal="justify" vertical="center"/>
    </xf>
    <xf numFmtId="0" fontId="71" fillId="39" borderId="4" xfId="0" applyFont="1" applyFill="1" applyBorder="1" applyAlignment="1">
      <alignment horizontal="center" vertical="center"/>
    </xf>
    <xf numFmtId="0" fontId="71" fillId="0" borderId="4" xfId="0" applyFont="1" applyFill="1" applyBorder="1" applyAlignment="1">
      <alignment horizontal="left" vertical="center" wrapText="1"/>
    </xf>
    <xf numFmtId="0" fontId="71" fillId="0" borderId="4" xfId="0" applyFont="1" applyBorder="1" applyAlignment="1">
      <alignment horizontal="justify" vertical="center"/>
    </xf>
    <xf numFmtId="0" fontId="72" fillId="0" borderId="4" xfId="0" applyFont="1" applyFill="1" applyBorder="1" applyAlignment="1">
      <alignment horizontal="left" vertical="center"/>
    </xf>
    <xf numFmtId="0" fontId="71" fillId="0" borderId="4" xfId="0" applyFont="1" applyFill="1" applyBorder="1" applyAlignment="1">
      <alignment horizontal="left" vertical="center"/>
    </xf>
    <xf numFmtId="0" fontId="72" fillId="0" borderId="4" xfId="0" applyFont="1" applyBorder="1" applyAlignment="1">
      <alignment vertical="center" wrapText="1"/>
    </xf>
    <xf numFmtId="0" fontId="72" fillId="0" borderId="4" xfId="0" applyFont="1" applyBorder="1" applyAlignment="1">
      <alignment horizontal="justify" vertical="center"/>
    </xf>
    <xf numFmtId="0" fontId="71" fillId="0" borderId="4" xfId="0" applyFont="1" applyBorder="1" applyAlignment="1">
      <alignment vertical="center" wrapText="1"/>
    </xf>
    <xf numFmtId="0" fontId="72" fillId="0" borderId="4" xfId="0" applyFont="1" applyBorder="1" applyAlignment="1">
      <alignment vertical="center"/>
    </xf>
    <xf numFmtId="0" fontId="71" fillId="0" borderId="4" xfId="0" applyFont="1" applyBorder="1" applyAlignment="1">
      <alignment vertical="center"/>
    </xf>
    <xf numFmtId="0" fontId="31" fillId="0" borderId="0" xfId="36" quotePrefix="1" applyFont="1" applyAlignment="1">
      <alignment horizontal="justify" vertical="center" wrapText="1"/>
    </xf>
    <xf numFmtId="0" fontId="71" fillId="3" borderId="4" xfId="0" applyFont="1" applyFill="1" applyBorder="1" applyAlignment="1">
      <alignment horizontal="center" vertical="center" wrapText="1"/>
    </xf>
    <xf numFmtId="0" fontId="32" fillId="3" borderId="4" xfId="36" applyFont="1" applyFill="1" applyBorder="1" applyAlignment="1">
      <alignment horizontal="center" vertical="center"/>
    </xf>
    <xf numFmtId="0" fontId="10" fillId="0" borderId="0" xfId="36" applyNumberFormat="1" applyFont="1" applyFill="1" applyAlignment="1" applyProtection="1">
      <alignment horizontal="justify" vertical="center" wrapText="1"/>
    </xf>
    <xf numFmtId="0" fontId="2" fillId="0" borderId="0" xfId="36" applyNumberFormat="1" applyFont="1" applyFill="1" applyAlignment="1" applyProtection="1">
      <alignment horizontal="justify" vertical="center" wrapText="1"/>
    </xf>
    <xf numFmtId="0" fontId="10" fillId="0" borderId="0" xfId="37" applyNumberFormat="1" applyFont="1" applyFill="1" applyAlignment="1" applyProtection="1">
      <alignment horizontal="justify" vertical="center"/>
    </xf>
    <xf numFmtId="0" fontId="32" fillId="0" borderId="0" xfId="0" applyFont="1" applyAlignment="1">
      <alignment vertical="center"/>
    </xf>
    <xf numFmtId="0" fontId="31" fillId="0" borderId="0" xfId="0" applyFont="1" applyAlignment="1">
      <alignment horizontal="justify" vertical="top"/>
    </xf>
    <xf numFmtId="0" fontId="32" fillId="0" borderId="4" xfId="0" applyFont="1" applyBorder="1" applyAlignment="1">
      <alignment vertical="center" wrapText="1"/>
    </xf>
    <xf numFmtId="0" fontId="32" fillId="0" borderId="13" xfId="0" applyFont="1" applyBorder="1" applyAlignment="1">
      <alignment horizontal="center" vertical="center"/>
    </xf>
    <xf numFmtId="0" fontId="32" fillId="0" borderId="9" xfId="0" applyFont="1" applyBorder="1" applyAlignment="1">
      <alignment horizontal="center" vertical="center"/>
    </xf>
    <xf numFmtId="0" fontId="32" fillId="0" borderId="4" xfId="0" applyFont="1" applyFill="1" applyBorder="1" applyAlignment="1">
      <alignment vertical="center" wrapText="1"/>
    </xf>
    <xf numFmtId="43" fontId="32" fillId="0" borderId="4" xfId="1" applyFont="1" applyBorder="1"/>
    <xf numFmtId="0" fontId="32" fillId="0" borderId="0" xfId="0" applyFont="1" applyAlignment="1">
      <alignment vertical="center" wrapText="1"/>
    </xf>
    <xf numFmtId="0" fontId="1" fillId="39" borderId="13" xfId="37" applyFont="1" applyFill="1" applyBorder="1" applyAlignment="1" applyProtection="1">
      <alignment horizontal="center" vertical="center" wrapText="1"/>
    </xf>
    <xf numFmtId="0" fontId="1" fillId="39" borderId="9" xfId="37" applyFont="1" applyFill="1" applyBorder="1" applyAlignment="1" applyProtection="1">
      <alignment horizontal="center" vertical="center" wrapText="1"/>
    </xf>
    <xf numFmtId="0" fontId="31" fillId="0" borderId="4" xfId="0" applyFont="1" applyBorder="1" applyAlignment="1">
      <alignment vertical="center" wrapText="1"/>
    </xf>
    <xf numFmtId="165" fontId="31" fillId="0" borderId="4" xfId="38" applyNumberFormat="1" applyFont="1" applyBorder="1"/>
    <xf numFmtId="0" fontId="31" fillId="0" borderId="4" xfId="0" applyFont="1" applyBorder="1"/>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32" fillId="0" borderId="4" xfId="0" applyFont="1" applyBorder="1"/>
    <xf numFmtId="173" fontId="31" fillId="0" borderId="4" xfId="0" applyNumberFormat="1" applyFont="1" applyBorder="1"/>
    <xf numFmtId="165" fontId="31" fillId="0" borderId="4" xfId="0" applyNumberFormat="1" applyFont="1" applyBorder="1"/>
    <xf numFmtId="165" fontId="32" fillId="0" borderId="4" xfId="0" applyNumberFormat="1" applyFont="1" applyBorder="1"/>
    <xf numFmtId="0" fontId="10" fillId="0" borderId="0" xfId="37" applyNumberFormat="1" applyFont="1" applyFill="1" applyAlignment="1" applyProtection="1">
      <alignment horizontal="justify" vertical="center" wrapText="1"/>
    </xf>
    <xf numFmtId="0" fontId="32" fillId="0" borderId="0" xfId="0" applyFont="1" applyAlignment="1">
      <alignment horizontal="left" vertical="center" wrapText="1"/>
    </xf>
    <xf numFmtId="0" fontId="32" fillId="0" borderId="4" xfId="0" applyFont="1" applyBorder="1" applyAlignment="1">
      <alignment horizontal="center" vertical="center"/>
    </xf>
    <xf numFmtId="0" fontId="10" fillId="0" borderId="0" xfId="36" applyFont="1" applyFill="1" applyAlignment="1" applyProtection="1">
      <alignment horizontal="left" vertical="center" wrapText="1"/>
    </xf>
    <xf numFmtId="0" fontId="1" fillId="39" borderId="4" xfId="37" applyFont="1" applyFill="1" applyBorder="1" applyAlignment="1" applyProtection="1">
      <alignment horizontal="center" vertical="center" wrapText="1"/>
    </xf>
    <xf numFmtId="0" fontId="32" fillId="0" borderId="4" xfId="0" applyFont="1" applyBorder="1" applyAlignment="1">
      <alignment horizontal="right"/>
    </xf>
    <xf numFmtId="0" fontId="32" fillId="0" borderId="4" xfId="0" applyFont="1" applyBorder="1" applyAlignment="1">
      <alignment horizontal="right" vertical="center" wrapText="1"/>
    </xf>
    <xf numFmtId="165" fontId="32" fillId="0" borderId="4" xfId="38" applyNumberFormat="1" applyFont="1" applyBorder="1"/>
    <xf numFmtId="174" fontId="32" fillId="0" borderId="4" xfId="0" applyNumberFormat="1" applyFont="1" applyBorder="1"/>
    <xf numFmtId="0" fontId="31" fillId="0" borderId="4" xfId="0" applyFont="1" applyBorder="1" applyAlignment="1">
      <alignment horizontal="left"/>
    </xf>
    <xf numFmtId="9" fontId="31" fillId="0" borderId="4" xfId="35" applyFont="1" applyBorder="1" applyAlignment="1">
      <alignment horizontal="center"/>
    </xf>
    <xf numFmtId="9" fontId="31" fillId="0" borderId="4" xfId="0" applyNumberFormat="1" applyFont="1" applyBorder="1" applyAlignment="1">
      <alignment horizontal="center"/>
    </xf>
    <xf numFmtId="0" fontId="32" fillId="0" borderId="4" xfId="0" applyFont="1" applyBorder="1" applyAlignment="1">
      <alignment horizontal="center"/>
    </xf>
    <xf numFmtId="10" fontId="31" fillId="0" borderId="4" xfId="35" applyNumberFormat="1" applyFont="1" applyBorder="1" applyAlignment="1">
      <alignment horizontal="center"/>
    </xf>
    <xf numFmtId="0" fontId="10" fillId="0" borderId="1" xfId="37" applyFont="1" applyFill="1" applyBorder="1" applyAlignment="1" applyProtection="1">
      <alignment horizontal="justify" vertical="top" wrapText="1"/>
    </xf>
    <xf numFmtId="0" fontId="10" fillId="0" borderId="3" xfId="37" applyFont="1" applyFill="1" applyBorder="1" applyAlignment="1" applyProtection="1">
      <alignment horizontal="justify" vertical="top" wrapText="1"/>
    </xf>
    <xf numFmtId="10" fontId="10" fillId="0" borderId="13" xfId="37" applyNumberFormat="1" applyFont="1" applyFill="1" applyBorder="1" applyAlignment="1" applyProtection="1">
      <alignment horizontal="center" vertical="top" wrapText="1"/>
    </xf>
    <xf numFmtId="10" fontId="10" fillId="0" borderId="9" xfId="37" applyNumberFormat="1" applyFont="1" applyFill="1" applyBorder="1" applyAlignment="1" applyProtection="1">
      <alignment horizontal="center" vertical="top" wrapText="1"/>
    </xf>
    <xf numFmtId="0" fontId="72" fillId="0" borderId="1" xfId="37" applyFont="1" applyFill="1" applyBorder="1" applyAlignment="1" applyProtection="1">
      <alignment vertical="top" wrapText="1"/>
    </xf>
    <xf numFmtId="0" fontId="72" fillId="0" borderId="3" xfId="37" applyFont="1" applyFill="1" applyBorder="1" applyAlignment="1" applyProtection="1">
      <alignment vertical="top" wrapText="1"/>
    </xf>
    <xf numFmtId="0" fontId="31" fillId="0" borderId="0" xfId="0" applyFont="1" applyAlignment="1">
      <alignment horizontal="left" vertical="center" wrapText="1"/>
    </xf>
    <xf numFmtId="0" fontId="31" fillId="0" borderId="0" xfId="0" applyFont="1" applyFill="1" applyBorder="1" applyAlignment="1">
      <alignment horizontal="left" vertical="center" wrapText="1"/>
    </xf>
    <xf numFmtId="0" fontId="32" fillId="0" borderId="11" xfId="0" applyFont="1" applyBorder="1" applyAlignment="1">
      <alignment horizontal="right"/>
    </xf>
    <xf numFmtId="0" fontId="1" fillId="39" borderId="1" xfId="37" applyFont="1" applyFill="1" applyBorder="1" applyAlignment="1" applyProtection="1">
      <alignment horizontal="center" vertical="center" wrapText="1"/>
    </xf>
    <xf numFmtId="0" fontId="1" fillId="39" borderId="3" xfId="37" applyFont="1" applyFill="1" applyBorder="1" applyAlignment="1" applyProtection="1">
      <alignment horizontal="center" vertical="center" wrapText="1"/>
    </xf>
    <xf numFmtId="0" fontId="1" fillId="39" borderId="12" xfId="37" applyFont="1" applyFill="1" applyBorder="1" applyAlignment="1" applyProtection="1">
      <alignment horizontal="center" vertical="center" wrapText="1"/>
    </xf>
    <xf numFmtId="0" fontId="1" fillId="39" borderId="8" xfId="37" applyFont="1" applyFill="1" applyBorder="1" applyAlignment="1" applyProtection="1">
      <alignment horizontal="center" vertical="center" wrapText="1"/>
    </xf>
    <xf numFmtId="0" fontId="1" fillId="39" borderId="10" xfId="37" applyFont="1" applyFill="1" applyBorder="1" applyAlignment="1" applyProtection="1">
      <alignment horizontal="center" vertical="center" wrapText="1"/>
    </xf>
    <xf numFmtId="0" fontId="1" fillId="39" borderId="7" xfId="37" applyFont="1" applyFill="1" applyBorder="1" applyAlignment="1" applyProtection="1">
      <alignment horizontal="center" vertical="center" wrapText="1"/>
    </xf>
    <xf numFmtId="0" fontId="1" fillId="39" borderId="13" xfId="37" applyFont="1" applyFill="1" applyBorder="1" applyAlignment="1" applyProtection="1">
      <alignment horizontal="center" wrapText="1"/>
    </xf>
    <xf numFmtId="0" fontId="1" fillId="39" borderId="14" xfId="37" applyFont="1" applyFill="1" applyBorder="1" applyAlignment="1" applyProtection="1">
      <alignment horizontal="center" wrapText="1"/>
    </xf>
    <xf numFmtId="0" fontId="31" fillId="0" borderId="4" xfId="0" applyFont="1" applyBorder="1" applyAlignment="1">
      <alignment horizontal="left" vertical="center"/>
    </xf>
    <xf numFmtId="0" fontId="32" fillId="0" borderId="0" xfId="0" applyFont="1" applyBorder="1" applyAlignment="1">
      <alignment horizontal="right"/>
    </xf>
    <xf numFmtId="0" fontId="31" fillId="0" borderId="0" xfId="0" applyFont="1" applyAlignment="1">
      <alignment wrapText="1"/>
    </xf>
    <xf numFmtId="0" fontId="31" fillId="0" borderId="0" xfId="0" applyFont="1" applyAlignment="1">
      <alignment horizontal="left" wrapText="1"/>
    </xf>
    <xf numFmtId="0" fontId="1" fillId="0" borderId="0" xfId="37" applyFont="1" applyFill="1" applyBorder="1" applyAlignment="1" applyProtection="1"/>
    <xf numFmtId="0" fontId="31" fillId="0" borderId="0" xfId="0" applyFont="1" applyBorder="1" applyAlignment="1">
      <alignment horizontal="left" vertical="center" wrapText="1"/>
    </xf>
    <xf numFmtId="0" fontId="1" fillId="0" borderId="10" xfId="37" applyFont="1" applyFill="1" applyBorder="1" applyAlignment="1" applyProtection="1">
      <alignment horizontal="right"/>
    </xf>
    <xf numFmtId="0" fontId="1" fillId="0" borderId="11" xfId="37" applyFont="1" applyFill="1" applyBorder="1" applyAlignment="1" applyProtection="1">
      <alignment horizontal="right"/>
    </xf>
    <xf numFmtId="0" fontId="1" fillId="39" borderId="9" xfId="37" applyFont="1" applyFill="1" applyBorder="1" applyAlignment="1" applyProtection="1">
      <alignment horizontal="center" wrapText="1"/>
    </xf>
    <xf numFmtId="0" fontId="1" fillId="39" borderId="4" xfId="37" applyFont="1" applyFill="1" applyBorder="1" applyAlignment="1" applyProtection="1">
      <alignment horizontal="center" wrapText="1"/>
    </xf>
    <xf numFmtId="0" fontId="1" fillId="0" borderId="6" xfId="37" applyFont="1" applyFill="1" applyBorder="1" applyAlignment="1" applyProtection="1">
      <alignment horizontal="right"/>
    </xf>
    <xf numFmtId="0" fontId="1" fillId="0" borderId="0" xfId="37" applyFont="1" applyFill="1" applyBorder="1" applyAlignment="1" applyProtection="1">
      <alignment horizontal="right"/>
    </xf>
    <xf numFmtId="0" fontId="71" fillId="0" borderId="13" xfId="36" applyFont="1" applyFill="1" applyBorder="1" applyAlignment="1" applyProtection="1">
      <alignment horizontal="left" vertical="top" wrapText="1"/>
    </xf>
    <xf numFmtId="0" fontId="71" fillId="0" borderId="14" xfId="36" applyFont="1" applyFill="1" applyBorder="1" applyAlignment="1" applyProtection="1">
      <alignment horizontal="left" vertical="top" wrapText="1"/>
    </xf>
    <xf numFmtId="0" fontId="71" fillId="0" borderId="9" xfId="36" applyFont="1" applyFill="1" applyBorder="1" applyAlignment="1" applyProtection="1">
      <alignment horizontal="left" vertical="top" wrapText="1"/>
    </xf>
    <xf numFmtId="0" fontId="71" fillId="0" borderId="13" xfId="36" applyFont="1" applyFill="1" applyBorder="1" applyAlignment="1" applyProtection="1">
      <alignment horizontal="center" vertical="top" wrapText="1"/>
    </xf>
    <xf numFmtId="0" fontId="71" fillId="0" borderId="9" xfId="36" applyFont="1" applyFill="1" applyBorder="1" applyAlignment="1" applyProtection="1">
      <alignment horizontal="center" vertical="top" wrapText="1"/>
    </xf>
    <xf numFmtId="0" fontId="72" fillId="0" borderId="13" xfId="36" applyFont="1" applyFill="1" applyBorder="1" applyAlignment="1" applyProtection="1">
      <alignment horizontal="left" vertical="top" wrapText="1"/>
    </xf>
    <xf numFmtId="0" fontId="72" fillId="0" borderId="14" xfId="36" applyFont="1" applyFill="1" applyBorder="1" applyAlignment="1" applyProtection="1">
      <alignment horizontal="left" vertical="top" wrapText="1"/>
    </xf>
    <xf numFmtId="0" fontId="72" fillId="0" borderId="9" xfId="36" applyFont="1" applyFill="1" applyBorder="1" applyAlignment="1" applyProtection="1">
      <alignment horizontal="left" vertical="top" wrapText="1"/>
    </xf>
    <xf numFmtId="0" fontId="1" fillId="0" borderId="0" xfId="36" applyFont="1" applyFill="1" applyBorder="1" applyProtection="1"/>
    <xf numFmtId="0" fontId="1" fillId="0" borderId="13" xfId="36" applyFont="1" applyFill="1" applyBorder="1" applyAlignment="1" applyProtection="1">
      <alignment horizontal="center"/>
    </xf>
    <xf numFmtId="0" fontId="1" fillId="0" borderId="9" xfId="36" applyFont="1" applyFill="1" applyBorder="1" applyAlignment="1" applyProtection="1">
      <alignment horizontal="center"/>
    </xf>
    <xf numFmtId="0" fontId="32" fillId="0" borderId="4" xfId="0" applyFont="1" applyBorder="1" applyAlignment="1">
      <alignment horizontal="left" wrapText="1"/>
    </xf>
    <xf numFmtId="0" fontId="31" fillId="0" borderId="4" xfId="0" applyFont="1" applyBorder="1" applyAlignment="1">
      <alignment horizontal="left" wrapText="1"/>
    </xf>
    <xf numFmtId="0" fontId="72" fillId="0" borderId="4" xfId="36" applyFont="1" applyFill="1" applyBorder="1" applyAlignment="1" applyProtection="1">
      <alignment horizontal="justify" vertical="top" wrapText="1"/>
    </xf>
    <xf numFmtId="0" fontId="71" fillId="39" borderId="13" xfId="36" applyFont="1" applyFill="1" applyBorder="1" applyAlignment="1" applyProtection="1">
      <alignment horizontal="left" vertical="top" wrapText="1"/>
    </xf>
    <xf numFmtId="0" fontId="71" fillId="39" borderId="14" xfId="36" applyFont="1" applyFill="1" applyBorder="1" applyAlignment="1" applyProtection="1">
      <alignment horizontal="left" vertical="top" wrapText="1"/>
    </xf>
    <xf numFmtId="0" fontId="71" fillId="0" borderId="4" xfId="36" applyFont="1" applyFill="1" applyBorder="1" applyAlignment="1" applyProtection="1">
      <alignment horizontal="justify" vertical="top" wrapText="1"/>
    </xf>
    <xf numFmtId="0" fontId="71" fillId="0" borderId="10" xfId="36" applyFont="1" applyFill="1" applyBorder="1" applyAlignment="1" applyProtection="1">
      <alignment horizontal="left" vertical="top" wrapText="1"/>
    </xf>
    <xf numFmtId="0" fontId="71" fillId="0" borderId="11" xfId="36" applyFont="1" applyFill="1" applyBorder="1" applyAlignment="1" applyProtection="1">
      <alignment horizontal="left" vertical="top" wrapText="1"/>
    </xf>
    <xf numFmtId="0" fontId="1" fillId="2" borderId="13" xfId="36" applyFont="1" applyFill="1" applyBorder="1" applyAlignment="1" applyProtection="1">
      <alignment horizontal="center" vertical="center" wrapText="1"/>
    </xf>
    <xf numFmtId="0" fontId="1" fillId="2" borderId="9" xfId="36" applyFont="1" applyFill="1" applyBorder="1" applyAlignment="1" applyProtection="1">
      <alignment horizontal="center" vertical="center" wrapText="1"/>
    </xf>
    <xf numFmtId="0" fontId="1" fillId="2" borderId="4" xfId="36" applyFont="1" applyFill="1" applyBorder="1" applyAlignment="1" applyProtection="1">
      <alignment vertical="center"/>
    </xf>
    <xf numFmtId="0" fontId="72" fillId="0" borderId="4" xfId="36" applyFont="1" applyFill="1" applyBorder="1" applyAlignment="1" applyProtection="1">
      <alignment wrapText="1"/>
    </xf>
    <xf numFmtId="0" fontId="72" fillId="0" borderId="13" xfId="36" applyFont="1" applyFill="1" applyBorder="1" applyProtection="1"/>
    <xf numFmtId="0" fontId="72" fillId="0" borderId="9" xfId="36" applyFont="1" applyFill="1" applyBorder="1" applyProtection="1"/>
    <xf numFmtId="0" fontId="71" fillId="41" borderId="13" xfId="36" applyFont="1" applyFill="1" applyBorder="1" applyAlignment="1" applyProtection="1">
      <alignment horizontal="center" vertical="center" wrapText="1"/>
    </xf>
    <xf numFmtId="0" fontId="71" fillId="41" borderId="14" xfId="36" applyFont="1" applyFill="1" applyBorder="1" applyAlignment="1" applyProtection="1">
      <alignment horizontal="center" vertical="center" wrapText="1"/>
    </xf>
    <xf numFmtId="0" fontId="71" fillId="41" borderId="9" xfId="36" applyFont="1" applyFill="1" applyBorder="1" applyAlignment="1" applyProtection="1">
      <alignment horizontal="center" vertical="center" wrapText="1"/>
    </xf>
    <xf numFmtId="0" fontId="71" fillId="41" borderId="4" xfId="36" applyFont="1" applyFill="1" applyBorder="1" applyAlignment="1" applyProtection="1">
      <alignment horizontal="center" vertical="center"/>
    </xf>
    <xf numFmtId="0" fontId="31" fillId="0" borderId="13" xfId="0" applyFont="1" applyBorder="1" applyAlignment="1">
      <alignment horizontal="justify" vertical="top" wrapText="1"/>
    </xf>
    <xf numFmtId="0" fontId="31" fillId="0" borderId="14" xfId="0" applyFont="1" applyBorder="1" applyAlignment="1">
      <alignment horizontal="justify" vertical="top" wrapText="1"/>
    </xf>
    <xf numFmtId="0" fontId="31" fillId="0" borderId="9" xfId="0" applyFont="1" applyBorder="1" applyAlignment="1">
      <alignment horizontal="justify" vertical="top" wrapText="1"/>
    </xf>
    <xf numFmtId="0" fontId="72" fillId="0" borderId="4" xfId="36" applyFont="1" applyFill="1" applyBorder="1" applyProtection="1"/>
    <xf numFmtId="0" fontId="71" fillId="41" borderId="4" xfId="36" applyFont="1" applyFill="1" applyBorder="1" applyAlignment="1" applyProtection="1">
      <alignment horizontal="left" vertical="center"/>
    </xf>
    <xf numFmtId="172" fontId="71" fillId="41" borderId="4" xfId="36" applyNumberFormat="1" applyFont="1" applyFill="1" applyBorder="1" applyAlignment="1" applyProtection="1">
      <alignment horizontal="center"/>
    </xf>
    <xf numFmtId="0" fontId="32" fillId="0" borderId="13" xfId="0" applyFont="1" applyBorder="1" applyAlignment="1">
      <alignment horizontal="justify" vertical="top" wrapText="1"/>
    </xf>
    <xf numFmtId="0" fontId="32" fillId="0" borderId="14" xfId="0" applyFont="1" applyBorder="1" applyAlignment="1">
      <alignment horizontal="justify" vertical="top" wrapText="1"/>
    </xf>
    <xf numFmtId="0" fontId="32" fillId="0" borderId="9" xfId="0" applyFont="1" applyBorder="1" applyAlignment="1">
      <alignment horizontal="justify" vertical="top" wrapText="1"/>
    </xf>
    <xf numFmtId="0" fontId="10" fillId="0" borderId="4" xfId="36" applyFont="1" applyFill="1" applyBorder="1" applyProtection="1"/>
    <xf numFmtId="0" fontId="71" fillId="41" borderId="13" xfId="36" applyFont="1" applyFill="1" applyBorder="1" applyAlignment="1" applyProtection="1">
      <alignment horizontal="left" vertical="center"/>
    </xf>
    <xf numFmtId="0" fontId="71" fillId="41" borderId="14" xfId="36" applyFont="1" applyFill="1" applyBorder="1" applyAlignment="1" applyProtection="1">
      <alignment horizontal="left" vertical="center"/>
    </xf>
    <xf numFmtId="0" fontId="71" fillId="41" borderId="9" xfId="36" applyFont="1" applyFill="1" applyBorder="1" applyAlignment="1" applyProtection="1">
      <alignment horizontal="left" vertical="center"/>
    </xf>
    <xf numFmtId="172" fontId="71" fillId="41" borderId="13" xfId="36" applyNumberFormat="1" applyFont="1" applyFill="1" applyBorder="1" applyAlignment="1" applyProtection="1">
      <alignment horizontal="center" vertical="center"/>
    </xf>
    <xf numFmtId="172" fontId="71" fillId="41" borderId="9" xfId="36" applyNumberFormat="1" applyFont="1" applyFill="1" applyBorder="1" applyAlignment="1" applyProtection="1">
      <alignment horizontal="center" vertical="center"/>
    </xf>
    <xf numFmtId="0" fontId="71" fillId="3" borderId="4" xfId="36" applyFont="1" applyFill="1" applyBorder="1" applyAlignment="1" applyProtection="1">
      <alignment horizontal="center" vertical="top" wrapText="1"/>
    </xf>
    <xf numFmtId="0" fontId="71" fillId="0" borderId="0" xfId="36" applyFont="1" applyFill="1" applyBorder="1" applyAlignment="1" applyProtection="1">
      <alignment horizontal="center"/>
    </xf>
    <xf numFmtId="0" fontId="32" fillId="0" borderId="0" xfId="0" applyFont="1" applyAlignment="1">
      <alignment horizontal="justify"/>
    </xf>
    <xf numFmtId="0" fontId="32" fillId="3" borderId="4" xfId="0" applyFont="1" applyFill="1" applyBorder="1" applyAlignment="1">
      <alignment horizontal="center" vertical="center" wrapText="1"/>
    </xf>
    <xf numFmtId="0" fontId="32" fillId="3" borderId="4" xfId="0" applyFont="1" applyFill="1" applyBorder="1" applyAlignment="1">
      <alignment horizontal="center" wrapText="1"/>
    </xf>
    <xf numFmtId="0" fontId="72" fillId="0" borderId="4" xfId="36" applyFont="1" applyFill="1" applyBorder="1" applyAlignment="1" applyProtection="1">
      <alignment horizontal="justify" wrapText="1"/>
    </xf>
    <xf numFmtId="0" fontId="31" fillId="0" borderId="4" xfId="0" applyFont="1" applyBorder="1" applyAlignment="1">
      <alignment horizontal="center" vertical="top" wrapText="1"/>
    </xf>
    <xf numFmtId="0" fontId="32" fillId="3" borderId="12" xfId="0" applyFont="1" applyFill="1" applyBorder="1" applyAlignment="1">
      <alignment horizontal="center" vertical="center" wrapText="1"/>
    </xf>
    <xf numFmtId="0" fontId="32" fillId="3" borderId="15"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32" fillId="3" borderId="10" xfId="0" applyFont="1" applyFill="1" applyBorder="1" applyAlignment="1">
      <alignment horizontal="center" vertical="center" wrapText="1"/>
    </xf>
    <xf numFmtId="0" fontId="32" fillId="3" borderId="11" xfId="0" applyFont="1" applyFill="1" applyBorder="1" applyAlignment="1">
      <alignment horizontal="center" vertical="center" wrapText="1"/>
    </xf>
    <xf numFmtId="0" fontId="32" fillId="3" borderId="7"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2" fillId="3" borderId="3" xfId="0" applyFont="1" applyFill="1" applyBorder="1" applyAlignment="1">
      <alignment horizontal="center" vertical="center" wrapText="1"/>
    </xf>
    <xf numFmtId="0" fontId="79" fillId="3" borderId="4" xfId="0" applyFont="1" applyFill="1" applyBorder="1" applyAlignment="1">
      <alignment horizontal="center" vertical="center" wrapText="1"/>
    </xf>
    <xf numFmtId="0" fontId="32" fillId="3" borderId="13" xfId="0" applyFont="1" applyFill="1" applyBorder="1" applyAlignment="1">
      <alignment horizontal="center" vertical="center" wrapText="1"/>
    </xf>
    <xf numFmtId="0" fontId="32" fillId="3" borderId="14" xfId="0" applyFont="1" applyFill="1" applyBorder="1" applyAlignment="1">
      <alignment horizontal="center" vertical="center" wrapText="1"/>
    </xf>
    <xf numFmtId="0" fontId="32" fillId="3" borderId="9" xfId="0" applyFont="1" applyFill="1" applyBorder="1" applyAlignment="1">
      <alignment horizontal="center" vertical="center" wrapText="1"/>
    </xf>
    <xf numFmtId="0" fontId="31" fillId="0" borderId="13" xfId="0" applyFont="1" applyBorder="1" applyAlignment="1">
      <alignment horizontal="center" wrapText="1"/>
    </xf>
    <xf numFmtId="0" fontId="31" fillId="0" borderId="14" xfId="0" applyFont="1" applyBorder="1" applyAlignment="1">
      <alignment horizontal="center" wrapText="1"/>
    </xf>
    <xf numFmtId="0" fontId="31" fillId="0" borderId="9" xfId="0" applyFont="1" applyBorder="1" applyAlignment="1">
      <alignment horizontal="center" wrapText="1"/>
    </xf>
    <xf numFmtId="0" fontId="32" fillId="3" borderId="4" xfId="0" applyFont="1" applyFill="1" applyBorder="1" applyAlignment="1">
      <alignment horizontal="center" vertical="top" wrapText="1"/>
    </xf>
    <xf numFmtId="0" fontId="32" fillId="0" borderId="13" xfId="0" applyFont="1" applyBorder="1" applyAlignment="1">
      <alignment horizontal="left" wrapText="1"/>
    </xf>
    <xf numFmtId="0" fontId="32" fillId="0" borderId="14" xfId="0" applyFont="1" applyBorder="1" applyAlignment="1">
      <alignment horizontal="left" wrapText="1"/>
    </xf>
    <xf numFmtId="0" fontId="32" fillId="0" borderId="9" xfId="0" applyFont="1" applyBorder="1" applyAlignment="1">
      <alignment horizontal="left" wrapText="1"/>
    </xf>
    <xf numFmtId="0" fontId="71" fillId="39" borderId="4" xfId="36" applyFont="1" applyFill="1" applyBorder="1" applyAlignment="1" applyProtection="1">
      <alignment horizontal="center" vertical="center" wrapText="1"/>
    </xf>
    <xf numFmtId="0" fontId="72" fillId="0" borderId="4" xfId="36" applyFont="1" applyFill="1" applyBorder="1" applyAlignment="1" applyProtection="1">
      <alignment horizontal="center" vertical="center" wrapText="1"/>
    </xf>
    <xf numFmtId="0" fontId="72" fillId="0" borderId="0" xfId="36" applyFont="1" applyFill="1" applyAlignment="1" applyProtection="1">
      <alignment horizontal="justify"/>
    </xf>
    <xf numFmtId="0" fontId="72" fillId="0" borderId="13" xfId="36" applyFont="1" applyFill="1" applyBorder="1" applyAlignment="1" applyProtection="1">
      <alignment horizontal="left" vertical="center" wrapText="1"/>
    </xf>
    <xf numFmtId="0" fontId="72" fillId="0" borderId="9" xfId="36" applyFont="1" applyFill="1" applyBorder="1" applyAlignment="1" applyProtection="1">
      <alignment horizontal="left" vertical="center" wrapText="1"/>
    </xf>
    <xf numFmtId="0" fontId="71" fillId="0" borderId="0" xfId="36" applyFont="1" applyFill="1" applyAlignment="1" applyProtection="1">
      <alignment horizontal="justify"/>
    </xf>
    <xf numFmtId="0" fontId="4" fillId="0" borderId="0" xfId="17" applyFont="1" applyFill="1" applyBorder="1" applyAlignment="1">
      <alignment horizontal="left"/>
    </xf>
    <xf numFmtId="0" fontId="4" fillId="0" borderId="0" xfId="17" applyFont="1" applyFill="1" applyBorder="1" applyAlignment="1">
      <alignment horizontal="center"/>
    </xf>
    <xf numFmtId="0" fontId="20" fillId="0" borderId="0" xfId="17" applyFont="1" applyFill="1" applyBorder="1" applyAlignment="1">
      <alignment horizontal="center"/>
    </xf>
    <xf numFmtId="0" fontId="19" fillId="0" borderId="0" xfId="17" applyFont="1" applyFill="1" applyBorder="1" applyAlignment="1">
      <alignment horizontal="center"/>
    </xf>
    <xf numFmtId="0" fontId="19" fillId="0" borderId="0" xfId="17" applyFont="1" applyFill="1" applyBorder="1" applyAlignment="1">
      <alignment horizontal="right"/>
    </xf>
    <xf numFmtId="0" fontId="19" fillId="0" borderId="0" xfId="17" applyFont="1" applyFill="1" applyBorder="1" applyAlignment="1">
      <alignment horizontal="left"/>
    </xf>
    <xf numFmtId="0" fontId="4" fillId="0" borderId="0" xfId="17" applyFont="1" applyFill="1" applyAlignment="1">
      <alignment horizontal="left"/>
    </xf>
    <xf numFmtId="0" fontId="19" fillId="0" borderId="21" xfId="17" applyFont="1" applyFill="1" applyBorder="1" applyAlignment="1">
      <alignment horizontal="center"/>
    </xf>
    <xf numFmtId="0" fontId="4" fillId="0" borderId="29"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4" fillId="0" borderId="0" xfId="17" applyFont="1" applyFill="1" applyAlignment="1">
      <alignment horizontal="center"/>
    </xf>
    <xf numFmtId="0" fontId="4" fillId="0" borderId="0" xfId="17" applyFont="1" applyFill="1"/>
    <xf numFmtId="0" fontId="20" fillId="0" borderId="0" xfId="17" applyFont="1" applyFill="1" applyAlignment="1">
      <alignment horizontal="center"/>
    </xf>
    <xf numFmtId="0" fontId="19" fillId="0" borderId="0" xfId="17" applyFont="1" applyFill="1" applyAlignment="1">
      <alignment horizontal="center"/>
    </xf>
    <xf numFmtId="0" fontId="42" fillId="0" borderId="0" xfId="0" applyFont="1" applyAlignment="1">
      <alignment horizontal="center"/>
    </xf>
    <xf numFmtId="0" fontId="383" fillId="0" borderId="0" xfId="0" applyFont="1" applyAlignment="1">
      <alignment horizontal="right" vertical="top"/>
    </xf>
    <xf numFmtId="171" fontId="25" fillId="0" borderId="106" xfId="29" applyNumberFormat="1" applyFont="1" applyFill="1" applyBorder="1" applyAlignment="1" applyProtection="1">
      <alignment horizontal="center" vertical="center" wrapText="1"/>
    </xf>
    <xf numFmtId="171" fontId="25" fillId="0" borderId="107" xfId="29" applyNumberFormat="1" applyFont="1" applyFill="1" applyBorder="1" applyAlignment="1" applyProtection="1">
      <alignment horizontal="center" vertical="center" wrapText="1"/>
    </xf>
    <xf numFmtId="171" fontId="25" fillId="0" borderId="108" xfId="29" applyNumberFormat="1" applyFont="1" applyFill="1" applyBorder="1" applyAlignment="1" applyProtection="1">
      <alignment horizontal="center" vertical="center" wrapText="1"/>
    </xf>
    <xf numFmtId="169" fontId="19" fillId="0" borderId="19" xfId="7" applyFont="1" applyBorder="1" applyAlignment="1">
      <alignment horizontal="center"/>
    </xf>
    <xf numFmtId="169" fontId="19" fillId="0" borderId="20" xfId="7" applyFont="1" applyBorder="1" applyAlignment="1">
      <alignment horizontal="center"/>
    </xf>
    <xf numFmtId="171" fontId="25" fillId="0" borderId="109" xfId="27" applyNumberFormat="1" applyFont="1" applyFill="1" applyBorder="1" applyAlignment="1" applyProtection="1">
      <alignment horizontal="center" vertical="center" wrapText="1"/>
    </xf>
    <xf numFmtId="171" fontId="25" fillId="0" borderId="17" xfId="27" applyNumberFormat="1" applyFont="1" applyFill="1" applyBorder="1" applyAlignment="1" applyProtection="1">
      <alignment horizontal="center" vertical="center" wrapText="1"/>
    </xf>
    <xf numFmtId="171" fontId="25" fillId="0" borderId="110" xfId="27" applyNumberFormat="1" applyFont="1" applyFill="1" applyBorder="1" applyAlignment="1" applyProtection="1">
      <alignment horizontal="center" vertical="center" wrapText="1"/>
    </xf>
    <xf numFmtId="171" fontId="25" fillId="0" borderId="18" xfId="27" applyNumberFormat="1" applyFont="1" applyFill="1" applyBorder="1" applyAlignment="1" applyProtection="1">
      <alignment horizontal="center" vertical="center" wrapText="1"/>
    </xf>
    <xf numFmtId="171" fontId="25" fillId="0" borderId="106" xfId="27" applyNumberFormat="1" applyFont="1" applyFill="1" applyBorder="1" applyAlignment="1">
      <alignment horizontal="center" vertical="center" wrapText="1"/>
    </xf>
    <xf numFmtId="171" fontId="25" fillId="0" borderId="107" xfId="27" applyNumberFormat="1" applyFont="1" applyFill="1" applyBorder="1" applyAlignment="1">
      <alignment horizontal="center" vertical="center" wrapText="1"/>
    </xf>
    <xf numFmtId="171" fontId="25" fillId="0" borderId="108" xfId="27" applyNumberFormat="1" applyFont="1" applyFill="1" applyBorder="1" applyAlignment="1">
      <alignment horizontal="center" vertical="center" wrapText="1"/>
    </xf>
    <xf numFmtId="0" fontId="25" fillId="0" borderId="110" xfId="27" applyFont="1" applyFill="1" applyBorder="1" applyAlignment="1">
      <alignment horizontal="center" vertical="center" wrapText="1"/>
    </xf>
    <xf numFmtId="0" fontId="25" fillId="0" borderId="18" xfId="27" applyFont="1" applyFill="1" applyBorder="1" applyAlignment="1">
      <alignment horizontal="center" vertical="center" wrapText="1"/>
    </xf>
    <xf numFmtId="171" fontId="25" fillId="0" borderId="110" xfId="27" applyNumberFormat="1" applyFont="1" applyFill="1" applyBorder="1" applyAlignment="1">
      <alignment horizontal="center" vertical="center" wrapText="1"/>
    </xf>
    <xf numFmtId="171" fontId="25" fillId="0" borderId="18" xfId="27" applyNumberFormat="1" applyFont="1" applyFill="1" applyBorder="1" applyAlignment="1">
      <alignment horizontal="center" vertical="center" wrapText="1"/>
    </xf>
    <xf numFmtId="171" fontId="25" fillId="0" borderId="106" xfId="27" applyNumberFormat="1" applyFont="1" applyFill="1" applyBorder="1" applyAlignment="1" applyProtection="1">
      <alignment horizontal="center" vertical="center" wrapText="1"/>
    </xf>
    <xf numFmtId="171" fontId="40" fillId="0" borderId="107" xfId="27" applyNumberFormat="1" applyFont="1" applyFill="1" applyBorder="1" applyAlignment="1" applyProtection="1">
      <alignment horizontal="center" vertical="center" wrapText="1"/>
    </xf>
    <xf numFmtId="171" fontId="40" fillId="0" borderId="108" xfId="27" applyNumberFormat="1" applyFont="1" applyFill="1" applyBorder="1" applyAlignment="1" applyProtection="1">
      <alignment horizontal="center" vertical="center" wrapText="1"/>
    </xf>
    <xf numFmtId="0" fontId="384" fillId="0" borderId="0" xfId="27" applyNumberFormat="1" applyFont="1" applyFill="1" applyBorder="1" applyAlignment="1" applyProtection="1">
      <alignment horizontal="center" vertical="center"/>
    </xf>
    <xf numFmtId="0" fontId="44" fillId="0" borderId="0" xfId="26" applyFont="1" applyFill="1" applyAlignment="1">
      <alignment horizontal="right" vertical="center"/>
    </xf>
    <xf numFmtId="171" fontId="25" fillId="0" borderId="11" xfId="27" applyNumberFormat="1" applyFont="1" applyFill="1" applyBorder="1" applyAlignment="1" applyProtection="1">
      <alignment horizontal="center" vertical="center" wrapText="1"/>
    </xf>
    <xf numFmtId="0" fontId="387" fillId="0" borderId="110" xfId="0" applyFont="1" applyBorder="1" applyAlignment="1">
      <alignment horizontal="center" vertical="center" wrapText="1"/>
    </xf>
    <xf numFmtId="0" fontId="387" fillId="0" borderId="6" xfId="0" applyFont="1" applyBorder="1" applyAlignment="1">
      <alignment horizontal="left" vertical="center" wrapText="1"/>
    </xf>
    <xf numFmtId="0" fontId="387" fillId="0" borderId="0" xfId="0" applyFont="1" applyBorder="1" applyAlignment="1">
      <alignment horizontal="left" vertical="center" wrapText="1"/>
    </xf>
    <xf numFmtId="0" fontId="387" fillId="0" borderId="110" xfId="0" applyFont="1" applyBorder="1" applyAlignment="1">
      <alignment horizontal="left" vertical="center" wrapText="1"/>
    </xf>
    <xf numFmtId="0" fontId="388" fillId="0" borderId="18" xfId="0" applyFont="1" applyBorder="1" applyAlignment="1">
      <alignment horizontal="center" vertical="center" wrapText="1"/>
    </xf>
    <xf numFmtId="0" fontId="388" fillId="0" borderId="19" xfId="0" applyFont="1" applyBorder="1" applyAlignment="1">
      <alignment horizontal="center" vertical="center" wrapText="1"/>
    </xf>
    <xf numFmtId="0" fontId="388" fillId="0" borderId="20" xfId="0" applyFont="1" applyBorder="1" applyAlignment="1">
      <alignment horizontal="center" vertical="center" wrapText="1"/>
    </xf>
  </cellXfs>
  <cellStyles count="58138">
    <cellStyle name="          _x000d__x000a_shell=progman.exe_x000d__x000a_m" xfId="39"/>
    <cellStyle name=" _x0007_LÓ_x0018_ÄþÍN^NuNVþˆHÁ_x0001__x0018_(n" xfId="40"/>
    <cellStyle name=" Task]_x000d__x000a_TaskName=Scan At_x000d__x000a_TaskID=3_x000d__x000a_WorkstationName=SmarTone_x000d__x000a_LastExecuted=0_x000d__x000a_LastSt" xfId="41"/>
    <cellStyle name="_x000a_386grabber=M" xfId="42"/>
    <cellStyle name="$" xfId="43"/>
    <cellStyle name="$(0)" xfId="44"/>
    <cellStyle name="%" xfId="45"/>
    <cellStyle name="% 2" xfId="46"/>
    <cellStyle name="% 3" xfId="47"/>
    <cellStyle name="(0)" xfId="48"/>
    <cellStyle name="(0.0%)" xfId="49"/>
    <cellStyle name=",." xfId="50"/>
    <cellStyle name="??" xfId="51"/>
    <cellStyle name="?? [0.00]_ARAVA" xfId="52"/>
    <cellStyle name="?? [0]" xfId="53"/>
    <cellStyle name="???? [0.00]_ARAVA" xfId="54"/>
    <cellStyle name="?????_VERA" xfId="55"/>
    <cellStyle name="????_ARAVA" xfId="56"/>
    <cellStyle name="???[0]_Book1" xfId="57"/>
    <cellStyle name="???_95" xfId="58"/>
    <cellStyle name="??_(????)??????" xfId="59"/>
    <cellStyle name="@" xfId="60"/>
    <cellStyle name="_ TDs on Interest( non company) " xfId="61"/>
    <cellStyle name="_ TDs on Interest( non company) _~1236703" xfId="62"/>
    <cellStyle name="_ TDs on Interest( non company) _Depreciation" xfId="63"/>
    <cellStyle name="_ TDs on Interest( non company) _Depreciation Chart Dec-08 New" xfId="64"/>
    <cellStyle name="_ TDs on Interest( non company) _Provision for taxation - March 31, 2007" xfId="65"/>
    <cellStyle name="_~9750087" xfId="66"/>
    <cellStyle name="_080803 Hyperion Mapping" xfId="67"/>
    <cellStyle name="_080803 Hyperion Mapping_~9750087" xfId="68"/>
    <cellStyle name="_080803 Hyperion Mapping_Balance Sheet March 2009 25.09.09" xfId="69"/>
    <cellStyle name="_080803 Hyperion Mapping_Depreciation" xfId="70"/>
    <cellStyle name="_080803 Hyperion Mapping_Depreciation Chart Dec-08 New" xfId="71"/>
    <cellStyle name="_080803 Hyperion Mapping_tax computation dec 2009" xfId="72"/>
    <cellStyle name="_2007 Profit Plan Review Crolls" xfId="73"/>
    <cellStyle name="_24-01-08 Mapped Trial 31-12-07" xfId="74"/>
    <cellStyle name="_24-01-08 Mapped Trial 31-12-07_Deferred Tax - March 31, 2008" xfId="75"/>
    <cellStyle name="_24-01-08 Mapped Trial 31-12-07_Provision for taxation - March 31, 2008" xfId="76"/>
    <cellStyle name="_Accounts recd 31.03.05" xfId="77"/>
    <cellStyle name="_Accounts recd 31.03.05_Financial Statements - March 2008" xfId="78"/>
    <cellStyle name="_Accounts recd 31.03.05_Financial Statements_15 months ended 31 Mar07" xfId="79"/>
    <cellStyle name="_Accounts recd 31.03.05_Sampe - Schedule VI financial statements" xfId="80"/>
    <cellStyle name="_Accounts recd 31.03.05_Schedule VI financial statements_RIPL_final" xfId="81"/>
    <cellStyle name="_Accounts recd 31.03.05_StatAccounts-Mar06 Revised_FINAL" xfId="82"/>
    <cellStyle name="_Accounts recd 31.03.05_StatAccounts-Mar06 Revised_TEST" xfId="83"/>
    <cellStyle name="_Accrual Entries-Dec" xfId="84"/>
    <cellStyle name="_Balance sheet ~ standalone" xfId="85"/>
    <cellStyle name="_Balance Sheet March 2009 25.09.09" xfId="86"/>
    <cellStyle name="_Balance Sheet Schedules Sep 09" xfId="87"/>
    <cellStyle name="_Bank Reconciliation" xfId="88"/>
    <cellStyle name="_Book2" xfId="89"/>
    <cellStyle name="_BS ~ 1Corp 30.09.2009" xfId="90"/>
    <cellStyle name="_BS ~ 1Corp 30.09.2009 2" xfId="91"/>
    <cellStyle name="_Budget" xfId="92"/>
    <cellStyle name="_C.2 Cash &amp; Bank Consol Lead_March 09" xfId="93"/>
    <cellStyle name="_C.Bank Recos_March 09.Version 1" xfId="94"/>
    <cellStyle name="_Cash and bank" xfId="95"/>
    <cellStyle name="_Cash and bank S&amp;M" xfId="96"/>
    <cellStyle name="_CC &amp;packing credit fro" xfId="97"/>
    <cellStyle name="_CCM Indian players_v1" xfId="98"/>
    <cellStyle name="_Comma" xfId="99"/>
    <cellStyle name="_Copy of Budgeted 10-11 (2)" xfId="100"/>
    <cellStyle name="_CWIP.Breakup" xfId="101"/>
    <cellStyle name="_DEBTORS MONTH PACK APR-09" xfId="102"/>
    <cellStyle name="_DEBTORS MONTH PACK APR-09_Copy of HEADCOUNT 10-11" xfId="103"/>
    <cellStyle name="_Depreciation recomputed  31032007 final" xfId="104"/>
    <cellStyle name="_Depreciation recomputed  31032007 final_~9750087" xfId="105"/>
    <cellStyle name="_Depreciation recomputed  31032007 final_Balance Sheet March 2009 25.09.09" xfId="106"/>
    <cellStyle name="_Depreciation recomputed  31032007 final_Depreciation" xfId="107"/>
    <cellStyle name="_Depreciation recomputed  31032007 final_Depreciation Chart Dec-08 New" xfId="108"/>
    <cellStyle name="_Depreciation recomputed  31032007 final_tax computation dec 2009" xfId="109"/>
    <cellStyle name="_Depreciation Working-31 12 07_Final" xfId="110"/>
    <cellStyle name="_Depreciation Working-31 12 07_Final_~1236703" xfId="111"/>
    <cellStyle name="_Depreciation Working-31 12 07_Final_Depreciation" xfId="112"/>
    <cellStyle name="_Depreciation Working-31 12 07_Final_Depreciation Chart Dec-08 New" xfId="113"/>
    <cellStyle name="_Detail Report-REG &amp; FTH" xfId="114"/>
    <cellStyle name="_Dollar" xfId="115"/>
    <cellStyle name="_Dollar_~0171358" xfId="116"/>
    <cellStyle name="_Dollar_~2332904" xfId="117"/>
    <cellStyle name="_Dollar_~7566346" xfId="118"/>
    <cellStyle name="_Dollar_~9773512" xfId="119"/>
    <cellStyle name="_Dollar_~9773512_~0171358" xfId="120"/>
    <cellStyle name="_Dollar_~9773512_6-06 Net Sales Reconciliation" xfId="121"/>
    <cellStyle name="_Dollar_~9773512_AP-June08-070908" xfId="122"/>
    <cellStyle name="_Dollar_~9773512_Corporate Reporting Package Q2 - WHR Legacy" xfId="123"/>
    <cellStyle name="_Dollar_~9773512_E&amp;Y BS and IS3Q2007" xfId="124"/>
    <cellStyle name="_Dollar_~9773512_June NAR crossover" xfId="125"/>
    <cellStyle name="_Dollar_~9773512_LRP Backup Template" xfId="126"/>
    <cellStyle name="_Dollar_~9773512_NARCorpSchedules3Q2007" xfId="127"/>
    <cellStyle name="_Dollar_~9773512_Pricing - NAR v2" xfId="128"/>
    <cellStyle name="_Dollar_~9773512_Q306 vs Q307 6-1-07 submission" xfId="129"/>
    <cellStyle name="_Dollar_~9773512_Q406 vs Q407 6-1-07 submission" xfId="130"/>
    <cellStyle name="_Dollar_~9773512_YTD Mar final (link to Key Data) YN" xfId="131"/>
    <cellStyle name="_Dollar_02-09 Fettig Review (yn)" xfId="132"/>
    <cellStyle name="_Dollar_2005 Consolidated Profit Plan Review supporting file" xfId="133"/>
    <cellStyle name="_Dollar_2006_LRP" xfId="134"/>
    <cellStyle name="_Dollar_2007 Fettig Format by Month 02-02 v2" xfId="135"/>
    <cellStyle name="_Dollar_2007 LRP Dunrovin supp 6-07-06" xfId="136"/>
    <cellStyle name="_Dollar_2007 profit plan Supporting File" xfId="137"/>
    <cellStyle name="_Dollar_6-06 Net Sales Reconciliation" xfId="138"/>
    <cellStyle name="_Dollar_AP-June08-070908" xfId="139"/>
    <cellStyle name="_Dollar_Apr06 Monthly Ops support" xfId="140"/>
    <cellStyle name="_Dollar_Asia for Nov" xfId="141"/>
    <cellStyle name="_Dollar_BOD Business Update - Dec. 19-06" xfId="142"/>
    <cellStyle name="_Dollar_Copy of Q2 final (link to Key Data) YN2" xfId="143"/>
    <cellStyle name="_Dollar_Corporate Reporting Package Q2 - WHR Legacy" xfId="144"/>
    <cellStyle name="_Dollar_Crossover - Q3" xfId="145"/>
    <cellStyle name="_Dollar_E&amp;Y BS and IS3Q2007" xfId="146"/>
    <cellStyle name="_Dollar_Fcst II summ" xfId="147"/>
    <cellStyle name="_Dollar_Free Cash Flow" xfId="148"/>
    <cellStyle name="_Dollar_High Level 2007 Plan Model - 10-06 OL New Assumptions" xfId="149"/>
    <cellStyle name="_Dollar_High Level 2007 Plan Model - 11-06 OL 11-15 v 1" xfId="150"/>
    <cellStyle name="_Dollar_High Level 2007 Plan Model - 11-06 OL 11-15 v 2" xfId="151"/>
    <cellStyle name="_Dollar_High Level 2007 Plan Model - 11-06 OL 11-15 v 3" xfId="152"/>
    <cellStyle name="_Dollar_High Level 2007 Plan Model - 11-06 OL 11-15 v 4 (CF)" xfId="153"/>
    <cellStyle name="_Dollar_High Level Long Range Plan Model 5" xfId="154"/>
    <cellStyle name="_Dollar_High Level Long Range Plan Model 7" xfId="155"/>
    <cellStyle name="_Dollar_High Level Long Range Plan Model 8" xfId="156"/>
    <cellStyle name="_Dollar_Jun06 Monthly Ops support" xfId="157"/>
    <cellStyle name="_Dollar_June NAR crossover" xfId="158"/>
    <cellStyle name="_Dollar_LRP Backup Template" xfId="159"/>
    <cellStyle name="_Dollar_NAR Historic P&amp;L info" xfId="160"/>
    <cellStyle name="_Dollar_NAR HL FY OL 2-13" xfId="161"/>
    <cellStyle name="_Dollar_NAR LRP to Corp 7-06-06" xfId="162"/>
    <cellStyle name="_Dollar_NAR Supply Chain 2006 and 07 F&amp;W forecast Aug 18th 2005 v3" xfId="163"/>
    <cellStyle name="_Dollar_NARCorpSchedules3Q2007" xfId="164"/>
    <cellStyle name="_Dollar_new 2006 Dunrovin" xfId="165"/>
    <cellStyle name="_Dollar_new 2006 model8" xfId="166"/>
    <cellStyle name="_Dollar_Plan Model 10-25" xfId="167"/>
    <cellStyle name="_Dollar_Plan Model 10-25_~0171358" xfId="168"/>
    <cellStyle name="_Dollar_Plan Model 10-25_6-06 Net Sales Reconciliation" xfId="169"/>
    <cellStyle name="_Dollar_Plan Model 10-25_AP-June08-070908" xfId="170"/>
    <cellStyle name="_Dollar_Plan Model 10-25_Corporate Reporting Package Q2 - WHR Legacy" xfId="171"/>
    <cellStyle name="_Dollar_Plan Model 10-25_E&amp;Y BS and IS3Q2007" xfId="172"/>
    <cellStyle name="_Dollar_Plan Model 10-25_June NAR crossover" xfId="173"/>
    <cellStyle name="_Dollar_Plan Model 10-25_LRP Backup Template" xfId="174"/>
    <cellStyle name="_Dollar_Plan Model 10-25_NARCorpSchedules3Q2007" xfId="175"/>
    <cellStyle name="_Dollar_Plan Model 10-25_Pricing - NAR v2" xfId="176"/>
    <cellStyle name="_Dollar_Plan Model 10-25_Q306 vs Q307 6-1-07 submission" xfId="177"/>
    <cellStyle name="_Dollar_Plan Model 10-25_Q406 vs Q407 6-1-07 submission" xfId="178"/>
    <cellStyle name="_Dollar_Plan Model 10-25_YTD Mar final (link to Key Data) YN" xfId="179"/>
    <cellStyle name="_Dollar_Pricing - NAR v2" xfId="180"/>
    <cellStyle name="_Dollar_Profit Plan Roll-up Model 11-27" xfId="181"/>
    <cellStyle name="_Dollar_Q1 Estimated 11-28" xfId="182"/>
    <cellStyle name="_Dollar_Q2 Combined Fettig Format 7-27" xfId="183"/>
    <cellStyle name="_Dollar_Q3 Leverage ao 8-31 OL" xfId="184"/>
    <cellStyle name="_Dollar_Q3 Q4 P&amp;L OL" xfId="185"/>
    <cellStyle name="_Dollar_Q306 vs Q307 6-1-07 submission" xfId="186"/>
    <cellStyle name="_Dollar_Q406 vs Q407 6-1-07 submission" xfId="187"/>
    <cellStyle name="_Dollar_RC_Summary" xfId="188"/>
    <cellStyle name="_Dollar_Summary" xfId="189"/>
    <cellStyle name="_Dollar_temp" xfId="190"/>
    <cellStyle name="_Dollar_temp_~0171358" xfId="191"/>
    <cellStyle name="_Dollar_temp_6-06 Net Sales Reconciliation" xfId="192"/>
    <cellStyle name="_Dollar_temp_AP-June08-070908" xfId="193"/>
    <cellStyle name="_Dollar_temp_Corporate Reporting Package Q2 - WHR Legacy" xfId="194"/>
    <cellStyle name="_Dollar_temp_E&amp;Y BS and IS3Q2007" xfId="195"/>
    <cellStyle name="_Dollar_temp_June NAR crossover" xfId="196"/>
    <cellStyle name="_Dollar_temp_LRP Backup Template" xfId="197"/>
    <cellStyle name="_Dollar_temp_NAR - Q1 corp 2-16" xfId="198"/>
    <cellStyle name="_Dollar_temp_NARCorpSchedules3Q2007" xfId="199"/>
    <cellStyle name="_Dollar_temp_Pricing - NAR v2" xfId="200"/>
    <cellStyle name="_Dollar_temp_Q306 vs Q307 6-1-07 submission" xfId="201"/>
    <cellStyle name="_Dollar_temp_Q406 vs Q407 6-1-07 submission" xfId="202"/>
    <cellStyle name="_Dollar_temp_YTD Mar final (link to Key Data) YN" xfId="203"/>
    <cellStyle name="_Dollar_WHR-MYG consolidation v6" xfId="204"/>
    <cellStyle name="_Dollar_WHR-MYG consolidation v6b" xfId="205"/>
    <cellStyle name="_Dollar_YTD Mar final (link to Key Data) YN" xfId="206"/>
    <cellStyle name="_Draft Financial Accounts -March'05-draft - 05-09-05" xfId="207"/>
    <cellStyle name="_Draft Financial Accounts -March'05-draft - 05-09-05_~1236703" xfId="208"/>
    <cellStyle name="_Draft Financial Accounts -March'05-draft - 05-09-05_Depreciation" xfId="209"/>
    <cellStyle name="_Draft Financial Accounts -March'05-draft - 05-09-05_Depreciation Chart Dec-08 New" xfId="210"/>
    <cellStyle name="_Draft Financial Accounts -March'05-draft - 05-09-05_Provision for taxation - March 31, 2007" xfId="211"/>
    <cellStyle name="_Exports Sales 2008" xfId="212"/>
    <cellStyle name="_FAR_Bekal" xfId="213"/>
    <cellStyle name="_febmon" xfId="214"/>
    <cellStyle name="_febmon_1" xfId="215"/>
    <cellStyle name="_febmon_2" xfId="216"/>
    <cellStyle name="_febmon_3" xfId="217"/>
    <cellStyle name="_febmon_4" xfId="218"/>
    <cellStyle name="_febmon_5" xfId="219"/>
    <cellStyle name="_febmon_6" xfId="220"/>
    <cellStyle name="_Finalupload" xfId="221"/>
    <cellStyle name="_Finalupload_~9750087" xfId="222"/>
    <cellStyle name="_Finalupload_Balance Sheet March 2009 25.09.09" xfId="223"/>
    <cellStyle name="_Finalupload_tax computation dec 2009" xfId="224"/>
    <cellStyle name="_GRATUIY-08-09" xfId="225"/>
    <cellStyle name="_Interest &amp; finance charges Lead" xfId="226"/>
    <cellStyle name="_Interface" xfId="227"/>
    <cellStyle name="_Interface_~9750087" xfId="228"/>
    <cellStyle name="_Interface_Balance Sheet March 2009 25.09.09" xfId="229"/>
    <cellStyle name="_Interface_tax computation dec 2009" xfId="230"/>
    <cellStyle name="_JULYMON" xfId="231"/>
    <cellStyle name="_JULYMON_1" xfId="232"/>
    <cellStyle name="_JULYMON_2" xfId="233"/>
    <cellStyle name="_JULYMON_3" xfId="234"/>
    <cellStyle name="_JULYMON_4" xfId="235"/>
    <cellStyle name="_JULYMON_5" xfId="236"/>
    <cellStyle name="_JULYMON_6" xfId="237"/>
    <cellStyle name="_Leave Balance as on 31 09 06" xfId="238"/>
    <cellStyle name="_Leave Balance as on 31 09 06_~9750087" xfId="239"/>
    <cellStyle name="_Leave Balance as on 31 09 06_Balance Sheet March 2009 25.09.09" xfId="240"/>
    <cellStyle name="_Leave Balance as on 31 09 06_tax computation dec 2009" xfId="241"/>
    <cellStyle name="_March'08" xfId="242"/>
    <cellStyle name="_Margin Money" xfId="243"/>
    <cellStyle name="_Mexico TCP Numbers - 110206" xfId="244"/>
    <cellStyle name="_Multiple" xfId="245"/>
    <cellStyle name="_Multiple_~0171358" xfId="246"/>
    <cellStyle name="_Multiple_~2332904" xfId="247"/>
    <cellStyle name="_Multiple_~7566346" xfId="248"/>
    <cellStyle name="_Multiple_~9773512" xfId="249"/>
    <cellStyle name="_Multiple_~9773512_~0171358" xfId="250"/>
    <cellStyle name="_Multiple_~9773512_6-06 Net Sales Reconciliation" xfId="251"/>
    <cellStyle name="_Multiple_~9773512_AP-June08-070908" xfId="252"/>
    <cellStyle name="_Multiple_~9773512_Corporate Reporting Package Q2 - WHR Legacy" xfId="253"/>
    <cellStyle name="_Multiple_~9773512_E&amp;Y BS and IS3Q2007" xfId="254"/>
    <cellStyle name="_Multiple_~9773512_June NAR crossover" xfId="255"/>
    <cellStyle name="_Multiple_~9773512_LRP Backup Template" xfId="256"/>
    <cellStyle name="_Multiple_~9773512_NARCorpSchedules3Q2007" xfId="257"/>
    <cellStyle name="_Multiple_~9773512_Pricing - NAR v2" xfId="258"/>
    <cellStyle name="_Multiple_~9773512_Q306 vs Q307 6-1-07 submission" xfId="259"/>
    <cellStyle name="_Multiple_~9773512_Q406 vs Q407 6-1-07 submission" xfId="260"/>
    <cellStyle name="_Multiple_~9773512_YTD Mar final (link to Key Data) YN" xfId="261"/>
    <cellStyle name="_Multiple_02-09 Fettig Review (yn)" xfId="262"/>
    <cellStyle name="_Multiple_2005 Consolidated Profit Plan Review supporting file" xfId="263"/>
    <cellStyle name="_Multiple_2006_LRP" xfId="264"/>
    <cellStyle name="_Multiple_2007 Fettig Format by Month 02-02 v2" xfId="265"/>
    <cellStyle name="_Multiple_2007 LRP Dunrovin supp 6-07-06" xfId="266"/>
    <cellStyle name="_Multiple_2007 profit plan Supporting File" xfId="267"/>
    <cellStyle name="_Multiple_6-06 Net Sales Reconciliation" xfId="268"/>
    <cellStyle name="_Multiple_AP-June08-070908" xfId="269"/>
    <cellStyle name="_Multiple_Apr06 Monthly Ops support" xfId="270"/>
    <cellStyle name="_Multiple_Asia for Nov" xfId="271"/>
    <cellStyle name="_Multiple_BOD Business Update - Dec. 19-06" xfId="272"/>
    <cellStyle name="_Multiple_Copy of Q2 final (link to Key Data) YN2" xfId="273"/>
    <cellStyle name="_Multiple_Corporate Reporting Package Q2 - WHR Legacy" xfId="274"/>
    <cellStyle name="_Multiple_Crossover - Q3" xfId="275"/>
    <cellStyle name="_Multiple_E&amp;Y BS and IS3Q2007" xfId="276"/>
    <cellStyle name="_Multiple_Fcst II summ" xfId="277"/>
    <cellStyle name="_Multiple_Free Cash Flow" xfId="278"/>
    <cellStyle name="_Multiple_High Level 2007 Plan Model - 10-06 OL New Assumptions" xfId="279"/>
    <cellStyle name="_Multiple_High Level 2007 Plan Model - 11-06 OL 11-15 v 1" xfId="280"/>
    <cellStyle name="_Multiple_High Level 2007 Plan Model - 11-06 OL 11-15 v 2" xfId="281"/>
    <cellStyle name="_Multiple_High Level 2007 Plan Model - 11-06 OL 11-15 v 3" xfId="282"/>
    <cellStyle name="_Multiple_High Level 2007 Plan Model - 11-06 OL 11-15 v 4 (CF)" xfId="283"/>
    <cellStyle name="_Multiple_High Level Long Range Plan Model 5" xfId="284"/>
    <cellStyle name="_Multiple_High Level Long Range Plan Model 7" xfId="285"/>
    <cellStyle name="_Multiple_High Level Long Range Plan Model 8" xfId="286"/>
    <cellStyle name="_Multiple_Jun06 Monthly Ops support" xfId="287"/>
    <cellStyle name="_Multiple_June NAR crossover" xfId="288"/>
    <cellStyle name="_Multiple_LRP Backup Template" xfId="289"/>
    <cellStyle name="_Multiple_NAR - Q1 corp 2-16" xfId="290"/>
    <cellStyle name="_Multiple_NAR Historic P&amp;L info" xfId="291"/>
    <cellStyle name="_Multiple_NAR HL FY OL 2-13" xfId="292"/>
    <cellStyle name="_Multiple_NAR LRP to Corp 7-06-06" xfId="293"/>
    <cellStyle name="_Multiple_NAR Supply Chain 2006 and 07 F&amp;W forecast Aug 18th 2005 v3" xfId="294"/>
    <cellStyle name="_Multiple_NARCorpSchedules3Q2007" xfId="295"/>
    <cellStyle name="_Multiple_new 2006 Dunrovin" xfId="296"/>
    <cellStyle name="_Multiple_new 2006 model8" xfId="297"/>
    <cellStyle name="_Multiple_Plan Model 10-25" xfId="298"/>
    <cellStyle name="_Multiple_Plan Model 10-25_~0171358" xfId="299"/>
    <cellStyle name="_Multiple_Plan Model 10-25_6-06 Net Sales Reconciliation" xfId="300"/>
    <cellStyle name="_Multiple_Plan Model 10-25_AP-June08-070908" xfId="301"/>
    <cellStyle name="_Multiple_Plan Model 10-25_Corporate Reporting Package Q2 - WHR Legacy" xfId="302"/>
    <cellStyle name="_Multiple_Plan Model 10-25_E&amp;Y BS and IS3Q2007" xfId="303"/>
    <cellStyle name="_Multiple_Plan Model 10-25_June NAR crossover" xfId="304"/>
    <cellStyle name="_Multiple_Plan Model 10-25_LRP Backup Template" xfId="305"/>
    <cellStyle name="_Multiple_Plan Model 10-25_NAR - Q1 corp 2-16" xfId="306"/>
    <cellStyle name="_Multiple_Plan Model 10-25_NARCorpSchedules3Q2007" xfId="307"/>
    <cellStyle name="_Multiple_Plan Model 10-25_Pricing - NAR v2" xfId="308"/>
    <cellStyle name="_Multiple_Plan Model 10-25_Q306 vs Q307 6-1-07 submission" xfId="309"/>
    <cellStyle name="_Multiple_Plan Model 10-25_Q406 vs Q407 6-1-07 submission" xfId="310"/>
    <cellStyle name="_Multiple_Plan Model 10-25_YTD Mar final (link to Key Data) YN" xfId="311"/>
    <cellStyle name="_Multiple_Pricing - NAR v2" xfId="312"/>
    <cellStyle name="_Multiple_Profit Plan Roll-up Model 11-27" xfId="313"/>
    <cellStyle name="_Multiple_Q1 Estimated 11-28" xfId="314"/>
    <cellStyle name="_Multiple_Q2 Combined Fettig Format 7-27" xfId="315"/>
    <cellStyle name="_Multiple_Q3 Leverage ao 8-31 OL" xfId="316"/>
    <cellStyle name="_Multiple_Q3 Q4 P&amp;L OL" xfId="317"/>
    <cellStyle name="_Multiple_Q306 vs Q307 6-1-07 submission" xfId="318"/>
    <cellStyle name="_Multiple_Q406 vs Q407 6-1-07 submission" xfId="319"/>
    <cellStyle name="_Multiple_RC_Summary" xfId="320"/>
    <cellStyle name="_Multiple_Summary" xfId="321"/>
    <cellStyle name="_Multiple_temp" xfId="322"/>
    <cellStyle name="_Multiple_temp_~0171358" xfId="323"/>
    <cellStyle name="_Multiple_temp_6-06 Net Sales Reconciliation" xfId="324"/>
    <cellStyle name="_Multiple_temp_AP-June08-070908" xfId="325"/>
    <cellStyle name="_Multiple_temp_Corporate Reporting Package Q2 - WHR Legacy" xfId="326"/>
    <cellStyle name="_Multiple_temp_E&amp;Y BS and IS3Q2007" xfId="327"/>
    <cellStyle name="_Multiple_temp_June NAR crossover" xfId="328"/>
    <cellStyle name="_Multiple_temp_LRP Backup Template" xfId="329"/>
    <cellStyle name="_Multiple_temp_NAR - Q1 corp 2-16" xfId="330"/>
    <cellStyle name="_Multiple_temp_NARCorpSchedules3Q2007" xfId="331"/>
    <cellStyle name="_Multiple_temp_Pricing - NAR v2" xfId="332"/>
    <cellStyle name="_Multiple_temp_Q306 vs Q307 6-1-07 submission" xfId="333"/>
    <cellStyle name="_Multiple_temp_Q406 vs Q407 6-1-07 submission" xfId="334"/>
    <cellStyle name="_Multiple_temp_YTD Mar final (link to Key Data) YN" xfId="335"/>
    <cellStyle name="_Multiple_WHR-MYG consolidation v6" xfId="336"/>
    <cellStyle name="_Multiple_WHR-MYG consolidation v6b" xfId="337"/>
    <cellStyle name="_Multiple_YTD Mar final (link to Key Data) YN" xfId="338"/>
    <cellStyle name="_MultipleSpace" xfId="339"/>
    <cellStyle name="_MultipleSpace_~0171358" xfId="340"/>
    <cellStyle name="_MultipleSpace_~7566346" xfId="341"/>
    <cellStyle name="_MultipleSpace_~9773512" xfId="342"/>
    <cellStyle name="_MultipleSpace_~9773512_~0171358" xfId="343"/>
    <cellStyle name="_MultipleSpace_~9773512_6-06 Net Sales Reconciliation" xfId="344"/>
    <cellStyle name="_MultipleSpace_~9773512_AP-June08-070908" xfId="345"/>
    <cellStyle name="_MultipleSpace_~9773512_Corporate Reporting Package Q2 - WHR Legacy" xfId="346"/>
    <cellStyle name="_MultipleSpace_~9773512_E&amp;Y BS and IS3Q2007" xfId="347"/>
    <cellStyle name="_MultipleSpace_~9773512_June NAR crossover" xfId="348"/>
    <cellStyle name="_MultipleSpace_~9773512_LRP Backup Template" xfId="349"/>
    <cellStyle name="_MultipleSpace_~9773512_NAR - Q1 corp 2-16" xfId="350"/>
    <cellStyle name="_MultipleSpace_~9773512_NARCorpSchedules3Q2007" xfId="351"/>
    <cellStyle name="_MultipleSpace_~9773512_Pricing - NAR v2" xfId="352"/>
    <cellStyle name="_MultipleSpace_~9773512_Q306 vs Q307 6-1-07 submission" xfId="353"/>
    <cellStyle name="_MultipleSpace_~9773512_Q406 vs Q407 6-1-07 submission" xfId="354"/>
    <cellStyle name="_MultipleSpace_~9773512_YTD Mar final (link to Key Data) YN" xfId="355"/>
    <cellStyle name="_MultipleSpace_02-09 Fettig Review (yn)" xfId="356"/>
    <cellStyle name="_MultipleSpace_2005 Consolidated Profit Plan Review supporting file" xfId="357"/>
    <cellStyle name="_MultipleSpace_2006_LRP" xfId="358"/>
    <cellStyle name="_MultipleSpace_2007 Fettig Format by Month 02-02 v2" xfId="359"/>
    <cellStyle name="_MultipleSpace_2007 LRP Dunrovin supp 6-07-06" xfId="360"/>
    <cellStyle name="_MultipleSpace_2007 profit plan Supporting File" xfId="361"/>
    <cellStyle name="_MultipleSpace_6-06 Net Sales Reconciliation" xfId="362"/>
    <cellStyle name="_MultipleSpace_AP-June08-070908" xfId="363"/>
    <cellStyle name="_MultipleSpace_Apr06 Monthly Ops support" xfId="364"/>
    <cellStyle name="_MultipleSpace_Asia for Nov" xfId="365"/>
    <cellStyle name="_MultipleSpace_BOD Business Update - Dec. 19-06" xfId="366"/>
    <cellStyle name="_MultipleSpace_Copy of Q2 final (link to Key Data) YN2" xfId="367"/>
    <cellStyle name="_MultipleSpace_Corporate Reporting Package Q2 - WHR Legacy" xfId="368"/>
    <cellStyle name="_MultipleSpace_Crossover - Q3" xfId="369"/>
    <cellStyle name="_MultipleSpace_E&amp;Y BS and IS3Q2007" xfId="370"/>
    <cellStyle name="_MultipleSpace_Fcst II summ" xfId="371"/>
    <cellStyle name="_MultipleSpace_Free Cash Flow" xfId="372"/>
    <cellStyle name="_MultipleSpace_High Level 2007 Plan Model - 10-06 OL New Assumptions" xfId="373"/>
    <cellStyle name="_MultipleSpace_High Level 2007 Plan Model - 11-06 OL 11-15 v 1" xfId="374"/>
    <cellStyle name="_MultipleSpace_High Level 2007 Plan Model - 11-06 OL 11-15 v 2" xfId="375"/>
    <cellStyle name="_MultipleSpace_High Level 2007 Plan Model - 11-06 OL 11-15 v 3" xfId="376"/>
    <cellStyle name="_MultipleSpace_High Level 2007 Plan Model - 11-06 OL 11-15 v 4 (CF)" xfId="377"/>
    <cellStyle name="_MultipleSpace_High Level Long Range Plan Model 5" xfId="378"/>
    <cellStyle name="_MultipleSpace_High Level Long Range Plan Model 7" xfId="379"/>
    <cellStyle name="_MultipleSpace_High Level Long Range Plan Model 8" xfId="380"/>
    <cellStyle name="_MultipleSpace_Jun06 Monthly Ops support" xfId="381"/>
    <cellStyle name="_MultipleSpace_June NAR crossover" xfId="382"/>
    <cellStyle name="_MultipleSpace_LRP Backup Template" xfId="383"/>
    <cellStyle name="_MultipleSpace_NAR - Q1 corp 2-16" xfId="384"/>
    <cellStyle name="_MultipleSpace_NAR Historic P&amp;L info" xfId="385"/>
    <cellStyle name="_MultipleSpace_NAR HL FY OL 2-13" xfId="386"/>
    <cellStyle name="_MultipleSpace_NAR LRP to Corp 7-06-06" xfId="387"/>
    <cellStyle name="_MultipleSpace_NARCorpSchedules3Q2007" xfId="388"/>
    <cellStyle name="_MultipleSpace_new 2006 Dunrovin" xfId="389"/>
    <cellStyle name="_MultipleSpace_new 2006 model8" xfId="390"/>
    <cellStyle name="_MultipleSpace_Plan Model 10-25" xfId="391"/>
    <cellStyle name="_MultipleSpace_Plan Model 10-25_~0171358" xfId="392"/>
    <cellStyle name="_MultipleSpace_Plan Model 10-25_6-06 Net Sales Reconciliation" xfId="393"/>
    <cellStyle name="_MultipleSpace_Plan Model 10-25_AP-June08-070908" xfId="394"/>
    <cellStyle name="_MultipleSpace_Plan Model 10-25_Corporate Reporting Package Q2 - WHR Legacy" xfId="395"/>
    <cellStyle name="_MultipleSpace_Plan Model 10-25_E&amp;Y BS and IS3Q2007" xfId="396"/>
    <cellStyle name="_MultipleSpace_Plan Model 10-25_June NAR crossover" xfId="397"/>
    <cellStyle name="_MultipleSpace_Plan Model 10-25_LRP Backup Template" xfId="398"/>
    <cellStyle name="_MultipleSpace_Plan Model 10-25_NAR - Q1 corp 2-16" xfId="399"/>
    <cellStyle name="_MultipleSpace_Plan Model 10-25_NARCorpSchedules3Q2007" xfId="400"/>
    <cellStyle name="_MultipleSpace_Plan Model 10-25_Pricing - NAR v2" xfId="401"/>
    <cellStyle name="_MultipleSpace_Plan Model 10-25_Q306 vs Q307 6-1-07 submission" xfId="402"/>
    <cellStyle name="_MultipleSpace_Plan Model 10-25_Q406 vs Q407 6-1-07 submission" xfId="403"/>
    <cellStyle name="_MultipleSpace_Plan Model 10-25_YTD Mar final (link to Key Data) YN" xfId="404"/>
    <cellStyle name="_MultipleSpace_Pricing - NAR v2" xfId="405"/>
    <cellStyle name="_MultipleSpace_Profit Plan Roll-up Model 11-27" xfId="406"/>
    <cellStyle name="_MultipleSpace_Q1 Estimated 11-28" xfId="407"/>
    <cellStyle name="_MultipleSpace_Q2 Combined Fettig Format 7-27" xfId="408"/>
    <cellStyle name="_MultipleSpace_Q3 Leverage ao 8-31 OL" xfId="409"/>
    <cellStyle name="_MultipleSpace_Q3 Q4 P&amp;L OL" xfId="410"/>
    <cellStyle name="_MultipleSpace_Q306 vs Q307 6-1-07 submission" xfId="411"/>
    <cellStyle name="_MultipleSpace_Q406 vs Q407 6-1-07 submission" xfId="412"/>
    <cellStyle name="_MultipleSpace_RC_Summary" xfId="413"/>
    <cellStyle name="_MultipleSpace_Summary" xfId="414"/>
    <cellStyle name="_MultipleSpace_temp" xfId="415"/>
    <cellStyle name="_MultipleSpace_temp_~0171358" xfId="416"/>
    <cellStyle name="_MultipleSpace_temp_6-06 Net Sales Reconciliation" xfId="417"/>
    <cellStyle name="_MultipleSpace_temp_AP-June08-070908" xfId="418"/>
    <cellStyle name="_MultipleSpace_temp_Corporate Reporting Package Q2 - WHR Legacy" xfId="419"/>
    <cellStyle name="_MultipleSpace_temp_E&amp;Y BS and IS3Q2007" xfId="420"/>
    <cellStyle name="_MultipleSpace_temp_June NAR crossover" xfId="421"/>
    <cellStyle name="_MultipleSpace_temp_LRP Backup Template" xfId="422"/>
    <cellStyle name="_MultipleSpace_temp_NAR - Q1 corp 2-16" xfId="423"/>
    <cellStyle name="_MultipleSpace_temp_NARCorpSchedules3Q2007" xfId="424"/>
    <cellStyle name="_MultipleSpace_temp_Pricing - NAR v2" xfId="425"/>
    <cellStyle name="_MultipleSpace_temp_Q306 vs Q307 6-1-07 submission" xfId="426"/>
    <cellStyle name="_MultipleSpace_temp_Q406 vs Q407 6-1-07 submission" xfId="427"/>
    <cellStyle name="_MultipleSpace_temp_YTD Mar final (link to Key Data) YN" xfId="428"/>
    <cellStyle name="_MultipleSpace_WHR-MYG consolidation v6" xfId="429"/>
    <cellStyle name="_MultipleSpace_WHR-MYG consolidation v6b" xfId="430"/>
    <cellStyle name="_MultipleSpace_YTD Mar final (link to Key Data) YN" xfId="431"/>
    <cellStyle name="_Percent" xfId="432"/>
    <cellStyle name="_Percent_~0171358" xfId="433"/>
    <cellStyle name="_Percent_~2332904" xfId="434"/>
    <cellStyle name="_Percent_~7566346" xfId="435"/>
    <cellStyle name="_Percent_~9773512" xfId="436"/>
    <cellStyle name="_Percent_~9773512_~0171358" xfId="437"/>
    <cellStyle name="_Percent_~9773512_6-06 Net Sales Reconciliation" xfId="438"/>
    <cellStyle name="_Percent_~9773512_AP-June08-070908" xfId="439"/>
    <cellStyle name="_Percent_~9773512_Corporate Reporting Package Q2 - WHR Legacy" xfId="440"/>
    <cellStyle name="_Percent_~9773512_Corporate Reporting Package Q2 - WHR Legacy 2" xfId="441"/>
    <cellStyle name="_Percent_~9773512_E&amp;Y BS and IS3Q2007" xfId="442"/>
    <cellStyle name="_Percent_~9773512_June NAR crossover" xfId="443"/>
    <cellStyle name="_Percent_~9773512_LRP Backup Template" xfId="444"/>
    <cellStyle name="_Percent_~9773512_NAR - Q1 corp 2-16" xfId="445"/>
    <cellStyle name="_Percent_~9773512_NARCorpSchedules3Q2007" xfId="446"/>
    <cellStyle name="_Percent_~9773512_Pricing - NAR v2" xfId="447"/>
    <cellStyle name="_Percent_~9773512_Q306 vs Q307 6-1-07 submission" xfId="448"/>
    <cellStyle name="_Percent_~9773512_Q406 vs Q407 6-1-07 submission" xfId="449"/>
    <cellStyle name="_Percent_~9773512_YTD Mar final (link to Key Data) YN" xfId="450"/>
    <cellStyle name="_Percent_02-09 Fettig Review (yn)" xfId="451"/>
    <cellStyle name="_Percent_2005 Consolidated Profit Plan Review supporting file" xfId="452"/>
    <cellStyle name="_Percent_2006_LRP" xfId="453"/>
    <cellStyle name="_Percent_2007 Fettig Format by Month 02-02 v2" xfId="454"/>
    <cellStyle name="_Percent_2007 LRP Dunrovin supp 6-07-06" xfId="455"/>
    <cellStyle name="_Percent_2007 profit plan Supporting File" xfId="456"/>
    <cellStyle name="_Percent_6-06 Net Sales Reconciliation" xfId="457"/>
    <cellStyle name="_Percent_AP-June08-070908" xfId="458"/>
    <cellStyle name="_Percent_Apr06 Monthly Ops support" xfId="459"/>
    <cellStyle name="_Percent_Asia for Nov" xfId="460"/>
    <cellStyle name="_Percent_BOD Business Update - Dec. 19-06" xfId="461"/>
    <cellStyle name="_Percent_Copy of Q2 final (link to Key Data) YN2" xfId="462"/>
    <cellStyle name="_Percent_Corporate Reporting Package Q2 - WHR Legacy" xfId="463"/>
    <cellStyle name="_Percent_Crossover - Q3" xfId="464"/>
    <cellStyle name="_Percent_E&amp;Y BS and IS3Q2007" xfId="465"/>
    <cellStyle name="_Percent_Fcst II summ" xfId="466"/>
    <cellStyle name="_Percent_Free Cash Flow" xfId="467"/>
    <cellStyle name="_Percent_High Level 2007 Plan Model - 10-06 OL New Assumptions" xfId="468"/>
    <cellStyle name="_Percent_High Level 2007 Plan Model - 11-06 OL 11-15 v 1" xfId="469"/>
    <cellStyle name="_Percent_High Level 2007 Plan Model - 11-06 OL 11-15 v 2" xfId="470"/>
    <cellStyle name="_Percent_High Level 2007 Plan Model - 11-06 OL 11-15 v 3" xfId="471"/>
    <cellStyle name="_Percent_High Level 2007 Plan Model - 11-06 OL 11-15 v 4 (CF)" xfId="472"/>
    <cellStyle name="_Percent_High Level Long Range Plan Model 5" xfId="473"/>
    <cellStyle name="_Percent_High Level Long Range Plan Model 7" xfId="474"/>
    <cellStyle name="_Percent_High Level Long Range Plan Model 8" xfId="475"/>
    <cellStyle name="_Percent_Jun06 Monthly Ops support" xfId="476"/>
    <cellStyle name="_Percent_June NAR crossover" xfId="477"/>
    <cellStyle name="_Percent_LRP Backup Template" xfId="478"/>
    <cellStyle name="_Percent_NAR - Q1 corp 2-16" xfId="479"/>
    <cellStyle name="_Percent_NAR Historic P&amp;L info" xfId="480"/>
    <cellStyle name="_Percent_NAR HL FY OL 2-13" xfId="481"/>
    <cellStyle name="_Percent_NAR LRP to Corp 7-06-06" xfId="482"/>
    <cellStyle name="_Percent_NAR Supply Chain 2006 and 07 F&amp;W forecast Aug 18th 2005 v3" xfId="483"/>
    <cellStyle name="_Percent_NARCorpSchedules3Q2007" xfId="484"/>
    <cellStyle name="_Percent_new 2006 Dunrovin" xfId="485"/>
    <cellStyle name="_Percent_new 2006 model8" xfId="486"/>
    <cellStyle name="_Percent_Plan Model 10-25" xfId="487"/>
    <cellStyle name="_Percent_Plan Model 10-25_~0171358" xfId="488"/>
    <cellStyle name="_Percent_Plan Model 10-25_6-06 Net Sales Reconciliation" xfId="489"/>
    <cellStyle name="_Percent_Plan Model 10-25_AP-June08-070908" xfId="490"/>
    <cellStyle name="_Percent_Plan Model 10-25_Corporate Reporting Package Q2 - WHR Legacy" xfId="491"/>
    <cellStyle name="_Percent_Plan Model 10-25_E&amp;Y BS and IS3Q2007" xfId="492"/>
    <cellStyle name="_Percent_Plan Model 10-25_June NAR crossover" xfId="493"/>
    <cellStyle name="_Percent_Plan Model 10-25_LRP Backup Template" xfId="494"/>
    <cellStyle name="_Percent_Plan Model 10-25_NAR - Q1 corp 2-16" xfId="495"/>
    <cellStyle name="_Percent_Plan Model 10-25_NARCorpSchedules3Q2007" xfId="496"/>
    <cellStyle name="_Percent_Plan Model 10-25_Pricing - NAR v2" xfId="497"/>
    <cellStyle name="_Percent_Plan Model 10-25_Q306 vs Q307 6-1-07 submission" xfId="498"/>
    <cellStyle name="_Percent_Plan Model 10-25_Q406 vs Q407 6-1-07 submission" xfId="499"/>
    <cellStyle name="_Percent_Plan Model 10-25_YTD Mar final (link to Key Data) YN" xfId="500"/>
    <cellStyle name="_Percent_Pricing - NAR v2" xfId="501"/>
    <cellStyle name="_Percent_Profit Plan Roll-up Model 11-27" xfId="502"/>
    <cellStyle name="_Percent_Q1 Estimated 11-28" xfId="503"/>
    <cellStyle name="_Percent_Q2 Combined Fettig Format 7-27" xfId="504"/>
    <cellStyle name="_Percent_Q3 Leverage ao 8-31 OL" xfId="505"/>
    <cellStyle name="_Percent_Q3 Q4 P&amp;L OL" xfId="506"/>
    <cellStyle name="_Percent_Q306 vs Q307 6-1-07 submission" xfId="507"/>
    <cellStyle name="_Percent_Q406 vs Q407 6-1-07 submission" xfId="508"/>
    <cellStyle name="_Percent_RC_Summary" xfId="509"/>
    <cellStyle name="_Percent_Summary" xfId="510"/>
    <cellStyle name="_Percent_temp" xfId="511"/>
    <cellStyle name="_Percent_temp_~0171358" xfId="512"/>
    <cellStyle name="_Percent_temp_6-06 Net Sales Reconciliation" xfId="513"/>
    <cellStyle name="_Percent_temp_AP-June08-070908" xfId="514"/>
    <cellStyle name="_Percent_temp_Corporate Reporting Package Q2 - WHR Legacy" xfId="515"/>
    <cellStyle name="_Percent_temp_E&amp;Y BS and IS3Q2007" xfId="516"/>
    <cellStyle name="_Percent_temp_June NAR crossover" xfId="517"/>
    <cellStyle name="_Percent_temp_LRP Backup Template" xfId="518"/>
    <cellStyle name="_Percent_temp_NAR - Q1 corp 2-16" xfId="519"/>
    <cellStyle name="_Percent_temp_NARCorpSchedules3Q2007" xfId="520"/>
    <cellStyle name="_Percent_temp_Pricing - NAR v2" xfId="521"/>
    <cellStyle name="_Percent_temp_Q306 vs Q307 6-1-07 submission" xfId="522"/>
    <cellStyle name="_Percent_temp_Q406 vs Q407 6-1-07 submission" xfId="523"/>
    <cellStyle name="_Percent_temp_YTD Mar final (link to Key Data) YN" xfId="524"/>
    <cellStyle name="_Percent_WHR-MYG consolidation v6" xfId="525"/>
    <cellStyle name="_Percent_WHR-MYG consolidation v6b" xfId="526"/>
    <cellStyle name="_Percent_YTD Mar final (link to Key Data) YN" xfId="527"/>
    <cellStyle name="_PercentSpace" xfId="528"/>
    <cellStyle name="_PercentSpace_~0171358" xfId="529"/>
    <cellStyle name="_PercentSpace_~2332904" xfId="530"/>
    <cellStyle name="_PercentSpace_~7566346" xfId="531"/>
    <cellStyle name="_PercentSpace_~9773512" xfId="532"/>
    <cellStyle name="_PercentSpace_~9773512_~0171358" xfId="533"/>
    <cellStyle name="_PercentSpace_~9773512_6-06 Net Sales Reconciliation" xfId="534"/>
    <cellStyle name="_PercentSpace_~9773512_AP-June08-070908" xfId="535"/>
    <cellStyle name="_PercentSpace_~9773512_Corporate Reporting Package Q2 - WHR Legacy" xfId="536"/>
    <cellStyle name="_PercentSpace_~9773512_E&amp;Y BS and IS3Q2007" xfId="537"/>
    <cellStyle name="_PercentSpace_~9773512_June NAR crossover" xfId="538"/>
    <cellStyle name="_PercentSpace_~9773512_LRP Backup Template" xfId="539"/>
    <cellStyle name="_PercentSpace_~9773512_NAR - Q1 corp 2-16" xfId="540"/>
    <cellStyle name="_PercentSpace_~9773512_NARCorpSchedules3Q2007" xfId="541"/>
    <cellStyle name="_PercentSpace_~9773512_Pricing - NAR v2" xfId="542"/>
    <cellStyle name="_PercentSpace_~9773512_Q306 vs Q307 6-1-07 submission" xfId="543"/>
    <cellStyle name="_PercentSpace_~9773512_Q406 vs Q407 6-1-07 submission" xfId="544"/>
    <cellStyle name="_PercentSpace_~9773512_YTD Mar final (link to Key Data) YN" xfId="545"/>
    <cellStyle name="_PercentSpace_02-09 Fettig Review (yn)" xfId="546"/>
    <cellStyle name="_PercentSpace_2005 Consolidated Profit Plan Review supporting file" xfId="547"/>
    <cellStyle name="_PercentSpace_2006_LRP" xfId="548"/>
    <cellStyle name="_PercentSpace_2007 Fettig Format by Month 02-02 v2" xfId="549"/>
    <cellStyle name="_PercentSpace_2007 LRP Dunrovin supp 6-07-06" xfId="550"/>
    <cellStyle name="_PercentSpace_2007 profit plan Supporting File" xfId="551"/>
    <cellStyle name="_PercentSpace_6-06 Net Sales Reconciliation" xfId="552"/>
    <cellStyle name="_PercentSpace_AP-June08-070908" xfId="553"/>
    <cellStyle name="_PercentSpace_Apr06 Monthly Ops support" xfId="554"/>
    <cellStyle name="_PercentSpace_Asia for Nov" xfId="555"/>
    <cellStyle name="_PercentSpace_BOD Business Update - Dec. 19-06" xfId="556"/>
    <cellStyle name="_PercentSpace_Copy of Q2 final (link to Key Data) YN2" xfId="557"/>
    <cellStyle name="_PercentSpace_Corporate Reporting Package Q2 - WHR Legacy" xfId="558"/>
    <cellStyle name="_PercentSpace_Crossover - Q3" xfId="559"/>
    <cellStyle name="_PercentSpace_E&amp;Y BS and IS3Q2007" xfId="560"/>
    <cellStyle name="_PercentSpace_Fcst II summ" xfId="561"/>
    <cellStyle name="_PercentSpace_Free Cash Flow" xfId="562"/>
    <cellStyle name="_PercentSpace_High Level 2007 Plan Model - 10-06 OL New Assumptions" xfId="563"/>
    <cellStyle name="_PercentSpace_High Level 2007 Plan Model - 11-06 OL 11-15 v 1" xfId="564"/>
    <cellStyle name="_PercentSpace_High Level 2007 Plan Model - 11-06 OL 11-15 v 2" xfId="565"/>
    <cellStyle name="_PercentSpace_High Level 2007 Plan Model - 11-06 OL 11-15 v 3" xfId="566"/>
    <cellStyle name="_PercentSpace_High Level 2007 Plan Model - 11-06 OL 11-15 v 4 (CF)" xfId="567"/>
    <cellStyle name="_PercentSpace_High Level Long Range Plan Model 5" xfId="568"/>
    <cellStyle name="_PercentSpace_High Level Long Range Plan Model 7" xfId="569"/>
    <cellStyle name="_PercentSpace_High Level Long Range Plan Model 8" xfId="570"/>
    <cellStyle name="_PercentSpace_Jun06 Monthly Ops support" xfId="571"/>
    <cellStyle name="_PercentSpace_June NAR crossover" xfId="572"/>
    <cellStyle name="_PercentSpace_LRP Backup Template" xfId="573"/>
    <cellStyle name="_PercentSpace_NAR - Q1 corp 2-16" xfId="574"/>
    <cellStyle name="_PercentSpace_NAR Historic P&amp;L info" xfId="575"/>
    <cellStyle name="_PercentSpace_NAR HL FY OL 2-13" xfId="576"/>
    <cellStyle name="_PercentSpace_NAR LRP to Corp 7-06-06" xfId="577"/>
    <cellStyle name="_PercentSpace_NAR Supply Chain 2006 and 07 F&amp;W forecast Aug 18th 2005 v3" xfId="578"/>
    <cellStyle name="_PercentSpace_NARCorpSchedules3Q2007" xfId="579"/>
    <cellStyle name="_PercentSpace_new 2006 Dunrovin" xfId="580"/>
    <cellStyle name="_PercentSpace_new 2006 model8" xfId="581"/>
    <cellStyle name="_PercentSpace_Plan Model 10-25" xfId="582"/>
    <cellStyle name="_PercentSpace_Plan Model 10-25_~0171358" xfId="583"/>
    <cellStyle name="_PercentSpace_Plan Model 10-25_6-06 Net Sales Reconciliation" xfId="584"/>
    <cellStyle name="_PercentSpace_Plan Model 10-25_AP-June08-070908" xfId="585"/>
    <cellStyle name="_PercentSpace_Plan Model 10-25_Corporate Reporting Package Q2 - WHR Legacy" xfId="586"/>
    <cellStyle name="_PercentSpace_Plan Model 10-25_E&amp;Y BS and IS3Q2007" xfId="587"/>
    <cellStyle name="_PercentSpace_Plan Model 10-25_June NAR crossover" xfId="588"/>
    <cellStyle name="_PercentSpace_Plan Model 10-25_LRP Backup Template" xfId="589"/>
    <cellStyle name="_PercentSpace_Plan Model 10-25_NAR - Q1 corp 2-16" xfId="590"/>
    <cellStyle name="_PercentSpace_Plan Model 10-25_NARCorpSchedules3Q2007" xfId="591"/>
    <cellStyle name="_PercentSpace_Plan Model 10-25_Pricing - NAR v2" xfId="592"/>
    <cellStyle name="_PercentSpace_Plan Model 10-25_Q306 vs Q307 6-1-07 submission" xfId="593"/>
    <cellStyle name="_PercentSpace_Plan Model 10-25_Q406 vs Q407 6-1-07 submission" xfId="594"/>
    <cellStyle name="_PercentSpace_Plan Model 10-25_YTD Mar final (link to Key Data) YN" xfId="595"/>
    <cellStyle name="_PercentSpace_Pricing - NAR v2" xfId="596"/>
    <cellStyle name="_PercentSpace_Profit Plan Roll-up Model 11-27" xfId="597"/>
    <cellStyle name="_PercentSpace_Q1 Estimated 11-28" xfId="598"/>
    <cellStyle name="_PercentSpace_Q2 Combined Fettig Format 7-27" xfId="599"/>
    <cellStyle name="_PercentSpace_Q3 Leverage ao 8-31 OL" xfId="600"/>
    <cellStyle name="_PercentSpace_Q3 Q4 P&amp;L OL" xfId="601"/>
    <cellStyle name="_PercentSpace_Q306 vs Q307 6-1-07 submission" xfId="602"/>
    <cellStyle name="_PercentSpace_Q406 vs Q407 6-1-07 submission" xfId="603"/>
    <cellStyle name="_PercentSpace_RC_Summary" xfId="604"/>
    <cellStyle name="_PercentSpace_Summary" xfId="605"/>
    <cellStyle name="_PercentSpace_temp" xfId="606"/>
    <cellStyle name="_PercentSpace_temp_~0171358" xfId="607"/>
    <cellStyle name="_PercentSpace_temp_Corporate Reporting Package Q2 - WHR Legacy" xfId="608"/>
    <cellStyle name="_PercentSpace_temp_June NAR crossover" xfId="609"/>
    <cellStyle name="_PercentSpace_temp_NAR - Q1 corp 2-16" xfId="610"/>
    <cellStyle name="_PercentSpace_temp_Pricing - NAR v2" xfId="611"/>
    <cellStyle name="_PercentSpace_temp_YTD Mar final (link to Key Data) YN" xfId="612"/>
    <cellStyle name="_PercentSpace_WHR-MYG consolidation v6" xfId="613"/>
    <cellStyle name="_PercentSpace_WHR-MYG consolidation v6b" xfId="614"/>
    <cellStyle name="_PercentSpace_YTD Mar final (link to Key Data) YN" xfId="615"/>
    <cellStyle name="_PL MAY '06-Final" xfId="616"/>
    <cellStyle name="_PL MAY '06-Final_~9750087" xfId="617"/>
    <cellStyle name="_PL MAY '06-Final_Balance Sheet March 2009 25.09.09" xfId="618"/>
    <cellStyle name="_PL MAY '06-Final_tax computation dec 2009" xfId="619"/>
    <cellStyle name="_PL-May'06" xfId="620"/>
    <cellStyle name="_PL-May'06_~9750087" xfId="621"/>
    <cellStyle name="_PL-May'06_Balance Sheet March 2009 25.09.09" xfId="622"/>
    <cellStyle name="_PL-May'06_tax computation dec 2009" xfId="623"/>
    <cellStyle name="_Q2 Unsecured loan Consol Lead" xfId="624"/>
    <cellStyle name="_Ramos Assumptions - 103106" xfId="625"/>
    <cellStyle name="_Revenue Estimates by Girish" xfId="626"/>
    <cellStyle name="_RSO-Corp-TA-productivity&amp; OTHERS FILE-feb-09" xfId="627"/>
    <cellStyle name="_RSO-Corp-TA-productivity&amp; OTHERS FILE-Mar-09" xfId="628"/>
    <cellStyle name="_Salesand incomeMay'06" xfId="629"/>
    <cellStyle name="_Salesand incomeMay'06_~9750087" xfId="630"/>
    <cellStyle name="_Salesand incomeMay'06_Balance Sheet March 2009 25.09.09" xfId="631"/>
    <cellStyle name="_Salesand incomeMay'06_tax computation dec 2009" xfId="632"/>
    <cellStyle name="_sayaji_proj1" xfId="633"/>
    <cellStyle name="_sayaji_project" xfId="634"/>
    <cellStyle name="_SCITSPL - Tax Liability 31.03.06" xfId="635"/>
    <cellStyle name="_SCITSPL - Tax Liability 31.03.06_Financial Statements - March 2008" xfId="636"/>
    <cellStyle name="_SCITSPL - Tax Liability 31.03.06_Financial Statements_15 months ended 31 Mar07" xfId="637"/>
    <cellStyle name="_SCITSPL - Tax Liability 31.03.06_Sampe - Schedule VI financial statements" xfId="638"/>
    <cellStyle name="_SCITSPL - Tax Liability 31.03.06_Schedule VI financial statements_RIPL_final" xfId="639"/>
    <cellStyle name="_SCITSPL - Tax Liability 31.03.06_StatAccounts-Mar06 Revised_FINAL" xfId="640"/>
    <cellStyle name="_SCITSPL - Tax Liability 31.03.06_StatAccounts-Mar06 Revised_TEST" xfId="641"/>
    <cellStyle name="_Sekar Bill -revised" xfId="642"/>
    <cellStyle name="_Sekar Bill -revised_Polymatech accounts- Mar10" xfId="643"/>
    <cellStyle name="_Ser_Tax_Nov08" xfId="644"/>
    <cellStyle name="_Sheet2" xfId="645"/>
    <cellStyle name="_Sheet2_~9750087" xfId="646"/>
    <cellStyle name="_Sheet2_Balance Sheet March 2009 25.09.09" xfId="647"/>
    <cellStyle name="_Sheet2_tax computation dec 2009" xfId="648"/>
    <cellStyle name="_Sheet3" xfId="649"/>
    <cellStyle name="_Sheet4" xfId="650"/>
    <cellStyle name="_Sheet4_~9750087" xfId="651"/>
    <cellStyle name="_Sheet4_Balance Sheet March 2009 25.09.09" xfId="652"/>
    <cellStyle name="_Sheet4_tax computation dec 2009" xfId="653"/>
    <cellStyle name="_Sheet5" xfId="654"/>
    <cellStyle name="_Sheet5_~9750087" xfId="655"/>
    <cellStyle name="_Sheet5_Balance Sheet March 2009 25.09.09" xfId="656"/>
    <cellStyle name="_Sheet5_tax computation dec 2009" xfId="657"/>
    <cellStyle name="_StatAccounts-Dec'05-Revised" xfId="658"/>
    <cellStyle name="_synergybycategory 4242007" xfId="659"/>
    <cellStyle name="_Tax Audit Annexure" xfId="660"/>
    <cellStyle name="_Tax Audit Annexure_~1236703" xfId="661"/>
    <cellStyle name="_Tax Audit Annexure_Depreciation" xfId="662"/>
    <cellStyle name="_Tax Audit Annexure_Depreciation Chart Dec-08 New" xfId="663"/>
    <cellStyle name="_Tax Audit Annexure_Provision for taxation - March 31, 2007" xfId="664"/>
    <cellStyle name="_tax computation dec 2009" xfId="665"/>
    <cellStyle name="_TDS  ON  contract  " xfId="666"/>
    <cellStyle name="_TDS  ON  contract  _~1236703" xfId="667"/>
    <cellStyle name="_TDS  ON  contract  _Depreciation" xfId="668"/>
    <cellStyle name="_TDS  ON  contract  _Depreciation Chart Dec-08 New" xfId="669"/>
    <cellStyle name="_TDS  ON  contract  _Provision for taxation - March 31, 2007" xfId="670"/>
    <cellStyle name="_TDS on  Brokerage  (2)" xfId="671"/>
    <cellStyle name="_TDS on  Brokerage  (2)_~1236703" xfId="672"/>
    <cellStyle name="_TDS on  Brokerage  (2)_Depreciation" xfId="673"/>
    <cellStyle name="_TDS on  Brokerage  (2)_Depreciation Chart Dec-08 New" xfId="674"/>
    <cellStyle name="_TDS on  Brokerage  (2)_Provision for taxation - March 31, 2007" xfId="675"/>
    <cellStyle name="_TDS on Cont ( company )) " xfId="676"/>
    <cellStyle name="_TDS on Cont ( company )) _~1236703" xfId="677"/>
    <cellStyle name="_TDS on Cont ( company )) _Depreciation" xfId="678"/>
    <cellStyle name="_TDS on Cont ( company )) _Depreciation Chart Dec-08 New" xfId="679"/>
    <cellStyle name="_TDS on Cont ( company )) _Provision for taxation - March 31, 2007" xfId="680"/>
    <cellStyle name="_TDS on prof Company  (2)" xfId="681"/>
    <cellStyle name="_TDS on prof Company  (2)_~1236703" xfId="682"/>
    <cellStyle name="_TDS on prof Company  (2)_Depreciation" xfId="683"/>
    <cellStyle name="_TDS on prof Company  (2)_Depreciation Chart Dec-08 New" xfId="684"/>
    <cellStyle name="_TDS on prof Company  (2)_Provision for taxation - March 31, 2007" xfId="685"/>
    <cellStyle name="_Trial Balance" xfId="686"/>
    <cellStyle name="_Trial Balance_~9750087" xfId="687"/>
    <cellStyle name="_Trial Balance_Balance Sheet March 2009 25.09.09" xfId="688"/>
    <cellStyle name="_Trial Balance_tax computation dec 2009" xfId="689"/>
    <cellStyle name="_VD - Royality and Marketing Fees" xfId="690"/>
    <cellStyle name="_vpfAGEING 31mar09" xfId="691"/>
    <cellStyle name="_vpfAGEING 31mar09_Copy of HEADCOUNT 10-11" xfId="692"/>
    <cellStyle name="=C:\WINDOWS\SYSTEM32\COMMAND.COM" xfId="693"/>
    <cellStyle name="=C:\WINNT\SYSTEM32\COMMAND.COM" xfId="694"/>
    <cellStyle name="•W_ˆ¶–¼“Y•t" xfId="695"/>
    <cellStyle name="" xfId="696"/>
    <cellStyle name="0" xfId="697"/>
    <cellStyle name="0,0_x000d__x000a_NA_x000d__x000a_" xfId="698"/>
    <cellStyle name="1" xfId="699"/>
    <cellStyle name="18" xfId="700"/>
    <cellStyle name="¹éºÐÀ²_±âÅ¸" xfId="701"/>
    <cellStyle name="2" xfId="702"/>
    <cellStyle name="20% - Accent1 10" xfId="703"/>
    <cellStyle name="20% - Accent1 11" xfId="704"/>
    <cellStyle name="20% - Accent1 2" xfId="705"/>
    <cellStyle name="20% - Accent1 2 10" xfId="706"/>
    <cellStyle name="20% - Accent1 2 10 2" xfId="707"/>
    <cellStyle name="20% - Accent1 2 11" xfId="708"/>
    <cellStyle name="20% - Accent1 2 11 2" xfId="709"/>
    <cellStyle name="20% - Accent1 2 12" xfId="710"/>
    <cellStyle name="20% - Accent1 2 12 2" xfId="711"/>
    <cellStyle name="20% - Accent1 2 13" xfId="712"/>
    <cellStyle name="20% - Accent1 2 14" xfId="713"/>
    <cellStyle name="20% - Accent1 2 15" xfId="714"/>
    <cellStyle name="20% - Accent1 2 16" xfId="715"/>
    <cellStyle name="20% - Accent1 2 2" xfId="716"/>
    <cellStyle name="20% - Accent1 2 2 10" xfId="717"/>
    <cellStyle name="20% - Accent1 2 2 11" xfId="718"/>
    <cellStyle name="20% - Accent1 2 2 12" xfId="719"/>
    <cellStyle name="20% - Accent1 2 2 2" xfId="720"/>
    <cellStyle name="20% - Accent1 2 2 2 10" xfId="721"/>
    <cellStyle name="20% - Accent1 2 2 2 2" xfId="722"/>
    <cellStyle name="20% - Accent1 2 2 2 2 2" xfId="723"/>
    <cellStyle name="20% - Accent1 2 2 2 2 2 2" xfId="724"/>
    <cellStyle name="20% - Accent1 2 2 2 2 2 2 2" xfId="725"/>
    <cellStyle name="20% - Accent1 2 2 2 2 2 3" xfId="726"/>
    <cellStyle name="20% - Accent1 2 2 2 2 3" xfId="727"/>
    <cellStyle name="20% - Accent1 2 2 2 2 3 2" xfId="728"/>
    <cellStyle name="20% - Accent1 2 2 2 2 4" xfId="729"/>
    <cellStyle name="20% - Accent1 2 2 2 2 4 2" xfId="730"/>
    <cellStyle name="20% - Accent1 2 2 2 2 5" xfId="731"/>
    <cellStyle name="20% - Accent1 2 2 2 2 5 2" xfId="732"/>
    <cellStyle name="20% - Accent1 2 2 2 2 6" xfId="733"/>
    <cellStyle name="20% - Accent1 2 2 2 3" xfId="734"/>
    <cellStyle name="20% - Accent1 2 2 2 3 2" xfId="735"/>
    <cellStyle name="20% - Accent1 2 2 2 3 2 2" xfId="736"/>
    <cellStyle name="20% - Accent1 2 2 2 3 3" xfId="737"/>
    <cellStyle name="20% - Accent1 2 2 2 4" xfId="738"/>
    <cellStyle name="20% - Accent1 2 2 2 4 2" xfId="739"/>
    <cellStyle name="20% - Accent1 2 2 2 5" xfId="740"/>
    <cellStyle name="20% - Accent1 2 2 2 5 2" xfId="741"/>
    <cellStyle name="20% - Accent1 2 2 2 6" xfId="742"/>
    <cellStyle name="20% - Accent1 2 2 2 6 2" xfId="743"/>
    <cellStyle name="20% - Accent1 2 2 2 7" xfId="744"/>
    <cellStyle name="20% - Accent1 2 2 2 8" xfId="745"/>
    <cellStyle name="20% - Accent1 2 2 2 9" xfId="746"/>
    <cellStyle name="20% - Accent1 2 2 3" xfId="747"/>
    <cellStyle name="20% - Accent1 2 2 3 2" xfId="748"/>
    <cellStyle name="20% - Accent1 2 2 3 2 2" xfId="749"/>
    <cellStyle name="20% - Accent1 2 2 3 2 2 2" xfId="750"/>
    <cellStyle name="20% - Accent1 2 2 3 2 2 2 2" xfId="751"/>
    <cellStyle name="20% - Accent1 2 2 3 2 2 3" xfId="752"/>
    <cellStyle name="20% - Accent1 2 2 3 2 3" xfId="753"/>
    <cellStyle name="20% - Accent1 2 2 3 2 3 2" xfId="754"/>
    <cellStyle name="20% - Accent1 2 2 3 2 4" xfId="755"/>
    <cellStyle name="20% - Accent1 2 2 3 2 4 2" xfId="756"/>
    <cellStyle name="20% - Accent1 2 2 3 2 5" xfId="757"/>
    <cellStyle name="20% - Accent1 2 2 3 2 5 2" xfId="758"/>
    <cellStyle name="20% - Accent1 2 2 3 2 6" xfId="759"/>
    <cellStyle name="20% - Accent1 2 2 3 3" xfId="760"/>
    <cellStyle name="20% - Accent1 2 2 3 3 2" xfId="761"/>
    <cellStyle name="20% - Accent1 2 2 3 3 2 2" xfId="762"/>
    <cellStyle name="20% - Accent1 2 2 3 3 3" xfId="763"/>
    <cellStyle name="20% - Accent1 2 2 3 4" xfId="764"/>
    <cellStyle name="20% - Accent1 2 2 3 4 2" xfId="765"/>
    <cellStyle name="20% - Accent1 2 2 3 5" xfId="766"/>
    <cellStyle name="20% - Accent1 2 2 3 5 2" xfId="767"/>
    <cellStyle name="20% - Accent1 2 2 3 5 2 2" xfId="768"/>
    <cellStyle name="20% - Accent1 2 2 3 5 3" xfId="769"/>
    <cellStyle name="20% - Accent1 2 2 3 6" xfId="770"/>
    <cellStyle name="20% - Accent1 2 2 3 6 2" xfId="771"/>
    <cellStyle name="20% - Accent1 2 2 3 7" xfId="772"/>
    <cellStyle name="20% - Accent1 2 2 4" xfId="773"/>
    <cellStyle name="20% - Accent1 2 2 4 2" xfId="774"/>
    <cellStyle name="20% - Accent1 2 2 4 2 2" xfId="775"/>
    <cellStyle name="20% - Accent1 2 2 4 2 2 2" xfId="776"/>
    <cellStyle name="20% - Accent1 2 2 4 2 3" xfId="777"/>
    <cellStyle name="20% - Accent1 2 2 4 3" xfId="778"/>
    <cellStyle name="20% - Accent1 2 2 4 3 2" xfId="779"/>
    <cellStyle name="20% - Accent1 2 2 4 4" xfId="780"/>
    <cellStyle name="20% - Accent1 2 2 4 4 2" xfId="781"/>
    <cellStyle name="20% - Accent1 2 2 4 5" xfId="782"/>
    <cellStyle name="20% - Accent1 2 2 4 5 2" xfId="783"/>
    <cellStyle name="20% - Accent1 2 2 4 6" xfId="784"/>
    <cellStyle name="20% - Accent1 2 2 5" xfId="785"/>
    <cellStyle name="20% - Accent1 2 2 5 2" xfId="786"/>
    <cellStyle name="20% - Accent1 2 2 5 2 2" xfId="787"/>
    <cellStyle name="20% - Accent1 2 2 5 3" xfId="788"/>
    <cellStyle name="20% - Accent1 2 2 6" xfId="789"/>
    <cellStyle name="20% - Accent1 2 2 6 2" xfId="790"/>
    <cellStyle name="20% - Accent1 2 2 7" xfId="791"/>
    <cellStyle name="20% - Accent1 2 2 7 2" xfId="792"/>
    <cellStyle name="20% - Accent1 2 2 8" xfId="793"/>
    <cellStyle name="20% - Accent1 2 2 8 2" xfId="794"/>
    <cellStyle name="20% - Accent1 2 2 9" xfId="795"/>
    <cellStyle name="20% - Accent1 2 3" xfId="796"/>
    <cellStyle name="20% - Accent1 2 3 10" xfId="797"/>
    <cellStyle name="20% - Accent1 2 3 11" xfId="798"/>
    <cellStyle name="20% - Accent1 2 3 2" xfId="799"/>
    <cellStyle name="20% - Accent1 2 3 2 2" xfId="800"/>
    <cellStyle name="20% - Accent1 2 3 2 2 2" xfId="801"/>
    <cellStyle name="20% - Accent1 2 3 2 2 2 2" xfId="802"/>
    <cellStyle name="20% - Accent1 2 3 2 2 2 2 2" xfId="803"/>
    <cellStyle name="20% - Accent1 2 3 2 2 2 3" xfId="804"/>
    <cellStyle name="20% - Accent1 2 3 2 2 3" xfId="805"/>
    <cellStyle name="20% - Accent1 2 3 2 2 3 2" xfId="806"/>
    <cellStyle name="20% - Accent1 2 3 2 2 4" xfId="807"/>
    <cellStyle name="20% - Accent1 2 3 2 2 4 2" xfId="808"/>
    <cellStyle name="20% - Accent1 2 3 2 2 5" xfId="809"/>
    <cellStyle name="20% - Accent1 2 3 2 2 5 2" xfId="810"/>
    <cellStyle name="20% - Accent1 2 3 2 2 6" xfId="811"/>
    <cellStyle name="20% - Accent1 2 3 2 3" xfId="812"/>
    <cellStyle name="20% - Accent1 2 3 2 3 2" xfId="813"/>
    <cellStyle name="20% - Accent1 2 3 2 3 2 2" xfId="814"/>
    <cellStyle name="20% - Accent1 2 3 2 3 3" xfId="815"/>
    <cellStyle name="20% - Accent1 2 3 2 4" xfId="816"/>
    <cellStyle name="20% - Accent1 2 3 2 4 2" xfId="817"/>
    <cellStyle name="20% - Accent1 2 3 2 5" xfId="818"/>
    <cellStyle name="20% - Accent1 2 3 2 5 2" xfId="819"/>
    <cellStyle name="20% - Accent1 2 3 2 6" xfId="820"/>
    <cellStyle name="20% - Accent1 2 3 2 6 2" xfId="821"/>
    <cellStyle name="20% - Accent1 2 3 2 7" xfId="822"/>
    <cellStyle name="20% - Accent1 2 3 3" xfId="823"/>
    <cellStyle name="20% - Accent1 2 3 3 2" xfId="824"/>
    <cellStyle name="20% - Accent1 2 3 3 2 2" xfId="825"/>
    <cellStyle name="20% - Accent1 2 3 3 2 2 2" xfId="826"/>
    <cellStyle name="20% - Accent1 2 3 3 2 3" xfId="827"/>
    <cellStyle name="20% - Accent1 2 3 3 3" xfId="828"/>
    <cellStyle name="20% - Accent1 2 3 3 3 2" xfId="829"/>
    <cellStyle name="20% - Accent1 2 3 3 4" xfId="830"/>
    <cellStyle name="20% - Accent1 2 3 3 4 2" xfId="831"/>
    <cellStyle name="20% - Accent1 2 3 3 5" xfId="832"/>
    <cellStyle name="20% - Accent1 2 3 3 5 2" xfId="833"/>
    <cellStyle name="20% - Accent1 2 3 3 6" xfId="834"/>
    <cellStyle name="20% - Accent1 2 3 4" xfId="835"/>
    <cellStyle name="20% - Accent1 2 3 4 2" xfId="836"/>
    <cellStyle name="20% - Accent1 2 3 4 2 2" xfId="837"/>
    <cellStyle name="20% - Accent1 2 3 4 3" xfId="838"/>
    <cellStyle name="20% - Accent1 2 3 5" xfId="839"/>
    <cellStyle name="20% - Accent1 2 3 5 2" xfId="840"/>
    <cellStyle name="20% - Accent1 2 3 6" xfId="841"/>
    <cellStyle name="20% - Accent1 2 3 6 2" xfId="842"/>
    <cellStyle name="20% - Accent1 2 3 7" xfId="843"/>
    <cellStyle name="20% - Accent1 2 3 7 2" xfId="844"/>
    <cellStyle name="20% - Accent1 2 3 8" xfId="845"/>
    <cellStyle name="20% - Accent1 2 3 9" xfId="846"/>
    <cellStyle name="20% - Accent1 2 4" xfId="847"/>
    <cellStyle name="20% - Accent1 2 4 2" xfId="848"/>
    <cellStyle name="20% - Accent1 2 4 2 2" xfId="849"/>
    <cellStyle name="20% - Accent1 2 4 2 2 2" xfId="850"/>
    <cellStyle name="20% - Accent1 2 4 2 2 2 2" xfId="851"/>
    <cellStyle name="20% - Accent1 2 4 2 2 3" xfId="852"/>
    <cellStyle name="20% - Accent1 2 4 2 3" xfId="853"/>
    <cellStyle name="20% - Accent1 2 4 2 3 2" xfId="854"/>
    <cellStyle name="20% - Accent1 2 4 2 4" xfId="855"/>
    <cellStyle name="20% - Accent1 2 4 2 4 2" xfId="856"/>
    <cellStyle name="20% - Accent1 2 4 2 5" xfId="857"/>
    <cellStyle name="20% - Accent1 2 4 2 5 2" xfId="858"/>
    <cellStyle name="20% - Accent1 2 4 2 6" xfId="859"/>
    <cellStyle name="20% - Accent1 2 4 3" xfId="860"/>
    <cellStyle name="20% - Accent1 2 4 3 2" xfId="861"/>
    <cellStyle name="20% - Accent1 2 4 3 2 2" xfId="862"/>
    <cellStyle name="20% - Accent1 2 4 3 3" xfId="863"/>
    <cellStyle name="20% - Accent1 2 4 4" xfId="864"/>
    <cellStyle name="20% - Accent1 2 4 4 2" xfId="865"/>
    <cellStyle name="20% - Accent1 2 4 5" xfId="866"/>
    <cellStyle name="20% - Accent1 2 4 5 2" xfId="867"/>
    <cellStyle name="20% - Accent1 2 4 6" xfId="868"/>
    <cellStyle name="20% - Accent1 2 4 6 2" xfId="869"/>
    <cellStyle name="20% - Accent1 2 4 7" xfId="870"/>
    <cellStyle name="20% - Accent1 2 4 7 2" xfId="871"/>
    <cellStyle name="20% - Accent1 2 5" xfId="872"/>
    <cellStyle name="20% - Accent1 2 5 2" xfId="873"/>
    <cellStyle name="20% - Accent1 2 5 2 2" xfId="874"/>
    <cellStyle name="20% - Accent1 2 5 2 2 2" xfId="875"/>
    <cellStyle name="20% - Accent1 2 5 2 2 2 2" xfId="876"/>
    <cellStyle name="20% - Accent1 2 5 2 2 3" xfId="877"/>
    <cellStyle name="20% - Accent1 2 5 2 2 4" xfId="878"/>
    <cellStyle name="20% - Accent1 2 5 2 3" xfId="879"/>
    <cellStyle name="20% - Accent1 2 5 2 3 2" xfId="880"/>
    <cellStyle name="20% - Accent1 2 5 2 4" xfId="881"/>
    <cellStyle name="20% - Accent1 2 5 2 4 2" xfId="882"/>
    <cellStyle name="20% - Accent1 2 5 2 5" xfId="883"/>
    <cellStyle name="20% - Accent1 2 5 2 5 2" xfId="884"/>
    <cellStyle name="20% - Accent1 2 5 2 6" xfId="885"/>
    <cellStyle name="20% - Accent1 2 5 3" xfId="886"/>
    <cellStyle name="20% - Accent1 2 5 3 2" xfId="887"/>
    <cellStyle name="20% - Accent1 2 5 3 2 2" xfId="888"/>
    <cellStyle name="20% - Accent1 2 5 3 3" xfId="889"/>
    <cellStyle name="20% - Accent1 2 5 4" xfId="890"/>
    <cellStyle name="20% - Accent1 2 5 4 2" xfId="891"/>
    <cellStyle name="20% - Accent1 2 5 5" xfId="892"/>
    <cellStyle name="20% - Accent1 2 5 5 2" xfId="893"/>
    <cellStyle name="20% - Accent1 2 5 6" xfId="894"/>
    <cellStyle name="20% - Accent1 2 5 6 2" xfId="895"/>
    <cellStyle name="20% - Accent1 2 5 7" xfId="896"/>
    <cellStyle name="20% - Accent1 2 6" xfId="897"/>
    <cellStyle name="20% - Accent1 2 6 2" xfId="898"/>
    <cellStyle name="20% - Accent1 2 6 2 2" xfId="899"/>
    <cellStyle name="20% - Accent1 2 6 2 2 2" xfId="900"/>
    <cellStyle name="20% - Accent1 2 6 2 2 2 2" xfId="901"/>
    <cellStyle name="20% - Accent1 2 6 2 2 3" xfId="902"/>
    <cellStyle name="20% - Accent1 2 6 2 3" xfId="903"/>
    <cellStyle name="20% - Accent1 2 6 2 3 2" xfId="904"/>
    <cellStyle name="20% - Accent1 2 6 2 4" xfId="905"/>
    <cellStyle name="20% - Accent1 2 6 2 4 2" xfId="906"/>
    <cellStyle name="20% - Accent1 2 6 2 5" xfId="907"/>
    <cellStyle name="20% - Accent1 2 6 2 5 2" xfId="908"/>
    <cellStyle name="20% - Accent1 2 6 2 6" xfId="909"/>
    <cellStyle name="20% - Accent1 2 6 3" xfId="910"/>
    <cellStyle name="20% - Accent1 2 6 3 2" xfId="911"/>
    <cellStyle name="20% - Accent1 2 6 3 2 2" xfId="912"/>
    <cellStyle name="20% - Accent1 2 6 3 3" xfId="913"/>
    <cellStyle name="20% - Accent1 2 6 4" xfId="914"/>
    <cellStyle name="20% - Accent1 2 6 4 2" xfId="915"/>
    <cellStyle name="20% - Accent1 2 6 5" xfId="916"/>
    <cellStyle name="20% - Accent1 2 6 5 2" xfId="917"/>
    <cellStyle name="20% - Accent1 2 6 6" xfId="918"/>
    <cellStyle name="20% - Accent1 2 6 6 2" xfId="919"/>
    <cellStyle name="20% - Accent1 2 6 7" xfId="920"/>
    <cellStyle name="20% - Accent1 2 7" xfId="921"/>
    <cellStyle name="20% - Accent1 2 7 2" xfId="922"/>
    <cellStyle name="20% - Accent1 2 7 2 2" xfId="923"/>
    <cellStyle name="20% - Accent1 2 7 2 2 2" xfId="924"/>
    <cellStyle name="20% - Accent1 2 7 2 3" xfId="925"/>
    <cellStyle name="20% - Accent1 2 7 3" xfId="926"/>
    <cellStyle name="20% - Accent1 2 7 3 2" xfId="927"/>
    <cellStyle name="20% - Accent1 2 7 4" xfId="928"/>
    <cellStyle name="20% - Accent1 2 7 4 2" xfId="929"/>
    <cellStyle name="20% - Accent1 2 7 5" xfId="930"/>
    <cellStyle name="20% - Accent1 2 7 5 2" xfId="931"/>
    <cellStyle name="20% - Accent1 2 7 6" xfId="932"/>
    <cellStyle name="20% - Accent1 2 8" xfId="933"/>
    <cellStyle name="20% - Accent1 2 8 2" xfId="934"/>
    <cellStyle name="20% - Accent1 2 8 2 2" xfId="935"/>
    <cellStyle name="20% - Accent1 2 8 3" xfId="936"/>
    <cellStyle name="20% - Accent1 2 8 4" xfId="937"/>
    <cellStyle name="20% - Accent1 2 9" xfId="938"/>
    <cellStyle name="20% - Accent1 2 9 2" xfId="939"/>
    <cellStyle name="20% - Accent1 3" xfId="940"/>
    <cellStyle name="20% - Accent1 3 10" xfId="941"/>
    <cellStyle name="20% - Accent1 3 10 2" xfId="942"/>
    <cellStyle name="20% - Accent1 3 11" xfId="943"/>
    <cellStyle name="20% - Accent1 3 12" xfId="944"/>
    <cellStyle name="20% - Accent1 3 2" xfId="945"/>
    <cellStyle name="20% - Accent1 3 2 2" xfId="946"/>
    <cellStyle name="20% - Accent1 3 2 2 2" xfId="947"/>
    <cellStyle name="20% - Accent1 3 2 2 2 2" xfId="948"/>
    <cellStyle name="20% - Accent1 3 2 2 2 2 2" xfId="949"/>
    <cellStyle name="20% - Accent1 3 2 2 2 2 2 2" xfId="950"/>
    <cellStyle name="20% - Accent1 3 2 2 2 2 3" xfId="951"/>
    <cellStyle name="20% - Accent1 3 2 2 2 3" xfId="952"/>
    <cellStyle name="20% - Accent1 3 2 2 2 3 2" xfId="953"/>
    <cellStyle name="20% - Accent1 3 2 2 2 4" xfId="954"/>
    <cellStyle name="20% - Accent1 3 2 2 2 4 2" xfId="955"/>
    <cellStyle name="20% - Accent1 3 2 2 2 5" xfId="956"/>
    <cellStyle name="20% - Accent1 3 2 2 2 5 2" xfId="957"/>
    <cellStyle name="20% - Accent1 3 2 2 2 6" xfId="958"/>
    <cellStyle name="20% - Accent1 3 2 2 3" xfId="959"/>
    <cellStyle name="20% - Accent1 3 2 2 3 2" xfId="960"/>
    <cellStyle name="20% - Accent1 3 2 2 3 2 2" xfId="961"/>
    <cellStyle name="20% - Accent1 3 2 2 3 3" xfId="962"/>
    <cellStyle name="20% - Accent1 3 2 2 4" xfId="963"/>
    <cellStyle name="20% - Accent1 3 2 2 4 2" xfId="964"/>
    <cellStyle name="20% - Accent1 3 2 2 5" xfId="965"/>
    <cellStyle name="20% - Accent1 3 2 2 5 2" xfId="966"/>
    <cellStyle name="20% - Accent1 3 2 2 6" xfId="967"/>
    <cellStyle name="20% - Accent1 3 2 2 6 2" xfId="968"/>
    <cellStyle name="20% - Accent1 3 2 2 7" xfId="969"/>
    <cellStyle name="20% - Accent1 3 2 3" xfId="970"/>
    <cellStyle name="20% - Accent1 3 2 3 2" xfId="971"/>
    <cellStyle name="20% - Accent1 3 2 3 2 2" xfId="972"/>
    <cellStyle name="20% - Accent1 3 2 3 2 2 2" xfId="973"/>
    <cellStyle name="20% - Accent1 3 2 3 2 2 2 2" xfId="974"/>
    <cellStyle name="20% - Accent1 3 2 3 2 2 3" xfId="975"/>
    <cellStyle name="20% - Accent1 3 2 3 2 3" xfId="976"/>
    <cellStyle name="20% - Accent1 3 2 3 2 3 2" xfId="977"/>
    <cellStyle name="20% - Accent1 3 2 3 2 4" xfId="978"/>
    <cellStyle name="20% - Accent1 3 2 3 2 4 2" xfId="979"/>
    <cellStyle name="20% - Accent1 3 2 3 2 5" xfId="980"/>
    <cellStyle name="20% - Accent1 3 2 3 2 5 2" xfId="981"/>
    <cellStyle name="20% - Accent1 3 2 3 2 6" xfId="982"/>
    <cellStyle name="20% - Accent1 3 2 3 3" xfId="983"/>
    <cellStyle name="20% - Accent1 3 2 3 3 2" xfId="984"/>
    <cellStyle name="20% - Accent1 3 2 3 3 2 2" xfId="985"/>
    <cellStyle name="20% - Accent1 3 2 3 3 3" xfId="986"/>
    <cellStyle name="20% - Accent1 3 2 3 4" xfId="987"/>
    <cellStyle name="20% - Accent1 3 2 3 4 2" xfId="988"/>
    <cellStyle name="20% - Accent1 3 2 3 5" xfId="989"/>
    <cellStyle name="20% - Accent1 3 2 3 5 2" xfId="990"/>
    <cellStyle name="20% - Accent1 3 2 3 6" xfId="991"/>
    <cellStyle name="20% - Accent1 3 2 3 6 2" xfId="992"/>
    <cellStyle name="20% - Accent1 3 2 3 7" xfId="993"/>
    <cellStyle name="20% - Accent1 3 2 4" xfId="994"/>
    <cellStyle name="20% - Accent1 3 2 4 2" xfId="995"/>
    <cellStyle name="20% - Accent1 3 2 4 2 2" xfId="996"/>
    <cellStyle name="20% - Accent1 3 2 4 2 2 2" xfId="997"/>
    <cellStyle name="20% - Accent1 3 2 4 2 3" xfId="998"/>
    <cellStyle name="20% - Accent1 3 2 4 3" xfId="999"/>
    <cellStyle name="20% - Accent1 3 2 4 3 2" xfId="1000"/>
    <cellStyle name="20% - Accent1 3 2 4 4" xfId="1001"/>
    <cellStyle name="20% - Accent1 3 2 4 4 2" xfId="1002"/>
    <cellStyle name="20% - Accent1 3 2 4 5" xfId="1003"/>
    <cellStyle name="20% - Accent1 3 2 4 5 2" xfId="1004"/>
    <cellStyle name="20% - Accent1 3 2 4 6" xfId="1005"/>
    <cellStyle name="20% - Accent1 3 2 5" xfId="1006"/>
    <cellStyle name="20% - Accent1 3 2 5 2" xfId="1007"/>
    <cellStyle name="20% - Accent1 3 2 5 2 2" xfId="1008"/>
    <cellStyle name="20% - Accent1 3 2 5 3" xfId="1009"/>
    <cellStyle name="20% - Accent1 3 2 6" xfId="1010"/>
    <cellStyle name="20% - Accent1 3 2 6 2" xfId="1011"/>
    <cellStyle name="20% - Accent1 3 2 7" xfId="1012"/>
    <cellStyle name="20% - Accent1 3 2 7 2" xfId="1013"/>
    <cellStyle name="20% - Accent1 3 2 8" xfId="1014"/>
    <cellStyle name="20% - Accent1 3 2 8 2" xfId="1015"/>
    <cellStyle name="20% - Accent1 3 2 9" xfId="1016"/>
    <cellStyle name="20% - Accent1 3 3" xfId="1017"/>
    <cellStyle name="20% - Accent1 3 4" xfId="1018"/>
    <cellStyle name="20% - Accent1 3 4 2" xfId="1019"/>
    <cellStyle name="20% - Accent1 3 4 2 2" xfId="1020"/>
    <cellStyle name="20% - Accent1 3 4 2 2 2" xfId="1021"/>
    <cellStyle name="20% - Accent1 3 4 2 2 2 2" xfId="1022"/>
    <cellStyle name="20% - Accent1 3 4 2 2 3" xfId="1023"/>
    <cellStyle name="20% - Accent1 3 4 2 3" xfId="1024"/>
    <cellStyle name="20% - Accent1 3 4 2 3 2" xfId="1025"/>
    <cellStyle name="20% - Accent1 3 4 2 4" xfId="1026"/>
    <cellStyle name="20% - Accent1 3 4 2 4 2" xfId="1027"/>
    <cellStyle name="20% - Accent1 3 4 2 5" xfId="1028"/>
    <cellStyle name="20% - Accent1 3 4 2 5 2" xfId="1029"/>
    <cellStyle name="20% - Accent1 3 4 2 6" xfId="1030"/>
    <cellStyle name="20% - Accent1 3 4 3" xfId="1031"/>
    <cellStyle name="20% - Accent1 3 4 3 2" xfId="1032"/>
    <cellStyle name="20% - Accent1 3 4 3 2 2" xfId="1033"/>
    <cellStyle name="20% - Accent1 3 4 3 3" xfId="1034"/>
    <cellStyle name="20% - Accent1 3 4 4" xfId="1035"/>
    <cellStyle name="20% - Accent1 3 4 4 2" xfId="1036"/>
    <cellStyle name="20% - Accent1 3 4 5" xfId="1037"/>
    <cellStyle name="20% - Accent1 3 4 5 2" xfId="1038"/>
    <cellStyle name="20% - Accent1 3 4 6" xfId="1039"/>
    <cellStyle name="20% - Accent1 3 4 6 2" xfId="1040"/>
    <cellStyle name="20% - Accent1 3 4 7" xfId="1041"/>
    <cellStyle name="20% - Accent1 3 5" xfId="1042"/>
    <cellStyle name="20% - Accent1 3 5 2" xfId="1043"/>
    <cellStyle name="20% - Accent1 3 5 2 2" xfId="1044"/>
    <cellStyle name="20% - Accent1 3 5 2 2 2" xfId="1045"/>
    <cellStyle name="20% - Accent1 3 5 2 2 2 2" xfId="1046"/>
    <cellStyle name="20% - Accent1 3 5 2 2 3" xfId="1047"/>
    <cellStyle name="20% - Accent1 3 5 2 3" xfId="1048"/>
    <cellStyle name="20% - Accent1 3 5 2 3 2" xfId="1049"/>
    <cellStyle name="20% - Accent1 3 5 2 4" xfId="1050"/>
    <cellStyle name="20% - Accent1 3 5 2 4 2" xfId="1051"/>
    <cellStyle name="20% - Accent1 3 5 2 5" xfId="1052"/>
    <cellStyle name="20% - Accent1 3 5 2 5 2" xfId="1053"/>
    <cellStyle name="20% - Accent1 3 5 2 5 2 2" xfId="1054"/>
    <cellStyle name="20% - Accent1 3 5 2 5 3" xfId="1055"/>
    <cellStyle name="20% - Accent1 3 5 2 6" xfId="1056"/>
    <cellStyle name="20% - Accent1 3 5 3" xfId="1057"/>
    <cellStyle name="20% - Accent1 3 5 3 2" xfId="1058"/>
    <cellStyle name="20% - Accent1 3 5 3 2 2" xfId="1059"/>
    <cellStyle name="20% - Accent1 3 5 3 3" xfId="1060"/>
    <cellStyle name="20% - Accent1 3 5 4" xfId="1061"/>
    <cellStyle name="20% - Accent1 3 5 4 2" xfId="1062"/>
    <cellStyle name="20% - Accent1 3 5 5" xfId="1063"/>
    <cellStyle name="20% - Accent1 3 5 5 2" xfId="1064"/>
    <cellStyle name="20% - Accent1 3 5 6" xfId="1065"/>
    <cellStyle name="20% - Accent1 3 5 6 2" xfId="1066"/>
    <cellStyle name="20% - Accent1 3 5 7" xfId="1067"/>
    <cellStyle name="20% - Accent1 3 6" xfId="1068"/>
    <cellStyle name="20% - Accent1 3 6 2" xfId="1069"/>
    <cellStyle name="20% - Accent1 3 6 2 2" xfId="1070"/>
    <cellStyle name="20% - Accent1 3 6 2 2 2" xfId="1071"/>
    <cellStyle name="20% - Accent1 3 6 2 3" xfId="1072"/>
    <cellStyle name="20% - Accent1 3 6 2 4" xfId="1073"/>
    <cellStyle name="20% - Accent1 3 6 3" xfId="1074"/>
    <cellStyle name="20% - Accent1 3 6 3 2" xfId="1075"/>
    <cellStyle name="20% - Accent1 3 6 4" xfId="1076"/>
    <cellStyle name="20% - Accent1 3 6 4 2" xfId="1077"/>
    <cellStyle name="20% - Accent1 3 6 5" xfId="1078"/>
    <cellStyle name="20% - Accent1 3 6 5 2" xfId="1079"/>
    <cellStyle name="20% - Accent1 3 6 6" xfId="1080"/>
    <cellStyle name="20% - Accent1 3 7" xfId="1081"/>
    <cellStyle name="20% - Accent1 3 7 2" xfId="1082"/>
    <cellStyle name="20% - Accent1 3 7 2 2" xfId="1083"/>
    <cellStyle name="20% - Accent1 3 7 3" xfId="1084"/>
    <cellStyle name="20% - Accent1 3 8" xfId="1085"/>
    <cellStyle name="20% - Accent1 3 8 2" xfId="1086"/>
    <cellStyle name="20% - Accent1 3 9" xfId="1087"/>
    <cellStyle name="20% - Accent1 3 9 2" xfId="1088"/>
    <cellStyle name="20% - Accent1 4" xfId="1089"/>
    <cellStyle name="20% - Accent1 4 10" xfId="1090"/>
    <cellStyle name="20% - Accent1 4 2" xfId="1091"/>
    <cellStyle name="20% - Accent1 4 2 2" xfId="1092"/>
    <cellStyle name="20% - Accent1 4 3" xfId="1093"/>
    <cellStyle name="20% - Accent1 4 3 2" xfId="1094"/>
    <cellStyle name="20% - Accent1 4 3 2 2" xfId="1095"/>
    <cellStyle name="20% - Accent1 4 3 2 2 2" xfId="1096"/>
    <cellStyle name="20% - Accent1 4 3 2 2 2 2" xfId="1097"/>
    <cellStyle name="20% - Accent1 4 3 2 2 3" xfId="1098"/>
    <cellStyle name="20% - Accent1 4 3 2 3" xfId="1099"/>
    <cellStyle name="20% - Accent1 4 3 2 3 2" xfId="1100"/>
    <cellStyle name="20% - Accent1 4 3 2 3 2 2" xfId="1101"/>
    <cellStyle name="20% - Accent1 4 3 2 3 3" xfId="1102"/>
    <cellStyle name="20% - Accent1 4 3 2 4" xfId="1103"/>
    <cellStyle name="20% - Accent1 4 3 2 4 2" xfId="1104"/>
    <cellStyle name="20% - Accent1 4 3 2 5" xfId="1105"/>
    <cellStyle name="20% - Accent1 4 3 2 5 2" xfId="1106"/>
    <cellStyle name="20% - Accent1 4 3 2 6" xfId="1107"/>
    <cellStyle name="20% - Accent1 4 3 3" xfId="1108"/>
    <cellStyle name="20% - Accent1 4 3 3 2" xfId="1109"/>
    <cellStyle name="20% - Accent1 4 3 3 2 2" xfId="1110"/>
    <cellStyle name="20% - Accent1 4 3 3 3" xfId="1111"/>
    <cellStyle name="20% - Accent1 4 3 4" xfId="1112"/>
    <cellStyle name="20% - Accent1 4 3 4 2" xfId="1113"/>
    <cellStyle name="20% - Accent1 4 3 5" xfId="1114"/>
    <cellStyle name="20% - Accent1 4 3 5 2" xfId="1115"/>
    <cellStyle name="20% - Accent1 4 3 6" xfId="1116"/>
    <cellStyle name="20% - Accent1 4 3 6 2" xfId="1117"/>
    <cellStyle name="20% - Accent1 4 3 7" xfId="1118"/>
    <cellStyle name="20% - Accent1 4 4" xfId="1119"/>
    <cellStyle name="20% - Accent1 4 5" xfId="1120"/>
    <cellStyle name="20% - Accent1 4 5 2" xfId="1121"/>
    <cellStyle name="20% - Accent1 4 5 2 2" xfId="1122"/>
    <cellStyle name="20% - Accent1 4 5 2 2 2" xfId="1123"/>
    <cellStyle name="20% - Accent1 4 5 2 3" xfId="1124"/>
    <cellStyle name="20% - Accent1 4 5 3" xfId="1125"/>
    <cellStyle name="20% - Accent1 4 5 3 2" xfId="1126"/>
    <cellStyle name="20% - Accent1 4 5 4" xfId="1127"/>
    <cellStyle name="20% - Accent1 4 5 4 2" xfId="1128"/>
    <cellStyle name="20% - Accent1 4 5 5" xfId="1129"/>
    <cellStyle name="20% - Accent1 4 5 5 2" xfId="1130"/>
    <cellStyle name="20% - Accent1 4 5 6" xfId="1131"/>
    <cellStyle name="20% - Accent1 4 6" xfId="1132"/>
    <cellStyle name="20% - Accent1 4 6 2" xfId="1133"/>
    <cellStyle name="20% - Accent1 4 6 2 2" xfId="1134"/>
    <cellStyle name="20% - Accent1 4 6 3" xfId="1135"/>
    <cellStyle name="20% - Accent1 4 7" xfId="1136"/>
    <cellStyle name="20% - Accent1 4 7 2" xfId="1137"/>
    <cellStyle name="20% - Accent1 4 8" xfId="1138"/>
    <cellStyle name="20% - Accent1 4 8 2" xfId="1139"/>
    <cellStyle name="20% - Accent1 4 9" xfId="1140"/>
    <cellStyle name="20% - Accent1 4 9 2" xfId="1141"/>
    <cellStyle name="20% - Accent1 5" xfId="1142"/>
    <cellStyle name="20% - Accent1 5 2" xfId="1143"/>
    <cellStyle name="20% - Accent1 5 2 2" xfId="1144"/>
    <cellStyle name="20% - Accent1 5 2 2 2" xfId="1145"/>
    <cellStyle name="20% - Accent1 5 2 2 2 2" xfId="1146"/>
    <cellStyle name="20% - Accent1 5 2 2 2 2 2" xfId="1147"/>
    <cellStyle name="20% - Accent1 5 2 2 2 3" xfId="1148"/>
    <cellStyle name="20% - Accent1 5 2 2 3" xfId="1149"/>
    <cellStyle name="20% - Accent1 5 2 2 3 2" xfId="1150"/>
    <cellStyle name="20% - Accent1 5 2 2 4" xfId="1151"/>
    <cellStyle name="20% - Accent1 5 2 2 4 2" xfId="1152"/>
    <cellStyle name="20% - Accent1 5 2 2 5" xfId="1153"/>
    <cellStyle name="20% - Accent1 5 2 2 5 2" xfId="1154"/>
    <cellStyle name="20% - Accent1 5 2 2 6" xfId="1155"/>
    <cellStyle name="20% - Accent1 5 2 3" xfId="1156"/>
    <cellStyle name="20% - Accent1 5 2 3 2" xfId="1157"/>
    <cellStyle name="20% - Accent1 5 2 3 2 2" xfId="1158"/>
    <cellStyle name="20% - Accent1 5 2 3 3" xfId="1159"/>
    <cellStyle name="20% - Accent1 5 2 4" xfId="1160"/>
    <cellStyle name="20% - Accent1 5 2 4 2" xfId="1161"/>
    <cellStyle name="20% - Accent1 5 2 5" xfId="1162"/>
    <cellStyle name="20% - Accent1 5 2 5 2" xfId="1163"/>
    <cellStyle name="20% - Accent1 5 2 6" xfId="1164"/>
    <cellStyle name="20% - Accent1 5 2 6 2" xfId="1165"/>
    <cellStyle name="20% - Accent1 5 2 7" xfId="1166"/>
    <cellStyle name="20% - Accent1 5 3" xfId="1167"/>
    <cellStyle name="20% - Accent1 5 3 2" xfId="1168"/>
    <cellStyle name="20% - Accent1 5 3 2 2" xfId="1169"/>
    <cellStyle name="20% - Accent1 5 3 2 2 2" xfId="1170"/>
    <cellStyle name="20% - Accent1 5 3 2 3" xfId="1171"/>
    <cellStyle name="20% - Accent1 5 3 3" xfId="1172"/>
    <cellStyle name="20% - Accent1 5 3 3 2" xfId="1173"/>
    <cellStyle name="20% - Accent1 5 3 4" xfId="1174"/>
    <cellStyle name="20% - Accent1 5 3 4 2" xfId="1175"/>
    <cellStyle name="20% - Accent1 5 3 5" xfId="1176"/>
    <cellStyle name="20% - Accent1 5 3 5 2" xfId="1177"/>
    <cellStyle name="20% - Accent1 5 3 6" xfId="1178"/>
    <cellStyle name="20% - Accent1 5 4" xfId="1179"/>
    <cellStyle name="20% - Accent1 5 4 2" xfId="1180"/>
    <cellStyle name="20% - Accent1 5 4 2 2" xfId="1181"/>
    <cellStyle name="20% - Accent1 5 4 3" xfId="1182"/>
    <cellStyle name="20% - Accent1 5 5" xfId="1183"/>
    <cellStyle name="20% - Accent1 5 5 2" xfId="1184"/>
    <cellStyle name="20% - Accent1 5 6" xfId="1185"/>
    <cellStyle name="20% - Accent1 5 6 2" xfId="1186"/>
    <cellStyle name="20% - Accent1 5 7" xfId="1187"/>
    <cellStyle name="20% - Accent1 5 7 2" xfId="1188"/>
    <cellStyle name="20% - Accent1 5 8" xfId="1189"/>
    <cellStyle name="20% - Accent1 5 8 2" xfId="1190"/>
    <cellStyle name="20% - Accent1 6" xfId="1191"/>
    <cellStyle name="20% - Accent1 6 2" xfId="1192"/>
    <cellStyle name="20% - Accent1 6 2 2" xfId="1193"/>
    <cellStyle name="20% - Accent1 6 2 2 2" xfId="1194"/>
    <cellStyle name="20% - Accent1 6 2 3" xfId="1195"/>
    <cellStyle name="20% - Accent1 6 3" xfId="1196"/>
    <cellStyle name="20% - Accent1 6 3 2" xfId="1197"/>
    <cellStyle name="20% - Accent1 6 4" xfId="1198"/>
    <cellStyle name="20% - Accent1 6 4 2" xfId="1199"/>
    <cellStyle name="20% - Accent1 6 5" xfId="1200"/>
    <cellStyle name="20% - Accent1 6 5 2" xfId="1201"/>
    <cellStyle name="20% - Accent1 6 6" xfId="1202"/>
    <cellStyle name="20% - Accent1 7" xfId="1203"/>
    <cellStyle name="20% - Accent1 7 2" xfId="1204"/>
    <cellStyle name="20% - Accent1 7 2 2" xfId="1205"/>
    <cellStyle name="20% - Accent1 7 3" xfId="1206"/>
    <cellStyle name="20% - Accent1 8" xfId="1207"/>
    <cellStyle name="20% - Accent1 8 2" xfId="1208"/>
    <cellStyle name="20% - Accent1 9" xfId="1209"/>
    <cellStyle name="20% - Accent1 9 2" xfId="1210"/>
    <cellStyle name="20% - Accent2 10" xfId="1211"/>
    <cellStyle name="20% - Accent2 11" xfId="1212"/>
    <cellStyle name="20% - Accent2 2" xfId="1213"/>
    <cellStyle name="20% - Accent2 2 10" xfId="1214"/>
    <cellStyle name="20% - Accent2 2 10 2" xfId="1215"/>
    <cellStyle name="20% - Accent2 2 11" xfId="1216"/>
    <cellStyle name="20% - Accent2 2 11 2" xfId="1217"/>
    <cellStyle name="20% - Accent2 2 12" xfId="1218"/>
    <cellStyle name="20% - Accent2 2 12 2" xfId="1219"/>
    <cellStyle name="20% - Accent2 2 13" xfId="1220"/>
    <cellStyle name="20% - Accent2 2 14" xfId="1221"/>
    <cellStyle name="20% - Accent2 2 15" xfId="1222"/>
    <cellStyle name="20% - Accent2 2 16" xfId="1223"/>
    <cellStyle name="20% - Accent2 2 2" xfId="1224"/>
    <cellStyle name="20% - Accent2 2 2 10" xfId="1225"/>
    <cellStyle name="20% - Accent2 2 2 11" xfId="1226"/>
    <cellStyle name="20% - Accent2 2 2 12" xfId="1227"/>
    <cellStyle name="20% - Accent2 2 2 2" xfId="1228"/>
    <cellStyle name="20% - Accent2 2 2 2 10" xfId="1229"/>
    <cellStyle name="20% - Accent2 2 2 2 2" xfId="1230"/>
    <cellStyle name="20% - Accent2 2 2 2 2 2" xfId="1231"/>
    <cellStyle name="20% - Accent2 2 2 2 2 2 2" xfId="1232"/>
    <cellStyle name="20% - Accent2 2 2 2 2 2 2 2" xfId="1233"/>
    <cellStyle name="20% - Accent2 2 2 2 2 2 3" xfId="1234"/>
    <cellStyle name="20% - Accent2 2 2 2 2 3" xfId="1235"/>
    <cellStyle name="20% - Accent2 2 2 2 2 3 2" xfId="1236"/>
    <cellStyle name="20% - Accent2 2 2 2 2 4" xfId="1237"/>
    <cellStyle name="20% - Accent2 2 2 2 2 4 2" xfId="1238"/>
    <cellStyle name="20% - Accent2 2 2 2 2 5" xfId="1239"/>
    <cellStyle name="20% - Accent2 2 2 2 2 5 2" xfId="1240"/>
    <cellStyle name="20% - Accent2 2 2 2 2 6" xfId="1241"/>
    <cellStyle name="20% - Accent2 2 2 2 3" xfId="1242"/>
    <cellStyle name="20% - Accent2 2 2 2 3 2" xfId="1243"/>
    <cellStyle name="20% - Accent2 2 2 2 3 2 2" xfId="1244"/>
    <cellStyle name="20% - Accent2 2 2 2 3 3" xfId="1245"/>
    <cellStyle name="20% - Accent2 2 2 2 4" xfId="1246"/>
    <cellStyle name="20% - Accent2 2 2 2 4 2" xfId="1247"/>
    <cellStyle name="20% - Accent2 2 2 2 5" xfId="1248"/>
    <cellStyle name="20% - Accent2 2 2 2 5 2" xfId="1249"/>
    <cellStyle name="20% - Accent2 2 2 2 6" xfId="1250"/>
    <cellStyle name="20% - Accent2 2 2 2 6 2" xfId="1251"/>
    <cellStyle name="20% - Accent2 2 2 2 7" xfId="1252"/>
    <cellStyle name="20% - Accent2 2 2 2 8" xfId="1253"/>
    <cellStyle name="20% - Accent2 2 2 2 9" xfId="1254"/>
    <cellStyle name="20% - Accent2 2 2 3" xfId="1255"/>
    <cellStyle name="20% - Accent2 2 2 3 2" xfId="1256"/>
    <cellStyle name="20% - Accent2 2 2 3 2 2" xfId="1257"/>
    <cellStyle name="20% - Accent2 2 2 3 2 2 2" xfId="1258"/>
    <cellStyle name="20% - Accent2 2 2 3 2 2 2 2" xfId="1259"/>
    <cellStyle name="20% - Accent2 2 2 3 2 2 3" xfId="1260"/>
    <cellStyle name="20% - Accent2 2 2 3 2 3" xfId="1261"/>
    <cellStyle name="20% - Accent2 2 2 3 2 3 2" xfId="1262"/>
    <cellStyle name="20% - Accent2 2 2 3 2 3 2 2" xfId="1263"/>
    <cellStyle name="20% - Accent2 2 2 3 2 3 3" xfId="1264"/>
    <cellStyle name="20% - Accent2 2 2 3 2 4" xfId="1265"/>
    <cellStyle name="20% - Accent2 2 2 3 2 4 2" xfId="1266"/>
    <cellStyle name="20% - Accent2 2 2 3 2 5" xfId="1267"/>
    <cellStyle name="20% - Accent2 2 2 3 2 5 2" xfId="1268"/>
    <cellStyle name="20% - Accent2 2 2 3 2 6" xfId="1269"/>
    <cellStyle name="20% - Accent2 2 2 3 3" xfId="1270"/>
    <cellStyle name="20% - Accent2 2 2 3 3 2" xfId="1271"/>
    <cellStyle name="20% - Accent2 2 2 3 3 2 2" xfId="1272"/>
    <cellStyle name="20% - Accent2 2 2 3 3 3" xfId="1273"/>
    <cellStyle name="20% - Accent2 2 2 3 4" xfId="1274"/>
    <cellStyle name="20% - Accent2 2 2 3 4 2" xfId="1275"/>
    <cellStyle name="20% - Accent2 2 2 3 5" xfId="1276"/>
    <cellStyle name="20% - Accent2 2 2 3 5 2" xfId="1277"/>
    <cellStyle name="20% - Accent2 2 2 3 6" xfId="1278"/>
    <cellStyle name="20% - Accent2 2 2 3 6 2" xfId="1279"/>
    <cellStyle name="20% - Accent2 2 2 3 7" xfId="1280"/>
    <cellStyle name="20% - Accent2 2 2 4" xfId="1281"/>
    <cellStyle name="20% - Accent2 2 2 4 2" xfId="1282"/>
    <cellStyle name="20% - Accent2 2 2 4 2 2" xfId="1283"/>
    <cellStyle name="20% - Accent2 2 2 4 2 2 2" xfId="1284"/>
    <cellStyle name="20% - Accent2 2 2 4 2 2 2 2" xfId="1285"/>
    <cellStyle name="20% - Accent2 2 2 4 2 2 3" xfId="1286"/>
    <cellStyle name="20% - Accent2 2 2 4 2 3" xfId="1287"/>
    <cellStyle name="20% - Accent2 2 2 4 3" xfId="1288"/>
    <cellStyle name="20% - Accent2 2 2 4 3 2" xfId="1289"/>
    <cellStyle name="20% - Accent2 2 2 4 4" xfId="1290"/>
    <cellStyle name="20% - Accent2 2 2 4 4 2" xfId="1291"/>
    <cellStyle name="20% - Accent2 2 2 4 5" xfId="1292"/>
    <cellStyle name="20% - Accent2 2 2 4 5 2" xfId="1293"/>
    <cellStyle name="20% - Accent2 2 2 4 6" xfId="1294"/>
    <cellStyle name="20% - Accent2 2 2 5" xfId="1295"/>
    <cellStyle name="20% - Accent2 2 2 5 2" xfId="1296"/>
    <cellStyle name="20% - Accent2 2 2 5 2 2" xfId="1297"/>
    <cellStyle name="20% - Accent2 2 2 5 3" xfId="1298"/>
    <cellStyle name="20% - Accent2 2 2 6" xfId="1299"/>
    <cellStyle name="20% - Accent2 2 2 6 2" xfId="1300"/>
    <cellStyle name="20% - Accent2 2 2 7" xfId="1301"/>
    <cellStyle name="20% - Accent2 2 2 7 2" xfId="1302"/>
    <cellStyle name="20% - Accent2 2 2 8" xfId="1303"/>
    <cellStyle name="20% - Accent2 2 2 8 2" xfId="1304"/>
    <cellStyle name="20% - Accent2 2 2 9" xfId="1305"/>
    <cellStyle name="20% - Accent2 2 3" xfId="1306"/>
    <cellStyle name="20% - Accent2 2 3 10" xfId="1307"/>
    <cellStyle name="20% - Accent2 2 3 11" xfId="1308"/>
    <cellStyle name="20% - Accent2 2 3 2" xfId="1309"/>
    <cellStyle name="20% - Accent2 2 3 2 2" xfId="1310"/>
    <cellStyle name="20% - Accent2 2 3 2 2 2" xfId="1311"/>
    <cellStyle name="20% - Accent2 2 3 2 2 2 2" xfId="1312"/>
    <cellStyle name="20% - Accent2 2 3 2 2 2 2 2" xfId="1313"/>
    <cellStyle name="20% - Accent2 2 3 2 2 2 3" xfId="1314"/>
    <cellStyle name="20% - Accent2 2 3 2 2 3" xfId="1315"/>
    <cellStyle name="20% - Accent2 2 3 2 2 3 2" xfId="1316"/>
    <cellStyle name="20% - Accent2 2 3 2 2 4" xfId="1317"/>
    <cellStyle name="20% - Accent2 2 3 2 2 4 2" xfId="1318"/>
    <cellStyle name="20% - Accent2 2 3 2 2 5" xfId="1319"/>
    <cellStyle name="20% - Accent2 2 3 2 2 5 2" xfId="1320"/>
    <cellStyle name="20% - Accent2 2 3 2 2 6" xfId="1321"/>
    <cellStyle name="20% - Accent2 2 3 2 3" xfId="1322"/>
    <cellStyle name="20% - Accent2 2 3 2 3 2" xfId="1323"/>
    <cellStyle name="20% - Accent2 2 3 2 3 2 2" xfId="1324"/>
    <cellStyle name="20% - Accent2 2 3 2 3 3" xfId="1325"/>
    <cellStyle name="20% - Accent2 2 3 2 4" xfId="1326"/>
    <cellStyle name="20% - Accent2 2 3 2 4 2" xfId="1327"/>
    <cellStyle name="20% - Accent2 2 3 2 5" xfId="1328"/>
    <cellStyle name="20% - Accent2 2 3 2 5 2" xfId="1329"/>
    <cellStyle name="20% - Accent2 2 3 2 6" xfId="1330"/>
    <cellStyle name="20% - Accent2 2 3 2 6 2" xfId="1331"/>
    <cellStyle name="20% - Accent2 2 3 2 7" xfId="1332"/>
    <cellStyle name="20% - Accent2 2 3 3" xfId="1333"/>
    <cellStyle name="20% - Accent2 2 3 3 2" xfId="1334"/>
    <cellStyle name="20% - Accent2 2 3 3 2 2" xfId="1335"/>
    <cellStyle name="20% - Accent2 2 3 3 2 2 2" xfId="1336"/>
    <cellStyle name="20% - Accent2 2 3 3 2 3" xfId="1337"/>
    <cellStyle name="20% - Accent2 2 3 3 3" xfId="1338"/>
    <cellStyle name="20% - Accent2 2 3 3 3 2" xfId="1339"/>
    <cellStyle name="20% - Accent2 2 3 3 4" xfId="1340"/>
    <cellStyle name="20% - Accent2 2 3 3 4 2" xfId="1341"/>
    <cellStyle name="20% - Accent2 2 3 3 5" xfId="1342"/>
    <cellStyle name="20% - Accent2 2 3 3 5 2" xfId="1343"/>
    <cellStyle name="20% - Accent2 2 3 3 6" xfId="1344"/>
    <cellStyle name="20% - Accent2 2 3 4" xfId="1345"/>
    <cellStyle name="20% - Accent2 2 3 4 2" xfId="1346"/>
    <cellStyle name="20% - Accent2 2 3 4 2 2" xfId="1347"/>
    <cellStyle name="20% - Accent2 2 3 4 3" xfId="1348"/>
    <cellStyle name="20% - Accent2 2 3 5" xfId="1349"/>
    <cellStyle name="20% - Accent2 2 3 5 2" xfId="1350"/>
    <cellStyle name="20% - Accent2 2 3 6" xfId="1351"/>
    <cellStyle name="20% - Accent2 2 3 6 2" xfId="1352"/>
    <cellStyle name="20% - Accent2 2 3 7" xfId="1353"/>
    <cellStyle name="20% - Accent2 2 3 7 2" xfId="1354"/>
    <cellStyle name="20% - Accent2 2 3 8" xfId="1355"/>
    <cellStyle name="20% - Accent2 2 3 9" xfId="1356"/>
    <cellStyle name="20% - Accent2 2 4" xfId="1357"/>
    <cellStyle name="20% - Accent2 2 4 2" xfId="1358"/>
    <cellStyle name="20% - Accent2 2 4 2 2" xfId="1359"/>
    <cellStyle name="20% - Accent2 2 4 2 2 2" xfId="1360"/>
    <cellStyle name="20% - Accent2 2 4 2 2 2 2" xfId="1361"/>
    <cellStyle name="20% - Accent2 2 4 2 2 3" xfId="1362"/>
    <cellStyle name="20% - Accent2 2 4 2 3" xfId="1363"/>
    <cellStyle name="20% - Accent2 2 4 2 3 2" xfId="1364"/>
    <cellStyle name="20% - Accent2 2 4 2 4" xfId="1365"/>
    <cellStyle name="20% - Accent2 2 4 2 4 2" xfId="1366"/>
    <cellStyle name="20% - Accent2 2 4 2 5" xfId="1367"/>
    <cellStyle name="20% - Accent2 2 4 2 5 2" xfId="1368"/>
    <cellStyle name="20% - Accent2 2 4 2 6" xfId="1369"/>
    <cellStyle name="20% - Accent2 2 4 3" xfId="1370"/>
    <cellStyle name="20% - Accent2 2 4 3 2" xfId="1371"/>
    <cellStyle name="20% - Accent2 2 4 3 2 2" xfId="1372"/>
    <cellStyle name="20% - Accent2 2 4 3 3" xfId="1373"/>
    <cellStyle name="20% - Accent2 2 4 4" xfId="1374"/>
    <cellStyle name="20% - Accent2 2 4 4 2" xfId="1375"/>
    <cellStyle name="20% - Accent2 2 4 5" xfId="1376"/>
    <cellStyle name="20% - Accent2 2 4 5 2" xfId="1377"/>
    <cellStyle name="20% - Accent2 2 4 6" xfId="1378"/>
    <cellStyle name="20% - Accent2 2 4 6 2" xfId="1379"/>
    <cellStyle name="20% - Accent2 2 4 7" xfId="1380"/>
    <cellStyle name="20% - Accent2 2 4 7 2" xfId="1381"/>
    <cellStyle name="20% - Accent2 2 5" xfId="1382"/>
    <cellStyle name="20% - Accent2 2 5 2" xfId="1383"/>
    <cellStyle name="20% - Accent2 2 5 2 2" xfId="1384"/>
    <cellStyle name="20% - Accent2 2 5 2 2 2" xfId="1385"/>
    <cellStyle name="20% - Accent2 2 5 2 2 2 2" xfId="1386"/>
    <cellStyle name="20% - Accent2 2 5 2 2 3" xfId="1387"/>
    <cellStyle name="20% - Accent2 2 5 2 3" xfId="1388"/>
    <cellStyle name="20% - Accent2 2 5 2 3 2" xfId="1389"/>
    <cellStyle name="20% - Accent2 2 5 2 4" xfId="1390"/>
    <cellStyle name="20% - Accent2 2 5 2 4 2" xfId="1391"/>
    <cellStyle name="20% - Accent2 2 5 2 5" xfId="1392"/>
    <cellStyle name="20% - Accent2 2 5 2 5 2" xfId="1393"/>
    <cellStyle name="20% - Accent2 2 5 2 6" xfId="1394"/>
    <cellStyle name="20% - Accent2 2 5 2 7" xfId="1395"/>
    <cellStyle name="20% - Accent2 2 5 3" xfId="1396"/>
    <cellStyle name="20% - Accent2 2 5 3 2" xfId="1397"/>
    <cellStyle name="20% - Accent2 2 5 3 2 2" xfId="1398"/>
    <cellStyle name="20% - Accent2 2 5 3 3" xfId="1399"/>
    <cellStyle name="20% - Accent2 2 5 4" xfId="1400"/>
    <cellStyle name="20% - Accent2 2 5 4 2" xfId="1401"/>
    <cellStyle name="20% - Accent2 2 5 5" xfId="1402"/>
    <cellStyle name="20% - Accent2 2 5 5 2" xfId="1403"/>
    <cellStyle name="20% - Accent2 2 5 6" xfId="1404"/>
    <cellStyle name="20% - Accent2 2 5 6 2" xfId="1405"/>
    <cellStyle name="20% - Accent2 2 5 7" xfId="1406"/>
    <cellStyle name="20% - Accent2 2 6" xfId="1407"/>
    <cellStyle name="20% - Accent2 2 6 2" xfId="1408"/>
    <cellStyle name="20% - Accent2 2 6 2 2" xfId="1409"/>
    <cellStyle name="20% - Accent2 2 6 2 2 2" xfId="1410"/>
    <cellStyle name="20% - Accent2 2 6 2 2 2 2" xfId="1411"/>
    <cellStyle name="20% - Accent2 2 6 2 2 3" xfId="1412"/>
    <cellStyle name="20% - Accent2 2 6 2 3" xfId="1413"/>
    <cellStyle name="20% - Accent2 2 6 2 3 2" xfId="1414"/>
    <cellStyle name="20% - Accent2 2 6 2 4" xfId="1415"/>
    <cellStyle name="20% - Accent2 2 6 2 4 2" xfId="1416"/>
    <cellStyle name="20% - Accent2 2 6 2 5" xfId="1417"/>
    <cellStyle name="20% - Accent2 2 6 2 5 2" xfId="1418"/>
    <cellStyle name="20% - Accent2 2 6 2 6" xfId="1419"/>
    <cellStyle name="20% - Accent2 2 6 3" xfId="1420"/>
    <cellStyle name="20% - Accent2 2 6 3 2" xfId="1421"/>
    <cellStyle name="20% - Accent2 2 6 3 2 2" xfId="1422"/>
    <cellStyle name="20% - Accent2 2 6 3 3" xfId="1423"/>
    <cellStyle name="20% - Accent2 2 6 4" xfId="1424"/>
    <cellStyle name="20% - Accent2 2 6 4 2" xfId="1425"/>
    <cellStyle name="20% - Accent2 2 6 5" xfId="1426"/>
    <cellStyle name="20% - Accent2 2 6 5 2" xfId="1427"/>
    <cellStyle name="20% - Accent2 2 6 6" xfId="1428"/>
    <cellStyle name="20% - Accent2 2 6 6 2" xfId="1429"/>
    <cellStyle name="20% - Accent2 2 6 7" xfId="1430"/>
    <cellStyle name="20% - Accent2 2 7" xfId="1431"/>
    <cellStyle name="20% - Accent2 2 7 2" xfId="1432"/>
    <cellStyle name="20% - Accent2 2 7 2 2" xfId="1433"/>
    <cellStyle name="20% - Accent2 2 7 2 2 2" xfId="1434"/>
    <cellStyle name="20% - Accent2 2 7 2 3" xfId="1435"/>
    <cellStyle name="20% - Accent2 2 7 3" xfId="1436"/>
    <cellStyle name="20% - Accent2 2 7 3 2" xfId="1437"/>
    <cellStyle name="20% - Accent2 2 7 4" xfId="1438"/>
    <cellStyle name="20% - Accent2 2 7 4 2" xfId="1439"/>
    <cellStyle name="20% - Accent2 2 7 5" xfId="1440"/>
    <cellStyle name="20% - Accent2 2 7 5 2" xfId="1441"/>
    <cellStyle name="20% - Accent2 2 7 6" xfId="1442"/>
    <cellStyle name="20% - Accent2 2 8" xfId="1443"/>
    <cellStyle name="20% - Accent2 2 8 2" xfId="1444"/>
    <cellStyle name="20% - Accent2 2 8 2 2" xfId="1445"/>
    <cellStyle name="20% - Accent2 2 8 3" xfId="1446"/>
    <cellStyle name="20% - Accent2 2 9" xfId="1447"/>
    <cellStyle name="20% - Accent2 2 9 2" xfId="1448"/>
    <cellStyle name="20% - Accent2 3" xfId="1449"/>
    <cellStyle name="20% - Accent2 3 10" xfId="1450"/>
    <cellStyle name="20% - Accent2 3 10 2" xfId="1451"/>
    <cellStyle name="20% - Accent2 3 10 2 2" xfId="1452"/>
    <cellStyle name="20% - Accent2 3 10 3" xfId="1453"/>
    <cellStyle name="20% - Accent2 3 11" xfId="1454"/>
    <cellStyle name="20% - Accent2 3 12" xfId="1455"/>
    <cellStyle name="20% - Accent2 3 2" xfId="1456"/>
    <cellStyle name="20% - Accent2 3 2 2" xfId="1457"/>
    <cellStyle name="20% - Accent2 3 2 2 2" xfId="1458"/>
    <cellStyle name="20% - Accent2 3 2 2 2 2" xfId="1459"/>
    <cellStyle name="20% - Accent2 3 2 2 2 2 2" xfId="1460"/>
    <cellStyle name="20% - Accent2 3 2 2 2 2 2 2" xfId="1461"/>
    <cellStyle name="20% - Accent2 3 2 2 2 2 3" xfId="1462"/>
    <cellStyle name="20% - Accent2 3 2 2 2 3" xfId="1463"/>
    <cellStyle name="20% - Accent2 3 2 2 2 3 2" xfId="1464"/>
    <cellStyle name="20% - Accent2 3 2 2 2 4" xfId="1465"/>
    <cellStyle name="20% - Accent2 3 2 2 2 4 2" xfId="1466"/>
    <cellStyle name="20% - Accent2 3 2 2 2 5" xfId="1467"/>
    <cellStyle name="20% - Accent2 3 2 2 2 5 2" xfId="1468"/>
    <cellStyle name="20% - Accent2 3 2 2 2 6" xfId="1469"/>
    <cellStyle name="20% - Accent2 3 2 2 3" xfId="1470"/>
    <cellStyle name="20% - Accent2 3 2 2 3 2" xfId="1471"/>
    <cellStyle name="20% - Accent2 3 2 2 3 2 2" xfId="1472"/>
    <cellStyle name="20% - Accent2 3 2 2 3 3" xfId="1473"/>
    <cellStyle name="20% - Accent2 3 2 2 4" xfId="1474"/>
    <cellStyle name="20% - Accent2 3 2 2 4 2" xfId="1475"/>
    <cellStyle name="20% - Accent2 3 2 2 4 2 2" xfId="1476"/>
    <cellStyle name="20% - Accent2 3 2 2 4 3" xfId="1477"/>
    <cellStyle name="20% - Accent2 3 2 2 5" xfId="1478"/>
    <cellStyle name="20% - Accent2 3 2 2 5 2" xfId="1479"/>
    <cellStyle name="20% - Accent2 3 2 2 6" xfId="1480"/>
    <cellStyle name="20% - Accent2 3 2 2 6 2" xfId="1481"/>
    <cellStyle name="20% - Accent2 3 2 2 7" xfId="1482"/>
    <cellStyle name="20% - Accent2 3 2 3" xfId="1483"/>
    <cellStyle name="20% - Accent2 3 2 3 2" xfId="1484"/>
    <cellStyle name="20% - Accent2 3 2 3 2 2" xfId="1485"/>
    <cellStyle name="20% - Accent2 3 2 3 2 2 2" xfId="1486"/>
    <cellStyle name="20% - Accent2 3 2 3 2 2 2 2" xfId="1487"/>
    <cellStyle name="20% - Accent2 3 2 3 2 2 3" xfId="1488"/>
    <cellStyle name="20% - Accent2 3 2 3 2 3" xfId="1489"/>
    <cellStyle name="20% - Accent2 3 2 3 2 3 2" xfId="1490"/>
    <cellStyle name="20% - Accent2 3 2 3 2 4" xfId="1491"/>
    <cellStyle name="20% - Accent2 3 2 3 2 4 2" xfId="1492"/>
    <cellStyle name="20% - Accent2 3 2 3 2 5" xfId="1493"/>
    <cellStyle name="20% - Accent2 3 2 3 2 5 2" xfId="1494"/>
    <cellStyle name="20% - Accent2 3 2 3 2 6" xfId="1495"/>
    <cellStyle name="20% - Accent2 3 2 3 3" xfId="1496"/>
    <cellStyle name="20% - Accent2 3 2 3 3 2" xfId="1497"/>
    <cellStyle name="20% - Accent2 3 2 3 3 2 2" xfId="1498"/>
    <cellStyle name="20% - Accent2 3 2 3 3 3" xfId="1499"/>
    <cellStyle name="20% - Accent2 3 2 3 4" xfId="1500"/>
    <cellStyle name="20% - Accent2 3 2 3 4 2" xfId="1501"/>
    <cellStyle name="20% - Accent2 3 2 3 5" xfId="1502"/>
    <cellStyle name="20% - Accent2 3 2 3 5 2" xfId="1503"/>
    <cellStyle name="20% - Accent2 3 2 3 6" xfId="1504"/>
    <cellStyle name="20% - Accent2 3 2 3 6 2" xfId="1505"/>
    <cellStyle name="20% - Accent2 3 2 3 7" xfId="1506"/>
    <cellStyle name="20% - Accent2 3 2 4" xfId="1507"/>
    <cellStyle name="20% - Accent2 3 2 4 2" xfId="1508"/>
    <cellStyle name="20% - Accent2 3 2 4 2 2" xfId="1509"/>
    <cellStyle name="20% - Accent2 3 2 4 2 2 2" xfId="1510"/>
    <cellStyle name="20% - Accent2 3 2 4 2 3" xfId="1511"/>
    <cellStyle name="20% - Accent2 3 2 4 3" xfId="1512"/>
    <cellStyle name="20% - Accent2 3 2 4 3 2" xfId="1513"/>
    <cellStyle name="20% - Accent2 3 2 4 4" xfId="1514"/>
    <cellStyle name="20% - Accent2 3 2 4 4 2" xfId="1515"/>
    <cellStyle name="20% - Accent2 3 2 4 5" xfId="1516"/>
    <cellStyle name="20% - Accent2 3 2 4 5 2" xfId="1517"/>
    <cellStyle name="20% - Accent2 3 2 4 6" xfId="1518"/>
    <cellStyle name="20% - Accent2 3 2 5" xfId="1519"/>
    <cellStyle name="20% - Accent2 3 2 5 2" xfId="1520"/>
    <cellStyle name="20% - Accent2 3 2 5 2 2" xfId="1521"/>
    <cellStyle name="20% - Accent2 3 2 5 3" xfId="1522"/>
    <cellStyle name="20% - Accent2 3 2 6" xfId="1523"/>
    <cellStyle name="20% - Accent2 3 2 6 2" xfId="1524"/>
    <cellStyle name="20% - Accent2 3 2 7" xfId="1525"/>
    <cellStyle name="20% - Accent2 3 2 7 2" xfId="1526"/>
    <cellStyle name="20% - Accent2 3 2 8" xfId="1527"/>
    <cellStyle name="20% - Accent2 3 2 8 2" xfId="1528"/>
    <cellStyle name="20% - Accent2 3 2 9" xfId="1529"/>
    <cellStyle name="20% - Accent2 3 3" xfId="1530"/>
    <cellStyle name="20% - Accent2 3 3 2" xfId="1531"/>
    <cellStyle name="20% - Accent2 3 3 2 2" xfId="1532"/>
    <cellStyle name="20% - Accent2 3 4" xfId="1533"/>
    <cellStyle name="20% - Accent2 3 4 2" xfId="1534"/>
    <cellStyle name="20% - Accent2 3 4 2 2" xfId="1535"/>
    <cellStyle name="20% - Accent2 3 4 2 2 2" xfId="1536"/>
    <cellStyle name="20% - Accent2 3 4 2 2 2 2" xfId="1537"/>
    <cellStyle name="20% - Accent2 3 4 2 2 3" xfId="1538"/>
    <cellStyle name="20% - Accent2 3 4 2 3" xfId="1539"/>
    <cellStyle name="20% - Accent2 3 4 2 3 2" xfId="1540"/>
    <cellStyle name="20% - Accent2 3 4 2 4" xfId="1541"/>
    <cellStyle name="20% - Accent2 3 4 2 4 2" xfId="1542"/>
    <cellStyle name="20% - Accent2 3 4 2 4 2 2" xfId="1543"/>
    <cellStyle name="20% - Accent2 3 4 2 4 3" xfId="1544"/>
    <cellStyle name="20% - Accent2 3 4 2 5" xfId="1545"/>
    <cellStyle name="20% - Accent2 3 4 2 5 2" xfId="1546"/>
    <cellStyle name="20% - Accent2 3 4 2 6" xfId="1547"/>
    <cellStyle name="20% - Accent2 3 4 3" xfId="1548"/>
    <cellStyle name="20% - Accent2 3 4 3 2" xfId="1549"/>
    <cellStyle name="20% - Accent2 3 4 3 2 2" xfId="1550"/>
    <cellStyle name="20% - Accent2 3 4 3 3" xfId="1551"/>
    <cellStyle name="20% - Accent2 3 4 4" xfId="1552"/>
    <cellStyle name="20% - Accent2 3 4 4 2" xfId="1553"/>
    <cellStyle name="20% - Accent2 3 4 5" xfId="1554"/>
    <cellStyle name="20% - Accent2 3 4 5 2" xfId="1555"/>
    <cellStyle name="20% - Accent2 3 4 6" xfId="1556"/>
    <cellStyle name="20% - Accent2 3 4 6 2" xfId="1557"/>
    <cellStyle name="20% - Accent2 3 4 7" xfId="1558"/>
    <cellStyle name="20% - Accent2 3 5" xfId="1559"/>
    <cellStyle name="20% - Accent2 3 5 2" xfId="1560"/>
    <cellStyle name="20% - Accent2 3 5 2 2" xfId="1561"/>
    <cellStyle name="20% - Accent2 3 5 2 2 2" xfId="1562"/>
    <cellStyle name="20% - Accent2 3 5 2 2 2 2" xfId="1563"/>
    <cellStyle name="20% - Accent2 3 5 2 2 3" xfId="1564"/>
    <cellStyle name="20% - Accent2 3 5 2 3" xfId="1565"/>
    <cellStyle name="20% - Accent2 3 5 2 3 2" xfId="1566"/>
    <cellStyle name="20% - Accent2 3 5 2 4" xfId="1567"/>
    <cellStyle name="20% - Accent2 3 5 2 4 2" xfId="1568"/>
    <cellStyle name="20% - Accent2 3 5 2 5" xfId="1569"/>
    <cellStyle name="20% - Accent2 3 5 2 5 2" xfId="1570"/>
    <cellStyle name="20% - Accent2 3 5 2 6" xfId="1571"/>
    <cellStyle name="20% - Accent2 3 5 3" xfId="1572"/>
    <cellStyle name="20% - Accent2 3 5 3 2" xfId="1573"/>
    <cellStyle name="20% - Accent2 3 5 3 2 2" xfId="1574"/>
    <cellStyle name="20% - Accent2 3 5 3 3" xfId="1575"/>
    <cellStyle name="20% - Accent2 3 5 4" xfId="1576"/>
    <cellStyle name="20% - Accent2 3 5 4 2" xfId="1577"/>
    <cellStyle name="20% - Accent2 3 5 5" xfId="1578"/>
    <cellStyle name="20% - Accent2 3 5 5 2" xfId="1579"/>
    <cellStyle name="20% - Accent2 3 5 6" xfId="1580"/>
    <cellStyle name="20% - Accent2 3 5 6 2" xfId="1581"/>
    <cellStyle name="20% - Accent2 3 5 7" xfId="1582"/>
    <cellStyle name="20% - Accent2 3 5 8" xfId="1583"/>
    <cellStyle name="20% - Accent2 3 6" xfId="1584"/>
    <cellStyle name="20% - Accent2 3 6 2" xfId="1585"/>
    <cellStyle name="20% - Accent2 3 6 2 2" xfId="1586"/>
    <cellStyle name="20% - Accent2 3 6 2 2 2" xfId="1587"/>
    <cellStyle name="20% - Accent2 3 6 2 3" xfId="1588"/>
    <cellStyle name="20% - Accent2 3 6 3" xfId="1589"/>
    <cellStyle name="20% - Accent2 3 6 3 2" xfId="1590"/>
    <cellStyle name="20% - Accent2 3 6 4" xfId="1591"/>
    <cellStyle name="20% - Accent2 3 6 4 2" xfId="1592"/>
    <cellStyle name="20% - Accent2 3 6 5" xfId="1593"/>
    <cellStyle name="20% - Accent2 3 6 5 2" xfId="1594"/>
    <cellStyle name="20% - Accent2 3 6 6" xfId="1595"/>
    <cellStyle name="20% - Accent2 3 7" xfId="1596"/>
    <cellStyle name="20% - Accent2 3 7 2" xfId="1597"/>
    <cellStyle name="20% - Accent2 3 7 2 2" xfId="1598"/>
    <cellStyle name="20% - Accent2 3 7 3" xfId="1599"/>
    <cellStyle name="20% - Accent2 3 8" xfId="1600"/>
    <cellStyle name="20% - Accent2 3 8 2" xfId="1601"/>
    <cellStyle name="20% - Accent2 3 9" xfId="1602"/>
    <cellStyle name="20% - Accent2 3 9 2" xfId="1603"/>
    <cellStyle name="20% - Accent2 4" xfId="1604"/>
    <cellStyle name="20% - Accent2 4 10" xfId="1605"/>
    <cellStyle name="20% - Accent2 4 2" xfId="1606"/>
    <cellStyle name="20% - Accent2 4 2 2" xfId="1607"/>
    <cellStyle name="20% - Accent2 4 3" xfId="1608"/>
    <cellStyle name="20% - Accent2 4 3 2" xfId="1609"/>
    <cellStyle name="20% - Accent2 4 3 2 2" xfId="1610"/>
    <cellStyle name="20% - Accent2 4 3 2 2 2" xfId="1611"/>
    <cellStyle name="20% - Accent2 4 3 2 2 2 2" xfId="1612"/>
    <cellStyle name="20% - Accent2 4 3 2 2 3" xfId="1613"/>
    <cellStyle name="20% - Accent2 4 3 2 3" xfId="1614"/>
    <cellStyle name="20% - Accent2 4 3 2 3 2" xfId="1615"/>
    <cellStyle name="20% - Accent2 4 3 2 4" xfId="1616"/>
    <cellStyle name="20% - Accent2 4 3 2 4 2" xfId="1617"/>
    <cellStyle name="20% - Accent2 4 3 2 5" xfId="1618"/>
    <cellStyle name="20% - Accent2 4 3 2 5 2" xfId="1619"/>
    <cellStyle name="20% - Accent2 4 3 2 6" xfId="1620"/>
    <cellStyle name="20% - Accent2 4 3 3" xfId="1621"/>
    <cellStyle name="20% - Accent2 4 3 3 2" xfId="1622"/>
    <cellStyle name="20% - Accent2 4 3 3 2 2" xfId="1623"/>
    <cellStyle name="20% - Accent2 4 3 3 3" xfId="1624"/>
    <cellStyle name="20% - Accent2 4 3 4" xfId="1625"/>
    <cellStyle name="20% - Accent2 4 3 4 2" xfId="1626"/>
    <cellStyle name="20% - Accent2 4 3 5" xfId="1627"/>
    <cellStyle name="20% - Accent2 4 3 5 2" xfId="1628"/>
    <cellStyle name="20% - Accent2 4 3 6" xfId="1629"/>
    <cellStyle name="20% - Accent2 4 3 6 2" xfId="1630"/>
    <cellStyle name="20% - Accent2 4 3 7" xfId="1631"/>
    <cellStyle name="20% - Accent2 4 4" xfId="1632"/>
    <cellStyle name="20% - Accent2 4 5" xfId="1633"/>
    <cellStyle name="20% - Accent2 4 5 2" xfId="1634"/>
    <cellStyle name="20% - Accent2 4 5 2 2" xfId="1635"/>
    <cellStyle name="20% - Accent2 4 5 2 2 2" xfId="1636"/>
    <cellStyle name="20% - Accent2 4 5 2 3" xfId="1637"/>
    <cellStyle name="20% - Accent2 4 5 3" xfId="1638"/>
    <cellStyle name="20% - Accent2 4 5 3 2" xfId="1639"/>
    <cellStyle name="20% - Accent2 4 5 4" xfId="1640"/>
    <cellStyle name="20% - Accent2 4 5 4 2" xfId="1641"/>
    <cellStyle name="20% - Accent2 4 5 5" xfId="1642"/>
    <cellStyle name="20% - Accent2 4 5 5 2" xfId="1643"/>
    <cellStyle name="20% - Accent2 4 5 6" xfId="1644"/>
    <cellStyle name="20% - Accent2 4 6" xfId="1645"/>
    <cellStyle name="20% - Accent2 4 6 2" xfId="1646"/>
    <cellStyle name="20% - Accent2 4 6 2 2" xfId="1647"/>
    <cellStyle name="20% - Accent2 4 6 3" xfId="1648"/>
    <cellStyle name="20% - Accent2 4 7" xfId="1649"/>
    <cellStyle name="20% - Accent2 4 7 2" xfId="1650"/>
    <cellStyle name="20% - Accent2 4 8" xfId="1651"/>
    <cellStyle name="20% - Accent2 4 8 2" xfId="1652"/>
    <cellStyle name="20% - Accent2 4 8 2 2" xfId="1653"/>
    <cellStyle name="20% - Accent2 4 8 3" xfId="1654"/>
    <cellStyle name="20% - Accent2 4 9" xfId="1655"/>
    <cellStyle name="20% - Accent2 4 9 2" xfId="1656"/>
    <cellStyle name="20% - Accent2 5" xfId="1657"/>
    <cellStyle name="20% - Accent2 5 2" xfId="1658"/>
    <cellStyle name="20% - Accent2 5 2 2" xfId="1659"/>
    <cellStyle name="20% - Accent2 5 2 2 2" xfId="1660"/>
    <cellStyle name="20% - Accent2 5 2 2 2 2" xfId="1661"/>
    <cellStyle name="20% - Accent2 5 2 2 2 2 2" xfId="1662"/>
    <cellStyle name="20% - Accent2 5 2 2 2 3" xfId="1663"/>
    <cellStyle name="20% - Accent2 5 2 2 3" xfId="1664"/>
    <cellStyle name="20% - Accent2 5 2 2 3 2" xfId="1665"/>
    <cellStyle name="20% - Accent2 5 2 2 4" xfId="1666"/>
    <cellStyle name="20% - Accent2 5 2 2 4 2" xfId="1667"/>
    <cellStyle name="20% - Accent2 5 2 2 5" xfId="1668"/>
    <cellStyle name="20% - Accent2 5 2 2 5 2" xfId="1669"/>
    <cellStyle name="20% - Accent2 5 2 2 6" xfId="1670"/>
    <cellStyle name="20% - Accent2 5 2 3" xfId="1671"/>
    <cellStyle name="20% - Accent2 5 2 3 2" xfId="1672"/>
    <cellStyle name="20% - Accent2 5 2 3 2 2" xfId="1673"/>
    <cellStyle name="20% - Accent2 5 2 3 3" xfId="1674"/>
    <cellStyle name="20% - Accent2 5 2 4" xfId="1675"/>
    <cellStyle name="20% - Accent2 5 2 4 2" xfId="1676"/>
    <cellStyle name="20% - Accent2 5 2 5" xfId="1677"/>
    <cellStyle name="20% - Accent2 5 2 5 2" xfId="1678"/>
    <cellStyle name="20% - Accent2 5 2 6" xfId="1679"/>
    <cellStyle name="20% - Accent2 5 2 6 2" xfId="1680"/>
    <cellStyle name="20% - Accent2 5 2 7" xfId="1681"/>
    <cellStyle name="20% - Accent2 5 3" xfId="1682"/>
    <cellStyle name="20% - Accent2 5 3 2" xfId="1683"/>
    <cellStyle name="20% - Accent2 5 3 2 2" xfId="1684"/>
    <cellStyle name="20% - Accent2 5 3 2 2 2" xfId="1685"/>
    <cellStyle name="20% - Accent2 5 3 2 3" xfId="1686"/>
    <cellStyle name="20% - Accent2 5 3 3" xfId="1687"/>
    <cellStyle name="20% - Accent2 5 3 3 2" xfId="1688"/>
    <cellStyle name="20% - Accent2 5 3 4" xfId="1689"/>
    <cellStyle name="20% - Accent2 5 3 4 2" xfId="1690"/>
    <cellStyle name="20% - Accent2 5 3 5" xfId="1691"/>
    <cellStyle name="20% - Accent2 5 3 5 2" xfId="1692"/>
    <cellStyle name="20% - Accent2 5 3 5 2 2" xfId="1693"/>
    <cellStyle name="20% - Accent2 5 3 5 3" xfId="1694"/>
    <cellStyle name="20% - Accent2 5 3 6" xfId="1695"/>
    <cellStyle name="20% - Accent2 5 4" xfId="1696"/>
    <cellStyle name="20% - Accent2 5 4 2" xfId="1697"/>
    <cellStyle name="20% - Accent2 5 4 2 2" xfId="1698"/>
    <cellStyle name="20% - Accent2 5 4 3" xfId="1699"/>
    <cellStyle name="20% - Accent2 5 5" xfId="1700"/>
    <cellStyle name="20% - Accent2 5 5 2" xfId="1701"/>
    <cellStyle name="20% - Accent2 5 6" xfId="1702"/>
    <cellStyle name="20% - Accent2 5 6 2" xfId="1703"/>
    <cellStyle name="20% - Accent2 5 7" xfId="1704"/>
    <cellStyle name="20% - Accent2 5 7 2" xfId="1705"/>
    <cellStyle name="20% - Accent2 5 8" xfId="1706"/>
    <cellStyle name="20% - Accent2 5 8 2" xfId="1707"/>
    <cellStyle name="20% - Accent2 6" xfId="1708"/>
    <cellStyle name="20% - Accent2 6 2" xfId="1709"/>
    <cellStyle name="20% - Accent2 6 2 2" xfId="1710"/>
    <cellStyle name="20% - Accent2 6 2 2 2" xfId="1711"/>
    <cellStyle name="20% - Accent2 6 2 3" xfId="1712"/>
    <cellStyle name="20% - Accent2 6 3" xfId="1713"/>
    <cellStyle name="20% - Accent2 6 3 2" xfId="1714"/>
    <cellStyle name="20% - Accent2 6 4" xfId="1715"/>
    <cellStyle name="20% - Accent2 6 4 2" xfId="1716"/>
    <cellStyle name="20% - Accent2 6 5" xfId="1717"/>
    <cellStyle name="20% - Accent2 6 5 2" xfId="1718"/>
    <cellStyle name="20% - Accent2 6 6" xfId="1719"/>
    <cellStyle name="20% - Accent2 7" xfId="1720"/>
    <cellStyle name="20% - Accent2 7 2" xfId="1721"/>
    <cellStyle name="20% - Accent2 7 2 2" xfId="1722"/>
    <cellStyle name="20% - Accent2 7 3" xfId="1723"/>
    <cellStyle name="20% - Accent2 8" xfId="1724"/>
    <cellStyle name="20% - Accent2 8 2" xfId="1725"/>
    <cellStyle name="20% - Accent2 9" xfId="1726"/>
    <cellStyle name="20% - Accent2 9 2" xfId="1727"/>
    <cellStyle name="20% - Accent3 10" xfId="1728"/>
    <cellStyle name="20% - Accent3 11" xfId="1729"/>
    <cellStyle name="20% - Accent3 2" xfId="1730"/>
    <cellStyle name="20% - Accent3 2 10" xfId="1731"/>
    <cellStyle name="20% - Accent3 2 10 2" xfId="1732"/>
    <cellStyle name="20% - Accent3 2 11" xfId="1733"/>
    <cellStyle name="20% - Accent3 2 11 2" xfId="1734"/>
    <cellStyle name="20% - Accent3 2 12" xfId="1735"/>
    <cellStyle name="20% - Accent3 2 12 2" xfId="1736"/>
    <cellStyle name="20% - Accent3 2 13" xfId="1737"/>
    <cellStyle name="20% - Accent3 2 14" xfId="1738"/>
    <cellStyle name="20% - Accent3 2 15" xfId="1739"/>
    <cellStyle name="20% - Accent3 2 16" xfId="1740"/>
    <cellStyle name="20% - Accent3 2 2" xfId="1741"/>
    <cellStyle name="20% - Accent3 2 2 10" xfId="1742"/>
    <cellStyle name="20% - Accent3 2 2 11" xfId="1743"/>
    <cellStyle name="20% - Accent3 2 2 12" xfId="1744"/>
    <cellStyle name="20% - Accent3 2 2 2" xfId="1745"/>
    <cellStyle name="20% - Accent3 2 2 2 10" xfId="1746"/>
    <cellStyle name="20% - Accent3 2 2 2 2" xfId="1747"/>
    <cellStyle name="20% - Accent3 2 2 2 2 2" xfId="1748"/>
    <cellStyle name="20% - Accent3 2 2 2 2 2 2" xfId="1749"/>
    <cellStyle name="20% - Accent3 2 2 2 2 2 2 2" xfId="1750"/>
    <cellStyle name="20% - Accent3 2 2 2 2 2 3" xfId="1751"/>
    <cellStyle name="20% - Accent3 2 2 2 2 3" xfId="1752"/>
    <cellStyle name="20% - Accent3 2 2 2 2 3 2" xfId="1753"/>
    <cellStyle name="20% - Accent3 2 2 2 2 4" xfId="1754"/>
    <cellStyle name="20% - Accent3 2 2 2 2 4 2" xfId="1755"/>
    <cellStyle name="20% - Accent3 2 2 2 2 5" xfId="1756"/>
    <cellStyle name="20% - Accent3 2 2 2 2 5 2" xfId="1757"/>
    <cellStyle name="20% - Accent3 2 2 2 2 6" xfId="1758"/>
    <cellStyle name="20% - Accent3 2 2 2 3" xfId="1759"/>
    <cellStyle name="20% - Accent3 2 2 2 3 2" xfId="1760"/>
    <cellStyle name="20% - Accent3 2 2 2 3 2 2" xfId="1761"/>
    <cellStyle name="20% - Accent3 2 2 2 3 3" xfId="1762"/>
    <cellStyle name="20% - Accent3 2 2 2 4" xfId="1763"/>
    <cellStyle name="20% - Accent3 2 2 2 4 2" xfId="1764"/>
    <cellStyle name="20% - Accent3 2 2 2 5" xfId="1765"/>
    <cellStyle name="20% - Accent3 2 2 2 5 2" xfId="1766"/>
    <cellStyle name="20% - Accent3 2 2 2 6" xfId="1767"/>
    <cellStyle name="20% - Accent3 2 2 2 6 2" xfId="1768"/>
    <cellStyle name="20% - Accent3 2 2 2 6 2 2" xfId="1769"/>
    <cellStyle name="20% - Accent3 2 2 2 6 3" xfId="1770"/>
    <cellStyle name="20% - Accent3 2 2 2 7" xfId="1771"/>
    <cellStyle name="20% - Accent3 2 2 2 8" xfId="1772"/>
    <cellStyle name="20% - Accent3 2 2 2 9" xfId="1773"/>
    <cellStyle name="20% - Accent3 2 2 3" xfId="1774"/>
    <cellStyle name="20% - Accent3 2 2 3 2" xfId="1775"/>
    <cellStyle name="20% - Accent3 2 2 3 2 2" xfId="1776"/>
    <cellStyle name="20% - Accent3 2 2 3 2 2 2" xfId="1777"/>
    <cellStyle name="20% - Accent3 2 2 3 2 2 2 2" xfId="1778"/>
    <cellStyle name="20% - Accent3 2 2 3 2 2 3" xfId="1779"/>
    <cellStyle name="20% - Accent3 2 2 3 2 3" xfId="1780"/>
    <cellStyle name="20% - Accent3 2 2 3 2 3 2" xfId="1781"/>
    <cellStyle name="20% - Accent3 2 2 3 2 4" xfId="1782"/>
    <cellStyle name="20% - Accent3 2 2 3 2 4 2" xfId="1783"/>
    <cellStyle name="20% - Accent3 2 2 3 2 5" xfId="1784"/>
    <cellStyle name="20% - Accent3 2 2 3 2 5 2" xfId="1785"/>
    <cellStyle name="20% - Accent3 2 2 3 2 5 2 2" xfId="1786"/>
    <cellStyle name="20% - Accent3 2 2 3 2 5 3" xfId="1787"/>
    <cellStyle name="20% - Accent3 2 2 3 2 6" xfId="1788"/>
    <cellStyle name="20% - Accent3 2 2 3 3" xfId="1789"/>
    <cellStyle name="20% - Accent3 2 2 3 3 2" xfId="1790"/>
    <cellStyle name="20% - Accent3 2 2 3 3 2 2" xfId="1791"/>
    <cellStyle name="20% - Accent3 2 2 3 3 3" xfId="1792"/>
    <cellStyle name="20% - Accent3 2 2 3 4" xfId="1793"/>
    <cellStyle name="20% - Accent3 2 2 3 4 2" xfId="1794"/>
    <cellStyle name="20% - Accent3 2 2 3 5" xfId="1795"/>
    <cellStyle name="20% - Accent3 2 2 3 5 2" xfId="1796"/>
    <cellStyle name="20% - Accent3 2 2 3 6" xfId="1797"/>
    <cellStyle name="20% - Accent3 2 2 3 6 2" xfId="1798"/>
    <cellStyle name="20% - Accent3 2 2 3 7" xfId="1799"/>
    <cellStyle name="20% - Accent3 2 2 4" xfId="1800"/>
    <cellStyle name="20% - Accent3 2 2 4 2" xfId="1801"/>
    <cellStyle name="20% - Accent3 2 2 4 2 2" xfId="1802"/>
    <cellStyle name="20% - Accent3 2 2 4 2 2 2" xfId="1803"/>
    <cellStyle name="20% - Accent3 2 2 4 2 3" xfId="1804"/>
    <cellStyle name="20% - Accent3 2 2 4 3" xfId="1805"/>
    <cellStyle name="20% - Accent3 2 2 4 3 2" xfId="1806"/>
    <cellStyle name="20% - Accent3 2 2 4 4" xfId="1807"/>
    <cellStyle name="20% - Accent3 2 2 4 4 2" xfId="1808"/>
    <cellStyle name="20% - Accent3 2 2 4 5" xfId="1809"/>
    <cellStyle name="20% - Accent3 2 2 4 5 2" xfId="1810"/>
    <cellStyle name="20% - Accent3 2 2 4 6" xfId="1811"/>
    <cellStyle name="20% - Accent3 2 2 5" xfId="1812"/>
    <cellStyle name="20% - Accent3 2 2 5 2" xfId="1813"/>
    <cellStyle name="20% - Accent3 2 2 5 2 2" xfId="1814"/>
    <cellStyle name="20% - Accent3 2 2 5 3" xfId="1815"/>
    <cellStyle name="20% - Accent3 2 2 6" xfId="1816"/>
    <cellStyle name="20% - Accent3 2 2 6 2" xfId="1817"/>
    <cellStyle name="20% - Accent3 2 2 7" xfId="1818"/>
    <cellStyle name="20% - Accent3 2 2 7 2" xfId="1819"/>
    <cellStyle name="20% - Accent3 2 2 8" xfId="1820"/>
    <cellStyle name="20% - Accent3 2 2 8 2" xfId="1821"/>
    <cellStyle name="20% - Accent3 2 2 9" xfId="1822"/>
    <cellStyle name="20% - Accent3 2 3" xfId="1823"/>
    <cellStyle name="20% - Accent3 2 3 10" xfId="1824"/>
    <cellStyle name="20% - Accent3 2 3 11" xfId="1825"/>
    <cellStyle name="20% - Accent3 2 3 2" xfId="1826"/>
    <cellStyle name="20% - Accent3 2 3 2 2" xfId="1827"/>
    <cellStyle name="20% - Accent3 2 3 2 2 2" xfId="1828"/>
    <cellStyle name="20% - Accent3 2 3 2 2 2 2" xfId="1829"/>
    <cellStyle name="20% - Accent3 2 3 2 2 2 2 2" xfId="1830"/>
    <cellStyle name="20% - Accent3 2 3 2 2 2 3" xfId="1831"/>
    <cellStyle name="20% - Accent3 2 3 2 2 3" xfId="1832"/>
    <cellStyle name="20% - Accent3 2 3 2 2 3 2" xfId="1833"/>
    <cellStyle name="20% - Accent3 2 3 2 2 4" xfId="1834"/>
    <cellStyle name="20% - Accent3 2 3 2 2 4 2" xfId="1835"/>
    <cellStyle name="20% - Accent3 2 3 2 2 5" xfId="1836"/>
    <cellStyle name="20% - Accent3 2 3 2 2 5 2" xfId="1837"/>
    <cellStyle name="20% - Accent3 2 3 2 2 6" xfId="1838"/>
    <cellStyle name="20% - Accent3 2 3 2 3" xfId="1839"/>
    <cellStyle name="20% - Accent3 2 3 2 3 2" xfId="1840"/>
    <cellStyle name="20% - Accent3 2 3 2 3 2 2" xfId="1841"/>
    <cellStyle name="20% - Accent3 2 3 2 3 3" xfId="1842"/>
    <cellStyle name="20% - Accent3 2 3 2 4" xfId="1843"/>
    <cellStyle name="20% - Accent3 2 3 2 4 2" xfId="1844"/>
    <cellStyle name="20% - Accent3 2 3 2 5" xfId="1845"/>
    <cellStyle name="20% - Accent3 2 3 2 5 2" xfId="1846"/>
    <cellStyle name="20% - Accent3 2 3 2 6" xfId="1847"/>
    <cellStyle name="20% - Accent3 2 3 2 6 2" xfId="1848"/>
    <cellStyle name="20% - Accent3 2 3 2 7" xfId="1849"/>
    <cellStyle name="20% - Accent3 2 3 3" xfId="1850"/>
    <cellStyle name="20% - Accent3 2 3 3 2" xfId="1851"/>
    <cellStyle name="20% - Accent3 2 3 3 2 2" xfId="1852"/>
    <cellStyle name="20% - Accent3 2 3 3 2 2 2" xfId="1853"/>
    <cellStyle name="20% - Accent3 2 3 3 2 3" xfId="1854"/>
    <cellStyle name="20% - Accent3 2 3 3 3" xfId="1855"/>
    <cellStyle name="20% - Accent3 2 3 3 3 2" xfId="1856"/>
    <cellStyle name="20% - Accent3 2 3 3 4" xfId="1857"/>
    <cellStyle name="20% - Accent3 2 3 3 4 2" xfId="1858"/>
    <cellStyle name="20% - Accent3 2 3 3 5" xfId="1859"/>
    <cellStyle name="20% - Accent3 2 3 3 5 2" xfId="1860"/>
    <cellStyle name="20% - Accent3 2 3 3 6" xfId="1861"/>
    <cellStyle name="20% - Accent3 2 3 4" xfId="1862"/>
    <cellStyle name="20% - Accent3 2 3 4 2" xfId="1863"/>
    <cellStyle name="20% - Accent3 2 3 4 2 2" xfId="1864"/>
    <cellStyle name="20% - Accent3 2 3 4 3" xfId="1865"/>
    <cellStyle name="20% - Accent3 2 3 5" xfId="1866"/>
    <cellStyle name="20% - Accent3 2 3 5 2" xfId="1867"/>
    <cellStyle name="20% - Accent3 2 3 6" xfId="1868"/>
    <cellStyle name="20% - Accent3 2 3 6 2" xfId="1869"/>
    <cellStyle name="20% - Accent3 2 3 7" xfId="1870"/>
    <cellStyle name="20% - Accent3 2 3 7 2" xfId="1871"/>
    <cellStyle name="20% - Accent3 2 3 8" xfId="1872"/>
    <cellStyle name="20% - Accent3 2 3 9" xfId="1873"/>
    <cellStyle name="20% - Accent3 2 4" xfId="1874"/>
    <cellStyle name="20% - Accent3 2 4 2" xfId="1875"/>
    <cellStyle name="20% - Accent3 2 4 2 2" xfId="1876"/>
    <cellStyle name="20% - Accent3 2 4 2 2 2" xfId="1877"/>
    <cellStyle name="20% - Accent3 2 4 2 2 2 2" xfId="1878"/>
    <cellStyle name="20% - Accent3 2 4 2 2 3" xfId="1879"/>
    <cellStyle name="20% - Accent3 2 4 2 3" xfId="1880"/>
    <cellStyle name="20% - Accent3 2 4 2 3 2" xfId="1881"/>
    <cellStyle name="20% - Accent3 2 4 2 4" xfId="1882"/>
    <cellStyle name="20% - Accent3 2 4 2 4 2" xfId="1883"/>
    <cellStyle name="20% - Accent3 2 4 2 5" xfId="1884"/>
    <cellStyle name="20% - Accent3 2 4 2 5 2" xfId="1885"/>
    <cellStyle name="20% - Accent3 2 4 2 6" xfId="1886"/>
    <cellStyle name="20% - Accent3 2 4 3" xfId="1887"/>
    <cellStyle name="20% - Accent3 2 4 3 2" xfId="1888"/>
    <cellStyle name="20% - Accent3 2 4 3 2 2" xfId="1889"/>
    <cellStyle name="20% - Accent3 2 4 3 3" xfId="1890"/>
    <cellStyle name="20% - Accent3 2 4 4" xfId="1891"/>
    <cellStyle name="20% - Accent3 2 4 4 2" xfId="1892"/>
    <cellStyle name="20% - Accent3 2 4 5" xfId="1893"/>
    <cellStyle name="20% - Accent3 2 4 5 2" xfId="1894"/>
    <cellStyle name="20% - Accent3 2 4 6" xfId="1895"/>
    <cellStyle name="20% - Accent3 2 4 6 2" xfId="1896"/>
    <cellStyle name="20% - Accent3 2 4 7" xfId="1897"/>
    <cellStyle name="20% - Accent3 2 4 7 2" xfId="1898"/>
    <cellStyle name="20% - Accent3 2 5" xfId="1899"/>
    <cellStyle name="20% - Accent3 2 5 2" xfId="1900"/>
    <cellStyle name="20% - Accent3 2 5 2 2" xfId="1901"/>
    <cellStyle name="20% - Accent3 2 5 2 2 2" xfId="1902"/>
    <cellStyle name="20% - Accent3 2 5 2 2 2 2" xfId="1903"/>
    <cellStyle name="20% - Accent3 2 5 2 2 3" xfId="1904"/>
    <cellStyle name="20% - Accent3 2 5 2 3" xfId="1905"/>
    <cellStyle name="20% - Accent3 2 5 2 3 2" xfId="1906"/>
    <cellStyle name="20% - Accent3 2 5 2 4" xfId="1907"/>
    <cellStyle name="20% - Accent3 2 5 2 4 2" xfId="1908"/>
    <cellStyle name="20% - Accent3 2 5 2 5" xfId="1909"/>
    <cellStyle name="20% - Accent3 2 5 2 5 2" xfId="1910"/>
    <cellStyle name="20% - Accent3 2 5 2 6" xfId="1911"/>
    <cellStyle name="20% - Accent3 2 5 3" xfId="1912"/>
    <cellStyle name="20% - Accent3 2 5 3 2" xfId="1913"/>
    <cellStyle name="20% - Accent3 2 5 3 2 2" xfId="1914"/>
    <cellStyle name="20% - Accent3 2 5 3 3" xfId="1915"/>
    <cellStyle name="20% - Accent3 2 5 4" xfId="1916"/>
    <cellStyle name="20% - Accent3 2 5 4 2" xfId="1917"/>
    <cellStyle name="20% - Accent3 2 5 5" xfId="1918"/>
    <cellStyle name="20% - Accent3 2 5 5 2" xfId="1919"/>
    <cellStyle name="20% - Accent3 2 5 6" xfId="1920"/>
    <cellStyle name="20% - Accent3 2 5 6 2" xfId="1921"/>
    <cellStyle name="20% - Accent3 2 5 7" xfId="1922"/>
    <cellStyle name="20% - Accent3 2 6" xfId="1923"/>
    <cellStyle name="20% - Accent3 2 6 2" xfId="1924"/>
    <cellStyle name="20% - Accent3 2 6 2 2" xfId="1925"/>
    <cellStyle name="20% - Accent3 2 6 2 2 2" xfId="1926"/>
    <cellStyle name="20% - Accent3 2 6 2 2 2 2" xfId="1927"/>
    <cellStyle name="20% - Accent3 2 6 2 2 3" xfId="1928"/>
    <cellStyle name="20% - Accent3 2 6 2 3" xfId="1929"/>
    <cellStyle name="20% - Accent3 2 6 2 3 2" xfId="1930"/>
    <cellStyle name="20% - Accent3 2 6 2 4" xfId="1931"/>
    <cellStyle name="20% - Accent3 2 6 2 4 2" xfId="1932"/>
    <cellStyle name="20% - Accent3 2 6 2 5" xfId="1933"/>
    <cellStyle name="20% - Accent3 2 6 2 5 2" xfId="1934"/>
    <cellStyle name="20% - Accent3 2 6 2 6" xfId="1935"/>
    <cellStyle name="20% - Accent3 2 6 3" xfId="1936"/>
    <cellStyle name="20% - Accent3 2 6 3 2" xfId="1937"/>
    <cellStyle name="20% - Accent3 2 6 3 2 2" xfId="1938"/>
    <cellStyle name="20% - Accent3 2 6 3 3" xfId="1939"/>
    <cellStyle name="20% - Accent3 2 6 4" xfId="1940"/>
    <cellStyle name="20% - Accent3 2 6 4 2" xfId="1941"/>
    <cellStyle name="20% - Accent3 2 6 5" xfId="1942"/>
    <cellStyle name="20% - Accent3 2 6 5 2" xfId="1943"/>
    <cellStyle name="20% - Accent3 2 6 6" xfId="1944"/>
    <cellStyle name="20% - Accent3 2 6 6 2" xfId="1945"/>
    <cellStyle name="20% - Accent3 2 6 7" xfId="1946"/>
    <cellStyle name="20% - Accent3 2 7" xfId="1947"/>
    <cellStyle name="20% - Accent3 2 7 2" xfId="1948"/>
    <cellStyle name="20% - Accent3 2 7 2 2" xfId="1949"/>
    <cellStyle name="20% - Accent3 2 7 2 2 2" xfId="1950"/>
    <cellStyle name="20% - Accent3 2 7 2 3" xfId="1951"/>
    <cellStyle name="20% - Accent3 2 7 3" xfId="1952"/>
    <cellStyle name="20% - Accent3 2 7 3 2" xfId="1953"/>
    <cellStyle name="20% - Accent3 2 7 4" xfId="1954"/>
    <cellStyle name="20% - Accent3 2 7 4 2" xfId="1955"/>
    <cellStyle name="20% - Accent3 2 7 5" xfId="1956"/>
    <cellStyle name="20% - Accent3 2 7 5 2" xfId="1957"/>
    <cellStyle name="20% - Accent3 2 7 6" xfId="1958"/>
    <cellStyle name="20% - Accent3 2 8" xfId="1959"/>
    <cellStyle name="20% - Accent3 2 8 2" xfId="1960"/>
    <cellStyle name="20% - Accent3 2 8 2 2" xfId="1961"/>
    <cellStyle name="20% - Accent3 2 8 3" xfId="1962"/>
    <cellStyle name="20% - Accent3 2 9" xfId="1963"/>
    <cellStyle name="20% - Accent3 2 9 2" xfId="1964"/>
    <cellStyle name="20% - Accent3 3" xfId="1965"/>
    <cellStyle name="20% - Accent3 3 10" xfId="1966"/>
    <cellStyle name="20% - Accent3 3 10 2" xfId="1967"/>
    <cellStyle name="20% - Accent3 3 11" xfId="1968"/>
    <cellStyle name="20% - Accent3 3 12" xfId="1969"/>
    <cellStyle name="20% - Accent3 3 2" xfId="1970"/>
    <cellStyle name="20% - Accent3 3 2 2" xfId="1971"/>
    <cellStyle name="20% - Accent3 3 2 2 2" xfId="1972"/>
    <cellStyle name="20% - Accent3 3 2 2 2 2" xfId="1973"/>
    <cellStyle name="20% - Accent3 3 2 2 2 2 2" xfId="1974"/>
    <cellStyle name="20% - Accent3 3 2 2 2 2 2 2" xfId="1975"/>
    <cellStyle name="20% - Accent3 3 2 2 2 2 3" xfId="1976"/>
    <cellStyle name="20% - Accent3 3 2 2 2 3" xfId="1977"/>
    <cellStyle name="20% - Accent3 3 2 2 2 3 2" xfId="1978"/>
    <cellStyle name="20% - Accent3 3 2 2 2 4" xfId="1979"/>
    <cellStyle name="20% - Accent3 3 2 2 2 4 2" xfId="1980"/>
    <cellStyle name="20% - Accent3 3 2 2 2 5" xfId="1981"/>
    <cellStyle name="20% - Accent3 3 2 2 2 5 2" xfId="1982"/>
    <cellStyle name="20% - Accent3 3 2 2 2 6" xfId="1983"/>
    <cellStyle name="20% - Accent3 3 2 2 3" xfId="1984"/>
    <cellStyle name="20% - Accent3 3 2 2 3 2" xfId="1985"/>
    <cellStyle name="20% - Accent3 3 2 2 3 2 2" xfId="1986"/>
    <cellStyle name="20% - Accent3 3 2 2 3 3" xfId="1987"/>
    <cellStyle name="20% - Accent3 3 2 2 4" xfId="1988"/>
    <cellStyle name="20% - Accent3 3 2 2 4 2" xfId="1989"/>
    <cellStyle name="20% - Accent3 3 2 2 5" xfId="1990"/>
    <cellStyle name="20% - Accent3 3 2 2 5 2" xfId="1991"/>
    <cellStyle name="20% - Accent3 3 2 2 6" xfId="1992"/>
    <cellStyle name="20% - Accent3 3 2 2 6 2" xfId="1993"/>
    <cellStyle name="20% - Accent3 3 2 2 7" xfId="1994"/>
    <cellStyle name="20% - Accent3 3 2 3" xfId="1995"/>
    <cellStyle name="20% - Accent3 3 2 3 2" xfId="1996"/>
    <cellStyle name="20% - Accent3 3 2 3 2 2" xfId="1997"/>
    <cellStyle name="20% - Accent3 3 2 3 2 2 2" xfId="1998"/>
    <cellStyle name="20% - Accent3 3 2 3 2 2 2 2" xfId="1999"/>
    <cellStyle name="20% - Accent3 3 2 3 2 2 3" xfId="2000"/>
    <cellStyle name="20% - Accent3 3 2 3 2 3" xfId="2001"/>
    <cellStyle name="20% - Accent3 3 2 3 2 3 2" xfId="2002"/>
    <cellStyle name="20% - Accent3 3 2 3 2 4" xfId="2003"/>
    <cellStyle name="20% - Accent3 3 2 3 2 4 2" xfId="2004"/>
    <cellStyle name="20% - Accent3 3 2 3 2 5" xfId="2005"/>
    <cellStyle name="20% - Accent3 3 2 3 2 5 2" xfId="2006"/>
    <cellStyle name="20% - Accent3 3 2 3 2 6" xfId="2007"/>
    <cellStyle name="20% - Accent3 3 2 3 3" xfId="2008"/>
    <cellStyle name="20% - Accent3 3 2 3 3 2" xfId="2009"/>
    <cellStyle name="20% - Accent3 3 2 3 3 2 2" xfId="2010"/>
    <cellStyle name="20% - Accent3 3 2 3 3 3" xfId="2011"/>
    <cellStyle name="20% - Accent3 3 2 3 4" xfId="2012"/>
    <cellStyle name="20% - Accent3 3 2 3 4 2" xfId="2013"/>
    <cellStyle name="20% - Accent3 3 2 3 5" xfId="2014"/>
    <cellStyle name="20% - Accent3 3 2 3 5 2" xfId="2015"/>
    <cellStyle name="20% - Accent3 3 2 3 6" xfId="2016"/>
    <cellStyle name="20% - Accent3 3 2 3 6 2" xfId="2017"/>
    <cellStyle name="20% - Accent3 3 2 3 7" xfId="2018"/>
    <cellStyle name="20% - Accent3 3 2 4" xfId="2019"/>
    <cellStyle name="20% - Accent3 3 2 4 2" xfId="2020"/>
    <cellStyle name="20% - Accent3 3 2 4 2 2" xfId="2021"/>
    <cellStyle name="20% - Accent3 3 2 4 2 2 2" xfId="2022"/>
    <cellStyle name="20% - Accent3 3 2 4 2 3" xfId="2023"/>
    <cellStyle name="20% - Accent3 3 2 4 3" xfId="2024"/>
    <cellStyle name="20% - Accent3 3 2 4 3 2" xfId="2025"/>
    <cellStyle name="20% - Accent3 3 2 4 4" xfId="2026"/>
    <cellStyle name="20% - Accent3 3 2 4 4 2" xfId="2027"/>
    <cellStyle name="20% - Accent3 3 2 4 5" xfId="2028"/>
    <cellStyle name="20% - Accent3 3 2 4 5 2" xfId="2029"/>
    <cellStyle name="20% - Accent3 3 2 4 6" xfId="2030"/>
    <cellStyle name="20% - Accent3 3 2 5" xfId="2031"/>
    <cellStyle name="20% - Accent3 3 2 5 2" xfId="2032"/>
    <cellStyle name="20% - Accent3 3 2 5 2 2" xfId="2033"/>
    <cellStyle name="20% - Accent3 3 2 5 3" xfId="2034"/>
    <cellStyle name="20% - Accent3 3 2 6" xfId="2035"/>
    <cellStyle name="20% - Accent3 3 2 6 2" xfId="2036"/>
    <cellStyle name="20% - Accent3 3 2 7" xfId="2037"/>
    <cellStyle name="20% - Accent3 3 2 7 2" xfId="2038"/>
    <cellStyle name="20% - Accent3 3 2 8" xfId="2039"/>
    <cellStyle name="20% - Accent3 3 2 8 2" xfId="2040"/>
    <cellStyle name="20% - Accent3 3 2 9" xfId="2041"/>
    <cellStyle name="20% - Accent3 3 3" xfId="2042"/>
    <cellStyle name="20% - Accent3 3 4" xfId="2043"/>
    <cellStyle name="20% - Accent3 3 4 2" xfId="2044"/>
    <cellStyle name="20% - Accent3 3 4 2 2" xfId="2045"/>
    <cellStyle name="20% - Accent3 3 4 2 2 2" xfId="2046"/>
    <cellStyle name="20% - Accent3 3 4 2 2 2 2" xfId="2047"/>
    <cellStyle name="20% - Accent3 3 4 2 2 3" xfId="2048"/>
    <cellStyle name="20% - Accent3 3 4 2 3" xfId="2049"/>
    <cellStyle name="20% - Accent3 3 4 2 3 2" xfId="2050"/>
    <cellStyle name="20% - Accent3 3 4 2 4" xfId="2051"/>
    <cellStyle name="20% - Accent3 3 4 2 4 2" xfId="2052"/>
    <cellStyle name="20% - Accent3 3 4 2 5" xfId="2053"/>
    <cellStyle name="20% - Accent3 3 4 2 5 2" xfId="2054"/>
    <cellStyle name="20% - Accent3 3 4 2 6" xfId="2055"/>
    <cellStyle name="20% - Accent3 3 4 3" xfId="2056"/>
    <cellStyle name="20% - Accent3 3 4 3 2" xfId="2057"/>
    <cellStyle name="20% - Accent3 3 4 3 2 2" xfId="2058"/>
    <cellStyle name="20% - Accent3 3 4 3 3" xfId="2059"/>
    <cellStyle name="20% - Accent3 3 4 4" xfId="2060"/>
    <cellStyle name="20% - Accent3 3 4 4 2" xfId="2061"/>
    <cellStyle name="20% - Accent3 3 4 5" xfId="2062"/>
    <cellStyle name="20% - Accent3 3 4 5 2" xfId="2063"/>
    <cellStyle name="20% - Accent3 3 4 6" xfId="2064"/>
    <cellStyle name="20% - Accent3 3 4 6 2" xfId="2065"/>
    <cellStyle name="20% - Accent3 3 4 7" xfId="2066"/>
    <cellStyle name="20% - Accent3 3 5" xfId="2067"/>
    <cellStyle name="20% - Accent3 3 5 2" xfId="2068"/>
    <cellStyle name="20% - Accent3 3 5 2 2" xfId="2069"/>
    <cellStyle name="20% - Accent3 3 5 2 2 2" xfId="2070"/>
    <cellStyle name="20% - Accent3 3 5 2 2 2 2" xfId="2071"/>
    <cellStyle name="20% - Accent3 3 5 2 2 3" xfId="2072"/>
    <cellStyle name="20% - Accent3 3 5 2 3" xfId="2073"/>
    <cellStyle name="20% - Accent3 3 5 2 3 2" xfId="2074"/>
    <cellStyle name="20% - Accent3 3 5 2 4" xfId="2075"/>
    <cellStyle name="20% - Accent3 3 5 2 4 2" xfId="2076"/>
    <cellStyle name="20% - Accent3 3 5 2 5" xfId="2077"/>
    <cellStyle name="20% - Accent3 3 5 2 5 2" xfId="2078"/>
    <cellStyle name="20% - Accent3 3 5 2 6" xfId="2079"/>
    <cellStyle name="20% - Accent3 3 5 3" xfId="2080"/>
    <cellStyle name="20% - Accent3 3 5 3 2" xfId="2081"/>
    <cellStyle name="20% - Accent3 3 5 3 2 2" xfId="2082"/>
    <cellStyle name="20% - Accent3 3 5 3 3" xfId="2083"/>
    <cellStyle name="20% - Accent3 3 5 4" xfId="2084"/>
    <cellStyle name="20% - Accent3 3 5 4 2" xfId="2085"/>
    <cellStyle name="20% - Accent3 3 5 5" xfId="2086"/>
    <cellStyle name="20% - Accent3 3 5 5 2" xfId="2087"/>
    <cellStyle name="20% - Accent3 3 5 6" xfId="2088"/>
    <cellStyle name="20% - Accent3 3 5 6 2" xfId="2089"/>
    <cellStyle name="20% - Accent3 3 5 7" xfId="2090"/>
    <cellStyle name="20% - Accent3 3 6" xfId="2091"/>
    <cellStyle name="20% - Accent3 3 6 2" xfId="2092"/>
    <cellStyle name="20% - Accent3 3 6 2 2" xfId="2093"/>
    <cellStyle name="20% - Accent3 3 6 2 2 2" xfId="2094"/>
    <cellStyle name="20% - Accent3 3 6 2 3" xfId="2095"/>
    <cellStyle name="20% - Accent3 3 6 3" xfId="2096"/>
    <cellStyle name="20% - Accent3 3 6 3 2" xfId="2097"/>
    <cellStyle name="20% - Accent3 3 6 4" xfId="2098"/>
    <cellStyle name="20% - Accent3 3 6 4 2" xfId="2099"/>
    <cellStyle name="20% - Accent3 3 6 5" xfId="2100"/>
    <cellStyle name="20% - Accent3 3 6 5 2" xfId="2101"/>
    <cellStyle name="20% - Accent3 3 6 6" xfId="2102"/>
    <cellStyle name="20% - Accent3 3 7" xfId="2103"/>
    <cellStyle name="20% - Accent3 3 7 2" xfId="2104"/>
    <cellStyle name="20% - Accent3 3 7 2 2" xfId="2105"/>
    <cellStyle name="20% - Accent3 3 7 3" xfId="2106"/>
    <cellStyle name="20% - Accent3 3 8" xfId="2107"/>
    <cellStyle name="20% - Accent3 3 8 2" xfId="2108"/>
    <cellStyle name="20% - Accent3 3 9" xfId="2109"/>
    <cellStyle name="20% - Accent3 3 9 2" xfId="2110"/>
    <cellStyle name="20% - Accent3 4" xfId="2111"/>
    <cellStyle name="20% - Accent3 4 10" xfId="2112"/>
    <cellStyle name="20% - Accent3 4 2" xfId="2113"/>
    <cellStyle name="20% - Accent3 4 2 2" xfId="2114"/>
    <cellStyle name="20% - Accent3 4 3" xfId="2115"/>
    <cellStyle name="20% - Accent3 4 3 2" xfId="2116"/>
    <cellStyle name="20% - Accent3 4 3 2 2" xfId="2117"/>
    <cellStyle name="20% - Accent3 4 3 2 2 2" xfId="2118"/>
    <cellStyle name="20% - Accent3 4 3 2 2 2 2" xfId="2119"/>
    <cellStyle name="20% - Accent3 4 3 2 2 3" xfId="2120"/>
    <cellStyle name="20% - Accent3 4 3 2 3" xfId="2121"/>
    <cellStyle name="20% - Accent3 4 3 2 3 2" xfId="2122"/>
    <cellStyle name="20% - Accent3 4 3 2 4" xfId="2123"/>
    <cellStyle name="20% - Accent3 4 3 2 4 2" xfId="2124"/>
    <cellStyle name="20% - Accent3 4 3 2 5" xfId="2125"/>
    <cellStyle name="20% - Accent3 4 3 2 5 2" xfId="2126"/>
    <cellStyle name="20% - Accent3 4 3 2 6" xfId="2127"/>
    <cellStyle name="20% - Accent3 4 3 3" xfId="2128"/>
    <cellStyle name="20% - Accent3 4 3 3 2" xfId="2129"/>
    <cellStyle name="20% - Accent3 4 3 3 2 2" xfId="2130"/>
    <cellStyle name="20% - Accent3 4 3 3 3" xfId="2131"/>
    <cellStyle name="20% - Accent3 4 3 4" xfId="2132"/>
    <cellStyle name="20% - Accent3 4 3 4 2" xfId="2133"/>
    <cellStyle name="20% - Accent3 4 3 5" xfId="2134"/>
    <cellStyle name="20% - Accent3 4 3 5 2" xfId="2135"/>
    <cellStyle name="20% - Accent3 4 3 5 2 2" xfId="2136"/>
    <cellStyle name="20% - Accent3 4 3 5 3" xfId="2137"/>
    <cellStyle name="20% - Accent3 4 3 6" xfId="2138"/>
    <cellStyle name="20% - Accent3 4 3 6 2" xfId="2139"/>
    <cellStyle name="20% - Accent3 4 3 7" xfId="2140"/>
    <cellStyle name="20% - Accent3 4 4" xfId="2141"/>
    <cellStyle name="20% - Accent3 4 5" xfId="2142"/>
    <cellStyle name="20% - Accent3 4 5 2" xfId="2143"/>
    <cellStyle name="20% - Accent3 4 5 2 2" xfId="2144"/>
    <cellStyle name="20% - Accent3 4 5 2 2 2" xfId="2145"/>
    <cellStyle name="20% - Accent3 4 5 2 3" xfId="2146"/>
    <cellStyle name="20% - Accent3 4 5 3" xfId="2147"/>
    <cellStyle name="20% - Accent3 4 5 3 2" xfId="2148"/>
    <cellStyle name="20% - Accent3 4 5 4" xfId="2149"/>
    <cellStyle name="20% - Accent3 4 5 4 2" xfId="2150"/>
    <cellStyle name="20% - Accent3 4 5 5" xfId="2151"/>
    <cellStyle name="20% - Accent3 4 5 5 2" xfId="2152"/>
    <cellStyle name="20% - Accent3 4 5 6" xfId="2153"/>
    <cellStyle name="20% - Accent3 4 6" xfId="2154"/>
    <cellStyle name="20% - Accent3 4 6 2" xfId="2155"/>
    <cellStyle name="20% - Accent3 4 6 2 2" xfId="2156"/>
    <cellStyle name="20% - Accent3 4 6 3" xfId="2157"/>
    <cellStyle name="20% - Accent3 4 7" xfId="2158"/>
    <cellStyle name="20% - Accent3 4 7 2" xfId="2159"/>
    <cellStyle name="20% - Accent3 4 8" xfId="2160"/>
    <cellStyle name="20% - Accent3 4 8 2" xfId="2161"/>
    <cellStyle name="20% - Accent3 4 9" xfId="2162"/>
    <cellStyle name="20% - Accent3 4 9 2" xfId="2163"/>
    <cellStyle name="20% - Accent3 5" xfId="2164"/>
    <cellStyle name="20% - Accent3 5 2" xfId="2165"/>
    <cellStyle name="20% - Accent3 5 2 2" xfId="2166"/>
    <cellStyle name="20% - Accent3 5 2 2 2" xfId="2167"/>
    <cellStyle name="20% - Accent3 5 2 2 2 2" xfId="2168"/>
    <cellStyle name="20% - Accent3 5 2 2 2 2 2" xfId="2169"/>
    <cellStyle name="20% - Accent3 5 2 2 2 3" xfId="2170"/>
    <cellStyle name="20% - Accent3 5 2 2 3" xfId="2171"/>
    <cellStyle name="20% - Accent3 5 2 2 3 2" xfId="2172"/>
    <cellStyle name="20% - Accent3 5 2 2 4" xfId="2173"/>
    <cellStyle name="20% - Accent3 5 2 2 4 2" xfId="2174"/>
    <cellStyle name="20% - Accent3 5 2 2 5" xfId="2175"/>
    <cellStyle name="20% - Accent3 5 2 2 5 2" xfId="2176"/>
    <cellStyle name="20% - Accent3 5 2 2 6" xfId="2177"/>
    <cellStyle name="20% - Accent3 5 2 3" xfId="2178"/>
    <cellStyle name="20% - Accent3 5 2 3 2" xfId="2179"/>
    <cellStyle name="20% - Accent3 5 2 3 2 2" xfId="2180"/>
    <cellStyle name="20% - Accent3 5 2 3 3" xfId="2181"/>
    <cellStyle name="20% - Accent3 5 2 4" xfId="2182"/>
    <cellStyle name="20% - Accent3 5 2 4 2" xfId="2183"/>
    <cellStyle name="20% - Accent3 5 2 5" xfId="2184"/>
    <cellStyle name="20% - Accent3 5 2 5 2" xfId="2185"/>
    <cellStyle name="20% - Accent3 5 2 6" xfId="2186"/>
    <cellStyle name="20% - Accent3 5 2 6 2" xfId="2187"/>
    <cellStyle name="20% - Accent3 5 2 7" xfId="2188"/>
    <cellStyle name="20% - Accent3 5 3" xfId="2189"/>
    <cellStyle name="20% - Accent3 5 3 2" xfId="2190"/>
    <cellStyle name="20% - Accent3 5 3 2 2" xfId="2191"/>
    <cellStyle name="20% - Accent3 5 3 2 2 2" xfId="2192"/>
    <cellStyle name="20% - Accent3 5 3 2 3" xfId="2193"/>
    <cellStyle name="20% - Accent3 5 3 3" xfId="2194"/>
    <cellStyle name="20% - Accent3 5 3 3 2" xfId="2195"/>
    <cellStyle name="20% - Accent3 5 3 4" xfId="2196"/>
    <cellStyle name="20% - Accent3 5 3 4 2" xfId="2197"/>
    <cellStyle name="20% - Accent3 5 3 5" xfId="2198"/>
    <cellStyle name="20% - Accent3 5 3 5 2" xfId="2199"/>
    <cellStyle name="20% - Accent3 5 3 6" xfId="2200"/>
    <cellStyle name="20% - Accent3 5 4" xfId="2201"/>
    <cellStyle name="20% - Accent3 5 4 2" xfId="2202"/>
    <cellStyle name="20% - Accent3 5 4 2 2" xfId="2203"/>
    <cellStyle name="20% - Accent3 5 4 3" xfId="2204"/>
    <cellStyle name="20% - Accent3 5 5" xfId="2205"/>
    <cellStyle name="20% - Accent3 5 5 2" xfId="2206"/>
    <cellStyle name="20% - Accent3 5 6" xfId="2207"/>
    <cellStyle name="20% - Accent3 5 6 2" xfId="2208"/>
    <cellStyle name="20% - Accent3 5 7" xfId="2209"/>
    <cellStyle name="20% - Accent3 5 7 2" xfId="2210"/>
    <cellStyle name="20% - Accent3 5 8" xfId="2211"/>
    <cellStyle name="20% - Accent3 5 8 2" xfId="2212"/>
    <cellStyle name="20% - Accent3 6" xfId="2213"/>
    <cellStyle name="20% - Accent3 6 2" xfId="2214"/>
    <cellStyle name="20% - Accent3 6 2 2" xfId="2215"/>
    <cellStyle name="20% - Accent3 6 2 2 2" xfId="2216"/>
    <cellStyle name="20% - Accent3 6 2 3" xfId="2217"/>
    <cellStyle name="20% - Accent3 6 3" xfId="2218"/>
    <cellStyle name="20% - Accent3 6 3 2" xfId="2219"/>
    <cellStyle name="20% - Accent3 6 4" xfId="2220"/>
    <cellStyle name="20% - Accent3 6 4 2" xfId="2221"/>
    <cellStyle name="20% - Accent3 6 5" xfId="2222"/>
    <cellStyle name="20% - Accent3 6 5 2" xfId="2223"/>
    <cellStyle name="20% - Accent3 6 6" xfId="2224"/>
    <cellStyle name="20% - Accent3 7" xfId="2225"/>
    <cellStyle name="20% - Accent3 7 2" xfId="2226"/>
    <cellStyle name="20% - Accent3 7 2 2" xfId="2227"/>
    <cellStyle name="20% - Accent3 7 3" xfId="2228"/>
    <cellStyle name="20% - Accent3 8" xfId="2229"/>
    <cellStyle name="20% - Accent3 8 2" xfId="2230"/>
    <cellStyle name="20% - Accent3 9" xfId="2231"/>
    <cellStyle name="20% - Accent3 9 2" xfId="2232"/>
    <cellStyle name="20% - Accent4 10" xfId="2233"/>
    <cellStyle name="20% - Accent4 11" xfId="2234"/>
    <cellStyle name="20% - Accent4 2" xfId="2235"/>
    <cellStyle name="20% - Accent4 2 10" xfId="2236"/>
    <cellStyle name="20% - Accent4 2 10 2" xfId="2237"/>
    <cellStyle name="20% - Accent4 2 11" xfId="2238"/>
    <cellStyle name="20% - Accent4 2 11 2" xfId="2239"/>
    <cellStyle name="20% - Accent4 2 12" xfId="2240"/>
    <cellStyle name="20% - Accent4 2 12 2" xfId="2241"/>
    <cellStyle name="20% - Accent4 2 13" xfId="2242"/>
    <cellStyle name="20% - Accent4 2 14" xfId="2243"/>
    <cellStyle name="20% - Accent4 2 15" xfId="2244"/>
    <cellStyle name="20% - Accent4 2 16" xfId="2245"/>
    <cellStyle name="20% - Accent4 2 2" xfId="2246"/>
    <cellStyle name="20% - Accent4 2 2 10" xfId="2247"/>
    <cellStyle name="20% - Accent4 2 2 11" xfId="2248"/>
    <cellStyle name="20% - Accent4 2 2 12" xfId="2249"/>
    <cellStyle name="20% - Accent4 2 2 2" xfId="2250"/>
    <cellStyle name="20% - Accent4 2 2 2 10" xfId="2251"/>
    <cellStyle name="20% - Accent4 2 2 2 2" xfId="2252"/>
    <cellStyle name="20% - Accent4 2 2 2 2 2" xfId="2253"/>
    <cellStyle name="20% - Accent4 2 2 2 2 2 2" xfId="2254"/>
    <cellStyle name="20% - Accent4 2 2 2 2 2 2 2" xfId="2255"/>
    <cellStyle name="20% - Accent4 2 2 2 2 2 2 2 2" xfId="2256"/>
    <cellStyle name="20% - Accent4 2 2 2 2 2 2 3" xfId="2257"/>
    <cellStyle name="20% - Accent4 2 2 2 2 2 3" xfId="2258"/>
    <cellStyle name="20% - Accent4 2 2 2 2 3" xfId="2259"/>
    <cellStyle name="20% - Accent4 2 2 2 2 3 2" xfId="2260"/>
    <cellStyle name="20% - Accent4 2 2 2 2 4" xfId="2261"/>
    <cellStyle name="20% - Accent4 2 2 2 2 4 2" xfId="2262"/>
    <cellStyle name="20% - Accent4 2 2 2 2 5" xfId="2263"/>
    <cellStyle name="20% - Accent4 2 2 2 2 5 2" xfId="2264"/>
    <cellStyle name="20% - Accent4 2 2 2 2 6" xfId="2265"/>
    <cellStyle name="20% - Accent4 2 2 2 3" xfId="2266"/>
    <cellStyle name="20% - Accent4 2 2 2 3 2" xfId="2267"/>
    <cellStyle name="20% - Accent4 2 2 2 3 2 2" xfId="2268"/>
    <cellStyle name="20% - Accent4 2 2 2 3 3" xfId="2269"/>
    <cellStyle name="20% - Accent4 2 2 2 4" xfId="2270"/>
    <cellStyle name="20% - Accent4 2 2 2 4 2" xfId="2271"/>
    <cellStyle name="20% - Accent4 2 2 2 5" xfId="2272"/>
    <cellStyle name="20% - Accent4 2 2 2 5 2" xfId="2273"/>
    <cellStyle name="20% - Accent4 2 2 2 6" xfId="2274"/>
    <cellStyle name="20% - Accent4 2 2 2 6 2" xfId="2275"/>
    <cellStyle name="20% - Accent4 2 2 2 7" xfId="2276"/>
    <cellStyle name="20% - Accent4 2 2 2 8" xfId="2277"/>
    <cellStyle name="20% - Accent4 2 2 2 9" xfId="2278"/>
    <cellStyle name="20% - Accent4 2 2 3" xfId="2279"/>
    <cellStyle name="20% - Accent4 2 2 3 2" xfId="2280"/>
    <cellStyle name="20% - Accent4 2 2 3 2 2" xfId="2281"/>
    <cellStyle name="20% - Accent4 2 2 3 2 2 2" xfId="2282"/>
    <cellStyle name="20% - Accent4 2 2 3 2 2 2 2" xfId="2283"/>
    <cellStyle name="20% - Accent4 2 2 3 2 2 3" xfId="2284"/>
    <cellStyle name="20% - Accent4 2 2 3 2 3" xfId="2285"/>
    <cellStyle name="20% - Accent4 2 2 3 2 3 2" xfId="2286"/>
    <cellStyle name="20% - Accent4 2 2 3 2 4" xfId="2287"/>
    <cellStyle name="20% - Accent4 2 2 3 2 4 2" xfId="2288"/>
    <cellStyle name="20% - Accent4 2 2 3 2 5" xfId="2289"/>
    <cellStyle name="20% - Accent4 2 2 3 2 5 2" xfId="2290"/>
    <cellStyle name="20% - Accent4 2 2 3 2 6" xfId="2291"/>
    <cellStyle name="20% - Accent4 2 2 3 3" xfId="2292"/>
    <cellStyle name="20% - Accent4 2 2 3 3 2" xfId="2293"/>
    <cellStyle name="20% - Accent4 2 2 3 3 2 2" xfId="2294"/>
    <cellStyle name="20% - Accent4 2 2 3 3 3" xfId="2295"/>
    <cellStyle name="20% - Accent4 2 2 3 4" xfId="2296"/>
    <cellStyle name="20% - Accent4 2 2 3 4 2" xfId="2297"/>
    <cellStyle name="20% - Accent4 2 2 3 5" xfId="2298"/>
    <cellStyle name="20% - Accent4 2 2 3 5 2" xfId="2299"/>
    <cellStyle name="20% - Accent4 2 2 3 5 2 2" xfId="2300"/>
    <cellStyle name="20% - Accent4 2 2 3 5 3" xfId="2301"/>
    <cellStyle name="20% - Accent4 2 2 3 6" xfId="2302"/>
    <cellStyle name="20% - Accent4 2 2 3 6 2" xfId="2303"/>
    <cellStyle name="20% - Accent4 2 2 3 7" xfId="2304"/>
    <cellStyle name="20% - Accent4 2 2 4" xfId="2305"/>
    <cellStyle name="20% - Accent4 2 2 4 2" xfId="2306"/>
    <cellStyle name="20% - Accent4 2 2 4 2 2" xfId="2307"/>
    <cellStyle name="20% - Accent4 2 2 4 2 2 2" xfId="2308"/>
    <cellStyle name="20% - Accent4 2 2 4 2 3" xfId="2309"/>
    <cellStyle name="20% - Accent4 2 2 4 2 4" xfId="2310"/>
    <cellStyle name="20% - Accent4 2 2 4 3" xfId="2311"/>
    <cellStyle name="20% - Accent4 2 2 4 3 2" xfId="2312"/>
    <cellStyle name="20% - Accent4 2 2 4 4" xfId="2313"/>
    <cellStyle name="20% - Accent4 2 2 4 4 2" xfId="2314"/>
    <cellStyle name="20% - Accent4 2 2 4 5" xfId="2315"/>
    <cellStyle name="20% - Accent4 2 2 4 5 2" xfId="2316"/>
    <cellStyle name="20% - Accent4 2 2 4 6" xfId="2317"/>
    <cellStyle name="20% - Accent4 2 2 5" xfId="2318"/>
    <cellStyle name="20% - Accent4 2 2 5 2" xfId="2319"/>
    <cellStyle name="20% - Accent4 2 2 5 2 2" xfId="2320"/>
    <cellStyle name="20% - Accent4 2 2 5 3" xfId="2321"/>
    <cellStyle name="20% - Accent4 2 2 6" xfId="2322"/>
    <cellStyle name="20% - Accent4 2 2 6 2" xfId="2323"/>
    <cellStyle name="20% - Accent4 2 2 7" xfId="2324"/>
    <cellStyle name="20% - Accent4 2 2 7 2" xfId="2325"/>
    <cellStyle name="20% - Accent4 2 2 8" xfId="2326"/>
    <cellStyle name="20% - Accent4 2 2 8 2" xfId="2327"/>
    <cellStyle name="20% - Accent4 2 2 9" xfId="2328"/>
    <cellStyle name="20% - Accent4 2 3" xfId="2329"/>
    <cellStyle name="20% - Accent4 2 3 10" xfId="2330"/>
    <cellStyle name="20% - Accent4 2 3 11" xfId="2331"/>
    <cellStyle name="20% - Accent4 2 3 2" xfId="2332"/>
    <cellStyle name="20% - Accent4 2 3 2 2" xfId="2333"/>
    <cellStyle name="20% - Accent4 2 3 2 2 2" xfId="2334"/>
    <cellStyle name="20% - Accent4 2 3 2 2 2 2" xfId="2335"/>
    <cellStyle name="20% - Accent4 2 3 2 2 2 2 2" xfId="2336"/>
    <cellStyle name="20% - Accent4 2 3 2 2 2 3" xfId="2337"/>
    <cellStyle name="20% - Accent4 2 3 2 2 3" xfId="2338"/>
    <cellStyle name="20% - Accent4 2 3 2 2 3 2" xfId="2339"/>
    <cellStyle name="20% - Accent4 2 3 2 2 4" xfId="2340"/>
    <cellStyle name="20% - Accent4 2 3 2 2 4 2" xfId="2341"/>
    <cellStyle name="20% - Accent4 2 3 2 2 5" xfId="2342"/>
    <cellStyle name="20% - Accent4 2 3 2 2 5 2" xfId="2343"/>
    <cellStyle name="20% - Accent4 2 3 2 2 6" xfId="2344"/>
    <cellStyle name="20% - Accent4 2 3 2 3" xfId="2345"/>
    <cellStyle name="20% - Accent4 2 3 2 3 2" xfId="2346"/>
    <cellStyle name="20% - Accent4 2 3 2 3 2 2" xfId="2347"/>
    <cellStyle name="20% - Accent4 2 3 2 3 3" xfId="2348"/>
    <cellStyle name="20% - Accent4 2 3 2 4" xfId="2349"/>
    <cellStyle name="20% - Accent4 2 3 2 4 2" xfId="2350"/>
    <cellStyle name="20% - Accent4 2 3 2 5" xfId="2351"/>
    <cellStyle name="20% - Accent4 2 3 2 5 2" xfId="2352"/>
    <cellStyle name="20% - Accent4 2 3 2 6" xfId="2353"/>
    <cellStyle name="20% - Accent4 2 3 2 6 2" xfId="2354"/>
    <cellStyle name="20% - Accent4 2 3 2 6 2 2" xfId="2355"/>
    <cellStyle name="20% - Accent4 2 3 2 6 3" xfId="2356"/>
    <cellStyle name="20% - Accent4 2 3 2 7" xfId="2357"/>
    <cellStyle name="20% - Accent4 2 3 3" xfId="2358"/>
    <cellStyle name="20% - Accent4 2 3 3 2" xfId="2359"/>
    <cellStyle name="20% - Accent4 2 3 3 2 2" xfId="2360"/>
    <cellStyle name="20% - Accent4 2 3 3 2 2 2" xfId="2361"/>
    <cellStyle name="20% - Accent4 2 3 3 2 3" xfId="2362"/>
    <cellStyle name="20% - Accent4 2 3 3 3" xfId="2363"/>
    <cellStyle name="20% - Accent4 2 3 3 3 2" xfId="2364"/>
    <cellStyle name="20% - Accent4 2 3 3 4" xfId="2365"/>
    <cellStyle name="20% - Accent4 2 3 3 4 2" xfId="2366"/>
    <cellStyle name="20% - Accent4 2 3 3 5" xfId="2367"/>
    <cellStyle name="20% - Accent4 2 3 3 5 2" xfId="2368"/>
    <cellStyle name="20% - Accent4 2 3 3 6" xfId="2369"/>
    <cellStyle name="20% - Accent4 2 3 4" xfId="2370"/>
    <cellStyle name="20% - Accent4 2 3 4 2" xfId="2371"/>
    <cellStyle name="20% - Accent4 2 3 4 2 2" xfId="2372"/>
    <cellStyle name="20% - Accent4 2 3 4 3" xfId="2373"/>
    <cellStyle name="20% - Accent4 2 3 5" xfId="2374"/>
    <cellStyle name="20% - Accent4 2 3 5 2" xfId="2375"/>
    <cellStyle name="20% - Accent4 2 3 6" xfId="2376"/>
    <cellStyle name="20% - Accent4 2 3 6 2" xfId="2377"/>
    <cellStyle name="20% - Accent4 2 3 7" xfId="2378"/>
    <cellStyle name="20% - Accent4 2 3 7 2" xfId="2379"/>
    <cellStyle name="20% - Accent4 2 3 8" xfId="2380"/>
    <cellStyle name="20% - Accent4 2 3 9" xfId="2381"/>
    <cellStyle name="20% - Accent4 2 4" xfId="2382"/>
    <cellStyle name="20% - Accent4 2 4 2" xfId="2383"/>
    <cellStyle name="20% - Accent4 2 4 2 2" xfId="2384"/>
    <cellStyle name="20% - Accent4 2 4 2 2 2" xfId="2385"/>
    <cellStyle name="20% - Accent4 2 4 2 2 2 2" xfId="2386"/>
    <cellStyle name="20% - Accent4 2 4 2 2 3" xfId="2387"/>
    <cellStyle name="20% - Accent4 2 4 2 3" xfId="2388"/>
    <cellStyle name="20% - Accent4 2 4 2 3 2" xfId="2389"/>
    <cellStyle name="20% - Accent4 2 4 2 3 2 2" xfId="2390"/>
    <cellStyle name="20% - Accent4 2 4 2 3 3" xfId="2391"/>
    <cellStyle name="20% - Accent4 2 4 2 4" xfId="2392"/>
    <cellStyle name="20% - Accent4 2 4 2 4 2" xfId="2393"/>
    <cellStyle name="20% - Accent4 2 4 2 5" xfId="2394"/>
    <cellStyle name="20% - Accent4 2 4 2 5 2" xfId="2395"/>
    <cellStyle name="20% - Accent4 2 4 2 6" xfId="2396"/>
    <cellStyle name="20% - Accent4 2 4 3" xfId="2397"/>
    <cellStyle name="20% - Accent4 2 4 3 2" xfId="2398"/>
    <cellStyle name="20% - Accent4 2 4 3 2 2" xfId="2399"/>
    <cellStyle name="20% - Accent4 2 4 3 3" xfId="2400"/>
    <cellStyle name="20% - Accent4 2 4 4" xfId="2401"/>
    <cellStyle name="20% - Accent4 2 4 4 2" xfId="2402"/>
    <cellStyle name="20% - Accent4 2 4 5" xfId="2403"/>
    <cellStyle name="20% - Accent4 2 4 5 2" xfId="2404"/>
    <cellStyle name="20% - Accent4 2 4 6" xfId="2405"/>
    <cellStyle name="20% - Accent4 2 4 6 2" xfId="2406"/>
    <cellStyle name="20% - Accent4 2 4 7" xfId="2407"/>
    <cellStyle name="20% - Accent4 2 4 7 2" xfId="2408"/>
    <cellStyle name="20% - Accent4 2 5" xfId="2409"/>
    <cellStyle name="20% - Accent4 2 5 2" xfId="2410"/>
    <cellStyle name="20% - Accent4 2 5 2 2" xfId="2411"/>
    <cellStyle name="20% - Accent4 2 5 2 2 2" xfId="2412"/>
    <cellStyle name="20% - Accent4 2 5 2 2 2 2" xfId="2413"/>
    <cellStyle name="20% - Accent4 2 5 2 2 3" xfId="2414"/>
    <cellStyle name="20% - Accent4 2 5 2 3" xfId="2415"/>
    <cellStyle name="20% - Accent4 2 5 2 3 2" xfId="2416"/>
    <cellStyle name="20% - Accent4 2 5 2 4" xfId="2417"/>
    <cellStyle name="20% - Accent4 2 5 2 4 2" xfId="2418"/>
    <cellStyle name="20% - Accent4 2 5 2 5" xfId="2419"/>
    <cellStyle name="20% - Accent4 2 5 2 5 2" xfId="2420"/>
    <cellStyle name="20% - Accent4 2 5 2 6" xfId="2421"/>
    <cellStyle name="20% - Accent4 2 5 3" xfId="2422"/>
    <cellStyle name="20% - Accent4 2 5 3 2" xfId="2423"/>
    <cellStyle name="20% - Accent4 2 5 3 2 2" xfId="2424"/>
    <cellStyle name="20% - Accent4 2 5 3 3" xfId="2425"/>
    <cellStyle name="20% - Accent4 2 5 4" xfId="2426"/>
    <cellStyle name="20% - Accent4 2 5 4 2" xfId="2427"/>
    <cellStyle name="20% - Accent4 2 5 5" xfId="2428"/>
    <cellStyle name="20% - Accent4 2 5 5 2" xfId="2429"/>
    <cellStyle name="20% - Accent4 2 5 6" xfId="2430"/>
    <cellStyle name="20% - Accent4 2 5 6 2" xfId="2431"/>
    <cellStyle name="20% - Accent4 2 5 7" xfId="2432"/>
    <cellStyle name="20% - Accent4 2 6" xfId="2433"/>
    <cellStyle name="20% - Accent4 2 6 2" xfId="2434"/>
    <cellStyle name="20% - Accent4 2 6 2 2" xfId="2435"/>
    <cellStyle name="20% - Accent4 2 6 2 2 2" xfId="2436"/>
    <cellStyle name="20% - Accent4 2 6 2 2 2 2" xfId="2437"/>
    <cellStyle name="20% - Accent4 2 6 2 2 3" xfId="2438"/>
    <cellStyle name="20% - Accent4 2 6 2 3" xfId="2439"/>
    <cellStyle name="20% - Accent4 2 6 2 3 2" xfId="2440"/>
    <cellStyle name="20% - Accent4 2 6 2 4" xfId="2441"/>
    <cellStyle name="20% - Accent4 2 6 2 4 2" xfId="2442"/>
    <cellStyle name="20% - Accent4 2 6 2 5" xfId="2443"/>
    <cellStyle name="20% - Accent4 2 6 2 5 2" xfId="2444"/>
    <cellStyle name="20% - Accent4 2 6 2 6" xfId="2445"/>
    <cellStyle name="20% - Accent4 2 6 3" xfId="2446"/>
    <cellStyle name="20% - Accent4 2 6 3 2" xfId="2447"/>
    <cellStyle name="20% - Accent4 2 6 3 2 2" xfId="2448"/>
    <cellStyle name="20% - Accent4 2 6 3 3" xfId="2449"/>
    <cellStyle name="20% - Accent4 2 6 4" xfId="2450"/>
    <cellStyle name="20% - Accent4 2 6 4 2" xfId="2451"/>
    <cellStyle name="20% - Accent4 2 6 5" xfId="2452"/>
    <cellStyle name="20% - Accent4 2 6 5 2" xfId="2453"/>
    <cellStyle name="20% - Accent4 2 6 6" xfId="2454"/>
    <cellStyle name="20% - Accent4 2 6 6 2" xfId="2455"/>
    <cellStyle name="20% - Accent4 2 6 7" xfId="2456"/>
    <cellStyle name="20% - Accent4 2 7" xfId="2457"/>
    <cellStyle name="20% - Accent4 2 7 2" xfId="2458"/>
    <cellStyle name="20% - Accent4 2 7 2 2" xfId="2459"/>
    <cellStyle name="20% - Accent4 2 7 2 2 2" xfId="2460"/>
    <cellStyle name="20% - Accent4 2 7 2 3" xfId="2461"/>
    <cellStyle name="20% - Accent4 2 7 3" xfId="2462"/>
    <cellStyle name="20% - Accent4 2 7 3 2" xfId="2463"/>
    <cellStyle name="20% - Accent4 2 7 4" xfId="2464"/>
    <cellStyle name="20% - Accent4 2 7 4 2" xfId="2465"/>
    <cellStyle name="20% - Accent4 2 7 5" xfId="2466"/>
    <cellStyle name="20% - Accent4 2 7 5 2" xfId="2467"/>
    <cellStyle name="20% - Accent4 2 7 6" xfId="2468"/>
    <cellStyle name="20% - Accent4 2 8" xfId="2469"/>
    <cellStyle name="20% - Accent4 2 8 2" xfId="2470"/>
    <cellStyle name="20% - Accent4 2 8 2 2" xfId="2471"/>
    <cellStyle name="20% - Accent4 2 8 3" xfId="2472"/>
    <cellStyle name="20% - Accent4 2 9" xfId="2473"/>
    <cellStyle name="20% - Accent4 2 9 2" xfId="2474"/>
    <cellStyle name="20% - Accent4 3" xfId="2475"/>
    <cellStyle name="20% - Accent4 3 10" xfId="2476"/>
    <cellStyle name="20% - Accent4 3 10 2" xfId="2477"/>
    <cellStyle name="20% - Accent4 3 11" xfId="2478"/>
    <cellStyle name="20% - Accent4 3 12" xfId="2479"/>
    <cellStyle name="20% - Accent4 3 2" xfId="2480"/>
    <cellStyle name="20% - Accent4 3 2 2" xfId="2481"/>
    <cellStyle name="20% - Accent4 3 2 2 2" xfId="2482"/>
    <cellStyle name="20% - Accent4 3 2 2 2 2" xfId="2483"/>
    <cellStyle name="20% - Accent4 3 2 2 2 2 2" xfId="2484"/>
    <cellStyle name="20% - Accent4 3 2 2 2 2 2 2" xfId="2485"/>
    <cellStyle name="20% - Accent4 3 2 2 2 2 3" xfId="2486"/>
    <cellStyle name="20% - Accent4 3 2 2 2 3" xfId="2487"/>
    <cellStyle name="20% - Accent4 3 2 2 2 3 2" xfId="2488"/>
    <cellStyle name="20% - Accent4 3 2 2 2 4" xfId="2489"/>
    <cellStyle name="20% - Accent4 3 2 2 2 4 2" xfId="2490"/>
    <cellStyle name="20% - Accent4 3 2 2 2 5" xfId="2491"/>
    <cellStyle name="20% - Accent4 3 2 2 2 5 2" xfId="2492"/>
    <cellStyle name="20% - Accent4 3 2 2 2 6" xfId="2493"/>
    <cellStyle name="20% - Accent4 3 2 2 3" xfId="2494"/>
    <cellStyle name="20% - Accent4 3 2 2 3 2" xfId="2495"/>
    <cellStyle name="20% - Accent4 3 2 2 3 2 2" xfId="2496"/>
    <cellStyle name="20% - Accent4 3 2 2 3 3" xfId="2497"/>
    <cellStyle name="20% - Accent4 3 2 2 4" xfId="2498"/>
    <cellStyle name="20% - Accent4 3 2 2 4 2" xfId="2499"/>
    <cellStyle name="20% - Accent4 3 2 2 5" xfId="2500"/>
    <cellStyle name="20% - Accent4 3 2 2 5 2" xfId="2501"/>
    <cellStyle name="20% - Accent4 3 2 2 6" xfId="2502"/>
    <cellStyle name="20% - Accent4 3 2 2 6 2" xfId="2503"/>
    <cellStyle name="20% - Accent4 3 2 2 7" xfId="2504"/>
    <cellStyle name="20% - Accent4 3 2 3" xfId="2505"/>
    <cellStyle name="20% - Accent4 3 2 3 2" xfId="2506"/>
    <cellStyle name="20% - Accent4 3 2 3 2 2" xfId="2507"/>
    <cellStyle name="20% - Accent4 3 2 3 2 2 2" xfId="2508"/>
    <cellStyle name="20% - Accent4 3 2 3 2 2 2 2" xfId="2509"/>
    <cellStyle name="20% - Accent4 3 2 3 2 2 3" xfId="2510"/>
    <cellStyle name="20% - Accent4 3 2 3 2 3" xfId="2511"/>
    <cellStyle name="20% - Accent4 3 2 3 2 3 2" xfId="2512"/>
    <cellStyle name="20% - Accent4 3 2 3 2 4" xfId="2513"/>
    <cellStyle name="20% - Accent4 3 2 3 2 4 2" xfId="2514"/>
    <cellStyle name="20% - Accent4 3 2 3 2 5" xfId="2515"/>
    <cellStyle name="20% - Accent4 3 2 3 2 5 2" xfId="2516"/>
    <cellStyle name="20% - Accent4 3 2 3 2 6" xfId="2517"/>
    <cellStyle name="20% - Accent4 3 2 3 3" xfId="2518"/>
    <cellStyle name="20% - Accent4 3 2 3 3 2" xfId="2519"/>
    <cellStyle name="20% - Accent4 3 2 3 3 2 2" xfId="2520"/>
    <cellStyle name="20% - Accent4 3 2 3 3 3" xfId="2521"/>
    <cellStyle name="20% - Accent4 3 2 3 4" xfId="2522"/>
    <cellStyle name="20% - Accent4 3 2 3 4 2" xfId="2523"/>
    <cellStyle name="20% - Accent4 3 2 3 5" xfId="2524"/>
    <cellStyle name="20% - Accent4 3 2 3 5 2" xfId="2525"/>
    <cellStyle name="20% - Accent4 3 2 3 6" xfId="2526"/>
    <cellStyle name="20% - Accent4 3 2 3 6 2" xfId="2527"/>
    <cellStyle name="20% - Accent4 3 2 3 7" xfId="2528"/>
    <cellStyle name="20% - Accent4 3 2 4" xfId="2529"/>
    <cellStyle name="20% - Accent4 3 2 4 2" xfId="2530"/>
    <cellStyle name="20% - Accent4 3 2 4 2 2" xfId="2531"/>
    <cellStyle name="20% - Accent4 3 2 4 2 2 2" xfId="2532"/>
    <cellStyle name="20% - Accent4 3 2 4 2 3" xfId="2533"/>
    <cellStyle name="20% - Accent4 3 2 4 3" xfId="2534"/>
    <cellStyle name="20% - Accent4 3 2 4 3 2" xfId="2535"/>
    <cellStyle name="20% - Accent4 3 2 4 4" xfId="2536"/>
    <cellStyle name="20% - Accent4 3 2 4 4 2" xfId="2537"/>
    <cellStyle name="20% - Accent4 3 2 4 5" xfId="2538"/>
    <cellStyle name="20% - Accent4 3 2 4 5 2" xfId="2539"/>
    <cellStyle name="20% - Accent4 3 2 4 6" xfId="2540"/>
    <cellStyle name="20% - Accent4 3 2 5" xfId="2541"/>
    <cellStyle name="20% - Accent4 3 2 5 2" xfId="2542"/>
    <cellStyle name="20% - Accent4 3 2 5 2 2" xfId="2543"/>
    <cellStyle name="20% - Accent4 3 2 5 3" xfId="2544"/>
    <cellStyle name="20% - Accent4 3 2 6" xfId="2545"/>
    <cellStyle name="20% - Accent4 3 2 6 2" xfId="2546"/>
    <cellStyle name="20% - Accent4 3 2 7" xfId="2547"/>
    <cellStyle name="20% - Accent4 3 2 7 2" xfId="2548"/>
    <cellStyle name="20% - Accent4 3 2 8" xfId="2549"/>
    <cellStyle name="20% - Accent4 3 2 8 2" xfId="2550"/>
    <cellStyle name="20% - Accent4 3 2 9" xfId="2551"/>
    <cellStyle name="20% - Accent4 3 3" xfId="2552"/>
    <cellStyle name="20% - Accent4 3 4" xfId="2553"/>
    <cellStyle name="20% - Accent4 3 4 2" xfId="2554"/>
    <cellStyle name="20% - Accent4 3 4 2 2" xfId="2555"/>
    <cellStyle name="20% - Accent4 3 4 2 2 2" xfId="2556"/>
    <cellStyle name="20% - Accent4 3 4 2 2 2 2" xfId="2557"/>
    <cellStyle name="20% - Accent4 3 4 2 2 3" xfId="2558"/>
    <cellStyle name="20% - Accent4 3 4 2 3" xfId="2559"/>
    <cellStyle name="20% - Accent4 3 4 2 3 2" xfId="2560"/>
    <cellStyle name="20% - Accent4 3 4 2 4" xfId="2561"/>
    <cellStyle name="20% - Accent4 3 4 2 4 2" xfId="2562"/>
    <cellStyle name="20% - Accent4 3 4 2 5" xfId="2563"/>
    <cellStyle name="20% - Accent4 3 4 2 5 2" xfId="2564"/>
    <cellStyle name="20% - Accent4 3 4 2 6" xfId="2565"/>
    <cellStyle name="20% - Accent4 3 4 3" xfId="2566"/>
    <cellStyle name="20% - Accent4 3 4 3 2" xfId="2567"/>
    <cellStyle name="20% - Accent4 3 4 3 2 2" xfId="2568"/>
    <cellStyle name="20% - Accent4 3 4 3 3" xfId="2569"/>
    <cellStyle name="20% - Accent4 3 4 4" xfId="2570"/>
    <cellStyle name="20% - Accent4 3 4 4 2" xfId="2571"/>
    <cellStyle name="20% - Accent4 3 4 5" xfId="2572"/>
    <cellStyle name="20% - Accent4 3 4 5 2" xfId="2573"/>
    <cellStyle name="20% - Accent4 3 4 6" xfId="2574"/>
    <cellStyle name="20% - Accent4 3 4 6 2" xfId="2575"/>
    <cellStyle name="20% - Accent4 3 4 7" xfId="2576"/>
    <cellStyle name="20% - Accent4 3 5" xfId="2577"/>
    <cellStyle name="20% - Accent4 3 5 2" xfId="2578"/>
    <cellStyle name="20% - Accent4 3 5 2 2" xfId="2579"/>
    <cellStyle name="20% - Accent4 3 5 2 2 2" xfId="2580"/>
    <cellStyle name="20% - Accent4 3 5 2 2 2 2" xfId="2581"/>
    <cellStyle name="20% - Accent4 3 5 2 2 3" xfId="2582"/>
    <cellStyle name="20% - Accent4 3 5 2 3" xfId="2583"/>
    <cellStyle name="20% - Accent4 3 5 2 3 2" xfId="2584"/>
    <cellStyle name="20% - Accent4 3 5 2 4" xfId="2585"/>
    <cellStyle name="20% - Accent4 3 5 2 4 2" xfId="2586"/>
    <cellStyle name="20% - Accent4 3 5 2 5" xfId="2587"/>
    <cellStyle name="20% - Accent4 3 5 2 5 2" xfId="2588"/>
    <cellStyle name="20% - Accent4 3 5 2 6" xfId="2589"/>
    <cellStyle name="20% - Accent4 3 5 3" xfId="2590"/>
    <cellStyle name="20% - Accent4 3 5 3 2" xfId="2591"/>
    <cellStyle name="20% - Accent4 3 5 3 2 2" xfId="2592"/>
    <cellStyle name="20% - Accent4 3 5 3 3" xfId="2593"/>
    <cellStyle name="20% - Accent4 3 5 4" xfId="2594"/>
    <cellStyle name="20% - Accent4 3 5 4 2" xfId="2595"/>
    <cellStyle name="20% - Accent4 3 5 5" xfId="2596"/>
    <cellStyle name="20% - Accent4 3 5 5 2" xfId="2597"/>
    <cellStyle name="20% - Accent4 3 5 6" xfId="2598"/>
    <cellStyle name="20% - Accent4 3 5 6 2" xfId="2599"/>
    <cellStyle name="20% - Accent4 3 5 7" xfId="2600"/>
    <cellStyle name="20% - Accent4 3 6" xfId="2601"/>
    <cellStyle name="20% - Accent4 3 6 2" xfId="2602"/>
    <cellStyle name="20% - Accent4 3 6 2 2" xfId="2603"/>
    <cellStyle name="20% - Accent4 3 6 2 2 2" xfId="2604"/>
    <cellStyle name="20% - Accent4 3 6 2 3" xfId="2605"/>
    <cellStyle name="20% - Accent4 3 6 3" xfId="2606"/>
    <cellStyle name="20% - Accent4 3 6 3 2" xfId="2607"/>
    <cellStyle name="20% - Accent4 3 6 4" xfId="2608"/>
    <cellStyle name="20% - Accent4 3 6 4 2" xfId="2609"/>
    <cellStyle name="20% - Accent4 3 6 5" xfId="2610"/>
    <cellStyle name="20% - Accent4 3 6 5 2" xfId="2611"/>
    <cellStyle name="20% - Accent4 3 6 6" xfId="2612"/>
    <cellStyle name="20% - Accent4 3 7" xfId="2613"/>
    <cellStyle name="20% - Accent4 3 7 2" xfId="2614"/>
    <cellStyle name="20% - Accent4 3 7 2 2" xfId="2615"/>
    <cellStyle name="20% - Accent4 3 7 3" xfId="2616"/>
    <cellStyle name="20% - Accent4 3 7 4" xfId="2617"/>
    <cellStyle name="20% - Accent4 3 8" xfId="2618"/>
    <cellStyle name="20% - Accent4 3 8 2" xfId="2619"/>
    <cellStyle name="20% - Accent4 3 9" xfId="2620"/>
    <cellStyle name="20% - Accent4 3 9 2" xfId="2621"/>
    <cellStyle name="20% - Accent4 4" xfId="2622"/>
    <cellStyle name="20% - Accent4 4 10" xfId="2623"/>
    <cellStyle name="20% - Accent4 4 2" xfId="2624"/>
    <cellStyle name="20% - Accent4 4 2 2" xfId="2625"/>
    <cellStyle name="20% - Accent4 4 3" xfId="2626"/>
    <cellStyle name="20% - Accent4 4 3 2" xfId="2627"/>
    <cellStyle name="20% - Accent4 4 3 2 2" xfId="2628"/>
    <cellStyle name="20% - Accent4 4 3 2 2 2" xfId="2629"/>
    <cellStyle name="20% - Accent4 4 3 2 2 2 2" xfId="2630"/>
    <cellStyle name="20% - Accent4 4 3 2 2 3" xfId="2631"/>
    <cellStyle name="20% - Accent4 4 3 2 3" xfId="2632"/>
    <cellStyle name="20% - Accent4 4 3 2 3 2" xfId="2633"/>
    <cellStyle name="20% - Accent4 4 3 2 4" xfId="2634"/>
    <cellStyle name="20% - Accent4 4 3 2 4 2" xfId="2635"/>
    <cellStyle name="20% - Accent4 4 3 2 5" xfId="2636"/>
    <cellStyle name="20% - Accent4 4 3 2 5 2" xfId="2637"/>
    <cellStyle name="20% - Accent4 4 3 2 6" xfId="2638"/>
    <cellStyle name="20% - Accent4 4 3 3" xfId="2639"/>
    <cellStyle name="20% - Accent4 4 3 3 2" xfId="2640"/>
    <cellStyle name="20% - Accent4 4 3 3 2 2" xfId="2641"/>
    <cellStyle name="20% - Accent4 4 3 3 3" xfId="2642"/>
    <cellStyle name="20% - Accent4 4 3 4" xfId="2643"/>
    <cellStyle name="20% - Accent4 4 3 4 2" xfId="2644"/>
    <cellStyle name="20% - Accent4 4 3 5" xfId="2645"/>
    <cellStyle name="20% - Accent4 4 3 5 2" xfId="2646"/>
    <cellStyle name="20% - Accent4 4 3 6" xfId="2647"/>
    <cellStyle name="20% - Accent4 4 3 6 2" xfId="2648"/>
    <cellStyle name="20% - Accent4 4 3 7" xfId="2649"/>
    <cellStyle name="20% - Accent4 4 4" xfId="2650"/>
    <cellStyle name="20% - Accent4 4 5" xfId="2651"/>
    <cellStyle name="20% - Accent4 4 5 2" xfId="2652"/>
    <cellStyle name="20% - Accent4 4 5 2 2" xfId="2653"/>
    <cellStyle name="20% - Accent4 4 5 2 2 2" xfId="2654"/>
    <cellStyle name="20% - Accent4 4 5 2 3" xfId="2655"/>
    <cellStyle name="20% - Accent4 4 5 3" xfId="2656"/>
    <cellStyle name="20% - Accent4 4 5 3 2" xfId="2657"/>
    <cellStyle name="20% - Accent4 4 5 4" xfId="2658"/>
    <cellStyle name="20% - Accent4 4 5 4 2" xfId="2659"/>
    <cellStyle name="20% - Accent4 4 5 5" xfId="2660"/>
    <cellStyle name="20% - Accent4 4 5 5 2" xfId="2661"/>
    <cellStyle name="20% - Accent4 4 5 6" xfId="2662"/>
    <cellStyle name="20% - Accent4 4 6" xfId="2663"/>
    <cellStyle name="20% - Accent4 4 6 2" xfId="2664"/>
    <cellStyle name="20% - Accent4 4 6 2 2" xfId="2665"/>
    <cellStyle name="20% - Accent4 4 6 3" xfId="2666"/>
    <cellStyle name="20% - Accent4 4 6 4" xfId="2667"/>
    <cellStyle name="20% - Accent4 4 7" xfId="2668"/>
    <cellStyle name="20% - Accent4 4 7 2" xfId="2669"/>
    <cellStyle name="20% - Accent4 4 8" xfId="2670"/>
    <cellStyle name="20% - Accent4 4 8 2" xfId="2671"/>
    <cellStyle name="20% - Accent4 4 9" xfId="2672"/>
    <cellStyle name="20% - Accent4 4 9 2" xfId="2673"/>
    <cellStyle name="20% - Accent4 5" xfId="2674"/>
    <cellStyle name="20% - Accent4 5 2" xfId="2675"/>
    <cellStyle name="20% - Accent4 5 2 2" xfId="2676"/>
    <cellStyle name="20% - Accent4 5 2 2 2" xfId="2677"/>
    <cellStyle name="20% - Accent4 5 2 2 2 2" xfId="2678"/>
    <cellStyle name="20% - Accent4 5 2 2 2 2 2" xfId="2679"/>
    <cellStyle name="20% - Accent4 5 2 2 2 3" xfId="2680"/>
    <cellStyle name="20% - Accent4 5 2 2 3" xfId="2681"/>
    <cellStyle name="20% - Accent4 5 2 2 3 2" xfId="2682"/>
    <cellStyle name="20% - Accent4 5 2 2 4" xfId="2683"/>
    <cellStyle name="20% - Accent4 5 2 2 4 2" xfId="2684"/>
    <cellStyle name="20% - Accent4 5 2 2 5" xfId="2685"/>
    <cellStyle name="20% - Accent4 5 2 2 5 2" xfId="2686"/>
    <cellStyle name="20% - Accent4 5 2 2 6" xfId="2687"/>
    <cellStyle name="20% - Accent4 5 2 3" xfId="2688"/>
    <cellStyle name="20% - Accent4 5 2 3 2" xfId="2689"/>
    <cellStyle name="20% - Accent4 5 2 3 2 2" xfId="2690"/>
    <cellStyle name="20% - Accent4 5 2 3 3" xfId="2691"/>
    <cellStyle name="20% - Accent4 5 2 4" xfId="2692"/>
    <cellStyle name="20% - Accent4 5 2 4 2" xfId="2693"/>
    <cellStyle name="20% - Accent4 5 2 5" xfId="2694"/>
    <cellStyle name="20% - Accent4 5 2 5 2" xfId="2695"/>
    <cellStyle name="20% - Accent4 5 2 6" xfId="2696"/>
    <cellStyle name="20% - Accent4 5 2 6 2" xfId="2697"/>
    <cellStyle name="20% - Accent4 5 2 7" xfId="2698"/>
    <cellStyle name="20% - Accent4 5 3" xfId="2699"/>
    <cellStyle name="20% - Accent4 5 3 2" xfId="2700"/>
    <cellStyle name="20% - Accent4 5 3 2 2" xfId="2701"/>
    <cellStyle name="20% - Accent4 5 3 2 2 2" xfId="2702"/>
    <cellStyle name="20% - Accent4 5 3 2 3" xfId="2703"/>
    <cellStyle name="20% - Accent4 5 3 3" xfId="2704"/>
    <cellStyle name="20% - Accent4 5 3 3 2" xfId="2705"/>
    <cellStyle name="20% - Accent4 5 3 4" xfId="2706"/>
    <cellStyle name="20% - Accent4 5 3 4 2" xfId="2707"/>
    <cellStyle name="20% - Accent4 5 3 5" xfId="2708"/>
    <cellStyle name="20% - Accent4 5 3 5 2" xfId="2709"/>
    <cellStyle name="20% - Accent4 5 3 6" xfId="2710"/>
    <cellStyle name="20% - Accent4 5 4" xfId="2711"/>
    <cellStyle name="20% - Accent4 5 4 2" xfId="2712"/>
    <cellStyle name="20% - Accent4 5 4 2 2" xfId="2713"/>
    <cellStyle name="20% - Accent4 5 4 2 2 2" xfId="2714"/>
    <cellStyle name="20% - Accent4 5 4 2 3" xfId="2715"/>
    <cellStyle name="20% - Accent4 5 4 3" xfId="2716"/>
    <cellStyle name="20% - Accent4 5 5" xfId="2717"/>
    <cellStyle name="20% - Accent4 5 5 2" xfId="2718"/>
    <cellStyle name="20% - Accent4 5 6" xfId="2719"/>
    <cellStyle name="20% - Accent4 5 6 2" xfId="2720"/>
    <cellStyle name="20% - Accent4 5 7" xfId="2721"/>
    <cellStyle name="20% - Accent4 5 7 2" xfId="2722"/>
    <cellStyle name="20% - Accent4 5 8" xfId="2723"/>
    <cellStyle name="20% - Accent4 5 8 2" xfId="2724"/>
    <cellStyle name="20% - Accent4 6" xfId="2725"/>
    <cellStyle name="20% - Accent4 6 2" xfId="2726"/>
    <cellStyle name="20% - Accent4 6 2 2" xfId="2727"/>
    <cellStyle name="20% - Accent4 6 2 2 2" xfId="2728"/>
    <cellStyle name="20% - Accent4 6 2 3" xfId="2729"/>
    <cellStyle name="20% - Accent4 6 3" xfId="2730"/>
    <cellStyle name="20% - Accent4 6 3 2" xfId="2731"/>
    <cellStyle name="20% - Accent4 6 4" xfId="2732"/>
    <cellStyle name="20% - Accent4 6 4 2" xfId="2733"/>
    <cellStyle name="20% - Accent4 6 5" xfId="2734"/>
    <cellStyle name="20% - Accent4 6 5 2" xfId="2735"/>
    <cellStyle name="20% - Accent4 6 6" xfId="2736"/>
    <cellStyle name="20% - Accent4 7" xfId="2737"/>
    <cellStyle name="20% - Accent4 7 2" xfId="2738"/>
    <cellStyle name="20% - Accent4 7 2 2" xfId="2739"/>
    <cellStyle name="20% - Accent4 7 3" xfId="2740"/>
    <cellStyle name="20% - Accent4 8" xfId="2741"/>
    <cellStyle name="20% - Accent4 8 2" xfId="2742"/>
    <cellStyle name="20% - Accent4 9" xfId="2743"/>
    <cellStyle name="20% - Accent4 9 2" xfId="2744"/>
    <cellStyle name="20% - Accent5 10" xfId="2745"/>
    <cellStyle name="20% - Accent5 2" xfId="2746"/>
    <cellStyle name="20% - Accent5 2 10" xfId="2747"/>
    <cellStyle name="20% - Accent5 2 10 2" xfId="2748"/>
    <cellStyle name="20% - Accent5 2 11" xfId="2749"/>
    <cellStyle name="20% - Accent5 2 11 2" xfId="2750"/>
    <cellStyle name="20% - Accent5 2 12" xfId="2751"/>
    <cellStyle name="20% - Accent5 2 12 2" xfId="2752"/>
    <cellStyle name="20% - Accent5 2 13" xfId="2753"/>
    <cellStyle name="20% - Accent5 2 14" xfId="2754"/>
    <cellStyle name="20% - Accent5 2 2" xfId="2755"/>
    <cellStyle name="20% - Accent5 2 2 10" xfId="2756"/>
    <cellStyle name="20% - Accent5 2 2 11" xfId="2757"/>
    <cellStyle name="20% - Accent5 2 2 2" xfId="2758"/>
    <cellStyle name="20% - Accent5 2 2 2 2" xfId="2759"/>
    <cellStyle name="20% - Accent5 2 2 2 2 2" xfId="2760"/>
    <cellStyle name="20% - Accent5 2 2 2 2 2 2" xfId="2761"/>
    <cellStyle name="20% - Accent5 2 2 2 2 2 2 2" xfId="2762"/>
    <cellStyle name="20% - Accent5 2 2 2 2 2 3" xfId="2763"/>
    <cellStyle name="20% - Accent5 2 2 2 2 3" xfId="2764"/>
    <cellStyle name="20% - Accent5 2 2 2 2 3 2" xfId="2765"/>
    <cellStyle name="20% - Accent5 2 2 2 2 4" xfId="2766"/>
    <cellStyle name="20% - Accent5 2 2 2 2 4 2" xfId="2767"/>
    <cellStyle name="20% - Accent5 2 2 2 2 5" xfId="2768"/>
    <cellStyle name="20% - Accent5 2 2 2 2 5 2" xfId="2769"/>
    <cellStyle name="20% - Accent5 2 2 2 2 6" xfId="2770"/>
    <cellStyle name="20% - Accent5 2 2 2 3" xfId="2771"/>
    <cellStyle name="20% - Accent5 2 2 2 3 2" xfId="2772"/>
    <cellStyle name="20% - Accent5 2 2 2 3 2 2" xfId="2773"/>
    <cellStyle name="20% - Accent5 2 2 2 3 3" xfId="2774"/>
    <cellStyle name="20% - Accent5 2 2 2 4" xfId="2775"/>
    <cellStyle name="20% - Accent5 2 2 2 4 2" xfId="2776"/>
    <cellStyle name="20% - Accent5 2 2 2 5" xfId="2777"/>
    <cellStyle name="20% - Accent5 2 2 2 5 2" xfId="2778"/>
    <cellStyle name="20% - Accent5 2 2 2 6" xfId="2779"/>
    <cellStyle name="20% - Accent5 2 2 2 6 2" xfId="2780"/>
    <cellStyle name="20% - Accent5 2 2 2 7" xfId="2781"/>
    <cellStyle name="20% - Accent5 2 2 3" xfId="2782"/>
    <cellStyle name="20% - Accent5 2 2 3 2" xfId="2783"/>
    <cellStyle name="20% - Accent5 2 2 3 2 2" xfId="2784"/>
    <cellStyle name="20% - Accent5 2 2 3 2 2 2" xfId="2785"/>
    <cellStyle name="20% - Accent5 2 2 3 2 2 2 2" xfId="2786"/>
    <cellStyle name="20% - Accent5 2 2 3 2 2 3" xfId="2787"/>
    <cellStyle name="20% - Accent5 2 2 3 2 3" xfId="2788"/>
    <cellStyle name="20% - Accent5 2 2 3 2 3 2" xfId="2789"/>
    <cellStyle name="20% - Accent5 2 2 3 2 4" xfId="2790"/>
    <cellStyle name="20% - Accent5 2 2 3 2 4 2" xfId="2791"/>
    <cellStyle name="20% - Accent5 2 2 3 2 5" xfId="2792"/>
    <cellStyle name="20% - Accent5 2 2 3 2 5 2" xfId="2793"/>
    <cellStyle name="20% - Accent5 2 2 3 2 6" xfId="2794"/>
    <cellStyle name="20% - Accent5 2 2 3 3" xfId="2795"/>
    <cellStyle name="20% - Accent5 2 2 3 3 2" xfId="2796"/>
    <cellStyle name="20% - Accent5 2 2 3 3 2 2" xfId="2797"/>
    <cellStyle name="20% - Accent5 2 2 3 3 3" xfId="2798"/>
    <cellStyle name="20% - Accent5 2 2 3 4" xfId="2799"/>
    <cellStyle name="20% - Accent5 2 2 3 4 2" xfId="2800"/>
    <cellStyle name="20% - Accent5 2 2 3 5" xfId="2801"/>
    <cellStyle name="20% - Accent5 2 2 3 5 2" xfId="2802"/>
    <cellStyle name="20% - Accent5 2 2 3 6" xfId="2803"/>
    <cellStyle name="20% - Accent5 2 2 3 6 2" xfId="2804"/>
    <cellStyle name="20% - Accent5 2 2 3 7" xfId="2805"/>
    <cellStyle name="20% - Accent5 2 2 4" xfId="2806"/>
    <cellStyle name="20% - Accent5 2 2 4 2" xfId="2807"/>
    <cellStyle name="20% - Accent5 2 2 4 2 2" xfId="2808"/>
    <cellStyle name="20% - Accent5 2 2 4 2 2 2" xfId="2809"/>
    <cellStyle name="20% - Accent5 2 2 4 2 3" xfId="2810"/>
    <cellStyle name="20% - Accent5 2 2 4 3" xfId="2811"/>
    <cellStyle name="20% - Accent5 2 2 4 3 2" xfId="2812"/>
    <cellStyle name="20% - Accent5 2 2 4 4" xfId="2813"/>
    <cellStyle name="20% - Accent5 2 2 4 4 2" xfId="2814"/>
    <cellStyle name="20% - Accent5 2 2 4 5" xfId="2815"/>
    <cellStyle name="20% - Accent5 2 2 4 5 2" xfId="2816"/>
    <cellStyle name="20% - Accent5 2 2 4 6" xfId="2817"/>
    <cellStyle name="20% - Accent5 2 2 5" xfId="2818"/>
    <cellStyle name="20% - Accent5 2 2 5 2" xfId="2819"/>
    <cellStyle name="20% - Accent5 2 2 5 2 2" xfId="2820"/>
    <cellStyle name="20% - Accent5 2 2 5 3" xfId="2821"/>
    <cellStyle name="20% - Accent5 2 2 6" xfId="2822"/>
    <cellStyle name="20% - Accent5 2 2 6 2" xfId="2823"/>
    <cellStyle name="20% - Accent5 2 2 7" xfId="2824"/>
    <cellStyle name="20% - Accent5 2 2 7 2" xfId="2825"/>
    <cellStyle name="20% - Accent5 2 2 8" xfId="2826"/>
    <cellStyle name="20% - Accent5 2 2 8 2" xfId="2827"/>
    <cellStyle name="20% - Accent5 2 2 9" xfId="2828"/>
    <cellStyle name="20% - Accent5 2 3" xfId="2829"/>
    <cellStyle name="20% - Accent5 2 3 2" xfId="2830"/>
    <cellStyle name="20% - Accent5 2 3 2 2" xfId="2831"/>
    <cellStyle name="20% - Accent5 2 3 2 2 2" xfId="2832"/>
    <cellStyle name="20% - Accent5 2 3 2 2 2 2" xfId="2833"/>
    <cellStyle name="20% - Accent5 2 3 2 2 2 2 2" xfId="2834"/>
    <cellStyle name="20% - Accent5 2 3 2 2 2 3" xfId="2835"/>
    <cellStyle name="20% - Accent5 2 3 2 2 3" xfId="2836"/>
    <cellStyle name="20% - Accent5 2 3 2 2 3 2" xfId="2837"/>
    <cellStyle name="20% - Accent5 2 3 2 2 4" xfId="2838"/>
    <cellStyle name="20% - Accent5 2 3 2 2 4 2" xfId="2839"/>
    <cellStyle name="20% - Accent5 2 3 2 2 5" xfId="2840"/>
    <cellStyle name="20% - Accent5 2 3 2 2 5 2" xfId="2841"/>
    <cellStyle name="20% - Accent5 2 3 2 2 6" xfId="2842"/>
    <cellStyle name="20% - Accent5 2 3 2 3" xfId="2843"/>
    <cellStyle name="20% - Accent5 2 3 2 3 2" xfId="2844"/>
    <cellStyle name="20% - Accent5 2 3 2 3 2 2" xfId="2845"/>
    <cellStyle name="20% - Accent5 2 3 2 3 3" xfId="2846"/>
    <cellStyle name="20% - Accent5 2 3 2 4" xfId="2847"/>
    <cellStyle name="20% - Accent5 2 3 2 4 2" xfId="2848"/>
    <cellStyle name="20% - Accent5 2 3 2 5" xfId="2849"/>
    <cellStyle name="20% - Accent5 2 3 2 5 2" xfId="2850"/>
    <cellStyle name="20% - Accent5 2 3 2 6" xfId="2851"/>
    <cellStyle name="20% - Accent5 2 3 2 6 2" xfId="2852"/>
    <cellStyle name="20% - Accent5 2 3 2 7" xfId="2853"/>
    <cellStyle name="20% - Accent5 2 3 3" xfId="2854"/>
    <cellStyle name="20% - Accent5 2 3 3 2" xfId="2855"/>
    <cellStyle name="20% - Accent5 2 3 3 2 2" xfId="2856"/>
    <cellStyle name="20% - Accent5 2 3 3 2 2 2" xfId="2857"/>
    <cellStyle name="20% - Accent5 2 3 3 2 3" xfId="2858"/>
    <cellStyle name="20% - Accent5 2 3 3 3" xfId="2859"/>
    <cellStyle name="20% - Accent5 2 3 3 3 2" xfId="2860"/>
    <cellStyle name="20% - Accent5 2 3 3 4" xfId="2861"/>
    <cellStyle name="20% - Accent5 2 3 3 4 2" xfId="2862"/>
    <cellStyle name="20% - Accent5 2 3 3 5" xfId="2863"/>
    <cellStyle name="20% - Accent5 2 3 3 5 2" xfId="2864"/>
    <cellStyle name="20% - Accent5 2 3 3 6" xfId="2865"/>
    <cellStyle name="20% - Accent5 2 3 4" xfId="2866"/>
    <cellStyle name="20% - Accent5 2 3 4 2" xfId="2867"/>
    <cellStyle name="20% - Accent5 2 3 4 2 2" xfId="2868"/>
    <cellStyle name="20% - Accent5 2 3 4 3" xfId="2869"/>
    <cellStyle name="20% - Accent5 2 3 5" xfId="2870"/>
    <cellStyle name="20% - Accent5 2 3 5 2" xfId="2871"/>
    <cellStyle name="20% - Accent5 2 3 6" xfId="2872"/>
    <cellStyle name="20% - Accent5 2 3 6 2" xfId="2873"/>
    <cellStyle name="20% - Accent5 2 3 7" xfId="2874"/>
    <cellStyle name="20% - Accent5 2 3 7 2" xfId="2875"/>
    <cellStyle name="20% - Accent5 2 3 8" xfId="2876"/>
    <cellStyle name="20% - Accent5 2 4" xfId="2877"/>
    <cellStyle name="20% - Accent5 2 4 2" xfId="2878"/>
    <cellStyle name="20% - Accent5 2 4 2 2" xfId="2879"/>
    <cellStyle name="20% - Accent5 2 4 2 2 2" xfId="2880"/>
    <cellStyle name="20% - Accent5 2 4 2 2 2 2" xfId="2881"/>
    <cellStyle name="20% - Accent5 2 4 2 2 3" xfId="2882"/>
    <cellStyle name="20% - Accent5 2 4 2 3" xfId="2883"/>
    <cellStyle name="20% - Accent5 2 4 2 3 2" xfId="2884"/>
    <cellStyle name="20% - Accent5 2 4 2 4" xfId="2885"/>
    <cellStyle name="20% - Accent5 2 4 2 4 2" xfId="2886"/>
    <cellStyle name="20% - Accent5 2 4 2 5" xfId="2887"/>
    <cellStyle name="20% - Accent5 2 4 2 5 2" xfId="2888"/>
    <cellStyle name="20% - Accent5 2 4 2 6" xfId="2889"/>
    <cellStyle name="20% - Accent5 2 4 3" xfId="2890"/>
    <cellStyle name="20% - Accent5 2 4 3 2" xfId="2891"/>
    <cellStyle name="20% - Accent5 2 4 3 2 2" xfId="2892"/>
    <cellStyle name="20% - Accent5 2 4 3 3" xfId="2893"/>
    <cellStyle name="20% - Accent5 2 4 4" xfId="2894"/>
    <cellStyle name="20% - Accent5 2 4 4 2" xfId="2895"/>
    <cellStyle name="20% - Accent5 2 4 5" xfId="2896"/>
    <cellStyle name="20% - Accent5 2 4 5 2" xfId="2897"/>
    <cellStyle name="20% - Accent5 2 4 6" xfId="2898"/>
    <cellStyle name="20% - Accent5 2 4 6 2" xfId="2899"/>
    <cellStyle name="20% - Accent5 2 4 7" xfId="2900"/>
    <cellStyle name="20% - Accent5 2 4 7 2" xfId="2901"/>
    <cellStyle name="20% - Accent5 2 5" xfId="2902"/>
    <cellStyle name="20% - Accent5 2 5 2" xfId="2903"/>
    <cellStyle name="20% - Accent5 2 5 2 2" xfId="2904"/>
    <cellStyle name="20% - Accent5 2 5 2 2 2" xfId="2905"/>
    <cellStyle name="20% - Accent5 2 5 2 2 2 2" xfId="2906"/>
    <cellStyle name="20% - Accent5 2 5 2 2 3" xfId="2907"/>
    <cellStyle name="20% - Accent5 2 5 2 3" xfId="2908"/>
    <cellStyle name="20% - Accent5 2 5 2 3 2" xfId="2909"/>
    <cellStyle name="20% - Accent5 2 5 2 4" xfId="2910"/>
    <cellStyle name="20% - Accent5 2 5 2 4 2" xfId="2911"/>
    <cellStyle name="20% - Accent5 2 5 2 5" xfId="2912"/>
    <cellStyle name="20% - Accent5 2 5 2 5 2" xfId="2913"/>
    <cellStyle name="20% - Accent5 2 5 2 6" xfId="2914"/>
    <cellStyle name="20% - Accent5 2 5 3" xfId="2915"/>
    <cellStyle name="20% - Accent5 2 5 3 2" xfId="2916"/>
    <cellStyle name="20% - Accent5 2 5 3 2 2" xfId="2917"/>
    <cellStyle name="20% - Accent5 2 5 3 3" xfId="2918"/>
    <cellStyle name="20% - Accent5 2 5 4" xfId="2919"/>
    <cellStyle name="20% - Accent5 2 5 4 2" xfId="2920"/>
    <cellStyle name="20% - Accent5 2 5 5" xfId="2921"/>
    <cellStyle name="20% - Accent5 2 5 5 2" xfId="2922"/>
    <cellStyle name="20% - Accent5 2 5 6" xfId="2923"/>
    <cellStyle name="20% - Accent5 2 5 6 2" xfId="2924"/>
    <cellStyle name="20% - Accent5 2 5 7" xfId="2925"/>
    <cellStyle name="20% - Accent5 2 6" xfId="2926"/>
    <cellStyle name="20% - Accent5 2 6 2" xfId="2927"/>
    <cellStyle name="20% - Accent5 2 6 2 2" xfId="2928"/>
    <cellStyle name="20% - Accent5 2 6 2 2 2" xfId="2929"/>
    <cellStyle name="20% - Accent5 2 6 2 2 2 2" xfId="2930"/>
    <cellStyle name="20% - Accent5 2 6 2 2 3" xfId="2931"/>
    <cellStyle name="20% - Accent5 2 6 2 3" xfId="2932"/>
    <cellStyle name="20% - Accent5 2 6 2 3 2" xfId="2933"/>
    <cellStyle name="20% - Accent5 2 6 2 4" xfId="2934"/>
    <cellStyle name="20% - Accent5 2 6 2 4 2" xfId="2935"/>
    <cellStyle name="20% - Accent5 2 6 2 5" xfId="2936"/>
    <cellStyle name="20% - Accent5 2 6 2 5 2" xfId="2937"/>
    <cellStyle name="20% - Accent5 2 6 2 6" xfId="2938"/>
    <cellStyle name="20% - Accent5 2 6 3" xfId="2939"/>
    <cellStyle name="20% - Accent5 2 6 3 2" xfId="2940"/>
    <cellStyle name="20% - Accent5 2 6 3 2 2" xfId="2941"/>
    <cellStyle name="20% - Accent5 2 6 3 3" xfId="2942"/>
    <cellStyle name="20% - Accent5 2 6 4" xfId="2943"/>
    <cellStyle name="20% - Accent5 2 6 4 2" xfId="2944"/>
    <cellStyle name="20% - Accent5 2 6 5" xfId="2945"/>
    <cellStyle name="20% - Accent5 2 6 5 2" xfId="2946"/>
    <cellStyle name="20% - Accent5 2 6 6" xfId="2947"/>
    <cellStyle name="20% - Accent5 2 6 6 2" xfId="2948"/>
    <cellStyle name="20% - Accent5 2 6 7" xfId="2949"/>
    <cellStyle name="20% - Accent5 2 7" xfId="2950"/>
    <cellStyle name="20% - Accent5 2 7 2" xfId="2951"/>
    <cellStyle name="20% - Accent5 2 7 2 2" xfId="2952"/>
    <cellStyle name="20% - Accent5 2 7 2 2 2" xfId="2953"/>
    <cellStyle name="20% - Accent5 2 7 2 3" xfId="2954"/>
    <cellStyle name="20% - Accent5 2 7 3" xfId="2955"/>
    <cellStyle name="20% - Accent5 2 7 3 2" xfId="2956"/>
    <cellStyle name="20% - Accent5 2 7 4" xfId="2957"/>
    <cellStyle name="20% - Accent5 2 7 4 2" xfId="2958"/>
    <cellStyle name="20% - Accent5 2 7 5" xfId="2959"/>
    <cellStyle name="20% - Accent5 2 7 5 2" xfId="2960"/>
    <cellStyle name="20% - Accent5 2 7 6" xfId="2961"/>
    <cellStyle name="20% - Accent5 2 8" xfId="2962"/>
    <cellStyle name="20% - Accent5 2 8 2" xfId="2963"/>
    <cellStyle name="20% - Accent5 2 8 2 2" xfId="2964"/>
    <cellStyle name="20% - Accent5 2 8 3" xfId="2965"/>
    <cellStyle name="20% - Accent5 2 9" xfId="2966"/>
    <cellStyle name="20% - Accent5 2 9 2" xfId="2967"/>
    <cellStyle name="20% - Accent5 3" xfId="2968"/>
    <cellStyle name="20% - Accent5 3 10" xfId="2969"/>
    <cellStyle name="20% - Accent5 3 11" xfId="2970"/>
    <cellStyle name="20% - Accent5 3 2" xfId="2971"/>
    <cellStyle name="20% - Accent5 3 2 2" xfId="2972"/>
    <cellStyle name="20% - Accent5 3 2 2 2" xfId="2973"/>
    <cellStyle name="20% - Accent5 3 2 2 2 2" xfId="2974"/>
    <cellStyle name="20% - Accent5 3 2 2 2 2 2" xfId="2975"/>
    <cellStyle name="20% - Accent5 3 2 2 2 2 2 2" xfId="2976"/>
    <cellStyle name="20% - Accent5 3 2 2 2 2 3" xfId="2977"/>
    <cellStyle name="20% - Accent5 3 2 2 2 3" xfId="2978"/>
    <cellStyle name="20% - Accent5 3 2 2 2 3 2" xfId="2979"/>
    <cellStyle name="20% - Accent5 3 2 2 2 4" xfId="2980"/>
    <cellStyle name="20% - Accent5 3 2 2 2 4 2" xfId="2981"/>
    <cellStyle name="20% - Accent5 3 2 2 2 5" xfId="2982"/>
    <cellStyle name="20% - Accent5 3 2 2 2 5 2" xfId="2983"/>
    <cellStyle name="20% - Accent5 3 2 2 2 6" xfId="2984"/>
    <cellStyle name="20% - Accent5 3 2 2 3" xfId="2985"/>
    <cellStyle name="20% - Accent5 3 2 2 3 2" xfId="2986"/>
    <cellStyle name="20% - Accent5 3 2 2 3 2 2" xfId="2987"/>
    <cellStyle name="20% - Accent5 3 2 2 3 3" xfId="2988"/>
    <cellStyle name="20% - Accent5 3 2 2 3 4" xfId="2989"/>
    <cellStyle name="20% - Accent5 3 2 2 4" xfId="2990"/>
    <cellStyle name="20% - Accent5 3 2 2 4 2" xfId="2991"/>
    <cellStyle name="20% - Accent5 3 2 2 5" xfId="2992"/>
    <cellStyle name="20% - Accent5 3 2 2 5 2" xfId="2993"/>
    <cellStyle name="20% - Accent5 3 2 2 6" xfId="2994"/>
    <cellStyle name="20% - Accent5 3 2 2 6 2" xfId="2995"/>
    <cellStyle name="20% - Accent5 3 2 2 7" xfId="2996"/>
    <cellStyle name="20% - Accent5 3 2 3" xfId="2997"/>
    <cellStyle name="20% - Accent5 3 2 3 2" xfId="2998"/>
    <cellStyle name="20% - Accent5 3 2 3 2 2" xfId="2999"/>
    <cellStyle name="20% - Accent5 3 2 3 2 2 2" xfId="3000"/>
    <cellStyle name="20% - Accent5 3 2 3 2 2 2 2" xfId="3001"/>
    <cellStyle name="20% - Accent5 3 2 3 2 2 3" xfId="3002"/>
    <cellStyle name="20% - Accent5 3 2 3 2 3" xfId="3003"/>
    <cellStyle name="20% - Accent5 3 2 3 2 3 2" xfId="3004"/>
    <cellStyle name="20% - Accent5 3 2 3 2 4" xfId="3005"/>
    <cellStyle name="20% - Accent5 3 2 3 2 4 2" xfId="3006"/>
    <cellStyle name="20% - Accent5 3 2 3 2 5" xfId="3007"/>
    <cellStyle name="20% - Accent5 3 2 3 2 5 2" xfId="3008"/>
    <cellStyle name="20% - Accent5 3 2 3 2 6" xfId="3009"/>
    <cellStyle name="20% - Accent5 3 2 3 3" xfId="3010"/>
    <cellStyle name="20% - Accent5 3 2 3 3 2" xfId="3011"/>
    <cellStyle name="20% - Accent5 3 2 3 3 2 2" xfId="3012"/>
    <cellStyle name="20% - Accent5 3 2 3 3 3" xfId="3013"/>
    <cellStyle name="20% - Accent5 3 2 3 4" xfId="3014"/>
    <cellStyle name="20% - Accent5 3 2 3 4 2" xfId="3015"/>
    <cellStyle name="20% - Accent5 3 2 3 5" xfId="3016"/>
    <cellStyle name="20% - Accent5 3 2 3 5 2" xfId="3017"/>
    <cellStyle name="20% - Accent5 3 2 3 6" xfId="3018"/>
    <cellStyle name="20% - Accent5 3 2 3 6 2" xfId="3019"/>
    <cellStyle name="20% - Accent5 3 2 3 7" xfId="3020"/>
    <cellStyle name="20% - Accent5 3 2 4" xfId="3021"/>
    <cellStyle name="20% - Accent5 3 2 4 2" xfId="3022"/>
    <cellStyle name="20% - Accent5 3 2 4 2 2" xfId="3023"/>
    <cellStyle name="20% - Accent5 3 2 4 2 2 2" xfId="3024"/>
    <cellStyle name="20% - Accent5 3 2 4 2 3" xfId="3025"/>
    <cellStyle name="20% - Accent5 3 2 4 3" xfId="3026"/>
    <cellStyle name="20% - Accent5 3 2 4 3 2" xfId="3027"/>
    <cellStyle name="20% - Accent5 3 2 4 4" xfId="3028"/>
    <cellStyle name="20% - Accent5 3 2 4 4 2" xfId="3029"/>
    <cellStyle name="20% - Accent5 3 2 4 5" xfId="3030"/>
    <cellStyle name="20% - Accent5 3 2 4 5 2" xfId="3031"/>
    <cellStyle name="20% - Accent5 3 2 4 6" xfId="3032"/>
    <cellStyle name="20% - Accent5 3 2 5" xfId="3033"/>
    <cellStyle name="20% - Accent5 3 2 5 2" xfId="3034"/>
    <cellStyle name="20% - Accent5 3 2 5 2 2" xfId="3035"/>
    <cellStyle name="20% - Accent5 3 2 5 3" xfId="3036"/>
    <cellStyle name="20% - Accent5 3 2 6" xfId="3037"/>
    <cellStyle name="20% - Accent5 3 2 6 2" xfId="3038"/>
    <cellStyle name="20% - Accent5 3 2 7" xfId="3039"/>
    <cellStyle name="20% - Accent5 3 2 7 2" xfId="3040"/>
    <cellStyle name="20% - Accent5 3 2 8" xfId="3041"/>
    <cellStyle name="20% - Accent5 3 2 8 2" xfId="3042"/>
    <cellStyle name="20% - Accent5 3 2 9" xfId="3043"/>
    <cellStyle name="20% - Accent5 3 3" xfId="3044"/>
    <cellStyle name="20% - Accent5 3 3 2" xfId="3045"/>
    <cellStyle name="20% - Accent5 3 3 2 2" xfId="3046"/>
    <cellStyle name="20% - Accent5 3 3 2 2 2" xfId="3047"/>
    <cellStyle name="20% - Accent5 3 3 2 2 2 2" xfId="3048"/>
    <cellStyle name="20% - Accent5 3 3 2 2 3" xfId="3049"/>
    <cellStyle name="20% - Accent5 3 3 2 3" xfId="3050"/>
    <cellStyle name="20% - Accent5 3 3 2 3 2" xfId="3051"/>
    <cellStyle name="20% - Accent5 3 3 2 4" xfId="3052"/>
    <cellStyle name="20% - Accent5 3 3 2 4 2" xfId="3053"/>
    <cellStyle name="20% - Accent5 3 3 2 5" xfId="3054"/>
    <cellStyle name="20% - Accent5 3 3 2 5 2" xfId="3055"/>
    <cellStyle name="20% - Accent5 3 3 2 6" xfId="3056"/>
    <cellStyle name="20% - Accent5 3 3 2 7" xfId="3057"/>
    <cellStyle name="20% - Accent5 3 3 3" xfId="3058"/>
    <cellStyle name="20% - Accent5 3 3 3 2" xfId="3059"/>
    <cellStyle name="20% - Accent5 3 3 3 2 2" xfId="3060"/>
    <cellStyle name="20% - Accent5 3 3 3 3" xfId="3061"/>
    <cellStyle name="20% - Accent5 3 3 4" xfId="3062"/>
    <cellStyle name="20% - Accent5 3 3 4 2" xfId="3063"/>
    <cellStyle name="20% - Accent5 3 3 5" xfId="3064"/>
    <cellStyle name="20% - Accent5 3 3 5 2" xfId="3065"/>
    <cellStyle name="20% - Accent5 3 3 6" xfId="3066"/>
    <cellStyle name="20% - Accent5 3 3 6 2" xfId="3067"/>
    <cellStyle name="20% - Accent5 3 3 7" xfId="3068"/>
    <cellStyle name="20% - Accent5 3 4" xfId="3069"/>
    <cellStyle name="20% - Accent5 3 4 2" xfId="3070"/>
    <cellStyle name="20% - Accent5 3 4 2 2" xfId="3071"/>
    <cellStyle name="20% - Accent5 3 4 2 2 2" xfId="3072"/>
    <cellStyle name="20% - Accent5 3 4 2 2 2 2" xfId="3073"/>
    <cellStyle name="20% - Accent5 3 4 2 2 3" xfId="3074"/>
    <cellStyle name="20% - Accent5 3 4 2 3" xfId="3075"/>
    <cellStyle name="20% - Accent5 3 4 2 3 2" xfId="3076"/>
    <cellStyle name="20% - Accent5 3 4 2 4" xfId="3077"/>
    <cellStyle name="20% - Accent5 3 4 2 4 2" xfId="3078"/>
    <cellStyle name="20% - Accent5 3 4 2 5" xfId="3079"/>
    <cellStyle name="20% - Accent5 3 4 2 5 2" xfId="3080"/>
    <cellStyle name="20% - Accent5 3 4 2 6" xfId="3081"/>
    <cellStyle name="20% - Accent5 3 4 3" xfId="3082"/>
    <cellStyle name="20% - Accent5 3 4 3 2" xfId="3083"/>
    <cellStyle name="20% - Accent5 3 4 3 2 2" xfId="3084"/>
    <cellStyle name="20% - Accent5 3 4 3 3" xfId="3085"/>
    <cellStyle name="20% - Accent5 3 4 4" xfId="3086"/>
    <cellStyle name="20% - Accent5 3 4 4 2" xfId="3087"/>
    <cellStyle name="20% - Accent5 3 4 5" xfId="3088"/>
    <cellStyle name="20% - Accent5 3 4 5 2" xfId="3089"/>
    <cellStyle name="20% - Accent5 3 4 6" xfId="3090"/>
    <cellStyle name="20% - Accent5 3 4 6 2" xfId="3091"/>
    <cellStyle name="20% - Accent5 3 4 7" xfId="3092"/>
    <cellStyle name="20% - Accent5 3 5" xfId="3093"/>
    <cellStyle name="20% - Accent5 3 5 2" xfId="3094"/>
    <cellStyle name="20% - Accent5 3 5 2 2" xfId="3095"/>
    <cellStyle name="20% - Accent5 3 5 2 2 2" xfId="3096"/>
    <cellStyle name="20% - Accent5 3 5 2 3" xfId="3097"/>
    <cellStyle name="20% - Accent5 3 5 3" xfId="3098"/>
    <cellStyle name="20% - Accent5 3 5 3 2" xfId="3099"/>
    <cellStyle name="20% - Accent5 3 5 4" xfId="3100"/>
    <cellStyle name="20% - Accent5 3 5 4 2" xfId="3101"/>
    <cellStyle name="20% - Accent5 3 5 5" xfId="3102"/>
    <cellStyle name="20% - Accent5 3 5 5 2" xfId="3103"/>
    <cellStyle name="20% - Accent5 3 5 6" xfId="3104"/>
    <cellStyle name="20% - Accent5 3 6" xfId="3105"/>
    <cellStyle name="20% - Accent5 3 6 2" xfId="3106"/>
    <cellStyle name="20% - Accent5 3 6 2 2" xfId="3107"/>
    <cellStyle name="20% - Accent5 3 6 3" xfId="3108"/>
    <cellStyle name="20% - Accent5 3 7" xfId="3109"/>
    <cellStyle name="20% - Accent5 3 7 2" xfId="3110"/>
    <cellStyle name="20% - Accent5 3 8" xfId="3111"/>
    <cellStyle name="20% - Accent5 3 8 2" xfId="3112"/>
    <cellStyle name="20% - Accent5 3 9" xfId="3113"/>
    <cellStyle name="20% - Accent5 3 9 2" xfId="3114"/>
    <cellStyle name="20% - Accent5 4" xfId="3115"/>
    <cellStyle name="20% - Accent5 4 2" xfId="3116"/>
    <cellStyle name="20% - Accent5 4 2 2" xfId="3117"/>
    <cellStyle name="20% - Accent5 4 2 2 2" xfId="3118"/>
    <cellStyle name="20% - Accent5 4 2 2 2 2" xfId="3119"/>
    <cellStyle name="20% - Accent5 4 2 2 2 2 2" xfId="3120"/>
    <cellStyle name="20% - Accent5 4 2 2 2 3" xfId="3121"/>
    <cellStyle name="20% - Accent5 4 2 2 3" xfId="3122"/>
    <cellStyle name="20% - Accent5 4 2 2 3 2" xfId="3123"/>
    <cellStyle name="20% - Accent5 4 2 2 4" xfId="3124"/>
    <cellStyle name="20% - Accent5 4 2 2 4 2" xfId="3125"/>
    <cellStyle name="20% - Accent5 4 2 2 5" xfId="3126"/>
    <cellStyle name="20% - Accent5 4 2 2 5 2" xfId="3127"/>
    <cellStyle name="20% - Accent5 4 2 2 6" xfId="3128"/>
    <cellStyle name="20% - Accent5 4 2 3" xfId="3129"/>
    <cellStyle name="20% - Accent5 4 2 3 2" xfId="3130"/>
    <cellStyle name="20% - Accent5 4 2 3 2 2" xfId="3131"/>
    <cellStyle name="20% - Accent5 4 2 3 3" xfId="3132"/>
    <cellStyle name="20% - Accent5 4 2 4" xfId="3133"/>
    <cellStyle name="20% - Accent5 4 2 4 2" xfId="3134"/>
    <cellStyle name="20% - Accent5 4 2 5" xfId="3135"/>
    <cellStyle name="20% - Accent5 4 2 5 2" xfId="3136"/>
    <cellStyle name="20% - Accent5 4 2 6" xfId="3137"/>
    <cellStyle name="20% - Accent5 4 2 6 2" xfId="3138"/>
    <cellStyle name="20% - Accent5 4 2 7" xfId="3139"/>
    <cellStyle name="20% - Accent5 4 3" xfId="3140"/>
    <cellStyle name="20% - Accent5 4 4" xfId="3141"/>
    <cellStyle name="20% - Accent5 4 4 2" xfId="3142"/>
    <cellStyle name="20% - Accent5 4 4 2 2" xfId="3143"/>
    <cellStyle name="20% - Accent5 4 4 2 2 2" xfId="3144"/>
    <cellStyle name="20% - Accent5 4 4 2 3" xfId="3145"/>
    <cellStyle name="20% - Accent5 4 4 3" xfId="3146"/>
    <cellStyle name="20% - Accent5 4 4 3 2" xfId="3147"/>
    <cellStyle name="20% - Accent5 4 4 4" xfId="3148"/>
    <cellStyle name="20% - Accent5 4 4 4 2" xfId="3149"/>
    <cellStyle name="20% - Accent5 4 4 5" xfId="3150"/>
    <cellStyle name="20% - Accent5 4 4 5 2" xfId="3151"/>
    <cellStyle name="20% - Accent5 4 4 5 2 2" xfId="3152"/>
    <cellStyle name="20% - Accent5 4 4 5 3" xfId="3153"/>
    <cellStyle name="20% - Accent5 4 4 6" xfId="3154"/>
    <cellStyle name="20% - Accent5 4 5" xfId="3155"/>
    <cellStyle name="20% - Accent5 4 5 2" xfId="3156"/>
    <cellStyle name="20% - Accent5 4 5 2 2" xfId="3157"/>
    <cellStyle name="20% - Accent5 4 5 3" xfId="3158"/>
    <cellStyle name="20% - Accent5 4 6" xfId="3159"/>
    <cellStyle name="20% - Accent5 4 6 2" xfId="3160"/>
    <cellStyle name="20% - Accent5 4 7" xfId="3161"/>
    <cellStyle name="20% - Accent5 4 7 2" xfId="3162"/>
    <cellStyle name="20% - Accent5 4 8" xfId="3163"/>
    <cellStyle name="20% - Accent5 4 8 2" xfId="3164"/>
    <cellStyle name="20% - Accent5 4 9" xfId="3165"/>
    <cellStyle name="20% - Accent5 5" xfId="3166"/>
    <cellStyle name="20% - Accent5 5 2" xfId="3167"/>
    <cellStyle name="20% - Accent5 5 2 2" xfId="3168"/>
    <cellStyle name="20% - Accent5 5 2 2 2" xfId="3169"/>
    <cellStyle name="20% - Accent5 5 2 2 2 2" xfId="3170"/>
    <cellStyle name="20% - Accent5 5 2 2 2 2 2" xfId="3171"/>
    <cellStyle name="20% - Accent5 5 2 2 2 3" xfId="3172"/>
    <cellStyle name="20% - Accent5 5 2 2 3" xfId="3173"/>
    <cellStyle name="20% - Accent5 5 2 2 3 2" xfId="3174"/>
    <cellStyle name="20% - Accent5 5 2 2 4" xfId="3175"/>
    <cellStyle name="20% - Accent5 5 2 2 4 2" xfId="3176"/>
    <cellStyle name="20% - Accent5 5 2 2 5" xfId="3177"/>
    <cellStyle name="20% - Accent5 5 2 2 5 2" xfId="3178"/>
    <cellStyle name="20% - Accent5 5 2 2 6" xfId="3179"/>
    <cellStyle name="20% - Accent5 5 2 3" xfId="3180"/>
    <cellStyle name="20% - Accent5 5 2 3 2" xfId="3181"/>
    <cellStyle name="20% - Accent5 5 2 3 2 2" xfId="3182"/>
    <cellStyle name="20% - Accent5 5 2 3 3" xfId="3183"/>
    <cellStyle name="20% - Accent5 5 2 4" xfId="3184"/>
    <cellStyle name="20% - Accent5 5 2 4 2" xfId="3185"/>
    <cellStyle name="20% - Accent5 5 2 5" xfId="3186"/>
    <cellStyle name="20% - Accent5 5 2 5 2" xfId="3187"/>
    <cellStyle name="20% - Accent5 5 2 6" xfId="3188"/>
    <cellStyle name="20% - Accent5 5 2 6 2" xfId="3189"/>
    <cellStyle name="20% - Accent5 5 2 7" xfId="3190"/>
    <cellStyle name="20% - Accent5 5 3" xfId="3191"/>
    <cellStyle name="20% - Accent5 5 3 2" xfId="3192"/>
    <cellStyle name="20% - Accent5 5 3 2 2" xfId="3193"/>
    <cellStyle name="20% - Accent5 5 3 2 2 2" xfId="3194"/>
    <cellStyle name="20% - Accent5 5 3 2 3" xfId="3195"/>
    <cellStyle name="20% - Accent5 5 3 3" xfId="3196"/>
    <cellStyle name="20% - Accent5 5 3 3 2" xfId="3197"/>
    <cellStyle name="20% - Accent5 5 3 4" xfId="3198"/>
    <cellStyle name="20% - Accent5 5 3 4 2" xfId="3199"/>
    <cellStyle name="20% - Accent5 5 3 5" xfId="3200"/>
    <cellStyle name="20% - Accent5 5 3 5 2" xfId="3201"/>
    <cellStyle name="20% - Accent5 5 3 6" xfId="3202"/>
    <cellStyle name="20% - Accent5 5 4" xfId="3203"/>
    <cellStyle name="20% - Accent5 5 4 2" xfId="3204"/>
    <cellStyle name="20% - Accent5 5 4 2 2" xfId="3205"/>
    <cellStyle name="20% - Accent5 5 4 3" xfId="3206"/>
    <cellStyle name="20% - Accent5 5 5" xfId="3207"/>
    <cellStyle name="20% - Accent5 5 5 2" xfId="3208"/>
    <cellStyle name="20% - Accent5 5 5 2 2" xfId="3209"/>
    <cellStyle name="20% - Accent5 5 5 3" xfId="3210"/>
    <cellStyle name="20% - Accent5 5 6" xfId="3211"/>
    <cellStyle name="20% - Accent5 5 6 2" xfId="3212"/>
    <cellStyle name="20% - Accent5 5 7" xfId="3213"/>
    <cellStyle name="20% - Accent5 5 7 2" xfId="3214"/>
    <cellStyle name="20% - Accent5 5 7 2 2" xfId="3215"/>
    <cellStyle name="20% - Accent5 5 7 3" xfId="3216"/>
    <cellStyle name="20% - Accent5 5 8" xfId="3217"/>
    <cellStyle name="20% - Accent5 5 8 2" xfId="3218"/>
    <cellStyle name="20% - Accent5 6" xfId="3219"/>
    <cellStyle name="20% - Accent5 6 2" xfId="3220"/>
    <cellStyle name="20% - Accent5 6 2 2" xfId="3221"/>
    <cellStyle name="20% - Accent5 6 2 2 2" xfId="3222"/>
    <cellStyle name="20% - Accent5 6 2 3" xfId="3223"/>
    <cellStyle name="20% - Accent5 6 3" xfId="3224"/>
    <cellStyle name="20% - Accent5 6 3 2" xfId="3225"/>
    <cellStyle name="20% - Accent5 6 4" xfId="3226"/>
    <cellStyle name="20% - Accent5 6 4 2" xfId="3227"/>
    <cellStyle name="20% - Accent5 6 5" xfId="3228"/>
    <cellStyle name="20% - Accent5 6 5 2" xfId="3229"/>
    <cellStyle name="20% - Accent5 6 6" xfId="3230"/>
    <cellStyle name="20% - Accent5 7" xfId="3231"/>
    <cellStyle name="20% - Accent5 7 2" xfId="3232"/>
    <cellStyle name="20% - Accent5 7 2 2" xfId="3233"/>
    <cellStyle name="20% - Accent5 7 3" xfId="3234"/>
    <cellStyle name="20% - Accent5 8" xfId="3235"/>
    <cellStyle name="20% - Accent5 8 2" xfId="3236"/>
    <cellStyle name="20% - Accent5 9" xfId="3237"/>
    <cellStyle name="20% - Accent5 9 2" xfId="3238"/>
    <cellStyle name="20% - Accent6 10" xfId="3239"/>
    <cellStyle name="20% - Accent6 11" xfId="3240"/>
    <cellStyle name="20% - Accent6 2" xfId="3241"/>
    <cellStyle name="20% - Accent6 2 10" xfId="3242"/>
    <cellStyle name="20% - Accent6 2 10 2" xfId="3243"/>
    <cellStyle name="20% - Accent6 2 11" xfId="3244"/>
    <cellStyle name="20% - Accent6 2 11 2" xfId="3245"/>
    <cellStyle name="20% - Accent6 2 12" xfId="3246"/>
    <cellStyle name="20% - Accent6 2 12 2" xfId="3247"/>
    <cellStyle name="20% - Accent6 2 13" xfId="3248"/>
    <cellStyle name="20% - Accent6 2 14" xfId="3249"/>
    <cellStyle name="20% - Accent6 2 15" xfId="3250"/>
    <cellStyle name="20% - Accent6 2 16" xfId="3251"/>
    <cellStyle name="20% - Accent6 2 2" xfId="3252"/>
    <cellStyle name="20% - Accent6 2 2 10" xfId="3253"/>
    <cellStyle name="20% - Accent6 2 2 11" xfId="3254"/>
    <cellStyle name="20% - Accent6 2 2 12" xfId="3255"/>
    <cellStyle name="20% - Accent6 2 2 2" xfId="3256"/>
    <cellStyle name="20% - Accent6 2 2 2 10" xfId="3257"/>
    <cellStyle name="20% - Accent6 2 2 2 2" xfId="3258"/>
    <cellStyle name="20% - Accent6 2 2 2 2 2" xfId="3259"/>
    <cellStyle name="20% - Accent6 2 2 2 2 2 2" xfId="3260"/>
    <cellStyle name="20% - Accent6 2 2 2 2 2 2 2" xfId="3261"/>
    <cellStyle name="20% - Accent6 2 2 2 2 2 3" xfId="3262"/>
    <cellStyle name="20% - Accent6 2 2 2 2 3" xfId="3263"/>
    <cellStyle name="20% - Accent6 2 2 2 2 3 2" xfId="3264"/>
    <cellStyle name="20% - Accent6 2 2 2 2 4" xfId="3265"/>
    <cellStyle name="20% - Accent6 2 2 2 2 4 2" xfId="3266"/>
    <cellStyle name="20% - Accent6 2 2 2 2 5" xfId="3267"/>
    <cellStyle name="20% - Accent6 2 2 2 2 5 2" xfId="3268"/>
    <cellStyle name="20% - Accent6 2 2 2 2 6" xfId="3269"/>
    <cellStyle name="20% - Accent6 2 2 2 3" xfId="3270"/>
    <cellStyle name="20% - Accent6 2 2 2 3 2" xfId="3271"/>
    <cellStyle name="20% - Accent6 2 2 2 3 2 2" xfId="3272"/>
    <cellStyle name="20% - Accent6 2 2 2 3 3" xfId="3273"/>
    <cellStyle name="20% - Accent6 2 2 2 4" xfId="3274"/>
    <cellStyle name="20% - Accent6 2 2 2 4 2" xfId="3275"/>
    <cellStyle name="20% - Accent6 2 2 2 5" xfId="3276"/>
    <cellStyle name="20% - Accent6 2 2 2 5 2" xfId="3277"/>
    <cellStyle name="20% - Accent6 2 2 2 6" xfId="3278"/>
    <cellStyle name="20% - Accent6 2 2 2 6 2" xfId="3279"/>
    <cellStyle name="20% - Accent6 2 2 2 7" xfId="3280"/>
    <cellStyle name="20% - Accent6 2 2 2 8" xfId="3281"/>
    <cellStyle name="20% - Accent6 2 2 2 9" xfId="3282"/>
    <cellStyle name="20% - Accent6 2 2 3" xfId="3283"/>
    <cellStyle name="20% - Accent6 2 2 3 2" xfId="3284"/>
    <cellStyle name="20% - Accent6 2 2 3 2 2" xfId="3285"/>
    <cellStyle name="20% - Accent6 2 2 3 2 2 2" xfId="3286"/>
    <cellStyle name="20% - Accent6 2 2 3 2 2 2 2" xfId="3287"/>
    <cellStyle name="20% - Accent6 2 2 3 2 2 3" xfId="3288"/>
    <cellStyle name="20% - Accent6 2 2 3 2 3" xfId="3289"/>
    <cellStyle name="20% - Accent6 2 2 3 2 3 2" xfId="3290"/>
    <cellStyle name="20% - Accent6 2 2 3 2 4" xfId="3291"/>
    <cellStyle name="20% - Accent6 2 2 3 2 4 2" xfId="3292"/>
    <cellStyle name="20% - Accent6 2 2 3 2 5" xfId="3293"/>
    <cellStyle name="20% - Accent6 2 2 3 2 5 2" xfId="3294"/>
    <cellStyle name="20% - Accent6 2 2 3 2 6" xfId="3295"/>
    <cellStyle name="20% - Accent6 2 2 3 3" xfId="3296"/>
    <cellStyle name="20% - Accent6 2 2 3 3 2" xfId="3297"/>
    <cellStyle name="20% - Accent6 2 2 3 3 2 2" xfId="3298"/>
    <cellStyle name="20% - Accent6 2 2 3 3 3" xfId="3299"/>
    <cellStyle name="20% - Accent6 2 2 3 4" xfId="3300"/>
    <cellStyle name="20% - Accent6 2 2 3 4 2" xfId="3301"/>
    <cellStyle name="20% - Accent6 2 2 3 5" xfId="3302"/>
    <cellStyle name="20% - Accent6 2 2 3 5 2" xfId="3303"/>
    <cellStyle name="20% - Accent6 2 2 3 6" xfId="3304"/>
    <cellStyle name="20% - Accent6 2 2 3 6 2" xfId="3305"/>
    <cellStyle name="20% - Accent6 2 2 3 7" xfId="3306"/>
    <cellStyle name="20% - Accent6 2 2 4" xfId="3307"/>
    <cellStyle name="20% - Accent6 2 2 4 2" xfId="3308"/>
    <cellStyle name="20% - Accent6 2 2 4 2 2" xfId="3309"/>
    <cellStyle name="20% - Accent6 2 2 4 2 2 2" xfId="3310"/>
    <cellStyle name="20% - Accent6 2 2 4 2 3" xfId="3311"/>
    <cellStyle name="20% - Accent6 2 2 4 3" xfId="3312"/>
    <cellStyle name="20% - Accent6 2 2 4 3 2" xfId="3313"/>
    <cellStyle name="20% - Accent6 2 2 4 4" xfId="3314"/>
    <cellStyle name="20% - Accent6 2 2 4 4 2" xfId="3315"/>
    <cellStyle name="20% - Accent6 2 2 4 5" xfId="3316"/>
    <cellStyle name="20% - Accent6 2 2 4 5 2" xfId="3317"/>
    <cellStyle name="20% - Accent6 2 2 4 6" xfId="3318"/>
    <cellStyle name="20% - Accent6 2 2 5" xfId="3319"/>
    <cellStyle name="20% - Accent6 2 2 5 2" xfId="3320"/>
    <cellStyle name="20% - Accent6 2 2 5 2 2" xfId="3321"/>
    <cellStyle name="20% - Accent6 2 2 5 3" xfId="3322"/>
    <cellStyle name="20% - Accent6 2 2 6" xfId="3323"/>
    <cellStyle name="20% - Accent6 2 2 6 2" xfId="3324"/>
    <cellStyle name="20% - Accent6 2 2 7" xfId="3325"/>
    <cellStyle name="20% - Accent6 2 2 7 2" xfId="3326"/>
    <cellStyle name="20% - Accent6 2 2 8" xfId="3327"/>
    <cellStyle name="20% - Accent6 2 2 8 2" xfId="3328"/>
    <cellStyle name="20% - Accent6 2 2 9" xfId="3329"/>
    <cellStyle name="20% - Accent6 2 3" xfId="3330"/>
    <cellStyle name="20% - Accent6 2 3 10" xfId="3331"/>
    <cellStyle name="20% - Accent6 2 3 11" xfId="3332"/>
    <cellStyle name="20% - Accent6 2 3 2" xfId="3333"/>
    <cellStyle name="20% - Accent6 2 3 2 2" xfId="3334"/>
    <cellStyle name="20% - Accent6 2 3 2 2 2" xfId="3335"/>
    <cellStyle name="20% - Accent6 2 3 2 2 2 2" xfId="3336"/>
    <cellStyle name="20% - Accent6 2 3 2 2 2 2 2" xfId="3337"/>
    <cellStyle name="20% - Accent6 2 3 2 2 2 3" xfId="3338"/>
    <cellStyle name="20% - Accent6 2 3 2 2 3" xfId="3339"/>
    <cellStyle name="20% - Accent6 2 3 2 2 3 2" xfId="3340"/>
    <cellStyle name="20% - Accent6 2 3 2 2 4" xfId="3341"/>
    <cellStyle name="20% - Accent6 2 3 2 2 4 2" xfId="3342"/>
    <cellStyle name="20% - Accent6 2 3 2 2 5" xfId="3343"/>
    <cellStyle name="20% - Accent6 2 3 2 2 5 2" xfId="3344"/>
    <cellStyle name="20% - Accent6 2 3 2 2 6" xfId="3345"/>
    <cellStyle name="20% - Accent6 2 3 2 3" xfId="3346"/>
    <cellStyle name="20% - Accent6 2 3 2 3 2" xfId="3347"/>
    <cellStyle name="20% - Accent6 2 3 2 3 2 2" xfId="3348"/>
    <cellStyle name="20% - Accent6 2 3 2 3 3" xfId="3349"/>
    <cellStyle name="20% - Accent6 2 3 2 4" xfId="3350"/>
    <cellStyle name="20% - Accent6 2 3 2 4 2" xfId="3351"/>
    <cellStyle name="20% - Accent6 2 3 2 5" xfId="3352"/>
    <cellStyle name="20% - Accent6 2 3 2 5 2" xfId="3353"/>
    <cellStyle name="20% - Accent6 2 3 2 6" xfId="3354"/>
    <cellStyle name="20% - Accent6 2 3 2 6 2" xfId="3355"/>
    <cellStyle name="20% - Accent6 2 3 2 7" xfId="3356"/>
    <cellStyle name="20% - Accent6 2 3 3" xfId="3357"/>
    <cellStyle name="20% - Accent6 2 3 3 2" xfId="3358"/>
    <cellStyle name="20% - Accent6 2 3 3 2 2" xfId="3359"/>
    <cellStyle name="20% - Accent6 2 3 3 2 2 2" xfId="3360"/>
    <cellStyle name="20% - Accent6 2 3 3 2 3" xfId="3361"/>
    <cellStyle name="20% - Accent6 2 3 3 3" xfId="3362"/>
    <cellStyle name="20% - Accent6 2 3 3 3 2" xfId="3363"/>
    <cellStyle name="20% - Accent6 2 3 3 4" xfId="3364"/>
    <cellStyle name="20% - Accent6 2 3 3 4 2" xfId="3365"/>
    <cellStyle name="20% - Accent6 2 3 3 5" xfId="3366"/>
    <cellStyle name="20% - Accent6 2 3 3 5 2" xfId="3367"/>
    <cellStyle name="20% - Accent6 2 3 3 6" xfId="3368"/>
    <cellStyle name="20% - Accent6 2 3 4" xfId="3369"/>
    <cellStyle name="20% - Accent6 2 3 4 2" xfId="3370"/>
    <cellStyle name="20% - Accent6 2 3 4 2 2" xfId="3371"/>
    <cellStyle name="20% - Accent6 2 3 4 3" xfId="3372"/>
    <cellStyle name="20% - Accent6 2 3 5" xfId="3373"/>
    <cellStyle name="20% - Accent6 2 3 5 2" xfId="3374"/>
    <cellStyle name="20% - Accent6 2 3 6" xfId="3375"/>
    <cellStyle name="20% - Accent6 2 3 6 2" xfId="3376"/>
    <cellStyle name="20% - Accent6 2 3 7" xfId="3377"/>
    <cellStyle name="20% - Accent6 2 3 7 2" xfId="3378"/>
    <cellStyle name="20% - Accent6 2 3 8" xfId="3379"/>
    <cellStyle name="20% - Accent6 2 3 9" xfId="3380"/>
    <cellStyle name="20% - Accent6 2 4" xfId="3381"/>
    <cellStyle name="20% - Accent6 2 4 2" xfId="3382"/>
    <cellStyle name="20% - Accent6 2 4 2 2" xfId="3383"/>
    <cellStyle name="20% - Accent6 2 4 2 2 2" xfId="3384"/>
    <cellStyle name="20% - Accent6 2 4 2 2 2 2" xfId="3385"/>
    <cellStyle name="20% - Accent6 2 4 2 2 3" xfId="3386"/>
    <cellStyle name="20% - Accent6 2 4 2 3" xfId="3387"/>
    <cellStyle name="20% - Accent6 2 4 2 3 2" xfId="3388"/>
    <cellStyle name="20% - Accent6 2 4 2 4" xfId="3389"/>
    <cellStyle name="20% - Accent6 2 4 2 4 2" xfId="3390"/>
    <cellStyle name="20% - Accent6 2 4 2 5" xfId="3391"/>
    <cellStyle name="20% - Accent6 2 4 2 5 2" xfId="3392"/>
    <cellStyle name="20% - Accent6 2 4 2 6" xfId="3393"/>
    <cellStyle name="20% - Accent6 2 4 3" xfId="3394"/>
    <cellStyle name="20% - Accent6 2 4 3 2" xfId="3395"/>
    <cellStyle name="20% - Accent6 2 4 3 2 2" xfId="3396"/>
    <cellStyle name="20% - Accent6 2 4 3 3" xfId="3397"/>
    <cellStyle name="20% - Accent6 2 4 4" xfId="3398"/>
    <cellStyle name="20% - Accent6 2 4 4 2" xfId="3399"/>
    <cellStyle name="20% - Accent6 2 4 5" xfId="3400"/>
    <cellStyle name="20% - Accent6 2 4 5 2" xfId="3401"/>
    <cellStyle name="20% - Accent6 2 4 6" xfId="3402"/>
    <cellStyle name="20% - Accent6 2 4 6 2" xfId="3403"/>
    <cellStyle name="20% - Accent6 2 4 7" xfId="3404"/>
    <cellStyle name="20% - Accent6 2 4 7 2" xfId="3405"/>
    <cellStyle name="20% - Accent6 2 5" xfId="3406"/>
    <cellStyle name="20% - Accent6 2 5 2" xfId="3407"/>
    <cellStyle name="20% - Accent6 2 5 2 2" xfId="3408"/>
    <cellStyle name="20% - Accent6 2 5 2 2 2" xfId="3409"/>
    <cellStyle name="20% - Accent6 2 5 2 2 2 2" xfId="3410"/>
    <cellStyle name="20% - Accent6 2 5 2 2 3" xfId="3411"/>
    <cellStyle name="20% - Accent6 2 5 2 3" xfId="3412"/>
    <cellStyle name="20% - Accent6 2 5 2 3 2" xfId="3413"/>
    <cellStyle name="20% - Accent6 2 5 2 4" xfId="3414"/>
    <cellStyle name="20% - Accent6 2 5 2 4 2" xfId="3415"/>
    <cellStyle name="20% - Accent6 2 5 2 5" xfId="3416"/>
    <cellStyle name="20% - Accent6 2 5 2 5 2" xfId="3417"/>
    <cellStyle name="20% - Accent6 2 5 2 6" xfId="3418"/>
    <cellStyle name="20% - Accent6 2 5 3" xfId="3419"/>
    <cellStyle name="20% - Accent6 2 5 3 2" xfId="3420"/>
    <cellStyle name="20% - Accent6 2 5 3 2 2" xfId="3421"/>
    <cellStyle name="20% - Accent6 2 5 3 3" xfId="3422"/>
    <cellStyle name="20% - Accent6 2 5 4" xfId="3423"/>
    <cellStyle name="20% - Accent6 2 5 4 2" xfId="3424"/>
    <cellStyle name="20% - Accent6 2 5 5" xfId="3425"/>
    <cellStyle name="20% - Accent6 2 5 5 2" xfId="3426"/>
    <cellStyle name="20% - Accent6 2 5 6" xfId="3427"/>
    <cellStyle name="20% - Accent6 2 5 6 2" xfId="3428"/>
    <cellStyle name="20% - Accent6 2 5 7" xfId="3429"/>
    <cellStyle name="20% - Accent6 2 6" xfId="3430"/>
    <cellStyle name="20% - Accent6 2 6 2" xfId="3431"/>
    <cellStyle name="20% - Accent6 2 6 2 2" xfId="3432"/>
    <cellStyle name="20% - Accent6 2 6 2 2 2" xfId="3433"/>
    <cellStyle name="20% - Accent6 2 6 2 2 2 2" xfId="3434"/>
    <cellStyle name="20% - Accent6 2 6 2 2 3" xfId="3435"/>
    <cellStyle name="20% - Accent6 2 6 2 3" xfId="3436"/>
    <cellStyle name="20% - Accent6 2 6 2 3 2" xfId="3437"/>
    <cellStyle name="20% - Accent6 2 6 2 4" xfId="3438"/>
    <cellStyle name="20% - Accent6 2 6 2 4 2" xfId="3439"/>
    <cellStyle name="20% - Accent6 2 6 2 5" xfId="3440"/>
    <cellStyle name="20% - Accent6 2 6 2 5 2" xfId="3441"/>
    <cellStyle name="20% - Accent6 2 6 2 6" xfId="3442"/>
    <cellStyle name="20% - Accent6 2 6 3" xfId="3443"/>
    <cellStyle name="20% - Accent6 2 6 3 2" xfId="3444"/>
    <cellStyle name="20% - Accent6 2 6 3 2 2" xfId="3445"/>
    <cellStyle name="20% - Accent6 2 6 3 3" xfId="3446"/>
    <cellStyle name="20% - Accent6 2 6 4" xfId="3447"/>
    <cellStyle name="20% - Accent6 2 6 4 2" xfId="3448"/>
    <cellStyle name="20% - Accent6 2 6 5" xfId="3449"/>
    <cellStyle name="20% - Accent6 2 6 5 2" xfId="3450"/>
    <cellStyle name="20% - Accent6 2 6 6" xfId="3451"/>
    <cellStyle name="20% - Accent6 2 6 6 2" xfId="3452"/>
    <cellStyle name="20% - Accent6 2 6 6 2 2" xfId="3453"/>
    <cellStyle name="20% - Accent6 2 6 6 3" xfId="3454"/>
    <cellStyle name="20% - Accent6 2 6 7" xfId="3455"/>
    <cellStyle name="20% - Accent6 2 7" xfId="3456"/>
    <cellStyle name="20% - Accent6 2 7 2" xfId="3457"/>
    <cellStyle name="20% - Accent6 2 7 2 2" xfId="3458"/>
    <cellStyle name="20% - Accent6 2 7 2 2 2" xfId="3459"/>
    <cellStyle name="20% - Accent6 2 7 2 3" xfId="3460"/>
    <cellStyle name="20% - Accent6 2 7 3" xfId="3461"/>
    <cellStyle name="20% - Accent6 2 7 3 2" xfId="3462"/>
    <cellStyle name="20% - Accent6 2 7 4" xfId="3463"/>
    <cellStyle name="20% - Accent6 2 7 4 2" xfId="3464"/>
    <cellStyle name="20% - Accent6 2 7 5" xfId="3465"/>
    <cellStyle name="20% - Accent6 2 7 5 2" xfId="3466"/>
    <cellStyle name="20% - Accent6 2 7 6" xfId="3467"/>
    <cellStyle name="20% - Accent6 2 7 7" xfId="3468"/>
    <cellStyle name="20% - Accent6 2 8" xfId="3469"/>
    <cellStyle name="20% - Accent6 2 8 2" xfId="3470"/>
    <cellStyle name="20% - Accent6 2 8 2 2" xfId="3471"/>
    <cellStyle name="20% - Accent6 2 8 3" xfId="3472"/>
    <cellStyle name="20% - Accent6 2 9" xfId="3473"/>
    <cellStyle name="20% - Accent6 2 9 2" xfId="3474"/>
    <cellStyle name="20% - Accent6 3" xfId="3475"/>
    <cellStyle name="20% - Accent6 3 10" xfId="3476"/>
    <cellStyle name="20% - Accent6 3 11" xfId="3477"/>
    <cellStyle name="20% - Accent6 3 2" xfId="3478"/>
    <cellStyle name="20% - Accent6 3 2 2" xfId="3479"/>
    <cellStyle name="20% - Accent6 3 2 2 2" xfId="3480"/>
    <cellStyle name="20% - Accent6 3 2 2 2 2" xfId="3481"/>
    <cellStyle name="20% - Accent6 3 2 2 2 2 2" xfId="3482"/>
    <cellStyle name="20% - Accent6 3 2 2 2 2 2 2" xfId="3483"/>
    <cellStyle name="20% - Accent6 3 2 2 2 2 3" xfId="3484"/>
    <cellStyle name="20% - Accent6 3 2 2 2 3" xfId="3485"/>
    <cellStyle name="20% - Accent6 3 2 2 2 3 2" xfId="3486"/>
    <cellStyle name="20% - Accent6 3 2 2 2 4" xfId="3487"/>
    <cellStyle name="20% - Accent6 3 2 2 2 4 2" xfId="3488"/>
    <cellStyle name="20% - Accent6 3 2 2 2 4 2 2" xfId="3489"/>
    <cellStyle name="20% - Accent6 3 2 2 2 4 3" xfId="3490"/>
    <cellStyle name="20% - Accent6 3 2 2 2 5" xfId="3491"/>
    <cellStyle name="20% - Accent6 3 2 2 2 5 2" xfId="3492"/>
    <cellStyle name="20% - Accent6 3 2 2 2 6" xfId="3493"/>
    <cellStyle name="20% - Accent6 3 2 2 3" xfId="3494"/>
    <cellStyle name="20% - Accent6 3 2 2 3 2" xfId="3495"/>
    <cellStyle name="20% - Accent6 3 2 2 3 2 2" xfId="3496"/>
    <cellStyle name="20% - Accent6 3 2 2 3 3" xfId="3497"/>
    <cellStyle name="20% - Accent6 3 2 2 4" xfId="3498"/>
    <cellStyle name="20% - Accent6 3 2 2 4 2" xfId="3499"/>
    <cellStyle name="20% - Accent6 3 2 2 5" xfId="3500"/>
    <cellStyle name="20% - Accent6 3 2 2 5 2" xfId="3501"/>
    <cellStyle name="20% - Accent6 3 2 2 6" xfId="3502"/>
    <cellStyle name="20% - Accent6 3 2 2 6 2" xfId="3503"/>
    <cellStyle name="20% - Accent6 3 2 2 7" xfId="3504"/>
    <cellStyle name="20% - Accent6 3 2 3" xfId="3505"/>
    <cellStyle name="20% - Accent6 3 2 3 2" xfId="3506"/>
    <cellStyle name="20% - Accent6 3 2 3 2 2" xfId="3507"/>
    <cellStyle name="20% - Accent6 3 2 3 2 2 2" xfId="3508"/>
    <cellStyle name="20% - Accent6 3 2 3 2 2 2 2" xfId="3509"/>
    <cellStyle name="20% - Accent6 3 2 3 2 2 3" xfId="3510"/>
    <cellStyle name="20% - Accent6 3 2 3 2 2 4" xfId="3511"/>
    <cellStyle name="20% - Accent6 3 2 3 2 3" xfId="3512"/>
    <cellStyle name="20% - Accent6 3 2 3 2 3 2" xfId="3513"/>
    <cellStyle name="20% - Accent6 3 2 3 2 4" xfId="3514"/>
    <cellStyle name="20% - Accent6 3 2 3 2 4 2" xfId="3515"/>
    <cellStyle name="20% - Accent6 3 2 3 2 5" xfId="3516"/>
    <cellStyle name="20% - Accent6 3 2 3 2 5 2" xfId="3517"/>
    <cellStyle name="20% - Accent6 3 2 3 2 6" xfId="3518"/>
    <cellStyle name="20% - Accent6 3 2 3 3" xfId="3519"/>
    <cellStyle name="20% - Accent6 3 2 3 3 2" xfId="3520"/>
    <cellStyle name="20% - Accent6 3 2 3 3 2 2" xfId="3521"/>
    <cellStyle name="20% - Accent6 3 2 3 3 3" xfId="3522"/>
    <cellStyle name="20% - Accent6 3 2 3 4" xfId="3523"/>
    <cellStyle name="20% - Accent6 3 2 3 4 2" xfId="3524"/>
    <cellStyle name="20% - Accent6 3 2 3 4 2 2" xfId="3525"/>
    <cellStyle name="20% - Accent6 3 2 3 4 3" xfId="3526"/>
    <cellStyle name="20% - Accent6 3 2 3 5" xfId="3527"/>
    <cellStyle name="20% - Accent6 3 2 3 5 2" xfId="3528"/>
    <cellStyle name="20% - Accent6 3 2 3 5 2 2" xfId="3529"/>
    <cellStyle name="20% - Accent6 3 2 3 5 3" xfId="3530"/>
    <cellStyle name="20% - Accent6 3 2 3 6" xfId="3531"/>
    <cellStyle name="20% - Accent6 3 2 3 6 2" xfId="3532"/>
    <cellStyle name="20% - Accent6 3 2 3 7" xfId="3533"/>
    <cellStyle name="20% - Accent6 3 2 4" xfId="3534"/>
    <cellStyle name="20% - Accent6 3 2 4 2" xfId="3535"/>
    <cellStyle name="20% - Accent6 3 2 4 2 2" xfId="3536"/>
    <cellStyle name="20% - Accent6 3 2 4 2 2 2" xfId="3537"/>
    <cellStyle name="20% - Accent6 3 2 4 2 3" xfId="3538"/>
    <cellStyle name="20% - Accent6 3 2 4 3" xfId="3539"/>
    <cellStyle name="20% - Accent6 3 2 4 3 2" xfId="3540"/>
    <cellStyle name="20% - Accent6 3 2 4 4" xfId="3541"/>
    <cellStyle name="20% - Accent6 3 2 4 4 2" xfId="3542"/>
    <cellStyle name="20% - Accent6 3 2 4 5" xfId="3543"/>
    <cellStyle name="20% - Accent6 3 2 4 5 2" xfId="3544"/>
    <cellStyle name="20% - Accent6 3 2 4 5 2 2" xfId="3545"/>
    <cellStyle name="20% - Accent6 3 2 4 5 3" xfId="3546"/>
    <cellStyle name="20% - Accent6 3 2 4 6" xfId="3547"/>
    <cellStyle name="20% - Accent6 3 2 5" xfId="3548"/>
    <cellStyle name="20% - Accent6 3 2 5 2" xfId="3549"/>
    <cellStyle name="20% - Accent6 3 2 5 2 2" xfId="3550"/>
    <cellStyle name="20% - Accent6 3 2 5 3" xfId="3551"/>
    <cellStyle name="20% - Accent6 3 2 6" xfId="3552"/>
    <cellStyle name="20% - Accent6 3 2 6 2" xfId="3553"/>
    <cellStyle name="20% - Accent6 3 2 7" xfId="3554"/>
    <cellStyle name="20% - Accent6 3 2 7 2" xfId="3555"/>
    <cellStyle name="20% - Accent6 3 2 8" xfId="3556"/>
    <cellStyle name="20% - Accent6 3 2 8 2" xfId="3557"/>
    <cellStyle name="20% - Accent6 3 2 9" xfId="3558"/>
    <cellStyle name="20% - Accent6 3 3" xfId="3559"/>
    <cellStyle name="20% - Accent6 3 3 2" xfId="3560"/>
    <cellStyle name="20% - Accent6 3 3 2 2" xfId="3561"/>
    <cellStyle name="20% - Accent6 3 3 2 2 2" xfId="3562"/>
    <cellStyle name="20% - Accent6 3 3 2 2 2 2" xfId="3563"/>
    <cellStyle name="20% - Accent6 3 3 2 2 3" xfId="3564"/>
    <cellStyle name="20% - Accent6 3 3 2 3" xfId="3565"/>
    <cellStyle name="20% - Accent6 3 3 2 3 2" xfId="3566"/>
    <cellStyle name="20% - Accent6 3 3 2 4" xfId="3567"/>
    <cellStyle name="20% - Accent6 3 3 2 4 2" xfId="3568"/>
    <cellStyle name="20% - Accent6 3 3 2 5" xfId="3569"/>
    <cellStyle name="20% - Accent6 3 3 2 5 2" xfId="3570"/>
    <cellStyle name="20% - Accent6 3 3 2 6" xfId="3571"/>
    <cellStyle name="20% - Accent6 3 3 3" xfId="3572"/>
    <cellStyle name="20% - Accent6 3 3 3 2" xfId="3573"/>
    <cellStyle name="20% - Accent6 3 3 3 2 2" xfId="3574"/>
    <cellStyle name="20% - Accent6 3 3 3 3" xfId="3575"/>
    <cellStyle name="20% - Accent6 3 3 4" xfId="3576"/>
    <cellStyle name="20% - Accent6 3 3 4 2" xfId="3577"/>
    <cellStyle name="20% - Accent6 3 3 5" xfId="3578"/>
    <cellStyle name="20% - Accent6 3 3 5 2" xfId="3579"/>
    <cellStyle name="20% - Accent6 3 3 6" xfId="3580"/>
    <cellStyle name="20% - Accent6 3 3 6 2" xfId="3581"/>
    <cellStyle name="20% - Accent6 3 3 7" xfId="3582"/>
    <cellStyle name="20% - Accent6 3 4" xfId="3583"/>
    <cellStyle name="20% - Accent6 3 4 2" xfId="3584"/>
    <cellStyle name="20% - Accent6 3 4 2 2" xfId="3585"/>
    <cellStyle name="20% - Accent6 3 4 2 2 2" xfId="3586"/>
    <cellStyle name="20% - Accent6 3 4 2 2 2 2" xfId="3587"/>
    <cellStyle name="20% - Accent6 3 4 2 2 3" xfId="3588"/>
    <cellStyle name="20% - Accent6 3 4 2 3" xfId="3589"/>
    <cellStyle name="20% - Accent6 3 4 2 3 2" xfId="3590"/>
    <cellStyle name="20% - Accent6 3 4 2 4" xfId="3591"/>
    <cellStyle name="20% - Accent6 3 4 2 4 2" xfId="3592"/>
    <cellStyle name="20% - Accent6 3 4 2 5" xfId="3593"/>
    <cellStyle name="20% - Accent6 3 4 2 5 2" xfId="3594"/>
    <cellStyle name="20% - Accent6 3 4 2 6" xfId="3595"/>
    <cellStyle name="20% - Accent6 3 4 3" xfId="3596"/>
    <cellStyle name="20% - Accent6 3 4 3 2" xfId="3597"/>
    <cellStyle name="20% - Accent6 3 4 3 2 2" xfId="3598"/>
    <cellStyle name="20% - Accent6 3 4 3 3" xfId="3599"/>
    <cellStyle name="20% - Accent6 3 4 4" xfId="3600"/>
    <cellStyle name="20% - Accent6 3 4 4 2" xfId="3601"/>
    <cellStyle name="20% - Accent6 3 4 5" xfId="3602"/>
    <cellStyle name="20% - Accent6 3 4 5 2" xfId="3603"/>
    <cellStyle name="20% - Accent6 3 4 6" xfId="3604"/>
    <cellStyle name="20% - Accent6 3 4 6 2" xfId="3605"/>
    <cellStyle name="20% - Accent6 3 4 7" xfId="3606"/>
    <cellStyle name="20% - Accent6 3 4 8" xfId="3607"/>
    <cellStyle name="20% - Accent6 3 5" xfId="3608"/>
    <cellStyle name="20% - Accent6 3 5 2" xfId="3609"/>
    <cellStyle name="20% - Accent6 3 5 2 2" xfId="3610"/>
    <cellStyle name="20% - Accent6 3 5 2 2 2" xfId="3611"/>
    <cellStyle name="20% - Accent6 3 5 2 3" xfId="3612"/>
    <cellStyle name="20% - Accent6 3 5 3" xfId="3613"/>
    <cellStyle name="20% - Accent6 3 5 3 2" xfId="3614"/>
    <cellStyle name="20% - Accent6 3 5 4" xfId="3615"/>
    <cellStyle name="20% - Accent6 3 5 4 2" xfId="3616"/>
    <cellStyle name="20% - Accent6 3 5 5" xfId="3617"/>
    <cellStyle name="20% - Accent6 3 5 5 2" xfId="3618"/>
    <cellStyle name="20% - Accent6 3 5 6" xfId="3619"/>
    <cellStyle name="20% - Accent6 3 6" xfId="3620"/>
    <cellStyle name="20% - Accent6 3 6 2" xfId="3621"/>
    <cellStyle name="20% - Accent6 3 6 2 2" xfId="3622"/>
    <cellStyle name="20% - Accent6 3 6 3" xfId="3623"/>
    <cellStyle name="20% - Accent6 3 7" xfId="3624"/>
    <cellStyle name="20% - Accent6 3 7 2" xfId="3625"/>
    <cellStyle name="20% - Accent6 3 8" xfId="3626"/>
    <cellStyle name="20% - Accent6 3 8 2" xfId="3627"/>
    <cellStyle name="20% - Accent6 3 9" xfId="3628"/>
    <cellStyle name="20% - Accent6 3 9 2" xfId="3629"/>
    <cellStyle name="20% - Accent6 4" xfId="3630"/>
    <cellStyle name="20% - Accent6 4 2" xfId="3631"/>
    <cellStyle name="20% - Accent6 4 2 2" xfId="3632"/>
    <cellStyle name="20% - Accent6 4 2 2 2" xfId="3633"/>
    <cellStyle name="20% - Accent6 4 2 2 2 2" xfId="3634"/>
    <cellStyle name="20% - Accent6 4 2 2 2 2 2" xfId="3635"/>
    <cellStyle name="20% - Accent6 4 2 2 2 3" xfId="3636"/>
    <cellStyle name="20% - Accent6 4 2 2 3" xfId="3637"/>
    <cellStyle name="20% - Accent6 4 2 2 3 2" xfId="3638"/>
    <cellStyle name="20% - Accent6 4 2 2 4" xfId="3639"/>
    <cellStyle name="20% - Accent6 4 2 2 4 2" xfId="3640"/>
    <cellStyle name="20% - Accent6 4 2 2 5" xfId="3641"/>
    <cellStyle name="20% - Accent6 4 2 2 5 2" xfId="3642"/>
    <cellStyle name="20% - Accent6 4 2 2 6" xfId="3643"/>
    <cellStyle name="20% - Accent6 4 2 3" xfId="3644"/>
    <cellStyle name="20% - Accent6 4 2 3 2" xfId="3645"/>
    <cellStyle name="20% - Accent6 4 2 3 2 2" xfId="3646"/>
    <cellStyle name="20% - Accent6 4 2 3 3" xfId="3647"/>
    <cellStyle name="20% - Accent6 4 2 4" xfId="3648"/>
    <cellStyle name="20% - Accent6 4 2 4 2" xfId="3649"/>
    <cellStyle name="20% - Accent6 4 2 5" xfId="3650"/>
    <cellStyle name="20% - Accent6 4 2 5 2" xfId="3651"/>
    <cellStyle name="20% - Accent6 4 2 6" xfId="3652"/>
    <cellStyle name="20% - Accent6 4 2 6 2" xfId="3653"/>
    <cellStyle name="20% - Accent6 4 2 7" xfId="3654"/>
    <cellStyle name="20% - Accent6 4 3" xfId="3655"/>
    <cellStyle name="20% - Accent6 4 4" xfId="3656"/>
    <cellStyle name="20% - Accent6 4 4 2" xfId="3657"/>
    <cellStyle name="20% - Accent6 4 4 2 2" xfId="3658"/>
    <cellStyle name="20% - Accent6 4 4 2 2 2" xfId="3659"/>
    <cellStyle name="20% - Accent6 4 4 2 3" xfId="3660"/>
    <cellStyle name="20% - Accent6 4 4 3" xfId="3661"/>
    <cellStyle name="20% - Accent6 4 4 3 2" xfId="3662"/>
    <cellStyle name="20% - Accent6 4 4 4" xfId="3663"/>
    <cellStyle name="20% - Accent6 4 4 4 2" xfId="3664"/>
    <cellStyle name="20% - Accent6 4 4 5" xfId="3665"/>
    <cellStyle name="20% - Accent6 4 4 5 2" xfId="3666"/>
    <cellStyle name="20% - Accent6 4 4 6" xfId="3667"/>
    <cellStyle name="20% - Accent6 4 5" xfId="3668"/>
    <cellStyle name="20% - Accent6 4 5 2" xfId="3669"/>
    <cellStyle name="20% - Accent6 4 5 2 2" xfId="3670"/>
    <cellStyle name="20% - Accent6 4 5 3" xfId="3671"/>
    <cellStyle name="20% - Accent6 4 6" xfId="3672"/>
    <cellStyle name="20% - Accent6 4 6 2" xfId="3673"/>
    <cellStyle name="20% - Accent6 4 7" xfId="3674"/>
    <cellStyle name="20% - Accent6 4 7 2" xfId="3675"/>
    <cellStyle name="20% - Accent6 4 8" xfId="3676"/>
    <cellStyle name="20% - Accent6 4 8 2" xfId="3677"/>
    <cellStyle name="20% - Accent6 4 9" xfId="3678"/>
    <cellStyle name="20% - Accent6 5" xfId="3679"/>
    <cellStyle name="20% - Accent6 5 2" xfId="3680"/>
    <cellStyle name="20% - Accent6 5 2 2" xfId="3681"/>
    <cellStyle name="20% - Accent6 5 2 2 2" xfId="3682"/>
    <cellStyle name="20% - Accent6 5 2 2 2 2" xfId="3683"/>
    <cellStyle name="20% - Accent6 5 2 2 2 2 2" xfId="3684"/>
    <cellStyle name="20% - Accent6 5 2 2 2 3" xfId="3685"/>
    <cellStyle name="20% - Accent6 5 2 2 3" xfId="3686"/>
    <cellStyle name="20% - Accent6 5 2 2 3 2" xfId="3687"/>
    <cellStyle name="20% - Accent6 5 2 2 4" xfId="3688"/>
    <cellStyle name="20% - Accent6 5 2 2 4 2" xfId="3689"/>
    <cellStyle name="20% - Accent6 5 2 2 5" xfId="3690"/>
    <cellStyle name="20% - Accent6 5 2 2 5 2" xfId="3691"/>
    <cellStyle name="20% - Accent6 5 2 2 6" xfId="3692"/>
    <cellStyle name="20% - Accent6 5 2 3" xfId="3693"/>
    <cellStyle name="20% - Accent6 5 2 3 2" xfId="3694"/>
    <cellStyle name="20% - Accent6 5 2 3 2 2" xfId="3695"/>
    <cellStyle name="20% - Accent6 5 2 3 3" xfId="3696"/>
    <cellStyle name="20% - Accent6 5 2 4" xfId="3697"/>
    <cellStyle name="20% - Accent6 5 2 4 2" xfId="3698"/>
    <cellStyle name="20% - Accent6 5 2 5" xfId="3699"/>
    <cellStyle name="20% - Accent6 5 2 5 2" xfId="3700"/>
    <cellStyle name="20% - Accent6 5 2 6" xfId="3701"/>
    <cellStyle name="20% - Accent6 5 2 6 2" xfId="3702"/>
    <cellStyle name="20% - Accent6 5 2 7" xfId="3703"/>
    <cellStyle name="20% - Accent6 5 3" xfId="3704"/>
    <cellStyle name="20% - Accent6 5 3 2" xfId="3705"/>
    <cellStyle name="20% - Accent6 5 3 2 2" xfId="3706"/>
    <cellStyle name="20% - Accent6 5 3 2 2 2" xfId="3707"/>
    <cellStyle name="20% - Accent6 5 3 2 3" xfId="3708"/>
    <cellStyle name="20% - Accent6 5 3 3" xfId="3709"/>
    <cellStyle name="20% - Accent6 5 3 3 2" xfId="3710"/>
    <cellStyle name="20% - Accent6 5 3 4" xfId="3711"/>
    <cellStyle name="20% - Accent6 5 3 4 2" xfId="3712"/>
    <cellStyle name="20% - Accent6 5 3 5" xfId="3713"/>
    <cellStyle name="20% - Accent6 5 3 5 2" xfId="3714"/>
    <cellStyle name="20% - Accent6 5 3 6" xfId="3715"/>
    <cellStyle name="20% - Accent6 5 4" xfId="3716"/>
    <cellStyle name="20% - Accent6 5 4 2" xfId="3717"/>
    <cellStyle name="20% - Accent6 5 4 2 2" xfId="3718"/>
    <cellStyle name="20% - Accent6 5 4 3" xfId="3719"/>
    <cellStyle name="20% - Accent6 5 5" xfId="3720"/>
    <cellStyle name="20% - Accent6 5 5 2" xfId="3721"/>
    <cellStyle name="20% - Accent6 5 6" xfId="3722"/>
    <cellStyle name="20% - Accent6 5 6 2" xfId="3723"/>
    <cellStyle name="20% - Accent6 5 7" xfId="3724"/>
    <cellStyle name="20% - Accent6 5 7 2" xfId="3725"/>
    <cellStyle name="20% - Accent6 5 8" xfId="3726"/>
    <cellStyle name="20% - Accent6 5 8 2" xfId="3727"/>
    <cellStyle name="20% - Accent6 6" xfId="3728"/>
    <cellStyle name="20% - Accent6 6 2" xfId="3729"/>
    <cellStyle name="20% - Accent6 6 2 2" xfId="3730"/>
    <cellStyle name="20% - Accent6 6 2 2 2" xfId="3731"/>
    <cellStyle name="20% - Accent6 6 2 3" xfId="3732"/>
    <cellStyle name="20% - Accent6 6 3" xfId="3733"/>
    <cellStyle name="20% - Accent6 6 3 2" xfId="3734"/>
    <cellStyle name="20% - Accent6 6 4" xfId="3735"/>
    <cellStyle name="20% - Accent6 6 4 2" xfId="3736"/>
    <cellStyle name="20% - Accent6 6 5" xfId="3737"/>
    <cellStyle name="20% - Accent6 6 5 2" xfId="3738"/>
    <cellStyle name="20% - Accent6 6 6" xfId="3739"/>
    <cellStyle name="20% - Accent6 7" xfId="3740"/>
    <cellStyle name="20% - Accent6 7 2" xfId="3741"/>
    <cellStyle name="20% - Accent6 7 2 2" xfId="3742"/>
    <cellStyle name="20% - Accent6 7 3" xfId="3743"/>
    <cellStyle name="20% - Accent6 8" xfId="3744"/>
    <cellStyle name="20% - Accent6 8 2" xfId="3745"/>
    <cellStyle name="20% - Accent6 9" xfId="3746"/>
    <cellStyle name="20% - Accent6 9 2" xfId="3747"/>
    <cellStyle name="20% - アクセント 1" xfId="3748"/>
    <cellStyle name="20% - アクセント 2" xfId="3749"/>
    <cellStyle name="20% - アクセント 3" xfId="3750"/>
    <cellStyle name="20% - アクセント 4" xfId="3751"/>
    <cellStyle name="20% - アクセント 5" xfId="3752"/>
    <cellStyle name="20% - アクセント 6" xfId="3753"/>
    <cellStyle name="3" xfId="3754"/>
    <cellStyle name="4" xfId="3755"/>
    <cellStyle name="40% - Accent1 10" xfId="3756"/>
    <cellStyle name="40% - Accent1 11" xfId="3757"/>
    <cellStyle name="40% - Accent1 2" xfId="3758"/>
    <cellStyle name="40% - Accent1 2 10" xfId="3759"/>
    <cellStyle name="40% - Accent1 2 10 2" xfId="3760"/>
    <cellStyle name="40% - Accent1 2 11" xfId="3761"/>
    <cellStyle name="40% - Accent1 2 11 2" xfId="3762"/>
    <cellStyle name="40% - Accent1 2 12" xfId="3763"/>
    <cellStyle name="40% - Accent1 2 12 2" xfId="3764"/>
    <cellStyle name="40% - Accent1 2 13" xfId="3765"/>
    <cellStyle name="40% - Accent1 2 14" xfId="3766"/>
    <cellStyle name="40% - Accent1 2 15" xfId="3767"/>
    <cellStyle name="40% - Accent1 2 16" xfId="3768"/>
    <cellStyle name="40% - Accent1 2 2" xfId="3769"/>
    <cellStyle name="40% - Accent1 2 2 10" xfId="3770"/>
    <cellStyle name="40% - Accent1 2 2 11" xfId="3771"/>
    <cellStyle name="40% - Accent1 2 2 12" xfId="3772"/>
    <cellStyle name="40% - Accent1 2 2 2" xfId="3773"/>
    <cellStyle name="40% - Accent1 2 2 2 10" xfId="3774"/>
    <cellStyle name="40% - Accent1 2 2 2 2" xfId="3775"/>
    <cellStyle name="40% - Accent1 2 2 2 2 2" xfId="3776"/>
    <cellStyle name="40% - Accent1 2 2 2 2 2 2" xfId="3777"/>
    <cellStyle name="40% - Accent1 2 2 2 2 2 2 2" xfId="3778"/>
    <cellStyle name="40% - Accent1 2 2 2 2 2 3" xfId="3779"/>
    <cellStyle name="40% - Accent1 2 2 2 2 3" xfId="3780"/>
    <cellStyle name="40% - Accent1 2 2 2 2 3 2" xfId="3781"/>
    <cellStyle name="40% - Accent1 2 2 2 2 4" xfId="3782"/>
    <cellStyle name="40% - Accent1 2 2 2 2 4 2" xfId="3783"/>
    <cellStyle name="40% - Accent1 2 2 2 2 5" xfId="3784"/>
    <cellStyle name="40% - Accent1 2 2 2 2 5 2" xfId="3785"/>
    <cellStyle name="40% - Accent1 2 2 2 2 6" xfId="3786"/>
    <cellStyle name="40% - Accent1 2 2 2 3" xfId="3787"/>
    <cellStyle name="40% - Accent1 2 2 2 3 2" xfId="3788"/>
    <cellStyle name="40% - Accent1 2 2 2 3 2 2" xfId="3789"/>
    <cellStyle name="40% - Accent1 2 2 2 3 3" xfId="3790"/>
    <cellStyle name="40% - Accent1 2 2 2 4" xfId="3791"/>
    <cellStyle name="40% - Accent1 2 2 2 4 2" xfId="3792"/>
    <cellStyle name="40% - Accent1 2 2 2 5" xfId="3793"/>
    <cellStyle name="40% - Accent1 2 2 2 5 2" xfId="3794"/>
    <cellStyle name="40% - Accent1 2 2 2 6" xfId="3795"/>
    <cellStyle name="40% - Accent1 2 2 2 6 2" xfId="3796"/>
    <cellStyle name="40% - Accent1 2 2 2 7" xfId="3797"/>
    <cellStyle name="40% - Accent1 2 2 2 8" xfId="3798"/>
    <cellStyle name="40% - Accent1 2 2 2 9" xfId="3799"/>
    <cellStyle name="40% - Accent1 2 2 3" xfId="3800"/>
    <cellStyle name="40% - Accent1 2 2 3 2" xfId="3801"/>
    <cellStyle name="40% - Accent1 2 2 3 2 2" xfId="3802"/>
    <cellStyle name="40% - Accent1 2 2 3 2 2 2" xfId="3803"/>
    <cellStyle name="40% - Accent1 2 2 3 2 2 2 2" xfId="3804"/>
    <cellStyle name="40% - Accent1 2 2 3 2 2 3" xfId="3805"/>
    <cellStyle name="40% - Accent1 2 2 3 2 3" xfId="3806"/>
    <cellStyle name="40% - Accent1 2 2 3 2 3 2" xfId="3807"/>
    <cellStyle name="40% - Accent1 2 2 3 2 4" xfId="3808"/>
    <cellStyle name="40% - Accent1 2 2 3 2 4 2" xfId="3809"/>
    <cellStyle name="40% - Accent1 2 2 3 2 5" xfId="3810"/>
    <cellStyle name="40% - Accent1 2 2 3 2 5 2" xfId="3811"/>
    <cellStyle name="40% - Accent1 2 2 3 2 6" xfId="3812"/>
    <cellStyle name="40% - Accent1 2 2 3 3" xfId="3813"/>
    <cellStyle name="40% - Accent1 2 2 3 3 2" xfId="3814"/>
    <cellStyle name="40% - Accent1 2 2 3 3 2 2" xfId="3815"/>
    <cellStyle name="40% - Accent1 2 2 3 3 3" xfId="3816"/>
    <cellStyle name="40% - Accent1 2 2 3 4" xfId="3817"/>
    <cellStyle name="40% - Accent1 2 2 3 4 2" xfId="3818"/>
    <cellStyle name="40% - Accent1 2 2 3 5" xfId="3819"/>
    <cellStyle name="40% - Accent1 2 2 3 5 2" xfId="3820"/>
    <cellStyle name="40% - Accent1 2 2 3 6" xfId="3821"/>
    <cellStyle name="40% - Accent1 2 2 3 6 2" xfId="3822"/>
    <cellStyle name="40% - Accent1 2 2 3 7" xfId="3823"/>
    <cellStyle name="40% - Accent1 2 2 4" xfId="3824"/>
    <cellStyle name="40% - Accent1 2 2 4 2" xfId="3825"/>
    <cellStyle name="40% - Accent1 2 2 4 2 2" xfId="3826"/>
    <cellStyle name="40% - Accent1 2 2 4 2 2 2" xfId="3827"/>
    <cellStyle name="40% - Accent1 2 2 4 2 3" xfId="3828"/>
    <cellStyle name="40% - Accent1 2 2 4 3" xfId="3829"/>
    <cellStyle name="40% - Accent1 2 2 4 3 2" xfId="3830"/>
    <cellStyle name="40% - Accent1 2 2 4 4" xfId="3831"/>
    <cellStyle name="40% - Accent1 2 2 4 4 2" xfId="3832"/>
    <cellStyle name="40% - Accent1 2 2 4 5" xfId="3833"/>
    <cellStyle name="40% - Accent1 2 2 4 5 2" xfId="3834"/>
    <cellStyle name="40% - Accent1 2 2 4 6" xfId="3835"/>
    <cellStyle name="40% - Accent1 2 2 5" xfId="3836"/>
    <cellStyle name="40% - Accent1 2 2 5 2" xfId="3837"/>
    <cellStyle name="40% - Accent1 2 2 5 2 2" xfId="3838"/>
    <cellStyle name="40% - Accent1 2 2 5 3" xfId="3839"/>
    <cellStyle name="40% - Accent1 2 2 6" xfId="3840"/>
    <cellStyle name="40% - Accent1 2 2 6 2" xfId="3841"/>
    <cellStyle name="40% - Accent1 2 2 7" xfId="3842"/>
    <cellStyle name="40% - Accent1 2 2 7 2" xfId="3843"/>
    <cellStyle name="40% - Accent1 2 2 8" xfId="3844"/>
    <cellStyle name="40% - Accent1 2 2 8 2" xfId="3845"/>
    <cellStyle name="40% - Accent1 2 2 9" xfId="3846"/>
    <cellStyle name="40% - Accent1 2 3" xfId="3847"/>
    <cellStyle name="40% - Accent1 2 3 10" xfId="3848"/>
    <cellStyle name="40% - Accent1 2 3 11" xfId="3849"/>
    <cellStyle name="40% - Accent1 2 3 2" xfId="3850"/>
    <cellStyle name="40% - Accent1 2 3 2 2" xfId="3851"/>
    <cellStyle name="40% - Accent1 2 3 2 2 2" xfId="3852"/>
    <cellStyle name="40% - Accent1 2 3 2 2 2 2" xfId="3853"/>
    <cellStyle name="40% - Accent1 2 3 2 2 2 2 2" xfId="3854"/>
    <cellStyle name="40% - Accent1 2 3 2 2 2 3" xfId="3855"/>
    <cellStyle name="40% - Accent1 2 3 2 2 3" xfId="3856"/>
    <cellStyle name="40% - Accent1 2 3 2 2 3 2" xfId="3857"/>
    <cellStyle name="40% - Accent1 2 3 2 2 3 2 2" xfId="3858"/>
    <cellStyle name="40% - Accent1 2 3 2 2 3 3" xfId="3859"/>
    <cellStyle name="40% - Accent1 2 3 2 2 4" xfId="3860"/>
    <cellStyle name="40% - Accent1 2 3 2 2 4 2" xfId="3861"/>
    <cellStyle name="40% - Accent1 2 3 2 2 5" xfId="3862"/>
    <cellStyle name="40% - Accent1 2 3 2 2 5 2" xfId="3863"/>
    <cellStyle name="40% - Accent1 2 3 2 2 6" xfId="3864"/>
    <cellStyle name="40% - Accent1 2 3 2 2 7" xfId="3865"/>
    <cellStyle name="40% - Accent1 2 3 2 3" xfId="3866"/>
    <cellStyle name="40% - Accent1 2 3 2 3 2" xfId="3867"/>
    <cellStyle name="40% - Accent1 2 3 2 3 2 2" xfId="3868"/>
    <cellStyle name="40% - Accent1 2 3 2 3 3" xfId="3869"/>
    <cellStyle name="40% - Accent1 2 3 2 4" xfId="3870"/>
    <cellStyle name="40% - Accent1 2 3 2 4 2" xfId="3871"/>
    <cellStyle name="40% - Accent1 2 3 2 5" xfId="3872"/>
    <cellStyle name="40% - Accent1 2 3 2 5 2" xfId="3873"/>
    <cellStyle name="40% - Accent1 2 3 2 6" xfId="3874"/>
    <cellStyle name="40% - Accent1 2 3 2 6 2" xfId="3875"/>
    <cellStyle name="40% - Accent1 2 3 2 7" xfId="3876"/>
    <cellStyle name="40% - Accent1 2 3 3" xfId="3877"/>
    <cellStyle name="40% - Accent1 2 3 3 2" xfId="3878"/>
    <cellStyle name="40% - Accent1 2 3 3 2 2" xfId="3879"/>
    <cellStyle name="40% - Accent1 2 3 3 2 2 2" xfId="3880"/>
    <cellStyle name="40% - Accent1 2 3 3 2 3" xfId="3881"/>
    <cellStyle name="40% - Accent1 2 3 3 3" xfId="3882"/>
    <cellStyle name="40% - Accent1 2 3 3 3 2" xfId="3883"/>
    <cellStyle name="40% - Accent1 2 3 3 4" xfId="3884"/>
    <cellStyle name="40% - Accent1 2 3 3 4 2" xfId="3885"/>
    <cellStyle name="40% - Accent1 2 3 3 5" xfId="3886"/>
    <cellStyle name="40% - Accent1 2 3 3 5 2" xfId="3887"/>
    <cellStyle name="40% - Accent1 2 3 3 6" xfId="3888"/>
    <cellStyle name="40% - Accent1 2 3 4" xfId="3889"/>
    <cellStyle name="40% - Accent1 2 3 4 2" xfId="3890"/>
    <cellStyle name="40% - Accent1 2 3 4 2 2" xfId="3891"/>
    <cellStyle name="40% - Accent1 2 3 4 3" xfId="3892"/>
    <cellStyle name="40% - Accent1 2 3 5" xfId="3893"/>
    <cellStyle name="40% - Accent1 2 3 5 2" xfId="3894"/>
    <cellStyle name="40% - Accent1 2 3 6" xfId="3895"/>
    <cellStyle name="40% - Accent1 2 3 6 2" xfId="3896"/>
    <cellStyle name="40% - Accent1 2 3 7" xfId="3897"/>
    <cellStyle name="40% - Accent1 2 3 7 2" xfId="3898"/>
    <cellStyle name="40% - Accent1 2 3 8" xfId="3899"/>
    <cellStyle name="40% - Accent1 2 3 9" xfId="3900"/>
    <cellStyle name="40% - Accent1 2 4" xfId="3901"/>
    <cellStyle name="40% - Accent1 2 4 2" xfId="3902"/>
    <cellStyle name="40% - Accent1 2 4 2 2" xfId="3903"/>
    <cellStyle name="40% - Accent1 2 4 2 2 2" xfId="3904"/>
    <cellStyle name="40% - Accent1 2 4 2 2 2 2" xfId="3905"/>
    <cellStyle name="40% - Accent1 2 4 2 2 3" xfId="3906"/>
    <cellStyle name="40% - Accent1 2 4 2 3" xfId="3907"/>
    <cellStyle name="40% - Accent1 2 4 2 3 2" xfId="3908"/>
    <cellStyle name="40% - Accent1 2 4 2 4" xfId="3909"/>
    <cellStyle name="40% - Accent1 2 4 2 4 2" xfId="3910"/>
    <cellStyle name="40% - Accent1 2 4 2 5" xfId="3911"/>
    <cellStyle name="40% - Accent1 2 4 2 5 2" xfId="3912"/>
    <cellStyle name="40% - Accent1 2 4 2 6" xfId="3913"/>
    <cellStyle name="40% - Accent1 2 4 3" xfId="3914"/>
    <cellStyle name="40% - Accent1 2 4 3 2" xfId="3915"/>
    <cellStyle name="40% - Accent1 2 4 3 2 2" xfId="3916"/>
    <cellStyle name="40% - Accent1 2 4 3 3" xfId="3917"/>
    <cellStyle name="40% - Accent1 2 4 4" xfId="3918"/>
    <cellStyle name="40% - Accent1 2 4 4 2" xfId="3919"/>
    <cellStyle name="40% - Accent1 2 4 5" xfId="3920"/>
    <cellStyle name="40% - Accent1 2 4 5 2" xfId="3921"/>
    <cellStyle name="40% - Accent1 2 4 6" xfId="3922"/>
    <cellStyle name="40% - Accent1 2 4 6 2" xfId="3923"/>
    <cellStyle name="40% - Accent1 2 4 7" xfId="3924"/>
    <cellStyle name="40% - Accent1 2 4 7 2" xfId="3925"/>
    <cellStyle name="40% - Accent1 2 5" xfId="3926"/>
    <cellStyle name="40% - Accent1 2 5 2" xfId="3927"/>
    <cellStyle name="40% - Accent1 2 5 2 2" xfId="3928"/>
    <cellStyle name="40% - Accent1 2 5 2 2 2" xfId="3929"/>
    <cellStyle name="40% - Accent1 2 5 2 2 2 2" xfId="3930"/>
    <cellStyle name="40% - Accent1 2 5 2 2 3" xfId="3931"/>
    <cellStyle name="40% - Accent1 2 5 2 3" xfId="3932"/>
    <cellStyle name="40% - Accent1 2 5 2 3 2" xfId="3933"/>
    <cellStyle name="40% - Accent1 2 5 2 4" xfId="3934"/>
    <cellStyle name="40% - Accent1 2 5 2 4 2" xfId="3935"/>
    <cellStyle name="40% - Accent1 2 5 2 5" xfId="3936"/>
    <cellStyle name="40% - Accent1 2 5 2 5 2" xfId="3937"/>
    <cellStyle name="40% - Accent1 2 5 2 6" xfId="3938"/>
    <cellStyle name="40% - Accent1 2 5 3" xfId="3939"/>
    <cellStyle name="40% - Accent1 2 5 3 2" xfId="3940"/>
    <cellStyle name="40% - Accent1 2 5 3 2 2" xfId="3941"/>
    <cellStyle name="40% - Accent1 2 5 3 3" xfId="3942"/>
    <cellStyle name="40% - Accent1 2 5 4" xfId="3943"/>
    <cellStyle name="40% - Accent1 2 5 4 2" xfId="3944"/>
    <cellStyle name="40% - Accent1 2 5 5" xfId="3945"/>
    <cellStyle name="40% - Accent1 2 5 5 2" xfId="3946"/>
    <cellStyle name="40% - Accent1 2 5 6" xfId="3947"/>
    <cellStyle name="40% - Accent1 2 5 6 2" xfId="3948"/>
    <cellStyle name="40% - Accent1 2 5 7" xfId="3949"/>
    <cellStyle name="40% - Accent1 2 6" xfId="3950"/>
    <cellStyle name="40% - Accent1 2 6 2" xfId="3951"/>
    <cellStyle name="40% - Accent1 2 6 2 2" xfId="3952"/>
    <cellStyle name="40% - Accent1 2 6 2 2 2" xfId="3953"/>
    <cellStyle name="40% - Accent1 2 6 2 2 2 2" xfId="3954"/>
    <cellStyle name="40% - Accent1 2 6 2 2 3" xfId="3955"/>
    <cellStyle name="40% - Accent1 2 6 2 3" xfId="3956"/>
    <cellStyle name="40% - Accent1 2 6 2 3 2" xfId="3957"/>
    <cellStyle name="40% - Accent1 2 6 2 4" xfId="3958"/>
    <cellStyle name="40% - Accent1 2 6 2 4 2" xfId="3959"/>
    <cellStyle name="40% - Accent1 2 6 2 5" xfId="3960"/>
    <cellStyle name="40% - Accent1 2 6 2 5 2" xfId="3961"/>
    <cellStyle name="40% - Accent1 2 6 2 6" xfId="3962"/>
    <cellStyle name="40% - Accent1 2 6 3" xfId="3963"/>
    <cellStyle name="40% - Accent1 2 6 3 2" xfId="3964"/>
    <cellStyle name="40% - Accent1 2 6 3 2 2" xfId="3965"/>
    <cellStyle name="40% - Accent1 2 6 3 3" xfId="3966"/>
    <cellStyle name="40% - Accent1 2 6 4" xfId="3967"/>
    <cellStyle name="40% - Accent1 2 6 4 2" xfId="3968"/>
    <cellStyle name="40% - Accent1 2 6 5" xfId="3969"/>
    <cellStyle name="40% - Accent1 2 6 5 2" xfId="3970"/>
    <cellStyle name="40% - Accent1 2 6 6" xfId="3971"/>
    <cellStyle name="40% - Accent1 2 6 6 2" xfId="3972"/>
    <cellStyle name="40% - Accent1 2 6 7" xfId="3973"/>
    <cellStyle name="40% - Accent1 2 7" xfId="3974"/>
    <cellStyle name="40% - Accent1 2 7 2" xfId="3975"/>
    <cellStyle name="40% - Accent1 2 7 2 2" xfId="3976"/>
    <cellStyle name="40% - Accent1 2 7 2 2 2" xfId="3977"/>
    <cellStyle name="40% - Accent1 2 7 2 3" xfId="3978"/>
    <cellStyle name="40% - Accent1 2 7 3" xfId="3979"/>
    <cellStyle name="40% - Accent1 2 7 3 2" xfId="3980"/>
    <cellStyle name="40% - Accent1 2 7 4" xfId="3981"/>
    <cellStyle name="40% - Accent1 2 7 4 2" xfId="3982"/>
    <cellStyle name="40% - Accent1 2 7 5" xfId="3983"/>
    <cellStyle name="40% - Accent1 2 7 5 2" xfId="3984"/>
    <cellStyle name="40% - Accent1 2 7 6" xfId="3985"/>
    <cellStyle name="40% - Accent1 2 8" xfId="3986"/>
    <cellStyle name="40% - Accent1 2 8 2" xfId="3987"/>
    <cellStyle name="40% - Accent1 2 8 2 2" xfId="3988"/>
    <cellStyle name="40% - Accent1 2 8 3" xfId="3989"/>
    <cellStyle name="40% - Accent1 2 9" xfId="3990"/>
    <cellStyle name="40% - Accent1 2 9 2" xfId="3991"/>
    <cellStyle name="40% - Accent1 3" xfId="3992"/>
    <cellStyle name="40% - Accent1 3 10" xfId="3993"/>
    <cellStyle name="40% - Accent1 3 11" xfId="3994"/>
    <cellStyle name="40% - Accent1 3 2" xfId="3995"/>
    <cellStyle name="40% - Accent1 3 2 2" xfId="3996"/>
    <cellStyle name="40% - Accent1 3 2 2 2" xfId="3997"/>
    <cellStyle name="40% - Accent1 3 2 2 2 2" xfId="3998"/>
    <cellStyle name="40% - Accent1 3 2 2 2 2 2" xfId="3999"/>
    <cellStyle name="40% - Accent1 3 2 2 2 2 2 2" xfId="4000"/>
    <cellStyle name="40% - Accent1 3 2 2 2 2 3" xfId="4001"/>
    <cellStyle name="40% - Accent1 3 2 2 2 3" xfId="4002"/>
    <cellStyle name="40% - Accent1 3 2 2 2 3 2" xfId="4003"/>
    <cellStyle name="40% - Accent1 3 2 2 2 3 2 2" xfId="4004"/>
    <cellStyle name="40% - Accent1 3 2 2 2 3 3" xfId="4005"/>
    <cellStyle name="40% - Accent1 3 2 2 2 4" xfId="4006"/>
    <cellStyle name="40% - Accent1 3 2 2 2 4 2" xfId="4007"/>
    <cellStyle name="40% - Accent1 3 2 2 2 5" xfId="4008"/>
    <cellStyle name="40% - Accent1 3 2 2 2 5 2" xfId="4009"/>
    <cellStyle name="40% - Accent1 3 2 2 2 6" xfId="4010"/>
    <cellStyle name="40% - Accent1 3 2 2 3" xfId="4011"/>
    <cellStyle name="40% - Accent1 3 2 2 3 2" xfId="4012"/>
    <cellStyle name="40% - Accent1 3 2 2 3 2 2" xfId="4013"/>
    <cellStyle name="40% - Accent1 3 2 2 3 3" xfId="4014"/>
    <cellStyle name="40% - Accent1 3 2 2 4" xfId="4015"/>
    <cellStyle name="40% - Accent1 3 2 2 4 2" xfId="4016"/>
    <cellStyle name="40% - Accent1 3 2 2 5" xfId="4017"/>
    <cellStyle name="40% - Accent1 3 2 2 5 2" xfId="4018"/>
    <cellStyle name="40% - Accent1 3 2 2 6" xfId="4019"/>
    <cellStyle name="40% - Accent1 3 2 2 6 2" xfId="4020"/>
    <cellStyle name="40% - Accent1 3 2 2 7" xfId="4021"/>
    <cellStyle name="40% - Accent1 3 2 3" xfId="4022"/>
    <cellStyle name="40% - Accent1 3 2 3 2" xfId="4023"/>
    <cellStyle name="40% - Accent1 3 2 3 2 2" xfId="4024"/>
    <cellStyle name="40% - Accent1 3 2 3 2 2 2" xfId="4025"/>
    <cellStyle name="40% - Accent1 3 2 3 2 2 2 2" xfId="4026"/>
    <cellStyle name="40% - Accent1 3 2 3 2 2 3" xfId="4027"/>
    <cellStyle name="40% - Accent1 3 2 3 2 3" xfId="4028"/>
    <cellStyle name="40% - Accent1 3 2 3 2 3 2" xfId="4029"/>
    <cellStyle name="40% - Accent1 3 2 3 2 4" xfId="4030"/>
    <cellStyle name="40% - Accent1 3 2 3 2 4 2" xfId="4031"/>
    <cellStyle name="40% - Accent1 3 2 3 2 5" xfId="4032"/>
    <cellStyle name="40% - Accent1 3 2 3 2 5 2" xfId="4033"/>
    <cellStyle name="40% - Accent1 3 2 3 2 6" xfId="4034"/>
    <cellStyle name="40% - Accent1 3 2 3 3" xfId="4035"/>
    <cellStyle name="40% - Accent1 3 2 3 3 2" xfId="4036"/>
    <cellStyle name="40% - Accent1 3 2 3 3 2 2" xfId="4037"/>
    <cellStyle name="40% - Accent1 3 2 3 3 3" xfId="4038"/>
    <cellStyle name="40% - Accent1 3 2 3 4" xfId="4039"/>
    <cellStyle name="40% - Accent1 3 2 3 4 2" xfId="4040"/>
    <cellStyle name="40% - Accent1 3 2 3 5" xfId="4041"/>
    <cellStyle name="40% - Accent1 3 2 3 5 2" xfId="4042"/>
    <cellStyle name="40% - Accent1 3 2 3 6" xfId="4043"/>
    <cellStyle name="40% - Accent1 3 2 3 6 2" xfId="4044"/>
    <cellStyle name="40% - Accent1 3 2 3 7" xfId="4045"/>
    <cellStyle name="40% - Accent1 3 2 4" xfId="4046"/>
    <cellStyle name="40% - Accent1 3 2 4 2" xfId="4047"/>
    <cellStyle name="40% - Accent1 3 2 4 2 2" xfId="4048"/>
    <cellStyle name="40% - Accent1 3 2 4 2 2 2" xfId="4049"/>
    <cellStyle name="40% - Accent1 3 2 4 2 3" xfId="4050"/>
    <cellStyle name="40% - Accent1 3 2 4 3" xfId="4051"/>
    <cellStyle name="40% - Accent1 3 2 4 3 2" xfId="4052"/>
    <cellStyle name="40% - Accent1 3 2 4 4" xfId="4053"/>
    <cellStyle name="40% - Accent1 3 2 4 4 2" xfId="4054"/>
    <cellStyle name="40% - Accent1 3 2 4 5" xfId="4055"/>
    <cellStyle name="40% - Accent1 3 2 4 5 2" xfId="4056"/>
    <cellStyle name="40% - Accent1 3 2 4 6" xfId="4057"/>
    <cellStyle name="40% - Accent1 3 2 5" xfId="4058"/>
    <cellStyle name="40% - Accent1 3 2 5 2" xfId="4059"/>
    <cellStyle name="40% - Accent1 3 2 5 2 2" xfId="4060"/>
    <cellStyle name="40% - Accent1 3 2 5 3" xfId="4061"/>
    <cellStyle name="40% - Accent1 3 2 6" xfId="4062"/>
    <cellStyle name="40% - Accent1 3 2 6 2" xfId="4063"/>
    <cellStyle name="40% - Accent1 3 2 7" xfId="4064"/>
    <cellStyle name="40% - Accent1 3 2 7 2" xfId="4065"/>
    <cellStyle name="40% - Accent1 3 2 8" xfId="4066"/>
    <cellStyle name="40% - Accent1 3 2 8 2" xfId="4067"/>
    <cellStyle name="40% - Accent1 3 2 9" xfId="4068"/>
    <cellStyle name="40% - Accent1 3 3" xfId="4069"/>
    <cellStyle name="40% - Accent1 3 3 2" xfId="4070"/>
    <cellStyle name="40% - Accent1 3 3 2 2" xfId="4071"/>
    <cellStyle name="40% - Accent1 3 3 2 2 2" xfId="4072"/>
    <cellStyle name="40% - Accent1 3 3 2 2 2 2" xfId="4073"/>
    <cellStyle name="40% - Accent1 3 3 2 2 3" xfId="4074"/>
    <cellStyle name="40% - Accent1 3 3 2 3" xfId="4075"/>
    <cellStyle name="40% - Accent1 3 3 2 3 2" xfId="4076"/>
    <cellStyle name="40% - Accent1 3 3 2 4" xfId="4077"/>
    <cellStyle name="40% - Accent1 3 3 2 4 2" xfId="4078"/>
    <cellStyle name="40% - Accent1 3 3 2 5" xfId="4079"/>
    <cellStyle name="40% - Accent1 3 3 2 5 2" xfId="4080"/>
    <cellStyle name="40% - Accent1 3 3 2 5 2 2" xfId="4081"/>
    <cellStyle name="40% - Accent1 3 3 2 5 3" xfId="4082"/>
    <cellStyle name="40% - Accent1 3 3 2 6" xfId="4083"/>
    <cellStyle name="40% - Accent1 3 3 3" xfId="4084"/>
    <cellStyle name="40% - Accent1 3 3 3 2" xfId="4085"/>
    <cellStyle name="40% - Accent1 3 3 3 2 2" xfId="4086"/>
    <cellStyle name="40% - Accent1 3 3 3 3" xfId="4087"/>
    <cellStyle name="40% - Accent1 3 3 4" xfId="4088"/>
    <cellStyle name="40% - Accent1 3 3 4 2" xfId="4089"/>
    <cellStyle name="40% - Accent1 3 3 5" xfId="4090"/>
    <cellStyle name="40% - Accent1 3 3 5 2" xfId="4091"/>
    <cellStyle name="40% - Accent1 3 3 6" xfId="4092"/>
    <cellStyle name="40% - Accent1 3 3 6 2" xfId="4093"/>
    <cellStyle name="40% - Accent1 3 3 7" xfId="4094"/>
    <cellStyle name="40% - Accent1 3 4" xfId="4095"/>
    <cellStyle name="40% - Accent1 3 4 2" xfId="4096"/>
    <cellStyle name="40% - Accent1 3 4 2 2" xfId="4097"/>
    <cellStyle name="40% - Accent1 3 4 2 2 2" xfId="4098"/>
    <cellStyle name="40% - Accent1 3 4 2 2 2 2" xfId="4099"/>
    <cellStyle name="40% - Accent1 3 4 2 2 3" xfId="4100"/>
    <cellStyle name="40% - Accent1 3 4 2 3" xfId="4101"/>
    <cellStyle name="40% - Accent1 3 4 2 3 2" xfId="4102"/>
    <cellStyle name="40% - Accent1 3 4 2 4" xfId="4103"/>
    <cellStyle name="40% - Accent1 3 4 2 4 2" xfId="4104"/>
    <cellStyle name="40% - Accent1 3 4 2 5" xfId="4105"/>
    <cellStyle name="40% - Accent1 3 4 2 5 2" xfId="4106"/>
    <cellStyle name="40% - Accent1 3 4 2 6" xfId="4107"/>
    <cellStyle name="40% - Accent1 3 4 3" xfId="4108"/>
    <cellStyle name="40% - Accent1 3 4 3 2" xfId="4109"/>
    <cellStyle name="40% - Accent1 3 4 3 2 2" xfId="4110"/>
    <cellStyle name="40% - Accent1 3 4 3 3" xfId="4111"/>
    <cellStyle name="40% - Accent1 3 4 4" xfId="4112"/>
    <cellStyle name="40% - Accent1 3 4 4 2" xfId="4113"/>
    <cellStyle name="40% - Accent1 3 4 5" xfId="4114"/>
    <cellStyle name="40% - Accent1 3 4 5 2" xfId="4115"/>
    <cellStyle name="40% - Accent1 3 4 6" xfId="4116"/>
    <cellStyle name="40% - Accent1 3 4 6 2" xfId="4117"/>
    <cellStyle name="40% - Accent1 3 4 7" xfId="4118"/>
    <cellStyle name="40% - Accent1 3 5" xfId="4119"/>
    <cellStyle name="40% - Accent1 3 5 2" xfId="4120"/>
    <cellStyle name="40% - Accent1 3 5 2 2" xfId="4121"/>
    <cellStyle name="40% - Accent1 3 5 2 2 2" xfId="4122"/>
    <cellStyle name="40% - Accent1 3 5 2 3" xfId="4123"/>
    <cellStyle name="40% - Accent1 3 5 3" xfId="4124"/>
    <cellStyle name="40% - Accent1 3 5 3 2" xfId="4125"/>
    <cellStyle name="40% - Accent1 3 5 4" xfId="4126"/>
    <cellStyle name="40% - Accent1 3 5 4 2" xfId="4127"/>
    <cellStyle name="40% - Accent1 3 5 5" xfId="4128"/>
    <cellStyle name="40% - Accent1 3 5 5 2" xfId="4129"/>
    <cellStyle name="40% - Accent1 3 5 6" xfId="4130"/>
    <cellStyle name="40% - Accent1 3 6" xfId="4131"/>
    <cellStyle name="40% - Accent1 3 6 2" xfId="4132"/>
    <cellStyle name="40% - Accent1 3 6 2 2" xfId="4133"/>
    <cellStyle name="40% - Accent1 3 6 3" xfId="4134"/>
    <cellStyle name="40% - Accent1 3 7" xfId="4135"/>
    <cellStyle name="40% - Accent1 3 7 2" xfId="4136"/>
    <cellStyle name="40% - Accent1 3 8" xfId="4137"/>
    <cellStyle name="40% - Accent1 3 8 2" xfId="4138"/>
    <cellStyle name="40% - Accent1 3 9" xfId="4139"/>
    <cellStyle name="40% - Accent1 3 9 2" xfId="4140"/>
    <cellStyle name="40% - Accent1 4" xfId="4141"/>
    <cellStyle name="40% - Accent1 4 2" xfId="4142"/>
    <cellStyle name="40% - Accent1 4 2 2" xfId="4143"/>
    <cellStyle name="40% - Accent1 4 2 2 2" xfId="4144"/>
    <cellStyle name="40% - Accent1 4 2 2 2 2" xfId="4145"/>
    <cellStyle name="40% - Accent1 4 2 2 2 2 2" xfId="4146"/>
    <cellStyle name="40% - Accent1 4 2 2 2 3" xfId="4147"/>
    <cellStyle name="40% - Accent1 4 2 2 3" xfId="4148"/>
    <cellStyle name="40% - Accent1 4 2 2 3 2" xfId="4149"/>
    <cellStyle name="40% - Accent1 4 2 2 4" xfId="4150"/>
    <cellStyle name="40% - Accent1 4 2 2 4 2" xfId="4151"/>
    <cellStyle name="40% - Accent1 4 2 2 5" xfId="4152"/>
    <cellStyle name="40% - Accent1 4 2 2 5 2" xfId="4153"/>
    <cellStyle name="40% - Accent1 4 2 2 6" xfId="4154"/>
    <cellStyle name="40% - Accent1 4 2 3" xfId="4155"/>
    <cellStyle name="40% - Accent1 4 2 3 2" xfId="4156"/>
    <cellStyle name="40% - Accent1 4 2 3 2 2" xfId="4157"/>
    <cellStyle name="40% - Accent1 4 2 3 3" xfId="4158"/>
    <cellStyle name="40% - Accent1 4 2 4" xfId="4159"/>
    <cellStyle name="40% - Accent1 4 2 4 2" xfId="4160"/>
    <cellStyle name="40% - Accent1 4 2 5" xfId="4161"/>
    <cellStyle name="40% - Accent1 4 2 5 2" xfId="4162"/>
    <cellStyle name="40% - Accent1 4 2 6" xfId="4163"/>
    <cellStyle name="40% - Accent1 4 2 6 2" xfId="4164"/>
    <cellStyle name="40% - Accent1 4 2 7" xfId="4165"/>
    <cellStyle name="40% - Accent1 4 3" xfId="4166"/>
    <cellStyle name="40% - Accent1 4 4" xfId="4167"/>
    <cellStyle name="40% - Accent1 4 4 2" xfId="4168"/>
    <cellStyle name="40% - Accent1 4 4 2 2" xfId="4169"/>
    <cellStyle name="40% - Accent1 4 4 2 2 2" xfId="4170"/>
    <cellStyle name="40% - Accent1 4 4 2 3" xfId="4171"/>
    <cellStyle name="40% - Accent1 4 4 3" xfId="4172"/>
    <cellStyle name="40% - Accent1 4 4 3 2" xfId="4173"/>
    <cellStyle name="40% - Accent1 4 4 4" xfId="4174"/>
    <cellStyle name="40% - Accent1 4 4 4 2" xfId="4175"/>
    <cellStyle name="40% - Accent1 4 4 5" xfId="4176"/>
    <cellStyle name="40% - Accent1 4 4 5 2" xfId="4177"/>
    <cellStyle name="40% - Accent1 4 4 6" xfId="4178"/>
    <cellStyle name="40% - Accent1 4 5" xfId="4179"/>
    <cellStyle name="40% - Accent1 4 5 2" xfId="4180"/>
    <cellStyle name="40% - Accent1 4 5 2 2" xfId="4181"/>
    <cellStyle name="40% - Accent1 4 5 3" xfId="4182"/>
    <cellStyle name="40% - Accent1 4 6" xfId="4183"/>
    <cellStyle name="40% - Accent1 4 6 2" xfId="4184"/>
    <cellStyle name="40% - Accent1 4 7" xfId="4185"/>
    <cellStyle name="40% - Accent1 4 7 2" xfId="4186"/>
    <cellStyle name="40% - Accent1 4 8" xfId="4187"/>
    <cellStyle name="40% - Accent1 4 8 2" xfId="4188"/>
    <cellStyle name="40% - Accent1 4 8 2 2" xfId="4189"/>
    <cellStyle name="40% - Accent1 4 8 3" xfId="4190"/>
    <cellStyle name="40% - Accent1 4 9" xfId="4191"/>
    <cellStyle name="40% - Accent1 5" xfId="4192"/>
    <cellStyle name="40% - Accent1 5 2" xfId="4193"/>
    <cellStyle name="40% - Accent1 5 2 2" xfId="4194"/>
    <cellStyle name="40% - Accent1 5 2 2 2" xfId="4195"/>
    <cellStyle name="40% - Accent1 5 2 2 2 2" xfId="4196"/>
    <cellStyle name="40% - Accent1 5 2 2 2 2 2" xfId="4197"/>
    <cellStyle name="40% - Accent1 5 2 2 2 3" xfId="4198"/>
    <cellStyle name="40% - Accent1 5 2 2 3" xfId="4199"/>
    <cellStyle name="40% - Accent1 5 2 2 3 2" xfId="4200"/>
    <cellStyle name="40% - Accent1 5 2 2 4" xfId="4201"/>
    <cellStyle name="40% - Accent1 5 2 2 4 2" xfId="4202"/>
    <cellStyle name="40% - Accent1 5 2 2 5" xfId="4203"/>
    <cellStyle name="40% - Accent1 5 2 2 5 2" xfId="4204"/>
    <cellStyle name="40% - Accent1 5 2 2 6" xfId="4205"/>
    <cellStyle name="40% - Accent1 5 2 3" xfId="4206"/>
    <cellStyle name="40% - Accent1 5 2 3 2" xfId="4207"/>
    <cellStyle name="40% - Accent1 5 2 3 2 2" xfId="4208"/>
    <cellStyle name="40% - Accent1 5 2 3 3" xfId="4209"/>
    <cellStyle name="40% - Accent1 5 2 4" xfId="4210"/>
    <cellStyle name="40% - Accent1 5 2 4 2" xfId="4211"/>
    <cellStyle name="40% - Accent1 5 2 5" xfId="4212"/>
    <cellStyle name="40% - Accent1 5 2 5 2" xfId="4213"/>
    <cellStyle name="40% - Accent1 5 2 6" xfId="4214"/>
    <cellStyle name="40% - Accent1 5 2 6 2" xfId="4215"/>
    <cellStyle name="40% - Accent1 5 2 7" xfId="4216"/>
    <cellStyle name="40% - Accent1 5 3" xfId="4217"/>
    <cellStyle name="40% - Accent1 5 3 2" xfId="4218"/>
    <cellStyle name="40% - Accent1 5 3 2 2" xfId="4219"/>
    <cellStyle name="40% - Accent1 5 3 2 2 2" xfId="4220"/>
    <cellStyle name="40% - Accent1 5 3 2 3" xfId="4221"/>
    <cellStyle name="40% - Accent1 5 3 3" xfId="4222"/>
    <cellStyle name="40% - Accent1 5 3 3 2" xfId="4223"/>
    <cellStyle name="40% - Accent1 5 3 4" xfId="4224"/>
    <cellStyle name="40% - Accent1 5 3 4 2" xfId="4225"/>
    <cellStyle name="40% - Accent1 5 3 5" xfId="4226"/>
    <cellStyle name="40% - Accent1 5 3 5 2" xfId="4227"/>
    <cellStyle name="40% - Accent1 5 3 6" xfId="4228"/>
    <cellStyle name="40% - Accent1 5 4" xfId="4229"/>
    <cellStyle name="40% - Accent1 5 4 2" xfId="4230"/>
    <cellStyle name="40% - Accent1 5 4 2 2" xfId="4231"/>
    <cellStyle name="40% - Accent1 5 4 3" xfId="4232"/>
    <cellStyle name="40% - Accent1 5 5" xfId="4233"/>
    <cellStyle name="40% - Accent1 5 5 2" xfId="4234"/>
    <cellStyle name="40% - Accent1 5 6" xfId="4235"/>
    <cellStyle name="40% - Accent1 5 6 2" xfId="4236"/>
    <cellStyle name="40% - Accent1 5 7" xfId="4237"/>
    <cellStyle name="40% - Accent1 5 7 2" xfId="4238"/>
    <cellStyle name="40% - Accent1 5 8" xfId="4239"/>
    <cellStyle name="40% - Accent1 5 8 2" xfId="4240"/>
    <cellStyle name="40% - Accent1 6" xfId="4241"/>
    <cellStyle name="40% - Accent1 6 2" xfId="4242"/>
    <cellStyle name="40% - Accent1 6 2 2" xfId="4243"/>
    <cellStyle name="40% - Accent1 6 2 2 2" xfId="4244"/>
    <cellStyle name="40% - Accent1 6 2 3" xfId="4245"/>
    <cellStyle name="40% - Accent1 6 3" xfId="4246"/>
    <cellStyle name="40% - Accent1 6 3 2" xfId="4247"/>
    <cellStyle name="40% - Accent1 6 4" xfId="4248"/>
    <cellStyle name="40% - Accent1 6 4 2" xfId="4249"/>
    <cellStyle name="40% - Accent1 6 5" xfId="4250"/>
    <cellStyle name="40% - Accent1 6 5 2" xfId="4251"/>
    <cellStyle name="40% - Accent1 6 6" xfId="4252"/>
    <cellStyle name="40% - Accent1 7" xfId="4253"/>
    <cellStyle name="40% - Accent1 7 2" xfId="4254"/>
    <cellStyle name="40% - Accent1 7 2 2" xfId="4255"/>
    <cellStyle name="40% - Accent1 7 3" xfId="4256"/>
    <cellStyle name="40% - Accent1 8" xfId="4257"/>
    <cellStyle name="40% - Accent1 8 2" xfId="4258"/>
    <cellStyle name="40% - Accent1 9" xfId="4259"/>
    <cellStyle name="40% - Accent1 9 2" xfId="4260"/>
    <cellStyle name="40% - Accent2 10" xfId="4261"/>
    <cellStyle name="40% - Accent2 2" xfId="4262"/>
    <cellStyle name="40% - Accent2 2 10" xfId="4263"/>
    <cellStyle name="40% - Accent2 2 10 2" xfId="4264"/>
    <cellStyle name="40% - Accent2 2 11" xfId="4265"/>
    <cellStyle name="40% - Accent2 2 11 2" xfId="4266"/>
    <cellStyle name="40% - Accent2 2 12" xfId="4267"/>
    <cellStyle name="40% - Accent2 2 12 2" xfId="4268"/>
    <cellStyle name="40% - Accent2 2 13" xfId="4269"/>
    <cellStyle name="40% - Accent2 2 14" xfId="4270"/>
    <cellStyle name="40% - Accent2 2 2" xfId="4271"/>
    <cellStyle name="40% - Accent2 2 2 10" xfId="4272"/>
    <cellStyle name="40% - Accent2 2 2 11" xfId="4273"/>
    <cellStyle name="40% - Accent2 2 2 2" xfId="4274"/>
    <cellStyle name="40% - Accent2 2 2 2 2" xfId="4275"/>
    <cellStyle name="40% - Accent2 2 2 2 2 2" xfId="4276"/>
    <cellStyle name="40% - Accent2 2 2 2 2 2 2" xfId="4277"/>
    <cellStyle name="40% - Accent2 2 2 2 2 2 2 2" xfId="4278"/>
    <cellStyle name="40% - Accent2 2 2 2 2 2 3" xfId="4279"/>
    <cellStyle name="40% - Accent2 2 2 2 2 3" xfId="4280"/>
    <cellStyle name="40% - Accent2 2 2 2 2 3 2" xfId="4281"/>
    <cellStyle name="40% - Accent2 2 2 2 2 4" xfId="4282"/>
    <cellStyle name="40% - Accent2 2 2 2 2 4 2" xfId="4283"/>
    <cellStyle name="40% - Accent2 2 2 2 2 5" xfId="4284"/>
    <cellStyle name="40% - Accent2 2 2 2 2 5 2" xfId="4285"/>
    <cellStyle name="40% - Accent2 2 2 2 2 6" xfId="4286"/>
    <cellStyle name="40% - Accent2 2 2 2 3" xfId="4287"/>
    <cellStyle name="40% - Accent2 2 2 2 3 2" xfId="4288"/>
    <cellStyle name="40% - Accent2 2 2 2 3 2 2" xfId="4289"/>
    <cellStyle name="40% - Accent2 2 2 2 3 3" xfId="4290"/>
    <cellStyle name="40% - Accent2 2 2 2 4" xfId="4291"/>
    <cellStyle name="40% - Accent2 2 2 2 4 2" xfId="4292"/>
    <cellStyle name="40% - Accent2 2 2 2 5" xfId="4293"/>
    <cellStyle name="40% - Accent2 2 2 2 5 2" xfId="4294"/>
    <cellStyle name="40% - Accent2 2 2 2 6" xfId="4295"/>
    <cellStyle name="40% - Accent2 2 2 2 6 2" xfId="4296"/>
    <cellStyle name="40% - Accent2 2 2 2 7" xfId="4297"/>
    <cellStyle name="40% - Accent2 2 2 3" xfId="4298"/>
    <cellStyle name="40% - Accent2 2 2 3 2" xfId="4299"/>
    <cellStyle name="40% - Accent2 2 2 3 2 2" xfId="4300"/>
    <cellStyle name="40% - Accent2 2 2 3 2 2 2" xfId="4301"/>
    <cellStyle name="40% - Accent2 2 2 3 2 2 2 2" xfId="4302"/>
    <cellStyle name="40% - Accent2 2 2 3 2 2 3" xfId="4303"/>
    <cellStyle name="40% - Accent2 2 2 3 2 3" xfId="4304"/>
    <cellStyle name="40% - Accent2 2 2 3 2 3 2" xfId="4305"/>
    <cellStyle name="40% - Accent2 2 2 3 2 4" xfId="4306"/>
    <cellStyle name="40% - Accent2 2 2 3 2 4 2" xfId="4307"/>
    <cellStyle name="40% - Accent2 2 2 3 2 5" xfId="4308"/>
    <cellStyle name="40% - Accent2 2 2 3 2 5 2" xfId="4309"/>
    <cellStyle name="40% - Accent2 2 2 3 2 6" xfId="4310"/>
    <cellStyle name="40% - Accent2 2 2 3 3" xfId="4311"/>
    <cellStyle name="40% - Accent2 2 2 3 3 2" xfId="4312"/>
    <cellStyle name="40% - Accent2 2 2 3 3 2 2" xfId="4313"/>
    <cellStyle name="40% - Accent2 2 2 3 3 3" xfId="4314"/>
    <cellStyle name="40% - Accent2 2 2 3 3 4" xfId="4315"/>
    <cellStyle name="40% - Accent2 2 2 3 4" xfId="4316"/>
    <cellStyle name="40% - Accent2 2 2 3 4 2" xfId="4317"/>
    <cellStyle name="40% - Accent2 2 2 3 5" xfId="4318"/>
    <cellStyle name="40% - Accent2 2 2 3 5 2" xfId="4319"/>
    <cellStyle name="40% - Accent2 2 2 3 6" xfId="4320"/>
    <cellStyle name="40% - Accent2 2 2 3 6 2" xfId="4321"/>
    <cellStyle name="40% - Accent2 2 2 3 7" xfId="4322"/>
    <cellStyle name="40% - Accent2 2 2 4" xfId="4323"/>
    <cellStyle name="40% - Accent2 2 2 4 2" xfId="4324"/>
    <cellStyle name="40% - Accent2 2 2 4 2 2" xfId="4325"/>
    <cellStyle name="40% - Accent2 2 2 4 2 2 2" xfId="4326"/>
    <cellStyle name="40% - Accent2 2 2 4 2 3" xfId="4327"/>
    <cellStyle name="40% - Accent2 2 2 4 3" xfId="4328"/>
    <cellStyle name="40% - Accent2 2 2 4 3 2" xfId="4329"/>
    <cellStyle name="40% - Accent2 2 2 4 4" xfId="4330"/>
    <cellStyle name="40% - Accent2 2 2 4 4 2" xfId="4331"/>
    <cellStyle name="40% - Accent2 2 2 4 5" xfId="4332"/>
    <cellStyle name="40% - Accent2 2 2 4 5 2" xfId="4333"/>
    <cellStyle name="40% - Accent2 2 2 4 6" xfId="4334"/>
    <cellStyle name="40% - Accent2 2 2 5" xfId="4335"/>
    <cellStyle name="40% - Accent2 2 2 5 2" xfId="4336"/>
    <cellStyle name="40% - Accent2 2 2 5 2 2" xfId="4337"/>
    <cellStyle name="40% - Accent2 2 2 5 2 2 2" xfId="4338"/>
    <cellStyle name="40% - Accent2 2 2 5 2 3" xfId="4339"/>
    <cellStyle name="40% - Accent2 2 2 5 3" xfId="4340"/>
    <cellStyle name="40% - Accent2 2 2 6" xfId="4341"/>
    <cellStyle name="40% - Accent2 2 2 6 2" xfId="4342"/>
    <cellStyle name="40% - Accent2 2 2 7" xfId="4343"/>
    <cellStyle name="40% - Accent2 2 2 7 2" xfId="4344"/>
    <cellStyle name="40% - Accent2 2 2 8" xfId="4345"/>
    <cellStyle name="40% - Accent2 2 2 8 2" xfId="4346"/>
    <cellStyle name="40% - Accent2 2 2 9" xfId="4347"/>
    <cellStyle name="40% - Accent2 2 3" xfId="4348"/>
    <cellStyle name="40% - Accent2 2 3 2" xfId="4349"/>
    <cellStyle name="40% - Accent2 2 3 2 2" xfId="4350"/>
    <cellStyle name="40% - Accent2 2 3 2 2 2" xfId="4351"/>
    <cellStyle name="40% - Accent2 2 3 2 2 2 2" xfId="4352"/>
    <cellStyle name="40% - Accent2 2 3 2 2 2 2 2" xfId="4353"/>
    <cellStyle name="40% - Accent2 2 3 2 2 2 3" xfId="4354"/>
    <cellStyle name="40% - Accent2 2 3 2 2 3" xfId="4355"/>
    <cellStyle name="40% - Accent2 2 3 2 2 3 2" xfId="4356"/>
    <cellStyle name="40% - Accent2 2 3 2 2 4" xfId="4357"/>
    <cellStyle name="40% - Accent2 2 3 2 2 4 2" xfId="4358"/>
    <cellStyle name="40% - Accent2 2 3 2 2 5" xfId="4359"/>
    <cellStyle name="40% - Accent2 2 3 2 2 5 2" xfId="4360"/>
    <cellStyle name="40% - Accent2 2 3 2 2 6" xfId="4361"/>
    <cellStyle name="40% - Accent2 2 3 2 3" xfId="4362"/>
    <cellStyle name="40% - Accent2 2 3 2 3 2" xfId="4363"/>
    <cellStyle name="40% - Accent2 2 3 2 3 2 2" xfId="4364"/>
    <cellStyle name="40% - Accent2 2 3 2 3 3" xfId="4365"/>
    <cellStyle name="40% - Accent2 2 3 2 4" xfId="4366"/>
    <cellStyle name="40% - Accent2 2 3 2 4 2" xfId="4367"/>
    <cellStyle name="40% - Accent2 2 3 2 5" xfId="4368"/>
    <cellStyle name="40% - Accent2 2 3 2 5 2" xfId="4369"/>
    <cellStyle name="40% - Accent2 2 3 2 6" xfId="4370"/>
    <cellStyle name="40% - Accent2 2 3 2 6 2" xfId="4371"/>
    <cellStyle name="40% - Accent2 2 3 2 7" xfId="4372"/>
    <cellStyle name="40% - Accent2 2 3 3" xfId="4373"/>
    <cellStyle name="40% - Accent2 2 3 3 2" xfId="4374"/>
    <cellStyle name="40% - Accent2 2 3 3 2 2" xfId="4375"/>
    <cellStyle name="40% - Accent2 2 3 3 2 2 2" xfId="4376"/>
    <cellStyle name="40% - Accent2 2 3 3 2 3" xfId="4377"/>
    <cellStyle name="40% - Accent2 2 3 3 3" xfId="4378"/>
    <cellStyle name="40% - Accent2 2 3 3 3 2" xfId="4379"/>
    <cellStyle name="40% - Accent2 2 3 3 4" xfId="4380"/>
    <cellStyle name="40% - Accent2 2 3 3 4 2" xfId="4381"/>
    <cellStyle name="40% - Accent2 2 3 3 5" xfId="4382"/>
    <cellStyle name="40% - Accent2 2 3 3 5 2" xfId="4383"/>
    <cellStyle name="40% - Accent2 2 3 3 6" xfId="4384"/>
    <cellStyle name="40% - Accent2 2 3 4" xfId="4385"/>
    <cellStyle name="40% - Accent2 2 3 4 2" xfId="4386"/>
    <cellStyle name="40% - Accent2 2 3 4 2 2" xfId="4387"/>
    <cellStyle name="40% - Accent2 2 3 4 3" xfId="4388"/>
    <cellStyle name="40% - Accent2 2 3 5" xfId="4389"/>
    <cellStyle name="40% - Accent2 2 3 5 2" xfId="4390"/>
    <cellStyle name="40% - Accent2 2 3 6" xfId="4391"/>
    <cellStyle name="40% - Accent2 2 3 6 2" xfId="4392"/>
    <cellStyle name="40% - Accent2 2 3 7" xfId="4393"/>
    <cellStyle name="40% - Accent2 2 3 7 2" xfId="4394"/>
    <cellStyle name="40% - Accent2 2 3 8" xfId="4395"/>
    <cellStyle name="40% - Accent2 2 4" xfId="4396"/>
    <cellStyle name="40% - Accent2 2 4 2" xfId="4397"/>
    <cellStyle name="40% - Accent2 2 4 2 2" xfId="4398"/>
    <cellStyle name="40% - Accent2 2 4 2 2 2" xfId="4399"/>
    <cellStyle name="40% - Accent2 2 4 2 2 2 2" xfId="4400"/>
    <cellStyle name="40% - Accent2 2 4 2 2 3" xfId="4401"/>
    <cellStyle name="40% - Accent2 2 4 2 3" xfId="4402"/>
    <cellStyle name="40% - Accent2 2 4 2 3 2" xfId="4403"/>
    <cellStyle name="40% - Accent2 2 4 2 4" xfId="4404"/>
    <cellStyle name="40% - Accent2 2 4 2 4 2" xfId="4405"/>
    <cellStyle name="40% - Accent2 2 4 2 5" xfId="4406"/>
    <cellStyle name="40% - Accent2 2 4 2 5 2" xfId="4407"/>
    <cellStyle name="40% - Accent2 2 4 2 6" xfId="4408"/>
    <cellStyle name="40% - Accent2 2 4 3" xfId="4409"/>
    <cellStyle name="40% - Accent2 2 4 3 2" xfId="4410"/>
    <cellStyle name="40% - Accent2 2 4 3 2 2" xfId="4411"/>
    <cellStyle name="40% - Accent2 2 4 3 3" xfId="4412"/>
    <cellStyle name="40% - Accent2 2 4 3 4" xfId="4413"/>
    <cellStyle name="40% - Accent2 2 4 4" xfId="4414"/>
    <cellStyle name="40% - Accent2 2 4 4 2" xfId="4415"/>
    <cellStyle name="40% - Accent2 2 4 5" xfId="4416"/>
    <cellStyle name="40% - Accent2 2 4 5 2" xfId="4417"/>
    <cellStyle name="40% - Accent2 2 4 6" xfId="4418"/>
    <cellStyle name="40% - Accent2 2 4 6 2" xfId="4419"/>
    <cellStyle name="40% - Accent2 2 4 7" xfId="4420"/>
    <cellStyle name="40% - Accent2 2 4 7 2" xfId="4421"/>
    <cellStyle name="40% - Accent2 2 5" xfId="4422"/>
    <cellStyle name="40% - Accent2 2 5 2" xfId="4423"/>
    <cellStyle name="40% - Accent2 2 5 2 2" xfId="4424"/>
    <cellStyle name="40% - Accent2 2 5 2 2 2" xfId="4425"/>
    <cellStyle name="40% - Accent2 2 5 2 2 2 2" xfId="4426"/>
    <cellStyle name="40% - Accent2 2 5 2 2 3" xfId="4427"/>
    <cellStyle name="40% - Accent2 2 5 2 3" xfId="4428"/>
    <cellStyle name="40% - Accent2 2 5 2 3 2" xfId="4429"/>
    <cellStyle name="40% - Accent2 2 5 2 4" xfId="4430"/>
    <cellStyle name="40% - Accent2 2 5 2 4 2" xfId="4431"/>
    <cellStyle name="40% - Accent2 2 5 2 5" xfId="4432"/>
    <cellStyle name="40% - Accent2 2 5 2 5 2" xfId="4433"/>
    <cellStyle name="40% - Accent2 2 5 2 6" xfId="4434"/>
    <cellStyle name="40% - Accent2 2 5 3" xfId="4435"/>
    <cellStyle name="40% - Accent2 2 5 3 2" xfId="4436"/>
    <cellStyle name="40% - Accent2 2 5 3 2 2" xfId="4437"/>
    <cellStyle name="40% - Accent2 2 5 3 3" xfId="4438"/>
    <cellStyle name="40% - Accent2 2 5 4" xfId="4439"/>
    <cellStyle name="40% - Accent2 2 5 4 2" xfId="4440"/>
    <cellStyle name="40% - Accent2 2 5 5" xfId="4441"/>
    <cellStyle name="40% - Accent2 2 5 5 2" xfId="4442"/>
    <cellStyle name="40% - Accent2 2 5 6" xfId="4443"/>
    <cellStyle name="40% - Accent2 2 5 6 2" xfId="4444"/>
    <cellStyle name="40% - Accent2 2 5 7" xfId="4445"/>
    <cellStyle name="40% - Accent2 2 6" xfId="4446"/>
    <cellStyle name="40% - Accent2 2 6 2" xfId="4447"/>
    <cellStyle name="40% - Accent2 2 6 2 2" xfId="4448"/>
    <cellStyle name="40% - Accent2 2 6 2 2 2" xfId="4449"/>
    <cellStyle name="40% - Accent2 2 6 2 2 2 2" xfId="4450"/>
    <cellStyle name="40% - Accent2 2 6 2 2 3" xfId="4451"/>
    <cellStyle name="40% - Accent2 2 6 2 3" xfId="4452"/>
    <cellStyle name="40% - Accent2 2 6 2 3 2" xfId="4453"/>
    <cellStyle name="40% - Accent2 2 6 2 4" xfId="4454"/>
    <cellStyle name="40% - Accent2 2 6 2 4 2" xfId="4455"/>
    <cellStyle name="40% - Accent2 2 6 2 5" xfId="4456"/>
    <cellStyle name="40% - Accent2 2 6 2 5 2" xfId="4457"/>
    <cellStyle name="40% - Accent2 2 6 2 6" xfId="4458"/>
    <cellStyle name="40% - Accent2 2 6 3" xfId="4459"/>
    <cellStyle name="40% - Accent2 2 6 3 2" xfId="4460"/>
    <cellStyle name="40% - Accent2 2 6 3 2 2" xfId="4461"/>
    <cellStyle name="40% - Accent2 2 6 3 3" xfId="4462"/>
    <cellStyle name="40% - Accent2 2 6 4" xfId="4463"/>
    <cellStyle name="40% - Accent2 2 6 4 2" xfId="4464"/>
    <cellStyle name="40% - Accent2 2 6 5" xfId="4465"/>
    <cellStyle name="40% - Accent2 2 6 5 2" xfId="4466"/>
    <cellStyle name="40% - Accent2 2 6 6" xfId="4467"/>
    <cellStyle name="40% - Accent2 2 6 6 2" xfId="4468"/>
    <cellStyle name="40% - Accent2 2 6 7" xfId="4469"/>
    <cellStyle name="40% - Accent2 2 7" xfId="4470"/>
    <cellStyle name="40% - Accent2 2 7 2" xfId="4471"/>
    <cellStyle name="40% - Accent2 2 7 2 2" xfId="4472"/>
    <cellStyle name="40% - Accent2 2 7 2 2 2" xfId="4473"/>
    <cellStyle name="40% - Accent2 2 7 2 3" xfId="4474"/>
    <cellStyle name="40% - Accent2 2 7 3" xfId="4475"/>
    <cellStyle name="40% - Accent2 2 7 3 2" xfId="4476"/>
    <cellStyle name="40% - Accent2 2 7 4" xfId="4477"/>
    <cellStyle name="40% - Accent2 2 7 4 2" xfId="4478"/>
    <cellStyle name="40% - Accent2 2 7 5" xfId="4479"/>
    <cellStyle name="40% - Accent2 2 7 5 2" xfId="4480"/>
    <cellStyle name="40% - Accent2 2 7 6" xfId="4481"/>
    <cellStyle name="40% - Accent2 2 8" xfId="4482"/>
    <cellStyle name="40% - Accent2 2 8 2" xfId="4483"/>
    <cellStyle name="40% - Accent2 2 8 2 2" xfId="4484"/>
    <cellStyle name="40% - Accent2 2 8 3" xfId="4485"/>
    <cellStyle name="40% - Accent2 2 9" xfId="4486"/>
    <cellStyle name="40% - Accent2 2 9 2" xfId="4487"/>
    <cellStyle name="40% - Accent2 3" xfId="4488"/>
    <cellStyle name="40% - Accent2 3 10" xfId="4489"/>
    <cellStyle name="40% - Accent2 3 11" xfId="4490"/>
    <cellStyle name="40% - Accent2 3 2" xfId="4491"/>
    <cellStyle name="40% - Accent2 3 2 2" xfId="4492"/>
    <cellStyle name="40% - Accent2 3 2 2 2" xfId="4493"/>
    <cellStyle name="40% - Accent2 3 2 2 2 2" xfId="4494"/>
    <cellStyle name="40% - Accent2 3 2 2 2 2 2" xfId="4495"/>
    <cellStyle name="40% - Accent2 3 2 2 2 2 2 2" xfId="4496"/>
    <cellStyle name="40% - Accent2 3 2 2 2 2 3" xfId="4497"/>
    <cellStyle name="40% - Accent2 3 2 2 2 3" xfId="4498"/>
    <cellStyle name="40% - Accent2 3 2 2 2 3 2" xfId="4499"/>
    <cellStyle name="40% - Accent2 3 2 2 2 4" xfId="4500"/>
    <cellStyle name="40% - Accent2 3 2 2 2 4 2" xfId="4501"/>
    <cellStyle name="40% - Accent2 3 2 2 2 5" xfId="4502"/>
    <cellStyle name="40% - Accent2 3 2 2 2 5 2" xfId="4503"/>
    <cellStyle name="40% - Accent2 3 2 2 2 6" xfId="4504"/>
    <cellStyle name="40% - Accent2 3 2 2 3" xfId="4505"/>
    <cellStyle name="40% - Accent2 3 2 2 3 2" xfId="4506"/>
    <cellStyle name="40% - Accent2 3 2 2 3 2 2" xfId="4507"/>
    <cellStyle name="40% - Accent2 3 2 2 3 3" xfId="4508"/>
    <cellStyle name="40% - Accent2 3 2 2 4" xfId="4509"/>
    <cellStyle name="40% - Accent2 3 2 2 4 2" xfId="4510"/>
    <cellStyle name="40% - Accent2 3 2 2 5" xfId="4511"/>
    <cellStyle name="40% - Accent2 3 2 2 5 2" xfId="4512"/>
    <cellStyle name="40% - Accent2 3 2 2 6" xfId="4513"/>
    <cellStyle name="40% - Accent2 3 2 2 6 2" xfId="4514"/>
    <cellStyle name="40% - Accent2 3 2 2 7" xfId="4515"/>
    <cellStyle name="40% - Accent2 3 2 3" xfId="4516"/>
    <cellStyle name="40% - Accent2 3 2 3 2" xfId="4517"/>
    <cellStyle name="40% - Accent2 3 2 3 2 2" xfId="4518"/>
    <cellStyle name="40% - Accent2 3 2 3 2 2 2" xfId="4519"/>
    <cellStyle name="40% - Accent2 3 2 3 2 2 2 2" xfId="4520"/>
    <cellStyle name="40% - Accent2 3 2 3 2 2 3" xfId="4521"/>
    <cellStyle name="40% - Accent2 3 2 3 2 3" xfId="4522"/>
    <cellStyle name="40% - Accent2 3 2 3 2 3 2" xfId="4523"/>
    <cellStyle name="40% - Accent2 3 2 3 2 3 2 2" xfId="4524"/>
    <cellStyle name="40% - Accent2 3 2 3 2 3 3" xfId="4525"/>
    <cellStyle name="40% - Accent2 3 2 3 2 4" xfId="4526"/>
    <cellStyle name="40% - Accent2 3 2 3 2 4 2" xfId="4527"/>
    <cellStyle name="40% - Accent2 3 2 3 2 5" xfId="4528"/>
    <cellStyle name="40% - Accent2 3 2 3 2 5 2" xfId="4529"/>
    <cellStyle name="40% - Accent2 3 2 3 2 6" xfId="4530"/>
    <cellStyle name="40% - Accent2 3 2 3 3" xfId="4531"/>
    <cellStyle name="40% - Accent2 3 2 3 3 2" xfId="4532"/>
    <cellStyle name="40% - Accent2 3 2 3 3 2 2" xfId="4533"/>
    <cellStyle name="40% - Accent2 3 2 3 3 3" xfId="4534"/>
    <cellStyle name="40% - Accent2 3 2 3 4" xfId="4535"/>
    <cellStyle name="40% - Accent2 3 2 3 4 2" xfId="4536"/>
    <cellStyle name="40% - Accent2 3 2 3 5" xfId="4537"/>
    <cellStyle name="40% - Accent2 3 2 3 5 2" xfId="4538"/>
    <cellStyle name="40% - Accent2 3 2 3 6" xfId="4539"/>
    <cellStyle name="40% - Accent2 3 2 3 6 2" xfId="4540"/>
    <cellStyle name="40% - Accent2 3 2 3 7" xfId="4541"/>
    <cellStyle name="40% - Accent2 3 2 4" xfId="4542"/>
    <cellStyle name="40% - Accent2 3 2 4 2" xfId="4543"/>
    <cellStyle name="40% - Accent2 3 2 4 2 2" xfId="4544"/>
    <cellStyle name="40% - Accent2 3 2 4 2 2 2" xfId="4545"/>
    <cellStyle name="40% - Accent2 3 2 4 2 3" xfId="4546"/>
    <cellStyle name="40% - Accent2 3 2 4 3" xfId="4547"/>
    <cellStyle name="40% - Accent2 3 2 4 3 2" xfId="4548"/>
    <cellStyle name="40% - Accent2 3 2 4 4" xfId="4549"/>
    <cellStyle name="40% - Accent2 3 2 4 4 2" xfId="4550"/>
    <cellStyle name="40% - Accent2 3 2 4 5" xfId="4551"/>
    <cellStyle name="40% - Accent2 3 2 4 5 2" xfId="4552"/>
    <cellStyle name="40% - Accent2 3 2 4 6" xfId="4553"/>
    <cellStyle name="40% - Accent2 3 2 5" xfId="4554"/>
    <cellStyle name="40% - Accent2 3 2 5 2" xfId="4555"/>
    <cellStyle name="40% - Accent2 3 2 5 2 2" xfId="4556"/>
    <cellStyle name="40% - Accent2 3 2 5 3" xfId="4557"/>
    <cellStyle name="40% - Accent2 3 2 6" xfId="4558"/>
    <cellStyle name="40% - Accent2 3 2 6 2" xfId="4559"/>
    <cellStyle name="40% - Accent2 3 2 7" xfId="4560"/>
    <cellStyle name="40% - Accent2 3 2 7 2" xfId="4561"/>
    <cellStyle name="40% - Accent2 3 2 8" xfId="4562"/>
    <cellStyle name="40% - Accent2 3 2 8 2" xfId="4563"/>
    <cellStyle name="40% - Accent2 3 2 9" xfId="4564"/>
    <cellStyle name="40% - Accent2 3 3" xfId="4565"/>
    <cellStyle name="40% - Accent2 3 3 2" xfId="4566"/>
    <cellStyle name="40% - Accent2 3 3 2 2" xfId="4567"/>
    <cellStyle name="40% - Accent2 3 3 2 2 2" xfId="4568"/>
    <cellStyle name="40% - Accent2 3 3 2 2 2 2" xfId="4569"/>
    <cellStyle name="40% - Accent2 3 3 2 2 3" xfId="4570"/>
    <cellStyle name="40% - Accent2 3 3 2 3" xfId="4571"/>
    <cellStyle name="40% - Accent2 3 3 2 3 2" xfId="4572"/>
    <cellStyle name="40% - Accent2 3 3 2 4" xfId="4573"/>
    <cellStyle name="40% - Accent2 3 3 2 4 2" xfId="4574"/>
    <cellStyle name="40% - Accent2 3 3 2 5" xfId="4575"/>
    <cellStyle name="40% - Accent2 3 3 2 5 2" xfId="4576"/>
    <cellStyle name="40% - Accent2 3 3 2 6" xfId="4577"/>
    <cellStyle name="40% - Accent2 3 3 3" xfId="4578"/>
    <cellStyle name="40% - Accent2 3 3 3 2" xfId="4579"/>
    <cellStyle name="40% - Accent2 3 3 3 2 2" xfId="4580"/>
    <cellStyle name="40% - Accent2 3 3 3 3" xfId="4581"/>
    <cellStyle name="40% - Accent2 3 3 4" xfId="4582"/>
    <cellStyle name="40% - Accent2 3 3 4 2" xfId="4583"/>
    <cellStyle name="40% - Accent2 3 3 5" xfId="4584"/>
    <cellStyle name="40% - Accent2 3 3 5 2" xfId="4585"/>
    <cellStyle name="40% - Accent2 3 3 6" xfId="4586"/>
    <cellStyle name="40% - Accent2 3 3 6 2" xfId="4587"/>
    <cellStyle name="40% - Accent2 3 3 7" xfId="4588"/>
    <cellStyle name="40% - Accent2 3 4" xfId="4589"/>
    <cellStyle name="40% - Accent2 3 4 2" xfId="4590"/>
    <cellStyle name="40% - Accent2 3 4 2 2" xfId="4591"/>
    <cellStyle name="40% - Accent2 3 4 2 2 2" xfId="4592"/>
    <cellStyle name="40% - Accent2 3 4 2 2 2 2" xfId="4593"/>
    <cellStyle name="40% - Accent2 3 4 2 2 3" xfId="4594"/>
    <cellStyle name="40% - Accent2 3 4 2 3" xfId="4595"/>
    <cellStyle name="40% - Accent2 3 4 2 3 2" xfId="4596"/>
    <cellStyle name="40% - Accent2 3 4 2 4" xfId="4597"/>
    <cellStyle name="40% - Accent2 3 4 2 4 2" xfId="4598"/>
    <cellStyle name="40% - Accent2 3 4 2 5" xfId="4599"/>
    <cellStyle name="40% - Accent2 3 4 2 5 2" xfId="4600"/>
    <cellStyle name="40% - Accent2 3 4 2 6" xfId="4601"/>
    <cellStyle name="40% - Accent2 3 4 3" xfId="4602"/>
    <cellStyle name="40% - Accent2 3 4 3 2" xfId="4603"/>
    <cellStyle name="40% - Accent2 3 4 3 2 2" xfId="4604"/>
    <cellStyle name="40% - Accent2 3 4 3 3" xfId="4605"/>
    <cellStyle name="40% - Accent2 3 4 4" xfId="4606"/>
    <cellStyle name="40% - Accent2 3 4 4 2" xfId="4607"/>
    <cellStyle name="40% - Accent2 3 4 5" xfId="4608"/>
    <cellStyle name="40% - Accent2 3 4 5 2" xfId="4609"/>
    <cellStyle name="40% - Accent2 3 4 6" xfId="4610"/>
    <cellStyle name="40% - Accent2 3 4 6 2" xfId="4611"/>
    <cellStyle name="40% - Accent2 3 4 7" xfId="4612"/>
    <cellStyle name="40% - Accent2 3 5" xfId="4613"/>
    <cellStyle name="40% - Accent2 3 5 2" xfId="4614"/>
    <cellStyle name="40% - Accent2 3 5 2 2" xfId="4615"/>
    <cellStyle name="40% - Accent2 3 5 2 2 2" xfId="4616"/>
    <cellStyle name="40% - Accent2 3 5 2 3" xfId="4617"/>
    <cellStyle name="40% - Accent2 3 5 3" xfId="4618"/>
    <cellStyle name="40% - Accent2 3 5 3 2" xfId="4619"/>
    <cellStyle name="40% - Accent2 3 5 4" xfId="4620"/>
    <cellStyle name="40% - Accent2 3 5 4 2" xfId="4621"/>
    <cellStyle name="40% - Accent2 3 5 5" xfId="4622"/>
    <cellStyle name="40% - Accent2 3 5 5 2" xfId="4623"/>
    <cellStyle name="40% - Accent2 3 5 6" xfId="4624"/>
    <cellStyle name="40% - Accent2 3 6" xfId="4625"/>
    <cellStyle name="40% - Accent2 3 6 2" xfId="4626"/>
    <cellStyle name="40% - Accent2 3 6 2 2" xfId="4627"/>
    <cellStyle name="40% - Accent2 3 6 3" xfId="4628"/>
    <cellStyle name="40% - Accent2 3 7" xfId="4629"/>
    <cellStyle name="40% - Accent2 3 7 2" xfId="4630"/>
    <cellStyle name="40% - Accent2 3 8" xfId="4631"/>
    <cellStyle name="40% - Accent2 3 8 2" xfId="4632"/>
    <cellStyle name="40% - Accent2 3 9" xfId="4633"/>
    <cellStyle name="40% - Accent2 3 9 2" xfId="4634"/>
    <cellStyle name="40% - Accent2 4" xfId="4635"/>
    <cellStyle name="40% - Accent2 4 2" xfId="4636"/>
    <cellStyle name="40% - Accent2 4 2 2" xfId="4637"/>
    <cellStyle name="40% - Accent2 4 2 2 2" xfId="4638"/>
    <cellStyle name="40% - Accent2 4 2 2 2 2" xfId="4639"/>
    <cellStyle name="40% - Accent2 4 2 2 2 2 2" xfId="4640"/>
    <cellStyle name="40% - Accent2 4 2 2 2 3" xfId="4641"/>
    <cellStyle name="40% - Accent2 4 2 2 3" xfId="4642"/>
    <cellStyle name="40% - Accent2 4 2 2 3 2" xfId="4643"/>
    <cellStyle name="40% - Accent2 4 2 2 4" xfId="4644"/>
    <cellStyle name="40% - Accent2 4 2 2 4 2" xfId="4645"/>
    <cellStyle name="40% - Accent2 4 2 2 5" xfId="4646"/>
    <cellStyle name="40% - Accent2 4 2 2 5 2" xfId="4647"/>
    <cellStyle name="40% - Accent2 4 2 2 6" xfId="4648"/>
    <cellStyle name="40% - Accent2 4 2 3" xfId="4649"/>
    <cellStyle name="40% - Accent2 4 2 3 2" xfId="4650"/>
    <cellStyle name="40% - Accent2 4 2 3 2 2" xfId="4651"/>
    <cellStyle name="40% - Accent2 4 2 3 3" xfId="4652"/>
    <cellStyle name="40% - Accent2 4 2 4" xfId="4653"/>
    <cellStyle name="40% - Accent2 4 2 4 2" xfId="4654"/>
    <cellStyle name="40% - Accent2 4 2 5" xfId="4655"/>
    <cellStyle name="40% - Accent2 4 2 5 2" xfId="4656"/>
    <cellStyle name="40% - Accent2 4 2 6" xfId="4657"/>
    <cellStyle name="40% - Accent2 4 2 6 2" xfId="4658"/>
    <cellStyle name="40% - Accent2 4 2 6 2 2" xfId="4659"/>
    <cellStyle name="40% - Accent2 4 2 6 3" xfId="4660"/>
    <cellStyle name="40% - Accent2 4 2 7" xfId="4661"/>
    <cellStyle name="40% - Accent2 4 3" xfId="4662"/>
    <cellStyle name="40% - Accent2 4 4" xfId="4663"/>
    <cellStyle name="40% - Accent2 4 4 2" xfId="4664"/>
    <cellStyle name="40% - Accent2 4 4 2 2" xfId="4665"/>
    <cellStyle name="40% - Accent2 4 4 2 2 2" xfId="4666"/>
    <cellStyle name="40% - Accent2 4 4 2 3" xfId="4667"/>
    <cellStyle name="40% - Accent2 4 4 2 4" xfId="4668"/>
    <cellStyle name="40% - Accent2 4 4 3" xfId="4669"/>
    <cellStyle name="40% - Accent2 4 4 3 2" xfId="4670"/>
    <cellStyle name="40% - Accent2 4 4 4" xfId="4671"/>
    <cellStyle name="40% - Accent2 4 4 4 2" xfId="4672"/>
    <cellStyle name="40% - Accent2 4 4 5" xfId="4673"/>
    <cellStyle name="40% - Accent2 4 4 5 2" xfId="4674"/>
    <cellStyle name="40% - Accent2 4 4 6" xfId="4675"/>
    <cellStyle name="40% - Accent2 4 5" xfId="4676"/>
    <cellStyle name="40% - Accent2 4 5 2" xfId="4677"/>
    <cellStyle name="40% - Accent2 4 5 2 2" xfId="4678"/>
    <cellStyle name="40% - Accent2 4 5 3" xfId="4679"/>
    <cellStyle name="40% - Accent2 4 6" xfId="4680"/>
    <cellStyle name="40% - Accent2 4 6 2" xfId="4681"/>
    <cellStyle name="40% - Accent2 4 7" xfId="4682"/>
    <cellStyle name="40% - Accent2 4 7 2" xfId="4683"/>
    <cellStyle name="40% - Accent2 4 7 2 2" xfId="4684"/>
    <cellStyle name="40% - Accent2 4 7 3" xfId="4685"/>
    <cellStyle name="40% - Accent2 4 8" xfId="4686"/>
    <cellStyle name="40% - Accent2 4 8 2" xfId="4687"/>
    <cellStyle name="40% - Accent2 4 9" xfId="4688"/>
    <cellStyle name="40% - Accent2 5" xfId="4689"/>
    <cellStyle name="40% - Accent2 5 2" xfId="4690"/>
    <cellStyle name="40% - Accent2 5 2 2" xfId="4691"/>
    <cellStyle name="40% - Accent2 5 2 2 2" xfId="4692"/>
    <cellStyle name="40% - Accent2 5 2 2 2 2" xfId="4693"/>
    <cellStyle name="40% - Accent2 5 2 2 2 2 2" xfId="4694"/>
    <cellStyle name="40% - Accent2 5 2 2 2 3" xfId="4695"/>
    <cellStyle name="40% - Accent2 5 2 2 3" xfId="4696"/>
    <cellStyle name="40% - Accent2 5 2 2 3 2" xfId="4697"/>
    <cellStyle name="40% - Accent2 5 2 2 4" xfId="4698"/>
    <cellStyle name="40% - Accent2 5 2 2 4 2" xfId="4699"/>
    <cellStyle name="40% - Accent2 5 2 2 5" xfId="4700"/>
    <cellStyle name="40% - Accent2 5 2 2 5 2" xfId="4701"/>
    <cellStyle name="40% - Accent2 5 2 2 6" xfId="4702"/>
    <cellStyle name="40% - Accent2 5 2 3" xfId="4703"/>
    <cellStyle name="40% - Accent2 5 2 3 2" xfId="4704"/>
    <cellStyle name="40% - Accent2 5 2 3 2 2" xfId="4705"/>
    <cellStyle name="40% - Accent2 5 2 3 3" xfId="4706"/>
    <cellStyle name="40% - Accent2 5 2 4" xfId="4707"/>
    <cellStyle name="40% - Accent2 5 2 4 2" xfId="4708"/>
    <cellStyle name="40% - Accent2 5 2 5" xfId="4709"/>
    <cellStyle name="40% - Accent2 5 2 5 2" xfId="4710"/>
    <cellStyle name="40% - Accent2 5 2 5 2 2" xfId="4711"/>
    <cellStyle name="40% - Accent2 5 2 5 3" xfId="4712"/>
    <cellStyle name="40% - Accent2 5 2 6" xfId="4713"/>
    <cellStyle name="40% - Accent2 5 2 6 2" xfId="4714"/>
    <cellStyle name="40% - Accent2 5 2 7" xfId="4715"/>
    <cellStyle name="40% - Accent2 5 3" xfId="4716"/>
    <cellStyle name="40% - Accent2 5 3 2" xfId="4717"/>
    <cellStyle name="40% - Accent2 5 3 2 2" xfId="4718"/>
    <cellStyle name="40% - Accent2 5 3 2 2 2" xfId="4719"/>
    <cellStyle name="40% - Accent2 5 3 2 3" xfId="4720"/>
    <cellStyle name="40% - Accent2 5 3 3" xfId="4721"/>
    <cellStyle name="40% - Accent2 5 3 3 2" xfId="4722"/>
    <cellStyle name="40% - Accent2 5 3 4" xfId="4723"/>
    <cellStyle name="40% - Accent2 5 3 4 2" xfId="4724"/>
    <cellStyle name="40% - Accent2 5 3 5" xfId="4725"/>
    <cellStyle name="40% - Accent2 5 3 5 2" xfId="4726"/>
    <cellStyle name="40% - Accent2 5 3 6" xfId="4727"/>
    <cellStyle name="40% - Accent2 5 4" xfId="4728"/>
    <cellStyle name="40% - Accent2 5 4 2" xfId="4729"/>
    <cellStyle name="40% - Accent2 5 4 2 2" xfId="4730"/>
    <cellStyle name="40% - Accent2 5 4 3" xfId="4731"/>
    <cellStyle name="40% - Accent2 5 5" xfId="4732"/>
    <cellStyle name="40% - Accent2 5 5 2" xfId="4733"/>
    <cellStyle name="40% - Accent2 5 6" xfId="4734"/>
    <cellStyle name="40% - Accent2 5 6 2" xfId="4735"/>
    <cellStyle name="40% - Accent2 5 7" xfId="4736"/>
    <cellStyle name="40% - Accent2 5 7 2" xfId="4737"/>
    <cellStyle name="40% - Accent2 5 8" xfId="4738"/>
    <cellStyle name="40% - Accent2 5 8 2" xfId="4739"/>
    <cellStyle name="40% - Accent2 6" xfId="4740"/>
    <cellStyle name="40% - Accent2 6 2" xfId="4741"/>
    <cellStyle name="40% - Accent2 6 2 2" xfId="4742"/>
    <cellStyle name="40% - Accent2 6 2 2 2" xfId="4743"/>
    <cellStyle name="40% - Accent2 6 2 3" xfId="4744"/>
    <cellStyle name="40% - Accent2 6 3" xfId="4745"/>
    <cellStyle name="40% - Accent2 6 3 2" xfId="4746"/>
    <cellStyle name="40% - Accent2 6 4" xfId="4747"/>
    <cellStyle name="40% - Accent2 6 4 2" xfId="4748"/>
    <cellStyle name="40% - Accent2 6 5" xfId="4749"/>
    <cellStyle name="40% - Accent2 6 5 2" xfId="4750"/>
    <cellStyle name="40% - Accent2 6 6" xfId="4751"/>
    <cellStyle name="40% - Accent2 7" xfId="4752"/>
    <cellStyle name="40% - Accent2 7 2" xfId="4753"/>
    <cellStyle name="40% - Accent2 7 2 2" xfId="4754"/>
    <cellStyle name="40% - Accent2 7 3" xfId="4755"/>
    <cellStyle name="40% - Accent2 8" xfId="4756"/>
    <cellStyle name="40% - Accent2 8 2" xfId="4757"/>
    <cellStyle name="40% - Accent2 9" xfId="4758"/>
    <cellStyle name="40% - Accent2 9 2" xfId="4759"/>
    <cellStyle name="40% - Accent3 10" xfId="4760"/>
    <cellStyle name="40% - Accent3 11" xfId="4761"/>
    <cellStyle name="40% - Accent3 2" xfId="4762"/>
    <cellStyle name="40% - Accent3 2 10" xfId="4763"/>
    <cellStyle name="40% - Accent3 2 10 2" xfId="4764"/>
    <cellStyle name="40% - Accent3 2 11" xfId="4765"/>
    <cellStyle name="40% - Accent3 2 11 2" xfId="4766"/>
    <cellStyle name="40% - Accent3 2 12" xfId="4767"/>
    <cellStyle name="40% - Accent3 2 12 2" xfId="4768"/>
    <cellStyle name="40% - Accent3 2 13" xfId="4769"/>
    <cellStyle name="40% - Accent3 2 14" xfId="4770"/>
    <cellStyle name="40% - Accent3 2 15" xfId="4771"/>
    <cellStyle name="40% - Accent3 2 16" xfId="4772"/>
    <cellStyle name="40% - Accent3 2 2" xfId="4773"/>
    <cellStyle name="40% - Accent3 2 2 10" xfId="4774"/>
    <cellStyle name="40% - Accent3 2 2 11" xfId="4775"/>
    <cellStyle name="40% - Accent3 2 2 12" xfId="4776"/>
    <cellStyle name="40% - Accent3 2 2 2" xfId="4777"/>
    <cellStyle name="40% - Accent3 2 2 2 10" xfId="4778"/>
    <cellStyle name="40% - Accent3 2 2 2 2" xfId="4779"/>
    <cellStyle name="40% - Accent3 2 2 2 2 2" xfId="4780"/>
    <cellStyle name="40% - Accent3 2 2 2 2 2 2" xfId="4781"/>
    <cellStyle name="40% - Accent3 2 2 2 2 2 2 2" xfId="4782"/>
    <cellStyle name="40% - Accent3 2 2 2 2 2 3" xfId="4783"/>
    <cellStyle name="40% - Accent3 2 2 2 2 3" xfId="4784"/>
    <cellStyle name="40% - Accent3 2 2 2 2 3 2" xfId="4785"/>
    <cellStyle name="40% - Accent3 2 2 2 2 4" xfId="4786"/>
    <cellStyle name="40% - Accent3 2 2 2 2 4 2" xfId="4787"/>
    <cellStyle name="40% - Accent3 2 2 2 2 5" xfId="4788"/>
    <cellStyle name="40% - Accent3 2 2 2 2 5 2" xfId="4789"/>
    <cellStyle name="40% - Accent3 2 2 2 2 6" xfId="4790"/>
    <cellStyle name="40% - Accent3 2 2 2 3" xfId="4791"/>
    <cellStyle name="40% - Accent3 2 2 2 3 2" xfId="4792"/>
    <cellStyle name="40% - Accent3 2 2 2 3 2 2" xfId="4793"/>
    <cellStyle name="40% - Accent3 2 2 2 3 3" xfId="4794"/>
    <cellStyle name="40% - Accent3 2 2 2 4" xfId="4795"/>
    <cellStyle name="40% - Accent3 2 2 2 4 2" xfId="4796"/>
    <cellStyle name="40% - Accent3 2 2 2 5" xfId="4797"/>
    <cellStyle name="40% - Accent3 2 2 2 5 2" xfId="4798"/>
    <cellStyle name="40% - Accent3 2 2 2 6" xfId="4799"/>
    <cellStyle name="40% - Accent3 2 2 2 6 2" xfId="4800"/>
    <cellStyle name="40% - Accent3 2 2 2 7" xfId="4801"/>
    <cellStyle name="40% - Accent3 2 2 2 8" xfId="4802"/>
    <cellStyle name="40% - Accent3 2 2 2 9" xfId="4803"/>
    <cellStyle name="40% - Accent3 2 2 3" xfId="4804"/>
    <cellStyle name="40% - Accent3 2 2 3 2" xfId="4805"/>
    <cellStyle name="40% - Accent3 2 2 3 2 2" xfId="4806"/>
    <cellStyle name="40% - Accent3 2 2 3 2 2 2" xfId="4807"/>
    <cellStyle name="40% - Accent3 2 2 3 2 2 2 2" xfId="4808"/>
    <cellStyle name="40% - Accent3 2 2 3 2 2 3" xfId="4809"/>
    <cellStyle name="40% - Accent3 2 2 3 2 3" xfId="4810"/>
    <cellStyle name="40% - Accent3 2 2 3 2 3 2" xfId="4811"/>
    <cellStyle name="40% - Accent3 2 2 3 2 4" xfId="4812"/>
    <cellStyle name="40% - Accent3 2 2 3 2 4 2" xfId="4813"/>
    <cellStyle name="40% - Accent3 2 2 3 2 5" xfId="4814"/>
    <cellStyle name="40% - Accent3 2 2 3 2 5 2" xfId="4815"/>
    <cellStyle name="40% - Accent3 2 2 3 2 6" xfId="4816"/>
    <cellStyle name="40% - Accent3 2 2 3 3" xfId="4817"/>
    <cellStyle name="40% - Accent3 2 2 3 3 2" xfId="4818"/>
    <cellStyle name="40% - Accent3 2 2 3 3 2 2" xfId="4819"/>
    <cellStyle name="40% - Accent3 2 2 3 3 3" xfId="4820"/>
    <cellStyle name="40% - Accent3 2 2 3 4" xfId="4821"/>
    <cellStyle name="40% - Accent3 2 2 3 4 2" xfId="4822"/>
    <cellStyle name="40% - Accent3 2 2 3 5" xfId="4823"/>
    <cellStyle name="40% - Accent3 2 2 3 5 2" xfId="4824"/>
    <cellStyle name="40% - Accent3 2 2 3 6" xfId="4825"/>
    <cellStyle name="40% - Accent3 2 2 3 6 2" xfId="4826"/>
    <cellStyle name="40% - Accent3 2 2 3 7" xfId="4827"/>
    <cellStyle name="40% - Accent3 2 2 4" xfId="4828"/>
    <cellStyle name="40% - Accent3 2 2 4 2" xfId="4829"/>
    <cellStyle name="40% - Accent3 2 2 4 2 2" xfId="4830"/>
    <cellStyle name="40% - Accent3 2 2 4 2 2 2" xfId="4831"/>
    <cellStyle name="40% - Accent3 2 2 4 2 3" xfId="4832"/>
    <cellStyle name="40% - Accent3 2 2 4 3" xfId="4833"/>
    <cellStyle name="40% - Accent3 2 2 4 3 2" xfId="4834"/>
    <cellStyle name="40% - Accent3 2 2 4 4" xfId="4835"/>
    <cellStyle name="40% - Accent3 2 2 4 4 2" xfId="4836"/>
    <cellStyle name="40% - Accent3 2 2 4 5" xfId="4837"/>
    <cellStyle name="40% - Accent3 2 2 4 5 2" xfId="4838"/>
    <cellStyle name="40% - Accent3 2 2 4 6" xfId="4839"/>
    <cellStyle name="40% - Accent3 2 2 5" xfId="4840"/>
    <cellStyle name="40% - Accent3 2 2 5 2" xfId="4841"/>
    <cellStyle name="40% - Accent3 2 2 5 2 2" xfId="4842"/>
    <cellStyle name="40% - Accent3 2 2 5 3" xfId="4843"/>
    <cellStyle name="40% - Accent3 2 2 6" xfId="4844"/>
    <cellStyle name="40% - Accent3 2 2 6 2" xfId="4845"/>
    <cellStyle name="40% - Accent3 2 2 7" xfId="4846"/>
    <cellStyle name="40% - Accent3 2 2 7 2" xfId="4847"/>
    <cellStyle name="40% - Accent3 2 2 8" xfId="4848"/>
    <cellStyle name="40% - Accent3 2 2 8 2" xfId="4849"/>
    <cellStyle name="40% - Accent3 2 2 9" xfId="4850"/>
    <cellStyle name="40% - Accent3 2 3" xfId="4851"/>
    <cellStyle name="40% - Accent3 2 3 10" xfId="4852"/>
    <cellStyle name="40% - Accent3 2 3 11" xfId="4853"/>
    <cellStyle name="40% - Accent3 2 3 2" xfId="4854"/>
    <cellStyle name="40% - Accent3 2 3 2 2" xfId="4855"/>
    <cellStyle name="40% - Accent3 2 3 2 2 2" xfId="4856"/>
    <cellStyle name="40% - Accent3 2 3 2 2 2 2" xfId="4857"/>
    <cellStyle name="40% - Accent3 2 3 2 2 2 2 2" xfId="4858"/>
    <cellStyle name="40% - Accent3 2 3 2 2 2 3" xfId="4859"/>
    <cellStyle name="40% - Accent3 2 3 2 2 3" xfId="4860"/>
    <cellStyle name="40% - Accent3 2 3 2 2 3 2" xfId="4861"/>
    <cellStyle name="40% - Accent3 2 3 2 2 4" xfId="4862"/>
    <cellStyle name="40% - Accent3 2 3 2 2 4 2" xfId="4863"/>
    <cellStyle name="40% - Accent3 2 3 2 2 5" xfId="4864"/>
    <cellStyle name="40% - Accent3 2 3 2 2 5 2" xfId="4865"/>
    <cellStyle name="40% - Accent3 2 3 2 2 6" xfId="4866"/>
    <cellStyle name="40% - Accent3 2 3 2 3" xfId="4867"/>
    <cellStyle name="40% - Accent3 2 3 2 3 2" xfId="4868"/>
    <cellStyle name="40% - Accent3 2 3 2 3 2 2" xfId="4869"/>
    <cellStyle name="40% - Accent3 2 3 2 3 3" xfId="4870"/>
    <cellStyle name="40% - Accent3 2 3 2 4" xfId="4871"/>
    <cellStyle name="40% - Accent3 2 3 2 4 2" xfId="4872"/>
    <cellStyle name="40% - Accent3 2 3 2 5" xfId="4873"/>
    <cellStyle name="40% - Accent3 2 3 2 5 2" xfId="4874"/>
    <cellStyle name="40% - Accent3 2 3 2 6" xfId="4875"/>
    <cellStyle name="40% - Accent3 2 3 2 6 2" xfId="4876"/>
    <cellStyle name="40% - Accent3 2 3 2 7" xfId="4877"/>
    <cellStyle name="40% - Accent3 2 3 3" xfId="4878"/>
    <cellStyle name="40% - Accent3 2 3 3 2" xfId="4879"/>
    <cellStyle name="40% - Accent3 2 3 3 2 2" xfId="4880"/>
    <cellStyle name="40% - Accent3 2 3 3 2 2 2" xfId="4881"/>
    <cellStyle name="40% - Accent3 2 3 3 2 3" xfId="4882"/>
    <cellStyle name="40% - Accent3 2 3 3 2 4" xfId="4883"/>
    <cellStyle name="40% - Accent3 2 3 3 3" xfId="4884"/>
    <cellStyle name="40% - Accent3 2 3 3 3 2" xfId="4885"/>
    <cellStyle name="40% - Accent3 2 3 3 4" xfId="4886"/>
    <cellStyle name="40% - Accent3 2 3 3 4 2" xfId="4887"/>
    <cellStyle name="40% - Accent3 2 3 3 5" xfId="4888"/>
    <cellStyle name="40% - Accent3 2 3 3 5 2" xfId="4889"/>
    <cellStyle name="40% - Accent3 2 3 3 6" xfId="4890"/>
    <cellStyle name="40% - Accent3 2 3 4" xfId="4891"/>
    <cellStyle name="40% - Accent3 2 3 4 2" xfId="4892"/>
    <cellStyle name="40% - Accent3 2 3 4 2 2" xfId="4893"/>
    <cellStyle name="40% - Accent3 2 3 4 3" xfId="4894"/>
    <cellStyle name="40% - Accent3 2 3 5" xfId="4895"/>
    <cellStyle name="40% - Accent3 2 3 5 2" xfId="4896"/>
    <cellStyle name="40% - Accent3 2 3 6" xfId="4897"/>
    <cellStyle name="40% - Accent3 2 3 6 2" xfId="4898"/>
    <cellStyle name="40% - Accent3 2 3 7" xfId="4899"/>
    <cellStyle name="40% - Accent3 2 3 7 2" xfId="4900"/>
    <cellStyle name="40% - Accent3 2 3 8" xfId="4901"/>
    <cellStyle name="40% - Accent3 2 3 9" xfId="4902"/>
    <cellStyle name="40% - Accent3 2 4" xfId="4903"/>
    <cellStyle name="40% - Accent3 2 4 2" xfId="4904"/>
    <cellStyle name="40% - Accent3 2 4 2 2" xfId="4905"/>
    <cellStyle name="40% - Accent3 2 4 2 2 2" xfId="4906"/>
    <cellStyle name="40% - Accent3 2 4 2 2 2 2" xfId="4907"/>
    <cellStyle name="40% - Accent3 2 4 2 2 3" xfId="4908"/>
    <cellStyle name="40% - Accent3 2 4 2 3" xfId="4909"/>
    <cellStyle name="40% - Accent3 2 4 2 3 2" xfId="4910"/>
    <cellStyle name="40% - Accent3 2 4 2 4" xfId="4911"/>
    <cellStyle name="40% - Accent3 2 4 2 4 2" xfId="4912"/>
    <cellStyle name="40% - Accent3 2 4 2 5" xfId="4913"/>
    <cellStyle name="40% - Accent3 2 4 2 5 2" xfId="4914"/>
    <cellStyle name="40% - Accent3 2 4 2 5 2 2" xfId="4915"/>
    <cellStyle name="40% - Accent3 2 4 2 5 3" xfId="4916"/>
    <cellStyle name="40% - Accent3 2 4 2 6" xfId="4917"/>
    <cellStyle name="40% - Accent3 2 4 3" xfId="4918"/>
    <cellStyle name="40% - Accent3 2 4 3 2" xfId="4919"/>
    <cellStyle name="40% - Accent3 2 4 3 2 2" xfId="4920"/>
    <cellStyle name="40% - Accent3 2 4 3 3" xfId="4921"/>
    <cellStyle name="40% - Accent3 2 4 4" xfId="4922"/>
    <cellStyle name="40% - Accent3 2 4 4 2" xfId="4923"/>
    <cellStyle name="40% - Accent3 2 4 5" xfId="4924"/>
    <cellStyle name="40% - Accent3 2 4 5 2" xfId="4925"/>
    <cellStyle name="40% - Accent3 2 4 6" xfId="4926"/>
    <cellStyle name="40% - Accent3 2 4 6 2" xfId="4927"/>
    <cellStyle name="40% - Accent3 2 4 7" xfId="4928"/>
    <cellStyle name="40% - Accent3 2 4 7 2" xfId="4929"/>
    <cellStyle name="40% - Accent3 2 5" xfId="4930"/>
    <cellStyle name="40% - Accent3 2 5 2" xfId="4931"/>
    <cellStyle name="40% - Accent3 2 5 2 2" xfId="4932"/>
    <cellStyle name="40% - Accent3 2 5 2 2 2" xfId="4933"/>
    <cellStyle name="40% - Accent3 2 5 2 2 2 2" xfId="4934"/>
    <cellStyle name="40% - Accent3 2 5 2 2 3" xfId="4935"/>
    <cellStyle name="40% - Accent3 2 5 2 3" xfId="4936"/>
    <cellStyle name="40% - Accent3 2 5 2 3 2" xfId="4937"/>
    <cellStyle name="40% - Accent3 2 5 2 4" xfId="4938"/>
    <cellStyle name="40% - Accent3 2 5 2 4 2" xfId="4939"/>
    <cellStyle name="40% - Accent3 2 5 2 5" xfId="4940"/>
    <cellStyle name="40% - Accent3 2 5 2 5 2" xfId="4941"/>
    <cellStyle name="40% - Accent3 2 5 2 6" xfId="4942"/>
    <cellStyle name="40% - Accent3 2 5 3" xfId="4943"/>
    <cellStyle name="40% - Accent3 2 5 3 2" xfId="4944"/>
    <cellStyle name="40% - Accent3 2 5 3 2 2" xfId="4945"/>
    <cellStyle name="40% - Accent3 2 5 3 3" xfId="4946"/>
    <cellStyle name="40% - Accent3 2 5 4" xfId="4947"/>
    <cellStyle name="40% - Accent3 2 5 4 2" xfId="4948"/>
    <cellStyle name="40% - Accent3 2 5 5" xfId="4949"/>
    <cellStyle name="40% - Accent3 2 5 5 2" xfId="4950"/>
    <cellStyle name="40% - Accent3 2 5 6" xfId="4951"/>
    <cellStyle name="40% - Accent3 2 5 6 2" xfId="4952"/>
    <cellStyle name="40% - Accent3 2 5 7" xfId="4953"/>
    <cellStyle name="40% - Accent3 2 6" xfId="4954"/>
    <cellStyle name="40% - Accent3 2 6 2" xfId="4955"/>
    <cellStyle name="40% - Accent3 2 6 2 2" xfId="4956"/>
    <cellStyle name="40% - Accent3 2 6 2 2 2" xfId="4957"/>
    <cellStyle name="40% - Accent3 2 6 2 2 2 2" xfId="4958"/>
    <cellStyle name="40% - Accent3 2 6 2 2 3" xfId="4959"/>
    <cellStyle name="40% - Accent3 2 6 2 3" xfId="4960"/>
    <cellStyle name="40% - Accent3 2 6 2 3 2" xfId="4961"/>
    <cellStyle name="40% - Accent3 2 6 2 4" xfId="4962"/>
    <cellStyle name="40% - Accent3 2 6 2 4 2" xfId="4963"/>
    <cellStyle name="40% - Accent3 2 6 2 5" xfId="4964"/>
    <cellStyle name="40% - Accent3 2 6 2 5 2" xfId="4965"/>
    <cellStyle name="40% - Accent3 2 6 2 6" xfId="4966"/>
    <cellStyle name="40% - Accent3 2 6 3" xfId="4967"/>
    <cellStyle name="40% - Accent3 2 6 3 2" xfId="4968"/>
    <cellStyle name="40% - Accent3 2 6 3 2 2" xfId="4969"/>
    <cellStyle name="40% - Accent3 2 6 3 3" xfId="4970"/>
    <cellStyle name="40% - Accent3 2 6 4" xfId="4971"/>
    <cellStyle name="40% - Accent3 2 6 4 2" xfId="4972"/>
    <cellStyle name="40% - Accent3 2 6 5" xfId="4973"/>
    <cellStyle name="40% - Accent3 2 6 5 2" xfId="4974"/>
    <cellStyle name="40% - Accent3 2 6 6" xfId="4975"/>
    <cellStyle name="40% - Accent3 2 6 6 2" xfId="4976"/>
    <cellStyle name="40% - Accent3 2 6 7" xfId="4977"/>
    <cellStyle name="40% - Accent3 2 7" xfId="4978"/>
    <cellStyle name="40% - Accent3 2 7 2" xfId="4979"/>
    <cellStyle name="40% - Accent3 2 7 2 2" xfId="4980"/>
    <cellStyle name="40% - Accent3 2 7 2 2 2" xfId="4981"/>
    <cellStyle name="40% - Accent3 2 7 2 3" xfId="4982"/>
    <cellStyle name="40% - Accent3 2 7 3" xfId="4983"/>
    <cellStyle name="40% - Accent3 2 7 3 2" xfId="4984"/>
    <cellStyle name="40% - Accent3 2 7 4" xfId="4985"/>
    <cellStyle name="40% - Accent3 2 7 4 2" xfId="4986"/>
    <cellStyle name="40% - Accent3 2 7 5" xfId="4987"/>
    <cellStyle name="40% - Accent3 2 7 5 2" xfId="4988"/>
    <cellStyle name="40% - Accent3 2 7 6" xfId="4989"/>
    <cellStyle name="40% - Accent3 2 8" xfId="4990"/>
    <cellStyle name="40% - Accent3 2 8 2" xfId="4991"/>
    <cellStyle name="40% - Accent3 2 8 2 2" xfId="4992"/>
    <cellStyle name="40% - Accent3 2 8 3" xfId="4993"/>
    <cellStyle name="40% - Accent3 2 9" xfId="4994"/>
    <cellStyle name="40% - Accent3 2 9 2" xfId="4995"/>
    <cellStyle name="40% - Accent3 3" xfId="4996"/>
    <cellStyle name="40% - Accent3 3 10" xfId="4997"/>
    <cellStyle name="40% - Accent3 3 10 2" xfId="4998"/>
    <cellStyle name="40% - Accent3 3 11" xfId="4999"/>
    <cellStyle name="40% - Accent3 3 12" xfId="5000"/>
    <cellStyle name="40% - Accent3 3 2" xfId="5001"/>
    <cellStyle name="40% - Accent3 3 2 2" xfId="5002"/>
    <cellStyle name="40% - Accent3 3 2 2 2" xfId="5003"/>
    <cellStyle name="40% - Accent3 3 2 2 2 2" xfId="5004"/>
    <cellStyle name="40% - Accent3 3 2 2 2 2 2" xfId="5005"/>
    <cellStyle name="40% - Accent3 3 2 2 2 2 2 2" xfId="5006"/>
    <cellStyle name="40% - Accent3 3 2 2 2 2 3" xfId="5007"/>
    <cellStyle name="40% - Accent3 3 2 2 2 3" xfId="5008"/>
    <cellStyle name="40% - Accent3 3 2 2 2 3 2" xfId="5009"/>
    <cellStyle name="40% - Accent3 3 2 2 2 4" xfId="5010"/>
    <cellStyle name="40% - Accent3 3 2 2 2 4 2" xfId="5011"/>
    <cellStyle name="40% - Accent3 3 2 2 2 5" xfId="5012"/>
    <cellStyle name="40% - Accent3 3 2 2 2 5 2" xfId="5013"/>
    <cellStyle name="40% - Accent3 3 2 2 2 6" xfId="5014"/>
    <cellStyle name="40% - Accent3 3 2 2 3" xfId="5015"/>
    <cellStyle name="40% - Accent3 3 2 2 3 2" xfId="5016"/>
    <cellStyle name="40% - Accent3 3 2 2 3 2 2" xfId="5017"/>
    <cellStyle name="40% - Accent3 3 2 2 3 3" xfId="5018"/>
    <cellStyle name="40% - Accent3 3 2 2 4" xfId="5019"/>
    <cellStyle name="40% - Accent3 3 2 2 4 2" xfId="5020"/>
    <cellStyle name="40% - Accent3 3 2 2 5" xfId="5021"/>
    <cellStyle name="40% - Accent3 3 2 2 5 2" xfId="5022"/>
    <cellStyle name="40% - Accent3 3 2 2 6" xfId="5023"/>
    <cellStyle name="40% - Accent3 3 2 2 6 2" xfId="5024"/>
    <cellStyle name="40% - Accent3 3 2 2 7" xfId="5025"/>
    <cellStyle name="40% - Accent3 3 2 3" xfId="5026"/>
    <cellStyle name="40% - Accent3 3 2 3 2" xfId="5027"/>
    <cellStyle name="40% - Accent3 3 2 3 2 2" xfId="5028"/>
    <cellStyle name="40% - Accent3 3 2 3 2 2 2" xfId="5029"/>
    <cellStyle name="40% - Accent3 3 2 3 2 2 2 2" xfId="5030"/>
    <cellStyle name="40% - Accent3 3 2 3 2 2 3" xfId="5031"/>
    <cellStyle name="40% - Accent3 3 2 3 2 3" xfId="5032"/>
    <cellStyle name="40% - Accent3 3 2 3 2 3 2" xfId="5033"/>
    <cellStyle name="40% - Accent3 3 2 3 2 4" xfId="5034"/>
    <cellStyle name="40% - Accent3 3 2 3 2 4 2" xfId="5035"/>
    <cellStyle name="40% - Accent3 3 2 3 2 5" xfId="5036"/>
    <cellStyle name="40% - Accent3 3 2 3 2 5 2" xfId="5037"/>
    <cellStyle name="40% - Accent3 3 2 3 2 6" xfId="5038"/>
    <cellStyle name="40% - Accent3 3 2 3 3" xfId="5039"/>
    <cellStyle name="40% - Accent3 3 2 3 3 2" xfId="5040"/>
    <cellStyle name="40% - Accent3 3 2 3 3 2 2" xfId="5041"/>
    <cellStyle name="40% - Accent3 3 2 3 3 3" xfId="5042"/>
    <cellStyle name="40% - Accent3 3 2 3 4" xfId="5043"/>
    <cellStyle name="40% - Accent3 3 2 3 4 2" xfId="5044"/>
    <cellStyle name="40% - Accent3 3 2 3 5" xfId="5045"/>
    <cellStyle name="40% - Accent3 3 2 3 5 2" xfId="5046"/>
    <cellStyle name="40% - Accent3 3 2 3 6" xfId="5047"/>
    <cellStyle name="40% - Accent3 3 2 3 6 2" xfId="5048"/>
    <cellStyle name="40% - Accent3 3 2 3 7" xfId="5049"/>
    <cellStyle name="40% - Accent3 3 2 4" xfId="5050"/>
    <cellStyle name="40% - Accent3 3 2 4 2" xfId="5051"/>
    <cellStyle name="40% - Accent3 3 2 4 2 2" xfId="5052"/>
    <cellStyle name="40% - Accent3 3 2 4 2 2 2" xfId="5053"/>
    <cellStyle name="40% - Accent3 3 2 4 2 3" xfId="5054"/>
    <cellStyle name="40% - Accent3 3 2 4 3" xfId="5055"/>
    <cellStyle name="40% - Accent3 3 2 4 3 2" xfId="5056"/>
    <cellStyle name="40% - Accent3 3 2 4 4" xfId="5057"/>
    <cellStyle name="40% - Accent3 3 2 4 4 2" xfId="5058"/>
    <cellStyle name="40% - Accent3 3 2 4 5" xfId="5059"/>
    <cellStyle name="40% - Accent3 3 2 4 5 2" xfId="5060"/>
    <cellStyle name="40% - Accent3 3 2 4 6" xfId="5061"/>
    <cellStyle name="40% - Accent3 3 2 5" xfId="5062"/>
    <cellStyle name="40% - Accent3 3 2 5 2" xfId="5063"/>
    <cellStyle name="40% - Accent3 3 2 5 2 2" xfId="5064"/>
    <cellStyle name="40% - Accent3 3 2 5 3" xfId="5065"/>
    <cellStyle name="40% - Accent3 3 2 6" xfId="5066"/>
    <cellStyle name="40% - Accent3 3 2 6 2" xfId="5067"/>
    <cellStyle name="40% - Accent3 3 2 7" xfId="5068"/>
    <cellStyle name="40% - Accent3 3 2 7 2" xfId="5069"/>
    <cellStyle name="40% - Accent3 3 2 7 2 2" xfId="5070"/>
    <cellStyle name="40% - Accent3 3 2 7 3" xfId="5071"/>
    <cellStyle name="40% - Accent3 3 2 8" xfId="5072"/>
    <cellStyle name="40% - Accent3 3 2 8 2" xfId="5073"/>
    <cellStyle name="40% - Accent3 3 2 9" xfId="5074"/>
    <cellStyle name="40% - Accent3 3 3" xfId="5075"/>
    <cellStyle name="40% - Accent3 3 4" xfId="5076"/>
    <cellStyle name="40% - Accent3 3 4 2" xfId="5077"/>
    <cellStyle name="40% - Accent3 3 4 2 2" xfId="5078"/>
    <cellStyle name="40% - Accent3 3 4 2 2 2" xfId="5079"/>
    <cellStyle name="40% - Accent3 3 4 2 2 2 2" xfId="5080"/>
    <cellStyle name="40% - Accent3 3 4 2 2 3" xfId="5081"/>
    <cellStyle name="40% - Accent3 3 4 2 3" xfId="5082"/>
    <cellStyle name="40% - Accent3 3 4 2 3 2" xfId="5083"/>
    <cellStyle name="40% - Accent3 3 4 2 4" xfId="5084"/>
    <cellStyle name="40% - Accent3 3 4 2 4 2" xfId="5085"/>
    <cellStyle name="40% - Accent3 3 4 2 5" xfId="5086"/>
    <cellStyle name="40% - Accent3 3 4 2 5 2" xfId="5087"/>
    <cellStyle name="40% - Accent3 3 4 2 6" xfId="5088"/>
    <cellStyle name="40% - Accent3 3 4 3" xfId="5089"/>
    <cellStyle name="40% - Accent3 3 4 3 2" xfId="5090"/>
    <cellStyle name="40% - Accent3 3 4 3 2 2" xfId="5091"/>
    <cellStyle name="40% - Accent3 3 4 3 3" xfId="5092"/>
    <cellStyle name="40% - Accent3 3 4 4" xfId="5093"/>
    <cellStyle name="40% - Accent3 3 4 4 2" xfId="5094"/>
    <cellStyle name="40% - Accent3 3 4 5" xfId="5095"/>
    <cellStyle name="40% - Accent3 3 4 5 2" xfId="5096"/>
    <cellStyle name="40% - Accent3 3 4 6" xfId="5097"/>
    <cellStyle name="40% - Accent3 3 4 6 2" xfId="5098"/>
    <cellStyle name="40% - Accent3 3 4 7" xfId="5099"/>
    <cellStyle name="40% - Accent3 3 5" xfId="5100"/>
    <cellStyle name="40% - Accent3 3 5 2" xfId="5101"/>
    <cellStyle name="40% - Accent3 3 5 2 2" xfId="5102"/>
    <cellStyle name="40% - Accent3 3 5 2 2 2" xfId="5103"/>
    <cellStyle name="40% - Accent3 3 5 2 2 2 2" xfId="5104"/>
    <cellStyle name="40% - Accent3 3 5 2 2 3" xfId="5105"/>
    <cellStyle name="40% - Accent3 3 5 2 3" xfId="5106"/>
    <cellStyle name="40% - Accent3 3 5 2 3 2" xfId="5107"/>
    <cellStyle name="40% - Accent3 3 5 2 4" xfId="5108"/>
    <cellStyle name="40% - Accent3 3 5 2 4 2" xfId="5109"/>
    <cellStyle name="40% - Accent3 3 5 2 5" xfId="5110"/>
    <cellStyle name="40% - Accent3 3 5 2 5 2" xfId="5111"/>
    <cellStyle name="40% - Accent3 3 5 2 6" xfId="5112"/>
    <cellStyle name="40% - Accent3 3 5 3" xfId="5113"/>
    <cellStyle name="40% - Accent3 3 5 3 2" xfId="5114"/>
    <cellStyle name="40% - Accent3 3 5 3 2 2" xfId="5115"/>
    <cellStyle name="40% - Accent3 3 5 3 3" xfId="5116"/>
    <cellStyle name="40% - Accent3 3 5 4" xfId="5117"/>
    <cellStyle name="40% - Accent3 3 5 4 2" xfId="5118"/>
    <cellStyle name="40% - Accent3 3 5 5" xfId="5119"/>
    <cellStyle name="40% - Accent3 3 5 5 2" xfId="5120"/>
    <cellStyle name="40% - Accent3 3 5 6" xfId="5121"/>
    <cellStyle name="40% - Accent3 3 5 6 2" xfId="5122"/>
    <cellStyle name="40% - Accent3 3 5 7" xfId="5123"/>
    <cellStyle name="40% - Accent3 3 6" xfId="5124"/>
    <cellStyle name="40% - Accent3 3 6 2" xfId="5125"/>
    <cellStyle name="40% - Accent3 3 6 2 2" xfId="5126"/>
    <cellStyle name="40% - Accent3 3 6 2 2 2" xfId="5127"/>
    <cellStyle name="40% - Accent3 3 6 2 3" xfId="5128"/>
    <cellStyle name="40% - Accent3 3 6 3" xfId="5129"/>
    <cellStyle name="40% - Accent3 3 6 3 2" xfId="5130"/>
    <cellStyle name="40% - Accent3 3 6 3 2 2" xfId="5131"/>
    <cellStyle name="40% - Accent3 3 6 3 3" xfId="5132"/>
    <cellStyle name="40% - Accent3 3 6 4" xfId="5133"/>
    <cellStyle name="40% - Accent3 3 6 4 2" xfId="5134"/>
    <cellStyle name="40% - Accent3 3 6 5" xfId="5135"/>
    <cellStyle name="40% - Accent3 3 6 5 2" xfId="5136"/>
    <cellStyle name="40% - Accent3 3 6 6" xfId="5137"/>
    <cellStyle name="40% - Accent3 3 7" xfId="5138"/>
    <cellStyle name="40% - Accent3 3 7 2" xfId="5139"/>
    <cellStyle name="40% - Accent3 3 7 2 2" xfId="5140"/>
    <cellStyle name="40% - Accent3 3 7 3" xfId="5141"/>
    <cellStyle name="40% - Accent3 3 8" xfId="5142"/>
    <cellStyle name="40% - Accent3 3 8 2" xfId="5143"/>
    <cellStyle name="40% - Accent3 3 9" xfId="5144"/>
    <cellStyle name="40% - Accent3 3 9 2" xfId="5145"/>
    <cellStyle name="40% - Accent3 4" xfId="5146"/>
    <cellStyle name="40% - Accent3 4 10" xfId="5147"/>
    <cellStyle name="40% - Accent3 4 11" xfId="5148"/>
    <cellStyle name="40% - Accent3 4 2" xfId="5149"/>
    <cellStyle name="40% - Accent3 4 2 2" xfId="5150"/>
    <cellStyle name="40% - Accent3 4 3" xfId="5151"/>
    <cellStyle name="40% - Accent3 4 3 2" xfId="5152"/>
    <cellStyle name="40% - Accent3 4 3 2 2" xfId="5153"/>
    <cellStyle name="40% - Accent3 4 3 2 2 2" xfId="5154"/>
    <cellStyle name="40% - Accent3 4 3 2 2 2 2" xfId="5155"/>
    <cellStyle name="40% - Accent3 4 3 2 2 3" xfId="5156"/>
    <cellStyle name="40% - Accent3 4 3 2 3" xfId="5157"/>
    <cellStyle name="40% - Accent3 4 3 2 3 2" xfId="5158"/>
    <cellStyle name="40% - Accent3 4 3 2 4" xfId="5159"/>
    <cellStyle name="40% - Accent3 4 3 2 4 2" xfId="5160"/>
    <cellStyle name="40% - Accent3 4 3 2 5" xfId="5161"/>
    <cellStyle name="40% - Accent3 4 3 2 5 2" xfId="5162"/>
    <cellStyle name="40% - Accent3 4 3 2 6" xfId="5163"/>
    <cellStyle name="40% - Accent3 4 3 3" xfId="5164"/>
    <cellStyle name="40% - Accent3 4 3 3 2" xfId="5165"/>
    <cellStyle name="40% - Accent3 4 3 3 2 2" xfId="5166"/>
    <cellStyle name="40% - Accent3 4 3 3 3" xfId="5167"/>
    <cellStyle name="40% - Accent3 4 3 4" xfId="5168"/>
    <cellStyle name="40% - Accent3 4 3 4 2" xfId="5169"/>
    <cellStyle name="40% - Accent3 4 3 5" xfId="5170"/>
    <cellStyle name="40% - Accent3 4 3 5 2" xfId="5171"/>
    <cellStyle name="40% - Accent3 4 3 6" xfId="5172"/>
    <cellStyle name="40% - Accent3 4 3 6 2" xfId="5173"/>
    <cellStyle name="40% - Accent3 4 3 7" xfId="5174"/>
    <cellStyle name="40% - Accent3 4 4" xfId="5175"/>
    <cellStyle name="40% - Accent3 4 5" xfId="5176"/>
    <cellStyle name="40% - Accent3 4 5 2" xfId="5177"/>
    <cellStyle name="40% - Accent3 4 5 2 2" xfId="5178"/>
    <cellStyle name="40% - Accent3 4 5 2 2 2" xfId="5179"/>
    <cellStyle name="40% - Accent3 4 5 2 3" xfId="5180"/>
    <cellStyle name="40% - Accent3 4 5 3" xfId="5181"/>
    <cellStyle name="40% - Accent3 4 5 3 2" xfId="5182"/>
    <cellStyle name="40% - Accent3 4 5 4" xfId="5183"/>
    <cellStyle name="40% - Accent3 4 5 4 2" xfId="5184"/>
    <cellStyle name="40% - Accent3 4 5 5" xfId="5185"/>
    <cellStyle name="40% - Accent3 4 5 5 2" xfId="5186"/>
    <cellStyle name="40% - Accent3 4 5 6" xfId="5187"/>
    <cellStyle name="40% - Accent3 4 6" xfId="5188"/>
    <cellStyle name="40% - Accent3 4 6 2" xfId="5189"/>
    <cellStyle name="40% - Accent3 4 6 2 2" xfId="5190"/>
    <cellStyle name="40% - Accent3 4 6 3" xfId="5191"/>
    <cellStyle name="40% - Accent3 4 7" xfId="5192"/>
    <cellStyle name="40% - Accent3 4 7 2" xfId="5193"/>
    <cellStyle name="40% - Accent3 4 8" xfId="5194"/>
    <cellStyle name="40% - Accent3 4 8 2" xfId="5195"/>
    <cellStyle name="40% - Accent3 4 9" xfId="5196"/>
    <cellStyle name="40% - Accent3 4 9 2" xfId="5197"/>
    <cellStyle name="40% - Accent3 5" xfId="5198"/>
    <cellStyle name="40% - Accent3 5 2" xfId="5199"/>
    <cellStyle name="40% - Accent3 5 2 2" xfId="5200"/>
    <cellStyle name="40% - Accent3 5 2 2 2" xfId="5201"/>
    <cellStyle name="40% - Accent3 5 2 2 2 2" xfId="5202"/>
    <cellStyle name="40% - Accent3 5 2 2 2 2 2" xfId="5203"/>
    <cellStyle name="40% - Accent3 5 2 2 2 3" xfId="5204"/>
    <cellStyle name="40% - Accent3 5 2 2 3" xfId="5205"/>
    <cellStyle name="40% - Accent3 5 2 2 3 2" xfId="5206"/>
    <cellStyle name="40% - Accent3 5 2 2 4" xfId="5207"/>
    <cellStyle name="40% - Accent3 5 2 2 4 2" xfId="5208"/>
    <cellStyle name="40% - Accent3 5 2 2 5" xfId="5209"/>
    <cellStyle name="40% - Accent3 5 2 2 5 2" xfId="5210"/>
    <cellStyle name="40% - Accent3 5 2 2 6" xfId="5211"/>
    <cellStyle name="40% - Accent3 5 2 3" xfId="5212"/>
    <cellStyle name="40% - Accent3 5 2 3 2" xfId="5213"/>
    <cellStyle name="40% - Accent3 5 2 3 2 2" xfId="5214"/>
    <cellStyle name="40% - Accent3 5 2 3 3" xfId="5215"/>
    <cellStyle name="40% - Accent3 5 2 4" xfId="5216"/>
    <cellStyle name="40% - Accent3 5 2 4 2" xfId="5217"/>
    <cellStyle name="40% - Accent3 5 2 5" xfId="5218"/>
    <cellStyle name="40% - Accent3 5 2 5 2" xfId="5219"/>
    <cellStyle name="40% - Accent3 5 2 6" xfId="5220"/>
    <cellStyle name="40% - Accent3 5 2 6 2" xfId="5221"/>
    <cellStyle name="40% - Accent3 5 2 6 2 2" xfId="5222"/>
    <cellStyle name="40% - Accent3 5 2 6 3" xfId="5223"/>
    <cellStyle name="40% - Accent3 5 2 7" xfId="5224"/>
    <cellStyle name="40% - Accent3 5 3" xfId="5225"/>
    <cellStyle name="40% - Accent3 5 3 2" xfId="5226"/>
    <cellStyle name="40% - Accent3 5 3 2 2" xfId="5227"/>
    <cellStyle name="40% - Accent3 5 3 2 2 2" xfId="5228"/>
    <cellStyle name="40% - Accent3 5 3 2 3" xfId="5229"/>
    <cellStyle name="40% - Accent3 5 3 3" xfId="5230"/>
    <cellStyle name="40% - Accent3 5 3 3 2" xfId="5231"/>
    <cellStyle name="40% - Accent3 5 3 4" xfId="5232"/>
    <cellStyle name="40% - Accent3 5 3 4 2" xfId="5233"/>
    <cellStyle name="40% - Accent3 5 3 5" xfId="5234"/>
    <cellStyle name="40% - Accent3 5 3 5 2" xfId="5235"/>
    <cellStyle name="40% - Accent3 5 3 6" xfId="5236"/>
    <cellStyle name="40% - Accent3 5 4" xfId="5237"/>
    <cellStyle name="40% - Accent3 5 4 2" xfId="5238"/>
    <cellStyle name="40% - Accent3 5 4 2 2" xfId="5239"/>
    <cellStyle name="40% - Accent3 5 4 3" xfId="5240"/>
    <cellStyle name="40% - Accent3 5 5" xfId="5241"/>
    <cellStyle name="40% - Accent3 5 5 2" xfId="5242"/>
    <cellStyle name="40% - Accent3 5 6" xfId="5243"/>
    <cellStyle name="40% - Accent3 5 6 2" xfId="5244"/>
    <cellStyle name="40% - Accent3 5 7" xfId="5245"/>
    <cellStyle name="40% - Accent3 5 7 2" xfId="5246"/>
    <cellStyle name="40% - Accent3 5 8" xfId="5247"/>
    <cellStyle name="40% - Accent3 5 8 2" xfId="5248"/>
    <cellStyle name="40% - Accent3 6" xfId="5249"/>
    <cellStyle name="40% - Accent3 6 2" xfId="5250"/>
    <cellStyle name="40% - Accent3 6 2 2" xfId="5251"/>
    <cellStyle name="40% - Accent3 6 2 2 2" xfId="5252"/>
    <cellStyle name="40% - Accent3 6 2 3" xfId="5253"/>
    <cellStyle name="40% - Accent3 6 3" xfId="5254"/>
    <cellStyle name="40% - Accent3 6 3 2" xfId="5255"/>
    <cellStyle name="40% - Accent3 6 4" xfId="5256"/>
    <cellStyle name="40% - Accent3 6 4 2" xfId="5257"/>
    <cellStyle name="40% - Accent3 6 5" xfId="5258"/>
    <cellStyle name="40% - Accent3 6 5 2" xfId="5259"/>
    <cellStyle name="40% - Accent3 6 6" xfId="5260"/>
    <cellStyle name="40% - Accent3 7" xfId="5261"/>
    <cellStyle name="40% - Accent3 7 2" xfId="5262"/>
    <cellStyle name="40% - Accent3 7 2 2" xfId="5263"/>
    <cellStyle name="40% - Accent3 7 3" xfId="5264"/>
    <cellStyle name="40% - Accent3 8" xfId="5265"/>
    <cellStyle name="40% - Accent3 8 2" xfId="5266"/>
    <cellStyle name="40% - Accent3 9" xfId="5267"/>
    <cellStyle name="40% - Accent3 9 2" xfId="5268"/>
    <cellStyle name="40% - Accent4 10" xfId="5269"/>
    <cellStyle name="40% - Accent4 11" xfId="5270"/>
    <cellStyle name="40% - Accent4 2" xfId="5271"/>
    <cellStyle name="40% - Accent4 2 10" xfId="5272"/>
    <cellStyle name="40% - Accent4 2 10 2" xfId="5273"/>
    <cellStyle name="40% - Accent4 2 11" xfId="5274"/>
    <cellStyle name="40% - Accent4 2 11 2" xfId="5275"/>
    <cellStyle name="40% - Accent4 2 12" xfId="5276"/>
    <cellStyle name="40% - Accent4 2 12 2" xfId="5277"/>
    <cellStyle name="40% - Accent4 2 13" xfId="5278"/>
    <cellStyle name="40% - Accent4 2 14" xfId="5279"/>
    <cellStyle name="40% - Accent4 2 15" xfId="5280"/>
    <cellStyle name="40% - Accent4 2 16" xfId="5281"/>
    <cellStyle name="40% - Accent4 2 2" xfId="5282"/>
    <cellStyle name="40% - Accent4 2 2 10" xfId="5283"/>
    <cellStyle name="40% - Accent4 2 2 11" xfId="5284"/>
    <cellStyle name="40% - Accent4 2 2 12" xfId="5285"/>
    <cellStyle name="40% - Accent4 2 2 2" xfId="5286"/>
    <cellStyle name="40% - Accent4 2 2 2 10" xfId="5287"/>
    <cellStyle name="40% - Accent4 2 2 2 2" xfId="5288"/>
    <cellStyle name="40% - Accent4 2 2 2 2 2" xfId="5289"/>
    <cellStyle name="40% - Accent4 2 2 2 2 2 2" xfId="5290"/>
    <cellStyle name="40% - Accent4 2 2 2 2 2 2 2" xfId="5291"/>
    <cellStyle name="40% - Accent4 2 2 2 2 2 3" xfId="5292"/>
    <cellStyle name="40% - Accent4 2 2 2 2 3" xfId="5293"/>
    <cellStyle name="40% - Accent4 2 2 2 2 3 2" xfId="5294"/>
    <cellStyle name="40% - Accent4 2 2 2 2 4" xfId="5295"/>
    <cellStyle name="40% - Accent4 2 2 2 2 4 2" xfId="5296"/>
    <cellStyle name="40% - Accent4 2 2 2 2 5" xfId="5297"/>
    <cellStyle name="40% - Accent4 2 2 2 2 5 2" xfId="5298"/>
    <cellStyle name="40% - Accent4 2 2 2 2 6" xfId="5299"/>
    <cellStyle name="40% - Accent4 2 2 2 3" xfId="5300"/>
    <cellStyle name="40% - Accent4 2 2 2 3 2" xfId="5301"/>
    <cellStyle name="40% - Accent4 2 2 2 3 2 2" xfId="5302"/>
    <cellStyle name="40% - Accent4 2 2 2 3 3" xfId="5303"/>
    <cellStyle name="40% - Accent4 2 2 2 3 4" xfId="5304"/>
    <cellStyle name="40% - Accent4 2 2 2 4" xfId="5305"/>
    <cellStyle name="40% - Accent4 2 2 2 4 2" xfId="5306"/>
    <cellStyle name="40% - Accent4 2 2 2 5" xfId="5307"/>
    <cellStyle name="40% - Accent4 2 2 2 5 2" xfId="5308"/>
    <cellStyle name="40% - Accent4 2 2 2 6" xfId="5309"/>
    <cellStyle name="40% - Accent4 2 2 2 6 2" xfId="5310"/>
    <cellStyle name="40% - Accent4 2 2 2 7" xfId="5311"/>
    <cellStyle name="40% - Accent4 2 2 2 8" xfId="5312"/>
    <cellStyle name="40% - Accent4 2 2 2 9" xfId="5313"/>
    <cellStyle name="40% - Accent4 2 2 3" xfId="5314"/>
    <cellStyle name="40% - Accent4 2 2 3 2" xfId="5315"/>
    <cellStyle name="40% - Accent4 2 2 3 2 2" xfId="5316"/>
    <cellStyle name="40% - Accent4 2 2 3 2 2 2" xfId="5317"/>
    <cellStyle name="40% - Accent4 2 2 3 2 2 2 2" xfId="5318"/>
    <cellStyle name="40% - Accent4 2 2 3 2 2 3" xfId="5319"/>
    <cellStyle name="40% - Accent4 2 2 3 2 3" xfId="5320"/>
    <cellStyle name="40% - Accent4 2 2 3 2 3 2" xfId="5321"/>
    <cellStyle name="40% - Accent4 2 2 3 2 4" xfId="5322"/>
    <cellStyle name="40% - Accent4 2 2 3 2 4 2" xfId="5323"/>
    <cellStyle name="40% - Accent4 2 2 3 2 5" xfId="5324"/>
    <cellStyle name="40% - Accent4 2 2 3 2 5 2" xfId="5325"/>
    <cellStyle name="40% - Accent4 2 2 3 2 6" xfId="5326"/>
    <cellStyle name="40% - Accent4 2 2 3 3" xfId="5327"/>
    <cellStyle name="40% - Accent4 2 2 3 3 2" xfId="5328"/>
    <cellStyle name="40% - Accent4 2 2 3 3 2 2" xfId="5329"/>
    <cellStyle name="40% - Accent4 2 2 3 3 3" xfId="5330"/>
    <cellStyle name="40% - Accent4 2 2 3 4" xfId="5331"/>
    <cellStyle name="40% - Accent4 2 2 3 4 2" xfId="5332"/>
    <cellStyle name="40% - Accent4 2 2 3 5" xfId="5333"/>
    <cellStyle name="40% - Accent4 2 2 3 5 2" xfId="5334"/>
    <cellStyle name="40% - Accent4 2 2 3 6" xfId="5335"/>
    <cellStyle name="40% - Accent4 2 2 3 6 2" xfId="5336"/>
    <cellStyle name="40% - Accent4 2 2 3 7" xfId="5337"/>
    <cellStyle name="40% - Accent4 2 2 3 8" xfId="5338"/>
    <cellStyle name="40% - Accent4 2 2 4" xfId="5339"/>
    <cellStyle name="40% - Accent4 2 2 4 2" xfId="5340"/>
    <cellStyle name="40% - Accent4 2 2 4 2 2" xfId="5341"/>
    <cellStyle name="40% - Accent4 2 2 4 2 2 2" xfId="5342"/>
    <cellStyle name="40% - Accent4 2 2 4 2 3" xfId="5343"/>
    <cellStyle name="40% - Accent4 2 2 4 3" xfId="5344"/>
    <cellStyle name="40% - Accent4 2 2 4 3 2" xfId="5345"/>
    <cellStyle name="40% - Accent4 2 2 4 4" xfId="5346"/>
    <cellStyle name="40% - Accent4 2 2 4 4 2" xfId="5347"/>
    <cellStyle name="40% - Accent4 2 2 4 5" xfId="5348"/>
    <cellStyle name="40% - Accent4 2 2 4 5 2" xfId="5349"/>
    <cellStyle name="40% - Accent4 2 2 4 6" xfId="5350"/>
    <cellStyle name="40% - Accent4 2 2 5" xfId="5351"/>
    <cellStyle name="40% - Accent4 2 2 5 2" xfId="5352"/>
    <cellStyle name="40% - Accent4 2 2 5 2 2" xfId="5353"/>
    <cellStyle name="40% - Accent4 2 2 5 3" xfId="5354"/>
    <cellStyle name="40% - Accent4 2 2 6" xfId="5355"/>
    <cellStyle name="40% - Accent4 2 2 6 2" xfId="5356"/>
    <cellStyle name="40% - Accent4 2 2 7" xfId="5357"/>
    <cellStyle name="40% - Accent4 2 2 7 2" xfId="5358"/>
    <cellStyle name="40% - Accent4 2 2 8" xfId="5359"/>
    <cellStyle name="40% - Accent4 2 2 8 2" xfId="5360"/>
    <cellStyle name="40% - Accent4 2 2 9" xfId="5361"/>
    <cellStyle name="40% - Accent4 2 3" xfId="5362"/>
    <cellStyle name="40% - Accent4 2 3 10" xfId="5363"/>
    <cellStyle name="40% - Accent4 2 3 11" xfId="5364"/>
    <cellStyle name="40% - Accent4 2 3 2" xfId="5365"/>
    <cellStyle name="40% - Accent4 2 3 2 2" xfId="5366"/>
    <cellStyle name="40% - Accent4 2 3 2 2 2" xfId="5367"/>
    <cellStyle name="40% - Accent4 2 3 2 2 2 2" xfId="5368"/>
    <cellStyle name="40% - Accent4 2 3 2 2 2 2 2" xfId="5369"/>
    <cellStyle name="40% - Accent4 2 3 2 2 2 3" xfId="5370"/>
    <cellStyle name="40% - Accent4 2 3 2 2 2 4" xfId="5371"/>
    <cellStyle name="40% - Accent4 2 3 2 2 3" xfId="5372"/>
    <cellStyle name="40% - Accent4 2 3 2 2 3 2" xfId="5373"/>
    <cellStyle name="40% - Accent4 2 3 2 2 4" xfId="5374"/>
    <cellStyle name="40% - Accent4 2 3 2 2 4 2" xfId="5375"/>
    <cellStyle name="40% - Accent4 2 3 2 2 5" xfId="5376"/>
    <cellStyle name="40% - Accent4 2 3 2 2 5 2" xfId="5377"/>
    <cellStyle name="40% - Accent4 2 3 2 2 6" xfId="5378"/>
    <cellStyle name="40% - Accent4 2 3 2 3" xfId="5379"/>
    <cellStyle name="40% - Accent4 2 3 2 3 2" xfId="5380"/>
    <cellStyle name="40% - Accent4 2 3 2 3 2 2" xfId="5381"/>
    <cellStyle name="40% - Accent4 2 3 2 3 3" xfId="5382"/>
    <cellStyle name="40% - Accent4 2 3 2 4" xfId="5383"/>
    <cellStyle name="40% - Accent4 2 3 2 4 2" xfId="5384"/>
    <cellStyle name="40% - Accent4 2 3 2 5" xfId="5385"/>
    <cellStyle name="40% - Accent4 2 3 2 5 2" xfId="5386"/>
    <cellStyle name="40% - Accent4 2 3 2 6" xfId="5387"/>
    <cellStyle name="40% - Accent4 2 3 2 6 2" xfId="5388"/>
    <cellStyle name="40% - Accent4 2 3 2 7" xfId="5389"/>
    <cellStyle name="40% - Accent4 2 3 3" xfId="5390"/>
    <cellStyle name="40% - Accent4 2 3 3 2" xfId="5391"/>
    <cellStyle name="40% - Accent4 2 3 3 2 2" xfId="5392"/>
    <cellStyle name="40% - Accent4 2 3 3 2 2 2" xfId="5393"/>
    <cellStyle name="40% - Accent4 2 3 3 2 3" xfId="5394"/>
    <cellStyle name="40% - Accent4 2 3 3 3" xfId="5395"/>
    <cellStyle name="40% - Accent4 2 3 3 3 2" xfId="5396"/>
    <cellStyle name="40% - Accent4 2 3 3 4" xfId="5397"/>
    <cellStyle name="40% - Accent4 2 3 3 4 2" xfId="5398"/>
    <cellStyle name="40% - Accent4 2 3 3 5" xfId="5399"/>
    <cellStyle name="40% - Accent4 2 3 3 5 2" xfId="5400"/>
    <cellStyle name="40% - Accent4 2 3 3 6" xfId="5401"/>
    <cellStyle name="40% - Accent4 2 3 4" xfId="5402"/>
    <cellStyle name="40% - Accent4 2 3 4 2" xfId="5403"/>
    <cellStyle name="40% - Accent4 2 3 4 2 2" xfId="5404"/>
    <cellStyle name="40% - Accent4 2 3 4 3" xfId="5405"/>
    <cellStyle name="40% - Accent4 2 3 5" xfId="5406"/>
    <cellStyle name="40% - Accent4 2 3 5 2" xfId="5407"/>
    <cellStyle name="40% - Accent4 2 3 6" xfId="5408"/>
    <cellStyle name="40% - Accent4 2 3 6 2" xfId="5409"/>
    <cellStyle name="40% - Accent4 2 3 7" xfId="5410"/>
    <cellStyle name="40% - Accent4 2 3 7 2" xfId="5411"/>
    <cellStyle name="40% - Accent4 2 3 8" xfId="5412"/>
    <cellStyle name="40% - Accent4 2 3 9" xfId="5413"/>
    <cellStyle name="40% - Accent4 2 4" xfId="5414"/>
    <cellStyle name="40% - Accent4 2 4 2" xfId="5415"/>
    <cellStyle name="40% - Accent4 2 4 2 2" xfId="5416"/>
    <cellStyle name="40% - Accent4 2 4 2 2 2" xfId="5417"/>
    <cellStyle name="40% - Accent4 2 4 2 2 2 2" xfId="5418"/>
    <cellStyle name="40% - Accent4 2 4 2 2 3" xfId="5419"/>
    <cellStyle name="40% - Accent4 2 4 2 3" xfId="5420"/>
    <cellStyle name="40% - Accent4 2 4 2 3 2" xfId="5421"/>
    <cellStyle name="40% - Accent4 2 4 2 4" xfId="5422"/>
    <cellStyle name="40% - Accent4 2 4 2 4 2" xfId="5423"/>
    <cellStyle name="40% - Accent4 2 4 2 5" xfId="5424"/>
    <cellStyle name="40% - Accent4 2 4 2 5 2" xfId="5425"/>
    <cellStyle name="40% - Accent4 2 4 2 6" xfId="5426"/>
    <cellStyle name="40% - Accent4 2 4 3" xfId="5427"/>
    <cellStyle name="40% - Accent4 2 4 3 2" xfId="5428"/>
    <cellStyle name="40% - Accent4 2 4 3 2 2" xfId="5429"/>
    <cellStyle name="40% - Accent4 2 4 3 3" xfId="5430"/>
    <cellStyle name="40% - Accent4 2 4 4" xfId="5431"/>
    <cellStyle name="40% - Accent4 2 4 4 2" xfId="5432"/>
    <cellStyle name="40% - Accent4 2 4 5" xfId="5433"/>
    <cellStyle name="40% - Accent4 2 4 5 2" xfId="5434"/>
    <cellStyle name="40% - Accent4 2 4 6" xfId="5435"/>
    <cellStyle name="40% - Accent4 2 4 6 2" xfId="5436"/>
    <cellStyle name="40% - Accent4 2 4 7" xfId="5437"/>
    <cellStyle name="40% - Accent4 2 4 7 2" xfId="5438"/>
    <cellStyle name="40% - Accent4 2 5" xfId="5439"/>
    <cellStyle name="40% - Accent4 2 5 2" xfId="5440"/>
    <cellStyle name="40% - Accent4 2 5 2 2" xfId="5441"/>
    <cellStyle name="40% - Accent4 2 5 2 2 2" xfId="5442"/>
    <cellStyle name="40% - Accent4 2 5 2 2 2 2" xfId="5443"/>
    <cellStyle name="40% - Accent4 2 5 2 2 3" xfId="5444"/>
    <cellStyle name="40% - Accent4 2 5 2 3" xfId="5445"/>
    <cellStyle name="40% - Accent4 2 5 2 3 2" xfId="5446"/>
    <cellStyle name="40% - Accent4 2 5 2 4" xfId="5447"/>
    <cellStyle name="40% - Accent4 2 5 2 4 2" xfId="5448"/>
    <cellStyle name="40% - Accent4 2 5 2 5" xfId="5449"/>
    <cellStyle name="40% - Accent4 2 5 2 5 2" xfId="5450"/>
    <cellStyle name="40% - Accent4 2 5 2 6" xfId="5451"/>
    <cellStyle name="40% - Accent4 2 5 3" xfId="5452"/>
    <cellStyle name="40% - Accent4 2 5 3 2" xfId="5453"/>
    <cellStyle name="40% - Accent4 2 5 3 2 2" xfId="5454"/>
    <cellStyle name="40% - Accent4 2 5 3 3" xfId="5455"/>
    <cellStyle name="40% - Accent4 2 5 4" xfId="5456"/>
    <cellStyle name="40% - Accent4 2 5 4 2" xfId="5457"/>
    <cellStyle name="40% - Accent4 2 5 5" xfId="5458"/>
    <cellStyle name="40% - Accent4 2 5 5 2" xfId="5459"/>
    <cellStyle name="40% - Accent4 2 5 6" xfId="5460"/>
    <cellStyle name="40% - Accent4 2 5 6 2" xfId="5461"/>
    <cellStyle name="40% - Accent4 2 5 7" xfId="5462"/>
    <cellStyle name="40% - Accent4 2 6" xfId="5463"/>
    <cellStyle name="40% - Accent4 2 6 2" xfId="5464"/>
    <cellStyle name="40% - Accent4 2 6 2 2" xfId="5465"/>
    <cellStyle name="40% - Accent4 2 6 2 2 2" xfId="5466"/>
    <cellStyle name="40% - Accent4 2 6 2 2 2 2" xfId="5467"/>
    <cellStyle name="40% - Accent4 2 6 2 2 3" xfId="5468"/>
    <cellStyle name="40% - Accent4 2 6 2 3" xfId="5469"/>
    <cellStyle name="40% - Accent4 2 6 2 3 2" xfId="5470"/>
    <cellStyle name="40% - Accent4 2 6 2 4" xfId="5471"/>
    <cellStyle name="40% - Accent4 2 6 2 4 2" xfId="5472"/>
    <cellStyle name="40% - Accent4 2 6 2 5" xfId="5473"/>
    <cellStyle name="40% - Accent4 2 6 2 5 2" xfId="5474"/>
    <cellStyle name="40% - Accent4 2 6 2 6" xfId="5475"/>
    <cellStyle name="40% - Accent4 2 6 3" xfId="5476"/>
    <cellStyle name="40% - Accent4 2 6 3 2" xfId="5477"/>
    <cellStyle name="40% - Accent4 2 6 3 2 2" xfId="5478"/>
    <cellStyle name="40% - Accent4 2 6 3 3" xfId="5479"/>
    <cellStyle name="40% - Accent4 2 6 4" xfId="5480"/>
    <cellStyle name="40% - Accent4 2 6 4 2" xfId="5481"/>
    <cellStyle name="40% - Accent4 2 6 5" xfId="5482"/>
    <cellStyle name="40% - Accent4 2 6 5 2" xfId="5483"/>
    <cellStyle name="40% - Accent4 2 6 6" xfId="5484"/>
    <cellStyle name="40% - Accent4 2 6 6 2" xfId="5485"/>
    <cellStyle name="40% - Accent4 2 6 7" xfId="5486"/>
    <cellStyle name="40% - Accent4 2 7" xfId="5487"/>
    <cellStyle name="40% - Accent4 2 7 2" xfId="5488"/>
    <cellStyle name="40% - Accent4 2 7 2 2" xfId="5489"/>
    <cellStyle name="40% - Accent4 2 7 2 2 2" xfId="5490"/>
    <cellStyle name="40% - Accent4 2 7 2 2 2 2" xfId="5491"/>
    <cellStyle name="40% - Accent4 2 7 2 2 3" xfId="5492"/>
    <cellStyle name="40% - Accent4 2 7 2 3" xfId="5493"/>
    <cellStyle name="40% - Accent4 2 7 3" xfId="5494"/>
    <cellStyle name="40% - Accent4 2 7 3 2" xfId="5495"/>
    <cellStyle name="40% - Accent4 2 7 4" xfId="5496"/>
    <cellStyle name="40% - Accent4 2 7 4 2" xfId="5497"/>
    <cellStyle name="40% - Accent4 2 7 5" xfId="5498"/>
    <cellStyle name="40% - Accent4 2 7 5 2" xfId="5499"/>
    <cellStyle name="40% - Accent4 2 7 6" xfId="5500"/>
    <cellStyle name="40% - Accent4 2 8" xfId="5501"/>
    <cellStyle name="40% - Accent4 2 8 2" xfId="5502"/>
    <cellStyle name="40% - Accent4 2 8 2 2" xfId="5503"/>
    <cellStyle name="40% - Accent4 2 8 3" xfId="5504"/>
    <cellStyle name="40% - Accent4 2 9" xfId="5505"/>
    <cellStyle name="40% - Accent4 2 9 2" xfId="5506"/>
    <cellStyle name="40% - Accent4 3" xfId="5507"/>
    <cellStyle name="40% - Accent4 3 10" xfId="5508"/>
    <cellStyle name="40% - Accent4 3 11" xfId="5509"/>
    <cellStyle name="40% - Accent4 3 2" xfId="5510"/>
    <cellStyle name="40% - Accent4 3 2 2" xfId="5511"/>
    <cellStyle name="40% - Accent4 3 2 2 2" xfId="5512"/>
    <cellStyle name="40% - Accent4 3 2 2 2 2" xfId="5513"/>
    <cellStyle name="40% - Accent4 3 2 2 2 2 2" xfId="5514"/>
    <cellStyle name="40% - Accent4 3 2 2 2 2 2 2" xfId="5515"/>
    <cellStyle name="40% - Accent4 3 2 2 2 2 3" xfId="5516"/>
    <cellStyle name="40% - Accent4 3 2 2 2 3" xfId="5517"/>
    <cellStyle name="40% - Accent4 3 2 2 2 3 2" xfId="5518"/>
    <cellStyle name="40% - Accent4 3 2 2 2 4" xfId="5519"/>
    <cellStyle name="40% - Accent4 3 2 2 2 4 2" xfId="5520"/>
    <cellStyle name="40% - Accent4 3 2 2 2 5" xfId="5521"/>
    <cellStyle name="40% - Accent4 3 2 2 2 5 2" xfId="5522"/>
    <cellStyle name="40% - Accent4 3 2 2 2 6" xfId="5523"/>
    <cellStyle name="40% - Accent4 3 2 2 3" xfId="5524"/>
    <cellStyle name="40% - Accent4 3 2 2 3 2" xfId="5525"/>
    <cellStyle name="40% - Accent4 3 2 2 3 2 2" xfId="5526"/>
    <cellStyle name="40% - Accent4 3 2 2 3 3" xfId="5527"/>
    <cellStyle name="40% - Accent4 3 2 2 4" xfId="5528"/>
    <cellStyle name="40% - Accent4 3 2 2 4 2" xfId="5529"/>
    <cellStyle name="40% - Accent4 3 2 2 5" xfId="5530"/>
    <cellStyle name="40% - Accent4 3 2 2 5 2" xfId="5531"/>
    <cellStyle name="40% - Accent4 3 2 2 6" xfId="5532"/>
    <cellStyle name="40% - Accent4 3 2 2 6 2" xfId="5533"/>
    <cellStyle name="40% - Accent4 3 2 2 7" xfId="5534"/>
    <cellStyle name="40% - Accent4 3 2 3" xfId="5535"/>
    <cellStyle name="40% - Accent4 3 2 3 2" xfId="5536"/>
    <cellStyle name="40% - Accent4 3 2 3 2 2" xfId="5537"/>
    <cellStyle name="40% - Accent4 3 2 3 2 2 2" xfId="5538"/>
    <cellStyle name="40% - Accent4 3 2 3 2 2 2 2" xfId="5539"/>
    <cellStyle name="40% - Accent4 3 2 3 2 2 3" xfId="5540"/>
    <cellStyle name="40% - Accent4 3 2 3 2 3" xfId="5541"/>
    <cellStyle name="40% - Accent4 3 2 3 2 3 2" xfId="5542"/>
    <cellStyle name="40% - Accent4 3 2 3 2 4" xfId="5543"/>
    <cellStyle name="40% - Accent4 3 2 3 2 4 2" xfId="5544"/>
    <cellStyle name="40% - Accent4 3 2 3 2 5" xfId="5545"/>
    <cellStyle name="40% - Accent4 3 2 3 2 5 2" xfId="5546"/>
    <cellStyle name="40% - Accent4 3 2 3 2 6" xfId="5547"/>
    <cellStyle name="40% - Accent4 3 2 3 3" xfId="5548"/>
    <cellStyle name="40% - Accent4 3 2 3 3 2" xfId="5549"/>
    <cellStyle name="40% - Accent4 3 2 3 3 2 2" xfId="5550"/>
    <cellStyle name="40% - Accent4 3 2 3 3 3" xfId="5551"/>
    <cellStyle name="40% - Accent4 3 2 3 4" xfId="5552"/>
    <cellStyle name="40% - Accent4 3 2 3 4 2" xfId="5553"/>
    <cellStyle name="40% - Accent4 3 2 3 5" xfId="5554"/>
    <cellStyle name="40% - Accent4 3 2 3 5 2" xfId="5555"/>
    <cellStyle name="40% - Accent4 3 2 3 5 2 2" xfId="5556"/>
    <cellStyle name="40% - Accent4 3 2 3 5 3" xfId="5557"/>
    <cellStyle name="40% - Accent4 3 2 3 6" xfId="5558"/>
    <cellStyle name="40% - Accent4 3 2 3 6 2" xfId="5559"/>
    <cellStyle name="40% - Accent4 3 2 3 7" xfId="5560"/>
    <cellStyle name="40% - Accent4 3 2 4" xfId="5561"/>
    <cellStyle name="40% - Accent4 3 2 4 2" xfId="5562"/>
    <cellStyle name="40% - Accent4 3 2 4 2 2" xfId="5563"/>
    <cellStyle name="40% - Accent4 3 2 4 2 2 2" xfId="5564"/>
    <cellStyle name="40% - Accent4 3 2 4 2 3" xfId="5565"/>
    <cellStyle name="40% - Accent4 3 2 4 3" xfId="5566"/>
    <cellStyle name="40% - Accent4 3 2 4 3 2" xfId="5567"/>
    <cellStyle name="40% - Accent4 3 2 4 4" xfId="5568"/>
    <cellStyle name="40% - Accent4 3 2 4 4 2" xfId="5569"/>
    <cellStyle name="40% - Accent4 3 2 4 5" xfId="5570"/>
    <cellStyle name="40% - Accent4 3 2 4 5 2" xfId="5571"/>
    <cellStyle name="40% - Accent4 3 2 4 6" xfId="5572"/>
    <cellStyle name="40% - Accent4 3 2 5" xfId="5573"/>
    <cellStyle name="40% - Accent4 3 2 5 2" xfId="5574"/>
    <cellStyle name="40% - Accent4 3 2 5 2 2" xfId="5575"/>
    <cellStyle name="40% - Accent4 3 2 5 3" xfId="5576"/>
    <cellStyle name="40% - Accent4 3 2 6" xfId="5577"/>
    <cellStyle name="40% - Accent4 3 2 6 2" xfId="5578"/>
    <cellStyle name="40% - Accent4 3 2 7" xfId="5579"/>
    <cellStyle name="40% - Accent4 3 2 7 2" xfId="5580"/>
    <cellStyle name="40% - Accent4 3 2 8" xfId="5581"/>
    <cellStyle name="40% - Accent4 3 2 8 2" xfId="5582"/>
    <cellStyle name="40% - Accent4 3 2 9" xfId="5583"/>
    <cellStyle name="40% - Accent4 3 3" xfId="5584"/>
    <cellStyle name="40% - Accent4 3 3 2" xfId="5585"/>
    <cellStyle name="40% - Accent4 3 3 2 2" xfId="5586"/>
    <cellStyle name="40% - Accent4 3 3 2 2 2" xfId="5587"/>
    <cellStyle name="40% - Accent4 3 3 2 2 2 2" xfId="5588"/>
    <cellStyle name="40% - Accent4 3 3 2 2 3" xfId="5589"/>
    <cellStyle name="40% - Accent4 3 3 2 3" xfId="5590"/>
    <cellStyle name="40% - Accent4 3 3 2 3 2" xfId="5591"/>
    <cellStyle name="40% - Accent4 3 3 2 4" xfId="5592"/>
    <cellStyle name="40% - Accent4 3 3 2 4 2" xfId="5593"/>
    <cellStyle name="40% - Accent4 3 3 2 5" xfId="5594"/>
    <cellStyle name="40% - Accent4 3 3 2 5 2" xfId="5595"/>
    <cellStyle name="40% - Accent4 3 3 2 6" xfId="5596"/>
    <cellStyle name="40% - Accent4 3 3 3" xfId="5597"/>
    <cellStyle name="40% - Accent4 3 3 3 2" xfId="5598"/>
    <cellStyle name="40% - Accent4 3 3 3 2 2" xfId="5599"/>
    <cellStyle name="40% - Accent4 3 3 3 3" xfId="5600"/>
    <cellStyle name="40% - Accent4 3 3 4" xfId="5601"/>
    <cellStyle name="40% - Accent4 3 3 4 2" xfId="5602"/>
    <cellStyle name="40% - Accent4 3 3 5" xfId="5603"/>
    <cellStyle name="40% - Accent4 3 3 5 2" xfId="5604"/>
    <cellStyle name="40% - Accent4 3 3 6" xfId="5605"/>
    <cellStyle name="40% - Accent4 3 3 6 2" xfId="5606"/>
    <cellStyle name="40% - Accent4 3 3 7" xfId="5607"/>
    <cellStyle name="40% - Accent4 3 4" xfId="5608"/>
    <cellStyle name="40% - Accent4 3 4 2" xfId="5609"/>
    <cellStyle name="40% - Accent4 3 4 2 2" xfId="5610"/>
    <cellStyle name="40% - Accent4 3 4 2 2 2" xfId="5611"/>
    <cellStyle name="40% - Accent4 3 4 2 2 2 2" xfId="5612"/>
    <cellStyle name="40% - Accent4 3 4 2 2 2 2 2" xfId="5613"/>
    <cellStyle name="40% - Accent4 3 4 2 2 2 3" xfId="5614"/>
    <cellStyle name="40% - Accent4 3 4 2 2 3" xfId="5615"/>
    <cellStyle name="40% - Accent4 3 4 2 3" xfId="5616"/>
    <cellStyle name="40% - Accent4 3 4 2 3 2" xfId="5617"/>
    <cellStyle name="40% - Accent4 3 4 2 4" xfId="5618"/>
    <cellStyle name="40% - Accent4 3 4 2 4 2" xfId="5619"/>
    <cellStyle name="40% - Accent4 3 4 2 5" xfId="5620"/>
    <cellStyle name="40% - Accent4 3 4 2 5 2" xfId="5621"/>
    <cellStyle name="40% - Accent4 3 4 2 6" xfId="5622"/>
    <cellStyle name="40% - Accent4 3 4 3" xfId="5623"/>
    <cellStyle name="40% - Accent4 3 4 3 2" xfId="5624"/>
    <cellStyle name="40% - Accent4 3 4 3 2 2" xfId="5625"/>
    <cellStyle name="40% - Accent4 3 4 3 3" xfId="5626"/>
    <cellStyle name="40% - Accent4 3 4 4" xfId="5627"/>
    <cellStyle name="40% - Accent4 3 4 4 2" xfId="5628"/>
    <cellStyle name="40% - Accent4 3 4 5" xfId="5629"/>
    <cellStyle name="40% - Accent4 3 4 5 2" xfId="5630"/>
    <cellStyle name="40% - Accent4 3 4 6" xfId="5631"/>
    <cellStyle name="40% - Accent4 3 4 6 2" xfId="5632"/>
    <cellStyle name="40% - Accent4 3 4 7" xfId="5633"/>
    <cellStyle name="40% - Accent4 3 5" xfId="5634"/>
    <cellStyle name="40% - Accent4 3 5 2" xfId="5635"/>
    <cellStyle name="40% - Accent4 3 5 2 2" xfId="5636"/>
    <cellStyle name="40% - Accent4 3 5 2 2 2" xfId="5637"/>
    <cellStyle name="40% - Accent4 3 5 2 3" xfId="5638"/>
    <cellStyle name="40% - Accent4 3 5 3" xfId="5639"/>
    <cellStyle name="40% - Accent4 3 5 3 2" xfId="5640"/>
    <cellStyle name="40% - Accent4 3 5 4" xfId="5641"/>
    <cellStyle name="40% - Accent4 3 5 4 2" xfId="5642"/>
    <cellStyle name="40% - Accent4 3 5 5" xfId="5643"/>
    <cellStyle name="40% - Accent4 3 5 5 2" xfId="5644"/>
    <cellStyle name="40% - Accent4 3 5 6" xfId="5645"/>
    <cellStyle name="40% - Accent4 3 6" xfId="5646"/>
    <cellStyle name="40% - Accent4 3 6 2" xfId="5647"/>
    <cellStyle name="40% - Accent4 3 6 2 2" xfId="5648"/>
    <cellStyle name="40% - Accent4 3 6 3" xfId="5649"/>
    <cellStyle name="40% - Accent4 3 7" xfId="5650"/>
    <cellStyle name="40% - Accent4 3 7 2" xfId="5651"/>
    <cellStyle name="40% - Accent4 3 8" xfId="5652"/>
    <cellStyle name="40% - Accent4 3 8 2" xfId="5653"/>
    <cellStyle name="40% - Accent4 3 9" xfId="5654"/>
    <cellStyle name="40% - Accent4 3 9 2" xfId="5655"/>
    <cellStyle name="40% - Accent4 4" xfId="5656"/>
    <cellStyle name="40% - Accent4 4 2" xfId="5657"/>
    <cellStyle name="40% - Accent4 4 2 2" xfId="5658"/>
    <cellStyle name="40% - Accent4 4 2 2 2" xfId="5659"/>
    <cellStyle name="40% - Accent4 4 2 2 2 2" xfId="5660"/>
    <cellStyle name="40% - Accent4 4 2 2 2 2 2" xfId="5661"/>
    <cellStyle name="40% - Accent4 4 2 2 2 3" xfId="5662"/>
    <cellStyle name="40% - Accent4 4 2 2 3" xfId="5663"/>
    <cellStyle name="40% - Accent4 4 2 2 3 2" xfId="5664"/>
    <cellStyle name="40% - Accent4 4 2 2 4" xfId="5665"/>
    <cellStyle name="40% - Accent4 4 2 2 4 2" xfId="5666"/>
    <cellStyle name="40% - Accent4 4 2 2 5" xfId="5667"/>
    <cellStyle name="40% - Accent4 4 2 2 5 2" xfId="5668"/>
    <cellStyle name="40% - Accent4 4 2 2 6" xfId="5669"/>
    <cellStyle name="40% - Accent4 4 2 3" xfId="5670"/>
    <cellStyle name="40% - Accent4 4 2 3 2" xfId="5671"/>
    <cellStyle name="40% - Accent4 4 2 3 2 2" xfId="5672"/>
    <cellStyle name="40% - Accent4 4 2 3 3" xfId="5673"/>
    <cellStyle name="40% - Accent4 4 2 4" xfId="5674"/>
    <cellStyle name="40% - Accent4 4 2 4 2" xfId="5675"/>
    <cellStyle name="40% - Accent4 4 2 5" xfId="5676"/>
    <cellStyle name="40% - Accent4 4 2 5 2" xfId="5677"/>
    <cellStyle name="40% - Accent4 4 2 6" xfId="5678"/>
    <cellStyle name="40% - Accent4 4 2 6 2" xfId="5679"/>
    <cellStyle name="40% - Accent4 4 2 7" xfId="5680"/>
    <cellStyle name="40% - Accent4 4 3" xfId="5681"/>
    <cellStyle name="40% - Accent4 4 4" xfId="5682"/>
    <cellStyle name="40% - Accent4 4 4 2" xfId="5683"/>
    <cellStyle name="40% - Accent4 4 4 2 2" xfId="5684"/>
    <cellStyle name="40% - Accent4 4 4 2 2 2" xfId="5685"/>
    <cellStyle name="40% - Accent4 4 4 2 3" xfId="5686"/>
    <cellStyle name="40% - Accent4 4 4 3" xfId="5687"/>
    <cellStyle name="40% - Accent4 4 4 3 2" xfId="5688"/>
    <cellStyle name="40% - Accent4 4 4 4" xfId="5689"/>
    <cellStyle name="40% - Accent4 4 4 4 2" xfId="5690"/>
    <cellStyle name="40% - Accent4 4 4 5" xfId="5691"/>
    <cellStyle name="40% - Accent4 4 4 5 2" xfId="5692"/>
    <cellStyle name="40% - Accent4 4 4 6" xfId="5693"/>
    <cellStyle name="40% - Accent4 4 5" xfId="5694"/>
    <cellStyle name="40% - Accent4 4 5 2" xfId="5695"/>
    <cellStyle name="40% - Accent4 4 5 2 2" xfId="5696"/>
    <cellStyle name="40% - Accent4 4 5 3" xfId="5697"/>
    <cellStyle name="40% - Accent4 4 6" xfId="5698"/>
    <cellStyle name="40% - Accent4 4 6 2" xfId="5699"/>
    <cellStyle name="40% - Accent4 4 7" xfId="5700"/>
    <cellStyle name="40% - Accent4 4 7 2" xfId="5701"/>
    <cellStyle name="40% - Accent4 4 8" xfId="5702"/>
    <cellStyle name="40% - Accent4 4 8 2" xfId="5703"/>
    <cellStyle name="40% - Accent4 4 9" xfId="5704"/>
    <cellStyle name="40% - Accent4 5" xfId="5705"/>
    <cellStyle name="40% - Accent4 5 2" xfId="5706"/>
    <cellStyle name="40% - Accent4 5 2 2" xfId="5707"/>
    <cellStyle name="40% - Accent4 5 2 2 2" xfId="5708"/>
    <cellStyle name="40% - Accent4 5 2 2 2 2" xfId="5709"/>
    <cellStyle name="40% - Accent4 5 2 2 2 2 2" xfId="5710"/>
    <cellStyle name="40% - Accent4 5 2 2 2 3" xfId="5711"/>
    <cellStyle name="40% - Accent4 5 2 2 3" xfId="5712"/>
    <cellStyle name="40% - Accent4 5 2 2 3 2" xfId="5713"/>
    <cellStyle name="40% - Accent4 5 2 2 4" xfId="5714"/>
    <cellStyle name="40% - Accent4 5 2 2 4 2" xfId="5715"/>
    <cellStyle name="40% - Accent4 5 2 2 5" xfId="5716"/>
    <cellStyle name="40% - Accent4 5 2 2 5 2" xfId="5717"/>
    <cellStyle name="40% - Accent4 5 2 2 6" xfId="5718"/>
    <cellStyle name="40% - Accent4 5 2 3" xfId="5719"/>
    <cellStyle name="40% - Accent4 5 2 3 2" xfId="5720"/>
    <cellStyle name="40% - Accent4 5 2 3 2 2" xfId="5721"/>
    <cellStyle name="40% - Accent4 5 2 3 3" xfId="5722"/>
    <cellStyle name="40% - Accent4 5 2 4" xfId="5723"/>
    <cellStyle name="40% - Accent4 5 2 4 2" xfId="5724"/>
    <cellStyle name="40% - Accent4 5 2 5" xfId="5725"/>
    <cellStyle name="40% - Accent4 5 2 5 2" xfId="5726"/>
    <cellStyle name="40% - Accent4 5 2 6" xfId="5727"/>
    <cellStyle name="40% - Accent4 5 2 6 2" xfId="5728"/>
    <cellStyle name="40% - Accent4 5 2 7" xfId="5729"/>
    <cellStyle name="40% - Accent4 5 3" xfId="5730"/>
    <cellStyle name="40% - Accent4 5 3 2" xfId="5731"/>
    <cellStyle name="40% - Accent4 5 3 2 2" xfId="5732"/>
    <cellStyle name="40% - Accent4 5 3 2 2 2" xfId="5733"/>
    <cellStyle name="40% - Accent4 5 3 2 3" xfId="5734"/>
    <cellStyle name="40% - Accent4 5 3 3" xfId="5735"/>
    <cellStyle name="40% - Accent4 5 3 3 2" xfId="5736"/>
    <cellStyle name="40% - Accent4 5 3 4" xfId="5737"/>
    <cellStyle name="40% - Accent4 5 3 4 2" xfId="5738"/>
    <cellStyle name="40% - Accent4 5 3 5" xfId="5739"/>
    <cellStyle name="40% - Accent4 5 3 5 2" xfId="5740"/>
    <cellStyle name="40% - Accent4 5 3 6" xfId="5741"/>
    <cellStyle name="40% - Accent4 5 4" xfId="5742"/>
    <cellStyle name="40% - Accent4 5 4 2" xfId="5743"/>
    <cellStyle name="40% - Accent4 5 4 2 2" xfId="5744"/>
    <cellStyle name="40% - Accent4 5 4 3" xfId="5745"/>
    <cellStyle name="40% - Accent4 5 5" xfId="5746"/>
    <cellStyle name="40% - Accent4 5 5 2" xfId="5747"/>
    <cellStyle name="40% - Accent4 5 6" xfId="5748"/>
    <cellStyle name="40% - Accent4 5 6 2" xfId="5749"/>
    <cellStyle name="40% - Accent4 5 7" xfId="5750"/>
    <cellStyle name="40% - Accent4 5 7 2" xfId="5751"/>
    <cellStyle name="40% - Accent4 5 8" xfId="5752"/>
    <cellStyle name="40% - Accent4 5 8 2" xfId="5753"/>
    <cellStyle name="40% - Accent4 6" xfId="5754"/>
    <cellStyle name="40% - Accent4 6 2" xfId="5755"/>
    <cellStyle name="40% - Accent4 6 2 2" xfId="5756"/>
    <cellStyle name="40% - Accent4 6 2 2 2" xfId="5757"/>
    <cellStyle name="40% - Accent4 6 2 3" xfId="5758"/>
    <cellStyle name="40% - Accent4 6 3" xfId="5759"/>
    <cellStyle name="40% - Accent4 6 3 2" xfId="5760"/>
    <cellStyle name="40% - Accent4 6 4" xfId="5761"/>
    <cellStyle name="40% - Accent4 6 4 2" xfId="5762"/>
    <cellStyle name="40% - Accent4 6 5" xfId="5763"/>
    <cellStyle name="40% - Accent4 6 5 2" xfId="5764"/>
    <cellStyle name="40% - Accent4 6 6" xfId="5765"/>
    <cellStyle name="40% - Accent4 7" xfId="5766"/>
    <cellStyle name="40% - Accent4 7 2" xfId="5767"/>
    <cellStyle name="40% - Accent4 7 2 2" xfId="5768"/>
    <cellStyle name="40% - Accent4 7 3" xfId="5769"/>
    <cellStyle name="40% - Accent4 8" xfId="5770"/>
    <cellStyle name="40% - Accent4 8 2" xfId="5771"/>
    <cellStyle name="40% - Accent4 9" xfId="5772"/>
    <cellStyle name="40% - Accent4 9 2" xfId="5773"/>
    <cellStyle name="40% - Accent4 9 2 2" xfId="5774"/>
    <cellStyle name="40% - Accent4 9 3" xfId="5775"/>
    <cellStyle name="40% - Accent5 10" xfId="5776"/>
    <cellStyle name="40% - Accent5 11" xfId="5777"/>
    <cellStyle name="40% - Accent5 2" xfId="5778"/>
    <cellStyle name="40% - Accent5 2 10" xfId="5779"/>
    <cellStyle name="40% - Accent5 2 10 2" xfId="5780"/>
    <cellStyle name="40% - Accent5 2 11" xfId="5781"/>
    <cellStyle name="40% - Accent5 2 11 2" xfId="5782"/>
    <cellStyle name="40% - Accent5 2 12" xfId="5783"/>
    <cellStyle name="40% - Accent5 2 12 2" xfId="5784"/>
    <cellStyle name="40% - Accent5 2 13" xfId="5785"/>
    <cellStyle name="40% - Accent5 2 14" xfId="5786"/>
    <cellStyle name="40% - Accent5 2 2" xfId="5787"/>
    <cellStyle name="40% - Accent5 2 2 10" xfId="5788"/>
    <cellStyle name="40% - Accent5 2 2 11" xfId="5789"/>
    <cellStyle name="40% - Accent5 2 2 2" xfId="5790"/>
    <cellStyle name="40% - Accent5 2 2 2 2" xfId="5791"/>
    <cellStyle name="40% - Accent5 2 2 2 2 2" xfId="5792"/>
    <cellStyle name="40% - Accent5 2 2 2 2 2 2" xfId="5793"/>
    <cellStyle name="40% - Accent5 2 2 2 2 2 2 2" xfId="5794"/>
    <cellStyle name="40% - Accent5 2 2 2 2 2 3" xfId="5795"/>
    <cellStyle name="40% - Accent5 2 2 2 2 3" xfId="5796"/>
    <cellStyle name="40% - Accent5 2 2 2 2 3 2" xfId="5797"/>
    <cellStyle name="40% - Accent5 2 2 2 2 4" xfId="5798"/>
    <cellStyle name="40% - Accent5 2 2 2 2 4 2" xfId="5799"/>
    <cellStyle name="40% - Accent5 2 2 2 2 5" xfId="5800"/>
    <cellStyle name="40% - Accent5 2 2 2 2 5 2" xfId="5801"/>
    <cellStyle name="40% - Accent5 2 2 2 2 6" xfId="5802"/>
    <cellStyle name="40% - Accent5 2 2 2 3" xfId="5803"/>
    <cellStyle name="40% - Accent5 2 2 2 3 2" xfId="5804"/>
    <cellStyle name="40% - Accent5 2 2 2 3 2 2" xfId="5805"/>
    <cellStyle name="40% - Accent5 2 2 2 3 3" xfId="5806"/>
    <cellStyle name="40% - Accent5 2 2 2 4" xfId="5807"/>
    <cellStyle name="40% - Accent5 2 2 2 4 2" xfId="5808"/>
    <cellStyle name="40% - Accent5 2 2 2 5" xfId="5809"/>
    <cellStyle name="40% - Accent5 2 2 2 5 2" xfId="5810"/>
    <cellStyle name="40% - Accent5 2 2 2 6" xfId="5811"/>
    <cellStyle name="40% - Accent5 2 2 2 6 2" xfId="5812"/>
    <cellStyle name="40% - Accent5 2 2 2 7" xfId="5813"/>
    <cellStyle name="40% - Accent5 2 2 3" xfId="5814"/>
    <cellStyle name="40% - Accent5 2 2 3 2" xfId="5815"/>
    <cellStyle name="40% - Accent5 2 2 3 2 2" xfId="5816"/>
    <cellStyle name="40% - Accent5 2 2 3 2 2 2" xfId="5817"/>
    <cellStyle name="40% - Accent5 2 2 3 2 2 2 2" xfId="5818"/>
    <cellStyle name="40% - Accent5 2 2 3 2 2 3" xfId="5819"/>
    <cellStyle name="40% - Accent5 2 2 3 2 3" xfId="5820"/>
    <cellStyle name="40% - Accent5 2 2 3 2 3 2" xfId="5821"/>
    <cellStyle name="40% - Accent5 2 2 3 2 4" xfId="5822"/>
    <cellStyle name="40% - Accent5 2 2 3 2 4 2" xfId="5823"/>
    <cellStyle name="40% - Accent5 2 2 3 2 5" xfId="5824"/>
    <cellStyle name="40% - Accent5 2 2 3 2 5 2" xfId="5825"/>
    <cellStyle name="40% - Accent5 2 2 3 2 6" xfId="5826"/>
    <cellStyle name="40% - Accent5 2 2 3 3" xfId="5827"/>
    <cellStyle name="40% - Accent5 2 2 3 3 2" xfId="5828"/>
    <cellStyle name="40% - Accent5 2 2 3 3 2 2" xfId="5829"/>
    <cellStyle name="40% - Accent5 2 2 3 3 3" xfId="5830"/>
    <cellStyle name="40% - Accent5 2 2 3 4" xfId="5831"/>
    <cellStyle name="40% - Accent5 2 2 3 4 2" xfId="5832"/>
    <cellStyle name="40% - Accent5 2 2 3 5" xfId="5833"/>
    <cellStyle name="40% - Accent5 2 2 3 5 2" xfId="5834"/>
    <cellStyle name="40% - Accent5 2 2 3 6" xfId="5835"/>
    <cellStyle name="40% - Accent5 2 2 3 6 2" xfId="5836"/>
    <cellStyle name="40% - Accent5 2 2 3 7" xfId="5837"/>
    <cellStyle name="40% - Accent5 2 2 4" xfId="5838"/>
    <cellStyle name="40% - Accent5 2 2 4 2" xfId="5839"/>
    <cellStyle name="40% - Accent5 2 2 4 2 2" xfId="5840"/>
    <cellStyle name="40% - Accent5 2 2 4 2 2 2" xfId="5841"/>
    <cellStyle name="40% - Accent5 2 2 4 2 3" xfId="5842"/>
    <cellStyle name="40% - Accent5 2 2 4 3" xfId="5843"/>
    <cellStyle name="40% - Accent5 2 2 4 3 2" xfId="5844"/>
    <cellStyle name="40% - Accent5 2 2 4 4" xfId="5845"/>
    <cellStyle name="40% - Accent5 2 2 4 4 2" xfId="5846"/>
    <cellStyle name="40% - Accent5 2 2 4 5" xfId="5847"/>
    <cellStyle name="40% - Accent5 2 2 4 5 2" xfId="5848"/>
    <cellStyle name="40% - Accent5 2 2 4 6" xfId="5849"/>
    <cellStyle name="40% - Accent5 2 2 5" xfId="5850"/>
    <cellStyle name="40% - Accent5 2 2 5 2" xfId="5851"/>
    <cellStyle name="40% - Accent5 2 2 5 2 2" xfId="5852"/>
    <cellStyle name="40% - Accent5 2 2 5 3" xfId="5853"/>
    <cellStyle name="40% - Accent5 2 2 6" xfId="5854"/>
    <cellStyle name="40% - Accent5 2 2 6 2" xfId="5855"/>
    <cellStyle name="40% - Accent5 2 2 7" xfId="5856"/>
    <cellStyle name="40% - Accent5 2 2 7 2" xfId="5857"/>
    <cellStyle name="40% - Accent5 2 2 8" xfId="5858"/>
    <cellStyle name="40% - Accent5 2 2 8 2" xfId="5859"/>
    <cellStyle name="40% - Accent5 2 2 9" xfId="5860"/>
    <cellStyle name="40% - Accent5 2 3" xfId="5861"/>
    <cellStyle name="40% - Accent5 2 3 2" xfId="5862"/>
    <cellStyle name="40% - Accent5 2 3 2 2" xfId="5863"/>
    <cellStyle name="40% - Accent5 2 3 2 2 2" xfId="5864"/>
    <cellStyle name="40% - Accent5 2 3 2 2 2 2" xfId="5865"/>
    <cellStyle name="40% - Accent5 2 3 2 2 2 2 2" xfId="5866"/>
    <cellStyle name="40% - Accent5 2 3 2 2 2 3" xfId="5867"/>
    <cellStyle name="40% - Accent5 2 3 2 2 3" xfId="5868"/>
    <cellStyle name="40% - Accent5 2 3 2 2 3 2" xfId="5869"/>
    <cellStyle name="40% - Accent5 2 3 2 2 4" xfId="5870"/>
    <cellStyle name="40% - Accent5 2 3 2 2 4 2" xfId="5871"/>
    <cellStyle name="40% - Accent5 2 3 2 2 5" xfId="5872"/>
    <cellStyle name="40% - Accent5 2 3 2 2 5 2" xfId="5873"/>
    <cellStyle name="40% - Accent5 2 3 2 2 6" xfId="5874"/>
    <cellStyle name="40% - Accent5 2 3 2 3" xfId="5875"/>
    <cellStyle name="40% - Accent5 2 3 2 3 2" xfId="5876"/>
    <cellStyle name="40% - Accent5 2 3 2 3 2 2" xfId="5877"/>
    <cellStyle name="40% - Accent5 2 3 2 3 3" xfId="5878"/>
    <cellStyle name="40% - Accent5 2 3 2 4" xfId="5879"/>
    <cellStyle name="40% - Accent5 2 3 2 4 2" xfId="5880"/>
    <cellStyle name="40% - Accent5 2 3 2 5" xfId="5881"/>
    <cellStyle name="40% - Accent5 2 3 2 5 2" xfId="5882"/>
    <cellStyle name="40% - Accent5 2 3 2 6" xfId="5883"/>
    <cellStyle name="40% - Accent5 2 3 2 6 2" xfId="5884"/>
    <cellStyle name="40% - Accent5 2 3 2 7" xfId="5885"/>
    <cellStyle name="40% - Accent5 2 3 3" xfId="5886"/>
    <cellStyle name="40% - Accent5 2 3 3 2" xfId="5887"/>
    <cellStyle name="40% - Accent5 2 3 3 2 2" xfId="5888"/>
    <cellStyle name="40% - Accent5 2 3 3 2 2 2" xfId="5889"/>
    <cellStyle name="40% - Accent5 2 3 3 2 3" xfId="5890"/>
    <cellStyle name="40% - Accent5 2 3 3 3" xfId="5891"/>
    <cellStyle name="40% - Accent5 2 3 3 3 2" xfId="5892"/>
    <cellStyle name="40% - Accent5 2 3 3 4" xfId="5893"/>
    <cellStyle name="40% - Accent5 2 3 3 4 2" xfId="5894"/>
    <cellStyle name="40% - Accent5 2 3 3 5" xfId="5895"/>
    <cellStyle name="40% - Accent5 2 3 3 5 2" xfId="5896"/>
    <cellStyle name="40% - Accent5 2 3 3 6" xfId="5897"/>
    <cellStyle name="40% - Accent5 2 3 4" xfId="5898"/>
    <cellStyle name="40% - Accent5 2 3 4 2" xfId="5899"/>
    <cellStyle name="40% - Accent5 2 3 4 2 2" xfId="5900"/>
    <cellStyle name="40% - Accent5 2 3 4 3" xfId="5901"/>
    <cellStyle name="40% - Accent5 2 3 5" xfId="5902"/>
    <cellStyle name="40% - Accent5 2 3 5 2" xfId="5903"/>
    <cellStyle name="40% - Accent5 2 3 6" xfId="5904"/>
    <cellStyle name="40% - Accent5 2 3 6 2" xfId="5905"/>
    <cellStyle name="40% - Accent5 2 3 7" xfId="5906"/>
    <cellStyle name="40% - Accent5 2 3 7 2" xfId="5907"/>
    <cellStyle name="40% - Accent5 2 3 8" xfId="5908"/>
    <cellStyle name="40% - Accent5 2 4" xfId="5909"/>
    <cellStyle name="40% - Accent5 2 4 2" xfId="5910"/>
    <cellStyle name="40% - Accent5 2 4 2 2" xfId="5911"/>
    <cellStyle name="40% - Accent5 2 4 2 2 2" xfId="5912"/>
    <cellStyle name="40% - Accent5 2 4 2 2 2 2" xfId="5913"/>
    <cellStyle name="40% - Accent5 2 4 2 2 3" xfId="5914"/>
    <cellStyle name="40% - Accent5 2 4 2 3" xfId="5915"/>
    <cellStyle name="40% - Accent5 2 4 2 3 2" xfId="5916"/>
    <cellStyle name="40% - Accent5 2 4 2 4" xfId="5917"/>
    <cellStyle name="40% - Accent5 2 4 2 4 2" xfId="5918"/>
    <cellStyle name="40% - Accent5 2 4 2 5" xfId="5919"/>
    <cellStyle name="40% - Accent5 2 4 2 5 2" xfId="5920"/>
    <cellStyle name="40% - Accent5 2 4 2 6" xfId="5921"/>
    <cellStyle name="40% - Accent5 2 4 3" xfId="5922"/>
    <cellStyle name="40% - Accent5 2 4 3 2" xfId="5923"/>
    <cellStyle name="40% - Accent5 2 4 3 2 2" xfId="5924"/>
    <cellStyle name="40% - Accent5 2 4 3 3" xfId="5925"/>
    <cellStyle name="40% - Accent5 2 4 4" xfId="5926"/>
    <cellStyle name="40% - Accent5 2 4 4 2" xfId="5927"/>
    <cellStyle name="40% - Accent5 2 4 5" xfId="5928"/>
    <cellStyle name="40% - Accent5 2 4 5 2" xfId="5929"/>
    <cellStyle name="40% - Accent5 2 4 6" xfId="5930"/>
    <cellStyle name="40% - Accent5 2 4 6 2" xfId="5931"/>
    <cellStyle name="40% - Accent5 2 4 7" xfId="5932"/>
    <cellStyle name="40% - Accent5 2 4 7 2" xfId="5933"/>
    <cellStyle name="40% - Accent5 2 5" xfId="5934"/>
    <cellStyle name="40% - Accent5 2 5 2" xfId="5935"/>
    <cellStyle name="40% - Accent5 2 5 2 2" xfId="5936"/>
    <cellStyle name="40% - Accent5 2 5 2 2 2" xfId="5937"/>
    <cellStyle name="40% - Accent5 2 5 2 2 2 2" xfId="5938"/>
    <cellStyle name="40% - Accent5 2 5 2 2 3" xfId="5939"/>
    <cellStyle name="40% - Accent5 2 5 2 3" xfId="5940"/>
    <cellStyle name="40% - Accent5 2 5 2 3 2" xfId="5941"/>
    <cellStyle name="40% - Accent5 2 5 2 4" xfId="5942"/>
    <cellStyle name="40% - Accent5 2 5 2 4 2" xfId="5943"/>
    <cellStyle name="40% - Accent5 2 5 2 5" xfId="5944"/>
    <cellStyle name="40% - Accent5 2 5 2 5 2" xfId="5945"/>
    <cellStyle name="40% - Accent5 2 5 2 6" xfId="5946"/>
    <cellStyle name="40% - Accent5 2 5 3" xfId="5947"/>
    <cellStyle name="40% - Accent5 2 5 3 2" xfId="5948"/>
    <cellStyle name="40% - Accent5 2 5 3 2 2" xfId="5949"/>
    <cellStyle name="40% - Accent5 2 5 3 3" xfId="5950"/>
    <cellStyle name="40% - Accent5 2 5 4" xfId="5951"/>
    <cellStyle name="40% - Accent5 2 5 4 2" xfId="5952"/>
    <cellStyle name="40% - Accent5 2 5 5" xfId="5953"/>
    <cellStyle name="40% - Accent5 2 5 5 2" xfId="5954"/>
    <cellStyle name="40% - Accent5 2 5 6" xfId="5955"/>
    <cellStyle name="40% - Accent5 2 5 6 2" xfId="5956"/>
    <cellStyle name="40% - Accent5 2 5 7" xfId="5957"/>
    <cellStyle name="40% - Accent5 2 6" xfId="5958"/>
    <cellStyle name="40% - Accent5 2 6 2" xfId="5959"/>
    <cellStyle name="40% - Accent5 2 6 2 2" xfId="5960"/>
    <cellStyle name="40% - Accent5 2 6 2 2 2" xfId="5961"/>
    <cellStyle name="40% - Accent5 2 6 2 2 2 2" xfId="5962"/>
    <cellStyle name="40% - Accent5 2 6 2 2 3" xfId="5963"/>
    <cellStyle name="40% - Accent5 2 6 2 3" xfId="5964"/>
    <cellStyle name="40% - Accent5 2 6 2 3 2" xfId="5965"/>
    <cellStyle name="40% - Accent5 2 6 2 4" xfId="5966"/>
    <cellStyle name="40% - Accent5 2 6 2 4 2" xfId="5967"/>
    <cellStyle name="40% - Accent5 2 6 2 5" xfId="5968"/>
    <cellStyle name="40% - Accent5 2 6 2 5 2" xfId="5969"/>
    <cellStyle name="40% - Accent5 2 6 2 6" xfId="5970"/>
    <cellStyle name="40% - Accent5 2 6 3" xfId="5971"/>
    <cellStyle name="40% - Accent5 2 6 3 2" xfId="5972"/>
    <cellStyle name="40% - Accent5 2 6 3 2 2" xfId="5973"/>
    <cellStyle name="40% - Accent5 2 6 3 3" xfId="5974"/>
    <cellStyle name="40% - Accent5 2 6 4" xfId="5975"/>
    <cellStyle name="40% - Accent5 2 6 4 2" xfId="5976"/>
    <cellStyle name="40% - Accent5 2 6 5" xfId="5977"/>
    <cellStyle name="40% - Accent5 2 6 5 2" xfId="5978"/>
    <cellStyle name="40% - Accent5 2 6 6" xfId="5979"/>
    <cellStyle name="40% - Accent5 2 6 6 2" xfId="5980"/>
    <cellStyle name="40% - Accent5 2 6 7" xfId="5981"/>
    <cellStyle name="40% - Accent5 2 7" xfId="5982"/>
    <cellStyle name="40% - Accent5 2 7 2" xfId="5983"/>
    <cellStyle name="40% - Accent5 2 7 2 2" xfId="5984"/>
    <cellStyle name="40% - Accent5 2 7 2 2 2" xfId="5985"/>
    <cellStyle name="40% - Accent5 2 7 2 2 2 2" xfId="5986"/>
    <cellStyle name="40% - Accent5 2 7 2 2 3" xfId="5987"/>
    <cellStyle name="40% - Accent5 2 7 2 3" xfId="5988"/>
    <cellStyle name="40% - Accent5 2 7 3" xfId="5989"/>
    <cellStyle name="40% - Accent5 2 7 3 2" xfId="5990"/>
    <cellStyle name="40% - Accent5 2 7 4" xfId="5991"/>
    <cellStyle name="40% - Accent5 2 7 4 2" xfId="5992"/>
    <cellStyle name="40% - Accent5 2 7 5" xfId="5993"/>
    <cellStyle name="40% - Accent5 2 7 5 2" xfId="5994"/>
    <cellStyle name="40% - Accent5 2 7 6" xfId="5995"/>
    <cellStyle name="40% - Accent5 2 8" xfId="5996"/>
    <cellStyle name="40% - Accent5 2 8 2" xfId="5997"/>
    <cellStyle name="40% - Accent5 2 8 2 2" xfId="5998"/>
    <cellStyle name="40% - Accent5 2 8 3" xfId="5999"/>
    <cellStyle name="40% - Accent5 2 9" xfId="6000"/>
    <cellStyle name="40% - Accent5 2 9 2" xfId="6001"/>
    <cellStyle name="40% - Accent5 3" xfId="6002"/>
    <cellStyle name="40% - Accent5 3 10" xfId="6003"/>
    <cellStyle name="40% - Accent5 3 11" xfId="6004"/>
    <cellStyle name="40% - Accent5 3 2" xfId="6005"/>
    <cellStyle name="40% - Accent5 3 2 2" xfId="6006"/>
    <cellStyle name="40% - Accent5 3 2 2 2" xfId="6007"/>
    <cellStyle name="40% - Accent5 3 2 2 2 2" xfId="6008"/>
    <cellStyle name="40% - Accent5 3 2 2 2 2 2" xfId="6009"/>
    <cellStyle name="40% - Accent5 3 2 2 2 2 2 2" xfId="6010"/>
    <cellStyle name="40% - Accent5 3 2 2 2 2 3" xfId="6011"/>
    <cellStyle name="40% - Accent5 3 2 2 2 3" xfId="6012"/>
    <cellStyle name="40% - Accent5 3 2 2 2 3 2" xfId="6013"/>
    <cellStyle name="40% - Accent5 3 2 2 2 4" xfId="6014"/>
    <cellStyle name="40% - Accent5 3 2 2 2 4 2" xfId="6015"/>
    <cellStyle name="40% - Accent5 3 2 2 2 5" xfId="6016"/>
    <cellStyle name="40% - Accent5 3 2 2 2 5 2" xfId="6017"/>
    <cellStyle name="40% - Accent5 3 2 2 2 6" xfId="6018"/>
    <cellStyle name="40% - Accent5 3 2 2 3" xfId="6019"/>
    <cellStyle name="40% - Accent5 3 2 2 3 2" xfId="6020"/>
    <cellStyle name="40% - Accent5 3 2 2 3 2 2" xfId="6021"/>
    <cellStyle name="40% - Accent5 3 2 2 3 3" xfId="6022"/>
    <cellStyle name="40% - Accent5 3 2 2 4" xfId="6023"/>
    <cellStyle name="40% - Accent5 3 2 2 4 2" xfId="6024"/>
    <cellStyle name="40% - Accent5 3 2 2 5" xfId="6025"/>
    <cellStyle name="40% - Accent5 3 2 2 5 2" xfId="6026"/>
    <cellStyle name="40% - Accent5 3 2 2 6" xfId="6027"/>
    <cellStyle name="40% - Accent5 3 2 2 6 2" xfId="6028"/>
    <cellStyle name="40% - Accent5 3 2 2 7" xfId="6029"/>
    <cellStyle name="40% - Accent5 3 2 2 8" xfId="6030"/>
    <cellStyle name="40% - Accent5 3 2 3" xfId="6031"/>
    <cellStyle name="40% - Accent5 3 2 3 2" xfId="6032"/>
    <cellStyle name="40% - Accent5 3 2 3 2 2" xfId="6033"/>
    <cellStyle name="40% - Accent5 3 2 3 2 2 2" xfId="6034"/>
    <cellStyle name="40% - Accent5 3 2 3 2 2 2 2" xfId="6035"/>
    <cellStyle name="40% - Accent5 3 2 3 2 2 3" xfId="6036"/>
    <cellStyle name="40% - Accent5 3 2 3 2 3" xfId="6037"/>
    <cellStyle name="40% - Accent5 3 2 3 2 3 2" xfId="6038"/>
    <cellStyle name="40% - Accent5 3 2 3 2 4" xfId="6039"/>
    <cellStyle name="40% - Accent5 3 2 3 2 4 2" xfId="6040"/>
    <cellStyle name="40% - Accent5 3 2 3 2 5" xfId="6041"/>
    <cellStyle name="40% - Accent5 3 2 3 2 5 2" xfId="6042"/>
    <cellStyle name="40% - Accent5 3 2 3 2 6" xfId="6043"/>
    <cellStyle name="40% - Accent5 3 2 3 3" xfId="6044"/>
    <cellStyle name="40% - Accent5 3 2 3 3 2" xfId="6045"/>
    <cellStyle name="40% - Accent5 3 2 3 3 2 2" xfId="6046"/>
    <cellStyle name="40% - Accent5 3 2 3 3 3" xfId="6047"/>
    <cellStyle name="40% - Accent5 3 2 3 4" xfId="6048"/>
    <cellStyle name="40% - Accent5 3 2 3 4 2" xfId="6049"/>
    <cellStyle name="40% - Accent5 3 2 3 5" xfId="6050"/>
    <cellStyle name="40% - Accent5 3 2 3 5 2" xfId="6051"/>
    <cellStyle name="40% - Accent5 3 2 3 6" xfId="6052"/>
    <cellStyle name="40% - Accent5 3 2 3 6 2" xfId="6053"/>
    <cellStyle name="40% - Accent5 3 2 3 7" xfId="6054"/>
    <cellStyle name="40% - Accent5 3 2 4" xfId="6055"/>
    <cellStyle name="40% - Accent5 3 2 4 2" xfId="6056"/>
    <cellStyle name="40% - Accent5 3 2 4 2 2" xfId="6057"/>
    <cellStyle name="40% - Accent5 3 2 4 2 2 2" xfId="6058"/>
    <cellStyle name="40% - Accent5 3 2 4 2 3" xfId="6059"/>
    <cellStyle name="40% - Accent5 3 2 4 3" xfId="6060"/>
    <cellStyle name="40% - Accent5 3 2 4 3 2" xfId="6061"/>
    <cellStyle name="40% - Accent5 3 2 4 4" xfId="6062"/>
    <cellStyle name="40% - Accent5 3 2 4 4 2" xfId="6063"/>
    <cellStyle name="40% - Accent5 3 2 4 5" xfId="6064"/>
    <cellStyle name="40% - Accent5 3 2 4 5 2" xfId="6065"/>
    <cellStyle name="40% - Accent5 3 2 4 6" xfId="6066"/>
    <cellStyle name="40% - Accent5 3 2 5" xfId="6067"/>
    <cellStyle name="40% - Accent5 3 2 5 2" xfId="6068"/>
    <cellStyle name="40% - Accent5 3 2 5 2 2" xfId="6069"/>
    <cellStyle name="40% - Accent5 3 2 5 3" xfId="6070"/>
    <cellStyle name="40% - Accent5 3 2 6" xfId="6071"/>
    <cellStyle name="40% - Accent5 3 2 6 2" xfId="6072"/>
    <cellStyle name="40% - Accent5 3 2 7" xfId="6073"/>
    <cellStyle name="40% - Accent5 3 2 7 2" xfId="6074"/>
    <cellStyle name="40% - Accent5 3 2 8" xfId="6075"/>
    <cellStyle name="40% - Accent5 3 2 8 2" xfId="6076"/>
    <cellStyle name="40% - Accent5 3 2 9" xfId="6077"/>
    <cellStyle name="40% - Accent5 3 3" xfId="6078"/>
    <cellStyle name="40% - Accent5 3 3 2" xfId="6079"/>
    <cellStyle name="40% - Accent5 3 3 2 2" xfId="6080"/>
    <cellStyle name="40% - Accent5 3 3 2 2 2" xfId="6081"/>
    <cellStyle name="40% - Accent5 3 3 2 2 2 2" xfId="6082"/>
    <cellStyle name="40% - Accent5 3 3 2 2 3" xfId="6083"/>
    <cellStyle name="40% - Accent5 3 3 2 2 4" xfId="6084"/>
    <cellStyle name="40% - Accent5 3 3 2 3" xfId="6085"/>
    <cellStyle name="40% - Accent5 3 3 2 3 2" xfId="6086"/>
    <cellStyle name="40% - Accent5 3 3 2 4" xfId="6087"/>
    <cellStyle name="40% - Accent5 3 3 2 4 2" xfId="6088"/>
    <cellStyle name="40% - Accent5 3 3 2 5" xfId="6089"/>
    <cellStyle name="40% - Accent5 3 3 2 5 2" xfId="6090"/>
    <cellStyle name="40% - Accent5 3 3 2 6" xfId="6091"/>
    <cellStyle name="40% - Accent5 3 3 3" xfId="6092"/>
    <cellStyle name="40% - Accent5 3 3 3 2" xfId="6093"/>
    <cellStyle name="40% - Accent5 3 3 3 2 2" xfId="6094"/>
    <cellStyle name="40% - Accent5 3 3 3 3" xfId="6095"/>
    <cellStyle name="40% - Accent5 3 3 4" xfId="6096"/>
    <cellStyle name="40% - Accent5 3 3 4 2" xfId="6097"/>
    <cellStyle name="40% - Accent5 3 3 5" xfId="6098"/>
    <cellStyle name="40% - Accent5 3 3 5 2" xfId="6099"/>
    <cellStyle name="40% - Accent5 3 3 6" xfId="6100"/>
    <cellStyle name="40% - Accent5 3 3 6 2" xfId="6101"/>
    <cellStyle name="40% - Accent5 3 3 7" xfId="6102"/>
    <cellStyle name="40% - Accent5 3 4" xfId="6103"/>
    <cellStyle name="40% - Accent5 3 4 2" xfId="6104"/>
    <cellStyle name="40% - Accent5 3 4 2 2" xfId="6105"/>
    <cellStyle name="40% - Accent5 3 4 2 2 2" xfId="6106"/>
    <cellStyle name="40% - Accent5 3 4 2 2 2 2" xfId="6107"/>
    <cellStyle name="40% - Accent5 3 4 2 2 3" xfId="6108"/>
    <cellStyle name="40% - Accent5 3 4 2 3" xfId="6109"/>
    <cellStyle name="40% - Accent5 3 4 2 3 2" xfId="6110"/>
    <cellStyle name="40% - Accent5 3 4 2 4" xfId="6111"/>
    <cellStyle name="40% - Accent5 3 4 2 4 2" xfId="6112"/>
    <cellStyle name="40% - Accent5 3 4 2 5" xfId="6113"/>
    <cellStyle name="40% - Accent5 3 4 2 5 2" xfId="6114"/>
    <cellStyle name="40% - Accent5 3 4 2 6" xfId="6115"/>
    <cellStyle name="40% - Accent5 3 4 3" xfId="6116"/>
    <cellStyle name="40% - Accent5 3 4 3 2" xfId="6117"/>
    <cellStyle name="40% - Accent5 3 4 3 2 2" xfId="6118"/>
    <cellStyle name="40% - Accent5 3 4 3 3" xfId="6119"/>
    <cellStyle name="40% - Accent5 3 4 4" xfId="6120"/>
    <cellStyle name="40% - Accent5 3 4 4 2" xfId="6121"/>
    <cellStyle name="40% - Accent5 3 4 5" xfId="6122"/>
    <cellStyle name="40% - Accent5 3 4 5 2" xfId="6123"/>
    <cellStyle name="40% - Accent5 3 4 6" xfId="6124"/>
    <cellStyle name="40% - Accent5 3 4 6 2" xfId="6125"/>
    <cellStyle name="40% - Accent5 3 4 7" xfId="6126"/>
    <cellStyle name="40% - Accent5 3 5" xfId="6127"/>
    <cellStyle name="40% - Accent5 3 5 2" xfId="6128"/>
    <cellStyle name="40% - Accent5 3 5 2 2" xfId="6129"/>
    <cellStyle name="40% - Accent5 3 5 2 2 2" xfId="6130"/>
    <cellStyle name="40% - Accent5 3 5 2 3" xfId="6131"/>
    <cellStyle name="40% - Accent5 3 5 3" xfId="6132"/>
    <cellStyle name="40% - Accent5 3 5 3 2" xfId="6133"/>
    <cellStyle name="40% - Accent5 3 5 4" xfId="6134"/>
    <cellStyle name="40% - Accent5 3 5 4 2" xfId="6135"/>
    <cellStyle name="40% - Accent5 3 5 5" xfId="6136"/>
    <cellStyle name="40% - Accent5 3 5 5 2" xfId="6137"/>
    <cellStyle name="40% - Accent5 3 5 6" xfId="6138"/>
    <cellStyle name="40% - Accent5 3 6" xfId="6139"/>
    <cellStyle name="40% - Accent5 3 6 2" xfId="6140"/>
    <cellStyle name="40% - Accent5 3 6 2 2" xfId="6141"/>
    <cellStyle name="40% - Accent5 3 6 3" xfId="6142"/>
    <cellStyle name="40% - Accent5 3 7" xfId="6143"/>
    <cellStyle name="40% - Accent5 3 7 2" xfId="6144"/>
    <cellStyle name="40% - Accent5 3 8" xfId="6145"/>
    <cellStyle name="40% - Accent5 3 8 2" xfId="6146"/>
    <cellStyle name="40% - Accent5 3 8 2 2" xfId="6147"/>
    <cellStyle name="40% - Accent5 3 8 3" xfId="6148"/>
    <cellStyle name="40% - Accent5 3 9" xfId="6149"/>
    <cellStyle name="40% - Accent5 3 9 2" xfId="6150"/>
    <cellStyle name="40% - Accent5 4" xfId="6151"/>
    <cellStyle name="40% - Accent5 4 2" xfId="6152"/>
    <cellStyle name="40% - Accent5 4 2 2" xfId="6153"/>
    <cellStyle name="40% - Accent5 4 2 2 2" xfId="6154"/>
    <cellStyle name="40% - Accent5 4 2 2 2 2" xfId="6155"/>
    <cellStyle name="40% - Accent5 4 2 2 2 2 2" xfId="6156"/>
    <cellStyle name="40% - Accent5 4 2 2 2 3" xfId="6157"/>
    <cellStyle name="40% - Accent5 4 2 2 3" xfId="6158"/>
    <cellStyle name="40% - Accent5 4 2 2 3 2" xfId="6159"/>
    <cellStyle name="40% - Accent5 4 2 2 4" xfId="6160"/>
    <cellStyle name="40% - Accent5 4 2 2 4 2" xfId="6161"/>
    <cellStyle name="40% - Accent5 4 2 2 5" xfId="6162"/>
    <cellStyle name="40% - Accent5 4 2 2 5 2" xfId="6163"/>
    <cellStyle name="40% - Accent5 4 2 2 6" xfId="6164"/>
    <cellStyle name="40% - Accent5 4 2 3" xfId="6165"/>
    <cellStyle name="40% - Accent5 4 2 3 2" xfId="6166"/>
    <cellStyle name="40% - Accent5 4 2 3 2 2" xfId="6167"/>
    <cellStyle name="40% - Accent5 4 2 3 3" xfId="6168"/>
    <cellStyle name="40% - Accent5 4 2 4" xfId="6169"/>
    <cellStyle name="40% - Accent5 4 2 4 2" xfId="6170"/>
    <cellStyle name="40% - Accent5 4 2 5" xfId="6171"/>
    <cellStyle name="40% - Accent5 4 2 5 2" xfId="6172"/>
    <cellStyle name="40% - Accent5 4 2 6" xfId="6173"/>
    <cellStyle name="40% - Accent5 4 2 6 2" xfId="6174"/>
    <cellStyle name="40% - Accent5 4 2 7" xfId="6175"/>
    <cellStyle name="40% - Accent5 4 3" xfId="6176"/>
    <cellStyle name="40% - Accent5 4 4" xfId="6177"/>
    <cellStyle name="40% - Accent5 4 4 2" xfId="6178"/>
    <cellStyle name="40% - Accent5 4 4 2 2" xfId="6179"/>
    <cellStyle name="40% - Accent5 4 4 2 2 2" xfId="6180"/>
    <cellStyle name="40% - Accent5 4 4 2 3" xfId="6181"/>
    <cellStyle name="40% - Accent5 4 4 3" xfId="6182"/>
    <cellStyle name="40% - Accent5 4 4 3 2" xfId="6183"/>
    <cellStyle name="40% - Accent5 4 4 4" xfId="6184"/>
    <cellStyle name="40% - Accent5 4 4 4 2" xfId="6185"/>
    <cellStyle name="40% - Accent5 4 4 5" xfId="6186"/>
    <cellStyle name="40% - Accent5 4 4 5 2" xfId="6187"/>
    <cellStyle name="40% - Accent5 4 4 6" xfId="6188"/>
    <cellStyle name="40% - Accent5 4 5" xfId="6189"/>
    <cellStyle name="40% - Accent5 4 5 2" xfId="6190"/>
    <cellStyle name="40% - Accent5 4 5 2 2" xfId="6191"/>
    <cellStyle name="40% - Accent5 4 5 3" xfId="6192"/>
    <cellStyle name="40% - Accent5 4 6" xfId="6193"/>
    <cellStyle name="40% - Accent5 4 6 2" xfId="6194"/>
    <cellStyle name="40% - Accent5 4 7" xfId="6195"/>
    <cellStyle name="40% - Accent5 4 7 2" xfId="6196"/>
    <cellStyle name="40% - Accent5 4 8" xfId="6197"/>
    <cellStyle name="40% - Accent5 4 8 2" xfId="6198"/>
    <cellStyle name="40% - Accent5 4 9" xfId="6199"/>
    <cellStyle name="40% - Accent5 5" xfId="6200"/>
    <cellStyle name="40% - Accent5 5 2" xfId="6201"/>
    <cellStyle name="40% - Accent5 5 2 2" xfId="6202"/>
    <cellStyle name="40% - Accent5 5 2 2 2" xfId="6203"/>
    <cellStyle name="40% - Accent5 5 2 2 2 2" xfId="6204"/>
    <cellStyle name="40% - Accent5 5 2 2 2 2 2" xfId="6205"/>
    <cellStyle name="40% - Accent5 5 2 2 2 3" xfId="6206"/>
    <cellStyle name="40% - Accent5 5 2 2 3" xfId="6207"/>
    <cellStyle name="40% - Accent5 5 2 2 3 2" xfId="6208"/>
    <cellStyle name="40% - Accent5 5 2 2 4" xfId="6209"/>
    <cellStyle name="40% - Accent5 5 2 2 4 2" xfId="6210"/>
    <cellStyle name="40% - Accent5 5 2 2 5" xfId="6211"/>
    <cellStyle name="40% - Accent5 5 2 2 5 2" xfId="6212"/>
    <cellStyle name="40% - Accent5 5 2 2 6" xfId="6213"/>
    <cellStyle name="40% - Accent5 5 2 3" xfId="6214"/>
    <cellStyle name="40% - Accent5 5 2 3 2" xfId="6215"/>
    <cellStyle name="40% - Accent5 5 2 3 2 2" xfId="6216"/>
    <cellStyle name="40% - Accent5 5 2 3 3" xfId="6217"/>
    <cellStyle name="40% - Accent5 5 2 4" xfId="6218"/>
    <cellStyle name="40% - Accent5 5 2 4 2" xfId="6219"/>
    <cellStyle name="40% - Accent5 5 2 5" xfId="6220"/>
    <cellStyle name="40% - Accent5 5 2 5 2" xfId="6221"/>
    <cellStyle name="40% - Accent5 5 2 6" xfId="6222"/>
    <cellStyle name="40% - Accent5 5 2 6 2" xfId="6223"/>
    <cellStyle name="40% - Accent5 5 2 7" xfId="6224"/>
    <cellStyle name="40% - Accent5 5 3" xfId="6225"/>
    <cellStyle name="40% - Accent5 5 3 2" xfId="6226"/>
    <cellStyle name="40% - Accent5 5 3 2 2" xfId="6227"/>
    <cellStyle name="40% - Accent5 5 3 2 2 2" xfId="6228"/>
    <cellStyle name="40% - Accent5 5 3 2 3" xfId="6229"/>
    <cellStyle name="40% - Accent5 5 3 3" xfId="6230"/>
    <cellStyle name="40% - Accent5 5 3 3 2" xfId="6231"/>
    <cellStyle name="40% - Accent5 5 3 4" xfId="6232"/>
    <cellStyle name="40% - Accent5 5 3 4 2" xfId="6233"/>
    <cellStyle name="40% - Accent5 5 3 5" xfId="6234"/>
    <cellStyle name="40% - Accent5 5 3 5 2" xfId="6235"/>
    <cellStyle name="40% - Accent5 5 3 6" xfId="6236"/>
    <cellStyle name="40% - Accent5 5 4" xfId="6237"/>
    <cellStyle name="40% - Accent5 5 4 2" xfId="6238"/>
    <cellStyle name="40% - Accent5 5 4 2 2" xfId="6239"/>
    <cellStyle name="40% - Accent5 5 4 3" xfId="6240"/>
    <cellStyle name="40% - Accent5 5 5" xfId="6241"/>
    <cellStyle name="40% - Accent5 5 5 2" xfId="6242"/>
    <cellStyle name="40% - Accent5 5 6" xfId="6243"/>
    <cellStyle name="40% - Accent5 5 6 2" xfId="6244"/>
    <cellStyle name="40% - Accent5 5 7" xfId="6245"/>
    <cellStyle name="40% - Accent5 5 7 2" xfId="6246"/>
    <cellStyle name="40% - Accent5 5 8" xfId="6247"/>
    <cellStyle name="40% - Accent5 5 8 2" xfId="6248"/>
    <cellStyle name="40% - Accent5 6" xfId="6249"/>
    <cellStyle name="40% - Accent5 6 2" xfId="6250"/>
    <cellStyle name="40% - Accent5 6 2 2" xfId="6251"/>
    <cellStyle name="40% - Accent5 6 2 2 2" xfId="6252"/>
    <cellStyle name="40% - Accent5 6 2 3" xfId="6253"/>
    <cellStyle name="40% - Accent5 6 3" xfId="6254"/>
    <cellStyle name="40% - Accent5 6 3 2" xfId="6255"/>
    <cellStyle name="40% - Accent5 6 4" xfId="6256"/>
    <cellStyle name="40% - Accent5 6 4 2" xfId="6257"/>
    <cellStyle name="40% - Accent5 6 5" xfId="6258"/>
    <cellStyle name="40% - Accent5 6 5 2" xfId="6259"/>
    <cellStyle name="40% - Accent5 6 6" xfId="6260"/>
    <cellStyle name="40% - Accent5 7" xfId="6261"/>
    <cellStyle name="40% - Accent5 7 2" xfId="6262"/>
    <cellStyle name="40% - Accent5 7 2 2" xfId="6263"/>
    <cellStyle name="40% - Accent5 7 3" xfId="6264"/>
    <cellStyle name="40% - Accent5 8" xfId="6265"/>
    <cellStyle name="40% - Accent5 8 2" xfId="6266"/>
    <cellStyle name="40% - Accent5 9" xfId="6267"/>
    <cellStyle name="40% - Accent5 9 2" xfId="6268"/>
    <cellStyle name="40% - Accent6 10" xfId="6269"/>
    <cellStyle name="40% - Accent6 11" xfId="6270"/>
    <cellStyle name="40% - Accent6 2" xfId="6271"/>
    <cellStyle name="40% - Accent6 2 10" xfId="6272"/>
    <cellStyle name="40% - Accent6 2 10 2" xfId="6273"/>
    <cellStyle name="40% - Accent6 2 11" xfId="6274"/>
    <cellStyle name="40% - Accent6 2 11 2" xfId="6275"/>
    <cellStyle name="40% - Accent6 2 12" xfId="6276"/>
    <cellStyle name="40% - Accent6 2 12 2" xfId="6277"/>
    <cellStyle name="40% - Accent6 2 13" xfId="6278"/>
    <cellStyle name="40% - Accent6 2 14" xfId="6279"/>
    <cellStyle name="40% - Accent6 2 15" xfId="6280"/>
    <cellStyle name="40% - Accent6 2 16" xfId="6281"/>
    <cellStyle name="40% - Accent6 2 2" xfId="6282"/>
    <cellStyle name="40% - Accent6 2 2 10" xfId="6283"/>
    <cellStyle name="40% - Accent6 2 2 11" xfId="6284"/>
    <cellStyle name="40% - Accent6 2 2 12" xfId="6285"/>
    <cellStyle name="40% - Accent6 2 2 2" xfId="6286"/>
    <cellStyle name="40% - Accent6 2 2 2 10" xfId="6287"/>
    <cellStyle name="40% - Accent6 2 2 2 2" xfId="6288"/>
    <cellStyle name="40% - Accent6 2 2 2 2 2" xfId="6289"/>
    <cellStyle name="40% - Accent6 2 2 2 2 2 2" xfId="6290"/>
    <cellStyle name="40% - Accent6 2 2 2 2 2 2 2" xfId="6291"/>
    <cellStyle name="40% - Accent6 2 2 2 2 2 3" xfId="6292"/>
    <cellStyle name="40% - Accent6 2 2 2 2 3" xfId="6293"/>
    <cellStyle name="40% - Accent6 2 2 2 2 3 2" xfId="6294"/>
    <cellStyle name="40% - Accent6 2 2 2 2 4" xfId="6295"/>
    <cellStyle name="40% - Accent6 2 2 2 2 4 2" xfId="6296"/>
    <cellStyle name="40% - Accent6 2 2 2 2 5" xfId="6297"/>
    <cellStyle name="40% - Accent6 2 2 2 2 5 2" xfId="6298"/>
    <cellStyle name="40% - Accent6 2 2 2 2 6" xfId="6299"/>
    <cellStyle name="40% - Accent6 2 2 2 3" xfId="6300"/>
    <cellStyle name="40% - Accent6 2 2 2 3 2" xfId="6301"/>
    <cellStyle name="40% - Accent6 2 2 2 3 2 2" xfId="6302"/>
    <cellStyle name="40% - Accent6 2 2 2 3 3" xfId="6303"/>
    <cellStyle name="40% - Accent6 2 2 2 4" xfId="6304"/>
    <cellStyle name="40% - Accent6 2 2 2 4 2" xfId="6305"/>
    <cellStyle name="40% - Accent6 2 2 2 5" xfId="6306"/>
    <cellStyle name="40% - Accent6 2 2 2 5 2" xfId="6307"/>
    <cellStyle name="40% - Accent6 2 2 2 6" xfId="6308"/>
    <cellStyle name="40% - Accent6 2 2 2 6 2" xfId="6309"/>
    <cellStyle name="40% - Accent6 2 2 2 7" xfId="6310"/>
    <cellStyle name="40% - Accent6 2 2 2 8" xfId="6311"/>
    <cellStyle name="40% - Accent6 2 2 2 9" xfId="6312"/>
    <cellStyle name="40% - Accent6 2 2 3" xfId="6313"/>
    <cellStyle name="40% - Accent6 2 2 3 2" xfId="6314"/>
    <cellStyle name="40% - Accent6 2 2 3 2 2" xfId="6315"/>
    <cellStyle name="40% - Accent6 2 2 3 2 2 2" xfId="6316"/>
    <cellStyle name="40% - Accent6 2 2 3 2 2 2 2" xfId="6317"/>
    <cellStyle name="40% - Accent6 2 2 3 2 2 3" xfId="6318"/>
    <cellStyle name="40% - Accent6 2 2 3 2 3" xfId="6319"/>
    <cellStyle name="40% - Accent6 2 2 3 2 3 2" xfId="6320"/>
    <cellStyle name="40% - Accent6 2 2 3 2 4" xfId="6321"/>
    <cellStyle name="40% - Accent6 2 2 3 2 4 2" xfId="6322"/>
    <cellStyle name="40% - Accent6 2 2 3 2 5" xfId="6323"/>
    <cellStyle name="40% - Accent6 2 2 3 2 5 2" xfId="6324"/>
    <cellStyle name="40% - Accent6 2 2 3 2 6" xfId="6325"/>
    <cellStyle name="40% - Accent6 2 2 3 3" xfId="6326"/>
    <cellStyle name="40% - Accent6 2 2 3 3 2" xfId="6327"/>
    <cellStyle name="40% - Accent6 2 2 3 3 2 2" xfId="6328"/>
    <cellStyle name="40% - Accent6 2 2 3 3 3" xfId="6329"/>
    <cellStyle name="40% - Accent6 2 2 3 4" xfId="6330"/>
    <cellStyle name="40% - Accent6 2 2 3 4 2" xfId="6331"/>
    <cellStyle name="40% - Accent6 2 2 3 5" xfId="6332"/>
    <cellStyle name="40% - Accent6 2 2 3 5 2" xfId="6333"/>
    <cellStyle name="40% - Accent6 2 2 3 6" xfId="6334"/>
    <cellStyle name="40% - Accent6 2 2 3 6 2" xfId="6335"/>
    <cellStyle name="40% - Accent6 2 2 3 7" xfId="6336"/>
    <cellStyle name="40% - Accent6 2 2 4" xfId="6337"/>
    <cellStyle name="40% - Accent6 2 2 4 2" xfId="6338"/>
    <cellStyle name="40% - Accent6 2 2 4 2 2" xfId="6339"/>
    <cellStyle name="40% - Accent6 2 2 4 2 2 2" xfId="6340"/>
    <cellStyle name="40% - Accent6 2 2 4 2 3" xfId="6341"/>
    <cellStyle name="40% - Accent6 2 2 4 3" xfId="6342"/>
    <cellStyle name="40% - Accent6 2 2 4 3 2" xfId="6343"/>
    <cellStyle name="40% - Accent6 2 2 4 4" xfId="6344"/>
    <cellStyle name="40% - Accent6 2 2 4 4 2" xfId="6345"/>
    <cellStyle name="40% - Accent6 2 2 4 5" xfId="6346"/>
    <cellStyle name="40% - Accent6 2 2 4 5 2" xfId="6347"/>
    <cellStyle name="40% - Accent6 2 2 4 6" xfId="6348"/>
    <cellStyle name="40% - Accent6 2 2 5" xfId="6349"/>
    <cellStyle name="40% - Accent6 2 2 5 2" xfId="6350"/>
    <cellStyle name="40% - Accent6 2 2 5 2 2" xfId="6351"/>
    <cellStyle name="40% - Accent6 2 2 5 3" xfId="6352"/>
    <cellStyle name="40% - Accent6 2 2 6" xfId="6353"/>
    <cellStyle name="40% - Accent6 2 2 6 2" xfId="6354"/>
    <cellStyle name="40% - Accent6 2 2 7" xfId="6355"/>
    <cellStyle name="40% - Accent6 2 2 7 2" xfId="6356"/>
    <cellStyle name="40% - Accent6 2 2 8" xfId="6357"/>
    <cellStyle name="40% - Accent6 2 2 8 2" xfId="6358"/>
    <cellStyle name="40% - Accent6 2 2 9" xfId="6359"/>
    <cellStyle name="40% - Accent6 2 3" xfId="6360"/>
    <cellStyle name="40% - Accent6 2 3 10" xfId="6361"/>
    <cellStyle name="40% - Accent6 2 3 11" xfId="6362"/>
    <cellStyle name="40% - Accent6 2 3 2" xfId="6363"/>
    <cellStyle name="40% - Accent6 2 3 2 2" xfId="6364"/>
    <cellStyle name="40% - Accent6 2 3 2 2 2" xfId="6365"/>
    <cellStyle name="40% - Accent6 2 3 2 2 2 2" xfId="6366"/>
    <cellStyle name="40% - Accent6 2 3 2 2 2 2 2" xfId="6367"/>
    <cellStyle name="40% - Accent6 2 3 2 2 2 3" xfId="6368"/>
    <cellStyle name="40% - Accent6 2 3 2 2 3" xfId="6369"/>
    <cellStyle name="40% - Accent6 2 3 2 2 3 2" xfId="6370"/>
    <cellStyle name="40% - Accent6 2 3 2 2 4" xfId="6371"/>
    <cellStyle name="40% - Accent6 2 3 2 2 4 2" xfId="6372"/>
    <cellStyle name="40% - Accent6 2 3 2 2 5" xfId="6373"/>
    <cellStyle name="40% - Accent6 2 3 2 2 5 2" xfId="6374"/>
    <cellStyle name="40% - Accent6 2 3 2 2 6" xfId="6375"/>
    <cellStyle name="40% - Accent6 2 3 2 3" xfId="6376"/>
    <cellStyle name="40% - Accent6 2 3 2 3 2" xfId="6377"/>
    <cellStyle name="40% - Accent6 2 3 2 3 2 2" xfId="6378"/>
    <cellStyle name="40% - Accent6 2 3 2 3 3" xfId="6379"/>
    <cellStyle name="40% - Accent6 2 3 2 4" xfId="6380"/>
    <cellStyle name="40% - Accent6 2 3 2 4 2" xfId="6381"/>
    <cellStyle name="40% - Accent6 2 3 2 5" xfId="6382"/>
    <cellStyle name="40% - Accent6 2 3 2 5 2" xfId="6383"/>
    <cellStyle name="40% - Accent6 2 3 2 6" xfId="6384"/>
    <cellStyle name="40% - Accent6 2 3 2 6 2" xfId="6385"/>
    <cellStyle name="40% - Accent6 2 3 2 7" xfId="6386"/>
    <cellStyle name="40% - Accent6 2 3 3" xfId="6387"/>
    <cellStyle name="40% - Accent6 2 3 3 2" xfId="6388"/>
    <cellStyle name="40% - Accent6 2 3 3 2 2" xfId="6389"/>
    <cellStyle name="40% - Accent6 2 3 3 2 2 2" xfId="6390"/>
    <cellStyle name="40% - Accent6 2 3 3 2 3" xfId="6391"/>
    <cellStyle name="40% - Accent6 2 3 3 3" xfId="6392"/>
    <cellStyle name="40% - Accent6 2 3 3 3 2" xfId="6393"/>
    <cellStyle name="40% - Accent6 2 3 3 4" xfId="6394"/>
    <cellStyle name="40% - Accent6 2 3 3 4 2" xfId="6395"/>
    <cellStyle name="40% - Accent6 2 3 3 5" xfId="6396"/>
    <cellStyle name="40% - Accent6 2 3 3 5 2" xfId="6397"/>
    <cellStyle name="40% - Accent6 2 3 3 6" xfId="6398"/>
    <cellStyle name="40% - Accent6 2 3 4" xfId="6399"/>
    <cellStyle name="40% - Accent6 2 3 4 2" xfId="6400"/>
    <cellStyle name="40% - Accent6 2 3 4 2 2" xfId="6401"/>
    <cellStyle name="40% - Accent6 2 3 4 3" xfId="6402"/>
    <cellStyle name="40% - Accent6 2 3 5" xfId="6403"/>
    <cellStyle name="40% - Accent6 2 3 5 2" xfId="6404"/>
    <cellStyle name="40% - Accent6 2 3 6" xfId="6405"/>
    <cellStyle name="40% - Accent6 2 3 6 2" xfId="6406"/>
    <cellStyle name="40% - Accent6 2 3 7" xfId="6407"/>
    <cellStyle name="40% - Accent6 2 3 7 2" xfId="6408"/>
    <cellStyle name="40% - Accent6 2 3 8" xfId="6409"/>
    <cellStyle name="40% - Accent6 2 3 9" xfId="6410"/>
    <cellStyle name="40% - Accent6 2 4" xfId="6411"/>
    <cellStyle name="40% - Accent6 2 4 2" xfId="6412"/>
    <cellStyle name="40% - Accent6 2 4 2 2" xfId="6413"/>
    <cellStyle name="40% - Accent6 2 4 2 2 2" xfId="6414"/>
    <cellStyle name="40% - Accent6 2 4 2 2 2 2" xfId="6415"/>
    <cellStyle name="40% - Accent6 2 4 2 2 3" xfId="6416"/>
    <cellStyle name="40% - Accent6 2 4 2 2 4" xfId="6417"/>
    <cellStyle name="40% - Accent6 2 4 2 3" xfId="6418"/>
    <cellStyle name="40% - Accent6 2 4 2 3 2" xfId="6419"/>
    <cellStyle name="40% - Accent6 2 4 2 4" xfId="6420"/>
    <cellStyle name="40% - Accent6 2 4 2 4 2" xfId="6421"/>
    <cellStyle name="40% - Accent6 2 4 2 5" xfId="6422"/>
    <cellStyle name="40% - Accent6 2 4 2 5 2" xfId="6423"/>
    <cellStyle name="40% - Accent6 2 4 2 6" xfId="6424"/>
    <cellStyle name="40% - Accent6 2 4 3" xfId="6425"/>
    <cellStyle name="40% - Accent6 2 4 3 2" xfId="6426"/>
    <cellStyle name="40% - Accent6 2 4 3 2 2" xfId="6427"/>
    <cellStyle name="40% - Accent6 2 4 3 3" xfId="6428"/>
    <cellStyle name="40% - Accent6 2 4 4" xfId="6429"/>
    <cellStyle name="40% - Accent6 2 4 4 2" xfId="6430"/>
    <cellStyle name="40% - Accent6 2 4 5" xfId="6431"/>
    <cellStyle name="40% - Accent6 2 4 5 2" xfId="6432"/>
    <cellStyle name="40% - Accent6 2 4 6" xfId="6433"/>
    <cellStyle name="40% - Accent6 2 4 6 2" xfId="6434"/>
    <cellStyle name="40% - Accent6 2 4 7" xfId="6435"/>
    <cellStyle name="40% - Accent6 2 4 7 2" xfId="6436"/>
    <cellStyle name="40% - Accent6 2 5" xfId="6437"/>
    <cellStyle name="40% - Accent6 2 5 2" xfId="6438"/>
    <cellStyle name="40% - Accent6 2 5 2 2" xfId="6439"/>
    <cellStyle name="40% - Accent6 2 5 2 2 2" xfId="6440"/>
    <cellStyle name="40% - Accent6 2 5 2 2 2 2" xfId="6441"/>
    <cellStyle name="40% - Accent6 2 5 2 2 3" xfId="6442"/>
    <cellStyle name="40% - Accent6 2 5 2 3" xfId="6443"/>
    <cellStyle name="40% - Accent6 2 5 2 3 2" xfId="6444"/>
    <cellStyle name="40% - Accent6 2 5 2 4" xfId="6445"/>
    <cellStyle name="40% - Accent6 2 5 2 4 2" xfId="6446"/>
    <cellStyle name="40% - Accent6 2 5 2 5" xfId="6447"/>
    <cellStyle name="40% - Accent6 2 5 2 5 2" xfId="6448"/>
    <cellStyle name="40% - Accent6 2 5 2 6" xfId="6449"/>
    <cellStyle name="40% - Accent6 2 5 3" xfId="6450"/>
    <cellStyle name="40% - Accent6 2 5 3 2" xfId="6451"/>
    <cellStyle name="40% - Accent6 2 5 3 2 2" xfId="6452"/>
    <cellStyle name="40% - Accent6 2 5 3 3" xfId="6453"/>
    <cellStyle name="40% - Accent6 2 5 4" xfId="6454"/>
    <cellStyle name="40% - Accent6 2 5 4 2" xfId="6455"/>
    <cellStyle name="40% - Accent6 2 5 5" xfId="6456"/>
    <cellStyle name="40% - Accent6 2 5 5 2" xfId="6457"/>
    <cellStyle name="40% - Accent6 2 5 6" xfId="6458"/>
    <cellStyle name="40% - Accent6 2 5 6 2" xfId="6459"/>
    <cellStyle name="40% - Accent6 2 5 7" xfId="6460"/>
    <cellStyle name="40% - Accent6 2 6" xfId="6461"/>
    <cellStyle name="40% - Accent6 2 6 2" xfId="6462"/>
    <cellStyle name="40% - Accent6 2 6 2 2" xfId="6463"/>
    <cellStyle name="40% - Accent6 2 6 2 2 2" xfId="6464"/>
    <cellStyle name="40% - Accent6 2 6 2 2 2 2" xfId="6465"/>
    <cellStyle name="40% - Accent6 2 6 2 2 3" xfId="6466"/>
    <cellStyle name="40% - Accent6 2 6 2 3" xfId="6467"/>
    <cellStyle name="40% - Accent6 2 6 2 3 2" xfId="6468"/>
    <cellStyle name="40% - Accent6 2 6 2 4" xfId="6469"/>
    <cellStyle name="40% - Accent6 2 6 2 4 2" xfId="6470"/>
    <cellStyle name="40% - Accent6 2 6 2 5" xfId="6471"/>
    <cellStyle name="40% - Accent6 2 6 2 5 2" xfId="6472"/>
    <cellStyle name="40% - Accent6 2 6 2 6" xfId="6473"/>
    <cellStyle name="40% - Accent6 2 6 3" xfId="6474"/>
    <cellStyle name="40% - Accent6 2 6 3 2" xfId="6475"/>
    <cellStyle name="40% - Accent6 2 6 3 2 2" xfId="6476"/>
    <cellStyle name="40% - Accent6 2 6 3 3" xfId="6477"/>
    <cellStyle name="40% - Accent6 2 6 4" xfId="6478"/>
    <cellStyle name="40% - Accent6 2 6 4 2" xfId="6479"/>
    <cellStyle name="40% - Accent6 2 6 5" xfId="6480"/>
    <cellStyle name="40% - Accent6 2 6 5 2" xfId="6481"/>
    <cellStyle name="40% - Accent6 2 6 6" xfId="6482"/>
    <cellStyle name="40% - Accent6 2 6 6 2" xfId="6483"/>
    <cellStyle name="40% - Accent6 2 6 7" xfId="6484"/>
    <cellStyle name="40% - Accent6 2 7" xfId="6485"/>
    <cellStyle name="40% - Accent6 2 7 2" xfId="6486"/>
    <cellStyle name="40% - Accent6 2 7 2 2" xfId="6487"/>
    <cellStyle name="40% - Accent6 2 7 2 2 2" xfId="6488"/>
    <cellStyle name="40% - Accent6 2 7 2 3" xfId="6489"/>
    <cellStyle name="40% - Accent6 2 7 3" xfId="6490"/>
    <cellStyle name="40% - Accent6 2 7 3 2" xfId="6491"/>
    <cellStyle name="40% - Accent6 2 7 4" xfId="6492"/>
    <cellStyle name="40% - Accent6 2 7 4 2" xfId="6493"/>
    <cellStyle name="40% - Accent6 2 7 5" xfId="6494"/>
    <cellStyle name="40% - Accent6 2 7 5 2" xfId="6495"/>
    <cellStyle name="40% - Accent6 2 7 6" xfId="6496"/>
    <cellStyle name="40% - Accent6 2 8" xfId="6497"/>
    <cellStyle name="40% - Accent6 2 8 2" xfId="6498"/>
    <cellStyle name="40% - Accent6 2 8 2 2" xfId="6499"/>
    <cellStyle name="40% - Accent6 2 8 3" xfId="6500"/>
    <cellStyle name="40% - Accent6 2 9" xfId="6501"/>
    <cellStyle name="40% - Accent6 2 9 2" xfId="6502"/>
    <cellStyle name="40% - Accent6 3" xfId="6503"/>
    <cellStyle name="40% - Accent6 3 10" xfId="6504"/>
    <cellStyle name="40% - Accent6 3 11" xfId="6505"/>
    <cellStyle name="40% - Accent6 3 2" xfId="6506"/>
    <cellStyle name="40% - Accent6 3 2 2" xfId="6507"/>
    <cellStyle name="40% - Accent6 3 2 2 2" xfId="6508"/>
    <cellStyle name="40% - Accent6 3 2 2 2 2" xfId="6509"/>
    <cellStyle name="40% - Accent6 3 2 2 2 2 2" xfId="6510"/>
    <cellStyle name="40% - Accent6 3 2 2 2 2 2 2" xfId="6511"/>
    <cellStyle name="40% - Accent6 3 2 2 2 2 3" xfId="6512"/>
    <cellStyle name="40% - Accent6 3 2 2 2 3" xfId="6513"/>
    <cellStyle name="40% - Accent6 3 2 2 2 3 2" xfId="6514"/>
    <cellStyle name="40% - Accent6 3 2 2 2 4" xfId="6515"/>
    <cellStyle name="40% - Accent6 3 2 2 2 4 2" xfId="6516"/>
    <cellStyle name="40% - Accent6 3 2 2 2 5" xfId="6517"/>
    <cellStyle name="40% - Accent6 3 2 2 2 5 2" xfId="6518"/>
    <cellStyle name="40% - Accent6 3 2 2 2 6" xfId="6519"/>
    <cellStyle name="40% - Accent6 3 2 2 3" xfId="6520"/>
    <cellStyle name="40% - Accent6 3 2 2 3 2" xfId="6521"/>
    <cellStyle name="40% - Accent6 3 2 2 3 2 2" xfId="6522"/>
    <cellStyle name="40% - Accent6 3 2 2 3 3" xfId="6523"/>
    <cellStyle name="40% - Accent6 3 2 2 4" xfId="6524"/>
    <cellStyle name="40% - Accent6 3 2 2 4 2" xfId="6525"/>
    <cellStyle name="40% - Accent6 3 2 2 5" xfId="6526"/>
    <cellStyle name="40% - Accent6 3 2 2 5 2" xfId="6527"/>
    <cellStyle name="40% - Accent6 3 2 2 6" xfId="6528"/>
    <cellStyle name="40% - Accent6 3 2 2 6 2" xfId="6529"/>
    <cellStyle name="40% - Accent6 3 2 2 7" xfId="6530"/>
    <cellStyle name="40% - Accent6 3 2 3" xfId="6531"/>
    <cellStyle name="40% - Accent6 3 2 3 2" xfId="6532"/>
    <cellStyle name="40% - Accent6 3 2 3 2 2" xfId="6533"/>
    <cellStyle name="40% - Accent6 3 2 3 2 2 2" xfId="6534"/>
    <cellStyle name="40% - Accent6 3 2 3 2 2 2 2" xfId="6535"/>
    <cellStyle name="40% - Accent6 3 2 3 2 2 3" xfId="6536"/>
    <cellStyle name="40% - Accent6 3 2 3 2 3" xfId="6537"/>
    <cellStyle name="40% - Accent6 3 2 3 2 3 2" xfId="6538"/>
    <cellStyle name="40% - Accent6 3 2 3 2 4" xfId="6539"/>
    <cellStyle name="40% - Accent6 3 2 3 2 4 2" xfId="6540"/>
    <cellStyle name="40% - Accent6 3 2 3 2 5" xfId="6541"/>
    <cellStyle name="40% - Accent6 3 2 3 2 5 2" xfId="6542"/>
    <cellStyle name="40% - Accent6 3 2 3 2 6" xfId="6543"/>
    <cellStyle name="40% - Accent6 3 2 3 3" xfId="6544"/>
    <cellStyle name="40% - Accent6 3 2 3 3 2" xfId="6545"/>
    <cellStyle name="40% - Accent6 3 2 3 3 2 2" xfId="6546"/>
    <cellStyle name="40% - Accent6 3 2 3 3 3" xfId="6547"/>
    <cellStyle name="40% - Accent6 3 2 3 4" xfId="6548"/>
    <cellStyle name="40% - Accent6 3 2 3 4 2" xfId="6549"/>
    <cellStyle name="40% - Accent6 3 2 3 5" xfId="6550"/>
    <cellStyle name="40% - Accent6 3 2 3 5 2" xfId="6551"/>
    <cellStyle name="40% - Accent6 3 2 3 6" xfId="6552"/>
    <cellStyle name="40% - Accent6 3 2 3 6 2" xfId="6553"/>
    <cellStyle name="40% - Accent6 3 2 3 7" xfId="6554"/>
    <cellStyle name="40% - Accent6 3 2 4" xfId="6555"/>
    <cellStyle name="40% - Accent6 3 2 4 2" xfId="6556"/>
    <cellStyle name="40% - Accent6 3 2 4 2 2" xfId="6557"/>
    <cellStyle name="40% - Accent6 3 2 4 2 2 2" xfId="6558"/>
    <cellStyle name="40% - Accent6 3 2 4 2 3" xfId="6559"/>
    <cellStyle name="40% - Accent6 3 2 4 3" xfId="6560"/>
    <cellStyle name="40% - Accent6 3 2 4 3 2" xfId="6561"/>
    <cellStyle name="40% - Accent6 3 2 4 4" xfId="6562"/>
    <cellStyle name="40% - Accent6 3 2 4 4 2" xfId="6563"/>
    <cellStyle name="40% - Accent6 3 2 4 5" xfId="6564"/>
    <cellStyle name="40% - Accent6 3 2 4 5 2" xfId="6565"/>
    <cellStyle name="40% - Accent6 3 2 4 6" xfId="6566"/>
    <cellStyle name="40% - Accent6 3 2 5" xfId="6567"/>
    <cellStyle name="40% - Accent6 3 2 5 2" xfId="6568"/>
    <cellStyle name="40% - Accent6 3 2 5 2 2" xfId="6569"/>
    <cellStyle name="40% - Accent6 3 2 5 3" xfId="6570"/>
    <cellStyle name="40% - Accent6 3 2 6" xfId="6571"/>
    <cellStyle name="40% - Accent6 3 2 6 2" xfId="6572"/>
    <cellStyle name="40% - Accent6 3 2 7" xfId="6573"/>
    <cellStyle name="40% - Accent6 3 2 7 2" xfId="6574"/>
    <cellStyle name="40% - Accent6 3 2 8" xfId="6575"/>
    <cellStyle name="40% - Accent6 3 2 8 2" xfId="6576"/>
    <cellStyle name="40% - Accent6 3 2 9" xfId="6577"/>
    <cellStyle name="40% - Accent6 3 3" xfId="6578"/>
    <cellStyle name="40% - Accent6 3 3 2" xfId="6579"/>
    <cellStyle name="40% - Accent6 3 3 2 2" xfId="6580"/>
    <cellStyle name="40% - Accent6 3 3 2 2 2" xfId="6581"/>
    <cellStyle name="40% - Accent6 3 3 2 2 2 2" xfId="6582"/>
    <cellStyle name="40% - Accent6 3 3 2 2 3" xfId="6583"/>
    <cellStyle name="40% - Accent6 3 3 2 3" xfId="6584"/>
    <cellStyle name="40% - Accent6 3 3 2 3 2" xfId="6585"/>
    <cellStyle name="40% - Accent6 3 3 2 4" xfId="6586"/>
    <cellStyle name="40% - Accent6 3 3 2 4 2" xfId="6587"/>
    <cellStyle name="40% - Accent6 3 3 2 5" xfId="6588"/>
    <cellStyle name="40% - Accent6 3 3 2 5 2" xfId="6589"/>
    <cellStyle name="40% - Accent6 3 3 2 6" xfId="6590"/>
    <cellStyle name="40% - Accent6 3 3 3" xfId="6591"/>
    <cellStyle name="40% - Accent6 3 3 3 2" xfId="6592"/>
    <cellStyle name="40% - Accent6 3 3 3 2 2" xfId="6593"/>
    <cellStyle name="40% - Accent6 3 3 3 3" xfId="6594"/>
    <cellStyle name="40% - Accent6 3 3 4" xfId="6595"/>
    <cellStyle name="40% - Accent6 3 3 4 2" xfId="6596"/>
    <cellStyle name="40% - Accent6 3 3 5" xfId="6597"/>
    <cellStyle name="40% - Accent6 3 3 5 2" xfId="6598"/>
    <cellStyle name="40% - Accent6 3 3 6" xfId="6599"/>
    <cellStyle name="40% - Accent6 3 3 6 2" xfId="6600"/>
    <cellStyle name="40% - Accent6 3 3 7" xfId="6601"/>
    <cellStyle name="40% - Accent6 3 4" xfId="6602"/>
    <cellStyle name="40% - Accent6 3 4 2" xfId="6603"/>
    <cellStyle name="40% - Accent6 3 4 2 2" xfId="6604"/>
    <cellStyle name="40% - Accent6 3 4 2 2 2" xfId="6605"/>
    <cellStyle name="40% - Accent6 3 4 2 2 2 2" xfId="6606"/>
    <cellStyle name="40% - Accent6 3 4 2 2 3" xfId="6607"/>
    <cellStyle name="40% - Accent6 3 4 2 3" xfId="6608"/>
    <cellStyle name="40% - Accent6 3 4 2 3 2" xfId="6609"/>
    <cellStyle name="40% - Accent6 3 4 2 4" xfId="6610"/>
    <cellStyle name="40% - Accent6 3 4 2 4 2" xfId="6611"/>
    <cellStyle name="40% - Accent6 3 4 2 5" xfId="6612"/>
    <cellStyle name="40% - Accent6 3 4 2 5 2" xfId="6613"/>
    <cellStyle name="40% - Accent6 3 4 2 6" xfId="6614"/>
    <cellStyle name="40% - Accent6 3 4 3" xfId="6615"/>
    <cellStyle name="40% - Accent6 3 4 3 2" xfId="6616"/>
    <cellStyle name="40% - Accent6 3 4 3 2 2" xfId="6617"/>
    <cellStyle name="40% - Accent6 3 4 3 3" xfId="6618"/>
    <cellStyle name="40% - Accent6 3 4 4" xfId="6619"/>
    <cellStyle name="40% - Accent6 3 4 4 2" xfId="6620"/>
    <cellStyle name="40% - Accent6 3 4 5" xfId="6621"/>
    <cellStyle name="40% - Accent6 3 4 5 2" xfId="6622"/>
    <cellStyle name="40% - Accent6 3 4 6" xfId="6623"/>
    <cellStyle name="40% - Accent6 3 4 6 2" xfId="6624"/>
    <cellStyle name="40% - Accent6 3 4 7" xfId="6625"/>
    <cellStyle name="40% - Accent6 3 5" xfId="6626"/>
    <cellStyle name="40% - Accent6 3 5 2" xfId="6627"/>
    <cellStyle name="40% - Accent6 3 5 2 2" xfId="6628"/>
    <cellStyle name="40% - Accent6 3 5 2 2 2" xfId="6629"/>
    <cellStyle name="40% - Accent6 3 5 2 3" xfId="6630"/>
    <cellStyle name="40% - Accent6 3 5 3" xfId="6631"/>
    <cellStyle name="40% - Accent6 3 5 3 2" xfId="6632"/>
    <cellStyle name="40% - Accent6 3 5 4" xfId="6633"/>
    <cellStyle name="40% - Accent6 3 5 4 2" xfId="6634"/>
    <cellStyle name="40% - Accent6 3 5 5" xfId="6635"/>
    <cellStyle name="40% - Accent6 3 5 5 2" xfId="6636"/>
    <cellStyle name="40% - Accent6 3 5 6" xfId="6637"/>
    <cellStyle name="40% - Accent6 3 6" xfId="6638"/>
    <cellStyle name="40% - Accent6 3 6 2" xfId="6639"/>
    <cellStyle name="40% - Accent6 3 6 2 2" xfId="6640"/>
    <cellStyle name="40% - Accent6 3 6 3" xfId="6641"/>
    <cellStyle name="40% - Accent6 3 7" xfId="6642"/>
    <cellStyle name="40% - Accent6 3 7 2" xfId="6643"/>
    <cellStyle name="40% - Accent6 3 8" xfId="6644"/>
    <cellStyle name="40% - Accent6 3 8 2" xfId="6645"/>
    <cellStyle name="40% - Accent6 3 9" xfId="6646"/>
    <cellStyle name="40% - Accent6 3 9 2" xfId="6647"/>
    <cellStyle name="40% - Accent6 4" xfId="6648"/>
    <cellStyle name="40% - Accent6 4 2" xfId="6649"/>
    <cellStyle name="40% - Accent6 4 2 2" xfId="6650"/>
    <cellStyle name="40% - Accent6 4 2 2 2" xfId="6651"/>
    <cellStyle name="40% - Accent6 4 2 2 2 2" xfId="6652"/>
    <cellStyle name="40% - Accent6 4 2 2 2 2 2" xfId="6653"/>
    <cellStyle name="40% - Accent6 4 2 2 2 3" xfId="6654"/>
    <cellStyle name="40% - Accent6 4 2 2 3" xfId="6655"/>
    <cellStyle name="40% - Accent6 4 2 2 3 2" xfId="6656"/>
    <cellStyle name="40% - Accent6 4 2 2 4" xfId="6657"/>
    <cellStyle name="40% - Accent6 4 2 2 4 2" xfId="6658"/>
    <cellStyle name="40% - Accent6 4 2 2 5" xfId="6659"/>
    <cellStyle name="40% - Accent6 4 2 2 5 2" xfId="6660"/>
    <cellStyle name="40% - Accent6 4 2 2 6" xfId="6661"/>
    <cellStyle name="40% - Accent6 4 2 3" xfId="6662"/>
    <cellStyle name="40% - Accent6 4 2 3 2" xfId="6663"/>
    <cellStyle name="40% - Accent6 4 2 3 2 2" xfId="6664"/>
    <cellStyle name="40% - Accent6 4 2 3 3" xfId="6665"/>
    <cellStyle name="40% - Accent6 4 2 4" xfId="6666"/>
    <cellStyle name="40% - Accent6 4 2 4 2" xfId="6667"/>
    <cellStyle name="40% - Accent6 4 2 5" xfId="6668"/>
    <cellStyle name="40% - Accent6 4 2 5 2" xfId="6669"/>
    <cellStyle name="40% - Accent6 4 2 6" xfId="6670"/>
    <cellStyle name="40% - Accent6 4 2 6 2" xfId="6671"/>
    <cellStyle name="40% - Accent6 4 2 7" xfId="6672"/>
    <cellStyle name="40% - Accent6 4 3" xfId="6673"/>
    <cellStyle name="40% - Accent6 4 4" xfId="6674"/>
    <cellStyle name="40% - Accent6 4 4 2" xfId="6675"/>
    <cellStyle name="40% - Accent6 4 4 2 2" xfId="6676"/>
    <cellStyle name="40% - Accent6 4 4 2 2 2" xfId="6677"/>
    <cellStyle name="40% - Accent6 4 4 2 3" xfId="6678"/>
    <cellStyle name="40% - Accent6 4 4 3" xfId="6679"/>
    <cellStyle name="40% - Accent6 4 4 3 2" xfId="6680"/>
    <cellStyle name="40% - Accent6 4 4 4" xfId="6681"/>
    <cellStyle name="40% - Accent6 4 4 4 2" xfId="6682"/>
    <cellStyle name="40% - Accent6 4 4 5" xfId="6683"/>
    <cellStyle name="40% - Accent6 4 4 5 2" xfId="6684"/>
    <cellStyle name="40% - Accent6 4 4 6" xfId="6685"/>
    <cellStyle name="40% - Accent6 4 5" xfId="6686"/>
    <cellStyle name="40% - Accent6 4 5 2" xfId="6687"/>
    <cellStyle name="40% - Accent6 4 5 2 2" xfId="6688"/>
    <cellStyle name="40% - Accent6 4 5 3" xfId="6689"/>
    <cellStyle name="40% - Accent6 4 6" xfId="6690"/>
    <cellStyle name="40% - Accent6 4 6 2" xfId="6691"/>
    <cellStyle name="40% - Accent6 4 7" xfId="6692"/>
    <cellStyle name="40% - Accent6 4 7 2" xfId="6693"/>
    <cellStyle name="40% - Accent6 4 8" xfId="6694"/>
    <cellStyle name="40% - Accent6 4 8 2" xfId="6695"/>
    <cellStyle name="40% - Accent6 4 9" xfId="6696"/>
    <cellStyle name="40% - Accent6 5" xfId="6697"/>
    <cellStyle name="40% - Accent6 5 2" xfId="6698"/>
    <cellStyle name="40% - Accent6 5 2 2" xfId="6699"/>
    <cellStyle name="40% - Accent6 5 2 2 2" xfId="6700"/>
    <cellStyle name="40% - Accent6 5 2 2 2 2" xfId="6701"/>
    <cellStyle name="40% - Accent6 5 2 2 2 2 2" xfId="6702"/>
    <cellStyle name="40% - Accent6 5 2 2 2 3" xfId="6703"/>
    <cellStyle name="40% - Accent6 5 2 2 3" xfId="6704"/>
    <cellStyle name="40% - Accent6 5 2 2 3 2" xfId="6705"/>
    <cellStyle name="40% - Accent6 5 2 2 4" xfId="6706"/>
    <cellStyle name="40% - Accent6 5 2 2 4 2" xfId="6707"/>
    <cellStyle name="40% - Accent6 5 2 2 5" xfId="6708"/>
    <cellStyle name="40% - Accent6 5 2 2 5 2" xfId="6709"/>
    <cellStyle name="40% - Accent6 5 2 2 6" xfId="6710"/>
    <cellStyle name="40% - Accent6 5 2 3" xfId="6711"/>
    <cellStyle name="40% - Accent6 5 2 3 2" xfId="6712"/>
    <cellStyle name="40% - Accent6 5 2 3 2 2" xfId="6713"/>
    <cellStyle name="40% - Accent6 5 2 3 3" xfId="6714"/>
    <cellStyle name="40% - Accent6 5 2 4" xfId="6715"/>
    <cellStyle name="40% - Accent6 5 2 4 2" xfId="6716"/>
    <cellStyle name="40% - Accent6 5 2 5" xfId="6717"/>
    <cellStyle name="40% - Accent6 5 2 5 2" xfId="6718"/>
    <cellStyle name="40% - Accent6 5 2 6" xfId="6719"/>
    <cellStyle name="40% - Accent6 5 2 6 2" xfId="6720"/>
    <cellStyle name="40% - Accent6 5 2 7" xfId="6721"/>
    <cellStyle name="40% - Accent6 5 3" xfId="6722"/>
    <cellStyle name="40% - Accent6 5 3 2" xfId="6723"/>
    <cellStyle name="40% - Accent6 5 3 2 2" xfId="6724"/>
    <cellStyle name="40% - Accent6 5 3 2 2 2" xfId="6725"/>
    <cellStyle name="40% - Accent6 5 3 2 3" xfId="6726"/>
    <cellStyle name="40% - Accent6 5 3 3" xfId="6727"/>
    <cellStyle name="40% - Accent6 5 3 3 2" xfId="6728"/>
    <cellStyle name="40% - Accent6 5 3 4" xfId="6729"/>
    <cellStyle name="40% - Accent6 5 3 4 2" xfId="6730"/>
    <cellStyle name="40% - Accent6 5 3 5" xfId="6731"/>
    <cellStyle name="40% - Accent6 5 3 5 2" xfId="6732"/>
    <cellStyle name="40% - Accent6 5 3 6" xfId="6733"/>
    <cellStyle name="40% - Accent6 5 4" xfId="6734"/>
    <cellStyle name="40% - Accent6 5 4 2" xfId="6735"/>
    <cellStyle name="40% - Accent6 5 4 2 2" xfId="6736"/>
    <cellStyle name="40% - Accent6 5 4 3" xfId="6737"/>
    <cellStyle name="40% - Accent6 5 5" xfId="6738"/>
    <cellStyle name="40% - Accent6 5 5 2" xfId="6739"/>
    <cellStyle name="40% - Accent6 5 6" xfId="6740"/>
    <cellStyle name="40% - Accent6 5 6 2" xfId="6741"/>
    <cellStyle name="40% - Accent6 5 7" xfId="6742"/>
    <cellStyle name="40% - Accent6 5 7 2" xfId="6743"/>
    <cellStyle name="40% - Accent6 5 8" xfId="6744"/>
    <cellStyle name="40% - Accent6 5 8 2" xfId="6745"/>
    <cellStyle name="40% - Accent6 6" xfId="6746"/>
    <cellStyle name="40% - Accent6 6 2" xfId="6747"/>
    <cellStyle name="40% - Accent6 6 2 2" xfId="6748"/>
    <cellStyle name="40% - Accent6 6 2 2 2" xfId="6749"/>
    <cellStyle name="40% - Accent6 6 2 3" xfId="6750"/>
    <cellStyle name="40% - Accent6 6 3" xfId="6751"/>
    <cellStyle name="40% - Accent6 6 3 2" xfId="6752"/>
    <cellStyle name="40% - Accent6 6 4" xfId="6753"/>
    <cellStyle name="40% - Accent6 6 4 2" xfId="6754"/>
    <cellStyle name="40% - Accent6 6 5" xfId="6755"/>
    <cellStyle name="40% - Accent6 6 5 2" xfId="6756"/>
    <cellStyle name="40% - Accent6 6 6" xfId="6757"/>
    <cellStyle name="40% - Accent6 7" xfId="6758"/>
    <cellStyle name="40% - Accent6 7 2" xfId="6759"/>
    <cellStyle name="40% - Accent6 7 2 2" xfId="6760"/>
    <cellStyle name="40% - Accent6 7 3" xfId="6761"/>
    <cellStyle name="40% - Accent6 8" xfId="6762"/>
    <cellStyle name="40% - Accent6 8 2" xfId="6763"/>
    <cellStyle name="40% - Accent6 9" xfId="6764"/>
    <cellStyle name="40% - Accent6 9 2" xfId="6765"/>
    <cellStyle name="40% - アクセント 1" xfId="6766"/>
    <cellStyle name="40% - アクセント 2" xfId="6767"/>
    <cellStyle name="40% - アクセント 3" xfId="6768"/>
    <cellStyle name="40% - アクセント 4" xfId="6769"/>
    <cellStyle name="40% - アクセント 5" xfId="6770"/>
    <cellStyle name="40% - アクセント 6" xfId="6771"/>
    <cellStyle name="6" xfId="6772"/>
    <cellStyle name="60% - Accent1 2" xfId="6773"/>
    <cellStyle name="60% - Accent1 2 2" xfId="6774"/>
    <cellStyle name="60% - Accent1 2 2 2" xfId="6775"/>
    <cellStyle name="60% - Accent1 2 3" xfId="6776"/>
    <cellStyle name="60% - Accent1 2 4" xfId="6777"/>
    <cellStyle name="60% - Accent1 2 5" xfId="6778"/>
    <cellStyle name="60% - Accent1 2 6" xfId="6779"/>
    <cellStyle name="60% - Accent1 2 7" xfId="6780"/>
    <cellStyle name="60% - Accent1 3" xfId="6781"/>
    <cellStyle name="60% - Accent1 3 2" xfId="6782"/>
    <cellStyle name="60% - Accent1 3 3" xfId="6783"/>
    <cellStyle name="60% - Accent1 4" xfId="6784"/>
    <cellStyle name="60% - Accent1 5" xfId="6785"/>
    <cellStyle name="60% - Accent1 6" xfId="6786"/>
    <cellStyle name="60% - Accent2 2" xfId="6787"/>
    <cellStyle name="60% - Accent2 2 2" xfId="6788"/>
    <cellStyle name="60% - Accent2 2 2 2" xfId="6789"/>
    <cellStyle name="60% - Accent2 2 3" xfId="6790"/>
    <cellStyle name="60% - Accent2 2 4" xfId="6791"/>
    <cellStyle name="60% - Accent2 2 5" xfId="6792"/>
    <cellStyle name="60% - Accent2 3" xfId="6793"/>
    <cellStyle name="60% - Accent2 3 2" xfId="6794"/>
    <cellStyle name="60% - Accent2 3 3" xfId="6795"/>
    <cellStyle name="60% - Accent2 4" xfId="6796"/>
    <cellStyle name="60% - Accent2 5" xfId="6797"/>
    <cellStyle name="60% - Accent2 6" xfId="6798"/>
    <cellStyle name="60% - Accent3 2" xfId="6799"/>
    <cellStyle name="60% - Accent3 2 2" xfId="6800"/>
    <cellStyle name="60% - Accent3 2 2 2" xfId="6801"/>
    <cellStyle name="60% - Accent3 2 3" xfId="6802"/>
    <cellStyle name="60% - Accent3 2 4" xfId="6803"/>
    <cellStyle name="60% - Accent3 2 5" xfId="6804"/>
    <cellStyle name="60% - Accent3 2 6" xfId="6805"/>
    <cellStyle name="60% - Accent3 2 7" xfId="6806"/>
    <cellStyle name="60% - Accent3 3" xfId="6807"/>
    <cellStyle name="60% - Accent3 3 2" xfId="6808"/>
    <cellStyle name="60% - Accent3 3 3" xfId="6809"/>
    <cellStyle name="60% - Accent3 4" xfId="6810"/>
    <cellStyle name="60% - Accent3 5" xfId="6811"/>
    <cellStyle name="60% - Accent3 6" xfId="6812"/>
    <cellStyle name="60% - Accent4 2" xfId="6813"/>
    <cellStyle name="60% - Accent4 2 2" xfId="6814"/>
    <cellStyle name="60% - Accent4 2 2 2" xfId="6815"/>
    <cellStyle name="60% - Accent4 2 3" xfId="6816"/>
    <cellStyle name="60% - Accent4 2 4" xfId="6817"/>
    <cellStyle name="60% - Accent4 2 5" xfId="6818"/>
    <cellStyle name="60% - Accent4 2 6" xfId="6819"/>
    <cellStyle name="60% - Accent4 2 7" xfId="6820"/>
    <cellStyle name="60% - Accent4 3" xfId="6821"/>
    <cellStyle name="60% - Accent4 3 2" xfId="6822"/>
    <cellStyle name="60% - Accent4 3 3" xfId="6823"/>
    <cellStyle name="60% - Accent4 4" xfId="6824"/>
    <cellStyle name="60% - Accent4 5" xfId="6825"/>
    <cellStyle name="60% - Accent4 6" xfId="6826"/>
    <cellStyle name="60% - Accent5 2" xfId="6827"/>
    <cellStyle name="60% - Accent5 2 2" xfId="6828"/>
    <cellStyle name="60% - Accent5 2 2 2" xfId="6829"/>
    <cellStyle name="60% - Accent5 2 3" xfId="6830"/>
    <cellStyle name="60% - Accent5 2 4" xfId="6831"/>
    <cellStyle name="60% - Accent5 2 5" xfId="6832"/>
    <cellStyle name="60% - Accent5 2 6" xfId="6833"/>
    <cellStyle name="60% - Accent5 2 7" xfId="6834"/>
    <cellStyle name="60% - Accent5 3" xfId="6835"/>
    <cellStyle name="60% - Accent5 3 2" xfId="6836"/>
    <cellStyle name="60% - Accent5 3 3" xfId="6837"/>
    <cellStyle name="60% - Accent5 4" xfId="6838"/>
    <cellStyle name="60% - Accent5 5" xfId="6839"/>
    <cellStyle name="60% - Accent5 6" xfId="6840"/>
    <cellStyle name="60% - Accent6 2" xfId="6841"/>
    <cellStyle name="60% - Accent6 2 2" xfId="6842"/>
    <cellStyle name="60% - Accent6 2 2 2" xfId="6843"/>
    <cellStyle name="60% - Accent6 2 3" xfId="6844"/>
    <cellStyle name="60% - Accent6 2 4" xfId="6845"/>
    <cellStyle name="60% - Accent6 2 5" xfId="6846"/>
    <cellStyle name="60% - Accent6 2 6" xfId="6847"/>
    <cellStyle name="60% - Accent6 2 7" xfId="6848"/>
    <cellStyle name="60% - Accent6 3" xfId="6849"/>
    <cellStyle name="60% - Accent6 3 2" xfId="6850"/>
    <cellStyle name="60% - Accent6 3 3" xfId="6851"/>
    <cellStyle name="60% - Accent6 4" xfId="6852"/>
    <cellStyle name="60% - Accent6 5" xfId="6853"/>
    <cellStyle name="60% - Accent6 6" xfId="6854"/>
    <cellStyle name="60% - アクセント 1" xfId="6855"/>
    <cellStyle name="60% - アクセント 2" xfId="6856"/>
    <cellStyle name="60% - アクセント 3" xfId="6857"/>
    <cellStyle name="60% - アクセント 4" xfId="6858"/>
    <cellStyle name="60% - アクセント 5" xfId="6859"/>
    <cellStyle name="60% - アクセント 6" xfId="6860"/>
    <cellStyle name="75" xfId="6861"/>
    <cellStyle name="A(0)" xfId="6862"/>
    <cellStyle name="A(R 0)" xfId="6863"/>
    <cellStyle name="Accent1 - 20%" xfId="6864"/>
    <cellStyle name="Accent1 - 40%" xfId="6865"/>
    <cellStyle name="Accent1 - 60%" xfId="6866"/>
    <cellStyle name="Accent1 2" xfId="6867"/>
    <cellStyle name="Accent1 2 2" xfId="6868"/>
    <cellStyle name="Accent1 2 2 2" xfId="6869"/>
    <cellStyle name="Accent1 2 3" xfId="6870"/>
    <cellStyle name="Accent1 2 3 2" xfId="6871"/>
    <cellStyle name="Accent1 2 3 2 2" xfId="6872"/>
    <cellStyle name="Accent1 2 3 3" xfId="6873"/>
    <cellStyle name="Accent1 2 4" xfId="6874"/>
    <cellStyle name="Accent1 2 5" xfId="6875"/>
    <cellStyle name="Accent1 2 6" xfId="6876"/>
    <cellStyle name="Accent1 2 7" xfId="6877"/>
    <cellStyle name="Accent1 3" xfId="6878"/>
    <cellStyle name="Accent1 3 2" xfId="6879"/>
    <cellStyle name="Accent1 3 3" xfId="6880"/>
    <cellStyle name="Accent1 3 4" xfId="6881"/>
    <cellStyle name="Accent1 3 5" xfId="6882"/>
    <cellStyle name="Accent1 3 6" xfId="6883"/>
    <cellStyle name="Accent1 4" xfId="6884"/>
    <cellStyle name="Accent1 4 2" xfId="6885"/>
    <cellStyle name="Accent1 4 3" xfId="6886"/>
    <cellStyle name="Accent1 5" xfId="6887"/>
    <cellStyle name="Accent1 6" xfId="6888"/>
    <cellStyle name="Accent1 7" xfId="6889"/>
    <cellStyle name="Accent2 - 20%" xfId="6890"/>
    <cellStyle name="Accent2 - 40%" xfId="6891"/>
    <cellStyle name="Accent2 - 60%" xfId="6892"/>
    <cellStyle name="Accent2 2" xfId="6893"/>
    <cellStyle name="Accent2 2 2" xfId="6894"/>
    <cellStyle name="Accent2 2 2 2" xfId="6895"/>
    <cellStyle name="Accent2 2 3" xfId="6896"/>
    <cellStyle name="Accent2 2 4" xfId="6897"/>
    <cellStyle name="Accent2 2 5" xfId="6898"/>
    <cellStyle name="Accent2 3" xfId="6899"/>
    <cellStyle name="Accent2 3 2" xfId="6900"/>
    <cellStyle name="Accent2 3 3" xfId="6901"/>
    <cellStyle name="Accent2 3 4" xfId="6902"/>
    <cellStyle name="Accent2 4" xfId="6903"/>
    <cellStyle name="Accent2 4 2" xfId="6904"/>
    <cellStyle name="Accent2 4 3" xfId="6905"/>
    <cellStyle name="Accent2 5" xfId="6906"/>
    <cellStyle name="Accent2 6" xfId="6907"/>
    <cellStyle name="Accent2 7" xfId="6908"/>
    <cellStyle name="Accent3 - 20%" xfId="6909"/>
    <cellStyle name="Accent3 - 40%" xfId="6910"/>
    <cellStyle name="Accent3 - 60%" xfId="6911"/>
    <cellStyle name="Accent3 2" xfId="6912"/>
    <cellStyle name="Accent3 2 2" xfId="6913"/>
    <cellStyle name="Accent3 2 2 2" xfId="6914"/>
    <cellStyle name="Accent3 2 3" xfId="6915"/>
    <cellStyle name="Accent3 2 4" xfId="6916"/>
    <cellStyle name="Accent3 2 5" xfId="6917"/>
    <cellStyle name="Accent3 2 6" xfId="6918"/>
    <cellStyle name="Accent3 2 7" xfId="6919"/>
    <cellStyle name="Accent3 3" xfId="6920"/>
    <cellStyle name="Accent3 3 2" xfId="6921"/>
    <cellStyle name="Accent3 3 3" xfId="6922"/>
    <cellStyle name="Accent3 3 4" xfId="6923"/>
    <cellStyle name="Accent3 3 5" xfId="6924"/>
    <cellStyle name="Accent3 3 6" xfId="6925"/>
    <cellStyle name="Accent3 4" xfId="6926"/>
    <cellStyle name="Accent3 4 2" xfId="6927"/>
    <cellStyle name="Accent3 4 3" xfId="6928"/>
    <cellStyle name="Accent3 5" xfId="6929"/>
    <cellStyle name="Accent3 6" xfId="6930"/>
    <cellStyle name="Accent3 7" xfId="6931"/>
    <cellStyle name="Accent4 - 20%" xfId="6932"/>
    <cellStyle name="Accent4 - 40%" xfId="6933"/>
    <cellStyle name="Accent4 - 60%" xfId="6934"/>
    <cellStyle name="Accent4 2" xfId="6935"/>
    <cellStyle name="Accent4 2 2" xfId="6936"/>
    <cellStyle name="Accent4 2 2 2" xfId="6937"/>
    <cellStyle name="Accent4 2 3" xfId="6938"/>
    <cellStyle name="Accent4 2 4" xfId="6939"/>
    <cellStyle name="Accent4 2 5" xfId="6940"/>
    <cellStyle name="Accent4 2 6" xfId="6941"/>
    <cellStyle name="Accent4 2 7" xfId="6942"/>
    <cellStyle name="Accent4 3" xfId="6943"/>
    <cellStyle name="Accent4 3 2" xfId="6944"/>
    <cellStyle name="Accent4 3 3" xfId="6945"/>
    <cellStyle name="Accent4 3 4" xfId="6946"/>
    <cellStyle name="Accent4 3 5" xfId="6947"/>
    <cellStyle name="Accent4 3 6" xfId="6948"/>
    <cellStyle name="Accent4 4" xfId="6949"/>
    <cellStyle name="Accent4 4 2" xfId="6950"/>
    <cellStyle name="Accent4 4 3" xfId="6951"/>
    <cellStyle name="Accent4 5" xfId="6952"/>
    <cellStyle name="Accent4 6" xfId="6953"/>
    <cellStyle name="Accent4 7" xfId="6954"/>
    <cellStyle name="Accent5 - 20%" xfId="6955"/>
    <cellStyle name="Accent5 - 40%" xfId="6956"/>
    <cellStyle name="Accent5 - 60%" xfId="6957"/>
    <cellStyle name="Accent5 2" xfId="6958"/>
    <cellStyle name="Accent5 2 2" xfId="6959"/>
    <cellStyle name="Accent5 2 2 2" xfId="6960"/>
    <cellStyle name="Accent5 2 3" xfId="6961"/>
    <cellStyle name="Accent5 2 4" xfId="6962"/>
    <cellStyle name="Accent5 2 5" xfId="6963"/>
    <cellStyle name="Accent5 2 6" xfId="6964"/>
    <cellStyle name="Accent5 2 7" xfId="6965"/>
    <cellStyle name="Accent5 3" xfId="6966"/>
    <cellStyle name="Accent5 3 2" xfId="6967"/>
    <cellStyle name="Accent5 3 3" xfId="6968"/>
    <cellStyle name="Accent5 3 4" xfId="6969"/>
    <cellStyle name="Accent5 3 5" xfId="6970"/>
    <cellStyle name="Accent5 3 6" xfId="6971"/>
    <cellStyle name="Accent5 4" xfId="6972"/>
    <cellStyle name="Accent5 4 2" xfId="6973"/>
    <cellStyle name="Accent5 4 3" xfId="6974"/>
    <cellStyle name="Accent5 5" xfId="6975"/>
    <cellStyle name="Accent5 6" xfId="6976"/>
    <cellStyle name="Accent5 7" xfId="6977"/>
    <cellStyle name="Accent6 - 20%" xfId="6978"/>
    <cellStyle name="Accent6 - 40%" xfId="6979"/>
    <cellStyle name="Accent6 - 60%" xfId="6980"/>
    <cellStyle name="Accent6 2" xfId="6981"/>
    <cellStyle name="Accent6 2 2" xfId="6982"/>
    <cellStyle name="Accent6 2 2 2" xfId="6983"/>
    <cellStyle name="Accent6 2 3" xfId="6984"/>
    <cellStyle name="Accent6 2 4" xfId="6985"/>
    <cellStyle name="Accent6 2 5" xfId="6986"/>
    <cellStyle name="Accent6 2 6" xfId="6987"/>
    <cellStyle name="Accent6 2 7" xfId="6988"/>
    <cellStyle name="Accent6 3" xfId="6989"/>
    <cellStyle name="Accent6 3 2" xfId="6990"/>
    <cellStyle name="Accent6 3 3" xfId="6991"/>
    <cellStyle name="Accent6 3 4" xfId="6992"/>
    <cellStyle name="Accent6 3 5" xfId="6993"/>
    <cellStyle name="Accent6 3 6" xfId="6994"/>
    <cellStyle name="Accent6 4" xfId="6995"/>
    <cellStyle name="Accent6 4 2" xfId="6996"/>
    <cellStyle name="Accent6 4 3" xfId="6997"/>
    <cellStyle name="Accent6 5" xfId="6998"/>
    <cellStyle name="Accent6 6" xfId="6999"/>
    <cellStyle name="Accent6 7" xfId="7000"/>
    <cellStyle name="Accounting" xfId="7001"/>
    <cellStyle name="Accounting 2" xfId="7002"/>
    <cellStyle name="AcNote" xfId="7003"/>
    <cellStyle name="active" xfId="7004"/>
    <cellStyle name="Actual Date" xfId="7005"/>
    <cellStyle name="ÅëÈ­ [0]_¿ì¹°Åë" xfId="7006"/>
    <cellStyle name="AeE­ [0]_INQUIRY ¿µ¾÷AßAø " xfId="7007"/>
    <cellStyle name="ÅëÈ­ [0]_S" xfId="7008"/>
    <cellStyle name="ÅëÈ­_¿µ¹®Á¶Á÷µµ" xfId="7009"/>
    <cellStyle name="AeE­_INQUIRY ¿µ¾÷AßAø " xfId="7010"/>
    <cellStyle name="ÅëÈ­_S" xfId="7011"/>
    <cellStyle name="amount" xfId="7012"/>
    <cellStyle name="amount 2" xfId="7013"/>
    <cellStyle name="amount 3" xfId="7014"/>
    <cellStyle name="amount 4" xfId="7015"/>
    <cellStyle name="amount 5" xfId="7016"/>
    <cellStyle name="APPEAR" xfId="7017"/>
    <cellStyle name="ARaging" xfId="7018"/>
    <cellStyle name="args.style" xfId="7019"/>
    <cellStyle name="ÄÞ¸¶ [0]_¿ì¹°Åë" xfId="7020"/>
    <cellStyle name="AÞ¸¶ [0]_INQUIRY ¿?¾÷AßAø " xfId="7021"/>
    <cellStyle name="ÄÞ¸¶ [0]_S" xfId="7022"/>
    <cellStyle name="ÄÞ¸¶_¿ì¹°Åë" xfId="7023"/>
    <cellStyle name="AÞ¸¶_INQUIRY ¿?¾÷AßAø " xfId="7024"/>
    <cellStyle name="ÄÞ¸¶_S" xfId="7025"/>
    <cellStyle name="꬈b_xffff__xffff_" xfId="7026"/>
    <cellStyle name="Bad 2" xfId="7027"/>
    <cellStyle name="Bad 2 2" xfId="7028"/>
    <cellStyle name="Bad 2 2 2" xfId="7029"/>
    <cellStyle name="Bad 2 3" xfId="7030"/>
    <cellStyle name="Bad 2 4" xfId="7031"/>
    <cellStyle name="Bad 2 5" xfId="7032"/>
    <cellStyle name="Bad 3" xfId="7033"/>
    <cellStyle name="Bad 3 2" xfId="7034"/>
    <cellStyle name="Bad 3 3" xfId="7035"/>
    <cellStyle name="Bad 4" xfId="7036"/>
    <cellStyle name="Bad 5" xfId="7037"/>
    <cellStyle name="Bad 6" xfId="7038"/>
    <cellStyle name="BKWmas" xfId="7039"/>
    <cellStyle name="BKWmas 2" xfId="7040"/>
    <cellStyle name="Body" xfId="7041"/>
    <cellStyle name="Body text" xfId="7042"/>
    <cellStyle name="BoldRed" xfId="7043"/>
    <cellStyle name="Border" xfId="7044"/>
    <cellStyle name="Border 2" xfId="7045"/>
    <cellStyle name="Border 2 2" xfId="7046"/>
    <cellStyle name="Border 2 2 2" xfId="7047"/>
    <cellStyle name="Border 2 3" xfId="7048"/>
    <cellStyle name="Border 3" xfId="7049"/>
    <cellStyle name="Border 3 2" xfId="7050"/>
    <cellStyle name="Border 4" xfId="7051"/>
    <cellStyle name="Border 4 2" xfId="7052"/>
    <cellStyle name="Border 5" xfId="7053"/>
    <cellStyle name="꬜bѬÍ֠ÍѬÍդÍ֤Í" xfId="7054"/>
    <cellStyle name="C?AØ_¿?¾÷CoE² " xfId="7055"/>
    <cellStyle name="Ç¥ÁØ_´çÃÊ±¸ÀÔ»ý»ê" xfId="7056"/>
    <cellStyle name="C￥AØ_¿μ¾÷CoE² " xfId="7057"/>
    <cellStyle name="Cabecera 1" xfId="7058"/>
    <cellStyle name="Cabecera 2" xfId="7059"/>
    <cellStyle name="Calc Currency (0)" xfId="7060"/>
    <cellStyle name="Calc Currency (0) 2" xfId="7061"/>
    <cellStyle name="Calc Currency (0) 3" xfId="7062"/>
    <cellStyle name="Calc Currency (0) 4" xfId="7063"/>
    <cellStyle name="Calc Currency (0) 5" xfId="7064"/>
    <cellStyle name="Calc Currency (0) 6" xfId="7065"/>
    <cellStyle name="Calc Currency (2)" xfId="7066"/>
    <cellStyle name="Calc Percent (0)" xfId="7067"/>
    <cellStyle name="Calc Percent (1)" xfId="7068"/>
    <cellStyle name="Calc Percent (1) 2" xfId="7069"/>
    <cellStyle name="Calc Percent (1) 3" xfId="7070"/>
    <cellStyle name="Calc Percent (1) 4" xfId="7071"/>
    <cellStyle name="Calc Percent (1) 5" xfId="7072"/>
    <cellStyle name="Calc Percent (1) 6" xfId="7073"/>
    <cellStyle name="Calc Percent (2)" xfId="7074"/>
    <cellStyle name="Calc Percent (2) 2" xfId="7075"/>
    <cellStyle name="Calc Percent (2) 3" xfId="7076"/>
    <cellStyle name="Calc Percent (2) 4" xfId="7077"/>
    <cellStyle name="Calc Percent (2) 5" xfId="7078"/>
    <cellStyle name="Calc Percent (2) 6" xfId="7079"/>
    <cellStyle name="Calc Units (0)" xfId="7080"/>
    <cellStyle name="Calc Units (0) 2" xfId="7081"/>
    <cellStyle name="Calc Units (0) 3" xfId="7082"/>
    <cellStyle name="Calc Units (0) 4" xfId="7083"/>
    <cellStyle name="Calc Units (0) 5" xfId="7084"/>
    <cellStyle name="Calc Units (0) 6" xfId="7085"/>
    <cellStyle name="Calc Units (1)" xfId="7086"/>
    <cellStyle name="Calc Units (1) 2" xfId="7087"/>
    <cellStyle name="Calc Units (1) 3" xfId="7088"/>
    <cellStyle name="Calc Units (1) 4" xfId="7089"/>
    <cellStyle name="Calc Units (1) 5" xfId="7090"/>
    <cellStyle name="Calc Units (1) 6" xfId="7091"/>
    <cellStyle name="Calc Units (2)" xfId="7092"/>
    <cellStyle name="Calculation 2" xfId="7093"/>
    <cellStyle name="Calculation 2 2" xfId="7094"/>
    <cellStyle name="Calculation 2 2 2" xfId="7095"/>
    <cellStyle name="Calculation 2 2 2 2" xfId="7096"/>
    <cellStyle name="Calculation 2 2 3" xfId="7097"/>
    <cellStyle name="Calculation 2 3" xfId="7098"/>
    <cellStyle name="Calculation 2 3 2" xfId="7099"/>
    <cellStyle name="Calculation 2 4" xfId="7100"/>
    <cellStyle name="Calculation 2 4 2" xfId="7101"/>
    <cellStyle name="Calculation 2 5" xfId="7102"/>
    <cellStyle name="Calculation 2 6" xfId="7103"/>
    <cellStyle name="Calculation 2 7" xfId="7104"/>
    <cellStyle name="Calculation 3" xfId="7105"/>
    <cellStyle name="Calculation 3 2" xfId="7106"/>
    <cellStyle name="Calculation 3 2 2" xfId="7107"/>
    <cellStyle name="Calculation 3 3" xfId="7108"/>
    <cellStyle name="Calculation 4" xfId="7109"/>
    <cellStyle name="Calculation 4 2" xfId="7110"/>
    <cellStyle name="Calculation 4 2 2" xfId="7111"/>
    <cellStyle name="Calculation 4 3" xfId="7112"/>
    <cellStyle name="Calculation 4 4" xfId="7113"/>
    <cellStyle name="Calculation 4 5" xfId="7114"/>
    <cellStyle name="Calculation 5" xfId="7115"/>
    <cellStyle name="Calculation 5 2" xfId="7116"/>
    <cellStyle name="Calculation 5 3" xfId="7117"/>
    <cellStyle name="Calculation 5 4" xfId="7118"/>
    <cellStyle name="Calculation 5 5" xfId="7119"/>
    <cellStyle name="Calculation 6" xfId="7120"/>
    <cellStyle name="Cat Total" xfId="7121"/>
    <cellStyle name="Cat Total 2" xfId="7122"/>
    <cellStyle name="Cat Total 3" xfId="7123"/>
    <cellStyle name="Cat Total 4" xfId="7124"/>
    <cellStyle name="Cat Total 5" xfId="7125"/>
    <cellStyle name="category" xfId="7126"/>
    <cellStyle name="CCP worksheet" xfId="7127"/>
    <cellStyle name="CellStyle" xfId="7128"/>
    <cellStyle name="CellWithBorderStyle" xfId="7129"/>
    <cellStyle name="Check Cell 2" xfId="7130"/>
    <cellStyle name="Check Cell 2 2" xfId="7131"/>
    <cellStyle name="Check Cell 2 2 2" xfId="7132"/>
    <cellStyle name="Check Cell 2 3" xfId="7133"/>
    <cellStyle name="Check Cell 2 4" xfId="7134"/>
    <cellStyle name="Check Cell 2 5" xfId="7135"/>
    <cellStyle name="Check Cell 2 6" xfId="7136"/>
    <cellStyle name="Check Cell 2 7" xfId="7137"/>
    <cellStyle name="Check Cell 3" xfId="7138"/>
    <cellStyle name="Check Cell 3 2" xfId="7139"/>
    <cellStyle name="Check Cell 3 3" xfId="7140"/>
    <cellStyle name="Check Cell 4" xfId="7141"/>
    <cellStyle name="Check Cell 4 2" xfId="7142"/>
    <cellStyle name="Check Cell 4 2 2" xfId="7143"/>
    <cellStyle name="Check Cell 4 3" xfId="7144"/>
    <cellStyle name="Check Cell 5" xfId="7145"/>
    <cellStyle name="Check Cell 6" xfId="7146"/>
    <cellStyle name="col" xfId="7147"/>
    <cellStyle name="Collegamento ipertestuale" xfId="7148"/>
    <cellStyle name="Collegamento ipertestuale visitato" xfId="7149"/>
    <cellStyle name="Collegamento ipertestuale_07ARP_treasury_template" xfId="7150"/>
    <cellStyle name="Column Header" xfId="7151"/>
    <cellStyle name="Column Heading" xfId="7152"/>
    <cellStyle name="ColumnHeaderBoldFillStyle" xfId="7153"/>
    <cellStyle name="ColumnHeaderBoldFillStyleSmall" xfId="7154"/>
    <cellStyle name="ColumnHeaderFillStyle" xfId="7155"/>
    <cellStyle name="ColumnHeading" xfId="7156"/>
    <cellStyle name="Com" xfId="7157"/>
    <cellStyle name="Comma" xfId="1" builtinId="3"/>
    <cellStyle name="Comma  - Style1" xfId="7158"/>
    <cellStyle name="Comma  - Style1 2" xfId="7159"/>
    <cellStyle name="Comma  - Style2" xfId="7160"/>
    <cellStyle name="Comma  - Style2 2" xfId="7161"/>
    <cellStyle name="Comma  - Style3" xfId="7162"/>
    <cellStyle name="Comma  - Style3 2" xfId="7163"/>
    <cellStyle name="Comma  - Style4" xfId="7164"/>
    <cellStyle name="Comma  - Style4 2" xfId="7165"/>
    <cellStyle name="Comma  - Style5" xfId="7166"/>
    <cellStyle name="Comma  - Style5 2" xfId="7167"/>
    <cellStyle name="Comma  - Style6" xfId="7168"/>
    <cellStyle name="Comma  - Style6 2" xfId="7169"/>
    <cellStyle name="Comma  - Style7" xfId="7170"/>
    <cellStyle name="Comma  - Style7 2" xfId="7171"/>
    <cellStyle name="Comma  - Style8" xfId="7172"/>
    <cellStyle name="Comma  - Style8 2" xfId="7173"/>
    <cellStyle name="Comma [0] 2" xfId="7174"/>
    <cellStyle name="Comma [0] 2 2" xfId="7175"/>
    <cellStyle name="Comma [0] 2 2 2" xfId="7176"/>
    <cellStyle name="Comma [0] 2 3" xfId="7177"/>
    <cellStyle name="Comma [0] 3" xfId="7178"/>
    <cellStyle name="Comma [0] 3 2" xfId="7179"/>
    <cellStyle name="Comma [0] 4" xfId="7180"/>
    <cellStyle name="Comma [0] 5" xfId="7181"/>
    <cellStyle name="Comma [0] 5 2" xfId="7182"/>
    <cellStyle name="Comma [0] 6" xfId="7183"/>
    <cellStyle name="Comma [0] 7" xfId="7184"/>
    <cellStyle name="Comma [00]" xfId="7185"/>
    <cellStyle name="Comma [00] 2" xfId="7186"/>
    <cellStyle name="Comma [00] 3" xfId="7187"/>
    <cellStyle name="Comma [00] 4" xfId="7188"/>
    <cellStyle name="Comma [00] 5" xfId="7189"/>
    <cellStyle name="Comma [00] 6" xfId="7190"/>
    <cellStyle name="Comma 0" xfId="7191"/>
    <cellStyle name="Comma 10" xfId="7192"/>
    <cellStyle name="Comma 10 10" xfId="7193"/>
    <cellStyle name="Comma 10 10 2" xfId="7194"/>
    <cellStyle name="Comma 10 11" xfId="7195"/>
    <cellStyle name="Comma 10 11 2" xfId="7196"/>
    <cellStyle name="Comma 10 12" xfId="7197"/>
    <cellStyle name="Comma 10 13" xfId="7198"/>
    <cellStyle name="Comma 10 14" xfId="7199"/>
    <cellStyle name="Comma 10 2" xfId="7200"/>
    <cellStyle name="Comma 10 2 2" xfId="7201"/>
    <cellStyle name="Comma 10 2 2 2" xfId="7202"/>
    <cellStyle name="Comma 10 2 2 3" xfId="7203"/>
    <cellStyle name="Comma 10 2 2 4" xfId="7204"/>
    <cellStyle name="Comma 10 2 3" xfId="7205"/>
    <cellStyle name="Comma 10 2 4" xfId="7206"/>
    <cellStyle name="Comma 10 2 5" xfId="7207"/>
    <cellStyle name="Comma 10 3" xfId="7208"/>
    <cellStyle name="Comma 10 3 2" xfId="7209"/>
    <cellStyle name="Comma 10 3 2 2" xfId="7210"/>
    <cellStyle name="Comma 10 3 2 3" xfId="7211"/>
    <cellStyle name="Comma 10 3 2 4" xfId="7212"/>
    <cellStyle name="Comma 10 3 3" xfId="7213"/>
    <cellStyle name="Comma 10 3 4" xfId="7214"/>
    <cellStyle name="Comma 10 3 5" xfId="7215"/>
    <cellStyle name="Comma 10 4" xfId="7216"/>
    <cellStyle name="Comma 10 4 2" xfId="7217"/>
    <cellStyle name="Comma 10 4 2 2" xfId="7218"/>
    <cellStyle name="Comma 10 4 2 3" xfId="7219"/>
    <cellStyle name="Comma 10 4 2 4" xfId="7220"/>
    <cellStyle name="Comma 10 4 3" xfId="7221"/>
    <cellStyle name="Comma 10 4 4" xfId="7222"/>
    <cellStyle name="Comma 10 4 5" xfId="7223"/>
    <cellStyle name="Comma 10 5" xfId="7224"/>
    <cellStyle name="Comma 10 5 2" xfId="7225"/>
    <cellStyle name="Comma 10 5 2 2" xfId="7226"/>
    <cellStyle name="Comma 10 5 2 3" xfId="7227"/>
    <cellStyle name="Comma 10 5 2 4" xfId="7228"/>
    <cellStyle name="Comma 10 5 3" xfId="7229"/>
    <cellStyle name="Comma 10 5 4" xfId="7230"/>
    <cellStyle name="Comma 10 5 5" xfId="7231"/>
    <cellStyle name="Comma 10 6" xfId="7232"/>
    <cellStyle name="Comma 10 6 2" xfId="7233"/>
    <cellStyle name="Comma 10 6 2 2" xfId="7234"/>
    <cellStyle name="Comma 10 6 2 3" xfId="7235"/>
    <cellStyle name="Comma 10 6 2 4" xfId="7236"/>
    <cellStyle name="Comma 10 6 3" xfId="7237"/>
    <cellStyle name="Comma 10 6 4" xfId="7238"/>
    <cellStyle name="Comma 10 6 5" xfId="7239"/>
    <cellStyle name="Comma 10 7" xfId="7240"/>
    <cellStyle name="Comma 10 7 2" xfId="7241"/>
    <cellStyle name="Comma 10 7 2 2" xfId="7242"/>
    <cellStyle name="Comma 10 7 2 3" xfId="7243"/>
    <cellStyle name="Comma 10 7 2 4" xfId="7244"/>
    <cellStyle name="Comma 10 7 3" xfId="7245"/>
    <cellStyle name="Comma 10 7 4" xfId="7246"/>
    <cellStyle name="Comma 10 7 5" xfId="7247"/>
    <cellStyle name="Comma 10 8" xfId="7248"/>
    <cellStyle name="Comma 10 8 2" xfId="7249"/>
    <cellStyle name="Comma 10 8 2 2" xfId="7250"/>
    <cellStyle name="Comma 10 8 2 3" xfId="7251"/>
    <cellStyle name="Comma 10 8 2 4" xfId="7252"/>
    <cellStyle name="Comma 10 8 3" xfId="7253"/>
    <cellStyle name="Comma 10 8 4" xfId="7254"/>
    <cellStyle name="Comma 10 8 5" xfId="7255"/>
    <cellStyle name="Comma 10 9" xfId="7256"/>
    <cellStyle name="Comma 10 9 2" xfId="7257"/>
    <cellStyle name="Comma 10 9 2 2" xfId="7258"/>
    <cellStyle name="Comma 10 9 2 3" xfId="7259"/>
    <cellStyle name="Comma 10 9 2 4" xfId="7260"/>
    <cellStyle name="Comma 10 9 3" xfId="7261"/>
    <cellStyle name="Comma 10 9 4" xfId="7262"/>
    <cellStyle name="Comma 10 9 5" xfId="7263"/>
    <cellStyle name="Comma 100" xfId="7264"/>
    <cellStyle name="Comma 100 2" xfId="7265"/>
    <cellStyle name="Comma 100 2 2" xfId="7266"/>
    <cellStyle name="Comma 101" xfId="7267"/>
    <cellStyle name="Comma 102" xfId="7268"/>
    <cellStyle name="Comma 103" xfId="7269"/>
    <cellStyle name="Comma 104" xfId="7270"/>
    <cellStyle name="Comma 105" xfId="7271"/>
    <cellStyle name="Comma 106" xfId="7272"/>
    <cellStyle name="Comma 107" xfId="7273"/>
    <cellStyle name="Comma 108" xfId="7274"/>
    <cellStyle name="Comma 109" xfId="7275"/>
    <cellStyle name="Comma 11" xfId="7276"/>
    <cellStyle name="Comma 11 10" xfId="7277"/>
    <cellStyle name="Comma 11 10 2" xfId="7278"/>
    <cellStyle name="Comma 11 10 3" xfId="7279"/>
    <cellStyle name="Comma 11 11" xfId="7280"/>
    <cellStyle name="Comma 11 11 2" xfId="7281"/>
    <cellStyle name="Comma 11 12" xfId="7282"/>
    <cellStyle name="Comma 11 2" xfId="7283"/>
    <cellStyle name="Comma 11 2 2" xfId="7284"/>
    <cellStyle name="Comma 11 2 2 2" xfId="7285"/>
    <cellStyle name="Comma 11 2 2 3" xfId="7286"/>
    <cellStyle name="Comma 11 2 2 4" xfId="7287"/>
    <cellStyle name="Comma 11 2 3" xfId="7288"/>
    <cellStyle name="Comma 11 2 4" xfId="7289"/>
    <cellStyle name="Comma 11 2 5" xfId="7290"/>
    <cellStyle name="Comma 11 3" xfId="7291"/>
    <cellStyle name="Comma 11 3 2" xfId="7292"/>
    <cellStyle name="Comma 11 3 2 2" xfId="7293"/>
    <cellStyle name="Comma 11 3 2 3" xfId="7294"/>
    <cellStyle name="Comma 11 3 2 4" xfId="7295"/>
    <cellStyle name="Comma 11 3 3" xfId="7296"/>
    <cellStyle name="Comma 11 3 4" xfId="7297"/>
    <cellStyle name="Comma 11 3 5" xfId="7298"/>
    <cellStyle name="Comma 11 4" xfId="7299"/>
    <cellStyle name="Comma 11 4 2" xfId="7300"/>
    <cellStyle name="Comma 11 4 2 2" xfId="7301"/>
    <cellStyle name="Comma 11 4 2 3" xfId="7302"/>
    <cellStyle name="Comma 11 4 2 4" xfId="7303"/>
    <cellStyle name="Comma 11 4 3" xfId="7304"/>
    <cellStyle name="Comma 11 4 4" xfId="7305"/>
    <cellStyle name="Comma 11 4 5" xfId="7306"/>
    <cellStyle name="Comma 11 5" xfId="7307"/>
    <cellStyle name="Comma 11 5 2" xfId="7308"/>
    <cellStyle name="Comma 11 5 2 2" xfId="7309"/>
    <cellStyle name="Comma 11 5 2 3" xfId="7310"/>
    <cellStyle name="Comma 11 5 2 4" xfId="7311"/>
    <cellStyle name="Comma 11 5 3" xfId="7312"/>
    <cellStyle name="Comma 11 5 4" xfId="7313"/>
    <cellStyle name="Comma 11 5 5" xfId="7314"/>
    <cellStyle name="Comma 11 6" xfId="7315"/>
    <cellStyle name="Comma 11 6 2" xfId="7316"/>
    <cellStyle name="Comma 11 6 2 2" xfId="7317"/>
    <cellStyle name="Comma 11 6 2 3" xfId="7318"/>
    <cellStyle name="Comma 11 6 2 4" xfId="7319"/>
    <cellStyle name="Comma 11 6 3" xfId="7320"/>
    <cellStyle name="Comma 11 6 4" xfId="7321"/>
    <cellStyle name="Comma 11 6 5" xfId="7322"/>
    <cellStyle name="Comma 11 7" xfId="7323"/>
    <cellStyle name="Comma 11 7 2" xfId="7324"/>
    <cellStyle name="Comma 11 7 2 2" xfId="7325"/>
    <cellStyle name="Comma 11 7 2 3" xfId="7326"/>
    <cellStyle name="Comma 11 7 2 4" xfId="7327"/>
    <cellStyle name="Comma 11 7 3" xfId="7328"/>
    <cellStyle name="Comma 11 7 4" xfId="7329"/>
    <cellStyle name="Comma 11 7 5" xfId="7330"/>
    <cellStyle name="Comma 11 8" xfId="7331"/>
    <cellStyle name="Comma 11 8 2" xfId="7332"/>
    <cellStyle name="Comma 11 8 2 2" xfId="7333"/>
    <cellStyle name="Comma 11 8 2 3" xfId="7334"/>
    <cellStyle name="Comma 11 8 2 4" xfId="7335"/>
    <cellStyle name="Comma 11 8 3" xfId="7336"/>
    <cellStyle name="Comma 11 8 4" xfId="7337"/>
    <cellStyle name="Comma 11 8 5" xfId="7338"/>
    <cellStyle name="Comma 11 9" xfId="7339"/>
    <cellStyle name="Comma 11 9 2" xfId="7340"/>
    <cellStyle name="Comma 11 9 2 2" xfId="7341"/>
    <cellStyle name="Comma 11 9 2 3" xfId="7342"/>
    <cellStyle name="Comma 11 9 2 4" xfId="7343"/>
    <cellStyle name="Comma 11 9 3" xfId="7344"/>
    <cellStyle name="Comma 11 9 4" xfId="7345"/>
    <cellStyle name="Comma 11 9 5" xfId="7346"/>
    <cellStyle name="Comma 110" xfId="7347"/>
    <cellStyle name="Comma 111" xfId="7348"/>
    <cellStyle name="Comma 112" xfId="7349"/>
    <cellStyle name="Comma 113" xfId="7350"/>
    <cellStyle name="Comma 114" xfId="7351"/>
    <cellStyle name="Comma 115" xfId="7352"/>
    <cellStyle name="Comma 116" xfId="7353"/>
    <cellStyle name="Comma 117" xfId="7354"/>
    <cellStyle name="Comma 118" xfId="7355"/>
    <cellStyle name="Comma 119" xfId="7356"/>
    <cellStyle name="Comma 12" xfId="7357"/>
    <cellStyle name="Comma 12 10" xfId="7358"/>
    <cellStyle name="Comma 12 10 2" xfId="7359"/>
    <cellStyle name="Comma 12 11" xfId="7360"/>
    <cellStyle name="Comma 12 11 2" xfId="7361"/>
    <cellStyle name="Comma 12 12" xfId="7362"/>
    <cellStyle name="Comma 12 2" xfId="7363"/>
    <cellStyle name="Comma 12 2 2" xfId="2"/>
    <cellStyle name="Comma 12 2 2 2" xfId="7364"/>
    <cellStyle name="Comma 12 2 2 3" xfId="7365"/>
    <cellStyle name="Comma 12 2 2 4" xfId="7366"/>
    <cellStyle name="Comma 12 2 3" xfId="7367"/>
    <cellStyle name="Comma 12 2 4" xfId="7368"/>
    <cellStyle name="Comma 12 2 5" xfId="7369"/>
    <cellStyle name="Comma 12 3" xfId="7370"/>
    <cellStyle name="Comma 12 3 2" xfId="7371"/>
    <cellStyle name="Comma 12 3 2 2" xfId="7372"/>
    <cellStyle name="Comma 12 3 2 3" xfId="7373"/>
    <cellStyle name="Comma 12 3 2 4" xfId="7374"/>
    <cellStyle name="Comma 12 3 3" xfId="7375"/>
    <cellStyle name="Comma 12 3 4" xfId="7376"/>
    <cellStyle name="Comma 12 3 5" xfId="7377"/>
    <cellStyle name="Comma 12 4" xfId="7378"/>
    <cellStyle name="Comma 12 4 2" xfId="7379"/>
    <cellStyle name="Comma 12 4 2 2" xfId="7380"/>
    <cellStyle name="Comma 12 4 2 3" xfId="7381"/>
    <cellStyle name="Comma 12 4 2 4" xfId="7382"/>
    <cellStyle name="Comma 12 4 3" xfId="7383"/>
    <cellStyle name="Comma 12 4 4" xfId="7384"/>
    <cellStyle name="Comma 12 4 5" xfId="7385"/>
    <cellStyle name="Comma 12 5" xfId="7386"/>
    <cellStyle name="Comma 12 5 2" xfId="7387"/>
    <cellStyle name="Comma 12 5 2 2" xfId="7388"/>
    <cellStyle name="Comma 12 5 2 3" xfId="7389"/>
    <cellStyle name="Comma 12 5 2 4" xfId="7390"/>
    <cellStyle name="Comma 12 5 3" xfId="7391"/>
    <cellStyle name="Comma 12 5 4" xfId="7392"/>
    <cellStyle name="Comma 12 5 5" xfId="7393"/>
    <cellStyle name="Comma 12 6" xfId="7394"/>
    <cellStyle name="Comma 12 6 2" xfId="7395"/>
    <cellStyle name="Comma 12 6 2 2" xfId="7396"/>
    <cellStyle name="Comma 12 6 2 3" xfId="7397"/>
    <cellStyle name="Comma 12 6 2 4" xfId="7398"/>
    <cellStyle name="Comma 12 6 3" xfId="7399"/>
    <cellStyle name="Comma 12 6 4" xfId="7400"/>
    <cellStyle name="Comma 12 6 5" xfId="7401"/>
    <cellStyle name="Comma 12 7" xfId="7402"/>
    <cellStyle name="Comma 12 7 2" xfId="7403"/>
    <cellStyle name="Comma 12 7 2 2" xfId="7404"/>
    <cellStyle name="Comma 12 7 2 3" xfId="7405"/>
    <cellStyle name="Comma 12 7 2 4" xfId="7406"/>
    <cellStyle name="Comma 12 7 3" xfId="7407"/>
    <cellStyle name="Comma 12 7 4" xfId="7408"/>
    <cellStyle name="Comma 12 7 5" xfId="7409"/>
    <cellStyle name="Comma 12 8" xfId="7410"/>
    <cellStyle name="Comma 12 8 2" xfId="7411"/>
    <cellStyle name="Comma 12 8 2 2" xfId="7412"/>
    <cellStyle name="Comma 12 8 2 3" xfId="7413"/>
    <cellStyle name="Comma 12 8 2 4" xfId="7414"/>
    <cellStyle name="Comma 12 8 3" xfId="7415"/>
    <cellStyle name="Comma 12 8 4" xfId="7416"/>
    <cellStyle name="Comma 12 8 5" xfId="7417"/>
    <cellStyle name="Comma 12 9" xfId="7418"/>
    <cellStyle name="Comma 12 9 2" xfId="7419"/>
    <cellStyle name="Comma 12 9 2 2" xfId="7420"/>
    <cellStyle name="Comma 12 9 2 3" xfId="7421"/>
    <cellStyle name="Comma 12 9 2 4" xfId="7422"/>
    <cellStyle name="Comma 12 9 3" xfId="7423"/>
    <cellStyle name="Comma 12 9 4" xfId="7424"/>
    <cellStyle name="Comma 12 9 5" xfId="7425"/>
    <cellStyle name="Comma 120" xfId="7426"/>
    <cellStyle name="Comma 121" xfId="7427"/>
    <cellStyle name="Comma 122" xfId="7428"/>
    <cellStyle name="Comma 123" xfId="7429"/>
    <cellStyle name="Comma 124" xfId="7430"/>
    <cellStyle name="Comma 125" xfId="7431"/>
    <cellStyle name="Comma 126" xfId="7432"/>
    <cellStyle name="Comma 127" xfId="7433"/>
    <cellStyle name="Comma 128" xfId="7434"/>
    <cellStyle name="Comma 129" xfId="7435"/>
    <cellStyle name="Comma 13" xfId="7436"/>
    <cellStyle name="Comma 13 10" xfId="7437"/>
    <cellStyle name="Comma 13 11" xfId="7438"/>
    <cellStyle name="Comma 13 12" xfId="7439"/>
    <cellStyle name="Comma 13 2" xfId="7440"/>
    <cellStyle name="Comma 13 2 2" xfId="7441"/>
    <cellStyle name="Comma 13 2 2 2" xfId="7442"/>
    <cellStyle name="Comma 13 2 2 3" xfId="7443"/>
    <cellStyle name="Comma 13 2 2 4" xfId="7444"/>
    <cellStyle name="Comma 13 2 3" xfId="7445"/>
    <cellStyle name="Comma 13 2 4" xfId="7446"/>
    <cellStyle name="Comma 13 2 5" xfId="7447"/>
    <cellStyle name="Comma 13 3" xfId="7448"/>
    <cellStyle name="Comma 13 3 2" xfId="7449"/>
    <cellStyle name="Comma 13 3 2 2" xfId="7450"/>
    <cellStyle name="Comma 13 3 2 3" xfId="7451"/>
    <cellStyle name="Comma 13 3 2 4" xfId="7452"/>
    <cellStyle name="Comma 13 3 3" xfId="7453"/>
    <cellStyle name="Comma 13 3 4" xfId="7454"/>
    <cellStyle name="Comma 13 3 5" xfId="7455"/>
    <cellStyle name="Comma 13 4" xfId="7456"/>
    <cellStyle name="Comma 13 4 2" xfId="7457"/>
    <cellStyle name="Comma 13 4 2 2" xfId="7458"/>
    <cellStyle name="Comma 13 4 2 3" xfId="7459"/>
    <cellStyle name="Comma 13 4 2 4" xfId="7460"/>
    <cellStyle name="Comma 13 4 3" xfId="7461"/>
    <cellStyle name="Comma 13 4 4" xfId="7462"/>
    <cellStyle name="Comma 13 4 5" xfId="7463"/>
    <cellStyle name="Comma 13 5" xfId="7464"/>
    <cellStyle name="Comma 13 5 2" xfId="7465"/>
    <cellStyle name="Comma 13 5 2 2" xfId="7466"/>
    <cellStyle name="Comma 13 5 2 3" xfId="7467"/>
    <cellStyle name="Comma 13 5 2 4" xfId="7468"/>
    <cellStyle name="Comma 13 5 3" xfId="7469"/>
    <cellStyle name="Comma 13 5 4" xfId="7470"/>
    <cellStyle name="Comma 13 5 5" xfId="7471"/>
    <cellStyle name="Comma 13 6" xfId="7472"/>
    <cellStyle name="Comma 13 6 2" xfId="7473"/>
    <cellStyle name="Comma 13 6 2 2" xfId="7474"/>
    <cellStyle name="Comma 13 6 2 3" xfId="7475"/>
    <cellStyle name="Comma 13 6 2 4" xfId="7476"/>
    <cellStyle name="Comma 13 6 3" xfId="7477"/>
    <cellStyle name="Comma 13 6 4" xfId="7478"/>
    <cellStyle name="Comma 13 6 5" xfId="7479"/>
    <cellStyle name="Comma 13 7" xfId="7480"/>
    <cellStyle name="Comma 13 7 2" xfId="7481"/>
    <cellStyle name="Comma 13 7 2 2" xfId="7482"/>
    <cellStyle name="Comma 13 7 2 3" xfId="7483"/>
    <cellStyle name="Comma 13 7 2 4" xfId="7484"/>
    <cellStyle name="Comma 13 7 3" xfId="7485"/>
    <cellStyle name="Comma 13 7 4" xfId="7486"/>
    <cellStyle name="Comma 13 7 5" xfId="7487"/>
    <cellStyle name="Comma 13 8" xfId="7488"/>
    <cellStyle name="Comma 13 8 2" xfId="7489"/>
    <cellStyle name="Comma 13 8 2 2" xfId="7490"/>
    <cellStyle name="Comma 13 8 2 3" xfId="7491"/>
    <cellStyle name="Comma 13 8 2 4" xfId="7492"/>
    <cellStyle name="Comma 13 8 3" xfId="7493"/>
    <cellStyle name="Comma 13 8 4" xfId="7494"/>
    <cellStyle name="Comma 13 8 5" xfId="7495"/>
    <cellStyle name="Comma 13 9" xfId="7496"/>
    <cellStyle name="Comma 13 9 2" xfId="7497"/>
    <cellStyle name="Comma 13 9 2 2" xfId="7498"/>
    <cellStyle name="Comma 13 9 2 3" xfId="7499"/>
    <cellStyle name="Comma 13 9 2 3 2" xfId="7500"/>
    <cellStyle name="Comma 13 9 2 3 2 2" xfId="7501"/>
    <cellStyle name="Comma 13 9 2 3 3" xfId="7502"/>
    <cellStyle name="Comma 13 9 2 4" xfId="7503"/>
    <cellStyle name="Comma 13 9 3" xfId="7504"/>
    <cellStyle name="Comma 13 9 4" xfId="7505"/>
    <cellStyle name="Comma 13 9 5" xfId="7506"/>
    <cellStyle name="Comma 130" xfId="7507"/>
    <cellStyle name="Comma 131" xfId="7508"/>
    <cellStyle name="Comma 132" xfId="7509"/>
    <cellStyle name="Comma 133" xfId="7510"/>
    <cellStyle name="Comma 134" xfId="7511"/>
    <cellStyle name="Comma 135" xfId="7512"/>
    <cellStyle name="Comma 136" xfId="7513"/>
    <cellStyle name="Comma 137" xfId="7514"/>
    <cellStyle name="Comma 138" xfId="7515"/>
    <cellStyle name="Comma 139" xfId="7516"/>
    <cellStyle name="Comma 14" xfId="7517"/>
    <cellStyle name="Comma 14 10" xfId="7518"/>
    <cellStyle name="Comma 14 11" xfId="7519"/>
    <cellStyle name="Comma 14 12" xfId="7520"/>
    <cellStyle name="Comma 14 2" xfId="7521"/>
    <cellStyle name="Comma 14 2 2" xfId="7522"/>
    <cellStyle name="Comma 14 2 2 2" xfId="7523"/>
    <cellStyle name="Comma 14 2 2 3" xfId="7524"/>
    <cellStyle name="Comma 14 2 2 4" xfId="7525"/>
    <cellStyle name="Comma 14 2 3" xfId="7526"/>
    <cellStyle name="Comma 14 2 4" xfId="7527"/>
    <cellStyle name="Comma 14 2 5" xfId="7528"/>
    <cellStyle name="Comma 14 3" xfId="7529"/>
    <cellStyle name="Comma 14 3 2" xfId="7530"/>
    <cellStyle name="Comma 14 3 2 2" xfId="7531"/>
    <cellStyle name="Comma 14 3 2 3" xfId="7532"/>
    <cellStyle name="Comma 14 3 2 4" xfId="7533"/>
    <cellStyle name="Comma 14 3 3" xfId="7534"/>
    <cellStyle name="Comma 14 3 4" xfId="7535"/>
    <cellStyle name="Comma 14 3 5" xfId="7536"/>
    <cellStyle name="Comma 14 4" xfId="7537"/>
    <cellStyle name="Comma 14 4 2" xfId="7538"/>
    <cellStyle name="Comma 14 4 2 2" xfId="7539"/>
    <cellStyle name="Comma 14 4 2 3" xfId="7540"/>
    <cellStyle name="Comma 14 4 2 4" xfId="7541"/>
    <cellStyle name="Comma 14 4 3" xfId="7542"/>
    <cellStyle name="Comma 14 4 4" xfId="7543"/>
    <cellStyle name="Comma 14 4 5" xfId="7544"/>
    <cellStyle name="Comma 14 5" xfId="7545"/>
    <cellStyle name="Comma 14 5 2" xfId="7546"/>
    <cellStyle name="Comma 14 5 2 2" xfId="7547"/>
    <cellStyle name="Comma 14 5 2 3" xfId="7548"/>
    <cellStyle name="Comma 14 5 2 4" xfId="7549"/>
    <cellStyle name="Comma 14 5 3" xfId="7550"/>
    <cellStyle name="Comma 14 5 4" xfId="7551"/>
    <cellStyle name="Comma 14 5 5" xfId="7552"/>
    <cellStyle name="Comma 14 6" xfId="7553"/>
    <cellStyle name="Comma 14 6 2" xfId="7554"/>
    <cellStyle name="Comma 14 6 2 2" xfId="7555"/>
    <cellStyle name="Comma 14 6 2 3" xfId="7556"/>
    <cellStyle name="Comma 14 6 2 4" xfId="7557"/>
    <cellStyle name="Comma 14 6 3" xfId="7558"/>
    <cellStyle name="Comma 14 6 4" xfId="7559"/>
    <cellStyle name="Comma 14 6 5" xfId="7560"/>
    <cellStyle name="Comma 14 7" xfId="7561"/>
    <cellStyle name="Comma 14 7 2" xfId="7562"/>
    <cellStyle name="Comma 14 7 2 2" xfId="7563"/>
    <cellStyle name="Comma 14 7 2 3" xfId="7564"/>
    <cellStyle name="Comma 14 7 2 3 2" xfId="7565"/>
    <cellStyle name="Comma 14 7 2 3 2 2" xfId="7566"/>
    <cellStyle name="Comma 14 7 2 3 3" xfId="7567"/>
    <cellStyle name="Comma 14 7 2 4" xfId="7568"/>
    <cellStyle name="Comma 14 7 3" xfId="7569"/>
    <cellStyle name="Comma 14 7 4" xfId="7570"/>
    <cellStyle name="Comma 14 7 5" xfId="7571"/>
    <cellStyle name="Comma 14 8" xfId="7572"/>
    <cellStyle name="Comma 14 8 2" xfId="7573"/>
    <cellStyle name="Comma 14 8 2 2" xfId="7574"/>
    <cellStyle name="Comma 14 8 2 3" xfId="7575"/>
    <cellStyle name="Comma 14 8 2 4" xfId="7576"/>
    <cellStyle name="Comma 14 8 3" xfId="7577"/>
    <cellStyle name="Comma 14 8 4" xfId="7578"/>
    <cellStyle name="Comma 14 8 5" xfId="7579"/>
    <cellStyle name="Comma 14 9" xfId="7580"/>
    <cellStyle name="Comma 14 9 2" xfId="7581"/>
    <cellStyle name="Comma 14 9 2 2" xfId="7582"/>
    <cellStyle name="Comma 14 9 2 3" xfId="7583"/>
    <cellStyle name="Comma 14 9 2 3 2" xfId="7584"/>
    <cellStyle name="Comma 14 9 2 3 2 2" xfId="7585"/>
    <cellStyle name="Comma 14 9 2 3 3" xfId="7586"/>
    <cellStyle name="Comma 14 9 2 4" xfId="7587"/>
    <cellStyle name="Comma 14 9 3" xfId="7588"/>
    <cellStyle name="Comma 14 9 4" xfId="7589"/>
    <cellStyle name="Comma 14 9 5" xfId="7590"/>
    <cellStyle name="Comma 140" xfId="7591"/>
    <cellStyle name="Comma 141" xfId="7592"/>
    <cellStyle name="Comma 142" xfId="7593"/>
    <cellStyle name="Comma 143" xfId="7594"/>
    <cellStyle name="Comma 144" xfId="7595"/>
    <cellStyle name="Comma 145" xfId="7596"/>
    <cellStyle name="Comma 146" xfId="7597"/>
    <cellStyle name="Comma 147" xfId="7598"/>
    <cellStyle name="Comma 148" xfId="7599"/>
    <cellStyle name="Comma 149" xfId="7600"/>
    <cellStyle name="Comma 15" xfId="7601"/>
    <cellStyle name="Comma 15 10" xfId="7602"/>
    <cellStyle name="Comma 15 11" xfId="7603"/>
    <cellStyle name="Comma 15 12" xfId="7604"/>
    <cellStyle name="Comma 15 2" xfId="7605"/>
    <cellStyle name="Comma 15 2 2" xfId="7606"/>
    <cellStyle name="Comma 15 2 2 2" xfId="7607"/>
    <cellStyle name="Comma 15 2 2 3" xfId="7608"/>
    <cellStyle name="Comma 15 2 2 4" xfId="7609"/>
    <cellStyle name="Comma 15 2 3" xfId="7610"/>
    <cellStyle name="Comma 15 2 4" xfId="7611"/>
    <cellStyle name="Comma 15 2 5" xfId="7612"/>
    <cellStyle name="Comma 15 3" xfId="7613"/>
    <cellStyle name="Comma 15 3 2" xfId="7614"/>
    <cellStyle name="Comma 15 3 2 2" xfId="7615"/>
    <cellStyle name="Comma 15 3 2 3" xfId="7616"/>
    <cellStyle name="Comma 15 3 2 4" xfId="7617"/>
    <cellStyle name="Comma 15 3 3" xfId="7618"/>
    <cellStyle name="Comma 15 3 4" xfId="7619"/>
    <cellStyle name="Comma 15 3 5" xfId="7620"/>
    <cellStyle name="Comma 15 4" xfId="7621"/>
    <cellStyle name="Comma 15 4 2" xfId="7622"/>
    <cellStyle name="Comma 15 4 2 2" xfId="7623"/>
    <cellStyle name="Comma 15 4 2 3" xfId="7624"/>
    <cellStyle name="Comma 15 4 2 4" xfId="7625"/>
    <cellStyle name="Comma 15 4 3" xfId="7626"/>
    <cellStyle name="Comma 15 4 4" xfId="7627"/>
    <cellStyle name="Comma 15 4 5" xfId="7628"/>
    <cellStyle name="Comma 15 5" xfId="7629"/>
    <cellStyle name="Comma 15 5 2" xfId="7630"/>
    <cellStyle name="Comma 15 5 2 2" xfId="7631"/>
    <cellStyle name="Comma 15 5 2 3" xfId="7632"/>
    <cellStyle name="Comma 15 5 2 4" xfId="7633"/>
    <cellStyle name="Comma 15 5 3" xfId="7634"/>
    <cellStyle name="Comma 15 5 4" xfId="7635"/>
    <cellStyle name="Comma 15 5 5" xfId="7636"/>
    <cellStyle name="Comma 15 6" xfId="7637"/>
    <cellStyle name="Comma 15 6 2" xfId="7638"/>
    <cellStyle name="Comma 15 6 2 2" xfId="7639"/>
    <cellStyle name="Comma 15 6 2 3" xfId="7640"/>
    <cellStyle name="Comma 15 6 2 4" xfId="7641"/>
    <cellStyle name="Comma 15 6 3" xfId="7642"/>
    <cellStyle name="Comma 15 6 4" xfId="7643"/>
    <cellStyle name="Comma 15 6 5" xfId="7644"/>
    <cellStyle name="Comma 15 7" xfId="7645"/>
    <cellStyle name="Comma 15 7 2" xfId="7646"/>
    <cellStyle name="Comma 15 7 2 2" xfId="7647"/>
    <cellStyle name="Comma 15 7 2 3" xfId="7648"/>
    <cellStyle name="Comma 15 7 2 4" xfId="7649"/>
    <cellStyle name="Comma 15 7 3" xfId="7650"/>
    <cellStyle name="Comma 15 7 4" xfId="7651"/>
    <cellStyle name="Comma 15 7 5" xfId="7652"/>
    <cellStyle name="Comma 15 8" xfId="7653"/>
    <cellStyle name="Comma 15 8 2" xfId="7654"/>
    <cellStyle name="Comma 15 8 2 2" xfId="7655"/>
    <cellStyle name="Comma 15 8 2 3" xfId="7656"/>
    <cellStyle name="Comma 15 8 2 4" xfId="7657"/>
    <cellStyle name="Comma 15 8 3" xfId="7658"/>
    <cellStyle name="Comma 15 8 4" xfId="7659"/>
    <cellStyle name="Comma 15 8 5" xfId="7660"/>
    <cellStyle name="Comma 15 9" xfId="7661"/>
    <cellStyle name="Comma 15 9 2" xfId="7662"/>
    <cellStyle name="Comma 15 9 2 2" xfId="7663"/>
    <cellStyle name="Comma 15 9 2 3" xfId="7664"/>
    <cellStyle name="Comma 15 9 2 4" xfId="7665"/>
    <cellStyle name="Comma 15 9 3" xfId="7666"/>
    <cellStyle name="Comma 15 9 4" xfId="7667"/>
    <cellStyle name="Comma 15 9 5" xfId="7668"/>
    <cellStyle name="Comma 150" xfId="7669"/>
    <cellStyle name="Comma 151" xfId="7670"/>
    <cellStyle name="Comma 152" xfId="7671"/>
    <cellStyle name="Comma 153" xfId="7672"/>
    <cellStyle name="Comma 154" xfId="7673"/>
    <cellStyle name="Comma 155" xfId="7674"/>
    <cellStyle name="Comma 156" xfId="7675"/>
    <cellStyle name="Comma 157" xfId="7676"/>
    <cellStyle name="Comma 158" xfId="7677"/>
    <cellStyle name="Comma 159" xfId="7678"/>
    <cellStyle name="Comma 16" xfId="7679"/>
    <cellStyle name="Comma 16 10" xfId="7680"/>
    <cellStyle name="Comma 16 10 2" xfId="7681"/>
    <cellStyle name="Comma 16 10 2 2" xfId="7682"/>
    <cellStyle name="Comma 16 10 3" xfId="7683"/>
    <cellStyle name="Comma 16 10 4" xfId="7684"/>
    <cellStyle name="Comma 16 10 5" xfId="7685"/>
    <cellStyle name="Comma 16 10 6" xfId="7686"/>
    <cellStyle name="Comma 16 11" xfId="7687"/>
    <cellStyle name="Comma 16 12" xfId="7688"/>
    <cellStyle name="Comma 16 13" xfId="7689"/>
    <cellStyle name="Comma 16 14" xfId="7690"/>
    <cellStyle name="Comma 16 2" xfId="7691"/>
    <cellStyle name="Comma 16 2 2" xfId="7692"/>
    <cellStyle name="Comma 16 2 2 2" xfId="7693"/>
    <cellStyle name="Comma 16 2 2 3" xfId="7694"/>
    <cellStyle name="Comma 16 2 2 4" xfId="7695"/>
    <cellStyle name="Comma 16 2 3" xfId="7696"/>
    <cellStyle name="Comma 16 2 4" xfId="7697"/>
    <cellStyle name="Comma 16 2 5" xfId="7698"/>
    <cellStyle name="Comma 16 3" xfId="7699"/>
    <cellStyle name="Comma 16 3 2" xfId="7700"/>
    <cellStyle name="Comma 16 3 2 2" xfId="7701"/>
    <cellStyle name="Comma 16 3 2 3" xfId="7702"/>
    <cellStyle name="Comma 16 3 2 4" xfId="7703"/>
    <cellStyle name="Comma 16 3 3" xfId="7704"/>
    <cellStyle name="Comma 16 3 4" xfId="7705"/>
    <cellStyle name="Comma 16 3 5" xfId="7706"/>
    <cellStyle name="Comma 16 4" xfId="7707"/>
    <cellStyle name="Comma 16 4 2" xfId="7708"/>
    <cellStyle name="Comma 16 4 2 2" xfId="7709"/>
    <cellStyle name="Comma 16 4 2 3" xfId="7710"/>
    <cellStyle name="Comma 16 4 2 4" xfId="7711"/>
    <cellStyle name="Comma 16 4 3" xfId="7712"/>
    <cellStyle name="Comma 16 4 4" xfId="7713"/>
    <cellStyle name="Comma 16 4 5" xfId="7714"/>
    <cellStyle name="Comma 16 5" xfId="7715"/>
    <cellStyle name="Comma 16 5 2" xfId="7716"/>
    <cellStyle name="Comma 16 5 2 2" xfId="7717"/>
    <cellStyle name="Comma 16 5 2 3" xfId="7718"/>
    <cellStyle name="Comma 16 5 2 4" xfId="7719"/>
    <cellStyle name="Comma 16 5 3" xfId="7720"/>
    <cellStyle name="Comma 16 5 4" xfId="7721"/>
    <cellStyle name="Comma 16 5 5" xfId="7722"/>
    <cellStyle name="Comma 16 6" xfId="7723"/>
    <cellStyle name="Comma 16 6 2" xfId="7724"/>
    <cellStyle name="Comma 16 6 2 2" xfId="7725"/>
    <cellStyle name="Comma 16 6 2 3" xfId="7726"/>
    <cellStyle name="Comma 16 6 2 4" xfId="7727"/>
    <cellStyle name="Comma 16 6 3" xfId="7728"/>
    <cellStyle name="Comma 16 6 4" xfId="7729"/>
    <cellStyle name="Comma 16 6 5" xfId="7730"/>
    <cellStyle name="Comma 16 7" xfId="7731"/>
    <cellStyle name="Comma 16 7 2" xfId="7732"/>
    <cellStyle name="Comma 16 7 2 2" xfId="7733"/>
    <cellStyle name="Comma 16 7 2 3" xfId="7734"/>
    <cellStyle name="Comma 16 7 2 4" xfId="7735"/>
    <cellStyle name="Comma 16 7 3" xfId="7736"/>
    <cellStyle name="Comma 16 7 4" xfId="7737"/>
    <cellStyle name="Comma 16 7 5" xfId="7738"/>
    <cellStyle name="Comma 16 8" xfId="7739"/>
    <cellStyle name="Comma 16 8 2" xfId="7740"/>
    <cellStyle name="Comma 16 8 2 2" xfId="7741"/>
    <cellStyle name="Comma 16 8 2 3" xfId="7742"/>
    <cellStyle name="Comma 16 8 2 4" xfId="7743"/>
    <cellStyle name="Comma 16 8 3" xfId="7744"/>
    <cellStyle name="Comma 16 8 4" xfId="7745"/>
    <cellStyle name="Comma 16 8 5" xfId="7746"/>
    <cellStyle name="Comma 16 9" xfId="7747"/>
    <cellStyle name="Comma 16 9 2" xfId="7748"/>
    <cellStyle name="Comma 16 9 2 2" xfId="7749"/>
    <cellStyle name="Comma 16 9 2 3" xfId="7750"/>
    <cellStyle name="Comma 16 9 2 4" xfId="7751"/>
    <cellStyle name="Comma 16 9 3" xfId="7752"/>
    <cellStyle name="Comma 16 9 4" xfId="7753"/>
    <cellStyle name="Comma 16 9 5" xfId="7754"/>
    <cellStyle name="Comma 160" xfId="7755"/>
    <cellStyle name="Comma 161" xfId="7756"/>
    <cellStyle name="Comma 162" xfId="7757"/>
    <cellStyle name="Comma 163" xfId="7758"/>
    <cellStyle name="Comma 164" xfId="7759"/>
    <cellStyle name="Comma 165" xfId="7760"/>
    <cellStyle name="Comma 166" xfId="7761"/>
    <cellStyle name="Comma 167" xfId="7762"/>
    <cellStyle name="Comma 168" xfId="7763"/>
    <cellStyle name="Comma 169" xfId="7764"/>
    <cellStyle name="Comma 17" xfId="7765"/>
    <cellStyle name="Comma 17 10" xfId="7766"/>
    <cellStyle name="Comma 17 10 2" xfId="7767"/>
    <cellStyle name="Comma 17 11" xfId="7768"/>
    <cellStyle name="Comma 17 11 2" xfId="7769"/>
    <cellStyle name="Comma 17 11 3" xfId="7770"/>
    <cellStyle name="Comma 17 12" xfId="7771"/>
    <cellStyle name="Comma 17 13" xfId="7772"/>
    <cellStyle name="Comma 17 2" xfId="7773"/>
    <cellStyle name="Comma 17 2 2" xfId="7774"/>
    <cellStyle name="Comma 17 2 2 2" xfId="7775"/>
    <cellStyle name="Comma 17 2 2 3" xfId="7776"/>
    <cellStyle name="Comma 17 2 2 4" xfId="7777"/>
    <cellStyle name="Comma 17 2 3" xfId="7778"/>
    <cellStyle name="Comma 17 2 4" xfId="7779"/>
    <cellStyle name="Comma 17 2 5" xfId="7780"/>
    <cellStyle name="Comma 17 3" xfId="7781"/>
    <cellStyle name="Comma 17 3 2" xfId="7782"/>
    <cellStyle name="Comma 17 3 2 2" xfId="7783"/>
    <cellStyle name="Comma 17 3 2 3" xfId="7784"/>
    <cellStyle name="Comma 17 3 2 4" xfId="7785"/>
    <cellStyle name="Comma 17 3 3" xfId="7786"/>
    <cellStyle name="Comma 17 3 4" xfId="7787"/>
    <cellStyle name="Comma 17 3 5" xfId="7788"/>
    <cellStyle name="Comma 17 4" xfId="7789"/>
    <cellStyle name="Comma 17 4 2" xfId="7790"/>
    <cellStyle name="Comma 17 4 2 2" xfId="7791"/>
    <cellStyle name="Comma 17 4 2 3" xfId="7792"/>
    <cellStyle name="Comma 17 4 2 4" xfId="7793"/>
    <cellStyle name="Comma 17 4 3" xfId="7794"/>
    <cellStyle name="Comma 17 4 4" xfId="7795"/>
    <cellStyle name="Comma 17 4 5" xfId="7796"/>
    <cellStyle name="Comma 17 5" xfId="7797"/>
    <cellStyle name="Comma 17 5 2" xfId="7798"/>
    <cellStyle name="Comma 17 5 2 2" xfId="7799"/>
    <cellStyle name="Comma 17 5 2 3" xfId="7800"/>
    <cellStyle name="Comma 17 5 2 4" xfId="7801"/>
    <cellStyle name="Comma 17 5 3" xfId="7802"/>
    <cellStyle name="Comma 17 5 4" xfId="7803"/>
    <cellStyle name="Comma 17 5 5" xfId="7804"/>
    <cellStyle name="Comma 17 6" xfId="7805"/>
    <cellStyle name="Comma 17 6 2" xfId="7806"/>
    <cellStyle name="Comma 17 6 2 2" xfId="7807"/>
    <cellStyle name="Comma 17 6 2 3" xfId="7808"/>
    <cellStyle name="Comma 17 6 2 4" xfId="7809"/>
    <cellStyle name="Comma 17 6 3" xfId="7810"/>
    <cellStyle name="Comma 17 6 4" xfId="7811"/>
    <cellStyle name="Comma 17 6 5" xfId="7812"/>
    <cellStyle name="Comma 17 7" xfId="7813"/>
    <cellStyle name="Comma 17 7 2" xfId="7814"/>
    <cellStyle name="Comma 17 7 2 2" xfId="7815"/>
    <cellStyle name="Comma 17 7 2 3" xfId="7816"/>
    <cellStyle name="Comma 17 7 2 4" xfId="7817"/>
    <cellStyle name="Comma 17 7 3" xfId="7818"/>
    <cellStyle name="Comma 17 7 4" xfId="7819"/>
    <cellStyle name="Comma 17 7 5" xfId="7820"/>
    <cellStyle name="Comma 17 8" xfId="7821"/>
    <cellStyle name="Comma 17 8 2" xfId="7822"/>
    <cellStyle name="Comma 17 8 2 2" xfId="7823"/>
    <cellStyle name="Comma 17 8 2 3" xfId="7824"/>
    <cellStyle name="Comma 17 8 2 4" xfId="7825"/>
    <cellStyle name="Comma 17 8 3" xfId="7826"/>
    <cellStyle name="Comma 17 8 4" xfId="7827"/>
    <cellStyle name="Comma 17 8 5" xfId="7828"/>
    <cellStyle name="Comma 17 9" xfId="7829"/>
    <cellStyle name="Comma 17 9 2" xfId="7830"/>
    <cellStyle name="Comma 17 9 2 2" xfId="7831"/>
    <cellStyle name="Comma 17 9 2 3" xfId="7832"/>
    <cellStyle name="Comma 17 9 2 4" xfId="7833"/>
    <cellStyle name="Comma 17 9 3" xfId="7834"/>
    <cellStyle name="Comma 17 9 4" xfId="7835"/>
    <cellStyle name="Comma 17 9 5" xfId="7836"/>
    <cellStyle name="Comma 170" xfId="7837"/>
    <cellStyle name="Comma 171" xfId="7838"/>
    <cellStyle name="Comma 172" xfId="7839"/>
    <cellStyle name="Comma 173" xfId="7840"/>
    <cellStyle name="Comma 174" xfId="7841"/>
    <cellStyle name="Comma 175" xfId="7842"/>
    <cellStyle name="Comma 176" xfId="7843"/>
    <cellStyle name="Comma 177" xfId="7844"/>
    <cellStyle name="Comma 177 2" xfId="7845"/>
    <cellStyle name="Comma 178" xfId="7846"/>
    <cellStyle name="Comma 179" xfId="7847"/>
    <cellStyle name="Comma 18" xfId="7848"/>
    <cellStyle name="Comma 18 10" xfId="7849"/>
    <cellStyle name="Comma 18 11" xfId="7850"/>
    <cellStyle name="Comma 18 12" xfId="7851"/>
    <cellStyle name="Comma 18 13" xfId="7852"/>
    <cellStyle name="Comma 18 2" xfId="7853"/>
    <cellStyle name="Comma 18 2 2" xfId="7854"/>
    <cellStyle name="Comma 18 2 2 2" xfId="7855"/>
    <cellStyle name="Comma 18 2 2 3" xfId="7856"/>
    <cellStyle name="Comma 18 2 2 4" xfId="7857"/>
    <cellStyle name="Comma 18 2 3" xfId="7858"/>
    <cellStyle name="Comma 18 2 4" xfId="7859"/>
    <cellStyle name="Comma 18 2 5" xfId="7860"/>
    <cellStyle name="Comma 18 3" xfId="7861"/>
    <cellStyle name="Comma 18 3 2" xfId="7862"/>
    <cellStyle name="Comma 18 3 2 2" xfId="7863"/>
    <cellStyle name="Comma 18 3 2 3" xfId="7864"/>
    <cellStyle name="Comma 18 3 2 4" xfId="7865"/>
    <cellStyle name="Comma 18 3 3" xfId="7866"/>
    <cellStyle name="Comma 18 3 4" xfId="7867"/>
    <cellStyle name="Comma 18 3 5" xfId="7868"/>
    <cellStyle name="Comma 18 4" xfId="7869"/>
    <cellStyle name="Comma 18 4 2" xfId="7870"/>
    <cellStyle name="Comma 18 4 2 2" xfId="7871"/>
    <cellStyle name="Comma 18 4 2 3" xfId="7872"/>
    <cellStyle name="Comma 18 4 2 4" xfId="7873"/>
    <cellStyle name="Comma 18 4 3" xfId="7874"/>
    <cellStyle name="Comma 18 4 4" xfId="7875"/>
    <cellStyle name="Comma 18 4 5" xfId="7876"/>
    <cellStyle name="Comma 18 5" xfId="7877"/>
    <cellStyle name="Comma 18 5 2" xfId="7878"/>
    <cellStyle name="Comma 18 5 2 2" xfId="7879"/>
    <cellStyle name="Comma 18 5 2 3" xfId="7880"/>
    <cellStyle name="Comma 18 5 2 4" xfId="7881"/>
    <cellStyle name="Comma 18 5 3" xfId="7882"/>
    <cellStyle name="Comma 18 5 4" xfId="7883"/>
    <cellStyle name="Comma 18 5 5" xfId="7884"/>
    <cellStyle name="Comma 18 6" xfId="7885"/>
    <cellStyle name="Comma 18 6 2" xfId="7886"/>
    <cellStyle name="Comma 18 6 2 2" xfId="7887"/>
    <cellStyle name="Comma 18 6 2 3" xfId="7888"/>
    <cellStyle name="Comma 18 6 2 4" xfId="7889"/>
    <cellStyle name="Comma 18 6 3" xfId="7890"/>
    <cellStyle name="Comma 18 6 4" xfId="7891"/>
    <cellStyle name="Comma 18 6 5" xfId="7892"/>
    <cellStyle name="Comma 18 7" xfId="7893"/>
    <cellStyle name="Comma 18 7 2" xfId="7894"/>
    <cellStyle name="Comma 18 7 2 2" xfId="7895"/>
    <cellStyle name="Comma 18 7 2 3" xfId="7896"/>
    <cellStyle name="Comma 18 7 2 4" xfId="7897"/>
    <cellStyle name="Comma 18 7 3" xfId="7898"/>
    <cellStyle name="Comma 18 7 4" xfId="7899"/>
    <cellStyle name="Comma 18 7 5" xfId="7900"/>
    <cellStyle name="Comma 18 8" xfId="7901"/>
    <cellStyle name="Comma 18 8 2" xfId="7902"/>
    <cellStyle name="Comma 18 8 2 2" xfId="7903"/>
    <cellStyle name="Comma 18 8 2 3" xfId="7904"/>
    <cellStyle name="Comma 18 8 2 4" xfId="7905"/>
    <cellStyle name="Comma 18 8 3" xfId="7906"/>
    <cellStyle name="Comma 18 8 4" xfId="7907"/>
    <cellStyle name="Comma 18 8 5" xfId="7908"/>
    <cellStyle name="Comma 18 9" xfId="7909"/>
    <cellStyle name="Comma 18 9 2" xfId="7910"/>
    <cellStyle name="Comma 18 9 2 2" xfId="7911"/>
    <cellStyle name="Comma 18 9 2 3" xfId="7912"/>
    <cellStyle name="Comma 18 9 2 4" xfId="7913"/>
    <cellStyle name="Comma 18 9 3" xfId="7914"/>
    <cellStyle name="Comma 18 9 4" xfId="7915"/>
    <cellStyle name="Comma 18 9 5" xfId="7916"/>
    <cellStyle name="Comma 180" xfId="7917"/>
    <cellStyle name="Comma 181" xfId="7918"/>
    <cellStyle name="Comma 182" xfId="7919"/>
    <cellStyle name="Comma 183" xfId="7920"/>
    <cellStyle name="Comma 184" xfId="7921"/>
    <cellStyle name="Comma 185" xfId="7922"/>
    <cellStyle name="Comma 186" xfId="7923"/>
    <cellStyle name="Comma 187" xfId="7924"/>
    <cellStyle name="Comma 188" xfId="7925"/>
    <cellStyle name="Comma 189" xfId="7926"/>
    <cellStyle name="Comma 19" xfId="7927"/>
    <cellStyle name="Comma 19 10" xfId="7928"/>
    <cellStyle name="Comma 19 11" xfId="7929"/>
    <cellStyle name="Comma 19 12" xfId="7930"/>
    <cellStyle name="Comma 19 13" xfId="7931"/>
    <cellStyle name="Comma 19 2" xfId="7932"/>
    <cellStyle name="Comma 19 2 2" xfId="7933"/>
    <cellStyle name="Comma 19 2 2 2" xfId="7934"/>
    <cellStyle name="Comma 19 2 2 3" xfId="7935"/>
    <cellStyle name="Comma 19 2 2 4" xfId="7936"/>
    <cellStyle name="Comma 19 2 3" xfId="7937"/>
    <cellStyle name="Comma 19 2 4" xfId="7938"/>
    <cellStyle name="Comma 19 2 5" xfId="7939"/>
    <cellStyle name="Comma 19 3" xfId="7940"/>
    <cellStyle name="Comma 19 3 2" xfId="7941"/>
    <cellStyle name="Comma 19 3 2 2" xfId="7942"/>
    <cellStyle name="Comma 19 3 2 3" xfId="7943"/>
    <cellStyle name="Comma 19 3 2 4" xfId="7944"/>
    <cellStyle name="Comma 19 3 3" xfId="7945"/>
    <cellStyle name="Comma 19 3 4" xfId="7946"/>
    <cellStyle name="Comma 19 3 5" xfId="7947"/>
    <cellStyle name="Comma 19 4" xfId="7948"/>
    <cellStyle name="Comma 19 4 2" xfId="7949"/>
    <cellStyle name="Comma 19 4 2 2" xfId="7950"/>
    <cellStyle name="Comma 19 4 2 3" xfId="7951"/>
    <cellStyle name="Comma 19 4 2 4" xfId="7952"/>
    <cellStyle name="Comma 19 4 3" xfId="7953"/>
    <cellStyle name="Comma 19 4 4" xfId="7954"/>
    <cellStyle name="Comma 19 4 5" xfId="7955"/>
    <cellStyle name="Comma 19 5" xfId="7956"/>
    <cellStyle name="Comma 19 5 2" xfId="7957"/>
    <cellStyle name="Comma 19 5 2 2" xfId="7958"/>
    <cellStyle name="Comma 19 5 2 3" xfId="7959"/>
    <cellStyle name="Comma 19 5 2 4" xfId="7960"/>
    <cellStyle name="Comma 19 5 3" xfId="7961"/>
    <cellStyle name="Comma 19 5 4" xfId="7962"/>
    <cellStyle name="Comma 19 5 5" xfId="7963"/>
    <cellStyle name="Comma 19 6" xfId="7964"/>
    <cellStyle name="Comma 19 6 2" xfId="7965"/>
    <cellStyle name="Comma 19 6 2 2" xfId="7966"/>
    <cellStyle name="Comma 19 6 2 3" xfId="7967"/>
    <cellStyle name="Comma 19 6 2 4" xfId="7968"/>
    <cellStyle name="Comma 19 6 3" xfId="7969"/>
    <cellStyle name="Comma 19 6 4" xfId="7970"/>
    <cellStyle name="Comma 19 6 5" xfId="7971"/>
    <cellStyle name="Comma 19 7" xfId="7972"/>
    <cellStyle name="Comma 19 7 2" xfId="7973"/>
    <cellStyle name="Comma 19 7 2 2" xfId="7974"/>
    <cellStyle name="Comma 19 7 2 3" xfId="7975"/>
    <cellStyle name="Comma 19 7 2 4" xfId="7976"/>
    <cellStyle name="Comma 19 7 3" xfId="7977"/>
    <cellStyle name="Comma 19 7 4" xfId="7978"/>
    <cellStyle name="Comma 19 7 5" xfId="7979"/>
    <cellStyle name="Comma 19 8" xfId="7980"/>
    <cellStyle name="Comma 19 8 2" xfId="7981"/>
    <cellStyle name="Comma 19 8 2 2" xfId="7982"/>
    <cellStyle name="Comma 19 8 2 3" xfId="7983"/>
    <cellStyle name="Comma 19 8 2 4" xfId="7984"/>
    <cellStyle name="Comma 19 8 3" xfId="7985"/>
    <cellStyle name="Comma 19 8 4" xfId="7986"/>
    <cellStyle name="Comma 19 8 5" xfId="7987"/>
    <cellStyle name="Comma 19 9" xfId="7988"/>
    <cellStyle name="Comma 19 9 2" xfId="7989"/>
    <cellStyle name="Comma 19 9 2 2" xfId="7990"/>
    <cellStyle name="Comma 19 9 2 3" xfId="7991"/>
    <cellStyle name="Comma 19 9 2 4" xfId="7992"/>
    <cellStyle name="Comma 19 9 3" xfId="7993"/>
    <cellStyle name="Comma 19 9 4" xfId="7994"/>
    <cellStyle name="Comma 19 9 5" xfId="7995"/>
    <cellStyle name="Comma 190" xfId="7996"/>
    <cellStyle name="Comma 191" xfId="7997"/>
    <cellStyle name="Comma 192" xfId="7998"/>
    <cellStyle name="Comma 193" xfId="7999"/>
    <cellStyle name="Comma 194" xfId="8000"/>
    <cellStyle name="Comma 195" xfId="8001"/>
    <cellStyle name="Comma 196" xfId="8002"/>
    <cellStyle name="Comma 197" xfId="8003"/>
    <cellStyle name="Comma 198" xfId="8004"/>
    <cellStyle name="Comma 199" xfId="8005"/>
    <cellStyle name="Comma 2" xfId="3"/>
    <cellStyle name="Comma 2 10" xfId="8006"/>
    <cellStyle name="Comma 2 10 10" xfId="8007"/>
    <cellStyle name="Comma 2 10 10 2" xfId="8008"/>
    <cellStyle name="Comma 2 10 10 2 2" xfId="8009"/>
    <cellStyle name="Comma 2 10 10 2 3" xfId="8010"/>
    <cellStyle name="Comma 2 10 10 2 4" xfId="8011"/>
    <cellStyle name="Comma 2 10 10 3" xfId="8012"/>
    <cellStyle name="Comma 2 10 10 4" xfId="8013"/>
    <cellStyle name="Comma 2 10 10 5" xfId="8014"/>
    <cellStyle name="Comma 2 10 11" xfId="8015"/>
    <cellStyle name="Comma 2 10 11 2" xfId="8016"/>
    <cellStyle name="Comma 2 10 11 2 2" xfId="8017"/>
    <cellStyle name="Comma 2 10 11 2 3" xfId="8018"/>
    <cellStyle name="Comma 2 10 11 2 4" xfId="8019"/>
    <cellStyle name="Comma 2 10 11 3" xfId="8020"/>
    <cellStyle name="Comma 2 10 11 4" xfId="8021"/>
    <cellStyle name="Comma 2 10 11 5" xfId="8022"/>
    <cellStyle name="Comma 2 10 12" xfId="8023"/>
    <cellStyle name="Comma 2 10 12 2" xfId="8024"/>
    <cellStyle name="Comma 2 10 12 2 2" xfId="8025"/>
    <cellStyle name="Comma 2 10 12 2 3" xfId="8026"/>
    <cellStyle name="Comma 2 10 12 2 4" xfId="8027"/>
    <cellStyle name="Comma 2 10 12 3" xfId="8028"/>
    <cellStyle name="Comma 2 10 12 4" xfId="8029"/>
    <cellStyle name="Comma 2 10 12 5" xfId="8030"/>
    <cellStyle name="Comma 2 10 13" xfId="8031"/>
    <cellStyle name="Comma 2 10 13 2" xfId="8032"/>
    <cellStyle name="Comma 2 10 13 2 2" xfId="8033"/>
    <cellStyle name="Comma 2 10 13 2 3" xfId="8034"/>
    <cellStyle name="Comma 2 10 13 2 4" xfId="8035"/>
    <cellStyle name="Comma 2 10 13 3" xfId="8036"/>
    <cellStyle name="Comma 2 10 13 4" xfId="8037"/>
    <cellStyle name="Comma 2 10 13 5" xfId="8038"/>
    <cellStyle name="Comma 2 10 14" xfId="8039"/>
    <cellStyle name="Comma 2 10 14 2" xfId="8040"/>
    <cellStyle name="Comma 2 10 14 2 2" xfId="8041"/>
    <cellStyle name="Comma 2 10 14 2 3" xfId="8042"/>
    <cellStyle name="Comma 2 10 14 2 4" xfId="8043"/>
    <cellStyle name="Comma 2 10 14 3" xfId="8044"/>
    <cellStyle name="Comma 2 10 14 4" xfId="8045"/>
    <cellStyle name="Comma 2 10 14 5" xfId="8046"/>
    <cellStyle name="Comma 2 10 15" xfId="8047"/>
    <cellStyle name="Comma 2 10 15 2" xfId="8048"/>
    <cellStyle name="Comma 2 10 15 2 2" xfId="8049"/>
    <cellStyle name="Comma 2 10 15 2 3" xfId="8050"/>
    <cellStyle name="Comma 2 10 15 2 4" xfId="8051"/>
    <cellStyle name="Comma 2 10 15 3" xfId="8052"/>
    <cellStyle name="Comma 2 10 15 4" xfId="8053"/>
    <cellStyle name="Comma 2 10 15 5" xfId="8054"/>
    <cellStyle name="Comma 2 10 16" xfId="8055"/>
    <cellStyle name="Comma 2 10 16 10" xfId="8056"/>
    <cellStyle name="Comma 2 10 16 11" xfId="8057"/>
    <cellStyle name="Comma 2 10 16 12" xfId="8058"/>
    <cellStyle name="Comma 2 10 16 13" xfId="8059"/>
    <cellStyle name="Comma 2 10 16 14" xfId="8060"/>
    <cellStyle name="Comma 2 10 16 15" xfId="8061"/>
    <cellStyle name="Comma 2 10 16 16" xfId="8062"/>
    <cellStyle name="Comma 2 10 16 17" xfId="8063"/>
    <cellStyle name="Comma 2 10 16 18" xfId="8064"/>
    <cellStyle name="Comma 2 10 16 19" xfId="8065"/>
    <cellStyle name="Comma 2 10 16 2" xfId="8066"/>
    <cellStyle name="Comma 2 10 16 2 10" xfId="8067"/>
    <cellStyle name="Comma 2 10 16 2 11" xfId="8068"/>
    <cellStyle name="Comma 2 10 16 2 12" xfId="8069"/>
    <cellStyle name="Comma 2 10 16 2 13" xfId="8070"/>
    <cellStyle name="Comma 2 10 16 2 14" xfId="8071"/>
    <cellStyle name="Comma 2 10 16 2 15" xfId="8072"/>
    <cellStyle name="Comma 2 10 16 2 16" xfId="8073"/>
    <cellStyle name="Comma 2 10 16 2 17" xfId="8074"/>
    <cellStyle name="Comma 2 10 16 2 18" xfId="8075"/>
    <cellStyle name="Comma 2 10 16 2 19" xfId="8076"/>
    <cellStyle name="Comma 2 10 16 2 2" xfId="8077"/>
    <cellStyle name="Comma 2 10 16 2 20" xfId="8078"/>
    <cellStyle name="Comma 2 10 16 2 21" xfId="8079"/>
    <cellStyle name="Comma 2 10 16 2 22" xfId="8080"/>
    <cellStyle name="Comma 2 10 16 2 23" xfId="8081"/>
    <cellStyle name="Comma 2 10 16 2 24" xfId="8082"/>
    <cellStyle name="Comma 2 10 16 2 25" xfId="8083"/>
    <cellStyle name="Comma 2 10 16 2 26" xfId="8084"/>
    <cellStyle name="Comma 2 10 16 2 27" xfId="8085"/>
    <cellStyle name="Comma 2 10 16 2 3" xfId="8086"/>
    <cellStyle name="Comma 2 10 16 2 4" xfId="8087"/>
    <cellStyle name="Comma 2 10 16 2 5" xfId="8088"/>
    <cellStyle name="Comma 2 10 16 2 6" xfId="8089"/>
    <cellStyle name="Comma 2 10 16 2 7" xfId="8090"/>
    <cellStyle name="Comma 2 10 16 2 8" xfId="8091"/>
    <cellStyle name="Comma 2 10 16 2 9" xfId="8092"/>
    <cellStyle name="Comma 2 10 16 20" xfId="8093"/>
    <cellStyle name="Comma 2 10 16 21" xfId="8094"/>
    <cellStyle name="Comma 2 10 16 22" xfId="8095"/>
    <cellStyle name="Comma 2 10 16 23" xfId="8096"/>
    <cellStyle name="Comma 2 10 16 24" xfId="8097"/>
    <cellStyle name="Comma 2 10 16 25" xfId="8098"/>
    <cellStyle name="Comma 2 10 16 26" xfId="8099"/>
    <cellStyle name="Comma 2 10 16 27" xfId="8100"/>
    <cellStyle name="Comma 2 10 16 3" xfId="8101"/>
    <cellStyle name="Comma 2 10 16 4" xfId="8102"/>
    <cellStyle name="Comma 2 10 16 5" xfId="8103"/>
    <cellStyle name="Comma 2 10 16 6" xfId="8104"/>
    <cellStyle name="Comma 2 10 16 7" xfId="8105"/>
    <cellStyle name="Comma 2 10 16 8" xfId="8106"/>
    <cellStyle name="Comma 2 10 16 9" xfId="8107"/>
    <cellStyle name="Comma 2 10 17" xfId="8108"/>
    <cellStyle name="Comma 2 10 17 2" xfId="8109"/>
    <cellStyle name="Comma 2 10 17 2 2" xfId="8110"/>
    <cellStyle name="Comma 2 10 17 2 3" xfId="8111"/>
    <cellStyle name="Comma 2 10 17 2 4" xfId="8112"/>
    <cellStyle name="Comma 2 10 17 3" xfId="8113"/>
    <cellStyle name="Comma 2 10 17 4" xfId="8114"/>
    <cellStyle name="Comma 2 10 17 5" xfId="8115"/>
    <cellStyle name="Comma 2 10 18" xfId="8116"/>
    <cellStyle name="Comma 2 10 18 2" xfId="8117"/>
    <cellStyle name="Comma 2 10 18 2 2" xfId="8118"/>
    <cellStyle name="Comma 2 10 18 2 3" xfId="8119"/>
    <cellStyle name="Comma 2 10 18 2 4" xfId="8120"/>
    <cellStyle name="Comma 2 10 18 3" xfId="8121"/>
    <cellStyle name="Comma 2 10 18 4" xfId="8122"/>
    <cellStyle name="Comma 2 10 18 5" xfId="8123"/>
    <cellStyle name="Comma 2 10 19" xfId="8124"/>
    <cellStyle name="Comma 2 10 19 2" xfId="8125"/>
    <cellStyle name="Comma 2 10 19 2 2" xfId="8126"/>
    <cellStyle name="Comma 2 10 19 2 3" xfId="8127"/>
    <cellStyle name="Comma 2 10 19 2 4" xfId="8128"/>
    <cellStyle name="Comma 2 10 19 3" xfId="8129"/>
    <cellStyle name="Comma 2 10 19 4" xfId="8130"/>
    <cellStyle name="Comma 2 10 19 5" xfId="8131"/>
    <cellStyle name="Comma 2 10 2" xfId="8132"/>
    <cellStyle name="Comma 2 10 2 10" xfId="8133"/>
    <cellStyle name="Comma 2 10 2 11" xfId="8134"/>
    <cellStyle name="Comma 2 10 2 12" xfId="8135"/>
    <cellStyle name="Comma 2 10 2 13" xfId="8136"/>
    <cellStyle name="Comma 2 10 2 14" xfId="8137"/>
    <cellStyle name="Comma 2 10 2 15" xfId="8138"/>
    <cellStyle name="Comma 2 10 2 16" xfId="8139"/>
    <cellStyle name="Comma 2 10 2 16 10" xfId="8140"/>
    <cellStyle name="Comma 2 10 2 16 11" xfId="8141"/>
    <cellStyle name="Comma 2 10 2 16 12" xfId="8142"/>
    <cellStyle name="Comma 2 10 2 16 13" xfId="8143"/>
    <cellStyle name="Comma 2 10 2 16 14" xfId="8144"/>
    <cellStyle name="Comma 2 10 2 16 15" xfId="8145"/>
    <cellStyle name="Comma 2 10 2 16 16" xfId="8146"/>
    <cellStyle name="Comma 2 10 2 16 17" xfId="8147"/>
    <cellStyle name="Comma 2 10 2 16 18" xfId="8148"/>
    <cellStyle name="Comma 2 10 2 16 19" xfId="8149"/>
    <cellStyle name="Comma 2 10 2 16 2" xfId="8150"/>
    <cellStyle name="Comma 2 10 2 16 2 10" xfId="8151"/>
    <cellStyle name="Comma 2 10 2 16 2 11" xfId="8152"/>
    <cellStyle name="Comma 2 10 2 16 2 12" xfId="8153"/>
    <cellStyle name="Comma 2 10 2 16 2 13" xfId="8154"/>
    <cellStyle name="Comma 2 10 2 16 2 14" xfId="8155"/>
    <cellStyle name="Comma 2 10 2 16 2 15" xfId="8156"/>
    <cellStyle name="Comma 2 10 2 16 2 16" xfId="8157"/>
    <cellStyle name="Comma 2 10 2 16 2 17" xfId="8158"/>
    <cellStyle name="Comma 2 10 2 16 2 18" xfId="8159"/>
    <cellStyle name="Comma 2 10 2 16 2 19" xfId="8160"/>
    <cellStyle name="Comma 2 10 2 16 2 2" xfId="8161"/>
    <cellStyle name="Comma 2 10 2 16 2 20" xfId="8162"/>
    <cellStyle name="Comma 2 10 2 16 2 21" xfId="8163"/>
    <cellStyle name="Comma 2 10 2 16 2 22" xfId="8164"/>
    <cellStyle name="Comma 2 10 2 16 2 23" xfId="8165"/>
    <cellStyle name="Comma 2 10 2 16 2 24" xfId="8166"/>
    <cellStyle name="Comma 2 10 2 16 2 25" xfId="8167"/>
    <cellStyle name="Comma 2 10 2 16 2 26" xfId="8168"/>
    <cellStyle name="Comma 2 10 2 16 2 27" xfId="8169"/>
    <cellStyle name="Comma 2 10 2 16 2 3" xfId="8170"/>
    <cellStyle name="Comma 2 10 2 16 2 4" xfId="8171"/>
    <cellStyle name="Comma 2 10 2 16 2 5" xfId="8172"/>
    <cellStyle name="Comma 2 10 2 16 2 6" xfId="8173"/>
    <cellStyle name="Comma 2 10 2 16 2 7" xfId="8174"/>
    <cellStyle name="Comma 2 10 2 16 2 8" xfId="8175"/>
    <cellStyle name="Comma 2 10 2 16 2 9" xfId="8176"/>
    <cellStyle name="Comma 2 10 2 16 20" xfId="8177"/>
    <cellStyle name="Comma 2 10 2 16 21" xfId="8178"/>
    <cellStyle name="Comma 2 10 2 16 22" xfId="8179"/>
    <cellStyle name="Comma 2 10 2 16 23" xfId="8180"/>
    <cellStyle name="Comma 2 10 2 16 24" xfId="8181"/>
    <cellStyle name="Comma 2 10 2 16 25" xfId="8182"/>
    <cellStyle name="Comma 2 10 2 16 26" xfId="8183"/>
    <cellStyle name="Comma 2 10 2 16 27" xfId="8184"/>
    <cellStyle name="Comma 2 10 2 16 3" xfId="8185"/>
    <cellStyle name="Comma 2 10 2 16 4" xfId="8186"/>
    <cellStyle name="Comma 2 10 2 16 5" xfId="8187"/>
    <cellStyle name="Comma 2 10 2 16 6" xfId="8188"/>
    <cellStyle name="Comma 2 10 2 16 7" xfId="8189"/>
    <cellStyle name="Comma 2 10 2 16 8" xfId="8190"/>
    <cellStyle name="Comma 2 10 2 16 9" xfId="8191"/>
    <cellStyle name="Comma 2 10 2 17" xfId="8192"/>
    <cellStyle name="Comma 2 10 2 18" xfId="8193"/>
    <cellStyle name="Comma 2 10 2 19" xfId="8194"/>
    <cellStyle name="Comma 2 10 2 2" xfId="8195"/>
    <cellStyle name="Comma 2 10 2 2 10" xfId="8196"/>
    <cellStyle name="Comma 2 10 2 2 11" xfId="8197"/>
    <cellStyle name="Comma 2 10 2 2 12" xfId="8198"/>
    <cellStyle name="Comma 2 10 2 2 13" xfId="8199"/>
    <cellStyle name="Comma 2 10 2 2 14" xfId="8200"/>
    <cellStyle name="Comma 2 10 2 2 15" xfId="8201"/>
    <cellStyle name="Comma 2 10 2 2 15 10" xfId="8202"/>
    <cellStyle name="Comma 2 10 2 2 15 11" xfId="8203"/>
    <cellStyle name="Comma 2 10 2 2 15 12" xfId="8204"/>
    <cellStyle name="Comma 2 10 2 2 15 13" xfId="8205"/>
    <cellStyle name="Comma 2 10 2 2 15 14" xfId="8206"/>
    <cellStyle name="Comma 2 10 2 2 15 15" xfId="8207"/>
    <cellStyle name="Comma 2 10 2 2 15 16" xfId="8208"/>
    <cellStyle name="Comma 2 10 2 2 15 17" xfId="8209"/>
    <cellStyle name="Comma 2 10 2 2 15 18" xfId="8210"/>
    <cellStyle name="Comma 2 10 2 2 15 19" xfId="8211"/>
    <cellStyle name="Comma 2 10 2 2 15 2" xfId="8212"/>
    <cellStyle name="Comma 2 10 2 2 15 2 10" xfId="8213"/>
    <cellStyle name="Comma 2 10 2 2 15 2 11" xfId="8214"/>
    <cellStyle name="Comma 2 10 2 2 15 2 12" xfId="8215"/>
    <cellStyle name="Comma 2 10 2 2 15 2 13" xfId="8216"/>
    <cellStyle name="Comma 2 10 2 2 15 2 14" xfId="8217"/>
    <cellStyle name="Comma 2 10 2 2 15 2 15" xfId="8218"/>
    <cellStyle name="Comma 2 10 2 2 15 2 16" xfId="8219"/>
    <cellStyle name="Comma 2 10 2 2 15 2 17" xfId="8220"/>
    <cellStyle name="Comma 2 10 2 2 15 2 18" xfId="8221"/>
    <cellStyle name="Comma 2 10 2 2 15 2 19" xfId="8222"/>
    <cellStyle name="Comma 2 10 2 2 15 2 2" xfId="8223"/>
    <cellStyle name="Comma 2 10 2 2 15 2 20" xfId="8224"/>
    <cellStyle name="Comma 2 10 2 2 15 2 21" xfId="8225"/>
    <cellStyle name="Comma 2 10 2 2 15 2 22" xfId="8226"/>
    <cellStyle name="Comma 2 10 2 2 15 2 23" xfId="8227"/>
    <cellStyle name="Comma 2 10 2 2 15 2 24" xfId="8228"/>
    <cellStyle name="Comma 2 10 2 2 15 2 25" xfId="8229"/>
    <cellStyle name="Comma 2 10 2 2 15 2 26" xfId="8230"/>
    <cellStyle name="Comma 2 10 2 2 15 2 27" xfId="8231"/>
    <cellStyle name="Comma 2 10 2 2 15 2 3" xfId="8232"/>
    <cellStyle name="Comma 2 10 2 2 15 2 4" xfId="8233"/>
    <cellStyle name="Comma 2 10 2 2 15 2 5" xfId="8234"/>
    <cellStyle name="Comma 2 10 2 2 15 2 6" xfId="8235"/>
    <cellStyle name="Comma 2 10 2 2 15 2 7" xfId="8236"/>
    <cellStyle name="Comma 2 10 2 2 15 2 8" xfId="8237"/>
    <cellStyle name="Comma 2 10 2 2 15 2 9" xfId="8238"/>
    <cellStyle name="Comma 2 10 2 2 15 20" xfId="8239"/>
    <cellStyle name="Comma 2 10 2 2 15 21" xfId="8240"/>
    <cellStyle name="Comma 2 10 2 2 15 22" xfId="8241"/>
    <cellStyle name="Comma 2 10 2 2 15 23" xfId="8242"/>
    <cellStyle name="Comma 2 10 2 2 15 24" xfId="8243"/>
    <cellStyle name="Comma 2 10 2 2 15 25" xfId="8244"/>
    <cellStyle name="Comma 2 10 2 2 15 26" xfId="8245"/>
    <cellStyle name="Comma 2 10 2 2 15 27" xfId="8246"/>
    <cellStyle name="Comma 2 10 2 2 15 3" xfId="8247"/>
    <cellStyle name="Comma 2 10 2 2 15 4" xfId="8248"/>
    <cellStyle name="Comma 2 10 2 2 15 5" xfId="8249"/>
    <cellStyle name="Comma 2 10 2 2 15 6" xfId="8250"/>
    <cellStyle name="Comma 2 10 2 2 15 7" xfId="8251"/>
    <cellStyle name="Comma 2 10 2 2 15 8" xfId="8252"/>
    <cellStyle name="Comma 2 10 2 2 15 9" xfId="8253"/>
    <cellStyle name="Comma 2 10 2 2 16" xfId="8254"/>
    <cellStyle name="Comma 2 10 2 2 17" xfId="8255"/>
    <cellStyle name="Comma 2 10 2 2 18" xfId="8256"/>
    <cellStyle name="Comma 2 10 2 2 19" xfId="8257"/>
    <cellStyle name="Comma 2 10 2 2 2" xfId="8258"/>
    <cellStyle name="Comma 2 10 2 2 2 10" xfId="8259"/>
    <cellStyle name="Comma 2 10 2 2 2 11" xfId="8260"/>
    <cellStyle name="Comma 2 10 2 2 2 12" xfId="8261"/>
    <cellStyle name="Comma 2 10 2 2 2 13" xfId="8262"/>
    <cellStyle name="Comma 2 10 2 2 2 14" xfId="8263"/>
    <cellStyle name="Comma 2 10 2 2 2 14 10" xfId="8264"/>
    <cellStyle name="Comma 2 10 2 2 2 14 11" xfId="8265"/>
    <cellStyle name="Comma 2 10 2 2 2 14 12" xfId="8266"/>
    <cellStyle name="Comma 2 10 2 2 2 14 13" xfId="8267"/>
    <cellStyle name="Comma 2 10 2 2 2 14 14" xfId="8268"/>
    <cellStyle name="Comma 2 10 2 2 2 14 15" xfId="8269"/>
    <cellStyle name="Comma 2 10 2 2 2 14 16" xfId="8270"/>
    <cellStyle name="Comma 2 10 2 2 2 14 17" xfId="8271"/>
    <cellStyle name="Comma 2 10 2 2 2 14 18" xfId="8272"/>
    <cellStyle name="Comma 2 10 2 2 2 14 19" xfId="8273"/>
    <cellStyle name="Comma 2 10 2 2 2 14 2" xfId="8274"/>
    <cellStyle name="Comma 2 10 2 2 2 14 2 10" xfId="8275"/>
    <cellStyle name="Comma 2 10 2 2 2 14 2 11" xfId="8276"/>
    <cellStyle name="Comma 2 10 2 2 2 14 2 12" xfId="8277"/>
    <cellStyle name="Comma 2 10 2 2 2 14 2 13" xfId="8278"/>
    <cellStyle name="Comma 2 10 2 2 2 14 2 14" xfId="8279"/>
    <cellStyle name="Comma 2 10 2 2 2 14 2 15" xfId="8280"/>
    <cellStyle name="Comma 2 10 2 2 2 14 2 16" xfId="8281"/>
    <cellStyle name="Comma 2 10 2 2 2 14 2 17" xfId="8282"/>
    <cellStyle name="Comma 2 10 2 2 2 14 2 18" xfId="8283"/>
    <cellStyle name="Comma 2 10 2 2 2 14 2 19" xfId="8284"/>
    <cellStyle name="Comma 2 10 2 2 2 14 2 2" xfId="8285"/>
    <cellStyle name="Comma 2 10 2 2 2 14 2 20" xfId="8286"/>
    <cellStyle name="Comma 2 10 2 2 2 14 2 21" xfId="8287"/>
    <cellStyle name="Comma 2 10 2 2 2 14 2 22" xfId="8288"/>
    <cellStyle name="Comma 2 10 2 2 2 14 2 23" xfId="8289"/>
    <cellStyle name="Comma 2 10 2 2 2 14 2 24" xfId="8290"/>
    <cellStyle name="Comma 2 10 2 2 2 14 2 25" xfId="8291"/>
    <cellStyle name="Comma 2 10 2 2 2 14 2 26" xfId="8292"/>
    <cellStyle name="Comma 2 10 2 2 2 14 2 27" xfId="8293"/>
    <cellStyle name="Comma 2 10 2 2 2 14 2 3" xfId="8294"/>
    <cellStyle name="Comma 2 10 2 2 2 14 2 4" xfId="8295"/>
    <cellStyle name="Comma 2 10 2 2 2 14 2 5" xfId="8296"/>
    <cellStyle name="Comma 2 10 2 2 2 14 2 6" xfId="8297"/>
    <cellStyle name="Comma 2 10 2 2 2 14 2 7" xfId="8298"/>
    <cellStyle name="Comma 2 10 2 2 2 14 2 8" xfId="8299"/>
    <cellStyle name="Comma 2 10 2 2 2 14 2 9" xfId="8300"/>
    <cellStyle name="Comma 2 10 2 2 2 14 20" xfId="8301"/>
    <cellStyle name="Comma 2 10 2 2 2 14 21" xfId="8302"/>
    <cellStyle name="Comma 2 10 2 2 2 14 22" xfId="8303"/>
    <cellStyle name="Comma 2 10 2 2 2 14 23" xfId="8304"/>
    <cellStyle name="Comma 2 10 2 2 2 14 24" xfId="8305"/>
    <cellStyle name="Comma 2 10 2 2 2 14 25" xfId="8306"/>
    <cellStyle name="Comma 2 10 2 2 2 14 26" xfId="8307"/>
    <cellStyle name="Comma 2 10 2 2 2 14 27" xfId="8308"/>
    <cellStyle name="Comma 2 10 2 2 2 14 3" xfId="8309"/>
    <cellStyle name="Comma 2 10 2 2 2 14 4" xfId="8310"/>
    <cellStyle name="Comma 2 10 2 2 2 14 5" xfId="8311"/>
    <cellStyle name="Comma 2 10 2 2 2 14 6" xfId="8312"/>
    <cellStyle name="Comma 2 10 2 2 2 14 7" xfId="8313"/>
    <cellStyle name="Comma 2 10 2 2 2 14 8" xfId="8314"/>
    <cellStyle name="Comma 2 10 2 2 2 14 9" xfId="8315"/>
    <cellStyle name="Comma 2 10 2 2 2 15" xfId="8316"/>
    <cellStyle name="Comma 2 10 2 2 2 16" xfId="8317"/>
    <cellStyle name="Comma 2 10 2 2 2 17" xfId="8318"/>
    <cellStyle name="Comma 2 10 2 2 2 18" xfId="8319"/>
    <cellStyle name="Comma 2 10 2 2 2 19" xfId="8320"/>
    <cellStyle name="Comma 2 10 2 2 2 2" xfId="8321"/>
    <cellStyle name="Comma 2 10 2 2 2 20" xfId="8322"/>
    <cellStyle name="Comma 2 10 2 2 2 21" xfId="8323"/>
    <cellStyle name="Comma 2 10 2 2 2 22" xfId="8324"/>
    <cellStyle name="Comma 2 10 2 2 2 23" xfId="8325"/>
    <cellStyle name="Comma 2 10 2 2 2 24" xfId="8326"/>
    <cellStyle name="Comma 2 10 2 2 2 25" xfId="8327"/>
    <cellStyle name="Comma 2 10 2 2 2 26" xfId="8328"/>
    <cellStyle name="Comma 2 10 2 2 2 27" xfId="8329"/>
    <cellStyle name="Comma 2 10 2 2 2 28" xfId="8330"/>
    <cellStyle name="Comma 2 10 2 2 2 29" xfId="8331"/>
    <cellStyle name="Comma 2 10 2 2 2 3" xfId="8332"/>
    <cellStyle name="Comma 2 10 2 2 2 3 10" xfId="8333"/>
    <cellStyle name="Comma 2 10 2 2 2 3 11" xfId="8334"/>
    <cellStyle name="Comma 2 10 2 2 2 3 12" xfId="8335"/>
    <cellStyle name="Comma 2 10 2 2 2 3 13" xfId="8336"/>
    <cellStyle name="Comma 2 10 2 2 2 3 14" xfId="8337"/>
    <cellStyle name="Comma 2 10 2 2 2 3 15" xfId="8338"/>
    <cellStyle name="Comma 2 10 2 2 2 3 16" xfId="8339"/>
    <cellStyle name="Comma 2 10 2 2 2 3 17" xfId="8340"/>
    <cellStyle name="Comma 2 10 2 2 2 3 18" xfId="8341"/>
    <cellStyle name="Comma 2 10 2 2 2 3 19" xfId="8342"/>
    <cellStyle name="Comma 2 10 2 2 2 3 2" xfId="8343"/>
    <cellStyle name="Comma 2 10 2 2 2 3 2 10" xfId="8344"/>
    <cellStyle name="Comma 2 10 2 2 2 3 2 11" xfId="8345"/>
    <cellStyle name="Comma 2 10 2 2 2 3 2 12" xfId="8346"/>
    <cellStyle name="Comma 2 10 2 2 2 3 2 13" xfId="8347"/>
    <cellStyle name="Comma 2 10 2 2 2 3 2 14" xfId="8348"/>
    <cellStyle name="Comma 2 10 2 2 2 3 2 15" xfId="8349"/>
    <cellStyle name="Comma 2 10 2 2 2 3 2 16" xfId="8350"/>
    <cellStyle name="Comma 2 10 2 2 2 3 2 17" xfId="8351"/>
    <cellStyle name="Comma 2 10 2 2 2 3 2 18" xfId="8352"/>
    <cellStyle name="Comma 2 10 2 2 2 3 2 19" xfId="8353"/>
    <cellStyle name="Comma 2 10 2 2 2 3 2 2" xfId="8354"/>
    <cellStyle name="Comma 2 10 2 2 2 3 2 2 10" xfId="8355"/>
    <cellStyle name="Comma 2 10 2 2 2 3 2 2 11" xfId="8356"/>
    <cellStyle name="Comma 2 10 2 2 2 3 2 2 12" xfId="8357"/>
    <cellStyle name="Comma 2 10 2 2 2 3 2 2 13" xfId="8358"/>
    <cellStyle name="Comma 2 10 2 2 2 3 2 2 14" xfId="8359"/>
    <cellStyle name="Comma 2 10 2 2 2 3 2 2 15" xfId="8360"/>
    <cellStyle name="Comma 2 10 2 2 2 3 2 2 16" xfId="8361"/>
    <cellStyle name="Comma 2 10 2 2 2 3 2 2 17" xfId="8362"/>
    <cellStyle name="Comma 2 10 2 2 2 3 2 2 18" xfId="8363"/>
    <cellStyle name="Comma 2 10 2 2 2 3 2 2 19" xfId="8364"/>
    <cellStyle name="Comma 2 10 2 2 2 3 2 2 2" xfId="8365"/>
    <cellStyle name="Comma 2 10 2 2 2 3 2 2 20" xfId="8366"/>
    <cellStyle name="Comma 2 10 2 2 2 3 2 2 21" xfId="8367"/>
    <cellStyle name="Comma 2 10 2 2 2 3 2 2 22" xfId="8368"/>
    <cellStyle name="Comma 2 10 2 2 2 3 2 2 23" xfId="8369"/>
    <cellStyle name="Comma 2 10 2 2 2 3 2 2 24" xfId="8370"/>
    <cellStyle name="Comma 2 10 2 2 2 3 2 2 25" xfId="8371"/>
    <cellStyle name="Comma 2 10 2 2 2 3 2 2 26" xfId="8372"/>
    <cellStyle name="Comma 2 10 2 2 2 3 2 2 27" xfId="8373"/>
    <cellStyle name="Comma 2 10 2 2 2 3 2 2 3" xfId="8374"/>
    <cellStyle name="Comma 2 10 2 2 2 3 2 2 4" xfId="8375"/>
    <cellStyle name="Comma 2 10 2 2 2 3 2 2 5" xfId="8376"/>
    <cellStyle name="Comma 2 10 2 2 2 3 2 2 6" xfId="8377"/>
    <cellStyle name="Comma 2 10 2 2 2 3 2 2 7" xfId="8378"/>
    <cellStyle name="Comma 2 10 2 2 2 3 2 2 8" xfId="8379"/>
    <cellStyle name="Comma 2 10 2 2 2 3 2 2 9" xfId="8380"/>
    <cellStyle name="Comma 2 10 2 2 2 3 2 20" xfId="8381"/>
    <cellStyle name="Comma 2 10 2 2 2 3 2 21" xfId="8382"/>
    <cellStyle name="Comma 2 10 2 2 2 3 2 22" xfId="8383"/>
    <cellStyle name="Comma 2 10 2 2 2 3 2 23" xfId="8384"/>
    <cellStyle name="Comma 2 10 2 2 2 3 2 24" xfId="8385"/>
    <cellStyle name="Comma 2 10 2 2 2 3 2 25" xfId="8386"/>
    <cellStyle name="Comma 2 10 2 2 2 3 2 26" xfId="8387"/>
    <cellStyle name="Comma 2 10 2 2 2 3 2 27" xfId="8388"/>
    <cellStyle name="Comma 2 10 2 2 2 3 2 3" xfId="8389"/>
    <cellStyle name="Comma 2 10 2 2 2 3 2 4" xfId="8390"/>
    <cellStyle name="Comma 2 10 2 2 2 3 2 5" xfId="8391"/>
    <cellStyle name="Comma 2 10 2 2 2 3 2 6" xfId="8392"/>
    <cellStyle name="Comma 2 10 2 2 2 3 2 7" xfId="8393"/>
    <cellStyle name="Comma 2 10 2 2 2 3 2 8" xfId="8394"/>
    <cellStyle name="Comma 2 10 2 2 2 3 2 9" xfId="8395"/>
    <cellStyle name="Comma 2 10 2 2 2 3 20" xfId="8396"/>
    <cellStyle name="Comma 2 10 2 2 2 3 21" xfId="8397"/>
    <cellStyle name="Comma 2 10 2 2 2 3 22" xfId="8398"/>
    <cellStyle name="Comma 2 10 2 2 2 3 23" xfId="8399"/>
    <cellStyle name="Comma 2 10 2 2 2 3 24" xfId="8400"/>
    <cellStyle name="Comma 2 10 2 2 2 3 25" xfId="8401"/>
    <cellStyle name="Comma 2 10 2 2 2 3 26" xfId="8402"/>
    <cellStyle name="Comma 2 10 2 2 2 3 27" xfId="8403"/>
    <cellStyle name="Comma 2 10 2 2 2 3 28" xfId="8404"/>
    <cellStyle name="Comma 2 10 2 2 2 3 29" xfId="8405"/>
    <cellStyle name="Comma 2 10 2 2 2 3 3" xfId="8406"/>
    <cellStyle name="Comma 2 10 2 2 2 3 30" xfId="8407"/>
    <cellStyle name="Comma 2 10 2 2 2 3 31" xfId="8408"/>
    <cellStyle name="Comma 2 10 2 2 2 3 32" xfId="8409"/>
    <cellStyle name="Comma 2 10 2 2 2 3 33" xfId="8410"/>
    <cellStyle name="Comma 2 10 2 2 2 3 34" xfId="8411"/>
    <cellStyle name="Comma 2 10 2 2 2 3 35" xfId="8412"/>
    <cellStyle name="Comma 2 10 2 2 2 3 36" xfId="8413"/>
    <cellStyle name="Comma 2 10 2 2 2 3 37" xfId="8414"/>
    <cellStyle name="Comma 2 10 2 2 2 3 38" xfId="8415"/>
    <cellStyle name="Comma 2 10 2 2 2 3 39" xfId="8416"/>
    <cellStyle name="Comma 2 10 2 2 2 3 4" xfId="8417"/>
    <cellStyle name="Comma 2 10 2 2 2 3 5" xfId="8418"/>
    <cellStyle name="Comma 2 10 2 2 2 3 6" xfId="8419"/>
    <cellStyle name="Comma 2 10 2 2 2 3 7" xfId="8420"/>
    <cellStyle name="Comma 2 10 2 2 2 3 8" xfId="8421"/>
    <cellStyle name="Comma 2 10 2 2 2 3 9" xfId="8422"/>
    <cellStyle name="Comma 2 10 2 2 2 30" xfId="8423"/>
    <cellStyle name="Comma 2 10 2 2 2 31" xfId="8424"/>
    <cellStyle name="Comma 2 10 2 2 2 32" xfId="8425"/>
    <cellStyle name="Comma 2 10 2 2 2 33" xfId="8426"/>
    <cellStyle name="Comma 2 10 2 2 2 34" xfId="8427"/>
    <cellStyle name="Comma 2 10 2 2 2 35" xfId="8428"/>
    <cellStyle name="Comma 2 10 2 2 2 36" xfId="8429"/>
    <cellStyle name="Comma 2 10 2 2 2 37" xfId="8430"/>
    <cellStyle name="Comma 2 10 2 2 2 38" xfId="8431"/>
    <cellStyle name="Comma 2 10 2 2 2 39" xfId="8432"/>
    <cellStyle name="Comma 2 10 2 2 2 4" xfId="8433"/>
    <cellStyle name="Comma 2 10 2 2 2 40" xfId="8434"/>
    <cellStyle name="Comma 2 10 2 2 2 41" xfId="8435"/>
    <cellStyle name="Comma 2 10 2 2 2 42" xfId="8436"/>
    <cellStyle name="Comma 2 10 2 2 2 43" xfId="8437"/>
    <cellStyle name="Comma 2 10 2 2 2 44" xfId="8438"/>
    <cellStyle name="Comma 2 10 2 2 2 45" xfId="8439"/>
    <cellStyle name="Comma 2 10 2 2 2 46" xfId="8440"/>
    <cellStyle name="Comma 2 10 2 2 2 47" xfId="8441"/>
    <cellStyle name="Comma 2 10 2 2 2 48" xfId="8442"/>
    <cellStyle name="Comma 2 10 2 2 2 49" xfId="8443"/>
    <cellStyle name="Comma 2 10 2 2 2 5" xfId="8444"/>
    <cellStyle name="Comma 2 10 2 2 2 50" xfId="8445"/>
    <cellStyle name="Comma 2 10 2 2 2 6" xfId="8446"/>
    <cellStyle name="Comma 2 10 2 2 2 7" xfId="8447"/>
    <cellStyle name="Comma 2 10 2 2 2 8" xfId="8448"/>
    <cellStyle name="Comma 2 10 2 2 2 9" xfId="8449"/>
    <cellStyle name="Comma 2 10 2 2 20" xfId="8450"/>
    <cellStyle name="Comma 2 10 2 2 21" xfId="8451"/>
    <cellStyle name="Comma 2 10 2 2 22" xfId="8452"/>
    <cellStyle name="Comma 2 10 2 2 23" xfId="8453"/>
    <cellStyle name="Comma 2 10 2 2 24" xfId="8454"/>
    <cellStyle name="Comma 2 10 2 2 25" xfId="8455"/>
    <cellStyle name="Comma 2 10 2 2 26" xfId="8456"/>
    <cellStyle name="Comma 2 10 2 2 27" xfId="8457"/>
    <cellStyle name="Comma 2 10 2 2 28" xfId="8458"/>
    <cellStyle name="Comma 2 10 2 2 29" xfId="8459"/>
    <cellStyle name="Comma 2 10 2 2 3" xfId="8460"/>
    <cellStyle name="Comma 2 10 2 2 30" xfId="8461"/>
    <cellStyle name="Comma 2 10 2 2 31" xfId="8462"/>
    <cellStyle name="Comma 2 10 2 2 32" xfId="8463"/>
    <cellStyle name="Comma 2 10 2 2 33" xfId="8464"/>
    <cellStyle name="Comma 2 10 2 2 34" xfId="8465"/>
    <cellStyle name="Comma 2 10 2 2 35" xfId="8466"/>
    <cellStyle name="Comma 2 10 2 2 36" xfId="8467"/>
    <cellStyle name="Comma 2 10 2 2 37" xfId="8468"/>
    <cellStyle name="Comma 2 10 2 2 38" xfId="8469"/>
    <cellStyle name="Comma 2 10 2 2 39" xfId="8470"/>
    <cellStyle name="Comma 2 10 2 2 4" xfId="8471"/>
    <cellStyle name="Comma 2 10 2 2 4 10" xfId="8472"/>
    <cellStyle name="Comma 2 10 2 2 4 11" xfId="8473"/>
    <cellStyle name="Comma 2 10 2 2 4 12" xfId="8474"/>
    <cellStyle name="Comma 2 10 2 2 4 13" xfId="8475"/>
    <cellStyle name="Comma 2 10 2 2 4 14" xfId="8476"/>
    <cellStyle name="Comma 2 10 2 2 4 15" xfId="8477"/>
    <cellStyle name="Comma 2 10 2 2 4 16" xfId="8478"/>
    <cellStyle name="Comma 2 10 2 2 4 17" xfId="8479"/>
    <cellStyle name="Comma 2 10 2 2 4 18" xfId="8480"/>
    <cellStyle name="Comma 2 10 2 2 4 19" xfId="8481"/>
    <cellStyle name="Comma 2 10 2 2 4 2" xfId="8482"/>
    <cellStyle name="Comma 2 10 2 2 4 2 10" xfId="8483"/>
    <cellStyle name="Comma 2 10 2 2 4 2 11" xfId="8484"/>
    <cellStyle name="Comma 2 10 2 2 4 2 12" xfId="8485"/>
    <cellStyle name="Comma 2 10 2 2 4 2 13" xfId="8486"/>
    <cellStyle name="Comma 2 10 2 2 4 2 14" xfId="8487"/>
    <cellStyle name="Comma 2 10 2 2 4 2 15" xfId="8488"/>
    <cellStyle name="Comma 2 10 2 2 4 2 16" xfId="8489"/>
    <cellStyle name="Comma 2 10 2 2 4 2 17" xfId="8490"/>
    <cellStyle name="Comma 2 10 2 2 4 2 18" xfId="8491"/>
    <cellStyle name="Comma 2 10 2 2 4 2 19" xfId="8492"/>
    <cellStyle name="Comma 2 10 2 2 4 2 2" xfId="8493"/>
    <cellStyle name="Comma 2 10 2 2 4 2 2 10" xfId="8494"/>
    <cellStyle name="Comma 2 10 2 2 4 2 2 11" xfId="8495"/>
    <cellStyle name="Comma 2 10 2 2 4 2 2 12" xfId="8496"/>
    <cellStyle name="Comma 2 10 2 2 4 2 2 13" xfId="8497"/>
    <cellStyle name="Comma 2 10 2 2 4 2 2 14" xfId="8498"/>
    <cellStyle name="Comma 2 10 2 2 4 2 2 15" xfId="8499"/>
    <cellStyle name="Comma 2 10 2 2 4 2 2 16" xfId="8500"/>
    <cellStyle name="Comma 2 10 2 2 4 2 2 17" xfId="8501"/>
    <cellStyle name="Comma 2 10 2 2 4 2 2 18" xfId="8502"/>
    <cellStyle name="Comma 2 10 2 2 4 2 2 19" xfId="8503"/>
    <cellStyle name="Comma 2 10 2 2 4 2 2 2" xfId="8504"/>
    <cellStyle name="Comma 2 10 2 2 4 2 2 20" xfId="8505"/>
    <cellStyle name="Comma 2 10 2 2 4 2 2 21" xfId="8506"/>
    <cellStyle name="Comma 2 10 2 2 4 2 2 22" xfId="8507"/>
    <cellStyle name="Comma 2 10 2 2 4 2 2 23" xfId="8508"/>
    <cellStyle name="Comma 2 10 2 2 4 2 2 24" xfId="8509"/>
    <cellStyle name="Comma 2 10 2 2 4 2 2 25" xfId="8510"/>
    <cellStyle name="Comma 2 10 2 2 4 2 2 26" xfId="8511"/>
    <cellStyle name="Comma 2 10 2 2 4 2 2 27" xfId="8512"/>
    <cellStyle name="Comma 2 10 2 2 4 2 2 3" xfId="8513"/>
    <cellStyle name="Comma 2 10 2 2 4 2 2 4" xfId="8514"/>
    <cellStyle name="Comma 2 10 2 2 4 2 2 5" xfId="8515"/>
    <cellStyle name="Comma 2 10 2 2 4 2 2 6" xfId="8516"/>
    <cellStyle name="Comma 2 10 2 2 4 2 2 7" xfId="8517"/>
    <cellStyle name="Comma 2 10 2 2 4 2 2 8" xfId="8518"/>
    <cellStyle name="Comma 2 10 2 2 4 2 2 9" xfId="8519"/>
    <cellStyle name="Comma 2 10 2 2 4 2 20" xfId="8520"/>
    <cellStyle name="Comma 2 10 2 2 4 2 21" xfId="8521"/>
    <cellStyle name="Comma 2 10 2 2 4 2 22" xfId="8522"/>
    <cellStyle name="Comma 2 10 2 2 4 2 23" xfId="8523"/>
    <cellStyle name="Comma 2 10 2 2 4 2 24" xfId="8524"/>
    <cellStyle name="Comma 2 10 2 2 4 2 25" xfId="8525"/>
    <cellStyle name="Comma 2 10 2 2 4 2 26" xfId="8526"/>
    <cellStyle name="Comma 2 10 2 2 4 2 27" xfId="8527"/>
    <cellStyle name="Comma 2 10 2 2 4 2 3" xfId="8528"/>
    <cellStyle name="Comma 2 10 2 2 4 2 4" xfId="8529"/>
    <cellStyle name="Comma 2 10 2 2 4 2 5" xfId="8530"/>
    <cellStyle name="Comma 2 10 2 2 4 2 6" xfId="8531"/>
    <cellStyle name="Comma 2 10 2 2 4 2 7" xfId="8532"/>
    <cellStyle name="Comma 2 10 2 2 4 2 8" xfId="8533"/>
    <cellStyle name="Comma 2 10 2 2 4 2 9" xfId="8534"/>
    <cellStyle name="Comma 2 10 2 2 4 20" xfId="8535"/>
    <cellStyle name="Comma 2 10 2 2 4 21" xfId="8536"/>
    <cellStyle name="Comma 2 10 2 2 4 22" xfId="8537"/>
    <cellStyle name="Comma 2 10 2 2 4 23" xfId="8538"/>
    <cellStyle name="Comma 2 10 2 2 4 24" xfId="8539"/>
    <cellStyle name="Comma 2 10 2 2 4 25" xfId="8540"/>
    <cellStyle name="Comma 2 10 2 2 4 26" xfId="8541"/>
    <cellStyle name="Comma 2 10 2 2 4 27" xfId="8542"/>
    <cellStyle name="Comma 2 10 2 2 4 28" xfId="8543"/>
    <cellStyle name="Comma 2 10 2 2 4 29" xfId="8544"/>
    <cellStyle name="Comma 2 10 2 2 4 3" xfId="8545"/>
    <cellStyle name="Comma 2 10 2 2 4 30" xfId="8546"/>
    <cellStyle name="Comma 2 10 2 2 4 31" xfId="8547"/>
    <cellStyle name="Comma 2 10 2 2 4 32" xfId="8548"/>
    <cellStyle name="Comma 2 10 2 2 4 33" xfId="8549"/>
    <cellStyle name="Comma 2 10 2 2 4 34" xfId="8550"/>
    <cellStyle name="Comma 2 10 2 2 4 35" xfId="8551"/>
    <cellStyle name="Comma 2 10 2 2 4 36" xfId="8552"/>
    <cellStyle name="Comma 2 10 2 2 4 37" xfId="8553"/>
    <cellStyle name="Comma 2 10 2 2 4 38" xfId="8554"/>
    <cellStyle name="Comma 2 10 2 2 4 39" xfId="8555"/>
    <cellStyle name="Comma 2 10 2 2 4 4" xfId="8556"/>
    <cellStyle name="Comma 2 10 2 2 4 5" xfId="8557"/>
    <cellStyle name="Comma 2 10 2 2 4 6" xfId="8558"/>
    <cellStyle name="Comma 2 10 2 2 4 7" xfId="8559"/>
    <cellStyle name="Comma 2 10 2 2 4 8" xfId="8560"/>
    <cellStyle name="Comma 2 10 2 2 4 9" xfId="8561"/>
    <cellStyle name="Comma 2 10 2 2 40" xfId="8562"/>
    <cellStyle name="Comma 2 10 2 2 41" xfId="8563"/>
    <cellStyle name="Comma 2 10 2 2 42" xfId="8564"/>
    <cellStyle name="Comma 2 10 2 2 43" xfId="8565"/>
    <cellStyle name="Comma 2 10 2 2 44" xfId="8566"/>
    <cellStyle name="Comma 2 10 2 2 45" xfId="8567"/>
    <cellStyle name="Comma 2 10 2 2 46" xfId="8568"/>
    <cellStyle name="Comma 2 10 2 2 47" xfId="8569"/>
    <cellStyle name="Comma 2 10 2 2 48" xfId="8570"/>
    <cellStyle name="Comma 2 10 2 2 49" xfId="8571"/>
    <cellStyle name="Comma 2 10 2 2 5" xfId="8572"/>
    <cellStyle name="Comma 2 10 2 2 50" xfId="8573"/>
    <cellStyle name="Comma 2 10 2 2 51" xfId="8574"/>
    <cellStyle name="Comma 2 10 2 2 6" xfId="8575"/>
    <cellStyle name="Comma 2 10 2 2 7" xfId="8576"/>
    <cellStyle name="Comma 2 10 2 2 8" xfId="8577"/>
    <cellStyle name="Comma 2 10 2 2 9" xfId="8578"/>
    <cellStyle name="Comma 2 10 2 20" xfId="8579"/>
    <cellStyle name="Comma 2 10 2 21" xfId="8580"/>
    <cellStyle name="Comma 2 10 2 22" xfId="8581"/>
    <cellStyle name="Comma 2 10 2 23" xfId="8582"/>
    <cellStyle name="Comma 2 10 2 24" xfId="8583"/>
    <cellStyle name="Comma 2 10 2 25" xfId="8584"/>
    <cellStyle name="Comma 2 10 2 26" xfId="8585"/>
    <cellStyle name="Comma 2 10 2 27" xfId="8586"/>
    <cellStyle name="Comma 2 10 2 28" xfId="8587"/>
    <cellStyle name="Comma 2 10 2 29" xfId="8588"/>
    <cellStyle name="Comma 2 10 2 3" xfId="8589"/>
    <cellStyle name="Comma 2 10 2 3 10" xfId="8590"/>
    <cellStyle name="Comma 2 10 2 3 11" xfId="8591"/>
    <cellStyle name="Comma 2 10 2 3 12" xfId="8592"/>
    <cellStyle name="Comma 2 10 2 3 13" xfId="8593"/>
    <cellStyle name="Comma 2 10 2 3 14" xfId="8594"/>
    <cellStyle name="Comma 2 10 2 3 14 10" xfId="8595"/>
    <cellStyle name="Comma 2 10 2 3 14 11" xfId="8596"/>
    <cellStyle name="Comma 2 10 2 3 14 12" xfId="8597"/>
    <cellStyle name="Comma 2 10 2 3 14 13" xfId="8598"/>
    <cellStyle name="Comma 2 10 2 3 14 14" xfId="8599"/>
    <cellStyle name="Comma 2 10 2 3 14 15" xfId="8600"/>
    <cellStyle name="Comma 2 10 2 3 14 16" xfId="8601"/>
    <cellStyle name="Comma 2 10 2 3 14 17" xfId="8602"/>
    <cellStyle name="Comma 2 10 2 3 14 18" xfId="8603"/>
    <cellStyle name="Comma 2 10 2 3 14 19" xfId="8604"/>
    <cellStyle name="Comma 2 10 2 3 14 2" xfId="8605"/>
    <cellStyle name="Comma 2 10 2 3 14 2 10" xfId="8606"/>
    <cellStyle name="Comma 2 10 2 3 14 2 11" xfId="8607"/>
    <cellStyle name="Comma 2 10 2 3 14 2 12" xfId="8608"/>
    <cellStyle name="Comma 2 10 2 3 14 2 13" xfId="8609"/>
    <cellStyle name="Comma 2 10 2 3 14 2 14" xfId="8610"/>
    <cellStyle name="Comma 2 10 2 3 14 2 15" xfId="8611"/>
    <cellStyle name="Comma 2 10 2 3 14 2 16" xfId="8612"/>
    <cellStyle name="Comma 2 10 2 3 14 2 17" xfId="8613"/>
    <cellStyle name="Comma 2 10 2 3 14 2 18" xfId="8614"/>
    <cellStyle name="Comma 2 10 2 3 14 2 19" xfId="8615"/>
    <cellStyle name="Comma 2 10 2 3 14 2 2" xfId="8616"/>
    <cellStyle name="Comma 2 10 2 3 14 2 20" xfId="8617"/>
    <cellStyle name="Comma 2 10 2 3 14 2 21" xfId="8618"/>
    <cellStyle name="Comma 2 10 2 3 14 2 22" xfId="8619"/>
    <cellStyle name="Comma 2 10 2 3 14 2 23" xfId="8620"/>
    <cellStyle name="Comma 2 10 2 3 14 2 24" xfId="8621"/>
    <cellStyle name="Comma 2 10 2 3 14 2 25" xfId="8622"/>
    <cellStyle name="Comma 2 10 2 3 14 2 26" xfId="8623"/>
    <cellStyle name="Comma 2 10 2 3 14 2 27" xfId="8624"/>
    <cellStyle name="Comma 2 10 2 3 14 2 3" xfId="8625"/>
    <cellStyle name="Comma 2 10 2 3 14 2 4" xfId="8626"/>
    <cellStyle name="Comma 2 10 2 3 14 2 5" xfId="8627"/>
    <cellStyle name="Comma 2 10 2 3 14 2 6" xfId="8628"/>
    <cellStyle name="Comma 2 10 2 3 14 2 7" xfId="8629"/>
    <cellStyle name="Comma 2 10 2 3 14 2 8" xfId="8630"/>
    <cellStyle name="Comma 2 10 2 3 14 2 9" xfId="8631"/>
    <cellStyle name="Comma 2 10 2 3 14 20" xfId="8632"/>
    <cellStyle name="Comma 2 10 2 3 14 21" xfId="8633"/>
    <cellStyle name="Comma 2 10 2 3 14 22" xfId="8634"/>
    <cellStyle name="Comma 2 10 2 3 14 23" xfId="8635"/>
    <cellStyle name="Comma 2 10 2 3 14 24" xfId="8636"/>
    <cellStyle name="Comma 2 10 2 3 14 25" xfId="8637"/>
    <cellStyle name="Comma 2 10 2 3 14 26" xfId="8638"/>
    <cellStyle name="Comma 2 10 2 3 14 27" xfId="8639"/>
    <cellStyle name="Comma 2 10 2 3 14 3" xfId="8640"/>
    <cellStyle name="Comma 2 10 2 3 14 4" xfId="8641"/>
    <cellStyle name="Comma 2 10 2 3 14 5" xfId="8642"/>
    <cellStyle name="Comma 2 10 2 3 14 6" xfId="8643"/>
    <cellStyle name="Comma 2 10 2 3 14 7" xfId="8644"/>
    <cellStyle name="Comma 2 10 2 3 14 8" xfId="8645"/>
    <cellStyle name="Comma 2 10 2 3 14 9" xfId="8646"/>
    <cellStyle name="Comma 2 10 2 3 15" xfId="8647"/>
    <cellStyle name="Comma 2 10 2 3 16" xfId="8648"/>
    <cellStyle name="Comma 2 10 2 3 17" xfId="8649"/>
    <cellStyle name="Comma 2 10 2 3 18" xfId="8650"/>
    <cellStyle name="Comma 2 10 2 3 19" xfId="8651"/>
    <cellStyle name="Comma 2 10 2 3 2" xfId="8652"/>
    <cellStyle name="Comma 2 10 2 3 2 10" xfId="8653"/>
    <cellStyle name="Comma 2 10 2 3 2 11" xfId="8654"/>
    <cellStyle name="Comma 2 10 2 3 2 12" xfId="8655"/>
    <cellStyle name="Comma 2 10 2 3 2 13" xfId="8656"/>
    <cellStyle name="Comma 2 10 2 3 2 14" xfId="8657"/>
    <cellStyle name="Comma 2 10 2 3 2 15" xfId="8658"/>
    <cellStyle name="Comma 2 10 2 3 2 16" xfId="8659"/>
    <cellStyle name="Comma 2 10 2 3 2 17" xfId="8660"/>
    <cellStyle name="Comma 2 10 2 3 2 18" xfId="8661"/>
    <cellStyle name="Comma 2 10 2 3 2 19" xfId="8662"/>
    <cellStyle name="Comma 2 10 2 3 2 2" xfId="8663"/>
    <cellStyle name="Comma 2 10 2 3 2 2 10" xfId="8664"/>
    <cellStyle name="Comma 2 10 2 3 2 2 11" xfId="8665"/>
    <cellStyle name="Comma 2 10 2 3 2 2 12" xfId="8666"/>
    <cellStyle name="Comma 2 10 2 3 2 2 13" xfId="8667"/>
    <cellStyle name="Comma 2 10 2 3 2 2 14" xfId="8668"/>
    <cellStyle name="Comma 2 10 2 3 2 2 15" xfId="8669"/>
    <cellStyle name="Comma 2 10 2 3 2 2 16" xfId="8670"/>
    <cellStyle name="Comma 2 10 2 3 2 2 17" xfId="8671"/>
    <cellStyle name="Comma 2 10 2 3 2 2 18" xfId="8672"/>
    <cellStyle name="Comma 2 10 2 3 2 2 19" xfId="8673"/>
    <cellStyle name="Comma 2 10 2 3 2 2 2" xfId="8674"/>
    <cellStyle name="Comma 2 10 2 3 2 2 2 10" xfId="8675"/>
    <cellStyle name="Comma 2 10 2 3 2 2 2 11" xfId="8676"/>
    <cellStyle name="Comma 2 10 2 3 2 2 2 12" xfId="8677"/>
    <cellStyle name="Comma 2 10 2 3 2 2 2 13" xfId="8678"/>
    <cellStyle name="Comma 2 10 2 3 2 2 2 14" xfId="8679"/>
    <cellStyle name="Comma 2 10 2 3 2 2 2 15" xfId="8680"/>
    <cellStyle name="Comma 2 10 2 3 2 2 2 16" xfId="8681"/>
    <cellStyle name="Comma 2 10 2 3 2 2 2 17" xfId="8682"/>
    <cellStyle name="Comma 2 10 2 3 2 2 2 18" xfId="8683"/>
    <cellStyle name="Comma 2 10 2 3 2 2 2 19" xfId="8684"/>
    <cellStyle name="Comma 2 10 2 3 2 2 2 2" xfId="8685"/>
    <cellStyle name="Comma 2 10 2 3 2 2 2 20" xfId="8686"/>
    <cellStyle name="Comma 2 10 2 3 2 2 2 21" xfId="8687"/>
    <cellStyle name="Comma 2 10 2 3 2 2 2 22" xfId="8688"/>
    <cellStyle name="Comma 2 10 2 3 2 2 2 23" xfId="8689"/>
    <cellStyle name="Comma 2 10 2 3 2 2 2 24" xfId="8690"/>
    <cellStyle name="Comma 2 10 2 3 2 2 2 25" xfId="8691"/>
    <cellStyle name="Comma 2 10 2 3 2 2 2 26" xfId="8692"/>
    <cellStyle name="Comma 2 10 2 3 2 2 2 27" xfId="8693"/>
    <cellStyle name="Comma 2 10 2 3 2 2 2 3" xfId="8694"/>
    <cellStyle name="Comma 2 10 2 3 2 2 2 4" xfId="8695"/>
    <cellStyle name="Comma 2 10 2 3 2 2 2 5" xfId="8696"/>
    <cellStyle name="Comma 2 10 2 3 2 2 2 6" xfId="8697"/>
    <cellStyle name="Comma 2 10 2 3 2 2 2 7" xfId="8698"/>
    <cellStyle name="Comma 2 10 2 3 2 2 2 8" xfId="8699"/>
    <cellStyle name="Comma 2 10 2 3 2 2 2 9" xfId="8700"/>
    <cellStyle name="Comma 2 10 2 3 2 2 20" xfId="8701"/>
    <cellStyle name="Comma 2 10 2 3 2 2 21" xfId="8702"/>
    <cellStyle name="Comma 2 10 2 3 2 2 22" xfId="8703"/>
    <cellStyle name="Comma 2 10 2 3 2 2 23" xfId="8704"/>
    <cellStyle name="Comma 2 10 2 3 2 2 24" xfId="8705"/>
    <cellStyle name="Comma 2 10 2 3 2 2 25" xfId="8706"/>
    <cellStyle name="Comma 2 10 2 3 2 2 26" xfId="8707"/>
    <cellStyle name="Comma 2 10 2 3 2 2 27" xfId="8708"/>
    <cellStyle name="Comma 2 10 2 3 2 2 3" xfId="8709"/>
    <cellStyle name="Comma 2 10 2 3 2 2 4" xfId="8710"/>
    <cellStyle name="Comma 2 10 2 3 2 2 5" xfId="8711"/>
    <cellStyle name="Comma 2 10 2 3 2 2 6" xfId="8712"/>
    <cellStyle name="Comma 2 10 2 3 2 2 7" xfId="8713"/>
    <cellStyle name="Comma 2 10 2 3 2 2 8" xfId="8714"/>
    <cellStyle name="Comma 2 10 2 3 2 2 9" xfId="8715"/>
    <cellStyle name="Comma 2 10 2 3 2 20" xfId="8716"/>
    <cellStyle name="Comma 2 10 2 3 2 21" xfId="8717"/>
    <cellStyle name="Comma 2 10 2 3 2 22" xfId="8718"/>
    <cellStyle name="Comma 2 10 2 3 2 23" xfId="8719"/>
    <cellStyle name="Comma 2 10 2 3 2 24" xfId="8720"/>
    <cellStyle name="Comma 2 10 2 3 2 25" xfId="8721"/>
    <cellStyle name="Comma 2 10 2 3 2 26" xfId="8722"/>
    <cellStyle name="Comma 2 10 2 3 2 27" xfId="8723"/>
    <cellStyle name="Comma 2 10 2 3 2 28" xfId="8724"/>
    <cellStyle name="Comma 2 10 2 3 2 29" xfId="8725"/>
    <cellStyle name="Comma 2 10 2 3 2 3" xfId="8726"/>
    <cellStyle name="Comma 2 10 2 3 2 30" xfId="8727"/>
    <cellStyle name="Comma 2 10 2 3 2 31" xfId="8728"/>
    <cellStyle name="Comma 2 10 2 3 2 32" xfId="8729"/>
    <cellStyle name="Comma 2 10 2 3 2 33" xfId="8730"/>
    <cellStyle name="Comma 2 10 2 3 2 34" xfId="8731"/>
    <cellStyle name="Comma 2 10 2 3 2 35" xfId="8732"/>
    <cellStyle name="Comma 2 10 2 3 2 36" xfId="8733"/>
    <cellStyle name="Comma 2 10 2 3 2 37" xfId="8734"/>
    <cellStyle name="Comma 2 10 2 3 2 38" xfId="8735"/>
    <cellStyle name="Comma 2 10 2 3 2 39" xfId="8736"/>
    <cellStyle name="Comma 2 10 2 3 2 4" xfId="8737"/>
    <cellStyle name="Comma 2 10 2 3 2 5" xfId="8738"/>
    <cellStyle name="Comma 2 10 2 3 2 6" xfId="8739"/>
    <cellStyle name="Comma 2 10 2 3 2 7" xfId="8740"/>
    <cellStyle name="Comma 2 10 2 3 2 8" xfId="8741"/>
    <cellStyle name="Comma 2 10 2 3 2 9" xfId="8742"/>
    <cellStyle name="Comma 2 10 2 3 20" xfId="8743"/>
    <cellStyle name="Comma 2 10 2 3 21" xfId="8744"/>
    <cellStyle name="Comma 2 10 2 3 22" xfId="8745"/>
    <cellStyle name="Comma 2 10 2 3 23" xfId="8746"/>
    <cellStyle name="Comma 2 10 2 3 24" xfId="8747"/>
    <cellStyle name="Comma 2 10 2 3 25" xfId="8748"/>
    <cellStyle name="Comma 2 10 2 3 26" xfId="8749"/>
    <cellStyle name="Comma 2 10 2 3 27" xfId="8750"/>
    <cellStyle name="Comma 2 10 2 3 28" xfId="8751"/>
    <cellStyle name="Comma 2 10 2 3 29" xfId="8752"/>
    <cellStyle name="Comma 2 10 2 3 3" xfId="8753"/>
    <cellStyle name="Comma 2 10 2 3 30" xfId="8754"/>
    <cellStyle name="Comma 2 10 2 3 31" xfId="8755"/>
    <cellStyle name="Comma 2 10 2 3 32" xfId="8756"/>
    <cellStyle name="Comma 2 10 2 3 33" xfId="8757"/>
    <cellStyle name="Comma 2 10 2 3 34" xfId="8758"/>
    <cellStyle name="Comma 2 10 2 3 35" xfId="8759"/>
    <cellStyle name="Comma 2 10 2 3 36" xfId="8760"/>
    <cellStyle name="Comma 2 10 2 3 37" xfId="8761"/>
    <cellStyle name="Comma 2 10 2 3 38" xfId="8762"/>
    <cellStyle name="Comma 2 10 2 3 39" xfId="8763"/>
    <cellStyle name="Comma 2 10 2 3 4" xfId="8764"/>
    <cellStyle name="Comma 2 10 2 3 40" xfId="8765"/>
    <cellStyle name="Comma 2 10 2 3 41" xfId="8766"/>
    <cellStyle name="Comma 2 10 2 3 42" xfId="8767"/>
    <cellStyle name="Comma 2 10 2 3 43" xfId="8768"/>
    <cellStyle name="Comma 2 10 2 3 44" xfId="8769"/>
    <cellStyle name="Comma 2 10 2 3 45" xfId="8770"/>
    <cellStyle name="Comma 2 10 2 3 46" xfId="8771"/>
    <cellStyle name="Comma 2 10 2 3 47" xfId="8772"/>
    <cellStyle name="Comma 2 10 2 3 48" xfId="8773"/>
    <cellStyle name="Comma 2 10 2 3 49" xfId="8774"/>
    <cellStyle name="Comma 2 10 2 3 5" xfId="8775"/>
    <cellStyle name="Comma 2 10 2 3 50" xfId="8776"/>
    <cellStyle name="Comma 2 10 2 3 6" xfId="8777"/>
    <cellStyle name="Comma 2 10 2 3 7" xfId="8778"/>
    <cellStyle name="Comma 2 10 2 3 8" xfId="8779"/>
    <cellStyle name="Comma 2 10 2 3 9" xfId="8780"/>
    <cellStyle name="Comma 2 10 2 30" xfId="8781"/>
    <cellStyle name="Comma 2 10 2 31" xfId="8782"/>
    <cellStyle name="Comma 2 10 2 32" xfId="8783"/>
    <cellStyle name="Comma 2 10 2 33" xfId="8784"/>
    <cellStyle name="Comma 2 10 2 34" xfId="8785"/>
    <cellStyle name="Comma 2 10 2 35" xfId="8786"/>
    <cellStyle name="Comma 2 10 2 36" xfId="8787"/>
    <cellStyle name="Comma 2 10 2 37" xfId="8788"/>
    <cellStyle name="Comma 2 10 2 38" xfId="8789"/>
    <cellStyle name="Comma 2 10 2 39" xfId="8790"/>
    <cellStyle name="Comma 2 10 2 4" xfId="8791"/>
    <cellStyle name="Comma 2 10 2 40" xfId="8792"/>
    <cellStyle name="Comma 2 10 2 41" xfId="8793"/>
    <cellStyle name="Comma 2 10 2 42" xfId="8794"/>
    <cellStyle name="Comma 2 10 2 43" xfId="8795"/>
    <cellStyle name="Comma 2 10 2 44" xfId="8796"/>
    <cellStyle name="Comma 2 10 2 45" xfId="8797"/>
    <cellStyle name="Comma 2 10 2 46" xfId="8798"/>
    <cellStyle name="Comma 2 10 2 47" xfId="8799"/>
    <cellStyle name="Comma 2 10 2 48" xfId="8800"/>
    <cellStyle name="Comma 2 10 2 49" xfId="8801"/>
    <cellStyle name="Comma 2 10 2 5" xfId="8802"/>
    <cellStyle name="Comma 2 10 2 5 10" xfId="8803"/>
    <cellStyle name="Comma 2 10 2 5 11" xfId="8804"/>
    <cellStyle name="Comma 2 10 2 5 12" xfId="8805"/>
    <cellStyle name="Comma 2 10 2 5 13" xfId="8806"/>
    <cellStyle name="Comma 2 10 2 5 14" xfId="8807"/>
    <cellStyle name="Comma 2 10 2 5 15" xfId="8808"/>
    <cellStyle name="Comma 2 10 2 5 16" xfId="8809"/>
    <cellStyle name="Comma 2 10 2 5 17" xfId="8810"/>
    <cellStyle name="Comma 2 10 2 5 18" xfId="8811"/>
    <cellStyle name="Comma 2 10 2 5 19" xfId="8812"/>
    <cellStyle name="Comma 2 10 2 5 2" xfId="8813"/>
    <cellStyle name="Comma 2 10 2 5 2 10" xfId="8814"/>
    <cellStyle name="Comma 2 10 2 5 2 11" xfId="8815"/>
    <cellStyle name="Comma 2 10 2 5 2 12" xfId="8816"/>
    <cellStyle name="Comma 2 10 2 5 2 13" xfId="8817"/>
    <cellStyle name="Comma 2 10 2 5 2 14" xfId="8818"/>
    <cellStyle name="Comma 2 10 2 5 2 15" xfId="8819"/>
    <cellStyle name="Comma 2 10 2 5 2 16" xfId="8820"/>
    <cellStyle name="Comma 2 10 2 5 2 17" xfId="8821"/>
    <cellStyle name="Comma 2 10 2 5 2 18" xfId="8822"/>
    <cellStyle name="Comma 2 10 2 5 2 19" xfId="8823"/>
    <cellStyle name="Comma 2 10 2 5 2 2" xfId="8824"/>
    <cellStyle name="Comma 2 10 2 5 2 2 10" xfId="8825"/>
    <cellStyle name="Comma 2 10 2 5 2 2 11" xfId="8826"/>
    <cellStyle name="Comma 2 10 2 5 2 2 12" xfId="8827"/>
    <cellStyle name="Comma 2 10 2 5 2 2 13" xfId="8828"/>
    <cellStyle name="Comma 2 10 2 5 2 2 14" xfId="8829"/>
    <cellStyle name="Comma 2 10 2 5 2 2 15" xfId="8830"/>
    <cellStyle name="Comma 2 10 2 5 2 2 16" xfId="8831"/>
    <cellStyle name="Comma 2 10 2 5 2 2 17" xfId="8832"/>
    <cellStyle name="Comma 2 10 2 5 2 2 18" xfId="8833"/>
    <cellStyle name="Comma 2 10 2 5 2 2 19" xfId="8834"/>
    <cellStyle name="Comma 2 10 2 5 2 2 2" xfId="8835"/>
    <cellStyle name="Comma 2 10 2 5 2 2 20" xfId="8836"/>
    <cellStyle name="Comma 2 10 2 5 2 2 21" xfId="8837"/>
    <cellStyle name="Comma 2 10 2 5 2 2 22" xfId="8838"/>
    <cellStyle name="Comma 2 10 2 5 2 2 23" xfId="8839"/>
    <cellStyle name="Comma 2 10 2 5 2 2 24" xfId="8840"/>
    <cellStyle name="Comma 2 10 2 5 2 2 25" xfId="8841"/>
    <cellStyle name="Comma 2 10 2 5 2 2 26" xfId="8842"/>
    <cellStyle name="Comma 2 10 2 5 2 2 27" xfId="8843"/>
    <cellStyle name="Comma 2 10 2 5 2 2 3" xfId="8844"/>
    <cellStyle name="Comma 2 10 2 5 2 2 4" xfId="8845"/>
    <cellStyle name="Comma 2 10 2 5 2 2 5" xfId="8846"/>
    <cellStyle name="Comma 2 10 2 5 2 2 6" xfId="8847"/>
    <cellStyle name="Comma 2 10 2 5 2 2 7" xfId="8848"/>
    <cellStyle name="Comma 2 10 2 5 2 2 8" xfId="8849"/>
    <cellStyle name="Comma 2 10 2 5 2 2 9" xfId="8850"/>
    <cellStyle name="Comma 2 10 2 5 2 20" xfId="8851"/>
    <cellStyle name="Comma 2 10 2 5 2 21" xfId="8852"/>
    <cellStyle name="Comma 2 10 2 5 2 22" xfId="8853"/>
    <cellStyle name="Comma 2 10 2 5 2 23" xfId="8854"/>
    <cellStyle name="Comma 2 10 2 5 2 24" xfId="8855"/>
    <cellStyle name="Comma 2 10 2 5 2 25" xfId="8856"/>
    <cellStyle name="Comma 2 10 2 5 2 26" xfId="8857"/>
    <cellStyle name="Comma 2 10 2 5 2 27" xfId="8858"/>
    <cellStyle name="Comma 2 10 2 5 2 3" xfId="8859"/>
    <cellStyle name="Comma 2 10 2 5 2 4" xfId="8860"/>
    <cellStyle name="Comma 2 10 2 5 2 5" xfId="8861"/>
    <cellStyle name="Comma 2 10 2 5 2 6" xfId="8862"/>
    <cellStyle name="Comma 2 10 2 5 2 7" xfId="8863"/>
    <cellStyle name="Comma 2 10 2 5 2 8" xfId="8864"/>
    <cellStyle name="Comma 2 10 2 5 2 9" xfId="8865"/>
    <cellStyle name="Comma 2 10 2 5 20" xfId="8866"/>
    <cellStyle name="Comma 2 10 2 5 21" xfId="8867"/>
    <cellStyle name="Comma 2 10 2 5 22" xfId="8868"/>
    <cellStyle name="Comma 2 10 2 5 23" xfId="8869"/>
    <cellStyle name="Comma 2 10 2 5 24" xfId="8870"/>
    <cellStyle name="Comma 2 10 2 5 25" xfId="8871"/>
    <cellStyle name="Comma 2 10 2 5 26" xfId="8872"/>
    <cellStyle name="Comma 2 10 2 5 27" xfId="8873"/>
    <cellStyle name="Comma 2 10 2 5 28" xfId="8874"/>
    <cellStyle name="Comma 2 10 2 5 29" xfId="8875"/>
    <cellStyle name="Comma 2 10 2 5 3" xfId="8876"/>
    <cellStyle name="Comma 2 10 2 5 30" xfId="8877"/>
    <cellStyle name="Comma 2 10 2 5 31" xfId="8878"/>
    <cellStyle name="Comma 2 10 2 5 32" xfId="8879"/>
    <cellStyle name="Comma 2 10 2 5 33" xfId="8880"/>
    <cellStyle name="Comma 2 10 2 5 34" xfId="8881"/>
    <cellStyle name="Comma 2 10 2 5 35" xfId="8882"/>
    <cellStyle name="Comma 2 10 2 5 36" xfId="8883"/>
    <cellStyle name="Comma 2 10 2 5 37" xfId="8884"/>
    <cellStyle name="Comma 2 10 2 5 38" xfId="8885"/>
    <cellStyle name="Comma 2 10 2 5 39" xfId="8886"/>
    <cellStyle name="Comma 2 10 2 5 4" xfId="8887"/>
    <cellStyle name="Comma 2 10 2 5 5" xfId="8888"/>
    <cellStyle name="Comma 2 10 2 5 6" xfId="8889"/>
    <cellStyle name="Comma 2 10 2 5 7" xfId="8890"/>
    <cellStyle name="Comma 2 10 2 5 8" xfId="8891"/>
    <cellStyle name="Comma 2 10 2 5 9" xfId="8892"/>
    <cellStyle name="Comma 2 10 2 50" xfId="8893"/>
    <cellStyle name="Comma 2 10 2 51" xfId="8894"/>
    <cellStyle name="Comma 2 10 2 52" xfId="8895"/>
    <cellStyle name="Comma 2 10 2 6" xfId="8896"/>
    <cellStyle name="Comma 2 10 2 7" xfId="8897"/>
    <cellStyle name="Comma 2 10 2 8" xfId="8898"/>
    <cellStyle name="Comma 2 10 2 9" xfId="8899"/>
    <cellStyle name="Comma 2 10 20" xfId="8900"/>
    <cellStyle name="Comma 2 10 20 2" xfId="8901"/>
    <cellStyle name="Comma 2 10 20 3" xfId="8902"/>
    <cellStyle name="Comma 2 10 20 4" xfId="8903"/>
    <cellStyle name="Comma 2 10 21" xfId="8904"/>
    <cellStyle name="Comma 2 10 21 2" xfId="8905"/>
    <cellStyle name="Comma 2 10 22" xfId="8906"/>
    <cellStyle name="Comma 2 10 23" xfId="8907"/>
    <cellStyle name="Comma 2 10 24" xfId="8908"/>
    <cellStyle name="Comma 2 10 25" xfId="8909"/>
    <cellStyle name="Comma 2 10 26" xfId="8910"/>
    <cellStyle name="Comma 2 10 27" xfId="8911"/>
    <cellStyle name="Comma 2 10 28" xfId="8912"/>
    <cellStyle name="Comma 2 10 29" xfId="8913"/>
    <cellStyle name="Comma 2 10 3" xfId="8914"/>
    <cellStyle name="Comma 2 10 3 10" xfId="8915"/>
    <cellStyle name="Comma 2 10 3 11" xfId="8916"/>
    <cellStyle name="Comma 2 10 3 12" xfId="8917"/>
    <cellStyle name="Comma 2 10 3 13" xfId="8918"/>
    <cellStyle name="Comma 2 10 3 14" xfId="8919"/>
    <cellStyle name="Comma 2 10 3 14 10" xfId="8920"/>
    <cellStyle name="Comma 2 10 3 14 11" xfId="8921"/>
    <cellStyle name="Comma 2 10 3 14 12" xfId="8922"/>
    <cellStyle name="Comma 2 10 3 14 13" xfId="8923"/>
    <cellStyle name="Comma 2 10 3 14 14" xfId="8924"/>
    <cellStyle name="Comma 2 10 3 14 15" xfId="8925"/>
    <cellStyle name="Comma 2 10 3 14 16" xfId="8926"/>
    <cellStyle name="Comma 2 10 3 14 17" xfId="8927"/>
    <cellStyle name="Comma 2 10 3 14 18" xfId="8928"/>
    <cellStyle name="Comma 2 10 3 14 19" xfId="8929"/>
    <cellStyle name="Comma 2 10 3 14 2" xfId="8930"/>
    <cellStyle name="Comma 2 10 3 14 2 10" xfId="8931"/>
    <cellStyle name="Comma 2 10 3 14 2 11" xfId="8932"/>
    <cellStyle name="Comma 2 10 3 14 2 12" xfId="8933"/>
    <cellStyle name="Comma 2 10 3 14 2 13" xfId="8934"/>
    <cellStyle name="Comma 2 10 3 14 2 14" xfId="8935"/>
    <cellStyle name="Comma 2 10 3 14 2 15" xfId="8936"/>
    <cellStyle name="Comma 2 10 3 14 2 16" xfId="8937"/>
    <cellStyle name="Comma 2 10 3 14 2 17" xfId="8938"/>
    <cellStyle name="Comma 2 10 3 14 2 18" xfId="8939"/>
    <cellStyle name="Comma 2 10 3 14 2 19" xfId="8940"/>
    <cellStyle name="Comma 2 10 3 14 2 2" xfId="8941"/>
    <cellStyle name="Comma 2 10 3 14 2 20" xfId="8942"/>
    <cellStyle name="Comma 2 10 3 14 2 21" xfId="8943"/>
    <cellStyle name="Comma 2 10 3 14 2 22" xfId="8944"/>
    <cellStyle name="Comma 2 10 3 14 2 23" xfId="8945"/>
    <cellStyle name="Comma 2 10 3 14 2 24" xfId="8946"/>
    <cellStyle name="Comma 2 10 3 14 2 25" xfId="8947"/>
    <cellStyle name="Comma 2 10 3 14 2 26" xfId="8948"/>
    <cellStyle name="Comma 2 10 3 14 2 27" xfId="8949"/>
    <cellStyle name="Comma 2 10 3 14 2 3" xfId="8950"/>
    <cellStyle name="Comma 2 10 3 14 2 4" xfId="8951"/>
    <cellStyle name="Comma 2 10 3 14 2 5" xfId="8952"/>
    <cellStyle name="Comma 2 10 3 14 2 6" xfId="8953"/>
    <cellStyle name="Comma 2 10 3 14 2 7" xfId="8954"/>
    <cellStyle name="Comma 2 10 3 14 2 8" xfId="8955"/>
    <cellStyle name="Comma 2 10 3 14 2 9" xfId="8956"/>
    <cellStyle name="Comma 2 10 3 14 20" xfId="8957"/>
    <cellStyle name="Comma 2 10 3 14 21" xfId="8958"/>
    <cellStyle name="Comma 2 10 3 14 22" xfId="8959"/>
    <cellStyle name="Comma 2 10 3 14 23" xfId="8960"/>
    <cellStyle name="Comma 2 10 3 14 24" xfId="8961"/>
    <cellStyle name="Comma 2 10 3 14 25" xfId="8962"/>
    <cellStyle name="Comma 2 10 3 14 26" xfId="8963"/>
    <cellStyle name="Comma 2 10 3 14 27" xfId="8964"/>
    <cellStyle name="Comma 2 10 3 14 3" xfId="8965"/>
    <cellStyle name="Comma 2 10 3 14 4" xfId="8966"/>
    <cellStyle name="Comma 2 10 3 14 5" xfId="8967"/>
    <cellStyle name="Comma 2 10 3 14 6" xfId="8968"/>
    <cellStyle name="Comma 2 10 3 14 7" xfId="8969"/>
    <cellStyle name="Comma 2 10 3 14 8" xfId="8970"/>
    <cellStyle name="Comma 2 10 3 14 9" xfId="8971"/>
    <cellStyle name="Comma 2 10 3 15" xfId="8972"/>
    <cellStyle name="Comma 2 10 3 16" xfId="8973"/>
    <cellStyle name="Comma 2 10 3 17" xfId="8974"/>
    <cellStyle name="Comma 2 10 3 18" xfId="8975"/>
    <cellStyle name="Comma 2 10 3 19" xfId="8976"/>
    <cellStyle name="Comma 2 10 3 2" xfId="8977"/>
    <cellStyle name="Comma 2 10 3 2 2" xfId="8978"/>
    <cellStyle name="Comma 2 10 3 2 3" xfId="8979"/>
    <cellStyle name="Comma 2 10 3 2 4" xfId="8980"/>
    <cellStyle name="Comma 2 10 3 20" xfId="8981"/>
    <cellStyle name="Comma 2 10 3 21" xfId="8982"/>
    <cellStyle name="Comma 2 10 3 22" xfId="8983"/>
    <cellStyle name="Comma 2 10 3 23" xfId="8984"/>
    <cellStyle name="Comma 2 10 3 24" xfId="8985"/>
    <cellStyle name="Comma 2 10 3 25" xfId="8986"/>
    <cellStyle name="Comma 2 10 3 26" xfId="8987"/>
    <cellStyle name="Comma 2 10 3 27" xfId="8988"/>
    <cellStyle name="Comma 2 10 3 28" xfId="8989"/>
    <cellStyle name="Comma 2 10 3 29" xfId="8990"/>
    <cellStyle name="Comma 2 10 3 3" xfId="8991"/>
    <cellStyle name="Comma 2 10 3 3 10" xfId="8992"/>
    <cellStyle name="Comma 2 10 3 3 11" xfId="8993"/>
    <cellStyle name="Comma 2 10 3 3 12" xfId="8994"/>
    <cellStyle name="Comma 2 10 3 3 13" xfId="8995"/>
    <cellStyle name="Comma 2 10 3 3 14" xfId="8996"/>
    <cellStyle name="Comma 2 10 3 3 15" xfId="8997"/>
    <cellStyle name="Comma 2 10 3 3 16" xfId="8998"/>
    <cellStyle name="Comma 2 10 3 3 17" xfId="8999"/>
    <cellStyle name="Comma 2 10 3 3 18" xfId="9000"/>
    <cellStyle name="Comma 2 10 3 3 19" xfId="9001"/>
    <cellStyle name="Comma 2 10 3 3 2" xfId="9002"/>
    <cellStyle name="Comma 2 10 3 3 2 10" xfId="9003"/>
    <cellStyle name="Comma 2 10 3 3 2 11" xfId="9004"/>
    <cellStyle name="Comma 2 10 3 3 2 12" xfId="9005"/>
    <cellStyle name="Comma 2 10 3 3 2 13" xfId="9006"/>
    <cellStyle name="Comma 2 10 3 3 2 14" xfId="9007"/>
    <cellStyle name="Comma 2 10 3 3 2 15" xfId="9008"/>
    <cellStyle name="Comma 2 10 3 3 2 16" xfId="9009"/>
    <cellStyle name="Comma 2 10 3 3 2 17" xfId="9010"/>
    <cellStyle name="Comma 2 10 3 3 2 18" xfId="9011"/>
    <cellStyle name="Comma 2 10 3 3 2 19" xfId="9012"/>
    <cellStyle name="Comma 2 10 3 3 2 2" xfId="9013"/>
    <cellStyle name="Comma 2 10 3 3 2 2 10" xfId="9014"/>
    <cellStyle name="Comma 2 10 3 3 2 2 11" xfId="9015"/>
    <cellStyle name="Comma 2 10 3 3 2 2 12" xfId="9016"/>
    <cellStyle name="Comma 2 10 3 3 2 2 13" xfId="9017"/>
    <cellStyle name="Comma 2 10 3 3 2 2 14" xfId="9018"/>
    <cellStyle name="Comma 2 10 3 3 2 2 15" xfId="9019"/>
    <cellStyle name="Comma 2 10 3 3 2 2 16" xfId="9020"/>
    <cellStyle name="Comma 2 10 3 3 2 2 17" xfId="9021"/>
    <cellStyle name="Comma 2 10 3 3 2 2 18" xfId="9022"/>
    <cellStyle name="Comma 2 10 3 3 2 2 19" xfId="9023"/>
    <cellStyle name="Comma 2 10 3 3 2 2 2" xfId="9024"/>
    <cellStyle name="Comma 2 10 3 3 2 2 20" xfId="9025"/>
    <cellStyle name="Comma 2 10 3 3 2 2 21" xfId="9026"/>
    <cellStyle name="Comma 2 10 3 3 2 2 22" xfId="9027"/>
    <cellStyle name="Comma 2 10 3 3 2 2 23" xfId="9028"/>
    <cellStyle name="Comma 2 10 3 3 2 2 24" xfId="9029"/>
    <cellStyle name="Comma 2 10 3 3 2 2 25" xfId="9030"/>
    <cellStyle name="Comma 2 10 3 3 2 2 26" xfId="9031"/>
    <cellStyle name="Comma 2 10 3 3 2 2 27" xfId="9032"/>
    <cellStyle name="Comma 2 10 3 3 2 2 3" xfId="9033"/>
    <cellStyle name="Comma 2 10 3 3 2 2 4" xfId="9034"/>
    <cellStyle name="Comma 2 10 3 3 2 2 5" xfId="9035"/>
    <cellStyle name="Comma 2 10 3 3 2 2 6" xfId="9036"/>
    <cellStyle name="Comma 2 10 3 3 2 2 7" xfId="9037"/>
    <cellStyle name="Comma 2 10 3 3 2 2 8" xfId="9038"/>
    <cellStyle name="Comma 2 10 3 3 2 2 9" xfId="9039"/>
    <cellStyle name="Comma 2 10 3 3 2 20" xfId="9040"/>
    <cellStyle name="Comma 2 10 3 3 2 21" xfId="9041"/>
    <cellStyle name="Comma 2 10 3 3 2 22" xfId="9042"/>
    <cellStyle name="Comma 2 10 3 3 2 23" xfId="9043"/>
    <cellStyle name="Comma 2 10 3 3 2 24" xfId="9044"/>
    <cellStyle name="Comma 2 10 3 3 2 25" xfId="9045"/>
    <cellStyle name="Comma 2 10 3 3 2 26" xfId="9046"/>
    <cellStyle name="Comma 2 10 3 3 2 27" xfId="9047"/>
    <cellStyle name="Comma 2 10 3 3 2 3" xfId="9048"/>
    <cellStyle name="Comma 2 10 3 3 2 4" xfId="9049"/>
    <cellStyle name="Comma 2 10 3 3 2 5" xfId="9050"/>
    <cellStyle name="Comma 2 10 3 3 2 6" xfId="9051"/>
    <cellStyle name="Comma 2 10 3 3 2 7" xfId="9052"/>
    <cellStyle name="Comma 2 10 3 3 2 8" xfId="9053"/>
    <cellStyle name="Comma 2 10 3 3 2 9" xfId="9054"/>
    <cellStyle name="Comma 2 10 3 3 20" xfId="9055"/>
    <cellStyle name="Comma 2 10 3 3 21" xfId="9056"/>
    <cellStyle name="Comma 2 10 3 3 22" xfId="9057"/>
    <cellStyle name="Comma 2 10 3 3 23" xfId="9058"/>
    <cellStyle name="Comma 2 10 3 3 24" xfId="9059"/>
    <cellStyle name="Comma 2 10 3 3 25" xfId="9060"/>
    <cellStyle name="Comma 2 10 3 3 26" xfId="9061"/>
    <cellStyle name="Comma 2 10 3 3 27" xfId="9062"/>
    <cellStyle name="Comma 2 10 3 3 28" xfId="9063"/>
    <cellStyle name="Comma 2 10 3 3 29" xfId="9064"/>
    <cellStyle name="Comma 2 10 3 3 3" xfId="9065"/>
    <cellStyle name="Comma 2 10 3 3 30" xfId="9066"/>
    <cellStyle name="Comma 2 10 3 3 31" xfId="9067"/>
    <cellStyle name="Comma 2 10 3 3 32" xfId="9068"/>
    <cellStyle name="Comma 2 10 3 3 33" xfId="9069"/>
    <cellStyle name="Comma 2 10 3 3 34" xfId="9070"/>
    <cellStyle name="Comma 2 10 3 3 35" xfId="9071"/>
    <cellStyle name="Comma 2 10 3 3 36" xfId="9072"/>
    <cellStyle name="Comma 2 10 3 3 37" xfId="9073"/>
    <cellStyle name="Comma 2 10 3 3 38" xfId="9074"/>
    <cellStyle name="Comma 2 10 3 3 39" xfId="9075"/>
    <cellStyle name="Comma 2 10 3 3 4" xfId="9076"/>
    <cellStyle name="Comma 2 10 3 3 5" xfId="9077"/>
    <cellStyle name="Comma 2 10 3 3 6" xfId="9078"/>
    <cellStyle name="Comma 2 10 3 3 7" xfId="9079"/>
    <cellStyle name="Comma 2 10 3 3 8" xfId="9080"/>
    <cellStyle name="Comma 2 10 3 3 9" xfId="9081"/>
    <cellStyle name="Comma 2 10 3 30" xfId="9082"/>
    <cellStyle name="Comma 2 10 3 31" xfId="9083"/>
    <cellStyle name="Comma 2 10 3 32" xfId="9084"/>
    <cellStyle name="Comma 2 10 3 33" xfId="9085"/>
    <cellStyle name="Comma 2 10 3 34" xfId="9086"/>
    <cellStyle name="Comma 2 10 3 35" xfId="9087"/>
    <cellStyle name="Comma 2 10 3 36" xfId="9088"/>
    <cellStyle name="Comma 2 10 3 37" xfId="9089"/>
    <cellStyle name="Comma 2 10 3 38" xfId="9090"/>
    <cellStyle name="Comma 2 10 3 39" xfId="9091"/>
    <cellStyle name="Comma 2 10 3 4" xfId="9092"/>
    <cellStyle name="Comma 2 10 3 40" xfId="9093"/>
    <cellStyle name="Comma 2 10 3 41" xfId="9094"/>
    <cellStyle name="Comma 2 10 3 42" xfId="9095"/>
    <cellStyle name="Comma 2 10 3 43" xfId="9096"/>
    <cellStyle name="Comma 2 10 3 44" xfId="9097"/>
    <cellStyle name="Comma 2 10 3 45" xfId="9098"/>
    <cellStyle name="Comma 2 10 3 46" xfId="9099"/>
    <cellStyle name="Comma 2 10 3 47" xfId="9100"/>
    <cellStyle name="Comma 2 10 3 48" xfId="9101"/>
    <cellStyle name="Comma 2 10 3 49" xfId="9102"/>
    <cellStyle name="Comma 2 10 3 5" xfId="9103"/>
    <cellStyle name="Comma 2 10 3 50" xfId="9104"/>
    <cellStyle name="Comma 2 10 3 6" xfId="9105"/>
    <cellStyle name="Comma 2 10 3 7" xfId="9106"/>
    <cellStyle name="Comma 2 10 3 8" xfId="9107"/>
    <cellStyle name="Comma 2 10 3 9" xfId="9108"/>
    <cellStyle name="Comma 2 10 30" xfId="9109"/>
    <cellStyle name="Comma 2 10 31" xfId="9110"/>
    <cellStyle name="Comma 2 10 32" xfId="9111"/>
    <cellStyle name="Comma 2 10 33" xfId="9112"/>
    <cellStyle name="Comma 2 10 34" xfId="9113"/>
    <cellStyle name="Comma 2 10 35" xfId="9114"/>
    <cellStyle name="Comma 2 10 36" xfId="9115"/>
    <cellStyle name="Comma 2 10 37" xfId="9116"/>
    <cellStyle name="Comma 2 10 38" xfId="9117"/>
    <cellStyle name="Comma 2 10 39" xfId="9118"/>
    <cellStyle name="Comma 2 10 4" xfId="9119"/>
    <cellStyle name="Comma 2 10 4 2" xfId="9120"/>
    <cellStyle name="Comma 2 10 4 2 2" xfId="9121"/>
    <cellStyle name="Comma 2 10 4 2 3" xfId="9122"/>
    <cellStyle name="Comma 2 10 4 2 4" xfId="9123"/>
    <cellStyle name="Comma 2 10 4 3" xfId="9124"/>
    <cellStyle name="Comma 2 10 4 4" xfId="9125"/>
    <cellStyle name="Comma 2 10 4 5" xfId="9126"/>
    <cellStyle name="Comma 2 10 40" xfId="9127"/>
    <cellStyle name="Comma 2 10 41" xfId="9128"/>
    <cellStyle name="Comma 2 10 42" xfId="9129"/>
    <cellStyle name="Comma 2 10 43" xfId="9130"/>
    <cellStyle name="Comma 2 10 44" xfId="9131"/>
    <cellStyle name="Comma 2 10 45" xfId="9132"/>
    <cellStyle name="Comma 2 10 46" xfId="9133"/>
    <cellStyle name="Comma 2 10 47" xfId="9134"/>
    <cellStyle name="Comma 2 10 48" xfId="9135"/>
    <cellStyle name="Comma 2 10 49" xfId="9136"/>
    <cellStyle name="Comma 2 10 5" xfId="9137"/>
    <cellStyle name="Comma 2 10 5 10" xfId="9138"/>
    <cellStyle name="Comma 2 10 5 11" xfId="9139"/>
    <cellStyle name="Comma 2 10 5 12" xfId="9140"/>
    <cellStyle name="Comma 2 10 5 13" xfId="9141"/>
    <cellStyle name="Comma 2 10 5 14" xfId="9142"/>
    <cellStyle name="Comma 2 10 5 15" xfId="9143"/>
    <cellStyle name="Comma 2 10 5 16" xfId="9144"/>
    <cellStyle name="Comma 2 10 5 17" xfId="9145"/>
    <cellStyle name="Comma 2 10 5 18" xfId="9146"/>
    <cellStyle name="Comma 2 10 5 19" xfId="9147"/>
    <cellStyle name="Comma 2 10 5 2" xfId="9148"/>
    <cellStyle name="Comma 2 10 5 2 10" xfId="9149"/>
    <cellStyle name="Comma 2 10 5 2 11" xfId="9150"/>
    <cellStyle name="Comma 2 10 5 2 12" xfId="9151"/>
    <cellStyle name="Comma 2 10 5 2 13" xfId="9152"/>
    <cellStyle name="Comma 2 10 5 2 14" xfId="9153"/>
    <cellStyle name="Comma 2 10 5 2 15" xfId="9154"/>
    <cellStyle name="Comma 2 10 5 2 16" xfId="9155"/>
    <cellStyle name="Comma 2 10 5 2 17" xfId="9156"/>
    <cellStyle name="Comma 2 10 5 2 18" xfId="9157"/>
    <cellStyle name="Comma 2 10 5 2 19" xfId="9158"/>
    <cellStyle name="Comma 2 10 5 2 2" xfId="9159"/>
    <cellStyle name="Comma 2 10 5 2 2 10" xfId="9160"/>
    <cellStyle name="Comma 2 10 5 2 2 11" xfId="9161"/>
    <cellStyle name="Comma 2 10 5 2 2 12" xfId="9162"/>
    <cellStyle name="Comma 2 10 5 2 2 13" xfId="9163"/>
    <cellStyle name="Comma 2 10 5 2 2 14" xfId="9164"/>
    <cellStyle name="Comma 2 10 5 2 2 15" xfId="9165"/>
    <cellStyle name="Comma 2 10 5 2 2 16" xfId="9166"/>
    <cellStyle name="Comma 2 10 5 2 2 17" xfId="9167"/>
    <cellStyle name="Comma 2 10 5 2 2 18" xfId="9168"/>
    <cellStyle name="Comma 2 10 5 2 2 19" xfId="9169"/>
    <cellStyle name="Comma 2 10 5 2 2 2" xfId="9170"/>
    <cellStyle name="Comma 2 10 5 2 2 20" xfId="9171"/>
    <cellStyle name="Comma 2 10 5 2 2 21" xfId="9172"/>
    <cellStyle name="Comma 2 10 5 2 2 22" xfId="9173"/>
    <cellStyle name="Comma 2 10 5 2 2 23" xfId="9174"/>
    <cellStyle name="Comma 2 10 5 2 2 24" xfId="9175"/>
    <cellStyle name="Comma 2 10 5 2 2 25" xfId="9176"/>
    <cellStyle name="Comma 2 10 5 2 2 26" xfId="9177"/>
    <cellStyle name="Comma 2 10 5 2 2 27" xfId="9178"/>
    <cellStyle name="Comma 2 10 5 2 2 3" xfId="9179"/>
    <cellStyle name="Comma 2 10 5 2 2 4" xfId="9180"/>
    <cellStyle name="Comma 2 10 5 2 2 5" xfId="9181"/>
    <cellStyle name="Comma 2 10 5 2 2 6" xfId="9182"/>
    <cellStyle name="Comma 2 10 5 2 2 7" xfId="9183"/>
    <cellStyle name="Comma 2 10 5 2 2 8" xfId="9184"/>
    <cellStyle name="Comma 2 10 5 2 2 9" xfId="9185"/>
    <cellStyle name="Comma 2 10 5 2 20" xfId="9186"/>
    <cellStyle name="Comma 2 10 5 2 21" xfId="9187"/>
    <cellStyle name="Comma 2 10 5 2 22" xfId="9188"/>
    <cellStyle name="Comma 2 10 5 2 23" xfId="9189"/>
    <cellStyle name="Comma 2 10 5 2 24" xfId="9190"/>
    <cellStyle name="Comma 2 10 5 2 25" xfId="9191"/>
    <cellStyle name="Comma 2 10 5 2 26" xfId="9192"/>
    <cellStyle name="Comma 2 10 5 2 27" xfId="9193"/>
    <cellStyle name="Comma 2 10 5 2 3" xfId="9194"/>
    <cellStyle name="Comma 2 10 5 2 4" xfId="9195"/>
    <cellStyle name="Comma 2 10 5 2 5" xfId="9196"/>
    <cellStyle name="Comma 2 10 5 2 6" xfId="9197"/>
    <cellStyle name="Comma 2 10 5 2 7" xfId="9198"/>
    <cellStyle name="Comma 2 10 5 2 8" xfId="9199"/>
    <cellStyle name="Comma 2 10 5 2 9" xfId="9200"/>
    <cellStyle name="Comma 2 10 5 20" xfId="9201"/>
    <cellStyle name="Comma 2 10 5 21" xfId="9202"/>
    <cellStyle name="Comma 2 10 5 22" xfId="9203"/>
    <cellStyle name="Comma 2 10 5 23" xfId="9204"/>
    <cellStyle name="Comma 2 10 5 24" xfId="9205"/>
    <cellStyle name="Comma 2 10 5 25" xfId="9206"/>
    <cellStyle name="Comma 2 10 5 26" xfId="9207"/>
    <cellStyle name="Comma 2 10 5 27" xfId="9208"/>
    <cellStyle name="Comma 2 10 5 28" xfId="9209"/>
    <cellStyle name="Comma 2 10 5 29" xfId="9210"/>
    <cellStyle name="Comma 2 10 5 3" xfId="9211"/>
    <cellStyle name="Comma 2 10 5 30" xfId="9212"/>
    <cellStyle name="Comma 2 10 5 31" xfId="9213"/>
    <cellStyle name="Comma 2 10 5 32" xfId="9214"/>
    <cellStyle name="Comma 2 10 5 33" xfId="9215"/>
    <cellStyle name="Comma 2 10 5 34" xfId="9216"/>
    <cellStyle name="Comma 2 10 5 35" xfId="9217"/>
    <cellStyle name="Comma 2 10 5 36" xfId="9218"/>
    <cellStyle name="Comma 2 10 5 37" xfId="9219"/>
    <cellStyle name="Comma 2 10 5 38" xfId="9220"/>
    <cellStyle name="Comma 2 10 5 39" xfId="9221"/>
    <cellStyle name="Comma 2 10 5 4" xfId="9222"/>
    <cellStyle name="Comma 2 10 5 5" xfId="9223"/>
    <cellStyle name="Comma 2 10 5 6" xfId="9224"/>
    <cellStyle name="Comma 2 10 5 7" xfId="9225"/>
    <cellStyle name="Comma 2 10 5 8" xfId="9226"/>
    <cellStyle name="Comma 2 10 5 9" xfId="9227"/>
    <cellStyle name="Comma 2 10 50" xfId="9228"/>
    <cellStyle name="Comma 2 10 51" xfId="9229"/>
    <cellStyle name="Comma 2 10 52" xfId="9230"/>
    <cellStyle name="Comma 2 10 6" xfId="9231"/>
    <cellStyle name="Comma 2 10 6 2" xfId="9232"/>
    <cellStyle name="Comma 2 10 6 2 2" xfId="9233"/>
    <cellStyle name="Comma 2 10 6 2 3" xfId="9234"/>
    <cellStyle name="Comma 2 10 6 2 4" xfId="9235"/>
    <cellStyle name="Comma 2 10 6 3" xfId="9236"/>
    <cellStyle name="Comma 2 10 6 4" xfId="9237"/>
    <cellStyle name="Comma 2 10 6 5" xfId="9238"/>
    <cellStyle name="Comma 2 10 7" xfId="9239"/>
    <cellStyle name="Comma 2 10 7 2" xfId="9240"/>
    <cellStyle name="Comma 2 10 7 2 2" xfId="9241"/>
    <cellStyle name="Comma 2 10 7 2 3" xfId="9242"/>
    <cellStyle name="Comma 2 10 7 2 4" xfId="9243"/>
    <cellStyle name="Comma 2 10 7 3" xfId="9244"/>
    <cellStyle name="Comma 2 10 7 4" xfId="9245"/>
    <cellStyle name="Comma 2 10 7 5" xfId="9246"/>
    <cellStyle name="Comma 2 10 8" xfId="9247"/>
    <cellStyle name="Comma 2 10 8 2" xfId="9248"/>
    <cellStyle name="Comma 2 10 8 2 2" xfId="9249"/>
    <cellStyle name="Comma 2 10 8 2 3" xfId="9250"/>
    <cellStyle name="Comma 2 10 8 2 4" xfId="9251"/>
    <cellStyle name="Comma 2 10 8 3" xfId="9252"/>
    <cellStyle name="Comma 2 10 8 4" xfId="9253"/>
    <cellStyle name="Comma 2 10 8 5" xfId="9254"/>
    <cellStyle name="Comma 2 10 9" xfId="9255"/>
    <cellStyle name="Comma 2 10 9 2" xfId="9256"/>
    <cellStyle name="Comma 2 10 9 2 2" xfId="9257"/>
    <cellStyle name="Comma 2 10 9 2 3" xfId="9258"/>
    <cellStyle name="Comma 2 10 9 2 4" xfId="9259"/>
    <cellStyle name="Comma 2 10 9 3" xfId="9260"/>
    <cellStyle name="Comma 2 10 9 4" xfId="9261"/>
    <cellStyle name="Comma 2 10 9 5" xfId="9262"/>
    <cellStyle name="Comma 2 11" xfId="9263"/>
    <cellStyle name="Comma 2 11 10" xfId="9264"/>
    <cellStyle name="Comma 2 11 10 2" xfId="9265"/>
    <cellStyle name="Comma 2 11 10 2 2" xfId="9266"/>
    <cellStyle name="Comma 2 11 10 2 3" xfId="9267"/>
    <cellStyle name="Comma 2 11 10 2 4" xfId="9268"/>
    <cellStyle name="Comma 2 11 10 3" xfId="9269"/>
    <cellStyle name="Comma 2 11 10 4" xfId="9270"/>
    <cellStyle name="Comma 2 11 10 5" xfId="9271"/>
    <cellStyle name="Comma 2 11 11" xfId="9272"/>
    <cellStyle name="Comma 2 11 11 2" xfId="9273"/>
    <cellStyle name="Comma 2 11 11 2 2" xfId="9274"/>
    <cellStyle name="Comma 2 11 11 2 3" xfId="9275"/>
    <cellStyle name="Comma 2 11 11 2 4" xfId="9276"/>
    <cellStyle name="Comma 2 11 11 3" xfId="9277"/>
    <cellStyle name="Comma 2 11 11 4" xfId="9278"/>
    <cellStyle name="Comma 2 11 11 5" xfId="9279"/>
    <cellStyle name="Comma 2 11 12" xfId="9280"/>
    <cellStyle name="Comma 2 11 12 2" xfId="9281"/>
    <cellStyle name="Comma 2 11 12 2 2" xfId="9282"/>
    <cellStyle name="Comma 2 11 12 2 3" xfId="9283"/>
    <cellStyle name="Comma 2 11 12 2 4" xfId="9284"/>
    <cellStyle name="Comma 2 11 12 3" xfId="9285"/>
    <cellStyle name="Comma 2 11 12 4" xfId="9286"/>
    <cellStyle name="Comma 2 11 12 5" xfId="9287"/>
    <cellStyle name="Comma 2 11 13" xfId="9288"/>
    <cellStyle name="Comma 2 11 13 2" xfId="9289"/>
    <cellStyle name="Comma 2 11 13 2 2" xfId="9290"/>
    <cellStyle name="Comma 2 11 13 2 3" xfId="9291"/>
    <cellStyle name="Comma 2 11 13 2 4" xfId="9292"/>
    <cellStyle name="Comma 2 11 13 3" xfId="9293"/>
    <cellStyle name="Comma 2 11 13 4" xfId="9294"/>
    <cellStyle name="Comma 2 11 13 5" xfId="9295"/>
    <cellStyle name="Comma 2 11 14" xfId="9296"/>
    <cellStyle name="Comma 2 11 14 2" xfId="9297"/>
    <cellStyle name="Comma 2 11 14 2 2" xfId="9298"/>
    <cellStyle name="Comma 2 11 14 2 3" xfId="9299"/>
    <cellStyle name="Comma 2 11 14 2 4" xfId="9300"/>
    <cellStyle name="Comma 2 11 14 3" xfId="9301"/>
    <cellStyle name="Comma 2 11 14 4" xfId="9302"/>
    <cellStyle name="Comma 2 11 14 5" xfId="9303"/>
    <cellStyle name="Comma 2 11 15" xfId="9304"/>
    <cellStyle name="Comma 2 11 15 2" xfId="9305"/>
    <cellStyle name="Comma 2 11 15 2 2" xfId="9306"/>
    <cellStyle name="Comma 2 11 15 2 3" xfId="9307"/>
    <cellStyle name="Comma 2 11 15 2 4" xfId="9308"/>
    <cellStyle name="Comma 2 11 15 3" xfId="9309"/>
    <cellStyle name="Comma 2 11 15 4" xfId="9310"/>
    <cellStyle name="Comma 2 11 15 5" xfId="9311"/>
    <cellStyle name="Comma 2 11 16" xfId="9312"/>
    <cellStyle name="Comma 2 11 16 2" xfId="9313"/>
    <cellStyle name="Comma 2 11 16 2 2" xfId="9314"/>
    <cellStyle name="Comma 2 11 16 2 3" xfId="9315"/>
    <cellStyle name="Comma 2 11 16 2 4" xfId="9316"/>
    <cellStyle name="Comma 2 11 16 3" xfId="9317"/>
    <cellStyle name="Comma 2 11 16 4" xfId="9318"/>
    <cellStyle name="Comma 2 11 16 5" xfId="9319"/>
    <cellStyle name="Comma 2 11 17" xfId="9320"/>
    <cellStyle name="Comma 2 11 17 2" xfId="9321"/>
    <cellStyle name="Comma 2 11 17 2 2" xfId="9322"/>
    <cellStyle name="Comma 2 11 17 2 3" xfId="9323"/>
    <cellStyle name="Comma 2 11 17 2 4" xfId="9324"/>
    <cellStyle name="Comma 2 11 17 3" xfId="9325"/>
    <cellStyle name="Comma 2 11 17 4" xfId="9326"/>
    <cellStyle name="Comma 2 11 17 5" xfId="9327"/>
    <cellStyle name="Comma 2 11 18" xfId="9328"/>
    <cellStyle name="Comma 2 11 18 2" xfId="9329"/>
    <cellStyle name="Comma 2 11 18 2 2" xfId="9330"/>
    <cellStyle name="Comma 2 11 18 2 3" xfId="9331"/>
    <cellStyle name="Comma 2 11 18 2 4" xfId="9332"/>
    <cellStyle name="Comma 2 11 18 3" xfId="9333"/>
    <cellStyle name="Comma 2 11 18 4" xfId="9334"/>
    <cellStyle name="Comma 2 11 18 5" xfId="9335"/>
    <cellStyle name="Comma 2 11 19" xfId="9336"/>
    <cellStyle name="Comma 2 11 19 2" xfId="9337"/>
    <cellStyle name="Comma 2 11 19 2 2" xfId="9338"/>
    <cellStyle name="Comma 2 11 19 2 3" xfId="9339"/>
    <cellStyle name="Comma 2 11 19 2 4" xfId="9340"/>
    <cellStyle name="Comma 2 11 19 3" xfId="9341"/>
    <cellStyle name="Comma 2 11 19 4" xfId="9342"/>
    <cellStyle name="Comma 2 11 19 5" xfId="9343"/>
    <cellStyle name="Comma 2 11 2" xfId="9344"/>
    <cellStyle name="Comma 2 11 2 2" xfId="9345"/>
    <cellStyle name="Comma 2 11 2 2 2" xfId="9346"/>
    <cellStyle name="Comma 2 11 2 2 3" xfId="9347"/>
    <cellStyle name="Comma 2 11 2 2 4" xfId="9348"/>
    <cellStyle name="Comma 2 11 2 3" xfId="9349"/>
    <cellStyle name="Comma 2 11 2 4" xfId="9350"/>
    <cellStyle name="Comma 2 11 2 5" xfId="9351"/>
    <cellStyle name="Comma 2 11 20" xfId="9352"/>
    <cellStyle name="Comma 2 11 20 2" xfId="9353"/>
    <cellStyle name="Comma 2 11 20 3" xfId="9354"/>
    <cellStyle name="Comma 2 11 20 4" xfId="9355"/>
    <cellStyle name="Comma 2 11 21" xfId="9356"/>
    <cellStyle name="Comma 2 11 21 2" xfId="9357"/>
    <cellStyle name="Comma 2 11 22" xfId="9358"/>
    <cellStyle name="Comma 2 11 22 2" xfId="9359"/>
    <cellStyle name="Comma 2 11 23" xfId="9360"/>
    <cellStyle name="Comma 2 11 3" xfId="9361"/>
    <cellStyle name="Comma 2 11 3 2" xfId="9362"/>
    <cellStyle name="Comma 2 11 3 2 2" xfId="9363"/>
    <cellStyle name="Comma 2 11 3 2 3" xfId="9364"/>
    <cellStyle name="Comma 2 11 3 2 4" xfId="9365"/>
    <cellStyle name="Comma 2 11 3 3" xfId="9366"/>
    <cellStyle name="Comma 2 11 3 4" xfId="9367"/>
    <cellStyle name="Comma 2 11 3 5" xfId="9368"/>
    <cellStyle name="Comma 2 11 4" xfId="9369"/>
    <cellStyle name="Comma 2 11 4 2" xfId="9370"/>
    <cellStyle name="Comma 2 11 4 2 2" xfId="9371"/>
    <cellStyle name="Comma 2 11 4 2 3" xfId="9372"/>
    <cellStyle name="Comma 2 11 4 2 4" xfId="9373"/>
    <cellStyle name="Comma 2 11 4 3" xfId="9374"/>
    <cellStyle name="Comma 2 11 4 4" xfId="9375"/>
    <cellStyle name="Comma 2 11 4 5" xfId="9376"/>
    <cellStyle name="Comma 2 11 5" xfId="9377"/>
    <cellStyle name="Comma 2 11 5 2" xfId="9378"/>
    <cellStyle name="Comma 2 11 5 2 2" xfId="9379"/>
    <cellStyle name="Comma 2 11 5 2 3" xfId="9380"/>
    <cellStyle name="Comma 2 11 5 2 3 2" xfId="9381"/>
    <cellStyle name="Comma 2 11 5 2 3 2 2" xfId="9382"/>
    <cellStyle name="Comma 2 11 5 2 3 3" xfId="9383"/>
    <cellStyle name="Comma 2 11 5 2 4" xfId="9384"/>
    <cellStyle name="Comma 2 11 5 3" xfId="9385"/>
    <cellStyle name="Comma 2 11 5 4" xfId="9386"/>
    <cellStyle name="Comma 2 11 5 5" xfId="9387"/>
    <cellStyle name="Comma 2 11 6" xfId="9388"/>
    <cellStyle name="Comma 2 11 6 2" xfId="9389"/>
    <cellStyle name="Comma 2 11 6 2 2" xfId="9390"/>
    <cellStyle name="Comma 2 11 6 2 3" xfId="9391"/>
    <cellStyle name="Comma 2 11 6 2 4" xfId="9392"/>
    <cellStyle name="Comma 2 11 6 3" xfId="9393"/>
    <cellStyle name="Comma 2 11 6 4" xfId="9394"/>
    <cellStyle name="Comma 2 11 6 5" xfId="9395"/>
    <cellStyle name="Comma 2 11 7" xfId="9396"/>
    <cellStyle name="Comma 2 11 7 2" xfId="9397"/>
    <cellStyle name="Comma 2 11 7 2 2" xfId="9398"/>
    <cellStyle name="Comma 2 11 7 2 3" xfId="9399"/>
    <cellStyle name="Comma 2 11 7 2 4" xfId="9400"/>
    <cellStyle name="Comma 2 11 7 3" xfId="9401"/>
    <cellStyle name="Comma 2 11 7 4" xfId="9402"/>
    <cellStyle name="Comma 2 11 7 5" xfId="9403"/>
    <cellStyle name="Comma 2 11 8" xfId="9404"/>
    <cellStyle name="Comma 2 11 8 2" xfId="9405"/>
    <cellStyle name="Comma 2 11 8 2 2" xfId="9406"/>
    <cellStyle name="Comma 2 11 8 2 3" xfId="9407"/>
    <cellStyle name="Comma 2 11 8 2 4" xfId="9408"/>
    <cellStyle name="Comma 2 11 8 3" xfId="9409"/>
    <cellStyle name="Comma 2 11 8 4" xfId="9410"/>
    <cellStyle name="Comma 2 11 8 5" xfId="9411"/>
    <cellStyle name="Comma 2 11 9" xfId="9412"/>
    <cellStyle name="Comma 2 11 9 2" xfId="9413"/>
    <cellStyle name="Comma 2 11 9 2 2" xfId="9414"/>
    <cellStyle name="Comma 2 11 9 2 3" xfId="9415"/>
    <cellStyle name="Comma 2 11 9 2 3 2" xfId="9416"/>
    <cellStyle name="Comma 2 11 9 2 3 2 2" xfId="9417"/>
    <cellStyle name="Comma 2 11 9 2 3 3" xfId="9418"/>
    <cellStyle name="Comma 2 11 9 2 4" xfId="9419"/>
    <cellStyle name="Comma 2 11 9 3" xfId="9420"/>
    <cellStyle name="Comma 2 11 9 4" xfId="9421"/>
    <cellStyle name="Comma 2 11 9 5" xfId="9422"/>
    <cellStyle name="Comma 2 12" xfId="9423"/>
    <cellStyle name="Comma 2 12 10" xfId="9424"/>
    <cellStyle name="Comma 2 12 10 2" xfId="9425"/>
    <cellStyle name="Comma 2 12 10 2 2" xfId="9426"/>
    <cellStyle name="Comma 2 12 10 2 3" xfId="9427"/>
    <cellStyle name="Comma 2 12 10 2 4" xfId="9428"/>
    <cellStyle name="Comma 2 12 10 3" xfId="9429"/>
    <cellStyle name="Comma 2 12 10 4" xfId="9430"/>
    <cellStyle name="Comma 2 12 10 5" xfId="9431"/>
    <cellStyle name="Comma 2 12 11" xfId="9432"/>
    <cellStyle name="Comma 2 12 11 2" xfId="9433"/>
    <cellStyle name="Comma 2 12 11 2 2" xfId="9434"/>
    <cellStyle name="Comma 2 12 11 2 3" xfId="9435"/>
    <cellStyle name="Comma 2 12 11 2 4" xfId="9436"/>
    <cellStyle name="Comma 2 12 11 3" xfId="9437"/>
    <cellStyle name="Comma 2 12 11 4" xfId="9438"/>
    <cellStyle name="Comma 2 12 11 5" xfId="9439"/>
    <cellStyle name="Comma 2 12 12" xfId="9440"/>
    <cellStyle name="Comma 2 12 12 2" xfId="9441"/>
    <cellStyle name="Comma 2 12 12 2 2" xfId="9442"/>
    <cellStyle name="Comma 2 12 12 2 3" xfId="9443"/>
    <cellStyle name="Comma 2 12 12 2 4" xfId="9444"/>
    <cellStyle name="Comma 2 12 12 3" xfId="9445"/>
    <cellStyle name="Comma 2 12 12 4" xfId="9446"/>
    <cellStyle name="Comma 2 12 12 4 2" xfId="9447"/>
    <cellStyle name="Comma 2 12 12 4 2 2" xfId="9448"/>
    <cellStyle name="Comma 2 12 12 4 3" xfId="9449"/>
    <cellStyle name="Comma 2 12 12 5" xfId="9450"/>
    <cellStyle name="Comma 2 12 13" xfId="9451"/>
    <cellStyle name="Comma 2 12 13 2" xfId="9452"/>
    <cellStyle name="Comma 2 12 13 2 2" xfId="9453"/>
    <cellStyle name="Comma 2 12 13 2 3" xfId="9454"/>
    <cellStyle name="Comma 2 12 13 2 4" xfId="9455"/>
    <cellStyle name="Comma 2 12 13 3" xfId="9456"/>
    <cellStyle name="Comma 2 12 13 4" xfId="9457"/>
    <cellStyle name="Comma 2 12 13 5" xfId="9458"/>
    <cellStyle name="Comma 2 12 14" xfId="9459"/>
    <cellStyle name="Comma 2 12 14 2" xfId="9460"/>
    <cellStyle name="Comma 2 12 14 2 2" xfId="9461"/>
    <cellStyle name="Comma 2 12 14 2 3" xfId="9462"/>
    <cellStyle name="Comma 2 12 14 2 4" xfId="9463"/>
    <cellStyle name="Comma 2 12 14 3" xfId="9464"/>
    <cellStyle name="Comma 2 12 14 4" xfId="9465"/>
    <cellStyle name="Comma 2 12 14 4 2" xfId="9466"/>
    <cellStyle name="Comma 2 12 14 4 2 2" xfId="9467"/>
    <cellStyle name="Comma 2 12 14 4 3" xfId="9468"/>
    <cellStyle name="Comma 2 12 14 5" xfId="9469"/>
    <cellStyle name="Comma 2 12 15" xfId="9470"/>
    <cellStyle name="Comma 2 12 15 2" xfId="9471"/>
    <cellStyle name="Comma 2 12 15 2 2" xfId="9472"/>
    <cellStyle name="Comma 2 12 15 2 3" xfId="9473"/>
    <cellStyle name="Comma 2 12 15 2 4" xfId="9474"/>
    <cellStyle name="Comma 2 12 15 3" xfId="9475"/>
    <cellStyle name="Comma 2 12 15 4" xfId="9476"/>
    <cellStyle name="Comma 2 12 15 5" xfId="9477"/>
    <cellStyle name="Comma 2 12 16" xfId="9478"/>
    <cellStyle name="Comma 2 12 16 2" xfId="9479"/>
    <cellStyle name="Comma 2 12 16 2 2" xfId="9480"/>
    <cellStyle name="Comma 2 12 16 2 3" xfId="9481"/>
    <cellStyle name="Comma 2 12 16 2 4" xfId="9482"/>
    <cellStyle name="Comma 2 12 16 3" xfId="9483"/>
    <cellStyle name="Comma 2 12 16 4" xfId="9484"/>
    <cellStyle name="Comma 2 12 16 5" xfId="9485"/>
    <cellStyle name="Comma 2 12 17" xfId="9486"/>
    <cellStyle name="Comma 2 12 17 2" xfId="9487"/>
    <cellStyle name="Comma 2 12 17 2 2" xfId="9488"/>
    <cellStyle name="Comma 2 12 17 2 3" xfId="9489"/>
    <cellStyle name="Comma 2 12 17 2 4" xfId="9490"/>
    <cellStyle name="Comma 2 12 17 3" xfId="9491"/>
    <cellStyle name="Comma 2 12 17 4" xfId="9492"/>
    <cellStyle name="Comma 2 12 17 5" xfId="9493"/>
    <cellStyle name="Comma 2 12 18" xfId="9494"/>
    <cellStyle name="Comma 2 12 18 2" xfId="9495"/>
    <cellStyle name="Comma 2 12 18 2 2" xfId="9496"/>
    <cellStyle name="Comma 2 12 18 2 3" xfId="9497"/>
    <cellStyle name="Comma 2 12 18 2 4" xfId="9498"/>
    <cellStyle name="Comma 2 12 18 3" xfId="9499"/>
    <cellStyle name="Comma 2 12 18 4" xfId="9500"/>
    <cellStyle name="Comma 2 12 18 5" xfId="9501"/>
    <cellStyle name="Comma 2 12 19" xfId="9502"/>
    <cellStyle name="Comma 2 12 19 2" xfId="9503"/>
    <cellStyle name="Comma 2 12 19 2 2" xfId="9504"/>
    <cellStyle name="Comma 2 12 19 2 3" xfId="9505"/>
    <cellStyle name="Comma 2 12 19 2 4" xfId="9506"/>
    <cellStyle name="Comma 2 12 19 3" xfId="9507"/>
    <cellStyle name="Comma 2 12 19 4" xfId="9508"/>
    <cellStyle name="Comma 2 12 19 5" xfId="9509"/>
    <cellStyle name="Comma 2 12 2" xfId="9510"/>
    <cellStyle name="Comma 2 12 2 2" xfId="9511"/>
    <cellStyle name="Comma 2 12 2 2 2" xfId="9512"/>
    <cellStyle name="Comma 2 12 2 2 3" xfId="9513"/>
    <cellStyle name="Comma 2 12 2 2 4" xfId="9514"/>
    <cellStyle name="Comma 2 12 2 3" xfId="9515"/>
    <cellStyle name="Comma 2 12 2 4" xfId="9516"/>
    <cellStyle name="Comma 2 12 2 5" xfId="9517"/>
    <cellStyle name="Comma 2 12 20" xfId="9518"/>
    <cellStyle name="Comma 2 12 20 2" xfId="9519"/>
    <cellStyle name="Comma 2 12 20 3" xfId="9520"/>
    <cellStyle name="Comma 2 12 20 4" xfId="9521"/>
    <cellStyle name="Comma 2 12 21" xfId="9522"/>
    <cellStyle name="Comma 2 12 22" xfId="9523"/>
    <cellStyle name="Comma 2 12 23" xfId="9524"/>
    <cellStyle name="Comma 2 12 3" xfId="9525"/>
    <cellStyle name="Comma 2 12 3 2" xfId="9526"/>
    <cellStyle name="Comma 2 12 3 2 2" xfId="9527"/>
    <cellStyle name="Comma 2 12 3 2 3" xfId="9528"/>
    <cellStyle name="Comma 2 12 3 2 4" xfId="9529"/>
    <cellStyle name="Comma 2 12 3 3" xfId="9530"/>
    <cellStyle name="Comma 2 12 3 4" xfId="9531"/>
    <cellStyle name="Comma 2 12 3 5" xfId="9532"/>
    <cellStyle name="Comma 2 12 4" xfId="9533"/>
    <cellStyle name="Comma 2 12 4 2" xfId="9534"/>
    <cellStyle name="Comma 2 12 4 2 2" xfId="9535"/>
    <cellStyle name="Comma 2 12 4 2 3" xfId="9536"/>
    <cellStyle name="Comma 2 12 4 2 4" xfId="9537"/>
    <cellStyle name="Comma 2 12 4 3" xfId="9538"/>
    <cellStyle name="Comma 2 12 4 4" xfId="9539"/>
    <cellStyle name="Comma 2 12 4 5" xfId="9540"/>
    <cellStyle name="Comma 2 12 5" xfId="9541"/>
    <cellStyle name="Comma 2 12 5 2" xfId="9542"/>
    <cellStyle name="Comma 2 12 5 2 2" xfId="9543"/>
    <cellStyle name="Comma 2 12 5 2 3" xfId="9544"/>
    <cellStyle name="Comma 2 12 5 2 4" xfId="9545"/>
    <cellStyle name="Comma 2 12 5 3" xfId="9546"/>
    <cellStyle name="Comma 2 12 5 4" xfId="9547"/>
    <cellStyle name="Comma 2 12 5 5" xfId="9548"/>
    <cellStyle name="Comma 2 12 6" xfId="9549"/>
    <cellStyle name="Comma 2 12 6 2" xfId="9550"/>
    <cellStyle name="Comma 2 12 6 2 2" xfId="9551"/>
    <cellStyle name="Comma 2 12 6 2 3" xfId="9552"/>
    <cellStyle name="Comma 2 12 6 2 4" xfId="9553"/>
    <cellStyle name="Comma 2 12 6 3" xfId="9554"/>
    <cellStyle name="Comma 2 12 6 4" xfId="9555"/>
    <cellStyle name="Comma 2 12 6 5" xfId="9556"/>
    <cellStyle name="Comma 2 12 7" xfId="9557"/>
    <cellStyle name="Comma 2 12 7 2" xfId="9558"/>
    <cellStyle name="Comma 2 12 7 2 2" xfId="9559"/>
    <cellStyle name="Comma 2 12 7 2 3" xfId="9560"/>
    <cellStyle name="Comma 2 12 7 2 4" xfId="9561"/>
    <cellStyle name="Comma 2 12 7 3" xfId="9562"/>
    <cellStyle name="Comma 2 12 7 4" xfId="9563"/>
    <cellStyle name="Comma 2 12 7 5" xfId="9564"/>
    <cellStyle name="Comma 2 12 8" xfId="9565"/>
    <cellStyle name="Comma 2 12 8 2" xfId="9566"/>
    <cellStyle name="Comma 2 12 8 2 2" xfId="9567"/>
    <cellStyle name="Comma 2 12 8 2 3" xfId="9568"/>
    <cellStyle name="Comma 2 12 8 2 4" xfId="9569"/>
    <cellStyle name="Comma 2 12 8 3" xfId="9570"/>
    <cellStyle name="Comma 2 12 8 4" xfId="9571"/>
    <cellStyle name="Comma 2 12 8 5" xfId="9572"/>
    <cellStyle name="Comma 2 12 9" xfId="9573"/>
    <cellStyle name="Comma 2 12 9 2" xfId="9574"/>
    <cellStyle name="Comma 2 12 9 2 2" xfId="9575"/>
    <cellStyle name="Comma 2 12 9 2 3" xfId="9576"/>
    <cellStyle name="Comma 2 12 9 2 4" xfId="9577"/>
    <cellStyle name="Comma 2 12 9 3" xfId="9578"/>
    <cellStyle name="Comma 2 12 9 4" xfId="9579"/>
    <cellStyle name="Comma 2 12 9 5" xfId="9580"/>
    <cellStyle name="Comma 2 13" xfId="9581"/>
    <cellStyle name="Comma 2 13 10" xfId="9582"/>
    <cellStyle name="Comma 2 13 10 2" xfId="9583"/>
    <cellStyle name="Comma 2 13 10 2 2" xfId="9584"/>
    <cellStyle name="Comma 2 13 10 2 3" xfId="9585"/>
    <cellStyle name="Comma 2 13 10 2 4" xfId="9586"/>
    <cellStyle name="Comma 2 13 10 3" xfId="9587"/>
    <cellStyle name="Comma 2 13 10 4" xfId="9588"/>
    <cellStyle name="Comma 2 13 10 5" xfId="9589"/>
    <cellStyle name="Comma 2 13 11" xfId="9590"/>
    <cellStyle name="Comma 2 13 11 2" xfId="9591"/>
    <cellStyle name="Comma 2 13 11 2 2" xfId="9592"/>
    <cellStyle name="Comma 2 13 11 2 3" xfId="9593"/>
    <cellStyle name="Comma 2 13 11 2 4" xfId="9594"/>
    <cellStyle name="Comma 2 13 11 3" xfId="9595"/>
    <cellStyle name="Comma 2 13 11 4" xfId="9596"/>
    <cellStyle name="Comma 2 13 11 5" xfId="9597"/>
    <cellStyle name="Comma 2 13 12" xfId="9598"/>
    <cellStyle name="Comma 2 13 12 2" xfId="9599"/>
    <cellStyle name="Comma 2 13 12 2 2" xfId="9600"/>
    <cellStyle name="Comma 2 13 12 2 3" xfId="9601"/>
    <cellStyle name="Comma 2 13 12 2 4" xfId="9602"/>
    <cellStyle name="Comma 2 13 12 3" xfId="9603"/>
    <cellStyle name="Comma 2 13 12 4" xfId="9604"/>
    <cellStyle name="Comma 2 13 12 5" xfId="9605"/>
    <cellStyle name="Comma 2 13 13" xfId="9606"/>
    <cellStyle name="Comma 2 13 13 2" xfId="9607"/>
    <cellStyle name="Comma 2 13 13 2 2" xfId="9608"/>
    <cellStyle name="Comma 2 13 13 2 3" xfId="9609"/>
    <cellStyle name="Comma 2 13 13 2 4" xfId="9610"/>
    <cellStyle name="Comma 2 13 13 3" xfId="9611"/>
    <cellStyle name="Comma 2 13 13 4" xfId="9612"/>
    <cellStyle name="Comma 2 13 13 5" xfId="9613"/>
    <cellStyle name="Comma 2 13 14" xfId="9614"/>
    <cellStyle name="Comma 2 13 14 2" xfId="9615"/>
    <cellStyle name="Comma 2 13 14 2 2" xfId="9616"/>
    <cellStyle name="Comma 2 13 14 2 3" xfId="9617"/>
    <cellStyle name="Comma 2 13 14 2 4" xfId="9618"/>
    <cellStyle name="Comma 2 13 14 3" xfId="9619"/>
    <cellStyle name="Comma 2 13 14 4" xfId="9620"/>
    <cellStyle name="Comma 2 13 14 5" xfId="9621"/>
    <cellStyle name="Comma 2 13 15" xfId="9622"/>
    <cellStyle name="Comma 2 13 15 2" xfId="9623"/>
    <cellStyle name="Comma 2 13 15 2 2" xfId="9624"/>
    <cellStyle name="Comma 2 13 15 2 3" xfId="9625"/>
    <cellStyle name="Comma 2 13 15 2 4" xfId="9626"/>
    <cellStyle name="Comma 2 13 15 3" xfId="9627"/>
    <cellStyle name="Comma 2 13 15 4" xfId="9628"/>
    <cellStyle name="Comma 2 13 15 5" xfId="9629"/>
    <cellStyle name="Comma 2 13 16" xfId="9630"/>
    <cellStyle name="Comma 2 13 16 2" xfId="9631"/>
    <cellStyle name="Comma 2 13 16 2 2" xfId="9632"/>
    <cellStyle name="Comma 2 13 16 2 3" xfId="9633"/>
    <cellStyle name="Comma 2 13 16 2 4" xfId="9634"/>
    <cellStyle name="Comma 2 13 16 3" xfId="9635"/>
    <cellStyle name="Comma 2 13 16 4" xfId="9636"/>
    <cellStyle name="Comma 2 13 16 5" xfId="9637"/>
    <cellStyle name="Comma 2 13 17" xfId="9638"/>
    <cellStyle name="Comma 2 13 17 2" xfId="9639"/>
    <cellStyle name="Comma 2 13 17 2 2" xfId="9640"/>
    <cellStyle name="Comma 2 13 17 2 3" xfId="9641"/>
    <cellStyle name="Comma 2 13 17 2 4" xfId="9642"/>
    <cellStyle name="Comma 2 13 17 3" xfId="9643"/>
    <cellStyle name="Comma 2 13 17 4" xfId="9644"/>
    <cellStyle name="Comma 2 13 17 5" xfId="9645"/>
    <cellStyle name="Comma 2 13 18" xfId="9646"/>
    <cellStyle name="Comma 2 13 18 2" xfId="9647"/>
    <cellStyle name="Comma 2 13 18 2 2" xfId="9648"/>
    <cellStyle name="Comma 2 13 18 2 3" xfId="9649"/>
    <cellStyle name="Comma 2 13 18 2 4" xfId="9650"/>
    <cellStyle name="Comma 2 13 18 3" xfId="9651"/>
    <cellStyle name="Comma 2 13 18 4" xfId="9652"/>
    <cellStyle name="Comma 2 13 18 5" xfId="9653"/>
    <cellStyle name="Comma 2 13 19" xfId="9654"/>
    <cellStyle name="Comma 2 13 19 2" xfId="9655"/>
    <cellStyle name="Comma 2 13 19 2 2" xfId="9656"/>
    <cellStyle name="Comma 2 13 19 2 3" xfId="9657"/>
    <cellStyle name="Comma 2 13 19 2 4" xfId="9658"/>
    <cellStyle name="Comma 2 13 19 3" xfId="9659"/>
    <cellStyle name="Comma 2 13 19 4" xfId="9660"/>
    <cellStyle name="Comma 2 13 19 5" xfId="9661"/>
    <cellStyle name="Comma 2 13 2" xfId="9662"/>
    <cellStyle name="Comma 2 13 2 2" xfId="9663"/>
    <cellStyle name="Comma 2 13 2 2 2" xfId="9664"/>
    <cellStyle name="Comma 2 13 2 2 3" xfId="9665"/>
    <cellStyle name="Comma 2 13 2 2 4" xfId="9666"/>
    <cellStyle name="Comma 2 13 2 3" xfId="9667"/>
    <cellStyle name="Comma 2 13 2 4" xfId="9668"/>
    <cellStyle name="Comma 2 13 2 5" xfId="9669"/>
    <cellStyle name="Comma 2 13 20" xfId="9670"/>
    <cellStyle name="Comma 2 13 20 2" xfId="9671"/>
    <cellStyle name="Comma 2 13 20 3" xfId="9672"/>
    <cellStyle name="Comma 2 13 20 4" xfId="9673"/>
    <cellStyle name="Comma 2 13 21" xfId="9674"/>
    <cellStyle name="Comma 2 13 22" xfId="9675"/>
    <cellStyle name="Comma 2 13 23" xfId="9676"/>
    <cellStyle name="Comma 2 13 3" xfId="9677"/>
    <cellStyle name="Comma 2 13 3 2" xfId="9678"/>
    <cellStyle name="Comma 2 13 3 2 2" xfId="9679"/>
    <cellStyle name="Comma 2 13 3 2 3" xfId="9680"/>
    <cellStyle name="Comma 2 13 3 2 4" xfId="9681"/>
    <cellStyle name="Comma 2 13 3 3" xfId="9682"/>
    <cellStyle name="Comma 2 13 3 4" xfId="9683"/>
    <cellStyle name="Comma 2 13 3 5" xfId="9684"/>
    <cellStyle name="Comma 2 13 4" xfId="9685"/>
    <cellStyle name="Comma 2 13 4 2" xfId="9686"/>
    <cellStyle name="Comma 2 13 4 2 2" xfId="9687"/>
    <cellStyle name="Comma 2 13 4 2 3" xfId="9688"/>
    <cellStyle name="Comma 2 13 4 2 4" xfId="9689"/>
    <cellStyle name="Comma 2 13 4 3" xfId="9690"/>
    <cellStyle name="Comma 2 13 4 4" xfId="9691"/>
    <cellStyle name="Comma 2 13 4 5" xfId="9692"/>
    <cellStyle name="Comma 2 13 5" xfId="9693"/>
    <cellStyle name="Comma 2 13 5 2" xfId="9694"/>
    <cellStyle name="Comma 2 13 5 2 2" xfId="9695"/>
    <cellStyle name="Comma 2 13 5 2 3" xfId="9696"/>
    <cellStyle name="Comma 2 13 5 2 4" xfId="9697"/>
    <cellStyle name="Comma 2 13 5 3" xfId="9698"/>
    <cellStyle name="Comma 2 13 5 4" xfId="9699"/>
    <cellStyle name="Comma 2 13 5 5" xfId="9700"/>
    <cellStyle name="Comma 2 13 6" xfId="9701"/>
    <cellStyle name="Comma 2 13 6 2" xfId="9702"/>
    <cellStyle name="Comma 2 13 6 2 2" xfId="9703"/>
    <cellStyle name="Comma 2 13 6 2 3" xfId="9704"/>
    <cellStyle name="Comma 2 13 6 2 4" xfId="9705"/>
    <cellStyle name="Comma 2 13 6 3" xfId="9706"/>
    <cellStyle name="Comma 2 13 6 4" xfId="9707"/>
    <cellStyle name="Comma 2 13 6 5" xfId="9708"/>
    <cellStyle name="Comma 2 13 7" xfId="9709"/>
    <cellStyle name="Comma 2 13 7 2" xfId="9710"/>
    <cellStyle name="Comma 2 13 7 2 2" xfId="9711"/>
    <cellStyle name="Comma 2 13 7 2 3" xfId="9712"/>
    <cellStyle name="Comma 2 13 7 2 4" xfId="9713"/>
    <cellStyle name="Comma 2 13 7 3" xfId="9714"/>
    <cellStyle name="Comma 2 13 7 4" xfId="9715"/>
    <cellStyle name="Comma 2 13 7 5" xfId="9716"/>
    <cellStyle name="Comma 2 13 8" xfId="9717"/>
    <cellStyle name="Comma 2 13 8 2" xfId="9718"/>
    <cellStyle name="Comma 2 13 8 2 2" xfId="9719"/>
    <cellStyle name="Comma 2 13 8 2 3" xfId="9720"/>
    <cellStyle name="Comma 2 13 8 2 4" xfId="9721"/>
    <cellStyle name="Comma 2 13 8 3" xfId="9722"/>
    <cellStyle name="Comma 2 13 8 4" xfId="9723"/>
    <cellStyle name="Comma 2 13 8 5" xfId="9724"/>
    <cellStyle name="Comma 2 13 9" xfId="9725"/>
    <cellStyle name="Comma 2 13 9 2" xfId="9726"/>
    <cellStyle name="Comma 2 13 9 2 2" xfId="9727"/>
    <cellStyle name="Comma 2 13 9 2 3" xfId="9728"/>
    <cellStyle name="Comma 2 13 9 2 4" xfId="9729"/>
    <cellStyle name="Comma 2 13 9 3" xfId="9730"/>
    <cellStyle name="Comma 2 13 9 4" xfId="9731"/>
    <cellStyle name="Comma 2 13 9 4 2" xfId="9732"/>
    <cellStyle name="Comma 2 13 9 4 2 2" xfId="9733"/>
    <cellStyle name="Comma 2 13 9 4 3" xfId="9734"/>
    <cellStyle name="Comma 2 13 9 5" xfId="9735"/>
    <cellStyle name="Comma 2 14" xfId="9736"/>
    <cellStyle name="Comma 2 14 10" xfId="9737"/>
    <cellStyle name="Comma 2 14 10 2" xfId="9738"/>
    <cellStyle name="Comma 2 14 10 2 2" xfId="9739"/>
    <cellStyle name="Comma 2 14 10 2 3" xfId="9740"/>
    <cellStyle name="Comma 2 14 10 2 4" xfId="9741"/>
    <cellStyle name="Comma 2 14 10 3" xfId="9742"/>
    <cellStyle name="Comma 2 14 10 4" xfId="9743"/>
    <cellStyle name="Comma 2 14 10 5" xfId="9744"/>
    <cellStyle name="Comma 2 14 11" xfId="9745"/>
    <cellStyle name="Comma 2 14 11 2" xfId="9746"/>
    <cellStyle name="Comma 2 14 11 2 2" xfId="9747"/>
    <cellStyle name="Comma 2 14 11 2 3" xfId="9748"/>
    <cellStyle name="Comma 2 14 11 2 4" xfId="9749"/>
    <cellStyle name="Comma 2 14 11 3" xfId="9750"/>
    <cellStyle name="Comma 2 14 11 4" xfId="9751"/>
    <cellStyle name="Comma 2 14 11 5" xfId="9752"/>
    <cellStyle name="Comma 2 14 12" xfId="9753"/>
    <cellStyle name="Comma 2 14 12 2" xfId="9754"/>
    <cellStyle name="Comma 2 14 12 2 2" xfId="9755"/>
    <cellStyle name="Comma 2 14 12 2 3" xfId="9756"/>
    <cellStyle name="Comma 2 14 12 2 4" xfId="9757"/>
    <cellStyle name="Comma 2 14 12 3" xfId="9758"/>
    <cellStyle name="Comma 2 14 12 4" xfId="9759"/>
    <cellStyle name="Comma 2 14 12 5" xfId="9760"/>
    <cellStyle name="Comma 2 14 13" xfId="9761"/>
    <cellStyle name="Comma 2 14 13 2" xfId="9762"/>
    <cellStyle name="Comma 2 14 13 2 2" xfId="9763"/>
    <cellStyle name="Comma 2 14 13 2 3" xfId="9764"/>
    <cellStyle name="Comma 2 14 13 2 4" xfId="9765"/>
    <cellStyle name="Comma 2 14 13 3" xfId="9766"/>
    <cellStyle name="Comma 2 14 13 4" xfId="9767"/>
    <cellStyle name="Comma 2 14 13 5" xfId="9768"/>
    <cellStyle name="Comma 2 14 14" xfId="9769"/>
    <cellStyle name="Comma 2 14 14 2" xfId="9770"/>
    <cellStyle name="Comma 2 14 14 2 2" xfId="9771"/>
    <cellStyle name="Comma 2 14 14 2 3" xfId="9772"/>
    <cellStyle name="Comma 2 14 14 2 4" xfId="9773"/>
    <cellStyle name="Comma 2 14 14 3" xfId="9774"/>
    <cellStyle name="Comma 2 14 14 4" xfId="9775"/>
    <cellStyle name="Comma 2 14 14 5" xfId="9776"/>
    <cellStyle name="Comma 2 14 15" xfId="9777"/>
    <cellStyle name="Comma 2 14 15 2" xfId="9778"/>
    <cellStyle name="Comma 2 14 15 2 2" xfId="9779"/>
    <cellStyle name="Comma 2 14 15 2 3" xfId="9780"/>
    <cellStyle name="Comma 2 14 15 2 4" xfId="9781"/>
    <cellStyle name="Comma 2 14 15 3" xfId="9782"/>
    <cellStyle name="Comma 2 14 15 4" xfId="9783"/>
    <cellStyle name="Comma 2 14 15 5" xfId="9784"/>
    <cellStyle name="Comma 2 14 16" xfId="9785"/>
    <cellStyle name="Comma 2 14 16 2" xfId="9786"/>
    <cellStyle name="Comma 2 14 16 2 2" xfId="9787"/>
    <cellStyle name="Comma 2 14 16 2 3" xfId="9788"/>
    <cellStyle name="Comma 2 14 16 2 4" xfId="9789"/>
    <cellStyle name="Comma 2 14 16 3" xfId="9790"/>
    <cellStyle name="Comma 2 14 16 4" xfId="9791"/>
    <cellStyle name="Comma 2 14 16 5" xfId="9792"/>
    <cellStyle name="Comma 2 14 17" xfId="9793"/>
    <cellStyle name="Comma 2 14 17 2" xfId="9794"/>
    <cellStyle name="Comma 2 14 17 2 2" xfId="9795"/>
    <cellStyle name="Comma 2 14 17 2 3" xfId="9796"/>
    <cellStyle name="Comma 2 14 17 2 4" xfId="9797"/>
    <cellStyle name="Comma 2 14 17 3" xfId="9798"/>
    <cellStyle name="Comma 2 14 17 4" xfId="9799"/>
    <cellStyle name="Comma 2 14 17 5" xfId="9800"/>
    <cellStyle name="Comma 2 14 18" xfId="9801"/>
    <cellStyle name="Comma 2 14 18 2" xfId="9802"/>
    <cellStyle name="Comma 2 14 18 2 2" xfId="9803"/>
    <cellStyle name="Comma 2 14 18 2 3" xfId="9804"/>
    <cellStyle name="Comma 2 14 18 2 4" xfId="9805"/>
    <cellStyle name="Comma 2 14 18 3" xfId="9806"/>
    <cellStyle name="Comma 2 14 18 4" xfId="9807"/>
    <cellStyle name="Comma 2 14 18 5" xfId="9808"/>
    <cellStyle name="Comma 2 14 19" xfId="9809"/>
    <cellStyle name="Comma 2 14 19 2" xfId="9810"/>
    <cellStyle name="Comma 2 14 19 2 2" xfId="9811"/>
    <cellStyle name="Comma 2 14 19 2 3" xfId="9812"/>
    <cellStyle name="Comma 2 14 19 2 4" xfId="9813"/>
    <cellStyle name="Comma 2 14 19 3" xfId="9814"/>
    <cellStyle name="Comma 2 14 19 4" xfId="9815"/>
    <cellStyle name="Comma 2 14 19 5" xfId="9816"/>
    <cellStyle name="Comma 2 14 2" xfId="9817"/>
    <cellStyle name="Comma 2 14 2 2" xfId="9818"/>
    <cellStyle name="Comma 2 14 2 2 2" xfId="9819"/>
    <cellStyle name="Comma 2 14 2 2 3" xfId="9820"/>
    <cellStyle name="Comma 2 14 2 2 4" xfId="9821"/>
    <cellStyle name="Comma 2 14 2 3" xfId="9822"/>
    <cellStyle name="Comma 2 14 2 4" xfId="9823"/>
    <cellStyle name="Comma 2 14 2 5" xfId="9824"/>
    <cellStyle name="Comma 2 14 20" xfId="9825"/>
    <cellStyle name="Comma 2 14 20 2" xfId="9826"/>
    <cellStyle name="Comma 2 14 20 3" xfId="9827"/>
    <cellStyle name="Comma 2 14 20 4" xfId="9828"/>
    <cellStyle name="Comma 2 14 21" xfId="9829"/>
    <cellStyle name="Comma 2 14 22" xfId="9830"/>
    <cellStyle name="Comma 2 14 23" xfId="9831"/>
    <cellStyle name="Comma 2 14 3" xfId="9832"/>
    <cellStyle name="Comma 2 14 3 2" xfId="9833"/>
    <cellStyle name="Comma 2 14 3 2 2" xfId="9834"/>
    <cellStyle name="Comma 2 14 3 2 3" xfId="9835"/>
    <cellStyle name="Comma 2 14 3 2 3 2" xfId="9836"/>
    <cellStyle name="Comma 2 14 3 2 3 2 2" xfId="9837"/>
    <cellStyle name="Comma 2 14 3 2 3 3" xfId="9838"/>
    <cellStyle name="Comma 2 14 3 2 4" xfId="9839"/>
    <cellStyle name="Comma 2 14 3 3" xfId="9840"/>
    <cellStyle name="Comma 2 14 3 4" xfId="9841"/>
    <cellStyle name="Comma 2 14 3 5" xfId="9842"/>
    <cellStyle name="Comma 2 14 4" xfId="9843"/>
    <cellStyle name="Comma 2 14 4 2" xfId="9844"/>
    <cellStyle name="Comma 2 14 4 2 2" xfId="9845"/>
    <cellStyle name="Comma 2 14 4 2 3" xfId="9846"/>
    <cellStyle name="Comma 2 14 4 2 4" xfId="9847"/>
    <cellStyle name="Comma 2 14 4 3" xfId="9848"/>
    <cellStyle name="Comma 2 14 4 4" xfId="9849"/>
    <cellStyle name="Comma 2 14 4 5" xfId="9850"/>
    <cellStyle name="Comma 2 14 5" xfId="9851"/>
    <cellStyle name="Comma 2 14 5 2" xfId="9852"/>
    <cellStyle name="Comma 2 14 5 2 2" xfId="9853"/>
    <cellStyle name="Comma 2 14 5 2 3" xfId="9854"/>
    <cellStyle name="Comma 2 14 5 2 4" xfId="9855"/>
    <cellStyle name="Comma 2 14 5 3" xfId="9856"/>
    <cellStyle name="Comma 2 14 5 4" xfId="9857"/>
    <cellStyle name="Comma 2 14 5 5" xfId="9858"/>
    <cellStyle name="Comma 2 14 6" xfId="9859"/>
    <cellStyle name="Comma 2 14 6 2" xfId="9860"/>
    <cellStyle name="Comma 2 14 6 2 2" xfId="9861"/>
    <cellStyle name="Comma 2 14 6 2 3" xfId="9862"/>
    <cellStyle name="Comma 2 14 6 2 4" xfId="9863"/>
    <cellStyle name="Comma 2 14 6 3" xfId="9864"/>
    <cellStyle name="Comma 2 14 6 4" xfId="9865"/>
    <cellStyle name="Comma 2 14 6 5" xfId="9866"/>
    <cellStyle name="Comma 2 14 7" xfId="9867"/>
    <cellStyle name="Comma 2 14 7 2" xfId="9868"/>
    <cellStyle name="Comma 2 14 7 2 2" xfId="9869"/>
    <cellStyle name="Comma 2 14 7 2 3" xfId="9870"/>
    <cellStyle name="Comma 2 14 7 2 4" xfId="9871"/>
    <cellStyle name="Comma 2 14 7 3" xfId="9872"/>
    <cellStyle name="Comma 2 14 7 4" xfId="9873"/>
    <cellStyle name="Comma 2 14 7 5" xfId="9874"/>
    <cellStyle name="Comma 2 14 8" xfId="9875"/>
    <cellStyle name="Comma 2 14 8 2" xfId="9876"/>
    <cellStyle name="Comma 2 14 8 2 2" xfId="9877"/>
    <cellStyle name="Comma 2 14 8 2 3" xfId="9878"/>
    <cellStyle name="Comma 2 14 8 2 4" xfId="9879"/>
    <cellStyle name="Comma 2 14 8 3" xfId="9880"/>
    <cellStyle name="Comma 2 14 8 4" xfId="9881"/>
    <cellStyle name="Comma 2 14 8 5" xfId="9882"/>
    <cellStyle name="Comma 2 14 9" xfId="9883"/>
    <cellStyle name="Comma 2 14 9 2" xfId="9884"/>
    <cellStyle name="Comma 2 14 9 2 2" xfId="9885"/>
    <cellStyle name="Comma 2 14 9 2 3" xfId="9886"/>
    <cellStyle name="Comma 2 14 9 2 4" xfId="9887"/>
    <cellStyle name="Comma 2 14 9 3" xfId="9888"/>
    <cellStyle name="Comma 2 14 9 4" xfId="9889"/>
    <cellStyle name="Comma 2 14 9 5" xfId="9890"/>
    <cellStyle name="Comma 2 15" xfId="9891"/>
    <cellStyle name="Comma 2 15 10" xfId="9892"/>
    <cellStyle name="Comma 2 15 10 2" xfId="9893"/>
    <cellStyle name="Comma 2 15 10 2 2" xfId="9894"/>
    <cellStyle name="Comma 2 15 10 2 3" xfId="9895"/>
    <cellStyle name="Comma 2 15 10 2 4" xfId="9896"/>
    <cellStyle name="Comma 2 15 10 3" xfId="9897"/>
    <cellStyle name="Comma 2 15 10 4" xfId="9898"/>
    <cellStyle name="Comma 2 15 10 5" xfId="9899"/>
    <cellStyle name="Comma 2 15 11" xfId="9900"/>
    <cellStyle name="Comma 2 15 11 2" xfId="9901"/>
    <cellStyle name="Comma 2 15 11 2 2" xfId="9902"/>
    <cellStyle name="Comma 2 15 11 2 3" xfId="9903"/>
    <cellStyle name="Comma 2 15 11 2 4" xfId="9904"/>
    <cellStyle name="Comma 2 15 11 3" xfId="9905"/>
    <cellStyle name="Comma 2 15 11 4" xfId="9906"/>
    <cellStyle name="Comma 2 15 11 5" xfId="9907"/>
    <cellStyle name="Comma 2 15 12" xfId="9908"/>
    <cellStyle name="Comma 2 15 12 2" xfId="9909"/>
    <cellStyle name="Comma 2 15 12 2 2" xfId="9910"/>
    <cellStyle name="Comma 2 15 12 2 3" xfId="9911"/>
    <cellStyle name="Comma 2 15 12 2 4" xfId="9912"/>
    <cellStyle name="Comma 2 15 12 3" xfId="9913"/>
    <cellStyle name="Comma 2 15 12 4" xfId="9914"/>
    <cellStyle name="Comma 2 15 12 5" xfId="9915"/>
    <cellStyle name="Comma 2 15 13" xfId="9916"/>
    <cellStyle name="Comma 2 15 13 2" xfId="9917"/>
    <cellStyle name="Comma 2 15 13 2 2" xfId="9918"/>
    <cellStyle name="Comma 2 15 13 2 3" xfId="9919"/>
    <cellStyle name="Comma 2 15 13 2 4" xfId="9920"/>
    <cellStyle name="Comma 2 15 13 3" xfId="9921"/>
    <cellStyle name="Comma 2 15 13 4" xfId="9922"/>
    <cellStyle name="Comma 2 15 13 4 2" xfId="9923"/>
    <cellStyle name="Comma 2 15 13 4 2 2" xfId="9924"/>
    <cellStyle name="Comma 2 15 13 4 3" xfId="9925"/>
    <cellStyle name="Comma 2 15 13 5" xfId="9926"/>
    <cellStyle name="Comma 2 15 14" xfId="9927"/>
    <cellStyle name="Comma 2 15 14 2" xfId="9928"/>
    <cellStyle name="Comma 2 15 14 2 2" xfId="9929"/>
    <cellStyle name="Comma 2 15 14 2 3" xfId="9930"/>
    <cellStyle name="Comma 2 15 14 2 4" xfId="9931"/>
    <cellStyle name="Comma 2 15 14 3" xfId="9932"/>
    <cellStyle name="Comma 2 15 14 4" xfId="9933"/>
    <cellStyle name="Comma 2 15 14 5" xfId="9934"/>
    <cellStyle name="Comma 2 15 15" xfId="9935"/>
    <cellStyle name="Comma 2 15 15 10" xfId="9936"/>
    <cellStyle name="Comma 2 15 15 11" xfId="9937"/>
    <cellStyle name="Comma 2 15 15 12" xfId="9938"/>
    <cellStyle name="Comma 2 15 15 13" xfId="9939"/>
    <cellStyle name="Comma 2 15 15 14" xfId="9940"/>
    <cellStyle name="Comma 2 15 15 15" xfId="9941"/>
    <cellStyle name="Comma 2 15 15 16" xfId="9942"/>
    <cellStyle name="Comma 2 15 15 17" xfId="9943"/>
    <cellStyle name="Comma 2 15 15 18" xfId="9944"/>
    <cellStyle name="Comma 2 15 15 19" xfId="9945"/>
    <cellStyle name="Comma 2 15 15 2" xfId="9946"/>
    <cellStyle name="Comma 2 15 15 2 10" xfId="9947"/>
    <cellStyle name="Comma 2 15 15 2 11" xfId="9948"/>
    <cellStyle name="Comma 2 15 15 2 12" xfId="9949"/>
    <cellStyle name="Comma 2 15 15 2 13" xfId="9950"/>
    <cellStyle name="Comma 2 15 15 2 14" xfId="9951"/>
    <cellStyle name="Comma 2 15 15 2 15" xfId="9952"/>
    <cellStyle name="Comma 2 15 15 2 16" xfId="9953"/>
    <cellStyle name="Comma 2 15 15 2 17" xfId="9954"/>
    <cellStyle name="Comma 2 15 15 2 18" xfId="9955"/>
    <cellStyle name="Comma 2 15 15 2 19" xfId="9956"/>
    <cellStyle name="Comma 2 15 15 2 2" xfId="9957"/>
    <cellStyle name="Comma 2 15 15 2 20" xfId="9958"/>
    <cellStyle name="Comma 2 15 15 2 21" xfId="9959"/>
    <cellStyle name="Comma 2 15 15 2 22" xfId="9960"/>
    <cellStyle name="Comma 2 15 15 2 23" xfId="9961"/>
    <cellStyle name="Comma 2 15 15 2 24" xfId="9962"/>
    <cellStyle name="Comma 2 15 15 2 25" xfId="9963"/>
    <cellStyle name="Comma 2 15 15 2 26" xfId="9964"/>
    <cellStyle name="Comma 2 15 15 2 27" xfId="9965"/>
    <cellStyle name="Comma 2 15 15 2 3" xfId="9966"/>
    <cellStyle name="Comma 2 15 15 2 4" xfId="9967"/>
    <cellStyle name="Comma 2 15 15 2 5" xfId="9968"/>
    <cellStyle name="Comma 2 15 15 2 6" xfId="9969"/>
    <cellStyle name="Comma 2 15 15 2 7" xfId="9970"/>
    <cellStyle name="Comma 2 15 15 2 8" xfId="9971"/>
    <cellStyle name="Comma 2 15 15 2 9" xfId="9972"/>
    <cellStyle name="Comma 2 15 15 20" xfId="9973"/>
    <cellStyle name="Comma 2 15 15 21" xfId="9974"/>
    <cellStyle name="Comma 2 15 15 22" xfId="9975"/>
    <cellStyle name="Comma 2 15 15 23" xfId="9976"/>
    <cellStyle name="Comma 2 15 15 24" xfId="9977"/>
    <cellStyle name="Comma 2 15 15 25" xfId="9978"/>
    <cellStyle name="Comma 2 15 15 26" xfId="9979"/>
    <cellStyle name="Comma 2 15 15 27" xfId="9980"/>
    <cellStyle name="Comma 2 15 15 3" xfId="9981"/>
    <cellStyle name="Comma 2 15 15 4" xfId="9982"/>
    <cellStyle name="Comma 2 15 15 5" xfId="9983"/>
    <cellStyle name="Comma 2 15 15 6" xfId="9984"/>
    <cellStyle name="Comma 2 15 15 7" xfId="9985"/>
    <cellStyle name="Comma 2 15 15 8" xfId="9986"/>
    <cellStyle name="Comma 2 15 15 9" xfId="9987"/>
    <cellStyle name="Comma 2 15 16" xfId="9988"/>
    <cellStyle name="Comma 2 15 16 2" xfId="9989"/>
    <cellStyle name="Comma 2 15 16 2 2" xfId="9990"/>
    <cellStyle name="Comma 2 15 16 2 3" xfId="9991"/>
    <cellStyle name="Comma 2 15 16 2 4" xfId="9992"/>
    <cellStyle name="Comma 2 15 16 3" xfId="9993"/>
    <cellStyle name="Comma 2 15 16 4" xfId="9994"/>
    <cellStyle name="Comma 2 15 16 5" xfId="9995"/>
    <cellStyle name="Comma 2 15 17" xfId="9996"/>
    <cellStyle name="Comma 2 15 17 2" xfId="9997"/>
    <cellStyle name="Comma 2 15 17 2 2" xfId="9998"/>
    <cellStyle name="Comma 2 15 17 2 3" xfId="9999"/>
    <cellStyle name="Comma 2 15 17 2 4" xfId="10000"/>
    <cellStyle name="Comma 2 15 17 3" xfId="10001"/>
    <cellStyle name="Comma 2 15 17 4" xfId="10002"/>
    <cellStyle name="Comma 2 15 17 5" xfId="10003"/>
    <cellStyle name="Comma 2 15 18" xfId="10004"/>
    <cellStyle name="Comma 2 15 18 2" xfId="10005"/>
    <cellStyle name="Comma 2 15 18 2 2" xfId="10006"/>
    <cellStyle name="Comma 2 15 18 2 3" xfId="10007"/>
    <cellStyle name="Comma 2 15 18 2 4" xfId="10008"/>
    <cellStyle name="Comma 2 15 18 3" xfId="10009"/>
    <cellStyle name="Comma 2 15 18 4" xfId="10010"/>
    <cellStyle name="Comma 2 15 18 5" xfId="10011"/>
    <cellStyle name="Comma 2 15 19" xfId="10012"/>
    <cellStyle name="Comma 2 15 19 2" xfId="10013"/>
    <cellStyle name="Comma 2 15 19 2 2" xfId="10014"/>
    <cellStyle name="Comma 2 15 19 2 3" xfId="10015"/>
    <cellStyle name="Comma 2 15 19 2 4" xfId="10016"/>
    <cellStyle name="Comma 2 15 19 3" xfId="10017"/>
    <cellStyle name="Comma 2 15 19 4" xfId="10018"/>
    <cellStyle name="Comma 2 15 19 5" xfId="10019"/>
    <cellStyle name="Comma 2 15 2" xfId="10020"/>
    <cellStyle name="Comma 2 15 2 10" xfId="10021"/>
    <cellStyle name="Comma 2 15 2 11" xfId="10022"/>
    <cellStyle name="Comma 2 15 2 12" xfId="10023"/>
    <cellStyle name="Comma 2 15 2 13" xfId="10024"/>
    <cellStyle name="Comma 2 15 2 14" xfId="10025"/>
    <cellStyle name="Comma 2 15 2 14 10" xfId="10026"/>
    <cellStyle name="Comma 2 15 2 14 11" xfId="10027"/>
    <cellStyle name="Comma 2 15 2 14 12" xfId="10028"/>
    <cellStyle name="Comma 2 15 2 14 13" xfId="10029"/>
    <cellStyle name="Comma 2 15 2 14 14" xfId="10030"/>
    <cellStyle name="Comma 2 15 2 14 15" xfId="10031"/>
    <cellStyle name="Comma 2 15 2 14 16" xfId="10032"/>
    <cellStyle name="Comma 2 15 2 14 17" xfId="10033"/>
    <cellStyle name="Comma 2 15 2 14 18" xfId="10034"/>
    <cellStyle name="Comma 2 15 2 14 19" xfId="10035"/>
    <cellStyle name="Comma 2 15 2 14 2" xfId="10036"/>
    <cellStyle name="Comma 2 15 2 14 2 10" xfId="10037"/>
    <cellStyle name="Comma 2 15 2 14 2 11" xfId="10038"/>
    <cellStyle name="Comma 2 15 2 14 2 12" xfId="10039"/>
    <cellStyle name="Comma 2 15 2 14 2 13" xfId="10040"/>
    <cellStyle name="Comma 2 15 2 14 2 14" xfId="10041"/>
    <cellStyle name="Comma 2 15 2 14 2 15" xfId="10042"/>
    <cellStyle name="Comma 2 15 2 14 2 16" xfId="10043"/>
    <cellStyle name="Comma 2 15 2 14 2 17" xfId="10044"/>
    <cellStyle name="Comma 2 15 2 14 2 18" xfId="10045"/>
    <cellStyle name="Comma 2 15 2 14 2 19" xfId="10046"/>
    <cellStyle name="Comma 2 15 2 14 2 2" xfId="10047"/>
    <cellStyle name="Comma 2 15 2 14 2 20" xfId="10048"/>
    <cellStyle name="Comma 2 15 2 14 2 21" xfId="10049"/>
    <cellStyle name="Comma 2 15 2 14 2 22" xfId="10050"/>
    <cellStyle name="Comma 2 15 2 14 2 23" xfId="10051"/>
    <cellStyle name="Comma 2 15 2 14 2 24" xfId="10052"/>
    <cellStyle name="Comma 2 15 2 14 2 25" xfId="10053"/>
    <cellStyle name="Comma 2 15 2 14 2 26" xfId="10054"/>
    <cellStyle name="Comma 2 15 2 14 2 27" xfId="10055"/>
    <cellStyle name="Comma 2 15 2 14 2 3" xfId="10056"/>
    <cellStyle name="Comma 2 15 2 14 2 4" xfId="10057"/>
    <cellStyle name="Comma 2 15 2 14 2 5" xfId="10058"/>
    <cellStyle name="Comma 2 15 2 14 2 6" xfId="10059"/>
    <cellStyle name="Comma 2 15 2 14 2 7" xfId="10060"/>
    <cellStyle name="Comma 2 15 2 14 2 8" xfId="10061"/>
    <cellStyle name="Comma 2 15 2 14 2 9" xfId="10062"/>
    <cellStyle name="Comma 2 15 2 14 20" xfId="10063"/>
    <cellStyle name="Comma 2 15 2 14 21" xfId="10064"/>
    <cellStyle name="Comma 2 15 2 14 22" xfId="10065"/>
    <cellStyle name="Comma 2 15 2 14 23" xfId="10066"/>
    <cellStyle name="Comma 2 15 2 14 24" xfId="10067"/>
    <cellStyle name="Comma 2 15 2 14 25" xfId="10068"/>
    <cellStyle name="Comma 2 15 2 14 26" xfId="10069"/>
    <cellStyle name="Comma 2 15 2 14 27" xfId="10070"/>
    <cellStyle name="Comma 2 15 2 14 3" xfId="10071"/>
    <cellStyle name="Comma 2 15 2 14 4" xfId="10072"/>
    <cellStyle name="Comma 2 15 2 14 5" xfId="10073"/>
    <cellStyle name="Comma 2 15 2 14 6" xfId="10074"/>
    <cellStyle name="Comma 2 15 2 14 7" xfId="10075"/>
    <cellStyle name="Comma 2 15 2 14 8" xfId="10076"/>
    <cellStyle name="Comma 2 15 2 14 9" xfId="10077"/>
    <cellStyle name="Comma 2 15 2 15" xfId="10078"/>
    <cellStyle name="Comma 2 15 2 16" xfId="10079"/>
    <cellStyle name="Comma 2 15 2 17" xfId="10080"/>
    <cellStyle name="Comma 2 15 2 18" xfId="10081"/>
    <cellStyle name="Comma 2 15 2 19" xfId="10082"/>
    <cellStyle name="Comma 2 15 2 2" xfId="10083"/>
    <cellStyle name="Comma 2 15 2 2 2" xfId="10084"/>
    <cellStyle name="Comma 2 15 2 2 3" xfId="10085"/>
    <cellStyle name="Comma 2 15 2 2 4" xfId="10086"/>
    <cellStyle name="Comma 2 15 2 20" xfId="10087"/>
    <cellStyle name="Comma 2 15 2 21" xfId="10088"/>
    <cellStyle name="Comma 2 15 2 22" xfId="10089"/>
    <cellStyle name="Comma 2 15 2 23" xfId="10090"/>
    <cellStyle name="Comma 2 15 2 24" xfId="10091"/>
    <cellStyle name="Comma 2 15 2 25" xfId="10092"/>
    <cellStyle name="Comma 2 15 2 26" xfId="10093"/>
    <cellStyle name="Comma 2 15 2 27" xfId="10094"/>
    <cellStyle name="Comma 2 15 2 28" xfId="10095"/>
    <cellStyle name="Comma 2 15 2 29" xfId="10096"/>
    <cellStyle name="Comma 2 15 2 3" xfId="10097"/>
    <cellStyle name="Comma 2 15 2 3 10" xfId="10098"/>
    <cellStyle name="Comma 2 15 2 3 11" xfId="10099"/>
    <cellStyle name="Comma 2 15 2 3 12" xfId="10100"/>
    <cellStyle name="Comma 2 15 2 3 13" xfId="10101"/>
    <cellStyle name="Comma 2 15 2 3 14" xfId="10102"/>
    <cellStyle name="Comma 2 15 2 3 15" xfId="10103"/>
    <cellStyle name="Comma 2 15 2 3 16" xfId="10104"/>
    <cellStyle name="Comma 2 15 2 3 17" xfId="10105"/>
    <cellStyle name="Comma 2 15 2 3 18" xfId="10106"/>
    <cellStyle name="Comma 2 15 2 3 19" xfId="10107"/>
    <cellStyle name="Comma 2 15 2 3 2" xfId="10108"/>
    <cellStyle name="Comma 2 15 2 3 2 10" xfId="10109"/>
    <cellStyle name="Comma 2 15 2 3 2 11" xfId="10110"/>
    <cellStyle name="Comma 2 15 2 3 2 12" xfId="10111"/>
    <cellStyle name="Comma 2 15 2 3 2 13" xfId="10112"/>
    <cellStyle name="Comma 2 15 2 3 2 14" xfId="10113"/>
    <cellStyle name="Comma 2 15 2 3 2 15" xfId="10114"/>
    <cellStyle name="Comma 2 15 2 3 2 16" xfId="10115"/>
    <cellStyle name="Comma 2 15 2 3 2 17" xfId="10116"/>
    <cellStyle name="Comma 2 15 2 3 2 18" xfId="10117"/>
    <cellStyle name="Comma 2 15 2 3 2 19" xfId="10118"/>
    <cellStyle name="Comma 2 15 2 3 2 2" xfId="10119"/>
    <cellStyle name="Comma 2 15 2 3 2 2 10" xfId="10120"/>
    <cellStyle name="Comma 2 15 2 3 2 2 11" xfId="10121"/>
    <cellStyle name="Comma 2 15 2 3 2 2 12" xfId="10122"/>
    <cellStyle name="Comma 2 15 2 3 2 2 13" xfId="10123"/>
    <cellStyle name="Comma 2 15 2 3 2 2 14" xfId="10124"/>
    <cellStyle name="Comma 2 15 2 3 2 2 15" xfId="10125"/>
    <cellStyle name="Comma 2 15 2 3 2 2 16" xfId="10126"/>
    <cellStyle name="Comma 2 15 2 3 2 2 17" xfId="10127"/>
    <cellStyle name="Comma 2 15 2 3 2 2 18" xfId="10128"/>
    <cellStyle name="Comma 2 15 2 3 2 2 19" xfId="10129"/>
    <cellStyle name="Comma 2 15 2 3 2 2 2" xfId="10130"/>
    <cellStyle name="Comma 2 15 2 3 2 2 20" xfId="10131"/>
    <cellStyle name="Comma 2 15 2 3 2 2 21" xfId="10132"/>
    <cellStyle name="Comma 2 15 2 3 2 2 22" xfId="10133"/>
    <cellStyle name="Comma 2 15 2 3 2 2 23" xfId="10134"/>
    <cellStyle name="Comma 2 15 2 3 2 2 24" xfId="10135"/>
    <cellStyle name="Comma 2 15 2 3 2 2 25" xfId="10136"/>
    <cellStyle name="Comma 2 15 2 3 2 2 26" xfId="10137"/>
    <cellStyle name="Comma 2 15 2 3 2 2 27" xfId="10138"/>
    <cellStyle name="Comma 2 15 2 3 2 2 3" xfId="10139"/>
    <cellStyle name="Comma 2 15 2 3 2 2 4" xfId="10140"/>
    <cellStyle name="Comma 2 15 2 3 2 2 5" xfId="10141"/>
    <cellStyle name="Comma 2 15 2 3 2 2 6" xfId="10142"/>
    <cellStyle name="Comma 2 15 2 3 2 2 7" xfId="10143"/>
    <cellStyle name="Comma 2 15 2 3 2 2 8" xfId="10144"/>
    <cellStyle name="Comma 2 15 2 3 2 2 9" xfId="10145"/>
    <cellStyle name="Comma 2 15 2 3 2 20" xfId="10146"/>
    <cellStyle name="Comma 2 15 2 3 2 21" xfId="10147"/>
    <cellStyle name="Comma 2 15 2 3 2 22" xfId="10148"/>
    <cellStyle name="Comma 2 15 2 3 2 23" xfId="10149"/>
    <cellStyle name="Comma 2 15 2 3 2 24" xfId="10150"/>
    <cellStyle name="Comma 2 15 2 3 2 25" xfId="10151"/>
    <cellStyle name="Comma 2 15 2 3 2 26" xfId="10152"/>
    <cellStyle name="Comma 2 15 2 3 2 27" xfId="10153"/>
    <cellStyle name="Comma 2 15 2 3 2 3" xfId="10154"/>
    <cellStyle name="Comma 2 15 2 3 2 4" xfId="10155"/>
    <cellStyle name="Comma 2 15 2 3 2 5" xfId="10156"/>
    <cellStyle name="Comma 2 15 2 3 2 6" xfId="10157"/>
    <cellStyle name="Comma 2 15 2 3 2 7" xfId="10158"/>
    <cellStyle name="Comma 2 15 2 3 2 8" xfId="10159"/>
    <cellStyle name="Comma 2 15 2 3 2 9" xfId="10160"/>
    <cellStyle name="Comma 2 15 2 3 20" xfId="10161"/>
    <cellStyle name="Comma 2 15 2 3 21" xfId="10162"/>
    <cellStyle name="Comma 2 15 2 3 22" xfId="10163"/>
    <cellStyle name="Comma 2 15 2 3 23" xfId="10164"/>
    <cellStyle name="Comma 2 15 2 3 24" xfId="10165"/>
    <cellStyle name="Comma 2 15 2 3 25" xfId="10166"/>
    <cellStyle name="Comma 2 15 2 3 26" xfId="10167"/>
    <cellStyle name="Comma 2 15 2 3 27" xfId="10168"/>
    <cellStyle name="Comma 2 15 2 3 28" xfId="10169"/>
    <cellStyle name="Comma 2 15 2 3 29" xfId="10170"/>
    <cellStyle name="Comma 2 15 2 3 3" xfId="10171"/>
    <cellStyle name="Comma 2 15 2 3 30" xfId="10172"/>
    <cellStyle name="Comma 2 15 2 3 31" xfId="10173"/>
    <cellStyle name="Comma 2 15 2 3 32" xfId="10174"/>
    <cellStyle name="Comma 2 15 2 3 33" xfId="10175"/>
    <cellStyle name="Comma 2 15 2 3 34" xfId="10176"/>
    <cellStyle name="Comma 2 15 2 3 35" xfId="10177"/>
    <cellStyle name="Comma 2 15 2 3 36" xfId="10178"/>
    <cellStyle name="Comma 2 15 2 3 37" xfId="10179"/>
    <cellStyle name="Comma 2 15 2 3 38" xfId="10180"/>
    <cellStyle name="Comma 2 15 2 3 39" xfId="10181"/>
    <cellStyle name="Comma 2 15 2 3 4" xfId="10182"/>
    <cellStyle name="Comma 2 15 2 3 5" xfId="10183"/>
    <cellStyle name="Comma 2 15 2 3 6" xfId="10184"/>
    <cellStyle name="Comma 2 15 2 3 7" xfId="10185"/>
    <cellStyle name="Comma 2 15 2 3 8" xfId="10186"/>
    <cellStyle name="Comma 2 15 2 3 9" xfId="10187"/>
    <cellStyle name="Comma 2 15 2 30" xfId="10188"/>
    <cellStyle name="Comma 2 15 2 31" xfId="10189"/>
    <cellStyle name="Comma 2 15 2 32" xfId="10190"/>
    <cellStyle name="Comma 2 15 2 33" xfId="10191"/>
    <cellStyle name="Comma 2 15 2 34" xfId="10192"/>
    <cellStyle name="Comma 2 15 2 35" xfId="10193"/>
    <cellStyle name="Comma 2 15 2 36" xfId="10194"/>
    <cellStyle name="Comma 2 15 2 37" xfId="10195"/>
    <cellStyle name="Comma 2 15 2 38" xfId="10196"/>
    <cellStyle name="Comma 2 15 2 39" xfId="10197"/>
    <cellStyle name="Comma 2 15 2 4" xfId="10198"/>
    <cellStyle name="Comma 2 15 2 40" xfId="10199"/>
    <cellStyle name="Comma 2 15 2 41" xfId="10200"/>
    <cellStyle name="Comma 2 15 2 42" xfId="10201"/>
    <cellStyle name="Comma 2 15 2 43" xfId="10202"/>
    <cellStyle name="Comma 2 15 2 44" xfId="10203"/>
    <cellStyle name="Comma 2 15 2 45" xfId="10204"/>
    <cellStyle name="Comma 2 15 2 46" xfId="10205"/>
    <cellStyle name="Comma 2 15 2 47" xfId="10206"/>
    <cellStyle name="Comma 2 15 2 48" xfId="10207"/>
    <cellStyle name="Comma 2 15 2 49" xfId="10208"/>
    <cellStyle name="Comma 2 15 2 5" xfId="10209"/>
    <cellStyle name="Comma 2 15 2 50" xfId="10210"/>
    <cellStyle name="Comma 2 15 2 6" xfId="10211"/>
    <cellStyle name="Comma 2 15 2 7" xfId="10212"/>
    <cellStyle name="Comma 2 15 2 8" xfId="10213"/>
    <cellStyle name="Comma 2 15 2 9" xfId="10214"/>
    <cellStyle name="Comma 2 15 20" xfId="10215"/>
    <cellStyle name="Comma 2 15 20 2" xfId="10216"/>
    <cellStyle name="Comma 2 15 20 3" xfId="10217"/>
    <cellStyle name="Comma 2 15 20 4" xfId="10218"/>
    <cellStyle name="Comma 2 15 21" xfId="10219"/>
    <cellStyle name="Comma 2 15 22" xfId="10220"/>
    <cellStyle name="Comma 2 15 23" xfId="10221"/>
    <cellStyle name="Comma 2 15 24" xfId="10222"/>
    <cellStyle name="Comma 2 15 25" xfId="10223"/>
    <cellStyle name="Comma 2 15 26" xfId="10224"/>
    <cellStyle name="Comma 2 15 27" xfId="10225"/>
    <cellStyle name="Comma 2 15 28" xfId="10226"/>
    <cellStyle name="Comma 2 15 29" xfId="10227"/>
    <cellStyle name="Comma 2 15 3" xfId="10228"/>
    <cellStyle name="Comma 2 15 3 2" xfId="10229"/>
    <cellStyle name="Comma 2 15 3 2 2" xfId="10230"/>
    <cellStyle name="Comma 2 15 3 2 3" xfId="10231"/>
    <cellStyle name="Comma 2 15 3 2 4" xfId="10232"/>
    <cellStyle name="Comma 2 15 3 3" xfId="10233"/>
    <cellStyle name="Comma 2 15 3 4" xfId="10234"/>
    <cellStyle name="Comma 2 15 3 5" xfId="10235"/>
    <cellStyle name="Comma 2 15 30" xfId="10236"/>
    <cellStyle name="Comma 2 15 31" xfId="10237"/>
    <cellStyle name="Comma 2 15 32" xfId="10238"/>
    <cellStyle name="Comma 2 15 33" xfId="10239"/>
    <cellStyle name="Comma 2 15 34" xfId="10240"/>
    <cellStyle name="Comma 2 15 35" xfId="10241"/>
    <cellStyle name="Comma 2 15 36" xfId="10242"/>
    <cellStyle name="Comma 2 15 37" xfId="10243"/>
    <cellStyle name="Comma 2 15 38" xfId="10244"/>
    <cellStyle name="Comma 2 15 39" xfId="10245"/>
    <cellStyle name="Comma 2 15 4" xfId="10246"/>
    <cellStyle name="Comma 2 15 4 10" xfId="10247"/>
    <cellStyle name="Comma 2 15 4 11" xfId="10248"/>
    <cellStyle name="Comma 2 15 4 12" xfId="10249"/>
    <cellStyle name="Comma 2 15 4 13" xfId="10250"/>
    <cellStyle name="Comma 2 15 4 14" xfId="10251"/>
    <cellStyle name="Comma 2 15 4 15" xfId="10252"/>
    <cellStyle name="Comma 2 15 4 16" xfId="10253"/>
    <cellStyle name="Comma 2 15 4 17" xfId="10254"/>
    <cellStyle name="Comma 2 15 4 18" xfId="10255"/>
    <cellStyle name="Comma 2 15 4 19" xfId="10256"/>
    <cellStyle name="Comma 2 15 4 2" xfId="10257"/>
    <cellStyle name="Comma 2 15 4 2 10" xfId="10258"/>
    <cellStyle name="Comma 2 15 4 2 11" xfId="10259"/>
    <cellStyle name="Comma 2 15 4 2 12" xfId="10260"/>
    <cellStyle name="Comma 2 15 4 2 13" xfId="10261"/>
    <cellStyle name="Comma 2 15 4 2 14" xfId="10262"/>
    <cellStyle name="Comma 2 15 4 2 15" xfId="10263"/>
    <cellStyle name="Comma 2 15 4 2 16" xfId="10264"/>
    <cellStyle name="Comma 2 15 4 2 17" xfId="10265"/>
    <cellStyle name="Comma 2 15 4 2 18" xfId="10266"/>
    <cellStyle name="Comma 2 15 4 2 19" xfId="10267"/>
    <cellStyle name="Comma 2 15 4 2 2" xfId="10268"/>
    <cellStyle name="Comma 2 15 4 2 2 10" xfId="10269"/>
    <cellStyle name="Comma 2 15 4 2 2 11" xfId="10270"/>
    <cellStyle name="Comma 2 15 4 2 2 12" xfId="10271"/>
    <cellStyle name="Comma 2 15 4 2 2 13" xfId="10272"/>
    <cellStyle name="Comma 2 15 4 2 2 14" xfId="10273"/>
    <cellStyle name="Comma 2 15 4 2 2 15" xfId="10274"/>
    <cellStyle name="Comma 2 15 4 2 2 16" xfId="10275"/>
    <cellStyle name="Comma 2 15 4 2 2 17" xfId="10276"/>
    <cellStyle name="Comma 2 15 4 2 2 18" xfId="10277"/>
    <cellStyle name="Comma 2 15 4 2 2 19" xfId="10278"/>
    <cellStyle name="Comma 2 15 4 2 2 2" xfId="10279"/>
    <cellStyle name="Comma 2 15 4 2 2 20" xfId="10280"/>
    <cellStyle name="Comma 2 15 4 2 2 21" xfId="10281"/>
    <cellStyle name="Comma 2 15 4 2 2 22" xfId="10282"/>
    <cellStyle name="Comma 2 15 4 2 2 23" xfId="10283"/>
    <cellStyle name="Comma 2 15 4 2 2 24" xfId="10284"/>
    <cellStyle name="Comma 2 15 4 2 2 25" xfId="10285"/>
    <cellStyle name="Comma 2 15 4 2 2 26" xfId="10286"/>
    <cellStyle name="Comma 2 15 4 2 2 27" xfId="10287"/>
    <cellStyle name="Comma 2 15 4 2 2 3" xfId="10288"/>
    <cellStyle name="Comma 2 15 4 2 2 4" xfId="10289"/>
    <cellStyle name="Comma 2 15 4 2 2 5" xfId="10290"/>
    <cellStyle name="Comma 2 15 4 2 2 6" xfId="10291"/>
    <cellStyle name="Comma 2 15 4 2 2 7" xfId="10292"/>
    <cellStyle name="Comma 2 15 4 2 2 8" xfId="10293"/>
    <cellStyle name="Comma 2 15 4 2 2 9" xfId="10294"/>
    <cellStyle name="Comma 2 15 4 2 20" xfId="10295"/>
    <cellStyle name="Comma 2 15 4 2 21" xfId="10296"/>
    <cellStyle name="Comma 2 15 4 2 22" xfId="10297"/>
    <cellStyle name="Comma 2 15 4 2 23" xfId="10298"/>
    <cellStyle name="Comma 2 15 4 2 24" xfId="10299"/>
    <cellStyle name="Comma 2 15 4 2 25" xfId="10300"/>
    <cellStyle name="Comma 2 15 4 2 26" xfId="10301"/>
    <cellStyle name="Comma 2 15 4 2 27" xfId="10302"/>
    <cellStyle name="Comma 2 15 4 2 3" xfId="10303"/>
    <cellStyle name="Comma 2 15 4 2 4" xfId="10304"/>
    <cellStyle name="Comma 2 15 4 2 5" xfId="10305"/>
    <cellStyle name="Comma 2 15 4 2 6" xfId="10306"/>
    <cellStyle name="Comma 2 15 4 2 7" xfId="10307"/>
    <cellStyle name="Comma 2 15 4 2 8" xfId="10308"/>
    <cellStyle name="Comma 2 15 4 2 9" xfId="10309"/>
    <cellStyle name="Comma 2 15 4 20" xfId="10310"/>
    <cellStyle name="Comma 2 15 4 21" xfId="10311"/>
    <cellStyle name="Comma 2 15 4 22" xfId="10312"/>
    <cellStyle name="Comma 2 15 4 23" xfId="10313"/>
    <cellStyle name="Comma 2 15 4 24" xfId="10314"/>
    <cellStyle name="Comma 2 15 4 25" xfId="10315"/>
    <cellStyle name="Comma 2 15 4 26" xfId="10316"/>
    <cellStyle name="Comma 2 15 4 27" xfId="10317"/>
    <cellStyle name="Comma 2 15 4 28" xfId="10318"/>
    <cellStyle name="Comma 2 15 4 29" xfId="10319"/>
    <cellStyle name="Comma 2 15 4 3" xfId="10320"/>
    <cellStyle name="Comma 2 15 4 30" xfId="10321"/>
    <cellStyle name="Comma 2 15 4 31" xfId="10322"/>
    <cellStyle name="Comma 2 15 4 32" xfId="10323"/>
    <cellStyle name="Comma 2 15 4 33" xfId="10324"/>
    <cellStyle name="Comma 2 15 4 34" xfId="10325"/>
    <cellStyle name="Comma 2 15 4 35" xfId="10326"/>
    <cellStyle name="Comma 2 15 4 36" xfId="10327"/>
    <cellStyle name="Comma 2 15 4 37" xfId="10328"/>
    <cellStyle name="Comma 2 15 4 38" xfId="10329"/>
    <cellStyle name="Comma 2 15 4 39" xfId="10330"/>
    <cellStyle name="Comma 2 15 4 4" xfId="10331"/>
    <cellStyle name="Comma 2 15 4 5" xfId="10332"/>
    <cellStyle name="Comma 2 15 4 6" xfId="10333"/>
    <cellStyle name="Comma 2 15 4 7" xfId="10334"/>
    <cellStyle name="Comma 2 15 4 8" xfId="10335"/>
    <cellStyle name="Comma 2 15 4 9" xfId="10336"/>
    <cellStyle name="Comma 2 15 40" xfId="10337"/>
    <cellStyle name="Comma 2 15 41" xfId="10338"/>
    <cellStyle name="Comma 2 15 42" xfId="10339"/>
    <cellStyle name="Comma 2 15 43" xfId="10340"/>
    <cellStyle name="Comma 2 15 44" xfId="10341"/>
    <cellStyle name="Comma 2 15 45" xfId="10342"/>
    <cellStyle name="Comma 2 15 46" xfId="10343"/>
    <cellStyle name="Comma 2 15 47" xfId="10344"/>
    <cellStyle name="Comma 2 15 48" xfId="10345"/>
    <cellStyle name="Comma 2 15 49" xfId="10346"/>
    <cellStyle name="Comma 2 15 5" xfId="10347"/>
    <cellStyle name="Comma 2 15 5 2" xfId="10348"/>
    <cellStyle name="Comma 2 15 5 2 2" xfId="10349"/>
    <cellStyle name="Comma 2 15 5 2 3" xfId="10350"/>
    <cellStyle name="Comma 2 15 5 2 4" xfId="10351"/>
    <cellStyle name="Comma 2 15 5 3" xfId="10352"/>
    <cellStyle name="Comma 2 15 5 4" xfId="10353"/>
    <cellStyle name="Comma 2 15 5 5" xfId="10354"/>
    <cellStyle name="Comma 2 15 50" xfId="10355"/>
    <cellStyle name="Comma 2 15 51" xfId="10356"/>
    <cellStyle name="Comma 2 15 6" xfId="10357"/>
    <cellStyle name="Comma 2 15 6 2" xfId="10358"/>
    <cellStyle name="Comma 2 15 6 2 2" xfId="10359"/>
    <cellStyle name="Comma 2 15 6 2 3" xfId="10360"/>
    <cellStyle name="Comma 2 15 6 2 4" xfId="10361"/>
    <cellStyle name="Comma 2 15 6 3" xfId="10362"/>
    <cellStyle name="Comma 2 15 6 4" xfId="10363"/>
    <cellStyle name="Comma 2 15 6 5" xfId="10364"/>
    <cellStyle name="Comma 2 15 7" xfId="10365"/>
    <cellStyle name="Comma 2 15 7 2" xfId="10366"/>
    <cellStyle name="Comma 2 15 7 2 2" xfId="10367"/>
    <cellStyle name="Comma 2 15 7 2 3" xfId="10368"/>
    <cellStyle name="Comma 2 15 7 2 4" xfId="10369"/>
    <cellStyle name="Comma 2 15 7 3" xfId="10370"/>
    <cellStyle name="Comma 2 15 7 4" xfId="10371"/>
    <cellStyle name="Comma 2 15 7 5" xfId="10372"/>
    <cellStyle name="Comma 2 15 8" xfId="10373"/>
    <cellStyle name="Comma 2 15 8 2" xfId="10374"/>
    <cellStyle name="Comma 2 15 8 2 2" xfId="10375"/>
    <cellStyle name="Comma 2 15 8 2 3" xfId="10376"/>
    <cellStyle name="Comma 2 15 8 2 4" xfId="10377"/>
    <cellStyle name="Comma 2 15 8 3" xfId="10378"/>
    <cellStyle name="Comma 2 15 8 4" xfId="10379"/>
    <cellStyle name="Comma 2 15 8 5" xfId="10380"/>
    <cellStyle name="Comma 2 15 9" xfId="10381"/>
    <cellStyle name="Comma 2 15 9 2" xfId="10382"/>
    <cellStyle name="Comma 2 15 9 2 2" xfId="10383"/>
    <cellStyle name="Comma 2 15 9 2 3" xfId="10384"/>
    <cellStyle name="Comma 2 15 9 2 4" xfId="10385"/>
    <cellStyle name="Comma 2 15 9 3" xfId="10386"/>
    <cellStyle name="Comma 2 15 9 4" xfId="10387"/>
    <cellStyle name="Comma 2 15 9 5" xfId="10388"/>
    <cellStyle name="Comma 2 16" xfId="10389"/>
    <cellStyle name="Comma 2 16 10" xfId="10390"/>
    <cellStyle name="Comma 2 16 10 2" xfId="10391"/>
    <cellStyle name="Comma 2 16 10 2 2" xfId="10392"/>
    <cellStyle name="Comma 2 16 10 2 3" xfId="10393"/>
    <cellStyle name="Comma 2 16 10 2 4" xfId="10394"/>
    <cellStyle name="Comma 2 16 10 3" xfId="10395"/>
    <cellStyle name="Comma 2 16 10 4" xfId="10396"/>
    <cellStyle name="Comma 2 16 10 5" xfId="10397"/>
    <cellStyle name="Comma 2 16 11" xfId="10398"/>
    <cellStyle name="Comma 2 16 11 2" xfId="10399"/>
    <cellStyle name="Comma 2 16 11 2 2" xfId="10400"/>
    <cellStyle name="Comma 2 16 11 2 3" xfId="10401"/>
    <cellStyle name="Comma 2 16 11 2 4" xfId="10402"/>
    <cellStyle name="Comma 2 16 11 3" xfId="10403"/>
    <cellStyle name="Comma 2 16 11 4" xfId="10404"/>
    <cellStyle name="Comma 2 16 11 5" xfId="10405"/>
    <cellStyle name="Comma 2 16 12" xfId="10406"/>
    <cellStyle name="Comma 2 16 12 2" xfId="10407"/>
    <cellStyle name="Comma 2 16 12 2 2" xfId="10408"/>
    <cellStyle name="Comma 2 16 12 2 3" xfId="10409"/>
    <cellStyle name="Comma 2 16 12 2 4" xfId="10410"/>
    <cellStyle name="Comma 2 16 12 3" xfId="10411"/>
    <cellStyle name="Comma 2 16 12 4" xfId="10412"/>
    <cellStyle name="Comma 2 16 12 5" xfId="10413"/>
    <cellStyle name="Comma 2 16 13" xfId="10414"/>
    <cellStyle name="Comma 2 16 13 2" xfId="10415"/>
    <cellStyle name="Comma 2 16 13 2 2" xfId="10416"/>
    <cellStyle name="Comma 2 16 13 2 3" xfId="10417"/>
    <cellStyle name="Comma 2 16 13 2 4" xfId="10418"/>
    <cellStyle name="Comma 2 16 13 3" xfId="10419"/>
    <cellStyle name="Comma 2 16 13 4" xfId="10420"/>
    <cellStyle name="Comma 2 16 13 5" xfId="10421"/>
    <cellStyle name="Comma 2 16 14" xfId="10422"/>
    <cellStyle name="Comma 2 16 14 10" xfId="10423"/>
    <cellStyle name="Comma 2 16 14 11" xfId="10424"/>
    <cellStyle name="Comma 2 16 14 12" xfId="10425"/>
    <cellStyle name="Comma 2 16 14 13" xfId="10426"/>
    <cellStyle name="Comma 2 16 14 14" xfId="10427"/>
    <cellStyle name="Comma 2 16 14 15" xfId="10428"/>
    <cellStyle name="Comma 2 16 14 16" xfId="10429"/>
    <cellStyle name="Comma 2 16 14 17" xfId="10430"/>
    <cellStyle name="Comma 2 16 14 18" xfId="10431"/>
    <cellStyle name="Comma 2 16 14 19" xfId="10432"/>
    <cellStyle name="Comma 2 16 14 2" xfId="10433"/>
    <cellStyle name="Comma 2 16 14 2 10" xfId="10434"/>
    <cellStyle name="Comma 2 16 14 2 11" xfId="10435"/>
    <cellStyle name="Comma 2 16 14 2 12" xfId="10436"/>
    <cellStyle name="Comma 2 16 14 2 13" xfId="10437"/>
    <cellStyle name="Comma 2 16 14 2 14" xfId="10438"/>
    <cellStyle name="Comma 2 16 14 2 15" xfId="10439"/>
    <cellStyle name="Comma 2 16 14 2 16" xfId="10440"/>
    <cellStyle name="Comma 2 16 14 2 17" xfId="10441"/>
    <cellStyle name="Comma 2 16 14 2 18" xfId="10442"/>
    <cellStyle name="Comma 2 16 14 2 19" xfId="10443"/>
    <cellStyle name="Comma 2 16 14 2 2" xfId="10444"/>
    <cellStyle name="Comma 2 16 14 2 20" xfId="10445"/>
    <cellStyle name="Comma 2 16 14 2 21" xfId="10446"/>
    <cellStyle name="Comma 2 16 14 2 22" xfId="10447"/>
    <cellStyle name="Comma 2 16 14 2 23" xfId="10448"/>
    <cellStyle name="Comma 2 16 14 2 24" xfId="10449"/>
    <cellStyle name="Comma 2 16 14 2 25" xfId="10450"/>
    <cellStyle name="Comma 2 16 14 2 26" xfId="10451"/>
    <cellStyle name="Comma 2 16 14 2 27" xfId="10452"/>
    <cellStyle name="Comma 2 16 14 2 3" xfId="10453"/>
    <cellStyle name="Comma 2 16 14 2 4" xfId="10454"/>
    <cellStyle name="Comma 2 16 14 2 5" xfId="10455"/>
    <cellStyle name="Comma 2 16 14 2 6" xfId="10456"/>
    <cellStyle name="Comma 2 16 14 2 7" xfId="10457"/>
    <cellStyle name="Comma 2 16 14 2 8" xfId="10458"/>
    <cellStyle name="Comma 2 16 14 2 9" xfId="10459"/>
    <cellStyle name="Comma 2 16 14 20" xfId="10460"/>
    <cellStyle name="Comma 2 16 14 21" xfId="10461"/>
    <cellStyle name="Comma 2 16 14 22" xfId="10462"/>
    <cellStyle name="Comma 2 16 14 23" xfId="10463"/>
    <cellStyle name="Comma 2 16 14 24" xfId="10464"/>
    <cellStyle name="Comma 2 16 14 25" xfId="10465"/>
    <cellStyle name="Comma 2 16 14 26" xfId="10466"/>
    <cellStyle name="Comma 2 16 14 27" xfId="10467"/>
    <cellStyle name="Comma 2 16 14 3" xfId="10468"/>
    <cellStyle name="Comma 2 16 14 4" xfId="10469"/>
    <cellStyle name="Comma 2 16 14 5" xfId="10470"/>
    <cellStyle name="Comma 2 16 14 6" xfId="10471"/>
    <cellStyle name="Comma 2 16 14 7" xfId="10472"/>
    <cellStyle name="Comma 2 16 14 8" xfId="10473"/>
    <cellStyle name="Comma 2 16 14 9" xfId="10474"/>
    <cellStyle name="Comma 2 16 15" xfId="10475"/>
    <cellStyle name="Comma 2 16 15 2" xfId="10476"/>
    <cellStyle name="Comma 2 16 15 2 2" xfId="10477"/>
    <cellStyle name="Comma 2 16 15 2 3" xfId="10478"/>
    <cellStyle name="Comma 2 16 15 2 4" xfId="10479"/>
    <cellStyle name="Comma 2 16 15 3" xfId="10480"/>
    <cellStyle name="Comma 2 16 15 4" xfId="10481"/>
    <cellStyle name="Comma 2 16 15 5" xfId="10482"/>
    <cellStyle name="Comma 2 16 16" xfId="10483"/>
    <cellStyle name="Comma 2 16 16 2" xfId="10484"/>
    <cellStyle name="Comma 2 16 16 2 2" xfId="10485"/>
    <cellStyle name="Comma 2 16 16 2 3" xfId="10486"/>
    <cellStyle name="Comma 2 16 16 2 4" xfId="10487"/>
    <cellStyle name="Comma 2 16 16 3" xfId="10488"/>
    <cellStyle name="Comma 2 16 16 4" xfId="10489"/>
    <cellStyle name="Comma 2 16 16 5" xfId="10490"/>
    <cellStyle name="Comma 2 16 17" xfId="10491"/>
    <cellStyle name="Comma 2 16 17 2" xfId="10492"/>
    <cellStyle name="Comma 2 16 17 2 2" xfId="10493"/>
    <cellStyle name="Comma 2 16 17 2 3" xfId="10494"/>
    <cellStyle name="Comma 2 16 17 2 4" xfId="10495"/>
    <cellStyle name="Comma 2 16 17 3" xfId="10496"/>
    <cellStyle name="Comma 2 16 17 4" xfId="10497"/>
    <cellStyle name="Comma 2 16 17 5" xfId="10498"/>
    <cellStyle name="Comma 2 16 18" xfId="10499"/>
    <cellStyle name="Comma 2 16 18 2" xfId="10500"/>
    <cellStyle name="Comma 2 16 18 2 2" xfId="10501"/>
    <cellStyle name="Comma 2 16 18 2 3" xfId="10502"/>
    <cellStyle name="Comma 2 16 18 2 4" xfId="10503"/>
    <cellStyle name="Comma 2 16 18 3" xfId="10504"/>
    <cellStyle name="Comma 2 16 18 4" xfId="10505"/>
    <cellStyle name="Comma 2 16 18 5" xfId="10506"/>
    <cellStyle name="Comma 2 16 19" xfId="10507"/>
    <cellStyle name="Comma 2 16 19 2" xfId="10508"/>
    <cellStyle name="Comma 2 16 19 2 2" xfId="10509"/>
    <cellStyle name="Comma 2 16 19 2 3" xfId="10510"/>
    <cellStyle name="Comma 2 16 19 2 4" xfId="10511"/>
    <cellStyle name="Comma 2 16 19 3" xfId="10512"/>
    <cellStyle name="Comma 2 16 19 4" xfId="10513"/>
    <cellStyle name="Comma 2 16 19 5" xfId="10514"/>
    <cellStyle name="Comma 2 16 2" xfId="10515"/>
    <cellStyle name="Comma 2 16 2 10" xfId="10516"/>
    <cellStyle name="Comma 2 16 2 11" xfId="10517"/>
    <cellStyle name="Comma 2 16 2 12" xfId="10518"/>
    <cellStyle name="Comma 2 16 2 13" xfId="10519"/>
    <cellStyle name="Comma 2 16 2 14" xfId="10520"/>
    <cellStyle name="Comma 2 16 2 15" xfId="10521"/>
    <cellStyle name="Comma 2 16 2 16" xfId="10522"/>
    <cellStyle name="Comma 2 16 2 17" xfId="10523"/>
    <cellStyle name="Comma 2 16 2 18" xfId="10524"/>
    <cellStyle name="Comma 2 16 2 19" xfId="10525"/>
    <cellStyle name="Comma 2 16 2 2" xfId="10526"/>
    <cellStyle name="Comma 2 16 2 2 10" xfId="10527"/>
    <cellStyle name="Comma 2 16 2 2 11" xfId="10528"/>
    <cellStyle name="Comma 2 16 2 2 12" xfId="10529"/>
    <cellStyle name="Comma 2 16 2 2 13" xfId="10530"/>
    <cellStyle name="Comma 2 16 2 2 14" xfId="10531"/>
    <cellStyle name="Comma 2 16 2 2 15" xfId="10532"/>
    <cellStyle name="Comma 2 16 2 2 16" xfId="10533"/>
    <cellStyle name="Comma 2 16 2 2 17" xfId="10534"/>
    <cellStyle name="Comma 2 16 2 2 18" xfId="10535"/>
    <cellStyle name="Comma 2 16 2 2 19" xfId="10536"/>
    <cellStyle name="Comma 2 16 2 2 2" xfId="10537"/>
    <cellStyle name="Comma 2 16 2 2 2 10" xfId="10538"/>
    <cellStyle name="Comma 2 16 2 2 2 11" xfId="10539"/>
    <cellStyle name="Comma 2 16 2 2 2 12" xfId="10540"/>
    <cellStyle name="Comma 2 16 2 2 2 13" xfId="10541"/>
    <cellStyle name="Comma 2 16 2 2 2 14" xfId="10542"/>
    <cellStyle name="Comma 2 16 2 2 2 15" xfId="10543"/>
    <cellStyle name="Comma 2 16 2 2 2 16" xfId="10544"/>
    <cellStyle name="Comma 2 16 2 2 2 17" xfId="10545"/>
    <cellStyle name="Comma 2 16 2 2 2 18" xfId="10546"/>
    <cellStyle name="Comma 2 16 2 2 2 19" xfId="10547"/>
    <cellStyle name="Comma 2 16 2 2 2 2" xfId="10548"/>
    <cellStyle name="Comma 2 16 2 2 2 20" xfId="10549"/>
    <cellStyle name="Comma 2 16 2 2 2 21" xfId="10550"/>
    <cellStyle name="Comma 2 16 2 2 2 22" xfId="10551"/>
    <cellStyle name="Comma 2 16 2 2 2 23" xfId="10552"/>
    <cellStyle name="Comma 2 16 2 2 2 24" xfId="10553"/>
    <cellStyle name="Comma 2 16 2 2 2 25" xfId="10554"/>
    <cellStyle name="Comma 2 16 2 2 2 26" xfId="10555"/>
    <cellStyle name="Comma 2 16 2 2 2 27" xfId="10556"/>
    <cellStyle name="Comma 2 16 2 2 2 3" xfId="10557"/>
    <cellStyle name="Comma 2 16 2 2 2 4" xfId="10558"/>
    <cellStyle name="Comma 2 16 2 2 2 5" xfId="10559"/>
    <cellStyle name="Comma 2 16 2 2 2 6" xfId="10560"/>
    <cellStyle name="Comma 2 16 2 2 2 7" xfId="10561"/>
    <cellStyle name="Comma 2 16 2 2 2 8" xfId="10562"/>
    <cellStyle name="Comma 2 16 2 2 2 9" xfId="10563"/>
    <cellStyle name="Comma 2 16 2 2 20" xfId="10564"/>
    <cellStyle name="Comma 2 16 2 2 21" xfId="10565"/>
    <cellStyle name="Comma 2 16 2 2 22" xfId="10566"/>
    <cellStyle name="Comma 2 16 2 2 23" xfId="10567"/>
    <cellStyle name="Comma 2 16 2 2 24" xfId="10568"/>
    <cellStyle name="Comma 2 16 2 2 25" xfId="10569"/>
    <cellStyle name="Comma 2 16 2 2 26" xfId="10570"/>
    <cellStyle name="Comma 2 16 2 2 27" xfId="10571"/>
    <cellStyle name="Comma 2 16 2 2 3" xfId="10572"/>
    <cellStyle name="Comma 2 16 2 2 4" xfId="10573"/>
    <cellStyle name="Comma 2 16 2 2 5" xfId="10574"/>
    <cellStyle name="Comma 2 16 2 2 6" xfId="10575"/>
    <cellStyle name="Comma 2 16 2 2 7" xfId="10576"/>
    <cellStyle name="Comma 2 16 2 2 8" xfId="10577"/>
    <cellStyle name="Comma 2 16 2 2 9" xfId="10578"/>
    <cellStyle name="Comma 2 16 2 20" xfId="10579"/>
    <cellStyle name="Comma 2 16 2 21" xfId="10580"/>
    <cellStyle name="Comma 2 16 2 22" xfId="10581"/>
    <cellStyle name="Comma 2 16 2 23" xfId="10582"/>
    <cellStyle name="Comma 2 16 2 24" xfId="10583"/>
    <cellStyle name="Comma 2 16 2 25" xfId="10584"/>
    <cellStyle name="Comma 2 16 2 26" xfId="10585"/>
    <cellStyle name="Comma 2 16 2 27" xfId="10586"/>
    <cellStyle name="Comma 2 16 2 28" xfId="10587"/>
    <cellStyle name="Comma 2 16 2 29" xfId="10588"/>
    <cellStyle name="Comma 2 16 2 3" xfId="10589"/>
    <cellStyle name="Comma 2 16 2 30" xfId="10590"/>
    <cellStyle name="Comma 2 16 2 31" xfId="10591"/>
    <cellStyle name="Comma 2 16 2 32" xfId="10592"/>
    <cellStyle name="Comma 2 16 2 33" xfId="10593"/>
    <cellStyle name="Comma 2 16 2 34" xfId="10594"/>
    <cellStyle name="Comma 2 16 2 35" xfId="10595"/>
    <cellStyle name="Comma 2 16 2 36" xfId="10596"/>
    <cellStyle name="Comma 2 16 2 37" xfId="10597"/>
    <cellStyle name="Comma 2 16 2 38" xfId="10598"/>
    <cellStyle name="Comma 2 16 2 39" xfId="10599"/>
    <cellStyle name="Comma 2 16 2 4" xfId="10600"/>
    <cellStyle name="Comma 2 16 2 5" xfId="10601"/>
    <cellStyle name="Comma 2 16 2 6" xfId="10602"/>
    <cellStyle name="Comma 2 16 2 7" xfId="10603"/>
    <cellStyle name="Comma 2 16 2 8" xfId="10604"/>
    <cellStyle name="Comma 2 16 2 9" xfId="10605"/>
    <cellStyle name="Comma 2 16 20" xfId="10606"/>
    <cellStyle name="Comma 2 16 20 2" xfId="10607"/>
    <cellStyle name="Comma 2 16 20 3" xfId="10608"/>
    <cellStyle name="Comma 2 16 20 4" xfId="10609"/>
    <cellStyle name="Comma 2 16 21" xfId="10610"/>
    <cellStyle name="Comma 2 16 22" xfId="10611"/>
    <cellStyle name="Comma 2 16 22 2" xfId="10612"/>
    <cellStyle name="Comma 2 16 22 2 2" xfId="10613"/>
    <cellStyle name="Comma 2 16 22 3" xfId="10614"/>
    <cellStyle name="Comma 2 16 23" xfId="10615"/>
    <cellStyle name="Comma 2 16 24" xfId="10616"/>
    <cellStyle name="Comma 2 16 25" xfId="10617"/>
    <cellStyle name="Comma 2 16 26" xfId="10618"/>
    <cellStyle name="Comma 2 16 27" xfId="10619"/>
    <cellStyle name="Comma 2 16 28" xfId="10620"/>
    <cellStyle name="Comma 2 16 29" xfId="10621"/>
    <cellStyle name="Comma 2 16 3" xfId="10622"/>
    <cellStyle name="Comma 2 16 3 2" xfId="10623"/>
    <cellStyle name="Comma 2 16 3 2 2" xfId="10624"/>
    <cellStyle name="Comma 2 16 3 2 3" xfId="10625"/>
    <cellStyle name="Comma 2 16 3 2 4" xfId="10626"/>
    <cellStyle name="Comma 2 16 3 3" xfId="10627"/>
    <cellStyle name="Comma 2 16 3 4" xfId="10628"/>
    <cellStyle name="Comma 2 16 3 5" xfId="10629"/>
    <cellStyle name="Comma 2 16 30" xfId="10630"/>
    <cellStyle name="Comma 2 16 31" xfId="10631"/>
    <cellStyle name="Comma 2 16 32" xfId="10632"/>
    <cellStyle name="Comma 2 16 33" xfId="10633"/>
    <cellStyle name="Comma 2 16 34" xfId="10634"/>
    <cellStyle name="Comma 2 16 35" xfId="10635"/>
    <cellStyle name="Comma 2 16 36" xfId="10636"/>
    <cellStyle name="Comma 2 16 37" xfId="10637"/>
    <cellStyle name="Comma 2 16 38" xfId="10638"/>
    <cellStyle name="Comma 2 16 39" xfId="10639"/>
    <cellStyle name="Comma 2 16 4" xfId="10640"/>
    <cellStyle name="Comma 2 16 4 2" xfId="10641"/>
    <cellStyle name="Comma 2 16 4 2 2" xfId="10642"/>
    <cellStyle name="Comma 2 16 4 2 3" xfId="10643"/>
    <cellStyle name="Comma 2 16 4 2 4" xfId="10644"/>
    <cellStyle name="Comma 2 16 4 3" xfId="10645"/>
    <cellStyle name="Comma 2 16 4 4" xfId="10646"/>
    <cellStyle name="Comma 2 16 4 5" xfId="10647"/>
    <cellStyle name="Comma 2 16 40" xfId="10648"/>
    <cellStyle name="Comma 2 16 41" xfId="10649"/>
    <cellStyle name="Comma 2 16 42" xfId="10650"/>
    <cellStyle name="Comma 2 16 43" xfId="10651"/>
    <cellStyle name="Comma 2 16 44" xfId="10652"/>
    <cellStyle name="Comma 2 16 45" xfId="10653"/>
    <cellStyle name="Comma 2 16 46" xfId="10654"/>
    <cellStyle name="Comma 2 16 47" xfId="10655"/>
    <cellStyle name="Comma 2 16 48" xfId="10656"/>
    <cellStyle name="Comma 2 16 49" xfId="10657"/>
    <cellStyle name="Comma 2 16 5" xfId="10658"/>
    <cellStyle name="Comma 2 16 5 2" xfId="10659"/>
    <cellStyle name="Comma 2 16 5 2 2" xfId="10660"/>
    <cellStyle name="Comma 2 16 5 2 3" xfId="10661"/>
    <cellStyle name="Comma 2 16 5 2 4" xfId="10662"/>
    <cellStyle name="Comma 2 16 5 3" xfId="10663"/>
    <cellStyle name="Comma 2 16 5 4" xfId="10664"/>
    <cellStyle name="Comma 2 16 5 4 2" xfId="10665"/>
    <cellStyle name="Comma 2 16 5 4 2 2" xfId="10666"/>
    <cellStyle name="Comma 2 16 5 4 3" xfId="10667"/>
    <cellStyle name="Comma 2 16 5 5" xfId="10668"/>
    <cellStyle name="Comma 2 16 50" xfId="10669"/>
    <cellStyle name="Comma 2 16 6" xfId="10670"/>
    <cellStyle name="Comma 2 16 6 2" xfId="10671"/>
    <cellStyle name="Comma 2 16 6 2 2" xfId="10672"/>
    <cellStyle name="Comma 2 16 6 2 3" xfId="10673"/>
    <cellStyle name="Comma 2 16 6 2 4" xfId="10674"/>
    <cellStyle name="Comma 2 16 6 3" xfId="10675"/>
    <cellStyle name="Comma 2 16 6 4" xfId="10676"/>
    <cellStyle name="Comma 2 16 6 5" xfId="10677"/>
    <cellStyle name="Comma 2 16 7" xfId="10678"/>
    <cellStyle name="Comma 2 16 7 2" xfId="10679"/>
    <cellStyle name="Comma 2 16 7 2 2" xfId="10680"/>
    <cellStyle name="Comma 2 16 7 2 3" xfId="10681"/>
    <cellStyle name="Comma 2 16 7 2 4" xfId="10682"/>
    <cellStyle name="Comma 2 16 7 3" xfId="10683"/>
    <cellStyle name="Comma 2 16 7 4" xfId="10684"/>
    <cellStyle name="Comma 2 16 7 5" xfId="10685"/>
    <cellStyle name="Comma 2 16 8" xfId="10686"/>
    <cellStyle name="Comma 2 16 8 2" xfId="10687"/>
    <cellStyle name="Comma 2 16 8 2 2" xfId="10688"/>
    <cellStyle name="Comma 2 16 8 2 3" xfId="10689"/>
    <cellStyle name="Comma 2 16 8 2 4" xfId="10690"/>
    <cellStyle name="Comma 2 16 8 3" xfId="10691"/>
    <cellStyle name="Comma 2 16 8 4" xfId="10692"/>
    <cellStyle name="Comma 2 16 8 5" xfId="10693"/>
    <cellStyle name="Comma 2 16 9" xfId="10694"/>
    <cellStyle name="Comma 2 16 9 2" xfId="10695"/>
    <cellStyle name="Comma 2 16 9 2 2" xfId="10696"/>
    <cellStyle name="Comma 2 16 9 2 3" xfId="10697"/>
    <cellStyle name="Comma 2 16 9 2 4" xfId="10698"/>
    <cellStyle name="Comma 2 16 9 3" xfId="10699"/>
    <cellStyle name="Comma 2 16 9 4" xfId="10700"/>
    <cellStyle name="Comma 2 16 9 5" xfId="10701"/>
    <cellStyle name="Comma 2 17" xfId="10702"/>
    <cellStyle name="Comma 2 17 10" xfId="10703"/>
    <cellStyle name="Comma 2 17 10 2" xfId="10704"/>
    <cellStyle name="Comma 2 17 10 2 2" xfId="10705"/>
    <cellStyle name="Comma 2 17 10 2 3" xfId="10706"/>
    <cellStyle name="Comma 2 17 10 2 4" xfId="10707"/>
    <cellStyle name="Comma 2 17 10 3" xfId="10708"/>
    <cellStyle name="Comma 2 17 10 4" xfId="10709"/>
    <cellStyle name="Comma 2 17 10 5" xfId="10710"/>
    <cellStyle name="Comma 2 17 11" xfId="10711"/>
    <cellStyle name="Comma 2 17 11 2" xfId="10712"/>
    <cellStyle name="Comma 2 17 11 2 2" xfId="10713"/>
    <cellStyle name="Comma 2 17 11 2 3" xfId="10714"/>
    <cellStyle name="Comma 2 17 11 2 4" xfId="10715"/>
    <cellStyle name="Comma 2 17 11 3" xfId="10716"/>
    <cellStyle name="Comma 2 17 11 4" xfId="10717"/>
    <cellStyle name="Comma 2 17 11 5" xfId="10718"/>
    <cellStyle name="Comma 2 17 12" xfId="10719"/>
    <cellStyle name="Comma 2 17 12 2" xfId="10720"/>
    <cellStyle name="Comma 2 17 12 2 2" xfId="10721"/>
    <cellStyle name="Comma 2 17 12 2 3" xfId="10722"/>
    <cellStyle name="Comma 2 17 12 2 4" xfId="10723"/>
    <cellStyle name="Comma 2 17 12 3" xfId="10724"/>
    <cellStyle name="Comma 2 17 12 4" xfId="10725"/>
    <cellStyle name="Comma 2 17 12 5" xfId="10726"/>
    <cellStyle name="Comma 2 17 13" xfId="10727"/>
    <cellStyle name="Comma 2 17 13 2" xfId="10728"/>
    <cellStyle name="Comma 2 17 13 2 2" xfId="10729"/>
    <cellStyle name="Comma 2 17 13 2 3" xfId="10730"/>
    <cellStyle name="Comma 2 17 13 2 4" xfId="10731"/>
    <cellStyle name="Comma 2 17 13 3" xfId="10732"/>
    <cellStyle name="Comma 2 17 13 4" xfId="10733"/>
    <cellStyle name="Comma 2 17 13 5" xfId="10734"/>
    <cellStyle name="Comma 2 17 14" xfId="10735"/>
    <cellStyle name="Comma 2 17 14 2" xfId="10736"/>
    <cellStyle name="Comma 2 17 14 2 2" xfId="10737"/>
    <cellStyle name="Comma 2 17 14 2 3" xfId="10738"/>
    <cellStyle name="Comma 2 17 14 2 4" xfId="10739"/>
    <cellStyle name="Comma 2 17 14 3" xfId="10740"/>
    <cellStyle name="Comma 2 17 14 4" xfId="10741"/>
    <cellStyle name="Comma 2 17 14 5" xfId="10742"/>
    <cellStyle name="Comma 2 17 15" xfId="10743"/>
    <cellStyle name="Comma 2 17 15 2" xfId="10744"/>
    <cellStyle name="Comma 2 17 15 2 2" xfId="10745"/>
    <cellStyle name="Comma 2 17 15 2 3" xfId="10746"/>
    <cellStyle name="Comma 2 17 15 2 4" xfId="10747"/>
    <cellStyle name="Comma 2 17 15 3" xfId="10748"/>
    <cellStyle name="Comma 2 17 15 4" xfId="10749"/>
    <cellStyle name="Comma 2 17 15 5" xfId="10750"/>
    <cellStyle name="Comma 2 17 16" xfId="10751"/>
    <cellStyle name="Comma 2 17 16 2" xfId="10752"/>
    <cellStyle name="Comma 2 17 16 2 2" xfId="10753"/>
    <cellStyle name="Comma 2 17 16 2 3" xfId="10754"/>
    <cellStyle name="Comma 2 17 16 2 3 2" xfId="10755"/>
    <cellStyle name="Comma 2 17 16 2 3 2 2" xfId="10756"/>
    <cellStyle name="Comma 2 17 16 2 3 3" xfId="10757"/>
    <cellStyle name="Comma 2 17 16 2 4" xfId="10758"/>
    <cellStyle name="Comma 2 17 16 3" xfId="10759"/>
    <cellStyle name="Comma 2 17 16 4" xfId="10760"/>
    <cellStyle name="Comma 2 17 16 5" xfId="10761"/>
    <cellStyle name="Comma 2 17 17" xfId="10762"/>
    <cellStyle name="Comma 2 17 17 2" xfId="10763"/>
    <cellStyle name="Comma 2 17 17 2 2" xfId="10764"/>
    <cellStyle name="Comma 2 17 17 2 3" xfId="10765"/>
    <cellStyle name="Comma 2 17 17 2 3 2" xfId="10766"/>
    <cellStyle name="Comma 2 17 17 2 3 2 2" xfId="10767"/>
    <cellStyle name="Comma 2 17 17 2 3 3" xfId="10768"/>
    <cellStyle name="Comma 2 17 17 2 4" xfId="10769"/>
    <cellStyle name="Comma 2 17 17 3" xfId="10770"/>
    <cellStyle name="Comma 2 17 17 4" xfId="10771"/>
    <cellStyle name="Comma 2 17 17 5" xfId="10772"/>
    <cellStyle name="Comma 2 17 18" xfId="10773"/>
    <cellStyle name="Comma 2 17 18 2" xfId="10774"/>
    <cellStyle name="Comma 2 17 18 2 2" xfId="10775"/>
    <cellStyle name="Comma 2 17 18 2 3" xfId="10776"/>
    <cellStyle name="Comma 2 17 18 2 4" xfId="10777"/>
    <cellStyle name="Comma 2 17 18 3" xfId="10778"/>
    <cellStyle name="Comma 2 17 18 4" xfId="10779"/>
    <cellStyle name="Comma 2 17 18 5" xfId="10780"/>
    <cellStyle name="Comma 2 17 19" xfId="10781"/>
    <cellStyle name="Comma 2 17 19 2" xfId="10782"/>
    <cellStyle name="Comma 2 17 19 2 2" xfId="10783"/>
    <cellStyle name="Comma 2 17 19 2 3" xfId="10784"/>
    <cellStyle name="Comma 2 17 19 2 4" xfId="10785"/>
    <cellStyle name="Comma 2 17 19 3" xfId="10786"/>
    <cellStyle name="Comma 2 17 19 4" xfId="10787"/>
    <cellStyle name="Comma 2 17 19 5" xfId="10788"/>
    <cellStyle name="Comma 2 17 2" xfId="10789"/>
    <cellStyle name="Comma 2 17 2 2" xfId="10790"/>
    <cellStyle name="Comma 2 17 2 2 2" xfId="10791"/>
    <cellStyle name="Comma 2 17 2 2 3" xfId="10792"/>
    <cellStyle name="Comma 2 17 2 2 4" xfId="10793"/>
    <cellStyle name="Comma 2 17 2 3" xfId="10794"/>
    <cellStyle name="Comma 2 17 2 4" xfId="10795"/>
    <cellStyle name="Comma 2 17 2 5" xfId="10796"/>
    <cellStyle name="Comma 2 17 20" xfId="10797"/>
    <cellStyle name="Comma 2 17 20 2" xfId="10798"/>
    <cellStyle name="Comma 2 17 20 3" xfId="10799"/>
    <cellStyle name="Comma 2 17 20 4" xfId="10800"/>
    <cellStyle name="Comma 2 17 21" xfId="10801"/>
    <cellStyle name="Comma 2 17 22" xfId="10802"/>
    <cellStyle name="Comma 2 17 23" xfId="10803"/>
    <cellStyle name="Comma 2 17 3" xfId="10804"/>
    <cellStyle name="Comma 2 17 3 2" xfId="10805"/>
    <cellStyle name="Comma 2 17 3 2 2" xfId="10806"/>
    <cellStyle name="Comma 2 17 3 2 3" xfId="10807"/>
    <cellStyle name="Comma 2 17 3 2 4" xfId="10808"/>
    <cellStyle name="Comma 2 17 3 3" xfId="10809"/>
    <cellStyle name="Comma 2 17 3 4" xfId="10810"/>
    <cellStyle name="Comma 2 17 3 5" xfId="10811"/>
    <cellStyle name="Comma 2 17 4" xfId="10812"/>
    <cellStyle name="Comma 2 17 4 2" xfId="10813"/>
    <cellStyle name="Comma 2 17 4 2 2" xfId="10814"/>
    <cellStyle name="Comma 2 17 4 2 3" xfId="10815"/>
    <cellStyle name="Comma 2 17 4 2 4" xfId="10816"/>
    <cellStyle name="Comma 2 17 4 3" xfId="10817"/>
    <cellStyle name="Comma 2 17 4 4" xfId="10818"/>
    <cellStyle name="Comma 2 17 4 5" xfId="10819"/>
    <cellStyle name="Comma 2 17 5" xfId="10820"/>
    <cellStyle name="Comma 2 17 5 2" xfId="10821"/>
    <cellStyle name="Comma 2 17 5 2 2" xfId="10822"/>
    <cellStyle name="Comma 2 17 5 2 3" xfId="10823"/>
    <cellStyle name="Comma 2 17 5 2 4" xfId="10824"/>
    <cellStyle name="Comma 2 17 5 3" xfId="10825"/>
    <cellStyle name="Comma 2 17 5 4" xfId="10826"/>
    <cellStyle name="Comma 2 17 5 4 2" xfId="10827"/>
    <cellStyle name="Comma 2 17 5 4 2 2" xfId="10828"/>
    <cellStyle name="Comma 2 17 5 4 3" xfId="10829"/>
    <cellStyle name="Comma 2 17 5 5" xfId="10830"/>
    <cellStyle name="Comma 2 17 6" xfId="10831"/>
    <cellStyle name="Comma 2 17 6 2" xfId="10832"/>
    <cellStyle name="Comma 2 17 6 2 2" xfId="10833"/>
    <cellStyle name="Comma 2 17 6 2 3" xfId="10834"/>
    <cellStyle name="Comma 2 17 6 2 4" xfId="10835"/>
    <cellStyle name="Comma 2 17 6 3" xfId="10836"/>
    <cellStyle name="Comma 2 17 6 4" xfId="10837"/>
    <cellStyle name="Comma 2 17 6 5" xfId="10838"/>
    <cellStyle name="Comma 2 17 7" xfId="10839"/>
    <cellStyle name="Comma 2 17 7 2" xfId="10840"/>
    <cellStyle name="Comma 2 17 7 2 2" xfId="10841"/>
    <cellStyle name="Comma 2 17 7 2 3" xfId="10842"/>
    <cellStyle name="Comma 2 17 7 2 4" xfId="10843"/>
    <cellStyle name="Comma 2 17 7 3" xfId="10844"/>
    <cellStyle name="Comma 2 17 7 4" xfId="10845"/>
    <cellStyle name="Comma 2 17 7 5" xfId="10846"/>
    <cellStyle name="Comma 2 17 8" xfId="10847"/>
    <cellStyle name="Comma 2 17 8 2" xfId="10848"/>
    <cellStyle name="Comma 2 17 8 2 2" xfId="10849"/>
    <cellStyle name="Comma 2 17 8 2 3" xfId="10850"/>
    <cellStyle name="Comma 2 17 8 2 4" xfId="10851"/>
    <cellStyle name="Comma 2 17 8 3" xfId="10852"/>
    <cellStyle name="Comma 2 17 8 4" xfId="10853"/>
    <cellStyle name="Comma 2 17 8 5" xfId="10854"/>
    <cellStyle name="Comma 2 17 9" xfId="10855"/>
    <cellStyle name="Comma 2 17 9 2" xfId="10856"/>
    <cellStyle name="Comma 2 17 9 2 2" xfId="10857"/>
    <cellStyle name="Comma 2 17 9 2 3" xfId="10858"/>
    <cellStyle name="Comma 2 17 9 2 4" xfId="10859"/>
    <cellStyle name="Comma 2 17 9 3" xfId="10860"/>
    <cellStyle name="Comma 2 17 9 4" xfId="10861"/>
    <cellStyle name="Comma 2 17 9 5" xfId="10862"/>
    <cellStyle name="Comma 2 18" xfId="10863"/>
    <cellStyle name="Comma 2 18 10" xfId="10864"/>
    <cellStyle name="Comma 2 18 10 2" xfId="10865"/>
    <cellStyle name="Comma 2 18 10 2 2" xfId="10866"/>
    <cellStyle name="Comma 2 18 10 2 3" xfId="10867"/>
    <cellStyle name="Comma 2 18 10 2 4" xfId="10868"/>
    <cellStyle name="Comma 2 18 10 3" xfId="10869"/>
    <cellStyle name="Comma 2 18 10 4" xfId="10870"/>
    <cellStyle name="Comma 2 18 10 5" xfId="10871"/>
    <cellStyle name="Comma 2 18 11" xfId="10872"/>
    <cellStyle name="Comma 2 18 11 2" xfId="10873"/>
    <cellStyle name="Comma 2 18 11 2 2" xfId="10874"/>
    <cellStyle name="Comma 2 18 11 2 3" xfId="10875"/>
    <cellStyle name="Comma 2 18 11 2 4" xfId="10876"/>
    <cellStyle name="Comma 2 18 11 3" xfId="10877"/>
    <cellStyle name="Comma 2 18 11 4" xfId="10878"/>
    <cellStyle name="Comma 2 18 11 5" xfId="10879"/>
    <cellStyle name="Comma 2 18 12" xfId="10880"/>
    <cellStyle name="Comma 2 18 12 2" xfId="10881"/>
    <cellStyle name="Comma 2 18 12 2 2" xfId="10882"/>
    <cellStyle name="Comma 2 18 12 2 3" xfId="10883"/>
    <cellStyle name="Comma 2 18 12 2 4" xfId="10884"/>
    <cellStyle name="Comma 2 18 12 3" xfId="10885"/>
    <cellStyle name="Comma 2 18 12 4" xfId="10886"/>
    <cellStyle name="Comma 2 18 12 5" xfId="10887"/>
    <cellStyle name="Comma 2 18 13" xfId="10888"/>
    <cellStyle name="Comma 2 18 13 2" xfId="10889"/>
    <cellStyle name="Comma 2 18 13 2 2" xfId="10890"/>
    <cellStyle name="Comma 2 18 13 2 3" xfId="10891"/>
    <cellStyle name="Comma 2 18 13 2 4" xfId="10892"/>
    <cellStyle name="Comma 2 18 13 3" xfId="10893"/>
    <cellStyle name="Comma 2 18 13 4" xfId="10894"/>
    <cellStyle name="Comma 2 18 13 5" xfId="10895"/>
    <cellStyle name="Comma 2 18 14" xfId="10896"/>
    <cellStyle name="Comma 2 18 14 2" xfId="10897"/>
    <cellStyle name="Comma 2 18 14 2 2" xfId="10898"/>
    <cellStyle name="Comma 2 18 14 2 3" xfId="10899"/>
    <cellStyle name="Comma 2 18 14 2 4" xfId="10900"/>
    <cellStyle name="Comma 2 18 14 3" xfId="10901"/>
    <cellStyle name="Comma 2 18 14 4" xfId="10902"/>
    <cellStyle name="Comma 2 18 14 5" xfId="10903"/>
    <cellStyle name="Comma 2 18 15" xfId="10904"/>
    <cellStyle name="Comma 2 18 15 2" xfId="10905"/>
    <cellStyle name="Comma 2 18 15 2 2" xfId="10906"/>
    <cellStyle name="Comma 2 18 15 2 3" xfId="10907"/>
    <cellStyle name="Comma 2 18 15 2 4" xfId="10908"/>
    <cellStyle name="Comma 2 18 15 3" xfId="10909"/>
    <cellStyle name="Comma 2 18 15 4" xfId="10910"/>
    <cellStyle name="Comma 2 18 15 5" xfId="10911"/>
    <cellStyle name="Comma 2 18 16" xfId="10912"/>
    <cellStyle name="Comma 2 18 16 2" xfId="10913"/>
    <cellStyle name="Comma 2 18 16 2 2" xfId="10914"/>
    <cellStyle name="Comma 2 18 16 2 3" xfId="10915"/>
    <cellStyle name="Comma 2 18 16 2 4" xfId="10916"/>
    <cellStyle name="Comma 2 18 16 3" xfId="10917"/>
    <cellStyle name="Comma 2 18 16 4" xfId="10918"/>
    <cellStyle name="Comma 2 18 16 5" xfId="10919"/>
    <cellStyle name="Comma 2 18 17" xfId="10920"/>
    <cellStyle name="Comma 2 18 17 2" xfId="10921"/>
    <cellStyle name="Comma 2 18 17 2 2" xfId="10922"/>
    <cellStyle name="Comma 2 18 17 2 3" xfId="10923"/>
    <cellStyle name="Comma 2 18 17 2 4" xfId="10924"/>
    <cellStyle name="Comma 2 18 17 3" xfId="10925"/>
    <cellStyle name="Comma 2 18 17 4" xfId="10926"/>
    <cellStyle name="Comma 2 18 17 5" xfId="10927"/>
    <cellStyle name="Comma 2 18 18" xfId="10928"/>
    <cellStyle name="Comma 2 18 18 2" xfId="10929"/>
    <cellStyle name="Comma 2 18 18 2 2" xfId="10930"/>
    <cellStyle name="Comma 2 18 18 2 3" xfId="10931"/>
    <cellStyle name="Comma 2 18 18 2 4" xfId="10932"/>
    <cellStyle name="Comma 2 18 18 3" xfId="10933"/>
    <cellStyle name="Comma 2 18 18 4" xfId="10934"/>
    <cellStyle name="Comma 2 18 18 4 2" xfId="10935"/>
    <cellStyle name="Comma 2 18 18 4 2 2" xfId="10936"/>
    <cellStyle name="Comma 2 18 18 4 3" xfId="10937"/>
    <cellStyle name="Comma 2 18 18 5" xfId="10938"/>
    <cellStyle name="Comma 2 18 19" xfId="10939"/>
    <cellStyle name="Comma 2 18 19 2" xfId="10940"/>
    <cellStyle name="Comma 2 18 19 2 2" xfId="10941"/>
    <cellStyle name="Comma 2 18 19 2 3" xfId="10942"/>
    <cellStyle name="Comma 2 18 19 2 4" xfId="10943"/>
    <cellStyle name="Comma 2 18 19 3" xfId="10944"/>
    <cellStyle name="Comma 2 18 19 4" xfId="10945"/>
    <cellStyle name="Comma 2 18 19 5" xfId="10946"/>
    <cellStyle name="Comma 2 18 2" xfId="10947"/>
    <cellStyle name="Comma 2 18 2 2" xfId="10948"/>
    <cellStyle name="Comma 2 18 2 2 2" xfId="10949"/>
    <cellStyle name="Comma 2 18 2 2 3" xfId="10950"/>
    <cellStyle name="Comma 2 18 2 2 4" xfId="10951"/>
    <cellStyle name="Comma 2 18 2 3" xfId="10952"/>
    <cellStyle name="Comma 2 18 2 4" xfId="10953"/>
    <cellStyle name="Comma 2 18 2 5" xfId="10954"/>
    <cellStyle name="Comma 2 18 20" xfId="10955"/>
    <cellStyle name="Comma 2 18 20 2" xfId="10956"/>
    <cellStyle name="Comma 2 18 20 3" xfId="10957"/>
    <cellStyle name="Comma 2 18 20 4" xfId="10958"/>
    <cellStyle name="Comma 2 18 21" xfId="10959"/>
    <cellStyle name="Comma 2 18 22" xfId="10960"/>
    <cellStyle name="Comma 2 18 23" xfId="10961"/>
    <cellStyle name="Comma 2 18 3" xfId="10962"/>
    <cellStyle name="Comma 2 18 3 2" xfId="10963"/>
    <cellStyle name="Comma 2 18 3 2 2" xfId="10964"/>
    <cellStyle name="Comma 2 18 3 2 3" xfId="10965"/>
    <cellStyle name="Comma 2 18 3 2 4" xfId="10966"/>
    <cellStyle name="Comma 2 18 3 3" xfId="10967"/>
    <cellStyle name="Comma 2 18 3 4" xfId="10968"/>
    <cellStyle name="Comma 2 18 3 5" xfId="10969"/>
    <cellStyle name="Comma 2 18 4" xfId="10970"/>
    <cellStyle name="Comma 2 18 4 2" xfId="10971"/>
    <cellStyle name="Comma 2 18 4 2 2" xfId="10972"/>
    <cellStyle name="Comma 2 18 4 2 3" xfId="10973"/>
    <cellStyle name="Comma 2 18 4 2 4" xfId="10974"/>
    <cellStyle name="Comma 2 18 4 3" xfId="10975"/>
    <cellStyle name="Comma 2 18 4 4" xfId="10976"/>
    <cellStyle name="Comma 2 18 4 5" xfId="10977"/>
    <cellStyle name="Comma 2 18 5" xfId="10978"/>
    <cellStyle name="Comma 2 18 5 2" xfId="10979"/>
    <cellStyle name="Comma 2 18 5 2 2" xfId="10980"/>
    <cellStyle name="Comma 2 18 5 2 3" xfId="10981"/>
    <cellStyle name="Comma 2 18 5 2 4" xfId="10982"/>
    <cellStyle name="Comma 2 18 5 3" xfId="10983"/>
    <cellStyle name="Comma 2 18 5 4" xfId="10984"/>
    <cellStyle name="Comma 2 18 5 5" xfId="10985"/>
    <cellStyle name="Comma 2 18 6" xfId="10986"/>
    <cellStyle name="Comma 2 18 6 2" xfId="10987"/>
    <cellStyle name="Comma 2 18 6 2 2" xfId="10988"/>
    <cellStyle name="Comma 2 18 6 2 3" xfId="10989"/>
    <cellStyle name="Comma 2 18 6 2 4" xfId="10990"/>
    <cellStyle name="Comma 2 18 6 3" xfId="10991"/>
    <cellStyle name="Comma 2 18 6 4" xfId="10992"/>
    <cellStyle name="Comma 2 18 6 5" xfId="10993"/>
    <cellStyle name="Comma 2 18 7" xfId="10994"/>
    <cellStyle name="Comma 2 18 7 2" xfId="10995"/>
    <cellStyle name="Comma 2 18 7 2 2" xfId="10996"/>
    <cellStyle name="Comma 2 18 7 2 3" xfId="10997"/>
    <cellStyle name="Comma 2 18 7 2 4" xfId="10998"/>
    <cellStyle name="Comma 2 18 7 3" xfId="10999"/>
    <cellStyle name="Comma 2 18 7 4" xfId="11000"/>
    <cellStyle name="Comma 2 18 7 5" xfId="11001"/>
    <cellStyle name="Comma 2 18 8" xfId="11002"/>
    <cellStyle name="Comma 2 18 8 2" xfId="11003"/>
    <cellStyle name="Comma 2 18 8 2 2" xfId="11004"/>
    <cellStyle name="Comma 2 18 8 2 3" xfId="11005"/>
    <cellStyle name="Comma 2 18 8 2 4" xfId="11006"/>
    <cellStyle name="Comma 2 18 8 3" xfId="11007"/>
    <cellStyle name="Comma 2 18 8 4" xfId="11008"/>
    <cellStyle name="Comma 2 18 8 5" xfId="11009"/>
    <cellStyle name="Comma 2 18 9" xfId="11010"/>
    <cellStyle name="Comma 2 18 9 2" xfId="11011"/>
    <cellStyle name="Comma 2 18 9 2 2" xfId="11012"/>
    <cellStyle name="Comma 2 18 9 2 3" xfId="11013"/>
    <cellStyle name="Comma 2 18 9 2 4" xfId="11014"/>
    <cellStyle name="Comma 2 18 9 3" xfId="11015"/>
    <cellStyle name="Comma 2 18 9 4" xfId="11016"/>
    <cellStyle name="Comma 2 18 9 5" xfId="11017"/>
    <cellStyle name="Comma 2 19" xfId="11018"/>
    <cellStyle name="Comma 2 19 10" xfId="11019"/>
    <cellStyle name="Comma 2 19 10 2" xfId="11020"/>
    <cellStyle name="Comma 2 19 10 2 2" xfId="11021"/>
    <cellStyle name="Comma 2 19 10 2 3" xfId="11022"/>
    <cellStyle name="Comma 2 19 10 2 4" xfId="11023"/>
    <cellStyle name="Comma 2 19 10 3" xfId="11024"/>
    <cellStyle name="Comma 2 19 10 4" xfId="11025"/>
    <cellStyle name="Comma 2 19 10 5" xfId="11026"/>
    <cellStyle name="Comma 2 19 11" xfId="11027"/>
    <cellStyle name="Comma 2 19 11 2" xfId="11028"/>
    <cellStyle name="Comma 2 19 11 2 2" xfId="11029"/>
    <cellStyle name="Comma 2 19 11 2 3" xfId="11030"/>
    <cellStyle name="Comma 2 19 11 2 4" xfId="11031"/>
    <cellStyle name="Comma 2 19 11 3" xfId="11032"/>
    <cellStyle name="Comma 2 19 11 4" xfId="11033"/>
    <cellStyle name="Comma 2 19 11 5" xfId="11034"/>
    <cellStyle name="Comma 2 19 12" xfId="11035"/>
    <cellStyle name="Comma 2 19 12 2" xfId="11036"/>
    <cellStyle name="Comma 2 19 12 2 2" xfId="11037"/>
    <cellStyle name="Comma 2 19 12 2 3" xfId="11038"/>
    <cellStyle name="Comma 2 19 12 2 4" xfId="11039"/>
    <cellStyle name="Comma 2 19 12 3" xfId="11040"/>
    <cellStyle name="Comma 2 19 12 4" xfId="11041"/>
    <cellStyle name="Comma 2 19 12 5" xfId="11042"/>
    <cellStyle name="Comma 2 19 13" xfId="11043"/>
    <cellStyle name="Comma 2 19 13 2" xfId="11044"/>
    <cellStyle name="Comma 2 19 13 2 2" xfId="11045"/>
    <cellStyle name="Comma 2 19 13 2 3" xfId="11046"/>
    <cellStyle name="Comma 2 19 13 2 4" xfId="11047"/>
    <cellStyle name="Comma 2 19 13 3" xfId="11048"/>
    <cellStyle name="Comma 2 19 13 4" xfId="11049"/>
    <cellStyle name="Comma 2 19 13 5" xfId="11050"/>
    <cellStyle name="Comma 2 19 14" xfId="11051"/>
    <cellStyle name="Comma 2 19 14 2" xfId="11052"/>
    <cellStyle name="Comma 2 19 14 2 2" xfId="11053"/>
    <cellStyle name="Comma 2 19 14 2 3" xfId="11054"/>
    <cellStyle name="Comma 2 19 14 2 4" xfId="11055"/>
    <cellStyle name="Comma 2 19 14 3" xfId="11056"/>
    <cellStyle name="Comma 2 19 14 4" xfId="11057"/>
    <cellStyle name="Comma 2 19 14 5" xfId="11058"/>
    <cellStyle name="Comma 2 19 15" xfId="11059"/>
    <cellStyle name="Comma 2 19 15 2" xfId="11060"/>
    <cellStyle name="Comma 2 19 15 2 2" xfId="11061"/>
    <cellStyle name="Comma 2 19 15 2 3" xfId="11062"/>
    <cellStyle name="Comma 2 19 15 2 4" xfId="11063"/>
    <cellStyle name="Comma 2 19 15 3" xfId="11064"/>
    <cellStyle name="Comma 2 19 15 4" xfId="11065"/>
    <cellStyle name="Comma 2 19 15 5" xfId="11066"/>
    <cellStyle name="Comma 2 19 16" xfId="11067"/>
    <cellStyle name="Comma 2 19 16 2" xfId="11068"/>
    <cellStyle name="Comma 2 19 16 2 2" xfId="11069"/>
    <cellStyle name="Comma 2 19 16 2 3" xfId="11070"/>
    <cellStyle name="Comma 2 19 16 2 4" xfId="11071"/>
    <cellStyle name="Comma 2 19 16 3" xfId="11072"/>
    <cellStyle name="Comma 2 19 16 4" xfId="11073"/>
    <cellStyle name="Comma 2 19 16 5" xfId="11074"/>
    <cellStyle name="Comma 2 19 17" xfId="11075"/>
    <cellStyle name="Comma 2 19 17 2" xfId="11076"/>
    <cellStyle name="Comma 2 19 17 2 2" xfId="11077"/>
    <cellStyle name="Comma 2 19 17 2 3" xfId="11078"/>
    <cellStyle name="Comma 2 19 17 2 4" xfId="11079"/>
    <cellStyle name="Comma 2 19 17 3" xfId="11080"/>
    <cellStyle name="Comma 2 19 17 4" xfId="11081"/>
    <cellStyle name="Comma 2 19 17 5" xfId="11082"/>
    <cellStyle name="Comma 2 19 18" xfId="11083"/>
    <cellStyle name="Comma 2 19 18 2" xfId="11084"/>
    <cellStyle name="Comma 2 19 18 2 2" xfId="11085"/>
    <cellStyle name="Comma 2 19 18 2 3" xfId="11086"/>
    <cellStyle name="Comma 2 19 18 2 4" xfId="11087"/>
    <cellStyle name="Comma 2 19 18 3" xfId="11088"/>
    <cellStyle name="Comma 2 19 18 4" xfId="11089"/>
    <cellStyle name="Comma 2 19 18 5" xfId="11090"/>
    <cellStyle name="Comma 2 19 19" xfId="11091"/>
    <cellStyle name="Comma 2 19 19 2" xfId="11092"/>
    <cellStyle name="Comma 2 19 19 2 2" xfId="11093"/>
    <cellStyle name="Comma 2 19 19 2 3" xfId="11094"/>
    <cellStyle name="Comma 2 19 19 2 4" xfId="11095"/>
    <cellStyle name="Comma 2 19 19 3" xfId="11096"/>
    <cellStyle name="Comma 2 19 19 4" xfId="11097"/>
    <cellStyle name="Comma 2 19 19 5" xfId="11098"/>
    <cellStyle name="Comma 2 19 2" xfId="11099"/>
    <cellStyle name="Comma 2 19 2 2" xfId="11100"/>
    <cellStyle name="Comma 2 19 2 2 2" xfId="11101"/>
    <cellStyle name="Comma 2 19 2 2 3" xfId="11102"/>
    <cellStyle name="Comma 2 19 2 2 4" xfId="11103"/>
    <cellStyle name="Comma 2 19 2 3" xfId="11104"/>
    <cellStyle name="Comma 2 19 2 4" xfId="11105"/>
    <cellStyle name="Comma 2 19 2 5" xfId="11106"/>
    <cellStyle name="Comma 2 19 20" xfId="11107"/>
    <cellStyle name="Comma 2 19 20 2" xfId="11108"/>
    <cellStyle name="Comma 2 19 20 3" xfId="11109"/>
    <cellStyle name="Comma 2 19 20 4" xfId="11110"/>
    <cellStyle name="Comma 2 19 21" xfId="11111"/>
    <cellStyle name="Comma 2 19 22" xfId="11112"/>
    <cellStyle name="Comma 2 19 23" xfId="11113"/>
    <cellStyle name="Comma 2 19 3" xfId="11114"/>
    <cellStyle name="Comma 2 19 3 2" xfId="11115"/>
    <cellStyle name="Comma 2 19 3 2 2" xfId="11116"/>
    <cellStyle name="Comma 2 19 3 2 3" xfId="11117"/>
    <cellStyle name="Comma 2 19 3 2 4" xfId="11118"/>
    <cellStyle name="Comma 2 19 3 3" xfId="11119"/>
    <cellStyle name="Comma 2 19 3 4" xfId="11120"/>
    <cellStyle name="Comma 2 19 3 5" xfId="11121"/>
    <cellStyle name="Comma 2 19 4" xfId="11122"/>
    <cellStyle name="Comma 2 19 4 2" xfId="11123"/>
    <cellStyle name="Comma 2 19 4 2 2" xfId="11124"/>
    <cellStyle name="Comma 2 19 4 2 3" xfId="11125"/>
    <cellStyle name="Comma 2 19 4 2 4" xfId="11126"/>
    <cellStyle name="Comma 2 19 4 3" xfId="11127"/>
    <cellStyle name="Comma 2 19 4 4" xfId="11128"/>
    <cellStyle name="Comma 2 19 4 5" xfId="11129"/>
    <cellStyle name="Comma 2 19 5" xfId="11130"/>
    <cellStyle name="Comma 2 19 5 2" xfId="11131"/>
    <cellStyle name="Comma 2 19 5 2 2" xfId="11132"/>
    <cellStyle name="Comma 2 19 5 2 3" xfId="11133"/>
    <cellStyle name="Comma 2 19 5 2 4" xfId="11134"/>
    <cellStyle name="Comma 2 19 5 3" xfId="11135"/>
    <cellStyle name="Comma 2 19 5 4" xfId="11136"/>
    <cellStyle name="Comma 2 19 5 5" xfId="11137"/>
    <cellStyle name="Comma 2 19 6" xfId="11138"/>
    <cellStyle name="Comma 2 19 6 2" xfId="11139"/>
    <cellStyle name="Comma 2 19 6 2 2" xfId="11140"/>
    <cellStyle name="Comma 2 19 6 2 3" xfId="11141"/>
    <cellStyle name="Comma 2 19 6 2 4" xfId="11142"/>
    <cellStyle name="Comma 2 19 6 3" xfId="11143"/>
    <cellStyle name="Comma 2 19 6 4" xfId="11144"/>
    <cellStyle name="Comma 2 19 6 5" xfId="11145"/>
    <cellStyle name="Comma 2 19 7" xfId="11146"/>
    <cellStyle name="Comma 2 19 7 2" xfId="11147"/>
    <cellStyle name="Comma 2 19 7 2 2" xfId="11148"/>
    <cellStyle name="Comma 2 19 7 2 3" xfId="11149"/>
    <cellStyle name="Comma 2 19 7 2 4" xfId="11150"/>
    <cellStyle name="Comma 2 19 7 3" xfId="11151"/>
    <cellStyle name="Comma 2 19 7 4" xfId="11152"/>
    <cellStyle name="Comma 2 19 7 5" xfId="11153"/>
    <cellStyle name="Comma 2 19 8" xfId="11154"/>
    <cellStyle name="Comma 2 19 8 2" xfId="11155"/>
    <cellStyle name="Comma 2 19 8 2 2" xfId="11156"/>
    <cellStyle name="Comma 2 19 8 2 3" xfId="11157"/>
    <cellStyle name="Comma 2 19 8 2 4" xfId="11158"/>
    <cellStyle name="Comma 2 19 8 3" xfId="11159"/>
    <cellStyle name="Comma 2 19 8 4" xfId="11160"/>
    <cellStyle name="Comma 2 19 8 5" xfId="11161"/>
    <cellStyle name="Comma 2 19 9" xfId="11162"/>
    <cellStyle name="Comma 2 19 9 2" xfId="11163"/>
    <cellStyle name="Comma 2 19 9 2 2" xfId="11164"/>
    <cellStyle name="Comma 2 19 9 2 3" xfId="11165"/>
    <cellStyle name="Comma 2 19 9 2 4" xfId="11166"/>
    <cellStyle name="Comma 2 19 9 3" xfId="11167"/>
    <cellStyle name="Comma 2 19 9 4" xfId="11168"/>
    <cellStyle name="Comma 2 19 9 5" xfId="11169"/>
    <cellStyle name="Comma 2 2" xfId="32"/>
    <cellStyle name="Comma 2 2 10" xfId="11170"/>
    <cellStyle name="Comma 2 2 10 2" xfId="11171"/>
    <cellStyle name="Comma 2 2 10 2 2" xfId="11172"/>
    <cellStyle name="Comma 2 2 10 2 3" xfId="11173"/>
    <cellStyle name="Comma 2 2 10 2 3 2" xfId="11174"/>
    <cellStyle name="Comma 2 2 10 2 3 2 2" xfId="11175"/>
    <cellStyle name="Comma 2 2 10 2 3 3" xfId="11176"/>
    <cellStyle name="Comma 2 2 10 2 4" xfId="11177"/>
    <cellStyle name="Comma 2 2 10 3" xfId="11178"/>
    <cellStyle name="Comma 2 2 10 4" xfId="11179"/>
    <cellStyle name="Comma 2 2 10 5" xfId="11180"/>
    <cellStyle name="Comma 2 2 11" xfId="11181"/>
    <cellStyle name="Comma 2 2 11 2" xfId="11182"/>
    <cellStyle name="Comma 2 2 11 2 2" xfId="11183"/>
    <cellStyle name="Comma 2 2 11 2 3" xfId="11184"/>
    <cellStyle name="Comma 2 2 11 2 4" xfId="11185"/>
    <cellStyle name="Comma 2 2 11 3" xfId="11186"/>
    <cellStyle name="Comma 2 2 11 4" xfId="11187"/>
    <cellStyle name="Comma 2 2 11 5" xfId="11188"/>
    <cellStyle name="Comma 2 2 12" xfId="11189"/>
    <cellStyle name="Comma 2 2 12 2" xfId="11190"/>
    <cellStyle name="Comma 2 2 12 2 2" xfId="11191"/>
    <cellStyle name="Comma 2 2 12 2 3" xfId="11192"/>
    <cellStyle name="Comma 2 2 12 2 4" xfId="11193"/>
    <cellStyle name="Comma 2 2 12 3" xfId="11194"/>
    <cellStyle name="Comma 2 2 12 4" xfId="11195"/>
    <cellStyle name="Comma 2 2 12 5" xfId="11196"/>
    <cellStyle name="Comma 2 2 13" xfId="11197"/>
    <cellStyle name="Comma 2 2 13 2" xfId="11198"/>
    <cellStyle name="Comma 2 2 13 2 2" xfId="11199"/>
    <cellStyle name="Comma 2 2 13 2 3" xfId="11200"/>
    <cellStyle name="Comma 2 2 13 2 4" xfId="11201"/>
    <cellStyle name="Comma 2 2 13 3" xfId="11202"/>
    <cellStyle name="Comma 2 2 13 4" xfId="11203"/>
    <cellStyle name="Comma 2 2 13 5" xfId="11204"/>
    <cellStyle name="Comma 2 2 14" xfId="11205"/>
    <cellStyle name="Comma 2 2 14 2" xfId="11206"/>
    <cellStyle name="Comma 2 2 14 2 2" xfId="11207"/>
    <cellStyle name="Comma 2 2 14 2 3" xfId="11208"/>
    <cellStyle name="Comma 2 2 14 2 4" xfId="11209"/>
    <cellStyle name="Comma 2 2 14 3" xfId="11210"/>
    <cellStyle name="Comma 2 2 14 4" xfId="11211"/>
    <cellStyle name="Comma 2 2 14 5" xfId="11212"/>
    <cellStyle name="Comma 2 2 15" xfId="11213"/>
    <cellStyle name="Comma 2 2 15 2" xfId="11214"/>
    <cellStyle name="Comma 2 2 15 2 2" xfId="11215"/>
    <cellStyle name="Comma 2 2 15 2 3" xfId="11216"/>
    <cellStyle name="Comma 2 2 15 2 4" xfId="11217"/>
    <cellStyle name="Comma 2 2 15 3" xfId="11218"/>
    <cellStyle name="Comma 2 2 15 4" xfId="11219"/>
    <cellStyle name="Comma 2 2 15 5" xfId="11220"/>
    <cellStyle name="Comma 2 2 16" xfId="11221"/>
    <cellStyle name="Comma 2 2 16 2" xfId="11222"/>
    <cellStyle name="Comma 2 2 16 2 2" xfId="11223"/>
    <cellStyle name="Comma 2 2 16 2 3" xfId="11224"/>
    <cellStyle name="Comma 2 2 16 2 4" xfId="11225"/>
    <cellStyle name="Comma 2 2 16 3" xfId="11226"/>
    <cellStyle name="Comma 2 2 16 4" xfId="11227"/>
    <cellStyle name="Comma 2 2 16 5" xfId="11228"/>
    <cellStyle name="Comma 2 2 17" xfId="11229"/>
    <cellStyle name="Comma 2 2 17 2" xfId="11230"/>
    <cellStyle name="Comma 2 2 17 2 2" xfId="11231"/>
    <cellStyle name="Comma 2 2 17 2 3" xfId="11232"/>
    <cellStyle name="Comma 2 2 17 2 4" xfId="11233"/>
    <cellStyle name="Comma 2 2 17 3" xfId="11234"/>
    <cellStyle name="Comma 2 2 17 4" xfId="11235"/>
    <cellStyle name="Comma 2 2 17 5" xfId="11236"/>
    <cellStyle name="Comma 2 2 18" xfId="11237"/>
    <cellStyle name="Comma 2 2 18 2" xfId="11238"/>
    <cellStyle name="Comma 2 2 18 2 2" xfId="11239"/>
    <cellStyle name="Comma 2 2 18 2 3" xfId="11240"/>
    <cellStyle name="Comma 2 2 18 2 4" xfId="11241"/>
    <cellStyle name="Comma 2 2 18 3" xfId="11242"/>
    <cellStyle name="Comma 2 2 18 4" xfId="11243"/>
    <cellStyle name="Comma 2 2 18 5" xfId="11244"/>
    <cellStyle name="Comma 2 2 19" xfId="11245"/>
    <cellStyle name="Comma 2 2 19 2" xfId="11246"/>
    <cellStyle name="Comma 2 2 19 2 2" xfId="11247"/>
    <cellStyle name="Comma 2 2 19 2 3" xfId="11248"/>
    <cellStyle name="Comma 2 2 19 2 4" xfId="11249"/>
    <cellStyle name="Comma 2 2 19 3" xfId="11250"/>
    <cellStyle name="Comma 2 2 19 4" xfId="11251"/>
    <cellStyle name="Comma 2 2 19 5" xfId="11252"/>
    <cellStyle name="Comma 2 2 2" xfId="11253"/>
    <cellStyle name="Comma 2 2 2 10" xfId="11254"/>
    <cellStyle name="Comma 2 2 2 11" xfId="11255"/>
    <cellStyle name="Comma 2 2 2 12" xfId="11256"/>
    <cellStyle name="Comma 2 2 2 13" xfId="11257"/>
    <cellStyle name="Comma 2 2 2 14" xfId="11258"/>
    <cellStyle name="Comma 2 2 2 15" xfId="11259"/>
    <cellStyle name="Comma 2 2 2 16" xfId="11260"/>
    <cellStyle name="Comma 2 2 2 17" xfId="11261"/>
    <cellStyle name="Comma 2 2 2 2" xfId="11262"/>
    <cellStyle name="Comma 2 2 2 2 10" xfId="11263"/>
    <cellStyle name="Comma 2 2 2 2 11" xfId="11264"/>
    <cellStyle name="Comma 2 2 2 2 12" xfId="11265"/>
    <cellStyle name="Comma 2 2 2 2 13" xfId="11266"/>
    <cellStyle name="Comma 2 2 2 2 14" xfId="11267"/>
    <cellStyle name="Comma 2 2 2 2 15" xfId="11268"/>
    <cellStyle name="Comma 2 2 2 2 2" xfId="11269"/>
    <cellStyle name="Comma 2 2 2 2 2 10" xfId="11270"/>
    <cellStyle name="Comma 2 2 2 2 2 11" xfId="11271"/>
    <cellStyle name="Comma 2 2 2 2 2 12" xfId="11272"/>
    <cellStyle name="Comma 2 2 2 2 2 13" xfId="11273"/>
    <cellStyle name="Comma 2 2 2 2 2 14" xfId="11274"/>
    <cellStyle name="Comma 2 2 2 2 2 15" xfId="11275"/>
    <cellStyle name="Comma 2 2 2 2 2 16" xfId="11276"/>
    <cellStyle name="Comma 2 2 2 2 2 2" xfId="11277"/>
    <cellStyle name="Comma 2 2 2 2 2 2 10" xfId="11278"/>
    <cellStyle name="Comma 2 2 2 2 2 2 11" xfId="11279"/>
    <cellStyle name="Comma 2 2 2 2 2 2 12" xfId="11280"/>
    <cellStyle name="Comma 2 2 2 2 2 2 13" xfId="11281"/>
    <cellStyle name="Comma 2 2 2 2 2 2 14" xfId="11282"/>
    <cellStyle name="Comma 2 2 2 2 2 2 2" xfId="11283"/>
    <cellStyle name="Comma 2 2 2 2 2 2 2 2" xfId="11284"/>
    <cellStyle name="Comma 2 2 2 2 2 2 3" xfId="11285"/>
    <cellStyle name="Comma 2 2 2 2 2 2 4" xfId="11286"/>
    <cellStyle name="Comma 2 2 2 2 2 2 5" xfId="11287"/>
    <cellStyle name="Comma 2 2 2 2 2 2 6" xfId="11288"/>
    <cellStyle name="Comma 2 2 2 2 2 2 7" xfId="11289"/>
    <cellStyle name="Comma 2 2 2 2 2 2 8" xfId="11290"/>
    <cellStyle name="Comma 2 2 2 2 2 2 9" xfId="11291"/>
    <cellStyle name="Comma 2 2 2 2 2 3" xfId="11292"/>
    <cellStyle name="Comma 2 2 2 2 2 4" xfId="11293"/>
    <cellStyle name="Comma 2 2 2 2 2 5" xfId="11294"/>
    <cellStyle name="Comma 2 2 2 2 2 6" xfId="11295"/>
    <cellStyle name="Comma 2 2 2 2 2 7" xfId="11296"/>
    <cellStyle name="Comma 2 2 2 2 2 8" xfId="11297"/>
    <cellStyle name="Comma 2 2 2 2 2 9" xfId="11298"/>
    <cellStyle name="Comma 2 2 2 2 3" xfId="11299"/>
    <cellStyle name="Comma 2 2 2 2 3 10" xfId="11300"/>
    <cellStyle name="Comma 2 2 2 2 3 11" xfId="11301"/>
    <cellStyle name="Comma 2 2 2 2 3 12" xfId="11302"/>
    <cellStyle name="Comma 2 2 2 2 3 13" xfId="11303"/>
    <cellStyle name="Comma 2 2 2 2 3 14" xfId="11304"/>
    <cellStyle name="Comma 2 2 2 2 3 14 10" xfId="11305"/>
    <cellStyle name="Comma 2 2 2 2 3 14 11" xfId="11306"/>
    <cellStyle name="Comma 2 2 2 2 3 14 12" xfId="11307"/>
    <cellStyle name="Comma 2 2 2 2 3 14 13" xfId="11308"/>
    <cellStyle name="Comma 2 2 2 2 3 14 14" xfId="11309"/>
    <cellStyle name="Comma 2 2 2 2 3 14 15" xfId="11310"/>
    <cellStyle name="Comma 2 2 2 2 3 14 16" xfId="11311"/>
    <cellStyle name="Comma 2 2 2 2 3 14 17" xfId="11312"/>
    <cellStyle name="Comma 2 2 2 2 3 14 18" xfId="11313"/>
    <cellStyle name="Comma 2 2 2 2 3 14 19" xfId="11314"/>
    <cellStyle name="Comma 2 2 2 2 3 14 2" xfId="11315"/>
    <cellStyle name="Comma 2 2 2 2 3 14 2 10" xfId="11316"/>
    <cellStyle name="Comma 2 2 2 2 3 14 2 11" xfId="11317"/>
    <cellStyle name="Comma 2 2 2 2 3 14 2 12" xfId="11318"/>
    <cellStyle name="Comma 2 2 2 2 3 14 2 13" xfId="11319"/>
    <cellStyle name="Comma 2 2 2 2 3 14 2 14" xfId="11320"/>
    <cellStyle name="Comma 2 2 2 2 3 14 2 15" xfId="11321"/>
    <cellStyle name="Comma 2 2 2 2 3 14 2 16" xfId="11322"/>
    <cellStyle name="Comma 2 2 2 2 3 14 2 17" xfId="11323"/>
    <cellStyle name="Comma 2 2 2 2 3 14 2 18" xfId="11324"/>
    <cellStyle name="Comma 2 2 2 2 3 14 2 19" xfId="11325"/>
    <cellStyle name="Comma 2 2 2 2 3 14 2 2" xfId="11326"/>
    <cellStyle name="Comma 2 2 2 2 3 14 2 20" xfId="11327"/>
    <cellStyle name="Comma 2 2 2 2 3 14 2 21" xfId="11328"/>
    <cellStyle name="Comma 2 2 2 2 3 14 2 22" xfId="11329"/>
    <cellStyle name="Comma 2 2 2 2 3 14 2 23" xfId="11330"/>
    <cellStyle name="Comma 2 2 2 2 3 14 2 24" xfId="11331"/>
    <cellStyle name="Comma 2 2 2 2 3 14 2 25" xfId="11332"/>
    <cellStyle name="Comma 2 2 2 2 3 14 2 26" xfId="11333"/>
    <cellStyle name="Comma 2 2 2 2 3 14 2 27" xfId="11334"/>
    <cellStyle name="Comma 2 2 2 2 3 14 2 3" xfId="11335"/>
    <cellStyle name="Comma 2 2 2 2 3 14 2 4" xfId="11336"/>
    <cellStyle name="Comma 2 2 2 2 3 14 2 5" xfId="11337"/>
    <cellStyle name="Comma 2 2 2 2 3 14 2 6" xfId="11338"/>
    <cellStyle name="Comma 2 2 2 2 3 14 2 7" xfId="11339"/>
    <cellStyle name="Comma 2 2 2 2 3 14 2 8" xfId="11340"/>
    <cellStyle name="Comma 2 2 2 2 3 14 2 9" xfId="11341"/>
    <cellStyle name="Comma 2 2 2 2 3 14 20" xfId="11342"/>
    <cellStyle name="Comma 2 2 2 2 3 14 21" xfId="11343"/>
    <cellStyle name="Comma 2 2 2 2 3 14 22" xfId="11344"/>
    <cellStyle name="Comma 2 2 2 2 3 14 23" xfId="11345"/>
    <cellStyle name="Comma 2 2 2 2 3 14 24" xfId="11346"/>
    <cellStyle name="Comma 2 2 2 2 3 14 25" xfId="11347"/>
    <cellStyle name="Comma 2 2 2 2 3 14 26" xfId="11348"/>
    <cellStyle name="Comma 2 2 2 2 3 14 27" xfId="11349"/>
    <cellStyle name="Comma 2 2 2 2 3 14 3" xfId="11350"/>
    <cellStyle name="Comma 2 2 2 2 3 14 4" xfId="11351"/>
    <cellStyle name="Comma 2 2 2 2 3 14 5" xfId="11352"/>
    <cellStyle name="Comma 2 2 2 2 3 14 6" xfId="11353"/>
    <cellStyle name="Comma 2 2 2 2 3 14 7" xfId="11354"/>
    <cellStyle name="Comma 2 2 2 2 3 14 8" xfId="11355"/>
    <cellStyle name="Comma 2 2 2 2 3 14 9" xfId="11356"/>
    <cellStyle name="Comma 2 2 2 2 3 15" xfId="11357"/>
    <cellStyle name="Comma 2 2 2 2 3 16" xfId="11358"/>
    <cellStyle name="Comma 2 2 2 2 3 17" xfId="11359"/>
    <cellStyle name="Comma 2 2 2 2 3 18" xfId="11360"/>
    <cellStyle name="Comma 2 2 2 2 3 19" xfId="11361"/>
    <cellStyle name="Comma 2 2 2 2 3 2" xfId="11362"/>
    <cellStyle name="Comma 2 2 2 2 3 2 10" xfId="11363"/>
    <cellStyle name="Comma 2 2 2 2 3 2 11" xfId="11364"/>
    <cellStyle name="Comma 2 2 2 2 3 2 12" xfId="11365"/>
    <cellStyle name="Comma 2 2 2 2 3 2 13" xfId="11366"/>
    <cellStyle name="Comma 2 2 2 2 3 2 14" xfId="11367"/>
    <cellStyle name="Comma 2 2 2 2 3 2 15" xfId="11368"/>
    <cellStyle name="Comma 2 2 2 2 3 2 16" xfId="11369"/>
    <cellStyle name="Comma 2 2 2 2 3 2 17" xfId="11370"/>
    <cellStyle name="Comma 2 2 2 2 3 2 18" xfId="11371"/>
    <cellStyle name="Comma 2 2 2 2 3 2 19" xfId="11372"/>
    <cellStyle name="Comma 2 2 2 2 3 2 2" xfId="11373"/>
    <cellStyle name="Comma 2 2 2 2 3 2 2 10" xfId="11374"/>
    <cellStyle name="Comma 2 2 2 2 3 2 2 11" xfId="11375"/>
    <cellStyle name="Comma 2 2 2 2 3 2 2 12" xfId="11376"/>
    <cellStyle name="Comma 2 2 2 2 3 2 2 13" xfId="11377"/>
    <cellStyle name="Comma 2 2 2 2 3 2 2 14" xfId="11378"/>
    <cellStyle name="Comma 2 2 2 2 3 2 2 15" xfId="11379"/>
    <cellStyle name="Comma 2 2 2 2 3 2 2 16" xfId="11380"/>
    <cellStyle name="Comma 2 2 2 2 3 2 2 17" xfId="11381"/>
    <cellStyle name="Comma 2 2 2 2 3 2 2 18" xfId="11382"/>
    <cellStyle name="Comma 2 2 2 2 3 2 2 19" xfId="11383"/>
    <cellStyle name="Comma 2 2 2 2 3 2 2 2" xfId="11384"/>
    <cellStyle name="Comma 2 2 2 2 3 2 2 2 10" xfId="11385"/>
    <cellStyle name="Comma 2 2 2 2 3 2 2 2 11" xfId="11386"/>
    <cellStyle name="Comma 2 2 2 2 3 2 2 2 12" xfId="11387"/>
    <cellStyle name="Comma 2 2 2 2 3 2 2 2 13" xfId="11388"/>
    <cellStyle name="Comma 2 2 2 2 3 2 2 2 14" xfId="11389"/>
    <cellStyle name="Comma 2 2 2 2 3 2 2 2 15" xfId="11390"/>
    <cellStyle name="Comma 2 2 2 2 3 2 2 2 16" xfId="11391"/>
    <cellStyle name="Comma 2 2 2 2 3 2 2 2 17" xfId="11392"/>
    <cellStyle name="Comma 2 2 2 2 3 2 2 2 18" xfId="11393"/>
    <cellStyle name="Comma 2 2 2 2 3 2 2 2 19" xfId="11394"/>
    <cellStyle name="Comma 2 2 2 2 3 2 2 2 2" xfId="11395"/>
    <cellStyle name="Comma 2 2 2 2 3 2 2 2 20" xfId="11396"/>
    <cellStyle name="Comma 2 2 2 2 3 2 2 2 21" xfId="11397"/>
    <cellStyle name="Comma 2 2 2 2 3 2 2 2 22" xfId="11398"/>
    <cellStyle name="Comma 2 2 2 2 3 2 2 2 23" xfId="11399"/>
    <cellStyle name="Comma 2 2 2 2 3 2 2 2 24" xfId="11400"/>
    <cellStyle name="Comma 2 2 2 2 3 2 2 2 25" xfId="11401"/>
    <cellStyle name="Comma 2 2 2 2 3 2 2 2 26" xfId="11402"/>
    <cellStyle name="Comma 2 2 2 2 3 2 2 2 27" xfId="11403"/>
    <cellStyle name="Comma 2 2 2 2 3 2 2 2 3" xfId="11404"/>
    <cellStyle name="Comma 2 2 2 2 3 2 2 2 4" xfId="11405"/>
    <cellStyle name="Comma 2 2 2 2 3 2 2 2 5" xfId="11406"/>
    <cellStyle name="Comma 2 2 2 2 3 2 2 2 6" xfId="11407"/>
    <cellStyle name="Comma 2 2 2 2 3 2 2 2 7" xfId="11408"/>
    <cellStyle name="Comma 2 2 2 2 3 2 2 2 8" xfId="11409"/>
    <cellStyle name="Comma 2 2 2 2 3 2 2 2 9" xfId="11410"/>
    <cellStyle name="Comma 2 2 2 2 3 2 2 20" xfId="11411"/>
    <cellStyle name="Comma 2 2 2 2 3 2 2 21" xfId="11412"/>
    <cellStyle name="Comma 2 2 2 2 3 2 2 22" xfId="11413"/>
    <cellStyle name="Comma 2 2 2 2 3 2 2 23" xfId="11414"/>
    <cellStyle name="Comma 2 2 2 2 3 2 2 24" xfId="11415"/>
    <cellStyle name="Comma 2 2 2 2 3 2 2 25" xfId="11416"/>
    <cellStyle name="Comma 2 2 2 2 3 2 2 26" xfId="11417"/>
    <cellStyle name="Comma 2 2 2 2 3 2 2 27" xfId="11418"/>
    <cellStyle name="Comma 2 2 2 2 3 2 2 3" xfId="11419"/>
    <cellStyle name="Comma 2 2 2 2 3 2 2 4" xfId="11420"/>
    <cellStyle name="Comma 2 2 2 2 3 2 2 5" xfId="11421"/>
    <cellStyle name="Comma 2 2 2 2 3 2 2 6" xfId="11422"/>
    <cellStyle name="Comma 2 2 2 2 3 2 2 7" xfId="11423"/>
    <cellStyle name="Comma 2 2 2 2 3 2 2 8" xfId="11424"/>
    <cellStyle name="Comma 2 2 2 2 3 2 2 9" xfId="11425"/>
    <cellStyle name="Comma 2 2 2 2 3 2 20" xfId="11426"/>
    <cellStyle name="Comma 2 2 2 2 3 2 21" xfId="11427"/>
    <cellStyle name="Comma 2 2 2 2 3 2 22" xfId="11428"/>
    <cellStyle name="Comma 2 2 2 2 3 2 23" xfId="11429"/>
    <cellStyle name="Comma 2 2 2 2 3 2 24" xfId="11430"/>
    <cellStyle name="Comma 2 2 2 2 3 2 25" xfId="11431"/>
    <cellStyle name="Comma 2 2 2 2 3 2 26" xfId="11432"/>
    <cellStyle name="Comma 2 2 2 2 3 2 27" xfId="11433"/>
    <cellStyle name="Comma 2 2 2 2 3 2 28" xfId="11434"/>
    <cellStyle name="Comma 2 2 2 2 3 2 29" xfId="11435"/>
    <cellStyle name="Comma 2 2 2 2 3 2 3" xfId="11436"/>
    <cellStyle name="Comma 2 2 2 2 3 2 30" xfId="11437"/>
    <cellStyle name="Comma 2 2 2 2 3 2 31" xfId="11438"/>
    <cellStyle name="Comma 2 2 2 2 3 2 32" xfId="11439"/>
    <cellStyle name="Comma 2 2 2 2 3 2 33" xfId="11440"/>
    <cellStyle name="Comma 2 2 2 2 3 2 34" xfId="11441"/>
    <cellStyle name="Comma 2 2 2 2 3 2 35" xfId="11442"/>
    <cellStyle name="Comma 2 2 2 2 3 2 36" xfId="11443"/>
    <cellStyle name="Comma 2 2 2 2 3 2 37" xfId="11444"/>
    <cellStyle name="Comma 2 2 2 2 3 2 38" xfId="11445"/>
    <cellStyle name="Comma 2 2 2 2 3 2 39" xfId="11446"/>
    <cellStyle name="Comma 2 2 2 2 3 2 4" xfId="11447"/>
    <cellStyle name="Comma 2 2 2 2 3 2 5" xfId="11448"/>
    <cellStyle name="Comma 2 2 2 2 3 2 6" xfId="11449"/>
    <cellStyle name="Comma 2 2 2 2 3 2 7" xfId="11450"/>
    <cellStyle name="Comma 2 2 2 2 3 2 8" xfId="11451"/>
    <cellStyle name="Comma 2 2 2 2 3 2 9" xfId="11452"/>
    <cellStyle name="Comma 2 2 2 2 3 20" xfId="11453"/>
    <cellStyle name="Comma 2 2 2 2 3 21" xfId="11454"/>
    <cellStyle name="Comma 2 2 2 2 3 22" xfId="11455"/>
    <cellStyle name="Comma 2 2 2 2 3 23" xfId="11456"/>
    <cellStyle name="Comma 2 2 2 2 3 24" xfId="11457"/>
    <cellStyle name="Comma 2 2 2 2 3 25" xfId="11458"/>
    <cellStyle name="Comma 2 2 2 2 3 26" xfId="11459"/>
    <cellStyle name="Comma 2 2 2 2 3 27" xfId="11460"/>
    <cellStyle name="Comma 2 2 2 2 3 28" xfId="11461"/>
    <cellStyle name="Comma 2 2 2 2 3 29" xfId="11462"/>
    <cellStyle name="Comma 2 2 2 2 3 3" xfId="11463"/>
    <cellStyle name="Comma 2 2 2 2 3 30" xfId="11464"/>
    <cellStyle name="Comma 2 2 2 2 3 31" xfId="11465"/>
    <cellStyle name="Comma 2 2 2 2 3 32" xfId="11466"/>
    <cellStyle name="Comma 2 2 2 2 3 33" xfId="11467"/>
    <cellStyle name="Comma 2 2 2 2 3 34" xfId="11468"/>
    <cellStyle name="Comma 2 2 2 2 3 35" xfId="11469"/>
    <cellStyle name="Comma 2 2 2 2 3 36" xfId="11470"/>
    <cellStyle name="Comma 2 2 2 2 3 37" xfId="11471"/>
    <cellStyle name="Comma 2 2 2 2 3 38" xfId="11472"/>
    <cellStyle name="Comma 2 2 2 2 3 39" xfId="11473"/>
    <cellStyle name="Comma 2 2 2 2 3 4" xfId="11474"/>
    <cellStyle name="Comma 2 2 2 2 3 40" xfId="11475"/>
    <cellStyle name="Comma 2 2 2 2 3 41" xfId="11476"/>
    <cellStyle name="Comma 2 2 2 2 3 42" xfId="11477"/>
    <cellStyle name="Comma 2 2 2 2 3 43" xfId="11478"/>
    <cellStyle name="Comma 2 2 2 2 3 44" xfId="11479"/>
    <cellStyle name="Comma 2 2 2 2 3 45" xfId="11480"/>
    <cellStyle name="Comma 2 2 2 2 3 46" xfId="11481"/>
    <cellStyle name="Comma 2 2 2 2 3 47" xfId="11482"/>
    <cellStyle name="Comma 2 2 2 2 3 48" xfId="11483"/>
    <cellStyle name="Comma 2 2 2 2 3 49" xfId="11484"/>
    <cellStyle name="Comma 2 2 2 2 3 5" xfId="11485"/>
    <cellStyle name="Comma 2 2 2 2 3 50" xfId="11486"/>
    <cellStyle name="Comma 2 2 2 2 3 6" xfId="11487"/>
    <cellStyle name="Comma 2 2 2 2 3 7" xfId="11488"/>
    <cellStyle name="Comma 2 2 2 2 3 8" xfId="11489"/>
    <cellStyle name="Comma 2 2 2 2 3 9" xfId="11490"/>
    <cellStyle name="Comma 2 2 2 2 4" xfId="11491"/>
    <cellStyle name="Comma 2 2 2 2 5" xfId="11492"/>
    <cellStyle name="Comma 2 2 2 2 6" xfId="11493"/>
    <cellStyle name="Comma 2 2 2 2 7" xfId="11494"/>
    <cellStyle name="Comma 2 2 2 2 8" xfId="11495"/>
    <cellStyle name="Comma 2 2 2 2 9" xfId="11496"/>
    <cellStyle name="Comma 2 2 2 3" xfId="11497"/>
    <cellStyle name="Comma 2 2 2 3 10" xfId="11498"/>
    <cellStyle name="Comma 2 2 2 3 11" xfId="11499"/>
    <cellStyle name="Comma 2 2 2 3 12" xfId="11500"/>
    <cellStyle name="Comma 2 2 2 3 13" xfId="11501"/>
    <cellStyle name="Comma 2 2 2 3 14" xfId="11502"/>
    <cellStyle name="Comma 2 2 2 3 14 10" xfId="11503"/>
    <cellStyle name="Comma 2 2 2 3 14 11" xfId="11504"/>
    <cellStyle name="Comma 2 2 2 3 14 12" xfId="11505"/>
    <cellStyle name="Comma 2 2 2 3 14 13" xfId="11506"/>
    <cellStyle name="Comma 2 2 2 3 14 14" xfId="11507"/>
    <cellStyle name="Comma 2 2 2 3 14 15" xfId="11508"/>
    <cellStyle name="Comma 2 2 2 3 14 16" xfId="11509"/>
    <cellStyle name="Comma 2 2 2 3 14 17" xfId="11510"/>
    <cellStyle name="Comma 2 2 2 3 14 18" xfId="11511"/>
    <cellStyle name="Comma 2 2 2 3 14 19" xfId="11512"/>
    <cellStyle name="Comma 2 2 2 3 14 2" xfId="11513"/>
    <cellStyle name="Comma 2 2 2 3 14 2 10" xfId="11514"/>
    <cellStyle name="Comma 2 2 2 3 14 2 11" xfId="11515"/>
    <cellStyle name="Comma 2 2 2 3 14 2 12" xfId="11516"/>
    <cellStyle name="Comma 2 2 2 3 14 2 13" xfId="11517"/>
    <cellStyle name="Comma 2 2 2 3 14 2 14" xfId="11518"/>
    <cellStyle name="Comma 2 2 2 3 14 2 15" xfId="11519"/>
    <cellStyle name="Comma 2 2 2 3 14 2 16" xfId="11520"/>
    <cellStyle name="Comma 2 2 2 3 14 2 17" xfId="11521"/>
    <cellStyle name="Comma 2 2 2 3 14 2 18" xfId="11522"/>
    <cellStyle name="Comma 2 2 2 3 14 2 19" xfId="11523"/>
    <cellStyle name="Comma 2 2 2 3 14 2 2" xfId="11524"/>
    <cellStyle name="Comma 2 2 2 3 14 2 20" xfId="11525"/>
    <cellStyle name="Comma 2 2 2 3 14 2 21" xfId="11526"/>
    <cellStyle name="Comma 2 2 2 3 14 2 22" xfId="11527"/>
    <cellStyle name="Comma 2 2 2 3 14 2 23" xfId="11528"/>
    <cellStyle name="Comma 2 2 2 3 14 2 24" xfId="11529"/>
    <cellStyle name="Comma 2 2 2 3 14 2 25" xfId="11530"/>
    <cellStyle name="Comma 2 2 2 3 14 2 26" xfId="11531"/>
    <cellStyle name="Comma 2 2 2 3 14 2 27" xfId="11532"/>
    <cellStyle name="Comma 2 2 2 3 14 2 3" xfId="11533"/>
    <cellStyle name="Comma 2 2 2 3 14 2 4" xfId="11534"/>
    <cellStyle name="Comma 2 2 2 3 14 2 5" xfId="11535"/>
    <cellStyle name="Comma 2 2 2 3 14 2 6" xfId="11536"/>
    <cellStyle name="Comma 2 2 2 3 14 2 7" xfId="11537"/>
    <cellStyle name="Comma 2 2 2 3 14 2 8" xfId="11538"/>
    <cellStyle name="Comma 2 2 2 3 14 2 9" xfId="11539"/>
    <cellStyle name="Comma 2 2 2 3 14 20" xfId="11540"/>
    <cellStyle name="Comma 2 2 2 3 14 21" xfId="11541"/>
    <cellStyle name="Comma 2 2 2 3 14 22" xfId="11542"/>
    <cellStyle name="Comma 2 2 2 3 14 23" xfId="11543"/>
    <cellStyle name="Comma 2 2 2 3 14 24" xfId="11544"/>
    <cellStyle name="Comma 2 2 2 3 14 25" xfId="11545"/>
    <cellStyle name="Comma 2 2 2 3 14 26" xfId="11546"/>
    <cellStyle name="Comma 2 2 2 3 14 27" xfId="11547"/>
    <cellStyle name="Comma 2 2 2 3 14 3" xfId="11548"/>
    <cellStyle name="Comma 2 2 2 3 14 4" xfId="11549"/>
    <cellStyle name="Comma 2 2 2 3 14 5" xfId="11550"/>
    <cellStyle name="Comma 2 2 2 3 14 6" xfId="11551"/>
    <cellStyle name="Comma 2 2 2 3 14 7" xfId="11552"/>
    <cellStyle name="Comma 2 2 2 3 14 8" xfId="11553"/>
    <cellStyle name="Comma 2 2 2 3 14 9" xfId="11554"/>
    <cellStyle name="Comma 2 2 2 3 15" xfId="11555"/>
    <cellStyle name="Comma 2 2 2 3 16" xfId="11556"/>
    <cellStyle name="Comma 2 2 2 3 17" xfId="11557"/>
    <cellStyle name="Comma 2 2 2 3 18" xfId="11558"/>
    <cellStyle name="Comma 2 2 2 3 19" xfId="11559"/>
    <cellStyle name="Comma 2 2 2 3 2" xfId="11560"/>
    <cellStyle name="Comma 2 2 2 3 2 10" xfId="11561"/>
    <cellStyle name="Comma 2 2 2 3 2 11" xfId="11562"/>
    <cellStyle name="Comma 2 2 2 3 2 12" xfId="11563"/>
    <cellStyle name="Comma 2 2 2 3 2 13" xfId="11564"/>
    <cellStyle name="Comma 2 2 2 3 2 14" xfId="11565"/>
    <cellStyle name="Comma 2 2 2 3 2 15" xfId="11566"/>
    <cellStyle name="Comma 2 2 2 3 2 16" xfId="11567"/>
    <cellStyle name="Comma 2 2 2 3 2 17" xfId="11568"/>
    <cellStyle name="Comma 2 2 2 3 2 18" xfId="11569"/>
    <cellStyle name="Comma 2 2 2 3 2 19" xfId="11570"/>
    <cellStyle name="Comma 2 2 2 3 2 2" xfId="11571"/>
    <cellStyle name="Comma 2 2 2 3 2 2 10" xfId="11572"/>
    <cellStyle name="Comma 2 2 2 3 2 2 11" xfId="11573"/>
    <cellStyle name="Comma 2 2 2 3 2 2 12" xfId="11574"/>
    <cellStyle name="Comma 2 2 2 3 2 2 13" xfId="11575"/>
    <cellStyle name="Comma 2 2 2 3 2 2 14" xfId="11576"/>
    <cellStyle name="Comma 2 2 2 3 2 2 15" xfId="11577"/>
    <cellStyle name="Comma 2 2 2 3 2 2 16" xfId="11578"/>
    <cellStyle name="Comma 2 2 2 3 2 2 17" xfId="11579"/>
    <cellStyle name="Comma 2 2 2 3 2 2 18" xfId="11580"/>
    <cellStyle name="Comma 2 2 2 3 2 2 19" xfId="11581"/>
    <cellStyle name="Comma 2 2 2 3 2 2 2" xfId="11582"/>
    <cellStyle name="Comma 2 2 2 3 2 2 2 10" xfId="11583"/>
    <cellStyle name="Comma 2 2 2 3 2 2 2 11" xfId="11584"/>
    <cellStyle name="Comma 2 2 2 3 2 2 2 12" xfId="11585"/>
    <cellStyle name="Comma 2 2 2 3 2 2 2 13" xfId="11586"/>
    <cellStyle name="Comma 2 2 2 3 2 2 2 14" xfId="11587"/>
    <cellStyle name="Comma 2 2 2 3 2 2 2 15" xfId="11588"/>
    <cellStyle name="Comma 2 2 2 3 2 2 2 16" xfId="11589"/>
    <cellStyle name="Comma 2 2 2 3 2 2 2 17" xfId="11590"/>
    <cellStyle name="Comma 2 2 2 3 2 2 2 18" xfId="11591"/>
    <cellStyle name="Comma 2 2 2 3 2 2 2 19" xfId="11592"/>
    <cellStyle name="Comma 2 2 2 3 2 2 2 2" xfId="11593"/>
    <cellStyle name="Comma 2 2 2 3 2 2 2 2 2" xfId="11594"/>
    <cellStyle name="Comma 2 2 2 3 2 2 2 20" xfId="11595"/>
    <cellStyle name="Comma 2 2 2 3 2 2 2 21" xfId="11596"/>
    <cellStyle name="Comma 2 2 2 3 2 2 2 22" xfId="11597"/>
    <cellStyle name="Comma 2 2 2 3 2 2 2 23" xfId="11598"/>
    <cellStyle name="Comma 2 2 2 3 2 2 2 24" xfId="11599"/>
    <cellStyle name="Comma 2 2 2 3 2 2 2 25" xfId="11600"/>
    <cellStyle name="Comma 2 2 2 3 2 2 2 26" xfId="11601"/>
    <cellStyle name="Comma 2 2 2 3 2 2 2 27" xfId="11602"/>
    <cellStyle name="Comma 2 2 2 3 2 2 2 3" xfId="11603"/>
    <cellStyle name="Comma 2 2 2 3 2 2 2 4" xfId="11604"/>
    <cellStyle name="Comma 2 2 2 3 2 2 2 5" xfId="11605"/>
    <cellStyle name="Comma 2 2 2 3 2 2 2 6" xfId="11606"/>
    <cellStyle name="Comma 2 2 2 3 2 2 2 7" xfId="11607"/>
    <cellStyle name="Comma 2 2 2 3 2 2 2 8" xfId="11608"/>
    <cellStyle name="Comma 2 2 2 3 2 2 2 9" xfId="11609"/>
    <cellStyle name="Comma 2 2 2 3 2 2 20" xfId="11610"/>
    <cellStyle name="Comma 2 2 2 3 2 2 21" xfId="11611"/>
    <cellStyle name="Comma 2 2 2 3 2 2 22" xfId="11612"/>
    <cellStyle name="Comma 2 2 2 3 2 2 23" xfId="11613"/>
    <cellStyle name="Comma 2 2 2 3 2 2 24" xfId="11614"/>
    <cellStyle name="Comma 2 2 2 3 2 2 25" xfId="11615"/>
    <cellStyle name="Comma 2 2 2 3 2 2 26" xfId="11616"/>
    <cellStyle name="Comma 2 2 2 3 2 2 27" xfId="11617"/>
    <cellStyle name="Comma 2 2 2 3 2 2 3" xfId="11618"/>
    <cellStyle name="Comma 2 2 2 3 2 2 4" xfId="11619"/>
    <cellStyle name="Comma 2 2 2 3 2 2 5" xfId="11620"/>
    <cellStyle name="Comma 2 2 2 3 2 2 6" xfId="11621"/>
    <cellStyle name="Comma 2 2 2 3 2 2 7" xfId="11622"/>
    <cellStyle name="Comma 2 2 2 3 2 2 8" xfId="11623"/>
    <cellStyle name="Comma 2 2 2 3 2 2 9" xfId="11624"/>
    <cellStyle name="Comma 2 2 2 3 2 20" xfId="11625"/>
    <cellStyle name="Comma 2 2 2 3 2 21" xfId="11626"/>
    <cellStyle name="Comma 2 2 2 3 2 22" xfId="11627"/>
    <cellStyle name="Comma 2 2 2 3 2 23" xfId="11628"/>
    <cellStyle name="Comma 2 2 2 3 2 24" xfId="11629"/>
    <cellStyle name="Comma 2 2 2 3 2 25" xfId="11630"/>
    <cellStyle name="Comma 2 2 2 3 2 26" xfId="11631"/>
    <cellStyle name="Comma 2 2 2 3 2 27" xfId="11632"/>
    <cellStyle name="Comma 2 2 2 3 2 28" xfId="11633"/>
    <cellStyle name="Comma 2 2 2 3 2 29" xfId="11634"/>
    <cellStyle name="Comma 2 2 2 3 2 3" xfId="11635"/>
    <cellStyle name="Comma 2 2 2 3 2 30" xfId="11636"/>
    <cellStyle name="Comma 2 2 2 3 2 31" xfId="11637"/>
    <cellStyle name="Comma 2 2 2 3 2 32" xfId="11638"/>
    <cellStyle name="Comma 2 2 2 3 2 33" xfId="11639"/>
    <cellStyle name="Comma 2 2 2 3 2 34" xfId="11640"/>
    <cellStyle name="Comma 2 2 2 3 2 35" xfId="11641"/>
    <cellStyle name="Comma 2 2 2 3 2 36" xfId="11642"/>
    <cellStyle name="Comma 2 2 2 3 2 37" xfId="11643"/>
    <cellStyle name="Comma 2 2 2 3 2 38" xfId="11644"/>
    <cellStyle name="Comma 2 2 2 3 2 39" xfId="11645"/>
    <cellStyle name="Comma 2 2 2 3 2 4" xfId="11646"/>
    <cellStyle name="Comma 2 2 2 3 2 5" xfId="11647"/>
    <cellStyle name="Comma 2 2 2 3 2 6" xfId="11648"/>
    <cellStyle name="Comma 2 2 2 3 2 7" xfId="11649"/>
    <cellStyle name="Comma 2 2 2 3 2 8" xfId="11650"/>
    <cellStyle name="Comma 2 2 2 3 2 9" xfId="11651"/>
    <cellStyle name="Comma 2 2 2 3 20" xfId="11652"/>
    <cellStyle name="Comma 2 2 2 3 21" xfId="11653"/>
    <cellStyle name="Comma 2 2 2 3 22" xfId="11654"/>
    <cellStyle name="Comma 2 2 2 3 23" xfId="11655"/>
    <cellStyle name="Comma 2 2 2 3 24" xfId="11656"/>
    <cellStyle name="Comma 2 2 2 3 25" xfId="11657"/>
    <cellStyle name="Comma 2 2 2 3 26" xfId="11658"/>
    <cellStyle name="Comma 2 2 2 3 27" xfId="11659"/>
    <cellStyle name="Comma 2 2 2 3 28" xfId="11660"/>
    <cellStyle name="Comma 2 2 2 3 29" xfId="11661"/>
    <cellStyle name="Comma 2 2 2 3 3" xfId="11662"/>
    <cellStyle name="Comma 2 2 2 3 30" xfId="11663"/>
    <cellStyle name="Comma 2 2 2 3 31" xfId="11664"/>
    <cellStyle name="Comma 2 2 2 3 32" xfId="11665"/>
    <cellStyle name="Comma 2 2 2 3 33" xfId="11666"/>
    <cellStyle name="Comma 2 2 2 3 34" xfId="11667"/>
    <cellStyle name="Comma 2 2 2 3 35" xfId="11668"/>
    <cellStyle name="Comma 2 2 2 3 36" xfId="11669"/>
    <cellStyle name="Comma 2 2 2 3 37" xfId="11670"/>
    <cellStyle name="Comma 2 2 2 3 38" xfId="11671"/>
    <cellStyle name="Comma 2 2 2 3 39" xfId="11672"/>
    <cellStyle name="Comma 2 2 2 3 4" xfId="11673"/>
    <cellStyle name="Comma 2 2 2 3 40" xfId="11674"/>
    <cellStyle name="Comma 2 2 2 3 41" xfId="11675"/>
    <cellStyle name="Comma 2 2 2 3 42" xfId="11676"/>
    <cellStyle name="Comma 2 2 2 3 43" xfId="11677"/>
    <cellStyle name="Comma 2 2 2 3 44" xfId="11678"/>
    <cellStyle name="Comma 2 2 2 3 45" xfId="11679"/>
    <cellStyle name="Comma 2 2 2 3 46" xfId="11680"/>
    <cellStyle name="Comma 2 2 2 3 47" xfId="11681"/>
    <cellStyle name="Comma 2 2 2 3 48" xfId="11682"/>
    <cellStyle name="Comma 2 2 2 3 49" xfId="11683"/>
    <cellStyle name="Comma 2 2 2 3 5" xfId="11684"/>
    <cellStyle name="Comma 2 2 2 3 50" xfId="11685"/>
    <cellStyle name="Comma 2 2 2 3 6" xfId="11686"/>
    <cellStyle name="Comma 2 2 2 3 7" xfId="11687"/>
    <cellStyle name="Comma 2 2 2 3 8" xfId="11688"/>
    <cellStyle name="Comma 2 2 2 3 9" xfId="11689"/>
    <cellStyle name="Comma 2 2 2 4" xfId="11690"/>
    <cellStyle name="Comma 2 2 2 5" xfId="11691"/>
    <cellStyle name="Comma 2 2 2 6" xfId="11692"/>
    <cellStyle name="Comma 2 2 2 7" xfId="11693"/>
    <cellStyle name="Comma 2 2 2 8" xfId="11694"/>
    <cellStyle name="Comma 2 2 2 9" xfId="11695"/>
    <cellStyle name="Comma 2 2 20" xfId="11696"/>
    <cellStyle name="Comma 2 2 20 2" xfId="11697"/>
    <cellStyle name="Comma 2 2 20 3" xfId="11698"/>
    <cellStyle name="Comma 2 2 20 4" xfId="11699"/>
    <cellStyle name="Comma 2 2 21" xfId="11700"/>
    <cellStyle name="Comma 2 2 21 2" xfId="11701"/>
    <cellStyle name="Comma 2 2 21 2 2" xfId="11702"/>
    <cellStyle name="Comma 2 2 21 3" xfId="11703"/>
    <cellStyle name="Comma 2 2 22" xfId="11704"/>
    <cellStyle name="Comma 2 2 23" xfId="11705"/>
    <cellStyle name="Comma 2 2 3" xfId="11706"/>
    <cellStyle name="Comma 2 2 3 2" xfId="11707"/>
    <cellStyle name="Comma 2 2 3 2 2" xfId="11708"/>
    <cellStyle name="Comma 2 2 3 2 3" xfId="11709"/>
    <cellStyle name="Comma 2 2 3 2 4" xfId="11710"/>
    <cellStyle name="Comma 2 2 3 3" xfId="11711"/>
    <cellStyle name="Comma 2 2 3 4" xfId="11712"/>
    <cellStyle name="Comma 2 2 3 5" xfId="11713"/>
    <cellStyle name="Comma 2 2 4" xfId="11714"/>
    <cellStyle name="Comma 2 2 4 2" xfId="11715"/>
    <cellStyle name="Comma 2 2 4 2 2" xfId="11716"/>
    <cellStyle name="Comma 2 2 4 2 3" xfId="11717"/>
    <cellStyle name="Comma 2 2 4 2 4" xfId="11718"/>
    <cellStyle name="Comma 2 2 4 3" xfId="11719"/>
    <cellStyle name="Comma 2 2 4 4" xfId="11720"/>
    <cellStyle name="Comma 2 2 4 5" xfId="11721"/>
    <cellStyle name="Comma 2 2 5" xfId="11722"/>
    <cellStyle name="Comma 2 2 5 2" xfId="11723"/>
    <cellStyle name="Comma 2 2 5 2 2" xfId="11724"/>
    <cellStyle name="Comma 2 2 5 2 3" xfId="11725"/>
    <cellStyle name="Comma 2 2 5 2 3 2" xfId="11726"/>
    <cellStyle name="Comma 2 2 5 2 3 2 2" xfId="11727"/>
    <cellStyle name="Comma 2 2 5 2 3 3" xfId="11728"/>
    <cellStyle name="Comma 2 2 5 2 4" xfId="11729"/>
    <cellStyle name="Comma 2 2 5 3" xfId="11730"/>
    <cellStyle name="Comma 2 2 5 4" xfId="11731"/>
    <cellStyle name="Comma 2 2 5 5" xfId="11732"/>
    <cellStyle name="Comma 2 2 6" xfId="11733"/>
    <cellStyle name="Comma 2 2 6 2" xfId="11734"/>
    <cellStyle name="Comma 2 2 6 2 2" xfId="11735"/>
    <cellStyle name="Comma 2 2 6 2 3" xfId="11736"/>
    <cellStyle name="Comma 2 2 6 2 4" xfId="11737"/>
    <cellStyle name="Comma 2 2 6 3" xfId="11738"/>
    <cellStyle name="Comma 2 2 6 4" xfId="11739"/>
    <cellStyle name="Comma 2 2 6 5" xfId="11740"/>
    <cellStyle name="Comma 2 2 7" xfId="11741"/>
    <cellStyle name="Comma 2 2 7 2" xfId="11742"/>
    <cellStyle name="Comma 2 2 7 2 2" xfId="11743"/>
    <cellStyle name="Comma 2 2 7 2 3" xfId="11744"/>
    <cellStyle name="Comma 2 2 7 2 4" xfId="11745"/>
    <cellStyle name="Comma 2 2 7 3" xfId="11746"/>
    <cellStyle name="Comma 2 2 7 4" xfId="11747"/>
    <cellStyle name="Comma 2 2 7 5" xfId="11748"/>
    <cellStyle name="Comma 2 2 8" xfId="11749"/>
    <cellStyle name="Comma 2 2 8 10" xfId="11750"/>
    <cellStyle name="Comma 2 2 8 11" xfId="11751"/>
    <cellStyle name="Comma 2 2 8 12" xfId="11752"/>
    <cellStyle name="Comma 2 2 8 13" xfId="11753"/>
    <cellStyle name="Comma 2 2 8 14" xfId="11754"/>
    <cellStyle name="Comma 2 2 8 15" xfId="11755"/>
    <cellStyle name="Comma 2 2 8 16" xfId="11756"/>
    <cellStyle name="Comma 2 2 8 16 10" xfId="11757"/>
    <cellStyle name="Comma 2 2 8 16 11" xfId="11758"/>
    <cellStyle name="Comma 2 2 8 16 12" xfId="11759"/>
    <cellStyle name="Comma 2 2 8 16 13" xfId="11760"/>
    <cellStyle name="Comma 2 2 8 16 14" xfId="11761"/>
    <cellStyle name="Comma 2 2 8 16 15" xfId="11762"/>
    <cellStyle name="Comma 2 2 8 16 16" xfId="11763"/>
    <cellStyle name="Comma 2 2 8 16 17" xfId="11764"/>
    <cellStyle name="Comma 2 2 8 16 18" xfId="11765"/>
    <cellStyle name="Comma 2 2 8 16 19" xfId="11766"/>
    <cellStyle name="Comma 2 2 8 16 2" xfId="11767"/>
    <cellStyle name="Comma 2 2 8 16 2 10" xfId="11768"/>
    <cellStyle name="Comma 2 2 8 16 2 11" xfId="11769"/>
    <cellStyle name="Comma 2 2 8 16 2 12" xfId="11770"/>
    <cellStyle name="Comma 2 2 8 16 2 13" xfId="11771"/>
    <cellStyle name="Comma 2 2 8 16 2 14" xfId="11772"/>
    <cellStyle name="Comma 2 2 8 16 2 15" xfId="11773"/>
    <cellStyle name="Comma 2 2 8 16 2 16" xfId="11774"/>
    <cellStyle name="Comma 2 2 8 16 2 17" xfId="11775"/>
    <cellStyle name="Comma 2 2 8 16 2 18" xfId="11776"/>
    <cellStyle name="Comma 2 2 8 16 2 19" xfId="11777"/>
    <cellStyle name="Comma 2 2 8 16 2 2" xfId="11778"/>
    <cellStyle name="Comma 2 2 8 16 2 20" xfId="11779"/>
    <cellStyle name="Comma 2 2 8 16 2 21" xfId="11780"/>
    <cellStyle name="Comma 2 2 8 16 2 22" xfId="11781"/>
    <cellStyle name="Comma 2 2 8 16 2 23" xfId="11782"/>
    <cellStyle name="Comma 2 2 8 16 2 24" xfId="11783"/>
    <cellStyle name="Comma 2 2 8 16 2 25" xfId="11784"/>
    <cellStyle name="Comma 2 2 8 16 2 26" xfId="11785"/>
    <cellStyle name="Comma 2 2 8 16 2 27" xfId="11786"/>
    <cellStyle name="Comma 2 2 8 16 2 3" xfId="11787"/>
    <cellStyle name="Comma 2 2 8 16 2 4" xfId="11788"/>
    <cellStyle name="Comma 2 2 8 16 2 5" xfId="11789"/>
    <cellStyle name="Comma 2 2 8 16 2 6" xfId="11790"/>
    <cellStyle name="Comma 2 2 8 16 2 7" xfId="11791"/>
    <cellStyle name="Comma 2 2 8 16 2 8" xfId="11792"/>
    <cellStyle name="Comma 2 2 8 16 2 9" xfId="11793"/>
    <cellStyle name="Comma 2 2 8 16 20" xfId="11794"/>
    <cellStyle name="Comma 2 2 8 16 21" xfId="11795"/>
    <cellStyle name="Comma 2 2 8 16 22" xfId="11796"/>
    <cellStyle name="Comma 2 2 8 16 23" xfId="11797"/>
    <cellStyle name="Comma 2 2 8 16 24" xfId="11798"/>
    <cellStyle name="Comma 2 2 8 16 25" xfId="11799"/>
    <cellStyle name="Comma 2 2 8 16 26" xfId="11800"/>
    <cellStyle name="Comma 2 2 8 16 27" xfId="11801"/>
    <cellStyle name="Comma 2 2 8 16 3" xfId="11802"/>
    <cellStyle name="Comma 2 2 8 16 4" xfId="11803"/>
    <cellStyle name="Comma 2 2 8 16 5" xfId="11804"/>
    <cellStyle name="Comma 2 2 8 16 6" xfId="11805"/>
    <cellStyle name="Comma 2 2 8 16 7" xfId="11806"/>
    <cellStyle name="Comma 2 2 8 16 8" xfId="11807"/>
    <cellStyle name="Comma 2 2 8 16 9" xfId="11808"/>
    <cellStyle name="Comma 2 2 8 17" xfId="11809"/>
    <cellStyle name="Comma 2 2 8 18" xfId="11810"/>
    <cellStyle name="Comma 2 2 8 19" xfId="11811"/>
    <cellStyle name="Comma 2 2 8 2" xfId="11812"/>
    <cellStyle name="Comma 2 2 8 2 10" xfId="11813"/>
    <cellStyle name="Comma 2 2 8 2 11" xfId="11814"/>
    <cellStyle name="Comma 2 2 8 2 12" xfId="11815"/>
    <cellStyle name="Comma 2 2 8 2 13" xfId="11816"/>
    <cellStyle name="Comma 2 2 8 2 14" xfId="11817"/>
    <cellStyle name="Comma 2 2 8 2 14 10" xfId="11818"/>
    <cellStyle name="Comma 2 2 8 2 14 11" xfId="11819"/>
    <cellStyle name="Comma 2 2 8 2 14 12" xfId="11820"/>
    <cellStyle name="Comma 2 2 8 2 14 13" xfId="11821"/>
    <cellStyle name="Comma 2 2 8 2 14 14" xfId="11822"/>
    <cellStyle name="Comma 2 2 8 2 14 15" xfId="11823"/>
    <cellStyle name="Comma 2 2 8 2 14 16" xfId="11824"/>
    <cellStyle name="Comma 2 2 8 2 14 17" xfId="11825"/>
    <cellStyle name="Comma 2 2 8 2 14 18" xfId="11826"/>
    <cellStyle name="Comma 2 2 8 2 14 19" xfId="11827"/>
    <cellStyle name="Comma 2 2 8 2 14 2" xfId="11828"/>
    <cellStyle name="Comma 2 2 8 2 14 2 10" xfId="11829"/>
    <cellStyle name="Comma 2 2 8 2 14 2 11" xfId="11830"/>
    <cellStyle name="Comma 2 2 8 2 14 2 12" xfId="11831"/>
    <cellStyle name="Comma 2 2 8 2 14 2 13" xfId="11832"/>
    <cellStyle name="Comma 2 2 8 2 14 2 14" xfId="11833"/>
    <cellStyle name="Comma 2 2 8 2 14 2 15" xfId="11834"/>
    <cellStyle name="Comma 2 2 8 2 14 2 16" xfId="11835"/>
    <cellStyle name="Comma 2 2 8 2 14 2 17" xfId="11836"/>
    <cellStyle name="Comma 2 2 8 2 14 2 18" xfId="11837"/>
    <cellStyle name="Comma 2 2 8 2 14 2 19" xfId="11838"/>
    <cellStyle name="Comma 2 2 8 2 14 2 2" xfId="11839"/>
    <cellStyle name="Comma 2 2 8 2 14 2 20" xfId="11840"/>
    <cellStyle name="Comma 2 2 8 2 14 2 21" xfId="11841"/>
    <cellStyle name="Comma 2 2 8 2 14 2 22" xfId="11842"/>
    <cellStyle name="Comma 2 2 8 2 14 2 23" xfId="11843"/>
    <cellStyle name="Comma 2 2 8 2 14 2 24" xfId="11844"/>
    <cellStyle name="Comma 2 2 8 2 14 2 25" xfId="11845"/>
    <cellStyle name="Comma 2 2 8 2 14 2 26" xfId="11846"/>
    <cellStyle name="Comma 2 2 8 2 14 2 27" xfId="11847"/>
    <cellStyle name="Comma 2 2 8 2 14 2 3" xfId="11848"/>
    <cellStyle name="Comma 2 2 8 2 14 2 4" xfId="11849"/>
    <cellStyle name="Comma 2 2 8 2 14 2 5" xfId="11850"/>
    <cellStyle name="Comma 2 2 8 2 14 2 6" xfId="11851"/>
    <cellStyle name="Comma 2 2 8 2 14 2 7" xfId="11852"/>
    <cellStyle name="Comma 2 2 8 2 14 2 8" xfId="11853"/>
    <cellStyle name="Comma 2 2 8 2 14 2 9" xfId="11854"/>
    <cellStyle name="Comma 2 2 8 2 14 20" xfId="11855"/>
    <cellStyle name="Comma 2 2 8 2 14 21" xfId="11856"/>
    <cellStyle name="Comma 2 2 8 2 14 22" xfId="11857"/>
    <cellStyle name="Comma 2 2 8 2 14 23" xfId="11858"/>
    <cellStyle name="Comma 2 2 8 2 14 24" xfId="11859"/>
    <cellStyle name="Comma 2 2 8 2 14 25" xfId="11860"/>
    <cellStyle name="Comma 2 2 8 2 14 26" xfId="11861"/>
    <cellStyle name="Comma 2 2 8 2 14 27" xfId="11862"/>
    <cellStyle name="Comma 2 2 8 2 14 3" xfId="11863"/>
    <cellStyle name="Comma 2 2 8 2 14 4" xfId="11864"/>
    <cellStyle name="Comma 2 2 8 2 14 5" xfId="11865"/>
    <cellStyle name="Comma 2 2 8 2 14 6" xfId="11866"/>
    <cellStyle name="Comma 2 2 8 2 14 7" xfId="11867"/>
    <cellStyle name="Comma 2 2 8 2 14 8" xfId="11868"/>
    <cellStyle name="Comma 2 2 8 2 14 9" xfId="11869"/>
    <cellStyle name="Comma 2 2 8 2 15" xfId="11870"/>
    <cellStyle name="Comma 2 2 8 2 16" xfId="11871"/>
    <cellStyle name="Comma 2 2 8 2 17" xfId="11872"/>
    <cellStyle name="Comma 2 2 8 2 18" xfId="11873"/>
    <cellStyle name="Comma 2 2 8 2 19" xfId="11874"/>
    <cellStyle name="Comma 2 2 8 2 2" xfId="11875"/>
    <cellStyle name="Comma 2 2 8 2 2 10" xfId="11876"/>
    <cellStyle name="Comma 2 2 8 2 2 11" xfId="11877"/>
    <cellStyle name="Comma 2 2 8 2 2 12" xfId="11878"/>
    <cellStyle name="Comma 2 2 8 2 2 13" xfId="11879"/>
    <cellStyle name="Comma 2 2 8 2 2 14" xfId="11880"/>
    <cellStyle name="Comma 2 2 8 2 2 15" xfId="11881"/>
    <cellStyle name="Comma 2 2 8 2 2 16" xfId="11882"/>
    <cellStyle name="Comma 2 2 8 2 2 17" xfId="11883"/>
    <cellStyle name="Comma 2 2 8 2 2 18" xfId="11884"/>
    <cellStyle name="Comma 2 2 8 2 2 19" xfId="11885"/>
    <cellStyle name="Comma 2 2 8 2 2 2" xfId="11886"/>
    <cellStyle name="Comma 2 2 8 2 2 2 10" xfId="11887"/>
    <cellStyle name="Comma 2 2 8 2 2 2 11" xfId="11888"/>
    <cellStyle name="Comma 2 2 8 2 2 2 12" xfId="11889"/>
    <cellStyle name="Comma 2 2 8 2 2 2 13" xfId="11890"/>
    <cellStyle name="Comma 2 2 8 2 2 2 14" xfId="11891"/>
    <cellStyle name="Comma 2 2 8 2 2 2 15" xfId="11892"/>
    <cellStyle name="Comma 2 2 8 2 2 2 16" xfId="11893"/>
    <cellStyle name="Comma 2 2 8 2 2 2 17" xfId="11894"/>
    <cellStyle name="Comma 2 2 8 2 2 2 18" xfId="11895"/>
    <cellStyle name="Comma 2 2 8 2 2 2 19" xfId="11896"/>
    <cellStyle name="Comma 2 2 8 2 2 2 2" xfId="11897"/>
    <cellStyle name="Comma 2 2 8 2 2 2 2 10" xfId="11898"/>
    <cellStyle name="Comma 2 2 8 2 2 2 2 11" xfId="11899"/>
    <cellStyle name="Comma 2 2 8 2 2 2 2 12" xfId="11900"/>
    <cellStyle name="Comma 2 2 8 2 2 2 2 13" xfId="11901"/>
    <cellStyle name="Comma 2 2 8 2 2 2 2 14" xfId="11902"/>
    <cellStyle name="Comma 2 2 8 2 2 2 2 15" xfId="11903"/>
    <cellStyle name="Comma 2 2 8 2 2 2 2 16" xfId="11904"/>
    <cellStyle name="Comma 2 2 8 2 2 2 2 17" xfId="11905"/>
    <cellStyle name="Comma 2 2 8 2 2 2 2 18" xfId="11906"/>
    <cellStyle name="Comma 2 2 8 2 2 2 2 19" xfId="11907"/>
    <cellStyle name="Comma 2 2 8 2 2 2 2 2" xfId="11908"/>
    <cellStyle name="Comma 2 2 8 2 2 2 2 20" xfId="11909"/>
    <cellStyle name="Comma 2 2 8 2 2 2 2 21" xfId="11910"/>
    <cellStyle name="Comma 2 2 8 2 2 2 2 22" xfId="11911"/>
    <cellStyle name="Comma 2 2 8 2 2 2 2 23" xfId="11912"/>
    <cellStyle name="Comma 2 2 8 2 2 2 2 24" xfId="11913"/>
    <cellStyle name="Comma 2 2 8 2 2 2 2 25" xfId="11914"/>
    <cellStyle name="Comma 2 2 8 2 2 2 2 26" xfId="11915"/>
    <cellStyle name="Comma 2 2 8 2 2 2 2 27" xfId="11916"/>
    <cellStyle name="Comma 2 2 8 2 2 2 2 3" xfId="11917"/>
    <cellStyle name="Comma 2 2 8 2 2 2 2 4" xfId="11918"/>
    <cellStyle name="Comma 2 2 8 2 2 2 2 5" xfId="11919"/>
    <cellStyle name="Comma 2 2 8 2 2 2 2 6" xfId="11920"/>
    <cellStyle name="Comma 2 2 8 2 2 2 2 7" xfId="11921"/>
    <cellStyle name="Comma 2 2 8 2 2 2 2 8" xfId="11922"/>
    <cellStyle name="Comma 2 2 8 2 2 2 2 9" xfId="11923"/>
    <cellStyle name="Comma 2 2 8 2 2 2 20" xfId="11924"/>
    <cellStyle name="Comma 2 2 8 2 2 2 21" xfId="11925"/>
    <cellStyle name="Comma 2 2 8 2 2 2 22" xfId="11926"/>
    <cellStyle name="Comma 2 2 8 2 2 2 23" xfId="11927"/>
    <cellStyle name="Comma 2 2 8 2 2 2 24" xfId="11928"/>
    <cellStyle name="Comma 2 2 8 2 2 2 25" xfId="11929"/>
    <cellStyle name="Comma 2 2 8 2 2 2 26" xfId="11930"/>
    <cellStyle name="Comma 2 2 8 2 2 2 27" xfId="11931"/>
    <cellStyle name="Comma 2 2 8 2 2 2 3" xfId="11932"/>
    <cellStyle name="Comma 2 2 8 2 2 2 4" xfId="11933"/>
    <cellStyle name="Comma 2 2 8 2 2 2 5" xfId="11934"/>
    <cellStyle name="Comma 2 2 8 2 2 2 6" xfId="11935"/>
    <cellStyle name="Comma 2 2 8 2 2 2 7" xfId="11936"/>
    <cellStyle name="Comma 2 2 8 2 2 2 8" xfId="11937"/>
    <cellStyle name="Comma 2 2 8 2 2 2 9" xfId="11938"/>
    <cellStyle name="Comma 2 2 8 2 2 20" xfId="11939"/>
    <cellStyle name="Comma 2 2 8 2 2 21" xfId="11940"/>
    <cellStyle name="Comma 2 2 8 2 2 22" xfId="11941"/>
    <cellStyle name="Comma 2 2 8 2 2 23" xfId="11942"/>
    <cellStyle name="Comma 2 2 8 2 2 24" xfId="11943"/>
    <cellStyle name="Comma 2 2 8 2 2 25" xfId="11944"/>
    <cellStyle name="Comma 2 2 8 2 2 26" xfId="11945"/>
    <cellStyle name="Comma 2 2 8 2 2 27" xfId="11946"/>
    <cellStyle name="Comma 2 2 8 2 2 28" xfId="11947"/>
    <cellStyle name="Comma 2 2 8 2 2 29" xfId="11948"/>
    <cellStyle name="Comma 2 2 8 2 2 3" xfId="11949"/>
    <cellStyle name="Comma 2 2 8 2 2 30" xfId="11950"/>
    <cellStyle name="Comma 2 2 8 2 2 31" xfId="11951"/>
    <cellStyle name="Comma 2 2 8 2 2 32" xfId="11952"/>
    <cellStyle name="Comma 2 2 8 2 2 33" xfId="11953"/>
    <cellStyle name="Comma 2 2 8 2 2 34" xfId="11954"/>
    <cellStyle name="Comma 2 2 8 2 2 35" xfId="11955"/>
    <cellStyle name="Comma 2 2 8 2 2 36" xfId="11956"/>
    <cellStyle name="Comma 2 2 8 2 2 37" xfId="11957"/>
    <cellStyle name="Comma 2 2 8 2 2 38" xfId="11958"/>
    <cellStyle name="Comma 2 2 8 2 2 39" xfId="11959"/>
    <cellStyle name="Comma 2 2 8 2 2 4" xfId="11960"/>
    <cellStyle name="Comma 2 2 8 2 2 5" xfId="11961"/>
    <cellStyle name="Comma 2 2 8 2 2 6" xfId="11962"/>
    <cellStyle name="Comma 2 2 8 2 2 7" xfId="11963"/>
    <cellStyle name="Comma 2 2 8 2 2 8" xfId="11964"/>
    <cellStyle name="Comma 2 2 8 2 2 9" xfId="11965"/>
    <cellStyle name="Comma 2 2 8 2 20" xfId="11966"/>
    <cellStyle name="Comma 2 2 8 2 21" xfId="11967"/>
    <cellStyle name="Comma 2 2 8 2 22" xfId="11968"/>
    <cellStyle name="Comma 2 2 8 2 23" xfId="11969"/>
    <cellStyle name="Comma 2 2 8 2 24" xfId="11970"/>
    <cellStyle name="Comma 2 2 8 2 25" xfId="11971"/>
    <cellStyle name="Comma 2 2 8 2 26" xfId="11972"/>
    <cellStyle name="Comma 2 2 8 2 27" xfId="11973"/>
    <cellStyle name="Comma 2 2 8 2 28" xfId="11974"/>
    <cellStyle name="Comma 2 2 8 2 29" xfId="11975"/>
    <cellStyle name="Comma 2 2 8 2 3" xfId="11976"/>
    <cellStyle name="Comma 2 2 8 2 30" xfId="11977"/>
    <cellStyle name="Comma 2 2 8 2 31" xfId="11978"/>
    <cellStyle name="Comma 2 2 8 2 32" xfId="11979"/>
    <cellStyle name="Comma 2 2 8 2 33" xfId="11980"/>
    <cellStyle name="Comma 2 2 8 2 34" xfId="11981"/>
    <cellStyle name="Comma 2 2 8 2 35" xfId="11982"/>
    <cellStyle name="Comma 2 2 8 2 36" xfId="11983"/>
    <cellStyle name="Comma 2 2 8 2 37" xfId="11984"/>
    <cellStyle name="Comma 2 2 8 2 38" xfId="11985"/>
    <cellStyle name="Comma 2 2 8 2 39" xfId="11986"/>
    <cellStyle name="Comma 2 2 8 2 4" xfId="11987"/>
    <cellStyle name="Comma 2 2 8 2 40" xfId="11988"/>
    <cellStyle name="Comma 2 2 8 2 41" xfId="11989"/>
    <cellStyle name="Comma 2 2 8 2 42" xfId="11990"/>
    <cellStyle name="Comma 2 2 8 2 43" xfId="11991"/>
    <cellStyle name="Comma 2 2 8 2 44" xfId="11992"/>
    <cellStyle name="Comma 2 2 8 2 45" xfId="11993"/>
    <cellStyle name="Comma 2 2 8 2 46" xfId="11994"/>
    <cellStyle name="Comma 2 2 8 2 47" xfId="11995"/>
    <cellStyle name="Comma 2 2 8 2 48" xfId="11996"/>
    <cellStyle name="Comma 2 2 8 2 49" xfId="11997"/>
    <cellStyle name="Comma 2 2 8 2 5" xfId="11998"/>
    <cellStyle name="Comma 2 2 8 2 50" xfId="11999"/>
    <cellStyle name="Comma 2 2 8 2 6" xfId="12000"/>
    <cellStyle name="Comma 2 2 8 2 7" xfId="12001"/>
    <cellStyle name="Comma 2 2 8 2 8" xfId="12002"/>
    <cellStyle name="Comma 2 2 8 2 9" xfId="12003"/>
    <cellStyle name="Comma 2 2 8 20" xfId="12004"/>
    <cellStyle name="Comma 2 2 8 21" xfId="12005"/>
    <cellStyle name="Comma 2 2 8 22" xfId="12006"/>
    <cellStyle name="Comma 2 2 8 23" xfId="12007"/>
    <cellStyle name="Comma 2 2 8 24" xfId="12008"/>
    <cellStyle name="Comma 2 2 8 25" xfId="12009"/>
    <cellStyle name="Comma 2 2 8 26" xfId="12010"/>
    <cellStyle name="Comma 2 2 8 27" xfId="12011"/>
    <cellStyle name="Comma 2 2 8 28" xfId="12012"/>
    <cellStyle name="Comma 2 2 8 29" xfId="12013"/>
    <cellStyle name="Comma 2 2 8 3" xfId="12014"/>
    <cellStyle name="Comma 2 2 8 30" xfId="12015"/>
    <cellStyle name="Comma 2 2 8 31" xfId="12016"/>
    <cellStyle name="Comma 2 2 8 32" xfId="12017"/>
    <cellStyle name="Comma 2 2 8 33" xfId="12018"/>
    <cellStyle name="Comma 2 2 8 34" xfId="12019"/>
    <cellStyle name="Comma 2 2 8 35" xfId="12020"/>
    <cellStyle name="Comma 2 2 8 36" xfId="12021"/>
    <cellStyle name="Comma 2 2 8 37" xfId="12022"/>
    <cellStyle name="Comma 2 2 8 38" xfId="12023"/>
    <cellStyle name="Comma 2 2 8 39" xfId="12024"/>
    <cellStyle name="Comma 2 2 8 4" xfId="12025"/>
    <cellStyle name="Comma 2 2 8 40" xfId="12026"/>
    <cellStyle name="Comma 2 2 8 41" xfId="12027"/>
    <cellStyle name="Comma 2 2 8 42" xfId="12028"/>
    <cellStyle name="Comma 2 2 8 43" xfId="12029"/>
    <cellStyle name="Comma 2 2 8 44" xfId="12030"/>
    <cellStyle name="Comma 2 2 8 45" xfId="12031"/>
    <cellStyle name="Comma 2 2 8 46" xfId="12032"/>
    <cellStyle name="Comma 2 2 8 47" xfId="12033"/>
    <cellStyle name="Comma 2 2 8 48" xfId="12034"/>
    <cellStyle name="Comma 2 2 8 49" xfId="12035"/>
    <cellStyle name="Comma 2 2 8 5" xfId="12036"/>
    <cellStyle name="Comma 2 2 8 5 10" xfId="12037"/>
    <cellStyle name="Comma 2 2 8 5 11" xfId="12038"/>
    <cellStyle name="Comma 2 2 8 5 12" xfId="12039"/>
    <cellStyle name="Comma 2 2 8 5 13" xfId="12040"/>
    <cellStyle name="Comma 2 2 8 5 14" xfId="12041"/>
    <cellStyle name="Comma 2 2 8 5 15" xfId="12042"/>
    <cellStyle name="Comma 2 2 8 5 16" xfId="12043"/>
    <cellStyle name="Comma 2 2 8 5 17" xfId="12044"/>
    <cellStyle name="Comma 2 2 8 5 18" xfId="12045"/>
    <cellStyle name="Comma 2 2 8 5 19" xfId="12046"/>
    <cellStyle name="Comma 2 2 8 5 2" xfId="12047"/>
    <cellStyle name="Comma 2 2 8 5 2 10" xfId="12048"/>
    <cellStyle name="Comma 2 2 8 5 2 11" xfId="12049"/>
    <cellStyle name="Comma 2 2 8 5 2 12" xfId="12050"/>
    <cellStyle name="Comma 2 2 8 5 2 13" xfId="12051"/>
    <cellStyle name="Comma 2 2 8 5 2 14" xfId="12052"/>
    <cellStyle name="Comma 2 2 8 5 2 15" xfId="12053"/>
    <cellStyle name="Comma 2 2 8 5 2 16" xfId="12054"/>
    <cellStyle name="Comma 2 2 8 5 2 17" xfId="12055"/>
    <cellStyle name="Comma 2 2 8 5 2 18" xfId="12056"/>
    <cellStyle name="Comma 2 2 8 5 2 19" xfId="12057"/>
    <cellStyle name="Comma 2 2 8 5 2 2" xfId="12058"/>
    <cellStyle name="Comma 2 2 8 5 2 2 10" xfId="12059"/>
    <cellStyle name="Comma 2 2 8 5 2 2 11" xfId="12060"/>
    <cellStyle name="Comma 2 2 8 5 2 2 12" xfId="12061"/>
    <cellStyle name="Comma 2 2 8 5 2 2 13" xfId="12062"/>
    <cellStyle name="Comma 2 2 8 5 2 2 14" xfId="12063"/>
    <cellStyle name="Comma 2 2 8 5 2 2 15" xfId="12064"/>
    <cellStyle name="Comma 2 2 8 5 2 2 16" xfId="12065"/>
    <cellStyle name="Comma 2 2 8 5 2 2 17" xfId="12066"/>
    <cellStyle name="Comma 2 2 8 5 2 2 18" xfId="12067"/>
    <cellStyle name="Comma 2 2 8 5 2 2 19" xfId="12068"/>
    <cellStyle name="Comma 2 2 8 5 2 2 2" xfId="12069"/>
    <cellStyle name="Comma 2 2 8 5 2 2 20" xfId="12070"/>
    <cellStyle name="Comma 2 2 8 5 2 2 21" xfId="12071"/>
    <cellStyle name="Comma 2 2 8 5 2 2 22" xfId="12072"/>
    <cellStyle name="Comma 2 2 8 5 2 2 23" xfId="12073"/>
    <cellStyle name="Comma 2 2 8 5 2 2 24" xfId="12074"/>
    <cellStyle name="Comma 2 2 8 5 2 2 25" xfId="12075"/>
    <cellStyle name="Comma 2 2 8 5 2 2 26" xfId="12076"/>
    <cellStyle name="Comma 2 2 8 5 2 2 27" xfId="12077"/>
    <cellStyle name="Comma 2 2 8 5 2 2 3" xfId="12078"/>
    <cellStyle name="Comma 2 2 8 5 2 2 4" xfId="12079"/>
    <cellStyle name="Comma 2 2 8 5 2 2 5" xfId="12080"/>
    <cellStyle name="Comma 2 2 8 5 2 2 6" xfId="12081"/>
    <cellStyle name="Comma 2 2 8 5 2 2 7" xfId="12082"/>
    <cellStyle name="Comma 2 2 8 5 2 2 8" xfId="12083"/>
    <cellStyle name="Comma 2 2 8 5 2 2 9" xfId="12084"/>
    <cellStyle name="Comma 2 2 8 5 2 20" xfId="12085"/>
    <cellStyle name="Comma 2 2 8 5 2 21" xfId="12086"/>
    <cellStyle name="Comma 2 2 8 5 2 22" xfId="12087"/>
    <cellStyle name="Comma 2 2 8 5 2 23" xfId="12088"/>
    <cellStyle name="Comma 2 2 8 5 2 24" xfId="12089"/>
    <cellStyle name="Comma 2 2 8 5 2 25" xfId="12090"/>
    <cellStyle name="Comma 2 2 8 5 2 26" xfId="12091"/>
    <cellStyle name="Comma 2 2 8 5 2 27" xfId="12092"/>
    <cellStyle name="Comma 2 2 8 5 2 3" xfId="12093"/>
    <cellStyle name="Comma 2 2 8 5 2 4" xfId="12094"/>
    <cellStyle name="Comma 2 2 8 5 2 5" xfId="12095"/>
    <cellStyle name="Comma 2 2 8 5 2 6" xfId="12096"/>
    <cellStyle name="Comma 2 2 8 5 2 7" xfId="12097"/>
    <cellStyle name="Comma 2 2 8 5 2 8" xfId="12098"/>
    <cellStyle name="Comma 2 2 8 5 2 9" xfId="12099"/>
    <cellStyle name="Comma 2 2 8 5 20" xfId="12100"/>
    <cellStyle name="Comma 2 2 8 5 21" xfId="12101"/>
    <cellStyle name="Comma 2 2 8 5 22" xfId="12102"/>
    <cellStyle name="Comma 2 2 8 5 23" xfId="12103"/>
    <cellStyle name="Comma 2 2 8 5 24" xfId="12104"/>
    <cellStyle name="Comma 2 2 8 5 25" xfId="12105"/>
    <cellStyle name="Comma 2 2 8 5 26" xfId="12106"/>
    <cellStyle name="Comma 2 2 8 5 27" xfId="12107"/>
    <cellStyle name="Comma 2 2 8 5 28" xfId="12108"/>
    <cellStyle name="Comma 2 2 8 5 29" xfId="12109"/>
    <cellStyle name="Comma 2 2 8 5 3" xfId="12110"/>
    <cellStyle name="Comma 2 2 8 5 30" xfId="12111"/>
    <cellStyle name="Comma 2 2 8 5 31" xfId="12112"/>
    <cellStyle name="Comma 2 2 8 5 32" xfId="12113"/>
    <cellStyle name="Comma 2 2 8 5 33" xfId="12114"/>
    <cellStyle name="Comma 2 2 8 5 34" xfId="12115"/>
    <cellStyle name="Comma 2 2 8 5 35" xfId="12116"/>
    <cellStyle name="Comma 2 2 8 5 36" xfId="12117"/>
    <cellStyle name="Comma 2 2 8 5 37" xfId="12118"/>
    <cellStyle name="Comma 2 2 8 5 38" xfId="12119"/>
    <cellStyle name="Comma 2 2 8 5 39" xfId="12120"/>
    <cellStyle name="Comma 2 2 8 5 4" xfId="12121"/>
    <cellStyle name="Comma 2 2 8 5 5" xfId="12122"/>
    <cellStyle name="Comma 2 2 8 5 6" xfId="12123"/>
    <cellStyle name="Comma 2 2 8 5 7" xfId="12124"/>
    <cellStyle name="Comma 2 2 8 5 8" xfId="12125"/>
    <cellStyle name="Comma 2 2 8 5 9" xfId="12126"/>
    <cellStyle name="Comma 2 2 8 50" xfId="12127"/>
    <cellStyle name="Comma 2 2 8 51" xfId="12128"/>
    <cellStyle name="Comma 2 2 8 52" xfId="12129"/>
    <cellStyle name="Comma 2 2 8 6" xfId="12130"/>
    <cellStyle name="Comma 2 2 8 7" xfId="12131"/>
    <cellStyle name="Comma 2 2 8 8" xfId="12132"/>
    <cellStyle name="Comma 2 2 8 9" xfId="12133"/>
    <cellStyle name="Comma 2 2 9" xfId="12134"/>
    <cellStyle name="Comma 2 2 9 10" xfId="12135"/>
    <cellStyle name="Comma 2 2 9 11" xfId="12136"/>
    <cellStyle name="Comma 2 2 9 12" xfId="12137"/>
    <cellStyle name="Comma 2 2 9 13" xfId="12138"/>
    <cellStyle name="Comma 2 2 9 14" xfId="12139"/>
    <cellStyle name="Comma 2 2 9 14 10" xfId="12140"/>
    <cellStyle name="Comma 2 2 9 14 11" xfId="12141"/>
    <cellStyle name="Comma 2 2 9 14 12" xfId="12142"/>
    <cellStyle name="Comma 2 2 9 14 13" xfId="12143"/>
    <cellStyle name="Comma 2 2 9 14 14" xfId="12144"/>
    <cellStyle name="Comma 2 2 9 14 15" xfId="12145"/>
    <cellStyle name="Comma 2 2 9 14 16" xfId="12146"/>
    <cellStyle name="Comma 2 2 9 14 17" xfId="12147"/>
    <cellStyle name="Comma 2 2 9 14 18" xfId="12148"/>
    <cellStyle name="Comma 2 2 9 14 19" xfId="12149"/>
    <cellStyle name="Comma 2 2 9 14 2" xfId="12150"/>
    <cellStyle name="Comma 2 2 9 14 2 10" xfId="12151"/>
    <cellStyle name="Comma 2 2 9 14 2 11" xfId="12152"/>
    <cellStyle name="Comma 2 2 9 14 2 12" xfId="12153"/>
    <cellStyle name="Comma 2 2 9 14 2 13" xfId="12154"/>
    <cellStyle name="Comma 2 2 9 14 2 14" xfId="12155"/>
    <cellStyle name="Comma 2 2 9 14 2 15" xfId="12156"/>
    <cellStyle name="Comma 2 2 9 14 2 16" xfId="12157"/>
    <cellStyle name="Comma 2 2 9 14 2 17" xfId="12158"/>
    <cellStyle name="Comma 2 2 9 14 2 18" xfId="12159"/>
    <cellStyle name="Comma 2 2 9 14 2 19" xfId="12160"/>
    <cellStyle name="Comma 2 2 9 14 2 2" xfId="12161"/>
    <cellStyle name="Comma 2 2 9 14 2 20" xfId="12162"/>
    <cellStyle name="Comma 2 2 9 14 2 21" xfId="12163"/>
    <cellStyle name="Comma 2 2 9 14 2 22" xfId="12164"/>
    <cellStyle name="Comma 2 2 9 14 2 23" xfId="12165"/>
    <cellStyle name="Comma 2 2 9 14 2 24" xfId="12166"/>
    <cellStyle name="Comma 2 2 9 14 2 25" xfId="12167"/>
    <cellStyle name="Comma 2 2 9 14 2 26" xfId="12168"/>
    <cellStyle name="Comma 2 2 9 14 2 27" xfId="12169"/>
    <cellStyle name="Comma 2 2 9 14 2 3" xfId="12170"/>
    <cellStyle name="Comma 2 2 9 14 2 4" xfId="12171"/>
    <cellStyle name="Comma 2 2 9 14 2 5" xfId="12172"/>
    <cellStyle name="Comma 2 2 9 14 2 6" xfId="12173"/>
    <cellStyle name="Comma 2 2 9 14 2 7" xfId="12174"/>
    <cellStyle name="Comma 2 2 9 14 2 8" xfId="12175"/>
    <cellStyle name="Comma 2 2 9 14 2 9" xfId="12176"/>
    <cellStyle name="Comma 2 2 9 14 20" xfId="12177"/>
    <cellStyle name="Comma 2 2 9 14 21" xfId="12178"/>
    <cellStyle name="Comma 2 2 9 14 22" xfId="12179"/>
    <cellStyle name="Comma 2 2 9 14 23" xfId="12180"/>
    <cellStyle name="Comma 2 2 9 14 24" xfId="12181"/>
    <cellStyle name="Comma 2 2 9 14 25" xfId="12182"/>
    <cellStyle name="Comma 2 2 9 14 26" xfId="12183"/>
    <cellStyle name="Comma 2 2 9 14 27" xfId="12184"/>
    <cellStyle name="Comma 2 2 9 14 3" xfId="12185"/>
    <cellStyle name="Comma 2 2 9 14 4" xfId="12186"/>
    <cellStyle name="Comma 2 2 9 14 5" xfId="12187"/>
    <cellStyle name="Comma 2 2 9 14 6" xfId="12188"/>
    <cellStyle name="Comma 2 2 9 14 7" xfId="12189"/>
    <cellStyle name="Comma 2 2 9 14 8" xfId="12190"/>
    <cellStyle name="Comma 2 2 9 14 9" xfId="12191"/>
    <cellStyle name="Comma 2 2 9 15" xfId="12192"/>
    <cellStyle name="Comma 2 2 9 16" xfId="12193"/>
    <cellStyle name="Comma 2 2 9 17" xfId="12194"/>
    <cellStyle name="Comma 2 2 9 18" xfId="12195"/>
    <cellStyle name="Comma 2 2 9 19" xfId="12196"/>
    <cellStyle name="Comma 2 2 9 2" xfId="12197"/>
    <cellStyle name="Comma 2 2 9 2 10" xfId="12198"/>
    <cellStyle name="Comma 2 2 9 2 11" xfId="12199"/>
    <cellStyle name="Comma 2 2 9 2 12" xfId="12200"/>
    <cellStyle name="Comma 2 2 9 2 13" xfId="12201"/>
    <cellStyle name="Comma 2 2 9 2 14" xfId="12202"/>
    <cellStyle name="Comma 2 2 9 2 15" xfId="12203"/>
    <cellStyle name="Comma 2 2 9 2 16" xfId="12204"/>
    <cellStyle name="Comma 2 2 9 2 17" xfId="12205"/>
    <cellStyle name="Comma 2 2 9 2 18" xfId="12206"/>
    <cellStyle name="Comma 2 2 9 2 19" xfId="12207"/>
    <cellStyle name="Comma 2 2 9 2 2" xfId="12208"/>
    <cellStyle name="Comma 2 2 9 2 2 10" xfId="12209"/>
    <cellStyle name="Comma 2 2 9 2 2 11" xfId="12210"/>
    <cellStyle name="Comma 2 2 9 2 2 12" xfId="12211"/>
    <cellStyle name="Comma 2 2 9 2 2 13" xfId="12212"/>
    <cellStyle name="Comma 2 2 9 2 2 14" xfId="12213"/>
    <cellStyle name="Comma 2 2 9 2 2 15" xfId="12214"/>
    <cellStyle name="Comma 2 2 9 2 2 16" xfId="12215"/>
    <cellStyle name="Comma 2 2 9 2 2 17" xfId="12216"/>
    <cellStyle name="Comma 2 2 9 2 2 18" xfId="12217"/>
    <cellStyle name="Comma 2 2 9 2 2 19" xfId="12218"/>
    <cellStyle name="Comma 2 2 9 2 2 2" xfId="12219"/>
    <cellStyle name="Comma 2 2 9 2 2 2 10" xfId="12220"/>
    <cellStyle name="Comma 2 2 9 2 2 2 11" xfId="12221"/>
    <cellStyle name="Comma 2 2 9 2 2 2 12" xfId="12222"/>
    <cellStyle name="Comma 2 2 9 2 2 2 13" xfId="12223"/>
    <cellStyle name="Comma 2 2 9 2 2 2 14" xfId="12224"/>
    <cellStyle name="Comma 2 2 9 2 2 2 15" xfId="12225"/>
    <cellStyle name="Comma 2 2 9 2 2 2 16" xfId="12226"/>
    <cellStyle name="Comma 2 2 9 2 2 2 17" xfId="12227"/>
    <cellStyle name="Comma 2 2 9 2 2 2 18" xfId="12228"/>
    <cellStyle name="Comma 2 2 9 2 2 2 19" xfId="12229"/>
    <cellStyle name="Comma 2 2 9 2 2 2 2" xfId="12230"/>
    <cellStyle name="Comma 2 2 9 2 2 2 20" xfId="12231"/>
    <cellStyle name="Comma 2 2 9 2 2 2 21" xfId="12232"/>
    <cellStyle name="Comma 2 2 9 2 2 2 22" xfId="12233"/>
    <cellStyle name="Comma 2 2 9 2 2 2 23" xfId="12234"/>
    <cellStyle name="Comma 2 2 9 2 2 2 24" xfId="12235"/>
    <cellStyle name="Comma 2 2 9 2 2 2 25" xfId="12236"/>
    <cellStyle name="Comma 2 2 9 2 2 2 26" xfId="12237"/>
    <cellStyle name="Comma 2 2 9 2 2 2 27" xfId="12238"/>
    <cellStyle name="Comma 2 2 9 2 2 2 3" xfId="12239"/>
    <cellStyle name="Comma 2 2 9 2 2 2 4" xfId="12240"/>
    <cellStyle name="Comma 2 2 9 2 2 2 5" xfId="12241"/>
    <cellStyle name="Comma 2 2 9 2 2 2 6" xfId="12242"/>
    <cellStyle name="Comma 2 2 9 2 2 2 7" xfId="12243"/>
    <cellStyle name="Comma 2 2 9 2 2 2 8" xfId="12244"/>
    <cellStyle name="Comma 2 2 9 2 2 2 9" xfId="12245"/>
    <cellStyle name="Comma 2 2 9 2 2 20" xfId="12246"/>
    <cellStyle name="Comma 2 2 9 2 2 21" xfId="12247"/>
    <cellStyle name="Comma 2 2 9 2 2 22" xfId="12248"/>
    <cellStyle name="Comma 2 2 9 2 2 23" xfId="12249"/>
    <cellStyle name="Comma 2 2 9 2 2 24" xfId="12250"/>
    <cellStyle name="Comma 2 2 9 2 2 25" xfId="12251"/>
    <cellStyle name="Comma 2 2 9 2 2 26" xfId="12252"/>
    <cellStyle name="Comma 2 2 9 2 2 27" xfId="12253"/>
    <cellStyle name="Comma 2 2 9 2 2 3" xfId="12254"/>
    <cellStyle name="Comma 2 2 9 2 2 4" xfId="12255"/>
    <cellStyle name="Comma 2 2 9 2 2 5" xfId="12256"/>
    <cellStyle name="Comma 2 2 9 2 2 6" xfId="12257"/>
    <cellStyle name="Comma 2 2 9 2 2 7" xfId="12258"/>
    <cellStyle name="Comma 2 2 9 2 2 8" xfId="12259"/>
    <cellStyle name="Comma 2 2 9 2 2 9" xfId="12260"/>
    <cellStyle name="Comma 2 2 9 2 20" xfId="12261"/>
    <cellStyle name="Comma 2 2 9 2 21" xfId="12262"/>
    <cellStyle name="Comma 2 2 9 2 22" xfId="12263"/>
    <cellStyle name="Comma 2 2 9 2 23" xfId="12264"/>
    <cellStyle name="Comma 2 2 9 2 24" xfId="12265"/>
    <cellStyle name="Comma 2 2 9 2 25" xfId="12266"/>
    <cellStyle name="Comma 2 2 9 2 26" xfId="12267"/>
    <cellStyle name="Comma 2 2 9 2 27" xfId="12268"/>
    <cellStyle name="Comma 2 2 9 2 28" xfId="12269"/>
    <cellStyle name="Comma 2 2 9 2 29" xfId="12270"/>
    <cellStyle name="Comma 2 2 9 2 3" xfId="12271"/>
    <cellStyle name="Comma 2 2 9 2 30" xfId="12272"/>
    <cellStyle name="Comma 2 2 9 2 31" xfId="12273"/>
    <cellStyle name="Comma 2 2 9 2 32" xfId="12274"/>
    <cellStyle name="Comma 2 2 9 2 33" xfId="12275"/>
    <cellStyle name="Comma 2 2 9 2 34" xfId="12276"/>
    <cellStyle name="Comma 2 2 9 2 35" xfId="12277"/>
    <cellStyle name="Comma 2 2 9 2 36" xfId="12278"/>
    <cellStyle name="Comma 2 2 9 2 37" xfId="12279"/>
    <cellStyle name="Comma 2 2 9 2 38" xfId="12280"/>
    <cellStyle name="Comma 2 2 9 2 39" xfId="12281"/>
    <cellStyle name="Comma 2 2 9 2 4" xfId="12282"/>
    <cellStyle name="Comma 2 2 9 2 5" xfId="12283"/>
    <cellStyle name="Comma 2 2 9 2 6" xfId="12284"/>
    <cellStyle name="Comma 2 2 9 2 7" xfId="12285"/>
    <cellStyle name="Comma 2 2 9 2 8" xfId="12286"/>
    <cellStyle name="Comma 2 2 9 2 9" xfId="12287"/>
    <cellStyle name="Comma 2 2 9 20" xfId="12288"/>
    <cellStyle name="Comma 2 2 9 21" xfId="12289"/>
    <cellStyle name="Comma 2 2 9 22" xfId="12290"/>
    <cellStyle name="Comma 2 2 9 23" xfId="12291"/>
    <cellStyle name="Comma 2 2 9 24" xfId="12292"/>
    <cellStyle name="Comma 2 2 9 25" xfId="12293"/>
    <cellStyle name="Comma 2 2 9 26" xfId="12294"/>
    <cellStyle name="Comma 2 2 9 27" xfId="12295"/>
    <cellStyle name="Comma 2 2 9 28" xfId="12296"/>
    <cellStyle name="Comma 2 2 9 29" xfId="12297"/>
    <cellStyle name="Comma 2 2 9 3" xfId="12298"/>
    <cellStyle name="Comma 2 2 9 30" xfId="12299"/>
    <cellStyle name="Comma 2 2 9 31" xfId="12300"/>
    <cellStyle name="Comma 2 2 9 32" xfId="12301"/>
    <cellStyle name="Comma 2 2 9 33" xfId="12302"/>
    <cellStyle name="Comma 2 2 9 34" xfId="12303"/>
    <cellStyle name="Comma 2 2 9 35" xfId="12304"/>
    <cellStyle name="Comma 2 2 9 36" xfId="12305"/>
    <cellStyle name="Comma 2 2 9 37" xfId="12306"/>
    <cellStyle name="Comma 2 2 9 38" xfId="12307"/>
    <cellStyle name="Comma 2 2 9 39" xfId="12308"/>
    <cellStyle name="Comma 2 2 9 4" xfId="12309"/>
    <cellStyle name="Comma 2 2 9 40" xfId="12310"/>
    <cellStyle name="Comma 2 2 9 41" xfId="12311"/>
    <cellStyle name="Comma 2 2 9 42" xfId="12312"/>
    <cellStyle name="Comma 2 2 9 43" xfId="12313"/>
    <cellStyle name="Comma 2 2 9 44" xfId="12314"/>
    <cellStyle name="Comma 2 2 9 45" xfId="12315"/>
    <cellStyle name="Comma 2 2 9 46" xfId="12316"/>
    <cellStyle name="Comma 2 2 9 47" xfId="12317"/>
    <cellStyle name="Comma 2 2 9 48" xfId="12318"/>
    <cellStyle name="Comma 2 2 9 49" xfId="12319"/>
    <cellStyle name="Comma 2 2 9 5" xfId="12320"/>
    <cellStyle name="Comma 2 2 9 50" xfId="12321"/>
    <cellStyle name="Comma 2 2 9 6" xfId="12322"/>
    <cellStyle name="Comma 2 2 9 7" xfId="12323"/>
    <cellStyle name="Comma 2 2 9 8" xfId="12324"/>
    <cellStyle name="Comma 2 2 9 9" xfId="12325"/>
    <cellStyle name="Comma 2 20" xfId="12326"/>
    <cellStyle name="Comma 2 20 10" xfId="12327"/>
    <cellStyle name="Comma 2 20 10 2" xfId="12328"/>
    <cellStyle name="Comma 2 20 10 2 2" xfId="12329"/>
    <cellStyle name="Comma 2 20 10 2 3" xfId="12330"/>
    <cellStyle name="Comma 2 20 10 2 4" xfId="12331"/>
    <cellStyle name="Comma 2 20 10 3" xfId="12332"/>
    <cellStyle name="Comma 2 20 10 4" xfId="12333"/>
    <cellStyle name="Comma 2 20 10 5" xfId="12334"/>
    <cellStyle name="Comma 2 20 11" xfId="12335"/>
    <cellStyle name="Comma 2 20 11 2" xfId="12336"/>
    <cellStyle name="Comma 2 20 11 2 2" xfId="12337"/>
    <cellStyle name="Comma 2 20 11 2 3" xfId="12338"/>
    <cellStyle name="Comma 2 20 11 2 4" xfId="12339"/>
    <cellStyle name="Comma 2 20 11 3" xfId="12340"/>
    <cellStyle name="Comma 2 20 11 4" xfId="12341"/>
    <cellStyle name="Comma 2 20 11 5" xfId="12342"/>
    <cellStyle name="Comma 2 20 12" xfId="12343"/>
    <cellStyle name="Comma 2 20 12 2" xfId="12344"/>
    <cellStyle name="Comma 2 20 12 2 2" xfId="12345"/>
    <cellStyle name="Comma 2 20 12 2 3" xfId="12346"/>
    <cellStyle name="Comma 2 20 12 2 4" xfId="12347"/>
    <cellStyle name="Comma 2 20 12 3" xfId="12348"/>
    <cellStyle name="Comma 2 20 12 4" xfId="12349"/>
    <cellStyle name="Comma 2 20 12 5" xfId="12350"/>
    <cellStyle name="Comma 2 20 13" xfId="12351"/>
    <cellStyle name="Comma 2 20 13 2" xfId="12352"/>
    <cellStyle name="Comma 2 20 13 2 2" xfId="12353"/>
    <cellStyle name="Comma 2 20 13 2 3" xfId="12354"/>
    <cellStyle name="Comma 2 20 13 2 4" xfId="12355"/>
    <cellStyle name="Comma 2 20 13 3" xfId="12356"/>
    <cellStyle name="Comma 2 20 13 4" xfId="12357"/>
    <cellStyle name="Comma 2 20 13 5" xfId="12358"/>
    <cellStyle name="Comma 2 20 14" xfId="12359"/>
    <cellStyle name="Comma 2 20 14 2" xfId="12360"/>
    <cellStyle name="Comma 2 20 14 2 2" xfId="12361"/>
    <cellStyle name="Comma 2 20 14 2 3" xfId="12362"/>
    <cellStyle name="Comma 2 20 14 2 4" xfId="12363"/>
    <cellStyle name="Comma 2 20 14 3" xfId="12364"/>
    <cellStyle name="Comma 2 20 14 4" xfId="12365"/>
    <cellStyle name="Comma 2 20 14 5" xfId="12366"/>
    <cellStyle name="Comma 2 20 15" xfId="12367"/>
    <cellStyle name="Comma 2 20 15 2" xfId="12368"/>
    <cellStyle name="Comma 2 20 15 2 2" xfId="12369"/>
    <cellStyle name="Comma 2 20 15 2 3" xfId="12370"/>
    <cellStyle name="Comma 2 20 15 2 4" xfId="12371"/>
    <cellStyle name="Comma 2 20 15 3" xfId="12372"/>
    <cellStyle name="Comma 2 20 15 4" xfId="12373"/>
    <cellStyle name="Comma 2 20 15 5" xfId="12374"/>
    <cellStyle name="Comma 2 20 16" xfId="12375"/>
    <cellStyle name="Comma 2 20 16 2" xfId="12376"/>
    <cellStyle name="Comma 2 20 16 2 2" xfId="12377"/>
    <cellStyle name="Comma 2 20 16 2 3" xfId="12378"/>
    <cellStyle name="Comma 2 20 16 2 4" xfId="12379"/>
    <cellStyle name="Comma 2 20 16 3" xfId="12380"/>
    <cellStyle name="Comma 2 20 16 4" xfId="12381"/>
    <cellStyle name="Comma 2 20 16 5" xfId="12382"/>
    <cellStyle name="Comma 2 20 17" xfId="12383"/>
    <cellStyle name="Comma 2 20 17 2" xfId="12384"/>
    <cellStyle name="Comma 2 20 17 2 2" xfId="12385"/>
    <cellStyle name="Comma 2 20 17 2 3" xfId="12386"/>
    <cellStyle name="Comma 2 20 17 2 4" xfId="12387"/>
    <cellStyle name="Comma 2 20 17 3" xfId="12388"/>
    <cellStyle name="Comma 2 20 17 4" xfId="12389"/>
    <cellStyle name="Comma 2 20 17 5" xfId="12390"/>
    <cellStyle name="Comma 2 20 18" xfId="12391"/>
    <cellStyle name="Comma 2 20 18 2" xfId="12392"/>
    <cellStyle name="Comma 2 20 18 2 2" xfId="12393"/>
    <cellStyle name="Comma 2 20 18 2 3" xfId="12394"/>
    <cellStyle name="Comma 2 20 18 2 4" xfId="12395"/>
    <cellStyle name="Comma 2 20 18 3" xfId="12396"/>
    <cellStyle name="Comma 2 20 18 4" xfId="12397"/>
    <cellStyle name="Comma 2 20 18 5" xfId="12398"/>
    <cellStyle name="Comma 2 20 19" xfId="12399"/>
    <cellStyle name="Comma 2 20 19 2" xfId="12400"/>
    <cellStyle name="Comma 2 20 19 2 2" xfId="12401"/>
    <cellStyle name="Comma 2 20 19 2 3" xfId="12402"/>
    <cellStyle name="Comma 2 20 19 2 4" xfId="12403"/>
    <cellStyle name="Comma 2 20 19 3" xfId="12404"/>
    <cellStyle name="Comma 2 20 19 4" xfId="12405"/>
    <cellStyle name="Comma 2 20 19 5" xfId="12406"/>
    <cellStyle name="Comma 2 20 2" xfId="12407"/>
    <cellStyle name="Comma 2 20 2 2" xfId="12408"/>
    <cellStyle name="Comma 2 20 2 2 2" xfId="12409"/>
    <cellStyle name="Comma 2 20 2 2 3" xfId="12410"/>
    <cellStyle name="Comma 2 20 2 2 4" xfId="12411"/>
    <cellStyle name="Comma 2 20 2 3" xfId="12412"/>
    <cellStyle name="Comma 2 20 2 4" xfId="12413"/>
    <cellStyle name="Comma 2 20 2 5" xfId="12414"/>
    <cellStyle name="Comma 2 20 20" xfId="12415"/>
    <cellStyle name="Comma 2 20 20 2" xfId="12416"/>
    <cellStyle name="Comma 2 20 20 3" xfId="12417"/>
    <cellStyle name="Comma 2 20 20 4" xfId="12418"/>
    <cellStyle name="Comma 2 20 21" xfId="12419"/>
    <cellStyle name="Comma 2 20 22" xfId="12420"/>
    <cellStyle name="Comma 2 20 23" xfId="12421"/>
    <cellStyle name="Comma 2 20 3" xfId="12422"/>
    <cellStyle name="Comma 2 20 3 2" xfId="12423"/>
    <cellStyle name="Comma 2 20 3 2 2" xfId="12424"/>
    <cellStyle name="Comma 2 20 3 2 3" xfId="12425"/>
    <cellStyle name="Comma 2 20 3 2 4" xfId="12426"/>
    <cellStyle name="Comma 2 20 3 3" xfId="12427"/>
    <cellStyle name="Comma 2 20 3 4" xfId="12428"/>
    <cellStyle name="Comma 2 20 3 5" xfId="12429"/>
    <cellStyle name="Comma 2 20 4" xfId="12430"/>
    <cellStyle name="Comma 2 20 4 2" xfId="12431"/>
    <cellStyle name="Comma 2 20 4 2 2" xfId="12432"/>
    <cellStyle name="Comma 2 20 4 2 3" xfId="12433"/>
    <cellStyle name="Comma 2 20 4 2 4" xfId="12434"/>
    <cellStyle name="Comma 2 20 4 3" xfId="12435"/>
    <cellStyle name="Comma 2 20 4 4" xfId="12436"/>
    <cellStyle name="Comma 2 20 4 5" xfId="12437"/>
    <cellStyle name="Comma 2 20 5" xfId="12438"/>
    <cellStyle name="Comma 2 20 5 2" xfId="12439"/>
    <cellStyle name="Comma 2 20 5 2 2" xfId="12440"/>
    <cellStyle name="Comma 2 20 5 2 3" xfId="12441"/>
    <cellStyle name="Comma 2 20 5 2 4" xfId="12442"/>
    <cellStyle name="Comma 2 20 5 3" xfId="12443"/>
    <cellStyle name="Comma 2 20 5 4" xfId="12444"/>
    <cellStyle name="Comma 2 20 5 5" xfId="12445"/>
    <cellStyle name="Comma 2 20 6" xfId="12446"/>
    <cellStyle name="Comma 2 20 6 2" xfId="12447"/>
    <cellStyle name="Comma 2 20 6 2 2" xfId="12448"/>
    <cellStyle name="Comma 2 20 6 2 3" xfId="12449"/>
    <cellStyle name="Comma 2 20 6 2 4" xfId="12450"/>
    <cellStyle name="Comma 2 20 6 3" xfId="12451"/>
    <cellStyle name="Comma 2 20 6 4" xfId="12452"/>
    <cellStyle name="Comma 2 20 6 5" xfId="12453"/>
    <cellStyle name="Comma 2 20 7" xfId="12454"/>
    <cellStyle name="Comma 2 20 7 2" xfId="12455"/>
    <cellStyle name="Comma 2 20 7 2 2" xfId="12456"/>
    <cellStyle name="Comma 2 20 7 2 3" xfId="12457"/>
    <cellStyle name="Comma 2 20 7 2 4" xfId="12458"/>
    <cellStyle name="Comma 2 20 7 3" xfId="12459"/>
    <cellStyle name="Comma 2 20 7 4" xfId="12460"/>
    <cellStyle name="Comma 2 20 7 5" xfId="12461"/>
    <cellStyle name="Comma 2 20 8" xfId="12462"/>
    <cellStyle name="Comma 2 20 8 2" xfId="12463"/>
    <cellStyle name="Comma 2 20 8 2 2" xfId="12464"/>
    <cellStyle name="Comma 2 20 8 2 3" xfId="12465"/>
    <cellStyle name="Comma 2 20 8 2 4" xfId="12466"/>
    <cellStyle name="Comma 2 20 8 3" xfId="12467"/>
    <cellStyle name="Comma 2 20 8 4" xfId="12468"/>
    <cellStyle name="Comma 2 20 8 5" xfId="12469"/>
    <cellStyle name="Comma 2 20 9" xfId="12470"/>
    <cellStyle name="Comma 2 20 9 2" xfId="12471"/>
    <cellStyle name="Comma 2 20 9 2 2" xfId="12472"/>
    <cellStyle name="Comma 2 20 9 2 3" xfId="12473"/>
    <cellStyle name="Comma 2 20 9 2 4" xfId="12474"/>
    <cellStyle name="Comma 2 20 9 3" xfId="12475"/>
    <cellStyle name="Comma 2 20 9 4" xfId="12476"/>
    <cellStyle name="Comma 2 20 9 5" xfId="12477"/>
    <cellStyle name="Comma 2 21" xfId="12478"/>
    <cellStyle name="Comma 2 21 10" xfId="12479"/>
    <cellStyle name="Comma 2 21 10 2" xfId="12480"/>
    <cellStyle name="Comma 2 21 10 2 2" xfId="12481"/>
    <cellStyle name="Comma 2 21 10 2 3" xfId="12482"/>
    <cellStyle name="Comma 2 21 10 2 4" xfId="12483"/>
    <cellStyle name="Comma 2 21 10 3" xfId="12484"/>
    <cellStyle name="Comma 2 21 10 4" xfId="12485"/>
    <cellStyle name="Comma 2 21 10 5" xfId="12486"/>
    <cellStyle name="Comma 2 21 11" xfId="12487"/>
    <cellStyle name="Comma 2 21 11 2" xfId="12488"/>
    <cellStyle name="Comma 2 21 11 2 2" xfId="12489"/>
    <cellStyle name="Comma 2 21 11 2 3" xfId="12490"/>
    <cellStyle name="Comma 2 21 11 2 4" xfId="12491"/>
    <cellStyle name="Comma 2 21 11 3" xfId="12492"/>
    <cellStyle name="Comma 2 21 11 4" xfId="12493"/>
    <cellStyle name="Comma 2 21 11 5" xfId="12494"/>
    <cellStyle name="Comma 2 21 12" xfId="12495"/>
    <cellStyle name="Comma 2 21 12 2" xfId="12496"/>
    <cellStyle name="Comma 2 21 12 2 2" xfId="12497"/>
    <cellStyle name="Comma 2 21 12 2 3" xfId="12498"/>
    <cellStyle name="Comma 2 21 12 2 4" xfId="12499"/>
    <cellStyle name="Comma 2 21 12 3" xfId="12500"/>
    <cellStyle name="Comma 2 21 12 4" xfId="12501"/>
    <cellStyle name="Comma 2 21 12 5" xfId="12502"/>
    <cellStyle name="Comma 2 21 13" xfId="12503"/>
    <cellStyle name="Comma 2 21 13 2" xfId="12504"/>
    <cellStyle name="Comma 2 21 13 2 2" xfId="12505"/>
    <cellStyle name="Comma 2 21 13 2 3" xfId="12506"/>
    <cellStyle name="Comma 2 21 13 2 4" xfId="12507"/>
    <cellStyle name="Comma 2 21 13 3" xfId="12508"/>
    <cellStyle name="Comma 2 21 13 4" xfId="12509"/>
    <cellStyle name="Comma 2 21 13 5" xfId="12510"/>
    <cellStyle name="Comma 2 21 14" xfId="12511"/>
    <cellStyle name="Comma 2 21 14 2" xfId="12512"/>
    <cellStyle name="Comma 2 21 14 2 2" xfId="12513"/>
    <cellStyle name="Comma 2 21 14 2 3" xfId="12514"/>
    <cellStyle name="Comma 2 21 14 2 4" xfId="12515"/>
    <cellStyle name="Comma 2 21 14 3" xfId="12516"/>
    <cellStyle name="Comma 2 21 14 4" xfId="12517"/>
    <cellStyle name="Comma 2 21 14 5" xfId="12518"/>
    <cellStyle name="Comma 2 21 15" xfId="12519"/>
    <cellStyle name="Comma 2 21 15 2" xfId="12520"/>
    <cellStyle name="Comma 2 21 15 2 2" xfId="12521"/>
    <cellStyle name="Comma 2 21 15 2 3" xfId="12522"/>
    <cellStyle name="Comma 2 21 15 2 4" xfId="12523"/>
    <cellStyle name="Comma 2 21 15 3" xfId="12524"/>
    <cellStyle name="Comma 2 21 15 4" xfId="12525"/>
    <cellStyle name="Comma 2 21 15 4 2" xfId="12526"/>
    <cellStyle name="Comma 2 21 15 4 2 2" xfId="12527"/>
    <cellStyle name="Comma 2 21 15 4 3" xfId="12528"/>
    <cellStyle name="Comma 2 21 15 5" xfId="12529"/>
    <cellStyle name="Comma 2 21 16" xfId="12530"/>
    <cellStyle name="Comma 2 21 16 2" xfId="12531"/>
    <cellStyle name="Comma 2 21 16 2 2" xfId="12532"/>
    <cellStyle name="Comma 2 21 16 2 3" xfId="12533"/>
    <cellStyle name="Comma 2 21 16 2 4" xfId="12534"/>
    <cellStyle name="Comma 2 21 16 3" xfId="12535"/>
    <cellStyle name="Comma 2 21 16 4" xfId="12536"/>
    <cellStyle name="Comma 2 21 16 5" xfId="12537"/>
    <cellStyle name="Comma 2 21 17" xfId="12538"/>
    <cellStyle name="Comma 2 21 17 2" xfId="12539"/>
    <cellStyle name="Comma 2 21 17 2 2" xfId="12540"/>
    <cellStyle name="Comma 2 21 17 2 3" xfId="12541"/>
    <cellStyle name="Comma 2 21 17 2 4" xfId="12542"/>
    <cellStyle name="Comma 2 21 17 3" xfId="12543"/>
    <cellStyle name="Comma 2 21 17 4" xfId="12544"/>
    <cellStyle name="Comma 2 21 17 5" xfId="12545"/>
    <cellStyle name="Comma 2 21 18" xfId="12546"/>
    <cellStyle name="Comma 2 21 18 2" xfId="12547"/>
    <cellStyle name="Comma 2 21 18 2 2" xfId="12548"/>
    <cellStyle name="Comma 2 21 18 2 3" xfId="12549"/>
    <cellStyle name="Comma 2 21 18 2 4" xfId="12550"/>
    <cellStyle name="Comma 2 21 18 3" xfId="12551"/>
    <cellStyle name="Comma 2 21 18 4" xfId="12552"/>
    <cellStyle name="Comma 2 21 18 5" xfId="12553"/>
    <cellStyle name="Comma 2 21 19" xfId="12554"/>
    <cellStyle name="Comma 2 21 19 2" xfId="12555"/>
    <cellStyle name="Comma 2 21 19 2 2" xfId="12556"/>
    <cellStyle name="Comma 2 21 19 2 3" xfId="12557"/>
    <cellStyle name="Comma 2 21 19 2 4" xfId="12558"/>
    <cellStyle name="Comma 2 21 19 3" xfId="12559"/>
    <cellStyle name="Comma 2 21 19 4" xfId="12560"/>
    <cellStyle name="Comma 2 21 19 5" xfId="12561"/>
    <cellStyle name="Comma 2 21 2" xfId="12562"/>
    <cellStyle name="Comma 2 21 2 2" xfId="12563"/>
    <cellStyle name="Comma 2 21 2 2 2" xfId="12564"/>
    <cellStyle name="Comma 2 21 2 2 3" xfId="12565"/>
    <cellStyle name="Comma 2 21 2 2 4" xfId="12566"/>
    <cellStyle name="Comma 2 21 2 3" xfId="12567"/>
    <cellStyle name="Comma 2 21 2 4" xfId="12568"/>
    <cellStyle name="Comma 2 21 2 5" xfId="12569"/>
    <cellStyle name="Comma 2 21 20" xfId="12570"/>
    <cellStyle name="Comma 2 21 20 2" xfId="12571"/>
    <cellStyle name="Comma 2 21 20 3" xfId="12572"/>
    <cellStyle name="Comma 2 21 20 4" xfId="12573"/>
    <cellStyle name="Comma 2 21 21" xfId="12574"/>
    <cellStyle name="Comma 2 21 22" xfId="12575"/>
    <cellStyle name="Comma 2 21 23" xfId="12576"/>
    <cellStyle name="Comma 2 21 3" xfId="12577"/>
    <cellStyle name="Comma 2 21 3 2" xfId="12578"/>
    <cellStyle name="Comma 2 21 3 2 2" xfId="12579"/>
    <cellStyle name="Comma 2 21 3 2 3" xfId="12580"/>
    <cellStyle name="Comma 2 21 3 2 4" xfId="12581"/>
    <cellStyle name="Comma 2 21 3 3" xfId="12582"/>
    <cellStyle name="Comma 2 21 3 4" xfId="12583"/>
    <cellStyle name="Comma 2 21 3 5" xfId="12584"/>
    <cellStyle name="Comma 2 21 4" xfId="12585"/>
    <cellStyle name="Comma 2 21 4 2" xfId="12586"/>
    <cellStyle name="Comma 2 21 4 2 2" xfId="12587"/>
    <cellStyle name="Comma 2 21 4 2 3" xfId="12588"/>
    <cellStyle name="Comma 2 21 4 2 4" xfId="12589"/>
    <cellStyle name="Comma 2 21 4 3" xfId="12590"/>
    <cellStyle name="Comma 2 21 4 4" xfId="12591"/>
    <cellStyle name="Comma 2 21 4 5" xfId="12592"/>
    <cellStyle name="Comma 2 21 5" xfId="12593"/>
    <cellStyle name="Comma 2 21 5 2" xfId="12594"/>
    <cellStyle name="Comma 2 21 5 2 2" xfId="12595"/>
    <cellStyle name="Comma 2 21 5 2 3" xfId="12596"/>
    <cellStyle name="Comma 2 21 5 2 3 2" xfId="12597"/>
    <cellStyle name="Comma 2 21 5 2 3 2 2" xfId="12598"/>
    <cellStyle name="Comma 2 21 5 2 3 3" xfId="12599"/>
    <cellStyle name="Comma 2 21 5 2 4" xfId="12600"/>
    <cellStyle name="Comma 2 21 5 3" xfId="12601"/>
    <cellStyle name="Comma 2 21 5 4" xfId="12602"/>
    <cellStyle name="Comma 2 21 5 5" xfId="12603"/>
    <cellStyle name="Comma 2 21 6" xfId="12604"/>
    <cellStyle name="Comma 2 21 6 2" xfId="12605"/>
    <cellStyle name="Comma 2 21 6 2 2" xfId="12606"/>
    <cellStyle name="Comma 2 21 6 2 3" xfId="12607"/>
    <cellStyle name="Comma 2 21 6 2 4" xfId="12608"/>
    <cellStyle name="Comma 2 21 6 3" xfId="12609"/>
    <cellStyle name="Comma 2 21 6 4" xfId="12610"/>
    <cellStyle name="Comma 2 21 6 5" xfId="12611"/>
    <cellStyle name="Comma 2 21 7" xfId="12612"/>
    <cellStyle name="Comma 2 21 7 2" xfId="12613"/>
    <cellStyle name="Comma 2 21 7 2 2" xfId="12614"/>
    <cellStyle name="Comma 2 21 7 2 3" xfId="12615"/>
    <cellStyle name="Comma 2 21 7 2 4" xfId="12616"/>
    <cellStyle name="Comma 2 21 7 3" xfId="12617"/>
    <cellStyle name="Comma 2 21 7 4" xfId="12618"/>
    <cellStyle name="Comma 2 21 7 5" xfId="12619"/>
    <cellStyle name="Comma 2 21 8" xfId="12620"/>
    <cellStyle name="Comma 2 21 8 2" xfId="12621"/>
    <cellStyle name="Comma 2 21 8 2 2" xfId="12622"/>
    <cellStyle name="Comma 2 21 8 2 3" xfId="12623"/>
    <cellStyle name="Comma 2 21 8 2 4" xfId="12624"/>
    <cellStyle name="Comma 2 21 8 3" xfId="12625"/>
    <cellStyle name="Comma 2 21 8 4" xfId="12626"/>
    <cellStyle name="Comma 2 21 8 5" xfId="12627"/>
    <cellStyle name="Comma 2 21 9" xfId="12628"/>
    <cellStyle name="Comma 2 21 9 2" xfId="12629"/>
    <cellStyle name="Comma 2 21 9 2 2" xfId="12630"/>
    <cellStyle name="Comma 2 21 9 2 3" xfId="12631"/>
    <cellStyle name="Comma 2 21 9 2 4" xfId="12632"/>
    <cellStyle name="Comma 2 21 9 3" xfId="12633"/>
    <cellStyle name="Comma 2 21 9 4" xfId="12634"/>
    <cellStyle name="Comma 2 21 9 5" xfId="12635"/>
    <cellStyle name="Comma 2 22" xfId="12636"/>
    <cellStyle name="Comma 2 22 10" xfId="12637"/>
    <cellStyle name="Comma 2 22 10 2" xfId="12638"/>
    <cellStyle name="Comma 2 22 10 2 2" xfId="12639"/>
    <cellStyle name="Comma 2 22 10 2 3" xfId="12640"/>
    <cellStyle name="Comma 2 22 10 2 3 2" xfId="12641"/>
    <cellStyle name="Comma 2 22 10 2 3 2 2" xfId="12642"/>
    <cellStyle name="Comma 2 22 10 2 3 3" xfId="12643"/>
    <cellStyle name="Comma 2 22 10 2 4" xfId="12644"/>
    <cellStyle name="Comma 2 22 10 3" xfId="12645"/>
    <cellStyle name="Comma 2 22 10 4" xfId="12646"/>
    <cellStyle name="Comma 2 22 10 5" xfId="12647"/>
    <cellStyle name="Comma 2 22 11" xfId="12648"/>
    <cellStyle name="Comma 2 22 11 2" xfId="12649"/>
    <cellStyle name="Comma 2 22 11 2 2" xfId="12650"/>
    <cellStyle name="Comma 2 22 11 2 3" xfId="12651"/>
    <cellStyle name="Comma 2 22 11 2 4" xfId="12652"/>
    <cellStyle name="Comma 2 22 11 3" xfId="12653"/>
    <cellStyle name="Comma 2 22 11 4" xfId="12654"/>
    <cellStyle name="Comma 2 22 11 5" xfId="12655"/>
    <cellStyle name="Comma 2 22 12" xfId="12656"/>
    <cellStyle name="Comma 2 22 12 2" xfId="12657"/>
    <cellStyle name="Comma 2 22 12 2 2" xfId="12658"/>
    <cellStyle name="Comma 2 22 12 2 3" xfId="12659"/>
    <cellStyle name="Comma 2 22 12 2 4" xfId="12660"/>
    <cellStyle name="Comma 2 22 12 3" xfId="12661"/>
    <cellStyle name="Comma 2 22 12 4" xfId="12662"/>
    <cellStyle name="Comma 2 22 12 5" xfId="12663"/>
    <cellStyle name="Comma 2 22 13" xfId="12664"/>
    <cellStyle name="Comma 2 22 13 2" xfId="12665"/>
    <cellStyle name="Comma 2 22 13 2 2" xfId="12666"/>
    <cellStyle name="Comma 2 22 13 2 3" xfId="12667"/>
    <cellStyle name="Comma 2 22 13 2 4" xfId="12668"/>
    <cellStyle name="Comma 2 22 13 3" xfId="12669"/>
    <cellStyle name="Comma 2 22 13 4" xfId="12670"/>
    <cellStyle name="Comma 2 22 13 5" xfId="12671"/>
    <cellStyle name="Comma 2 22 14" xfId="12672"/>
    <cellStyle name="Comma 2 22 14 2" xfId="12673"/>
    <cellStyle name="Comma 2 22 14 2 2" xfId="12674"/>
    <cellStyle name="Comma 2 22 14 2 3" xfId="12675"/>
    <cellStyle name="Comma 2 22 14 2 4" xfId="12676"/>
    <cellStyle name="Comma 2 22 14 3" xfId="12677"/>
    <cellStyle name="Comma 2 22 14 4" xfId="12678"/>
    <cellStyle name="Comma 2 22 14 5" xfId="12679"/>
    <cellStyle name="Comma 2 22 15" xfId="12680"/>
    <cellStyle name="Comma 2 22 15 2" xfId="12681"/>
    <cellStyle name="Comma 2 22 15 2 2" xfId="12682"/>
    <cellStyle name="Comma 2 22 15 2 3" xfId="12683"/>
    <cellStyle name="Comma 2 22 15 2 4" xfId="12684"/>
    <cellStyle name="Comma 2 22 15 3" xfId="12685"/>
    <cellStyle name="Comma 2 22 15 4" xfId="12686"/>
    <cellStyle name="Comma 2 22 15 5" xfId="12687"/>
    <cellStyle name="Comma 2 22 16" xfId="12688"/>
    <cellStyle name="Comma 2 22 16 2" xfId="12689"/>
    <cellStyle name="Comma 2 22 16 2 2" xfId="12690"/>
    <cellStyle name="Comma 2 22 16 2 3" xfId="12691"/>
    <cellStyle name="Comma 2 22 16 2 4" xfId="12692"/>
    <cellStyle name="Comma 2 22 16 3" xfId="12693"/>
    <cellStyle name="Comma 2 22 16 4" xfId="12694"/>
    <cellStyle name="Comma 2 22 16 5" xfId="12695"/>
    <cellStyle name="Comma 2 22 17" xfId="12696"/>
    <cellStyle name="Comma 2 22 17 2" xfId="12697"/>
    <cellStyle name="Comma 2 22 17 2 2" xfId="12698"/>
    <cellStyle name="Comma 2 22 17 2 3" xfId="12699"/>
    <cellStyle name="Comma 2 22 17 2 4" xfId="12700"/>
    <cellStyle name="Comma 2 22 17 3" xfId="12701"/>
    <cellStyle name="Comma 2 22 17 4" xfId="12702"/>
    <cellStyle name="Comma 2 22 17 5" xfId="12703"/>
    <cellStyle name="Comma 2 22 18" xfId="12704"/>
    <cellStyle name="Comma 2 22 18 2" xfId="12705"/>
    <cellStyle name="Comma 2 22 18 2 2" xfId="12706"/>
    <cellStyle name="Comma 2 22 18 2 3" xfId="12707"/>
    <cellStyle name="Comma 2 22 18 2 4" xfId="12708"/>
    <cellStyle name="Comma 2 22 18 3" xfId="12709"/>
    <cellStyle name="Comma 2 22 18 4" xfId="12710"/>
    <cellStyle name="Comma 2 22 18 5" xfId="12711"/>
    <cellStyle name="Comma 2 22 19" xfId="12712"/>
    <cellStyle name="Comma 2 22 19 2" xfId="12713"/>
    <cellStyle name="Comma 2 22 19 2 2" xfId="12714"/>
    <cellStyle name="Comma 2 22 19 2 3" xfId="12715"/>
    <cellStyle name="Comma 2 22 19 2 4" xfId="12716"/>
    <cellStyle name="Comma 2 22 19 3" xfId="12717"/>
    <cellStyle name="Comma 2 22 19 3 2" xfId="12718"/>
    <cellStyle name="Comma 2 22 19 3 2 2" xfId="12719"/>
    <cellStyle name="Comma 2 22 19 3 3" xfId="12720"/>
    <cellStyle name="Comma 2 22 19 4" xfId="12721"/>
    <cellStyle name="Comma 2 22 19 5" xfId="12722"/>
    <cellStyle name="Comma 2 22 2" xfId="12723"/>
    <cellStyle name="Comma 2 22 2 2" xfId="12724"/>
    <cellStyle name="Comma 2 22 2 2 2" xfId="12725"/>
    <cellStyle name="Comma 2 22 2 2 3" xfId="12726"/>
    <cellStyle name="Comma 2 22 2 2 4" xfId="12727"/>
    <cellStyle name="Comma 2 22 2 3" xfId="12728"/>
    <cellStyle name="Comma 2 22 2 4" xfId="12729"/>
    <cellStyle name="Comma 2 22 2 5" xfId="12730"/>
    <cellStyle name="Comma 2 22 20" xfId="12731"/>
    <cellStyle name="Comma 2 22 20 2" xfId="12732"/>
    <cellStyle name="Comma 2 22 20 2 2" xfId="12733"/>
    <cellStyle name="Comma 2 22 20 2 2 2" xfId="12734"/>
    <cellStyle name="Comma 2 22 20 2 3" xfId="12735"/>
    <cellStyle name="Comma 2 22 20 3" xfId="12736"/>
    <cellStyle name="Comma 2 22 20 4" xfId="12737"/>
    <cellStyle name="Comma 2 22 21" xfId="12738"/>
    <cellStyle name="Comma 2 22 22" xfId="12739"/>
    <cellStyle name="Comma 2 22 23" xfId="12740"/>
    <cellStyle name="Comma 2 22 3" xfId="12741"/>
    <cellStyle name="Comma 2 22 3 2" xfId="12742"/>
    <cellStyle name="Comma 2 22 3 2 2" xfId="12743"/>
    <cellStyle name="Comma 2 22 3 2 3" xfId="12744"/>
    <cellStyle name="Comma 2 22 3 2 3 2" xfId="12745"/>
    <cellStyle name="Comma 2 22 3 2 3 2 2" xfId="12746"/>
    <cellStyle name="Comma 2 22 3 2 3 3" xfId="12747"/>
    <cellStyle name="Comma 2 22 3 2 4" xfId="12748"/>
    <cellStyle name="Comma 2 22 3 3" xfId="12749"/>
    <cellStyle name="Comma 2 22 3 4" xfId="12750"/>
    <cellStyle name="Comma 2 22 3 5" xfId="12751"/>
    <cellStyle name="Comma 2 22 4" xfId="12752"/>
    <cellStyle name="Comma 2 22 4 2" xfId="12753"/>
    <cellStyle name="Comma 2 22 4 2 2" xfId="12754"/>
    <cellStyle name="Comma 2 22 4 2 3" xfId="12755"/>
    <cellStyle name="Comma 2 22 4 2 4" xfId="12756"/>
    <cellStyle name="Comma 2 22 4 3" xfId="12757"/>
    <cellStyle name="Comma 2 22 4 3 2" xfId="12758"/>
    <cellStyle name="Comma 2 22 4 3 2 2" xfId="12759"/>
    <cellStyle name="Comma 2 22 4 3 3" xfId="12760"/>
    <cellStyle name="Comma 2 22 4 4" xfId="12761"/>
    <cellStyle name="Comma 2 22 4 5" xfId="12762"/>
    <cellStyle name="Comma 2 22 5" xfId="12763"/>
    <cellStyle name="Comma 2 22 5 2" xfId="12764"/>
    <cellStyle name="Comma 2 22 5 2 2" xfId="12765"/>
    <cellStyle name="Comma 2 22 5 2 3" xfId="12766"/>
    <cellStyle name="Comma 2 22 5 2 4" xfId="12767"/>
    <cellStyle name="Comma 2 22 5 3" xfId="12768"/>
    <cellStyle name="Comma 2 22 5 4" xfId="12769"/>
    <cellStyle name="Comma 2 22 5 5" xfId="12770"/>
    <cellStyle name="Comma 2 22 6" xfId="12771"/>
    <cellStyle name="Comma 2 22 6 2" xfId="12772"/>
    <cellStyle name="Comma 2 22 6 2 2" xfId="12773"/>
    <cellStyle name="Comma 2 22 6 2 3" xfId="12774"/>
    <cellStyle name="Comma 2 22 6 2 4" xfId="12775"/>
    <cellStyle name="Comma 2 22 6 3" xfId="12776"/>
    <cellStyle name="Comma 2 22 6 4" xfId="12777"/>
    <cellStyle name="Comma 2 22 6 5" xfId="12778"/>
    <cellStyle name="Comma 2 22 7" xfId="12779"/>
    <cellStyle name="Comma 2 22 7 2" xfId="12780"/>
    <cellStyle name="Comma 2 22 7 2 2" xfId="12781"/>
    <cellStyle name="Comma 2 22 7 2 3" xfId="12782"/>
    <cellStyle name="Comma 2 22 7 2 4" xfId="12783"/>
    <cellStyle name="Comma 2 22 7 3" xfId="12784"/>
    <cellStyle name="Comma 2 22 7 4" xfId="12785"/>
    <cellStyle name="Comma 2 22 7 5" xfId="12786"/>
    <cellStyle name="Comma 2 22 8" xfId="12787"/>
    <cellStyle name="Comma 2 22 8 2" xfId="12788"/>
    <cellStyle name="Comma 2 22 8 2 2" xfId="12789"/>
    <cellStyle name="Comma 2 22 8 2 3" xfId="12790"/>
    <cellStyle name="Comma 2 22 8 2 4" xfId="12791"/>
    <cellStyle name="Comma 2 22 8 3" xfId="12792"/>
    <cellStyle name="Comma 2 22 8 4" xfId="12793"/>
    <cellStyle name="Comma 2 22 8 5" xfId="12794"/>
    <cellStyle name="Comma 2 22 9" xfId="12795"/>
    <cellStyle name="Comma 2 22 9 2" xfId="12796"/>
    <cellStyle name="Comma 2 22 9 2 2" xfId="12797"/>
    <cellStyle name="Comma 2 22 9 2 3" xfId="12798"/>
    <cellStyle name="Comma 2 22 9 2 4" xfId="12799"/>
    <cellStyle name="Comma 2 22 9 3" xfId="12800"/>
    <cellStyle name="Comma 2 22 9 4" xfId="12801"/>
    <cellStyle name="Comma 2 22 9 5" xfId="12802"/>
    <cellStyle name="Comma 2 23" xfId="12803"/>
    <cellStyle name="Comma 2 23 2" xfId="12804"/>
    <cellStyle name="Comma 2 23 2 2" xfId="12805"/>
    <cellStyle name="Comma 2 23 2 3" xfId="12806"/>
    <cellStyle name="Comma 2 23 2 4" xfId="12807"/>
    <cellStyle name="Comma 2 23 3" xfId="12808"/>
    <cellStyle name="Comma 2 23 4" xfId="12809"/>
    <cellStyle name="Comma 2 23 5" xfId="12810"/>
    <cellStyle name="Comma 2 24" xfId="12811"/>
    <cellStyle name="Comma 2 24 2" xfId="12812"/>
    <cellStyle name="Comma 2 24 2 2" xfId="12813"/>
    <cellStyle name="Comma 2 24 2 2 2" xfId="12814"/>
    <cellStyle name="Comma 2 24 2 2 2 2" xfId="12815"/>
    <cellStyle name="Comma 2 24 2 2 3" xfId="12816"/>
    <cellStyle name="Comma 2 24 2 3" xfId="12817"/>
    <cellStyle name="Comma 2 24 2 4" xfId="12818"/>
    <cellStyle name="Comma 2 24 3" xfId="12819"/>
    <cellStyle name="Comma 2 24 4" xfId="12820"/>
    <cellStyle name="Comma 2 24 5" xfId="12821"/>
    <cellStyle name="Comma 2 25" xfId="12822"/>
    <cellStyle name="Comma 2 25 2" xfId="12823"/>
    <cellStyle name="Comma 2 25 2 2" xfId="12824"/>
    <cellStyle name="Comma 2 25 2 2 2" xfId="12825"/>
    <cellStyle name="Comma 2 25 2 3" xfId="12826"/>
    <cellStyle name="Comma 2 25 2 4" xfId="12827"/>
    <cellStyle name="Comma 2 25 2 5" xfId="12828"/>
    <cellStyle name="Comma 2 25 3" xfId="12829"/>
    <cellStyle name="Comma 2 25 4" xfId="12830"/>
    <cellStyle name="Comma 2 25 5" xfId="12831"/>
    <cellStyle name="Comma 2 26" xfId="12832"/>
    <cellStyle name="Comma 2 26 10" xfId="12833"/>
    <cellStyle name="Comma 2 26 11" xfId="12834"/>
    <cellStyle name="Comma 2 26 12" xfId="12835"/>
    <cellStyle name="Comma 2 26 13" xfId="12836"/>
    <cellStyle name="Comma 2 26 14" xfId="12837"/>
    <cellStyle name="Comma 2 26 15" xfId="12838"/>
    <cellStyle name="Comma 2 26 16" xfId="12839"/>
    <cellStyle name="Comma 2 26 17" xfId="12840"/>
    <cellStyle name="Comma 2 26 18" xfId="12841"/>
    <cellStyle name="Comma 2 26 19" xfId="12842"/>
    <cellStyle name="Comma 2 26 2" xfId="12843"/>
    <cellStyle name="Comma 2 26 2 10" xfId="12844"/>
    <cellStyle name="Comma 2 26 2 11" xfId="12845"/>
    <cellStyle name="Comma 2 26 2 12" xfId="12846"/>
    <cellStyle name="Comma 2 26 2 13" xfId="12847"/>
    <cellStyle name="Comma 2 26 2 14" xfId="12848"/>
    <cellStyle name="Comma 2 26 2 15" xfId="12849"/>
    <cellStyle name="Comma 2 26 2 16" xfId="12850"/>
    <cellStyle name="Comma 2 26 2 17" xfId="12851"/>
    <cellStyle name="Comma 2 26 2 18" xfId="12852"/>
    <cellStyle name="Comma 2 26 2 19" xfId="12853"/>
    <cellStyle name="Comma 2 26 2 2" xfId="12854"/>
    <cellStyle name="Comma 2 26 2 2 10" xfId="12855"/>
    <cellStyle name="Comma 2 26 2 2 11" xfId="12856"/>
    <cellStyle name="Comma 2 26 2 2 12" xfId="12857"/>
    <cellStyle name="Comma 2 26 2 2 13" xfId="12858"/>
    <cellStyle name="Comma 2 26 2 2 14" xfId="12859"/>
    <cellStyle name="Comma 2 26 2 2 15" xfId="12860"/>
    <cellStyle name="Comma 2 26 2 2 16" xfId="12861"/>
    <cellStyle name="Comma 2 26 2 2 17" xfId="12862"/>
    <cellStyle name="Comma 2 26 2 2 18" xfId="12863"/>
    <cellStyle name="Comma 2 26 2 2 19" xfId="12864"/>
    <cellStyle name="Comma 2 26 2 2 2" xfId="12865"/>
    <cellStyle name="Comma 2 26 2 2 20" xfId="12866"/>
    <cellStyle name="Comma 2 26 2 2 21" xfId="12867"/>
    <cellStyle name="Comma 2 26 2 2 22" xfId="12868"/>
    <cellStyle name="Comma 2 26 2 2 23" xfId="12869"/>
    <cellStyle name="Comma 2 26 2 2 24" xfId="12870"/>
    <cellStyle name="Comma 2 26 2 2 25" xfId="12871"/>
    <cellStyle name="Comma 2 26 2 2 26" xfId="12872"/>
    <cellStyle name="Comma 2 26 2 2 27" xfId="12873"/>
    <cellStyle name="Comma 2 26 2 2 3" xfId="12874"/>
    <cellStyle name="Comma 2 26 2 2 4" xfId="12875"/>
    <cellStyle name="Comma 2 26 2 2 5" xfId="12876"/>
    <cellStyle name="Comma 2 26 2 2 6" xfId="12877"/>
    <cellStyle name="Comma 2 26 2 2 7" xfId="12878"/>
    <cellStyle name="Comma 2 26 2 2 8" xfId="12879"/>
    <cellStyle name="Comma 2 26 2 2 9" xfId="12880"/>
    <cellStyle name="Comma 2 26 2 20" xfId="12881"/>
    <cellStyle name="Comma 2 26 2 21" xfId="12882"/>
    <cellStyle name="Comma 2 26 2 22" xfId="12883"/>
    <cellStyle name="Comma 2 26 2 23" xfId="12884"/>
    <cellStyle name="Comma 2 26 2 24" xfId="12885"/>
    <cellStyle name="Comma 2 26 2 25" xfId="12886"/>
    <cellStyle name="Comma 2 26 2 26" xfId="12887"/>
    <cellStyle name="Comma 2 26 2 27" xfId="12888"/>
    <cellStyle name="Comma 2 26 2 3" xfId="12889"/>
    <cellStyle name="Comma 2 26 2 4" xfId="12890"/>
    <cellStyle name="Comma 2 26 2 5" xfId="12891"/>
    <cellStyle name="Comma 2 26 2 6" xfId="12892"/>
    <cellStyle name="Comma 2 26 2 7" xfId="12893"/>
    <cellStyle name="Comma 2 26 2 8" xfId="12894"/>
    <cellStyle name="Comma 2 26 2 9" xfId="12895"/>
    <cellStyle name="Comma 2 26 20" xfId="12896"/>
    <cellStyle name="Comma 2 26 21" xfId="12897"/>
    <cellStyle name="Comma 2 26 22" xfId="12898"/>
    <cellStyle name="Comma 2 26 23" xfId="12899"/>
    <cellStyle name="Comma 2 26 24" xfId="12900"/>
    <cellStyle name="Comma 2 26 25" xfId="12901"/>
    <cellStyle name="Comma 2 26 26" xfId="12902"/>
    <cellStyle name="Comma 2 26 27" xfId="12903"/>
    <cellStyle name="Comma 2 26 28" xfId="12904"/>
    <cellStyle name="Comma 2 26 29" xfId="12905"/>
    <cellStyle name="Comma 2 26 3" xfId="12906"/>
    <cellStyle name="Comma 2 26 30" xfId="12907"/>
    <cellStyle name="Comma 2 26 31" xfId="12908"/>
    <cellStyle name="Comma 2 26 32" xfId="12909"/>
    <cellStyle name="Comma 2 26 33" xfId="12910"/>
    <cellStyle name="Comma 2 26 34" xfId="12911"/>
    <cellStyle name="Comma 2 26 35" xfId="12912"/>
    <cellStyle name="Comma 2 26 36" xfId="12913"/>
    <cellStyle name="Comma 2 26 37" xfId="12914"/>
    <cellStyle name="Comma 2 26 38" xfId="12915"/>
    <cellStyle name="Comma 2 26 39" xfId="12916"/>
    <cellStyle name="Comma 2 26 4" xfId="12917"/>
    <cellStyle name="Comma 2 26 5" xfId="12918"/>
    <cellStyle name="Comma 2 26 6" xfId="12919"/>
    <cellStyle name="Comma 2 26 7" xfId="12920"/>
    <cellStyle name="Comma 2 26 8" xfId="12921"/>
    <cellStyle name="Comma 2 26 9" xfId="12922"/>
    <cellStyle name="Comma 2 27" xfId="12923"/>
    <cellStyle name="Comma 2 27 2" xfId="12924"/>
    <cellStyle name="Comma 2 27 2 2" xfId="12925"/>
    <cellStyle name="Comma 2 27 2 3" xfId="12926"/>
    <cellStyle name="Comma 2 27 2 4" xfId="12927"/>
    <cellStyle name="Comma 2 27 3" xfId="12928"/>
    <cellStyle name="Comma 2 27 4" xfId="12929"/>
    <cellStyle name="Comma 2 27 5" xfId="12930"/>
    <cellStyle name="Comma 2 28" xfId="12931"/>
    <cellStyle name="Comma 2 28 2" xfId="12932"/>
    <cellStyle name="Comma 2 28 2 2" xfId="12933"/>
    <cellStyle name="Comma 2 28 2 3" xfId="12934"/>
    <cellStyle name="Comma 2 28 2 4" xfId="12935"/>
    <cellStyle name="Comma 2 28 3" xfId="12936"/>
    <cellStyle name="Comma 2 28 4" xfId="12937"/>
    <cellStyle name="Comma 2 28 5" xfId="12938"/>
    <cellStyle name="Comma 2 29" xfId="12939"/>
    <cellStyle name="Comma 2 29 2" xfId="12940"/>
    <cellStyle name="Comma 2 29 2 2" xfId="12941"/>
    <cellStyle name="Comma 2 29 2 3" xfId="12942"/>
    <cellStyle name="Comma 2 29 2 4" xfId="12943"/>
    <cellStyle name="Comma 2 29 3" xfId="12944"/>
    <cellStyle name="Comma 2 29 4" xfId="12945"/>
    <cellStyle name="Comma 2 29 5" xfId="12946"/>
    <cellStyle name="Comma 2 3" xfId="38"/>
    <cellStyle name="Comma 2 3 10" xfId="12947"/>
    <cellStyle name="Comma 2 3 10 2" xfId="12948"/>
    <cellStyle name="Comma 2 3 10 2 2" xfId="12949"/>
    <cellStyle name="Comma 2 3 10 2 3" xfId="12950"/>
    <cellStyle name="Comma 2 3 10 2 4" xfId="12951"/>
    <cellStyle name="Comma 2 3 10 3" xfId="12952"/>
    <cellStyle name="Comma 2 3 10 4" xfId="12953"/>
    <cellStyle name="Comma 2 3 10 5" xfId="12954"/>
    <cellStyle name="Comma 2 3 11" xfId="12955"/>
    <cellStyle name="Comma 2 3 11 2" xfId="12956"/>
    <cellStyle name="Comma 2 3 11 2 2" xfId="12957"/>
    <cellStyle name="Comma 2 3 11 2 3" xfId="12958"/>
    <cellStyle name="Comma 2 3 11 2 4" xfId="12959"/>
    <cellStyle name="Comma 2 3 11 3" xfId="12960"/>
    <cellStyle name="Comma 2 3 11 4" xfId="12961"/>
    <cellStyle name="Comma 2 3 11 5" xfId="12962"/>
    <cellStyle name="Comma 2 3 12" xfId="12963"/>
    <cellStyle name="Comma 2 3 12 2" xfId="12964"/>
    <cellStyle name="Comma 2 3 12 2 2" xfId="12965"/>
    <cellStyle name="Comma 2 3 12 2 3" xfId="12966"/>
    <cellStyle name="Comma 2 3 12 2 4" xfId="12967"/>
    <cellStyle name="Comma 2 3 12 3" xfId="12968"/>
    <cellStyle name="Comma 2 3 12 4" xfId="12969"/>
    <cellStyle name="Comma 2 3 12 5" xfId="12970"/>
    <cellStyle name="Comma 2 3 13" xfId="12971"/>
    <cellStyle name="Comma 2 3 13 2" xfId="12972"/>
    <cellStyle name="Comma 2 3 13 2 2" xfId="12973"/>
    <cellStyle name="Comma 2 3 13 2 3" xfId="12974"/>
    <cellStyle name="Comma 2 3 13 2 4" xfId="12975"/>
    <cellStyle name="Comma 2 3 13 3" xfId="12976"/>
    <cellStyle name="Comma 2 3 13 4" xfId="12977"/>
    <cellStyle name="Comma 2 3 13 5" xfId="12978"/>
    <cellStyle name="Comma 2 3 14" xfId="12979"/>
    <cellStyle name="Comma 2 3 14 2" xfId="12980"/>
    <cellStyle name="Comma 2 3 14 2 2" xfId="12981"/>
    <cellStyle name="Comma 2 3 14 2 3" xfId="12982"/>
    <cellStyle name="Comma 2 3 14 2 4" xfId="12983"/>
    <cellStyle name="Comma 2 3 14 3" xfId="12984"/>
    <cellStyle name="Comma 2 3 14 4" xfId="12985"/>
    <cellStyle name="Comma 2 3 14 5" xfId="12986"/>
    <cellStyle name="Comma 2 3 15" xfId="12987"/>
    <cellStyle name="Comma 2 3 15 2" xfId="12988"/>
    <cellStyle name="Comma 2 3 15 2 2" xfId="12989"/>
    <cellStyle name="Comma 2 3 15 2 3" xfId="12990"/>
    <cellStyle name="Comma 2 3 15 2 4" xfId="12991"/>
    <cellStyle name="Comma 2 3 15 3" xfId="12992"/>
    <cellStyle name="Comma 2 3 15 4" xfId="12993"/>
    <cellStyle name="Comma 2 3 15 5" xfId="12994"/>
    <cellStyle name="Comma 2 3 16" xfId="12995"/>
    <cellStyle name="Comma 2 3 16 2" xfId="12996"/>
    <cellStyle name="Comma 2 3 16 2 2" xfId="12997"/>
    <cellStyle name="Comma 2 3 16 2 3" xfId="12998"/>
    <cellStyle name="Comma 2 3 16 2 4" xfId="12999"/>
    <cellStyle name="Comma 2 3 16 3" xfId="13000"/>
    <cellStyle name="Comma 2 3 16 4" xfId="13001"/>
    <cellStyle name="Comma 2 3 16 5" xfId="13002"/>
    <cellStyle name="Comma 2 3 17" xfId="13003"/>
    <cellStyle name="Comma 2 3 17 2" xfId="13004"/>
    <cellStyle name="Comma 2 3 17 2 2" xfId="13005"/>
    <cellStyle name="Comma 2 3 17 2 3" xfId="13006"/>
    <cellStyle name="Comma 2 3 17 2 4" xfId="13007"/>
    <cellStyle name="Comma 2 3 17 3" xfId="13008"/>
    <cellStyle name="Comma 2 3 17 4" xfId="13009"/>
    <cellStyle name="Comma 2 3 17 5" xfId="13010"/>
    <cellStyle name="Comma 2 3 18" xfId="13011"/>
    <cellStyle name="Comma 2 3 18 2" xfId="13012"/>
    <cellStyle name="Comma 2 3 18 2 2" xfId="13013"/>
    <cellStyle name="Comma 2 3 18 2 2 2" xfId="13014"/>
    <cellStyle name="Comma 2 3 18 2 3" xfId="13015"/>
    <cellStyle name="Comma 2 3 18 2 4" xfId="13016"/>
    <cellStyle name="Comma 2 3 18 2 5" xfId="13017"/>
    <cellStyle name="Comma 2 3 18 3" xfId="13018"/>
    <cellStyle name="Comma 2 3 18 4" xfId="13019"/>
    <cellStyle name="Comma 2 3 18 5" xfId="13020"/>
    <cellStyle name="Comma 2 3 19" xfId="13021"/>
    <cellStyle name="Comma 2 3 19 2" xfId="13022"/>
    <cellStyle name="Comma 2 3 19 2 2" xfId="13023"/>
    <cellStyle name="Comma 2 3 19 2 3" xfId="13024"/>
    <cellStyle name="Comma 2 3 19 2 4" xfId="13025"/>
    <cellStyle name="Comma 2 3 19 3" xfId="13026"/>
    <cellStyle name="Comma 2 3 19 3 2" xfId="13027"/>
    <cellStyle name="Comma 2 3 19 4" xfId="13028"/>
    <cellStyle name="Comma 2 3 19 5" xfId="13029"/>
    <cellStyle name="Comma 2 3 19 6" xfId="13030"/>
    <cellStyle name="Comma 2 3 2" xfId="13031"/>
    <cellStyle name="Comma 2 3 2 2" xfId="13032"/>
    <cellStyle name="Comma 2 3 2 2 2" xfId="13033"/>
    <cellStyle name="Comma 2 3 2 2 3" xfId="13034"/>
    <cellStyle name="Comma 2 3 2 2 4" xfId="13035"/>
    <cellStyle name="Comma 2 3 2 3" xfId="13036"/>
    <cellStyle name="Comma 2 3 2 4" xfId="13037"/>
    <cellStyle name="Comma 2 3 2 5" xfId="13038"/>
    <cellStyle name="Comma 2 3 20" xfId="13039"/>
    <cellStyle name="Comma 2 3 20 2" xfId="13040"/>
    <cellStyle name="Comma 2 3 20 3" xfId="13041"/>
    <cellStyle name="Comma 2 3 20 4" xfId="13042"/>
    <cellStyle name="Comma 2 3 21" xfId="13043"/>
    <cellStyle name="Comma 2 3 21 2" xfId="13044"/>
    <cellStyle name="Comma 2 3 22" xfId="13045"/>
    <cellStyle name="Comma 2 3 22 2" xfId="13046"/>
    <cellStyle name="Comma 2 3 23" xfId="13047"/>
    <cellStyle name="Comma 2 3 24" xfId="13048"/>
    <cellStyle name="Comma 2 3 3" xfId="13049"/>
    <cellStyle name="Comma 2 3 3 2" xfId="13050"/>
    <cellStyle name="Comma 2 3 3 2 2" xfId="13051"/>
    <cellStyle name="Comma 2 3 3 2 3" xfId="13052"/>
    <cellStyle name="Comma 2 3 3 2 4" xfId="13053"/>
    <cellStyle name="Comma 2 3 3 3" xfId="13054"/>
    <cellStyle name="Comma 2 3 3 4" xfId="13055"/>
    <cellStyle name="Comma 2 3 3 4 2" xfId="13056"/>
    <cellStyle name="Comma 2 3 3 4 2 2" xfId="13057"/>
    <cellStyle name="Comma 2 3 3 4 3" xfId="13058"/>
    <cellStyle name="Comma 2 3 3 5" xfId="13059"/>
    <cellStyle name="Comma 2 3 4" xfId="13060"/>
    <cellStyle name="Comma 2 3 4 2" xfId="13061"/>
    <cellStyle name="Comma 2 3 4 2 2" xfId="13062"/>
    <cellStyle name="Comma 2 3 4 2 3" xfId="13063"/>
    <cellStyle name="Comma 2 3 4 2 4" xfId="13064"/>
    <cellStyle name="Comma 2 3 4 3" xfId="13065"/>
    <cellStyle name="Comma 2 3 4 4" xfId="13066"/>
    <cellStyle name="Comma 2 3 4 5" xfId="13067"/>
    <cellStyle name="Comma 2 3 5" xfId="13068"/>
    <cellStyle name="Comma 2 3 5 2" xfId="13069"/>
    <cellStyle name="Comma 2 3 5 2 2" xfId="13070"/>
    <cellStyle name="Comma 2 3 5 2 3" xfId="13071"/>
    <cellStyle name="Comma 2 3 5 2 4" xfId="13072"/>
    <cellStyle name="Comma 2 3 5 3" xfId="13073"/>
    <cellStyle name="Comma 2 3 5 4" xfId="13074"/>
    <cellStyle name="Comma 2 3 5 5" xfId="13075"/>
    <cellStyle name="Comma 2 3 6" xfId="13076"/>
    <cellStyle name="Comma 2 3 6 2" xfId="13077"/>
    <cellStyle name="Comma 2 3 6 2 2" xfId="13078"/>
    <cellStyle name="Comma 2 3 6 2 3" xfId="13079"/>
    <cellStyle name="Comma 2 3 6 2 4" xfId="13080"/>
    <cellStyle name="Comma 2 3 6 3" xfId="13081"/>
    <cellStyle name="Comma 2 3 6 4" xfId="13082"/>
    <cellStyle name="Comma 2 3 6 5" xfId="13083"/>
    <cellStyle name="Comma 2 3 7" xfId="13084"/>
    <cellStyle name="Comma 2 3 7 2" xfId="13085"/>
    <cellStyle name="Comma 2 3 7 2 2" xfId="13086"/>
    <cellStyle name="Comma 2 3 7 2 3" xfId="13087"/>
    <cellStyle name="Comma 2 3 7 2 4" xfId="13088"/>
    <cellStyle name="Comma 2 3 7 3" xfId="13089"/>
    <cellStyle name="Comma 2 3 7 4" xfId="13090"/>
    <cellStyle name="Comma 2 3 7 5" xfId="13091"/>
    <cellStyle name="Comma 2 3 8" xfId="13092"/>
    <cellStyle name="Comma 2 3 8 2" xfId="13093"/>
    <cellStyle name="Comma 2 3 8 2 2" xfId="13094"/>
    <cellStyle name="Comma 2 3 8 2 2 2" xfId="13095"/>
    <cellStyle name="Comma 2 3 8 2 3" xfId="13096"/>
    <cellStyle name="Comma 2 3 8 2 4" xfId="13097"/>
    <cellStyle name="Comma 2 3 8 2 5" xfId="13098"/>
    <cellStyle name="Comma 2 3 8 3" xfId="13099"/>
    <cellStyle name="Comma 2 3 8 4" xfId="13100"/>
    <cellStyle name="Comma 2 3 8 5" xfId="13101"/>
    <cellStyle name="Comma 2 3 9" xfId="13102"/>
    <cellStyle name="Comma 2 3 9 2" xfId="13103"/>
    <cellStyle name="Comma 2 3 9 2 2" xfId="13104"/>
    <cellStyle name="Comma 2 3 9 2 2 2" xfId="13105"/>
    <cellStyle name="Comma 2 3 9 2 3" xfId="13106"/>
    <cellStyle name="Comma 2 3 9 2 4" xfId="13107"/>
    <cellStyle name="Comma 2 3 9 2 5" xfId="13108"/>
    <cellStyle name="Comma 2 3 9 3" xfId="13109"/>
    <cellStyle name="Comma 2 3 9 4" xfId="13110"/>
    <cellStyle name="Comma 2 3 9 5" xfId="13111"/>
    <cellStyle name="Comma 2 30" xfId="13112"/>
    <cellStyle name="Comma 2 30 2" xfId="13113"/>
    <cellStyle name="Comma 2 30 2 2" xfId="13114"/>
    <cellStyle name="Comma 2 30 2 3" xfId="13115"/>
    <cellStyle name="Comma 2 30 2 4" xfId="13116"/>
    <cellStyle name="Comma 2 30 3" xfId="13117"/>
    <cellStyle name="Comma 2 30 4" xfId="13118"/>
    <cellStyle name="Comma 2 30 5" xfId="13119"/>
    <cellStyle name="Comma 2 31" xfId="13120"/>
    <cellStyle name="Comma 2 31 2" xfId="13121"/>
    <cellStyle name="Comma 2 31 3" xfId="13122"/>
    <cellStyle name="Comma 2 31 4" xfId="13123"/>
    <cellStyle name="Comma 2 32" xfId="13124"/>
    <cellStyle name="Comma 2 32 2" xfId="13125"/>
    <cellStyle name="Comma 2 32 3" xfId="13126"/>
    <cellStyle name="Comma 2 32 4" xfId="13127"/>
    <cellStyle name="Comma 2 33" xfId="13128"/>
    <cellStyle name="Comma 2 33 2" xfId="13129"/>
    <cellStyle name="Comma 2 33 3" xfId="13130"/>
    <cellStyle name="Comma 2 33 3 2" xfId="13131"/>
    <cellStyle name="Comma 2 33 4" xfId="13132"/>
    <cellStyle name="Comma 2 33 5" xfId="13133"/>
    <cellStyle name="Comma 2 33 6" xfId="13134"/>
    <cellStyle name="Comma 2 34" xfId="13135"/>
    <cellStyle name="Comma 2 34 2" xfId="13136"/>
    <cellStyle name="Comma 2 34 2 2" xfId="13137"/>
    <cellStyle name="Comma 2 34 2 2 2" xfId="13138"/>
    <cellStyle name="Comma 2 34 2 3" xfId="13139"/>
    <cellStyle name="Comma 2 34 3" xfId="13140"/>
    <cellStyle name="Comma 2 34 4" xfId="13141"/>
    <cellStyle name="Comma 2 34 5" xfId="13142"/>
    <cellStyle name="Comma 2 34 6" xfId="13143"/>
    <cellStyle name="Comma 2 35" xfId="13144"/>
    <cellStyle name="Comma 2 35 2" xfId="13145"/>
    <cellStyle name="Comma 2 35 3" xfId="13146"/>
    <cellStyle name="Comma 2 35 4" xfId="13147"/>
    <cellStyle name="Comma 2 36" xfId="13148"/>
    <cellStyle name="Comma 2 36 2" xfId="13149"/>
    <cellStyle name="Comma 2 36 3" xfId="13150"/>
    <cellStyle name="Comma 2 36 4" xfId="13151"/>
    <cellStyle name="Comma 2 36 5" xfId="13152"/>
    <cellStyle name="Comma 2 37" xfId="13153"/>
    <cellStyle name="Comma 2 37 2" xfId="13154"/>
    <cellStyle name="Comma 2 37 3" xfId="13155"/>
    <cellStyle name="Comma 2 38" xfId="13156"/>
    <cellStyle name="Comma 2 38 2" xfId="13157"/>
    <cellStyle name="Comma 2 39" xfId="13158"/>
    <cellStyle name="Comma 2 4" xfId="13159"/>
    <cellStyle name="Comma 2 4 10" xfId="13160"/>
    <cellStyle name="Comma 2 4 10 2" xfId="13161"/>
    <cellStyle name="Comma 2 4 10 2 2" xfId="13162"/>
    <cellStyle name="Comma 2 4 10 2 3" xfId="13163"/>
    <cellStyle name="Comma 2 4 10 2 3 2" xfId="13164"/>
    <cellStyle name="Comma 2 4 10 2 3 2 2" xfId="13165"/>
    <cellStyle name="Comma 2 4 10 2 3 3" xfId="13166"/>
    <cellStyle name="Comma 2 4 10 2 4" xfId="13167"/>
    <cellStyle name="Comma 2 4 10 3" xfId="13168"/>
    <cellStyle name="Comma 2 4 10 4" xfId="13169"/>
    <cellStyle name="Comma 2 4 10 5" xfId="13170"/>
    <cellStyle name="Comma 2 4 11" xfId="13171"/>
    <cellStyle name="Comma 2 4 11 2" xfId="13172"/>
    <cellStyle name="Comma 2 4 11 2 2" xfId="13173"/>
    <cellStyle name="Comma 2 4 11 2 3" xfId="13174"/>
    <cellStyle name="Comma 2 4 11 2 4" xfId="13175"/>
    <cellStyle name="Comma 2 4 11 3" xfId="13176"/>
    <cellStyle name="Comma 2 4 11 4" xfId="13177"/>
    <cellStyle name="Comma 2 4 11 5" xfId="13178"/>
    <cellStyle name="Comma 2 4 12" xfId="13179"/>
    <cellStyle name="Comma 2 4 12 2" xfId="13180"/>
    <cellStyle name="Comma 2 4 12 2 2" xfId="13181"/>
    <cellStyle name="Comma 2 4 12 2 3" xfId="13182"/>
    <cellStyle name="Comma 2 4 12 2 4" xfId="13183"/>
    <cellStyle name="Comma 2 4 12 3" xfId="13184"/>
    <cellStyle name="Comma 2 4 12 4" xfId="13185"/>
    <cellStyle name="Comma 2 4 12 5" xfId="13186"/>
    <cellStyle name="Comma 2 4 13" xfId="13187"/>
    <cellStyle name="Comma 2 4 13 2" xfId="13188"/>
    <cellStyle name="Comma 2 4 13 2 2" xfId="13189"/>
    <cellStyle name="Comma 2 4 13 2 3" xfId="13190"/>
    <cellStyle name="Comma 2 4 13 2 4" xfId="13191"/>
    <cellStyle name="Comma 2 4 13 3" xfId="13192"/>
    <cellStyle name="Comma 2 4 13 4" xfId="13193"/>
    <cellStyle name="Comma 2 4 13 5" xfId="13194"/>
    <cellStyle name="Comma 2 4 14" xfId="13195"/>
    <cellStyle name="Comma 2 4 14 2" xfId="13196"/>
    <cellStyle name="Comma 2 4 14 2 2" xfId="13197"/>
    <cellStyle name="Comma 2 4 14 2 3" xfId="13198"/>
    <cellStyle name="Comma 2 4 14 2 4" xfId="13199"/>
    <cellStyle name="Comma 2 4 14 3" xfId="13200"/>
    <cellStyle name="Comma 2 4 14 4" xfId="13201"/>
    <cellStyle name="Comma 2 4 14 5" xfId="13202"/>
    <cellStyle name="Comma 2 4 15" xfId="13203"/>
    <cellStyle name="Comma 2 4 15 2" xfId="13204"/>
    <cellStyle name="Comma 2 4 15 2 2" xfId="13205"/>
    <cellStyle name="Comma 2 4 15 2 3" xfId="13206"/>
    <cellStyle name="Comma 2 4 15 2 4" xfId="13207"/>
    <cellStyle name="Comma 2 4 15 3" xfId="13208"/>
    <cellStyle name="Comma 2 4 15 4" xfId="13209"/>
    <cellStyle name="Comma 2 4 15 5" xfId="13210"/>
    <cellStyle name="Comma 2 4 16" xfId="13211"/>
    <cellStyle name="Comma 2 4 16 2" xfId="13212"/>
    <cellStyle name="Comma 2 4 16 2 2" xfId="13213"/>
    <cellStyle name="Comma 2 4 16 2 3" xfId="13214"/>
    <cellStyle name="Comma 2 4 16 2 4" xfId="13215"/>
    <cellStyle name="Comma 2 4 16 3" xfId="13216"/>
    <cellStyle name="Comma 2 4 16 4" xfId="13217"/>
    <cellStyle name="Comma 2 4 16 5" xfId="13218"/>
    <cellStyle name="Comma 2 4 17" xfId="13219"/>
    <cellStyle name="Comma 2 4 17 2" xfId="13220"/>
    <cellStyle name="Comma 2 4 17 2 2" xfId="13221"/>
    <cellStyle name="Comma 2 4 17 2 3" xfId="13222"/>
    <cellStyle name="Comma 2 4 17 2 4" xfId="13223"/>
    <cellStyle name="Comma 2 4 17 3" xfId="13224"/>
    <cellStyle name="Comma 2 4 17 3 2" xfId="13225"/>
    <cellStyle name="Comma 2 4 17 3 2 2" xfId="13226"/>
    <cellStyle name="Comma 2 4 17 3 3" xfId="13227"/>
    <cellStyle name="Comma 2 4 17 4" xfId="13228"/>
    <cellStyle name="Comma 2 4 17 5" xfId="13229"/>
    <cellStyle name="Comma 2 4 18" xfId="13230"/>
    <cellStyle name="Comma 2 4 18 2" xfId="13231"/>
    <cellStyle name="Comma 2 4 18 2 2" xfId="13232"/>
    <cellStyle name="Comma 2 4 18 2 3" xfId="13233"/>
    <cellStyle name="Comma 2 4 18 2 4" xfId="13234"/>
    <cellStyle name="Comma 2 4 18 3" xfId="13235"/>
    <cellStyle name="Comma 2 4 18 4" xfId="13236"/>
    <cellStyle name="Comma 2 4 18 5" xfId="13237"/>
    <cellStyle name="Comma 2 4 19" xfId="13238"/>
    <cellStyle name="Comma 2 4 19 2" xfId="13239"/>
    <cellStyle name="Comma 2 4 19 2 2" xfId="13240"/>
    <cellStyle name="Comma 2 4 19 2 3" xfId="13241"/>
    <cellStyle name="Comma 2 4 19 2 4" xfId="13242"/>
    <cellStyle name="Comma 2 4 19 3" xfId="13243"/>
    <cellStyle name="Comma 2 4 19 4" xfId="13244"/>
    <cellStyle name="Comma 2 4 19 5" xfId="13245"/>
    <cellStyle name="Comma 2 4 2" xfId="13246"/>
    <cellStyle name="Comma 2 4 2 2" xfId="13247"/>
    <cellStyle name="Comma 2 4 2 2 2" xfId="13248"/>
    <cellStyle name="Comma 2 4 2 2 3" xfId="13249"/>
    <cellStyle name="Comma 2 4 2 2 4" xfId="13250"/>
    <cellStyle name="Comma 2 4 2 3" xfId="13251"/>
    <cellStyle name="Comma 2 4 2 4" xfId="13252"/>
    <cellStyle name="Comma 2 4 2 5" xfId="13253"/>
    <cellStyle name="Comma 2 4 20" xfId="13254"/>
    <cellStyle name="Comma 2 4 20 2" xfId="13255"/>
    <cellStyle name="Comma 2 4 20 3" xfId="13256"/>
    <cellStyle name="Comma 2 4 20 4" xfId="13257"/>
    <cellStyle name="Comma 2 4 21" xfId="13258"/>
    <cellStyle name="Comma 2 4 21 2" xfId="13259"/>
    <cellStyle name="Comma 2 4 22" xfId="13260"/>
    <cellStyle name="Comma 2 4 22 2" xfId="13261"/>
    <cellStyle name="Comma 2 4 23" xfId="13262"/>
    <cellStyle name="Comma 2 4 3" xfId="13263"/>
    <cellStyle name="Comma 2 4 3 2" xfId="13264"/>
    <cellStyle name="Comma 2 4 3 2 2" xfId="13265"/>
    <cellStyle name="Comma 2 4 3 2 3" xfId="13266"/>
    <cellStyle name="Comma 2 4 3 2 4" xfId="13267"/>
    <cellStyle name="Comma 2 4 3 3" xfId="13268"/>
    <cellStyle name="Comma 2 4 3 4" xfId="13269"/>
    <cellStyle name="Comma 2 4 3 5" xfId="13270"/>
    <cellStyle name="Comma 2 4 4" xfId="13271"/>
    <cellStyle name="Comma 2 4 4 2" xfId="13272"/>
    <cellStyle name="Comma 2 4 4 2 2" xfId="13273"/>
    <cellStyle name="Comma 2 4 4 2 3" xfId="13274"/>
    <cellStyle name="Comma 2 4 4 2 4" xfId="13275"/>
    <cellStyle name="Comma 2 4 4 3" xfId="13276"/>
    <cellStyle name="Comma 2 4 4 4" xfId="13277"/>
    <cellStyle name="Comma 2 4 4 5" xfId="13278"/>
    <cellStyle name="Comma 2 4 5" xfId="13279"/>
    <cellStyle name="Comma 2 4 5 2" xfId="13280"/>
    <cellStyle name="Comma 2 4 5 2 2" xfId="13281"/>
    <cellStyle name="Comma 2 4 5 2 3" xfId="13282"/>
    <cellStyle name="Comma 2 4 5 2 4" xfId="13283"/>
    <cellStyle name="Comma 2 4 5 3" xfId="13284"/>
    <cellStyle name="Comma 2 4 5 4" xfId="13285"/>
    <cellStyle name="Comma 2 4 5 5" xfId="13286"/>
    <cellStyle name="Comma 2 4 6" xfId="13287"/>
    <cellStyle name="Comma 2 4 6 2" xfId="13288"/>
    <cellStyle name="Comma 2 4 6 2 2" xfId="13289"/>
    <cellStyle name="Comma 2 4 6 2 3" xfId="13290"/>
    <cellStyle name="Comma 2 4 6 2 4" xfId="13291"/>
    <cellStyle name="Comma 2 4 6 3" xfId="13292"/>
    <cellStyle name="Comma 2 4 6 4" xfId="13293"/>
    <cellStyle name="Comma 2 4 6 5" xfId="13294"/>
    <cellStyle name="Comma 2 4 7" xfId="13295"/>
    <cellStyle name="Comma 2 4 7 2" xfId="13296"/>
    <cellStyle name="Comma 2 4 7 2 2" xfId="13297"/>
    <cellStyle name="Comma 2 4 7 2 2 2" xfId="13298"/>
    <cellStyle name="Comma 2 4 7 2 2 2 2" xfId="13299"/>
    <cellStyle name="Comma 2 4 7 2 2 3" xfId="13300"/>
    <cellStyle name="Comma 2 4 7 2 3" xfId="13301"/>
    <cellStyle name="Comma 2 4 7 2 4" xfId="13302"/>
    <cellStyle name="Comma 2 4 7 3" xfId="13303"/>
    <cellStyle name="Comma 2 4 7 4" xfId="13304"/>
    <cellStyle name="Comma 2 4 7 5" xfId="13305"/>
    <cellStyle name="Comma 2 4 8" xfId="13306"/>
    <cellStyle name="Comma 2 4 8 2" xfId="13307"/>
    <cellStyle name="Comma 2 4 8 2 2" xfId="13308"/>
    <cellStyle name="Comma 2 4 8 2 3" xfId="13309"/>
    <cellStyle name="Comma 2 4 8 2 4" xfId="13310"/>
    <cellStyle name="Comma 2 4 8 3" xfId="13311"/>
    <cellStyle name="Comma 2 4 8 3 2" xfId="13312"/>
    <cellStyle name="Comma 2 4 8 4" xfId="13313"/>
    <cellStyle name="Comma 2 4 8 5" xfId="13314"/>
    <cellStyle name="Comma 2 4 8 6" xfId="13315"/>
    <cellStyle name="Comma 2 4 9" xfId="13316"/>
    <cellStyle name="Comma 2 4 9 2" xfId="13317"/>
    <cellStyle name="Comma 2 4 9 2 2" xfId="13318"/>
    <cellStyle name="Comma 2 4 9 2 3" xfId="13319"/>
    <cellStyle name="Comma 2 4 9 2 4" xfId="13320"/>
    <cellStyle name="Comma 2 4 9 3" xfId="13321"/>
    <cellStyle name="Comma 2 4 9 4" xfId="13322"/>
    <cellStyle name="Comma 2 4 9 5" xfId="13323"/>
    <cellStyle name="Comma 2 40" xfId="13324"/>
    <cellStyle name="Comma 2 41" xfId="13325"/>
    <cellStyle name="Comma 2 42" xfId="13326"/>
    <cellStyle name="Comma 2 5" xfId="13327"/>
    <cellStyle name="Comma 2 5 10" xfId="13328"/>
    <cellStyle name="Comma 2 5 10 2" xfId="13329"/>
    <cellStyle name="Comma 2 5 10 2 2" xfId="13330"/>
    <cellStyle name="Comma 2 5 10 2 3" xfId="13331"/>
    <cellStyle name="Comma 2 5 10 2 4" xfId="13332"/>
    <cellStyle name="Comma 2 5 10 3" xfId="13333"/>
    <cellStyle name="Comma 2 5 10 4" xfId="13334"/>
    <cellStyle name="Comma 2 5 10 5" xfId="13335"/>
    <cellStyle name="Comma 2 5 11" xfId="13336"/>
    <cellStyle name="Comma 2 5 11 2" xfId="13337"/>
    <cellStyle name="Comma 2 5 11 2 2" xfId="13338"/>
    <cellStyle name="Comma 2 5 11 2 3" xfId="13339"/>
    <cellStyle name="Comma 2 5 11 2 4" xfId="13340"/>
    <cellStyle name="Comma 2 5 11 3" xfId="13341"/>
    <cellStyle name="Comma 2 5 11 4" xfId="13342"/>
    <cellStyle name="Comma 2 5 11 5" xfId="13343"/>
    <cellStyle name="Comma 2 5 12" xfId="13344"/>
    <cellStyle name="Comma 2 5 12 2" xfId="13345"/>
    <cellStyle name="Comma 2 5 12 2 2" xfId="13346"/>
    <cellStyle name="Comma 2 5 12 2 3" xfId="13347"/>
    <cellStyle name="Comma 2 5 12 2 4" xfId="13348"/>
    <cellStyle name="Comma 2 5 12 3" xfId="13349"/>
    <cellStyle name="Comma 2 5 12 4" xfId="13350"/>
    <cellStyle name="Comma 2 5 12 5" xfId="13351"/>
    <cellStyle name="Comma 2 5 13" xfId="13352"/>
    <cellStyle name="Comma 2 5 13 2" xfId="13353"/>
    <cellStyle name="Comma 2 5 13 2 2" xfId="13354"/>
    <cellStyle name="Comma 2 5 13 2 2 2" xfId="13355"/>
    <cellStyle name="Comma 2 5 13 2 2 2 2" xfId="13356"/>
    <cellStyle name="Comma 2 5 13 2 2 3" xfId="13357"/>
    <cellStyle name="Comma 2 5 13 2 3" xfId="13358"/>
    <cellStyle name="Comma 2 5 13 2 4" xfId="13359"/>
    <cellStyle name="Comma 2 5 13 3" xfId="13360"/>
    <cellStyle name="Comma 2 5 13 4" xfId="13361"/>
    <cellStyle name="Comma 2 5 13 5" xfId="13362"/>
    <cellStyle name="Comma 2 5 14" xfId="13363"/>
    <cellStyle name="Comma 2 5 14 2" xfId="13364"/>
    <cellStyle name="Comma 2 5 14 2 2" xfId="13365"/>
    <cellStyle name="Comma 2 5 14 2 3" xfId="13366"/>
    <cellStyle name="Comma 2 5 14 2 4" xfId="13367"/>
    <cellStyle name="Comma 2 5 14 3" xfId="13368"/>
    <cellStyle name="Comma 2 5 14 4" xfId="13369"/>
    <cellStyle name="Comma 2 5 14 5" xfId="13370"/>
    <cellStyle name="Comma 2 5 15" xfId="13371"/>
    <cellStyle name="Comma 2 5 15 2" xfId="13372"/>
    <cellStyle name="Comma 2 5 15 2 2" xfId="13373"/>
    <cellStyle name="Comma 2 5 15 2 3" xfId="13374"/>
    <cellStyle name="Comma 2 5 15 2 4" xfId="13375"/>
    <cellStyle name="Comma 2 5 15 3" xfId="13376"/>
    <cellStyle name="Comma 2 5 15 4" xfId="13377"/>
    <cellStyle name="Comma 2 5 15 5" xfId="13378"/>
    <cellStyle name="Comma 2 5 16" xfId="13379"/>
    <cellStyle name="Comma 2 5 16 2" xfId="13380"/>
    <cellStyle name="Comma 2 5 16 2 2" xfId="13381"/>
    <cellStyle name="Comma 2 5 16 2 3" xfId="13382"/>
    <cellStyle name="Comma 2 5 16 2 4" xfId="13383"/>
    <cellStyle name="Comma 2 5 16 3" xfId="13384"/>
    <cellStyle name="Comma 2 5 16 4" xfId="13385"/>
    <cellStyle name="Comma 2 5 16 5" xfId="13386"/>
    <cellStyle name="Comma 2 5 17" xfId="13387"/>
    <cellStyle name="Comma 2 5 17 2" xfId="13388"/>
    <cellStyle name="Comma 2 5 17 2 2" xfId="13389"/>
    <cellStyle name="Comma 2 5 17 2 3" xfId="13390"/>
    <cellStyle name="Comma 2 5 17 2 4" xfId="13391"/>
    <cellStyle name="Comma 2 5 17 3" xfId="13392"/>
    <cellStyle name="Comma 2 5 17 4" xfId="13393"/>
    <cellStyle name="Comma 2 5 17 5" xfId="13394"/>
    <cellStyle name="Comma 2 5 18" xfId="13395"/>
    <cellStyle name="Comma 2 5 18 2" xfId="13396"/>
    <cellStyle name="Comma 2 5 18 2 2" xfId="13397"/>
    <cellStyle name="Comma 2 5 18 2 3" xfId="13398"/>
    <cellStyle name="Comma 2 5 18 2 4" xfId="13399"/>
    <cellStyle name="Comma 2 5 18 3" xfId="13400"/>
    <cellStyle name="Comma 2 5 18 4" xfId="13401"/>
    <cellStyle name="Comma 2 5 18 5" xfId="13402"/>
    <cellStyle name="Comma 2 5 19" xfId="13403"/>
    <cellStyle name="Comma 2 5 19 2" xfId="13404"/>
    <cellStyle name="Comma 2 5 19 2 2" xfId="13405"/>
    <cellStyle name="Comma 2 5 19 2 3" xfId="13406"/>
    <cellStyle name="Comma 2 5 19 2 4" xfId="13407"/>
    <cellStyle name="Comma 2 5 19 3" xfId="13408"/>
    <cellStyle name="Comma 2 5 19 4" xfId="13409"/>
    <cellStyle name="Comma 2 5 19 5" xfId="13410"/>
    <cellStyle name="Comma 2 5 2" xfId="13411"/>
    <cellStyle name="Comma 2 5 2 2" xfId="13412"/>
    <cellStyle name="Comma 2 5 2 2 2" xfId="13413"/>
    <cellStyle name="Comma 2 5 2 2 3" xfId="13414"/>
    <cellStyle name="Comma 2 5 2 2 4" xfId="13415"/>
    <cellStyle name="Comma 2 5 2 3" xfId="13416"/>
    <cellStyle name="Comma 2 5 2 4" xfId="13417"/>
    <cellStyle name="Comma 2 5 2 5" xfId="13418"/>
    <cellStyle name="Comma 2 5 20" xfId="13419"/>
    <cellStyle name="Comma 2 5 20 2" xfId="13420"/>
    <cellStyle name="Comma 2 5 20 3" xfId="13421"/>
    <cellStyle name="Comma 2 5 20 4" xfId="13422"/>
    <cellStyle name="Comma 2 5 21" xfId="13423"/>
    <cellStyle name="Comma 2 5 21 2" xfId="13424"/>
    <cellStyle name="Comma 2 5 21 3" xfId="13425"/>
    <cellStyle name="Comma 2 5 22" xfId="13426"/>
    <cellStyle name="Comma 2 5 22 2" xfId="13427"/>
    <cellStyle name="Comma 2 5 23" xfId="13428"/>
    <cellStyle name="Comma 2 5 24" xfId="13429"/>
    <cellStyle name="Comma 2 5 3" xfId="13430"/>
    <cellStyle name="Comma 2 5 3 2" xfId="13431"/>
    <cellStyle name="Comma 2 5 3 2 2" xfId="13432"/>
    <cellStyle name="Comma 2 5 3 2 3" xfId="13433"/>
    <cellStyle name="Comma 2 5 3 2 4" xfId="13434"/>
    <cellStyle name="Comma 2 5 3 3" xfId="13435"/>
    <cellStyle name="Comma 2 5 3 4" xfId="13436"/>
    <cellStyle name="Comma 2 5 3 5" xfId="13437"/>
    <cellStyle name="Comma 2 5 4" xfId="13438"/>
    <cellStyle name="Comma 2 5 4 2" xfId="13439"/>
    <cellStyle name="Comma 2 5 4 2 2" xfId="13440"/>
    <cellStyle name="Comma 2 5 4 2 3" xfId="13441"/>
    <cellStyle name="Comma 2 5 4 2 4" xfId="13442"/>
    <cellStyle name="Comma 2 5 4 3" xfId="13443"/>
    <cellStyle name="Comma 2 5 4 4" xfId="13444"/>
    <cellStyle name="Comma 2 5 4 5" xfId="13445"/>
    <cellStyle name="Comma 2 5 5" xfId="13446"/>
    <cellStyle name="Comma 2 5 5 2" xfId="13447"/>
    <cellStyle name="Comma 2 5 5 2 2" xfId="13448"/>
    <cellStyle name="Comma 2 5 5 2 3" xfId="13449"/>
    <cellStyle name="Comma 2 5 5 2 4" xfId="13450"/>
    <cellStyle name="Comma 2 5 5 3" xfId="13451"/>
    <cellStyle name="Comma 2 5 5 4" xfId="13452"/>
    <cellStyle name="Comma 2 5 5 5" xfId="13453"/>
    <cellStyle name="Comma 2 5 6" xfId="13454"/>
    <cellStyle name="Comma 2 5 6 2" xfId="13455"/>
    <cellStyle name="Comma 2 5 6 2 2" xfId="13456"/>
    <cellStyle name="Comma 2 5 6 2 3" xfId="13457"/>
    <cellStyle name="Comma 2 5 6 2 4" xfId="13458"/>
    <cellStyle name="Comma 2 5 6 3" xfId="13459"/>
    <cellStyle name="Comma 2 5 6 4" xfId="13460"/>
    <cellStyle name="Comma 2 5 6 5" xfId="13461"/>
    <cellStyle name="Comma 2 5 7" xfId="13462"/>
    <cellStyle name="Comma 2 5 7 2" xfId="13463"/>
    <cellStyle name="Comma 2 5 7 2 2" xfId="13464"/>
    <cellStyle name="Comma 2 5 7 2 3" xfId="13465"/>
    <cellStyle name="Comma 2 5 7 2 4" xfId="13466"/>
    <cellStyle name="Comma 2 5 7 3" xfId="13467"/>
    <cellStyle name="Comma 2 5 7 4" xfId="13468"/>
    <cellStyle name="Comma 2 5 7 5" xfId="13469"/>
    <cellStyle name="Comma 2 5 8" xfId="13470"/>
    <cellStyle name="Comma 2 5 8 2" xfId="13471"/>
    <cellStyle name="Comma 2 5 8 2 2" xfId="13472"/>
    <cellStyle name="Comma 2 5 8 2 3" xfId="13473"/>
    <cellStyle name="Comma 2 5 8 2 4" xfId="13474"/>
    <cellStyle name="Comma 2 5 8 3" xfId="13475"/>
    <cellStyle name="Comma 2 5 8 4" xfId="13476"/>
    <cellStyle name="Comma 2 5 8 5" xfId="13477"/>
    <cellStyle name="Comma 2 5 9" xfId="13478"/>
    <cellStyle name="Comma 2 5 9 2" xfId="13479"/>
    <cellStyle name="Comma 2 5 9 2 2" xfId="13480"/>
    <cellStyle name="Comma 2 5 9 2 3" xfId="13481"/>
    <cellStyle name="Comma 2 5 9 2 4" xfId="13482"/>
    <cellStyle name="Comma 2 5 9 3" xfId="13483"/>
    <cellStyle name="Comma 2 5 9 4" xfId="13484"/>
    <cellStyle name="Comma 2 5 9 5" xfId="13485"/>
    <cellStyle name="Comma 2 6" xfId="13486"/>
    <cellStyle name="Comma 2 6 10" xfId="13487"/>
    <cellStyle name="Comma 2 6 10 2" xfId="13488"/>
    <cellStyle name="Comma 2 6 10 2 2" xfId="13489"/>
    <cellStyle name="Comma 2 6 10 2 3" xfId="13490"/>
    <cellStyle name="Comma 2 6 10 2 4" xfId="13491"/>
    <cellStyle name="Comma 2 6 10 3" xfId="13492"/>
    <cellStyle name="Comma 2 6 10 4" xfId="13493"/>
    <cellStyle name="Comma 2 6 10 5" xfId="13494"/>
    <cellStyle name="Comma 2 6 11" xfId="13495"/>
    <cellStyle name="Comma 2 6 11 2" xfId="13496"/>
    <cellStyle name="Comma 2 6 11 2 2" xfId="13497"/>
    <cellStyle name="Comma 2 6 11 2 3" xfId="13498"/>
    <cellStyle name="Comma 2 6 11 2 4" xfId="13499"/>
    <cellStyle name="Comma 2 6 11 3" xfId="13500"/>
    <cellStyle name="Comma 2 6 11 4" xfId="13501"/>
    <cellStyle name="Comma 2 6 11 5" xfId="13502"/>
    <cellStyle name="Comma 2 6 12" xfId="13503"/>
    <cellStyle name="Comma 2 6 12 2" xfId="13504"/>
    <cellStyle name="Comma 2 6 12 2 2" xfId="13505"/>
    <cellStyle name="Comma 2 6 12 2 3" xfId="13506"/>
    <cellStyle name="Comma 2 6 12 2 4" xfId="13507"/>
    <cellStyle name="Comma 2 6 12 3" xfId="13508"/>
    <cellStyle name="Comma 2 6 12 4" xfId="13509"/>
    <cellStyle name="Comma 2 6 12 5" xfId="13510"/>
    <cellStyle name="Comma 2 6 13" xfId="13511"/>
    <cellStyle name="Comma 2 6 13 2" xfId="13512"/>
    <cellStyle name="Comma 2 6 13 2 2" xfId="13513"/>
    <cellStyle name="Comma 2 6 13 2 3" xfId="13514"/>
    <cellStyle name="Comma 2 6 13 2 4" xfId="13515"/>
    <cellStyle name="Comma 2 6 13 3" xfId="13516"/>
    <cellStyle name="Comma 2 6 13 4" xfId="13517"/>
    <cellStyle name="Comma 2 6 13 5" xfId="13518"/>
    <cellStyle name="Comma 2 6 14" xfId="13519"/>
    <cellStyle name="Comma 2 6 14 2" xfId="13520"/>
    <cellStyle name="Comma 2 6 14 2 2" xfId="13521"/>
    <cellStyle name="Comma 2 6 14 2 3" xfId="13522"/>
    <cellStyle name="Comma 2 6 14 2 4" xfId="13523"/>
    <cellStyle name="Comma 2 6 14 3" xfId="13524"/>
    <cellStyle name="Comma 2 6 14 4" xfId="13525"/>
    <cellStyle name="Comma 2 6 14 5" xfId="13526"/>
    <cellStyle name="Comma 2 6 15" xfId="13527"/>
    <cellStyle name="Comma 2 6 15 2" xfId="13528"/>
    <cellStyle name="Comma 2 6 15 2 2" xfId="13529"/>
    <cellStyle name="Comma 2 6 15 2 3" xfId="13530"/>
    <cellStyle name="Comma 2 6 15 2 4" xfId="13531"/>
    <cellStyle name="Comma 2 6 15 3" xfId="13532"/>
    <cellStyle name="Comma 2 6 15 4" xfId="13533"/>
    <cellStyle name="Comma 2 6 15 5" xfId="13534"/>
    <cellStyle name="Comma 2 6 16" xfId="13535"/>
    <cellStyle name="Comma 2 6 16 2" xfId="13536"/>
    <cellStyle name="Comma 2 6 16 2 2" xfId="13537"/>
    <cellStyle name="Comma 2 6 16 2 3" xfId="13538"/>
    <cellStyle name="Comma 2 6 16 2 4" xfId="13539"/>
    <cellStyle name="Comma 2 6 16 3" xfId="13540"/>
    <cellStyle name="Comma 2 6 16 4" xfId="13541"/>
    <cellStyle name="Comma 2 6 16 5" xfId="13542"/>
    <cellStyle name="Comma 2 6 17" xfId="13543"/>
    <cellStyle name="Comma 2 6 17 2" xfId="13544"/>
    <cellStyle name="Comma 2 6 17 2 2" xfId="13545"/>
    <cellStyle name="Comma 2 6 17 2 3" xfId="13546"/>
    <cellStyle name="Comma 2 6 17 2 4" xfId="13547"/>
    <cellStyle name="Comma 2 6 17 3" xfId="13548"/>
    <cellStyle name="Comma 2 6 17 4" xfId="13549"/>
    <cellStyle name="Comma 2 6 17 5" xfId="13550"/>
    <cellStyle name="Comma 2 6 18" xfId="13551"/>
    <cellStyle name="Comma 2 6 18 2" xfId="13552"/>
    <cellStyle name="Comma 2 6 18 2 2" xfId="13553"/>
    <cellStyle name="Comma 2 6 18 2 3" xfId="13554"/>
    <cellStyle name="Comma 2 6 18 2 4" xfId="13555"/>
    <cellStyle name="Comma 2 6 18 3" xfId="13556"/>
    <cellStyle name="Comma 2 6 18 4" xfId="13557"/>
    <cellStyle name="Comma 2 6 18 5" xfId="13558"/>
    <cellStyle name="Comma 2 6 19" xfId="13559"/>
    <cellStyle name="Comma 2 6 19 2" xfId="13560"/>
    <cellStyle name="Comma 2 6 19 2 2" xfId="13561"/>
    <cellStyle name="Comma 2 6 19 2 3" xfId="13562"/>
    <cellStyle name="Comma 2 6 19 2 4" xfId="13563"/>
    <cellStyle name="Comma 2 6 19 3" xfId="13564"/>
    <cellStyle name="Comma 2 6 19 4" xfId="13565"/>
    <cellStyle name="Comma 2 6 19 5" xfId="13566"/>
    <cellStyle name="Comma 2 6 2" xfId="13567"/>
    <cellStyle name="Comma 2 6 2 2" xfId="13568"/>
    <cellStyle name="Comma 2 6 2 2 2" xfId="13569"/>
    <cellStyle name="Comma 2 6 2 2 3" xfId="13570"/>
    <cellStyle name="Comma 2 6 2 2 4" xfId="13571"/>
    <cellStyle name="Comma 2 6 2 3" xfId="13572"/>
    <cellStyle name="Comma 2 6 2 4" xfId="13573"/>
    <cellStyle name="Comma 2 6 2 5" xfId="13574"/>
    <cellStyle name="Comma 2 6 20" xfId="13575"/>
    <cellStyle name="Comma 2 6 20 2" xfId="13576"/>
    <cellStyle name="Comma 2 6 20 3" xfId="13577"/>
    <cellStyle name="Comma 2 6 20 4" xfId="13578"/>
    <cellStyle name="Comma 2 6 21" xfId="13579"/>
    <cellStyle name="Comma 2 6 21 2" xfId="13580"/>
    <cellStyle name="Comma 2 6 22" xfId="13581"/>
    <cellStyle name="Comma 2 6 22 2" xfId="13582"/>
    <cellStyle name="Comma 2 6 23" xfId="13583"/>
    <cellStyle name="Comma 2 6 3" xfId="13584"/>
    <cellStyle name="Comma 2 6 3 2" xfId="13585"/>
    <cellStyle name="Comma 2 6 3 2 2" xfId="13586"/>
    <cellStyle name="Comma 2 6 3 2 3" xfId="13587"/>
    <cellStyle name="Comma 2 6 3 2 4" xfId="13588"/>
    <cellStyle name="Comma 2 6 3 3" xfId="13589"/>
    <cellStyle name="Comma 2 6 3 4" xfId="13590"/>
    <cellStyle name="Comma 2 6 3 5" xfId="13591"/>
    <cellStyle name="Comma 2 6 4" xfId="13592"/>
    <cellStyle name="Comma 2 6 4 2" xfId="13593"/>
    <cellStyle name="Comma 2 6 4 2 2" xfId="13594"/>
    <cellStyle name="Comma 2 6 4 2 3" xfId="13595"/>
    <cellStyle name="Comma 2 6 4 2 4" xfId="13596"/>
    <cellStyle name="Comma 2 6 4 3" xfId="13597"/>
    <cellStyle name="Comma 2 6 4 4" xfId="13598"/>
    <cellStyle name="Comma 2 6 4 5" xfId="13599"/>
    <cellStyle name="Comma 2 6 5" xfId="13600"/>
    <cellStyle name="Comma 2 6 5 2" xfId="13601"/>
    <cellStyle name="Comma 2 6 5 2 2" xfId="13602"/>
    <cellStyle name="Comma 2 6 5 2 3" xfId="13603"/>
    <cellStyle name="Comma 2 6 5 2 4" xfId="13604"/>
    <cellStyle name="Comma 2 6 5 3" xfId="13605"/>
    <cellStyle name="Comma 2 6 5 4" xfId="13606"/>
    <cellStyle name="Comma 2 6 5 5" xfId="13607"/>
    <cellStyle name="Comma 2 6 6" xfId="13608"/>
    <cellStyle name="Comma 2 6 6 2" xfId="13609"/>
    <cellStyle name="Comma 2 6 6 2 2" xfId="13610"/>
    <cellStyle name="Comma 2 6 6 2 3" xfId="13611"/>
    <cellStyle name="Comma 2 6 6 2 4" xfId="13612"/>
    <cellStyle name="Comma 2 6 6 3" xfId="13613"/>
    <cellStyle name="Comma 2 6 6 4" xfId="13614"/>
    <cellStyle name="Comma 2 6 6 5" xfId="13615"/>
    <cellStyle name="Comma 2 6 7" xfId="13616"/>
    <cellStyle name="Comma 2 6 7 2" xfId="13617"/>
    <cellStyle name="Comma 2 6 7 2 2" xfId="13618"/>
    <cellStyle name="Comma 2 6 7 2 3" xfId="13619"/>
    <cellStyle name="Comma 2 6 7 2 4" xfId="13620"/>
    <cellStyle name="Comma 2 6 7 3" xfId="13621"/>
    <cellStyle name="Comma 2 6 7 4" xfId="13622"/>
    <cellStyle name="Comma 2 6 7 5" xfId="13623"/>
    <cellStyle name="Comma 2 6 8" xfId="13624"/>
    <cellStyle name="Comma 2 6 8 2" xfId="13625"/>
    <cellStyle name="Comma 2 6 8 2 2" xfId="13626"/>
    <cellStyle name="Comma 2 6 8 2 2 2" xfId="13627"/>
    <cellStyle name="Comma 2 6 8 2 3" xfId="13628"/>
    <cellStyle name="Comma 2 6 8 2 4" xfId="13629"/>
    <cellStyle name="Comma 2 6 8 2 5" xfId="13630"/>
    <cellStyle name="Comma 2 6 8 3" xfId="13631"/>
    <cellStyle name="Comma 2 6 8 4" xfId="13632"/>
    <cellStyle name="Comma 2 6 8 5" xfId="13633"/>
    <cellStyle name="Comma 2 6 9" xfId="13634"/>
    <cellStyle name="Comma 2 6 9 2" xfId="13635"/>
    <cellStyle name="Comma 2 6 9 2 2" xfId="13636"/>
    <cellStyle name="Comma 2 6 9 2 3" xfId="13637"/>
    <cellStyle name="Comma 2 6 9 2 4" xfId="13638"/>
    <cellStyle name="Comma 2 6 9 3" xfId="13639"/>
    <cellStyle name="Comma 2 6 9 4" xfId="13640"/>
    <cellStyle name="Comma 2 6 9 5" xfId="13641"/>
    <cellStyle name="Comma 2 7" xfId="13642"/>
    <cellStyle name="Comma 2 7 10" xfId="13643"/>
    <cellStyle name="Comma 2 7 10 2" xfId="13644"/>
    <cellStyle name="Comma 2 7 10 2 2" xfId="13645"/>
    <cellStyle name="Comma 2 7 10 2 3" xfId="13646"/>
    <cellStyle name="Comma 2 7 10 2 4" xfId="13647"/>
    <cellStyle name="Comma 2 7 10 3" xfId="13648"/>
    <cellStyle name="Comma 2 7 10 4" xfId="13649"/>
    <cellStyle name="Comma 2 7 10 5" xfId="13650"/>
    <cellStyle name="Comma 2 7 11" xfId="13651"/>
    <cellStyle name="Comma 2 7 11 2" xfId="13652"/>
    <cellStyle name="Comma 2 7 11 2 2" xfId="13653"/>
    <cellStyle name="Comma 2 7 11 2 3" xfId="13654"/>
    <cellStyle name="Comma 2 7 11 2 4" xfId="13655"/>
    <cellStyle name="Comma 2 7 11 3" xfId="13656"/>
    <cellStyle name="Comma 2 7 11 4" xfId="13657"/>
    <cellStyle name="Comma 2 7 11 5" xfId="13658"/>
    <cellStyle name="Comma 2 7 12" xfId="13659"/>
    <cellStyle name="Comma 2 7 12 2" xfId="13660"/>
    <cellStyle name="Comma 2 7 12 2 2" xfId="13661"/>
    <cellStyle name="Comma 2 7 12 2 3" xfId="13662"/>
    <cellStyle name="Comma 2 7 12 2 4" xfId="13663"/>
    <cellStyle name="Comma 2 7 12 3" xfId="13664"/>
    <cellStyle name="Comma 2 7 12 4" xfId="13665"/>
    <cellStyle name="Comma 2 7 12 5" xfId="13666"/>
    <cellStyle name="Comma 2 7 13" xfId="13667"/>
    <cellStyle name="Comma 2 7 13 2" xfId="13668"/>
    <cellStyle name="Comma 2 7 13 2 2" xfId="13669"/>
    <cellStyle name="Comma 2 7 13 2 3" xfId="13670"/>
    <cellStyle name="Comma 2 7 13 2 4" xfId="13671"/>
    <cellStyle name="Comma 2 7 13 3" xfId="13672"/>
    <cellStyle name="Comma 2 7 13 4" xfId="13673"/>
    <cellStyle name="Comma 2 7 13 5" xfId="13674"/>
    <cellStyle name="Comma 2 7 14" xfId="13675"/>
    <cellStyle name="Comma 2 7 14 2" xfId="13676"/>
    <cellStyle name="Comma 2 7 14 2 2" xfId="13677"/>
    <cellStyle name="Comma 2 7 14 2 3" xfId="13678"/>
    <cellStyle name="Comma 2 7 14 2 4" xfId="13679"/>
    <cellStyle name="Comma 2 7 14 3" xfId="13680"/>
    <cellStyle name="Comma 2 7 14 4" xfId="13681"/>
    <cellStyle name="Comma 2 7 14 5" xfId="13682"/>
    <cellStyle name="Comma 2 7 15" xfId="13683"/>
    <cellStyle name="Comma 2 7 15 2" xfId="13684"/>
    <cellStyle name="Comma 2 7 15 2 2" xfId="13685"/>
    <cellStyle name="Comma 2 7 15 2 3" xfId="13686"/>
    <cellStyle name="Comma 2 7 15 2 4" xfId="13687"/>
    <cellStyle name="Comma 2 7 15 3" xfId="13688"/>
    <cellStyle name="Comma 2 7 15 4" xfId="13689"/>
    <cellStyle name="Comma 2 7 15 5" xfId="13690"/>
    <cellStyle name="Comma 2 7 16" xfId="13691"/>
    <cellStyle name="Comma 2 7 16 2" xfId="13692"/>
    <cellStyle name="Comma 2 7 16 2 2" xfId="13693"/>
    <cellStyle name="Comma 2 7 16 2 3" xfId="13694"/>
    <cellStyle name="Comma 2 7 16 2 4" xfId="13695"/>
    <cellStyle name="Comma 2 7 16 3" xfId="13696"/>
    <cellStyle name="Comma 2 7 16 4" xfId="13697"/>
    <cellStyle name="Comma 2 7 16 5" xfId="13698"/>
    <cellStyle name="Comma 2 7 17" xfId="13699"/>
    <cellStyle name="Comma 2 7 17 2" xfId="13700"/>
    <cellStyle name="Comma 2 7 17 2 2" xfId="13701"/>
    <cellStyle name="Comma 2 7 17 2 3" xfId="13702"/>
    <cellStyle name="Comma 2 7 17 2 4" xfId="13703"/>
    <cellStyle name="Comma 2 7 17 3" xfId="13704"/>
    <cellStyle name="Comma 2 7 17 4" xfId="13705"/>
    <cellStyle name="Comma 2 7 17 5" xfId="13706"/>
    <cellStyle name="Comma 2 7 18" xfId="13707"/>
    <cellStyle name="Comma 2 7 18 2" xfId="13708"/>
    <cellStyle name="Comma 2 7 18 2 2" xfId="13709"/>
    <cellStyle name="Comma 2 7 18 2 3" xfId="13710"/>
    <cellStyle name="Comma 2 7 18 2 4" xfId="13711"/>
    <cellStyle name="Comma 2 7 18 3" xfId="13712"/>
    <cellStyle name="Comma 2 7 18 4" xfId="13713"/>
    <cellStyle name="Comma 2 7 18 5" xfId="13714"/>
    <cellStyle name="Comma 2 7 19" xfId="13715"/>
    <cellStyle name="Comma 2 7 19 2" xfId="13716"/>
    <cellStyle name="Comma 2 7 19 2 2" xfId="13717"/>
    <cellStyle name="Comma 2 7 19 2 2 2" xfId="13718"/>
    <cellStyle name="Comma 2 7 19 2 3" xfId="13719"/>
    <cellStyle name="Comma 2 7 19 2 4" xfId="13720"/>
    <cellStyle name="Comma 2 7 19 2 5" xfId="13721"/>
    <cellStyle name="Comma 2 7 19 3" xfId="13722"/>
    <cellStyle name="Comma 2 7 19 4" xfId="13723"/>
    <cellStyle name="Comma 2 7 19 5" xfId="13724"/>
    <cellStyle name="Comma 2 7 2" xfId="13725"/>
    <cellStyle name="Comma 2 7 2 2" xfId="13726"/>
    <cellStyle name="Comma 2 7 2 2 2" xfId="13727"/>
    <cellStyle name="Comma 2 7 2 2 3" xfId="13728"/>
    <cellStyle name="Comma 2 7 2 2 4" xfId="13729"/>
    <cellStyle name="Comma 2 7 2 3" xfId="13730"/>
    <cellStyle name="Comma 2 7 2 4" xfId="13731"/>
    <cellStyle name="Comma 2 7 2 5" xfId="13732"/>
    <cellStyle name="Comma 2 7 20" xfId="13733"/>
    <cellStyle name="Comma 2 7 20 2" xfId="13734"/>
    <cellStyle name="Comma 2 7 20 3" xfId="13735"/>
    <cellStyle name="Comma 2 7 20 4" xfId="13736"/>
    <cellStyle name="Comma 2 7 21" xfId="13737"/>
    <cellStyle name="Comma 2 7 21 2" xfId="13738"/>
    <cellStyle name="Comma 2 7 22" xfId="13739"/>
    <cellStyle name="Comma 2 7 22 2" xfId="13740"/>
    <cellStyle name="Comma 2 7 23" xfId="13741"/>
    <cellStyle name="Comma 2 7 3" xfId="13742"/>
    <cellStyle name="Comma 2 7 3 2" xfId="13743"/>
    <cellStyle name="Comma 2 7 3 2 2" xfId="13744"/>
    <cellStyle name="Comma 2 7 3 2 3" xfId="13745"/>
    <cellStyle name="Comma 2 7 3 2 4" xfId="13746"/>
    <cellStyle name="Comma 2 7 3 3" xfId="13747"/>
    <cellStyle name="Comma 2 7 3 4" xfId="13748"/>
    <cellStyle name="Comma 2 7 3 5" xfId="13749"/>
    <cellStyle name="Comma 2 7 4" xfId="13750"/>
    <cellStyle name="Comma 2 7 4 2" xfId="13751"/>
    <cellStyle name="Comma 2 7 4 2 2" xfId="13752"/>
    <cellStyle name="Comma 2 7 4 2 3" xfId="13753"/>
    <cellStyle name="Comma 2 7 4 2 4" xfId="13754"/>
    <cellStyle name="Comma 2 7 4 3" xfId="13755"/>
    <cellStyle name="Comma 2 7 4 4" xfId="13756"/>
    <cellStyle name="Comma 2 7 4 5" xfId="13757"/>
    <cellStyle name="Comma 2 7 5" xfId="13758"/>
    <cellStyle name="Comma 2 7 5 2" xfId="13759"/>
    <cellStyle name="Comma 2 7 5 2 2" xfId="13760"/>
    <cellStyle name="Comma 2 7 5 2 2 2" xfId="13761"/>
    <cellStyle name="Comma 2 7 5 2 3" xfId="13762"/>
    <cellStyle name="Comma 2 7 5 2 4" xfId="13763"/>
    <cellStyle name="Comma 2 7 5 2 5" xfId="13764"/>
    <cellStyle name="Comma 2 7 5 3" xfId="13765"/>
    <cellStyle name="Comma 2 7 5 4" xfId="13766"/>
    <cellStyle name="Comma 2 7 5 5" xfId="13767"/>
    <cellStyle name="Comma 2 7 6" xfId="13768"/>
    <cellStyle name="Comma 2 7 6 2" xfId="13769"/>
    <cellStyle name="Comma 2 7 6 2 2" xfId="13770"/>
    <cellStyle name="Comma 2 7 6 2 3" xfId="13771"/>
    <cellStyle name="Comma 2 7 6 2 4" xfId="13772"/>
    <cellStyle name="Comma 2 7 6 3" xfId="13773"/>
    <cellStyle name="Comma 2 7 6 4" xfId="13774"/>
    <cellStyle name="Comma 2 7 6 5" xfId="13775"/>
    <cellStyle name="Comma 2 7 7" xfId="13776"/>
    <cellStyle name="Comma 2 7 7 2" xfId="13777"/>
    <cellStyle name="Comma 2 7 7 2 2" xfId="13778"/>
    <cellStyle name="Comma 2 7 7 2 3" xfId="13779"/>
    <cellStyle name="Comma 2 7 7 2 4" xfId="13780"/>
    <cellStyle name="Comma 2 7 7 3" xfId="13781"/>
    <cellStyle name="Comma 2 7 7 4" xfId="13782"/>
    <cellStyle name="Comma 2 7 7 5" xfId="13783"/>
    <cellStyle name="Comma 2 7 8" xfId="13784"/>
    <cellStyle name="Comma 2 7 8 2" xfId="13785"/>
    <cellStyle name="Comma 2 7 8 2 2" xfId="13786"/>
    <cellStyle name="Comma 2 7 8 2 3" xfId="13787"/>
    <cellStyle name="Comma 2 7 8 2 4" xfId="13788"/>
    <cellStyle name="Comma 2 7 8 3" xfId="13789"/>
    <cellStyle name="Comma 2 7 8 4" xfId="13790"/>
    <cellStyle name="Comma 2 7 8 5" xfId="13791"/>
    <cellStyle name="Comma 2 7 9" xfId="13792"/>
    <cellStyle name="Comma 2 7 9 2" xfId="13793"/>
    <cellStyle name="Comma 2 7 9 2 2" xfId="13794"/>
    <cellStyle name="Comma 2 7 9 2 3" xfId="13795"/>
    <cellStyle name="Comma 2 7 9 2 4" xfId="13796"/>
    <cellStyle name="Comma 2 7 9 3" xfId="13797"/>
    <cellStyle name="Comma 2 7 9 4" xfId="13798"/>
    <cellStyle name="Comma 2 7 9 5" xfId="13799"/>
    <cellStyle name="Comma 2 8" xfId="13800"/>
    <cellStyle name="Comma 2 8 10" xfId="13801"/>
    <cellStyle name="Comma 2 8 10 2" xfId="13802"/>
    <cellStyle name="Comma 2 8 10 2 2" xfId="13803"/>
    <cellStyle name="Comma 2 8 10 2 3" xfId="13804"/>
    <cellStyle name="Comma 2 8 10 2 4" xfId="13805"/>
    <cellStyle name="Comma 2 8 10 3" xfId="13806"/>
    <cellStyle name="Comma 2 8 10 4" xfId="13807"/>
    <cellStyle name="Comma 2 8 10 5" xfId="13808"/>
    <cellStyle name="Comma 2 8 11" xfId="13809"/>
    <cellStyle name="Comma 2 8 11 2" xfId="13810"/>
    <cellStyle name="Comma 2 8 11 2 2" xfId="13811"/>
    <cellStyle name="Comma 2 8 11 2 3" xfId="13812"/>
    <cellStyle name="Comma 2 8 11 2 4" xfId="13813"/>
    <cellStyle name="Comma 2 8 11 3" xfId="13814"/>
    <cellStyle name="Comma 2 8 11 4" xfId="13815"/>
    <cellStyle name="Comma 2 8 11 5" xfId="13816"/>
    <cellStyle name="Comma 2 8 12" xfId="13817"/>
    <cellStyle name="Comma 2 8 12 2" xfId="13818"/>
    <cellStyle name="Comma 2 8 12 2 2" xfId="13819"/>
    <cellStyle name="Comma 2 8 12 2 3" xfId="13820"/>
    <cellStyle name="Comma 2 8 12 2 4" xfId="13821"/>
    <cellStyle name="Comma 2 8 12 3" xfId="13822"/>
    <cellStyle name="Comma 2 8 12 4" xfId="13823"/>
    <cellStyle name="Comma 2 8 12 5" xfId="13824"/>
    <cellStyle name="Comma 2 8 13" xfId="13825"/>
    <cellStyle name="Comma 2 8 13 2" xfId="13826"/>
    <cellStyle name="Comma 2 8 13 2 2" xfId="13827"/>
    <cellStyle name="Comma 2 8 13 2 3" xfId="13828"/>
    <cellStyle name="Comma 2 8 13 2 4" xfId="13829"/>
    <cellStyle name="Comma 2 8 13 3" xfId="13830"/>
    <cellStyle name="Comma 2 8 13 4" xfId="13831"/>
    <cellStyle name="Comma 2 8 13 5" xfId="13832"/>
    <cellStyle name="Comma 2 8 14" xfId="13833"/>
    <cellStyle name="Comma 2 8 14 2" xfId="13834"/>
    <cellStyle name="Comma 2 8 14 2 2" xfId="13835"/>
    <cellStyle name="Comma 2 8 14 2 3" xfId="13836"/>
    <cellStyle name="Comma 2 8 14 2 4" xfId="13837"/>
    <cellStyle name="Comma 2 8 14 3" xfId="13838"/>
    <cellStyle name="Comma 2 8 14 4" xfId="13839"/>
    <cellStyle name="Comma 2 8 14 5" xfId="13840"/>
    <cellStyle name="Comma 2 8 15" xfId="13841"/>
    <cellStyle name="Comma 2 8 15 2" xfId="13842"/>
    <cellStyle name="Comma 2 8 15 2 2" xfId="13843"/>
    <cellStyle name="Comma 2 8 15 2 3" xfId="13844"/>
    <cellStyle name="Comma 2 8 15 2 4" xfId="13845"/>
    <cellStyle name="Comma 2 8 15 3" xfId="13846"/>
    <cellStyle name="Comma 2 8 15 4" xfId="13847"/>
    <cellStyle name="Comma 2 8 15 5" xfId="13848"/>
    <cellStyle name="Comma 2 8 16" xfId="13849"/>
    <cellStyle name="Comma 2 8 16 2" xfId="13850"/>
    <cellStyle name="Comma 2 8 16 2 2" xfId="13851"/>
    <cellStyle name="Comma 2 8 16 2 3" xfId="13852"/>
    <cellStyle name="Comma 2 8 16 2 4" xfId="13853"/>
    <cellStyle name="Comma 2 8 16 3" xfId="13854"/>
    <cellStyle name="Comma 2 8 16 4" xfId="13855"/>
    <cellStyle name="Comma 2 8 16 5" xfId="13856"/>
    <cellStyle name="Comma 2 8 17" xfId="13857"/>
    <cellStyle name="Comma 2 8 17 2" xfId="13858"/>
    <cellStyle name="Comma 2 8 17 2 2" xfId="13859"/>
    <cellStyle name="Comma 2 8 17 2 3" xfId="13860"/>
    <cellStyle name="Comma 2 8 17 2 4" xfId="13861"/>
    <cellStyle name="Comma 2 8 17 3" xfId="13862"/>
    <cellStyle name="Comma 2 8 17 4" xfId="13863"/>
    <cellStyle name="Comma 2 8 17 5" xfId="13864"/>
    <cellStyle name="Comma 2 8 18" xfId="13865"/>
    <cellStyle name="Comma 2 8 18 2" xfId="13866"/>
    <cellStyle name="Comma 2 8 18 2 2" xfId="13867"/>
    <cellStyle name="Comma 2 8 18 2 3" xfId="13868"/>
    <cellStyle name="Comma 2 8 18 2 4" xfId="13869"/>
    <cellStyle name="Comma 2 8 18 3" xfId="13870"/>
    <cellStyle name="Comma 2 8 18 4" xfId="13871"/>
    <cellStyle name="Comma 2 8 18 5" xfId="13872"/>
    <cellStyle name="Comma 2 8 19" xfId="13873"/>
    <cellStyle name="Comma 2 8 19 2" xfId="13874"/>
    <cellStyle name="Comma 2 8 19 2 2" xfId="13875"/>
    <cellStyle name="Comma 2 8 19 2 3" xfId="13876"/>
    <cellStyle name="Comma 2 8 19 2 4" xfId="13877"/>
    <cellStyle name="Comma 2 8 19 3" xfId="13878"/>
    <cellStyle name="Comma 2 8 19 4" xfId="13879"/>
    <cellStyle name="Comma 2 8 19 5" xfId="13880"/>
    <cellStyle name="Comma 2 8 2" xfId="13881"/>
    <cellStyle name="Comma 2 8 2 2" xfId="13882"/>
    <cellStyle name="Comma 2 8 2 2 2" xfId="13883"/>
    <cellStyle name="Comma 2 8 2 2 3" xfId="13884"/>
    <cellStyle name="Comma 2 8 2 2 4" xfId="13885"/>
    <cellStyle name="Comma 2 8 2 3" xfId="13886"/>
    <cellStyle name="Comma 2 8 2 4" xfId="13887"/>
    <cellStyle name="Comma 2 8 2 5" xfId="13888"/>
    <cellStyle name="Comma 2 8 20" xfId="13889"/>
    <cellStyle name="Comma 2 8 20 2" xfId="13890"/>
    <cellStyle name="Comma 2 8 20 3" xfId="13891"/>
    <cellStyle name="Comma 2 8 20 4" xfId="13892"/>
    <cellStyle name="Comma 2 8 21" xfId="13893"/>
    <cellStyle name="Comma 2 8 21 2" xfId="13894"/>
    <cellStyle name="Comma 2 8 22" xfId="13895"/>
    <cellStyle name="Comma 2 8 22 2" xfId="13896"/>
    <cellStyle name="Comma 2 8 23" xfId="13897"/>
    <cellStyle name="Comma 2 8 3" xfId="13898"/>
    <cellStyle name="Comma 2 8 3 2" xfId="13899"/>
    <cellStyle name="Comma 2 8 3 2 2" xfId="13900"/>
    <cellStyle name="Comma 2 8 3 2 3" xfId="13901"/>
    <cellStyle name="Comma 2 8 3 2 4" xfId="13902"/>
    <cellStyle name="Comma 2 8 3 3" xfId="13903"/>
    <cellStyle name="Comma 2 8 3 4" xfId="13904"/>
    <cellStyle name="Comma 2 8 3 5" xfId="13905"/>
    <cellStyle name="Comma 2 8 4" xfId="13906"/>
    <cellStyle name="Comma 2 8 4 2" xfId="13907"/>
    <cellStyle name="Comma 2 8 4 2 2" xfId="13908"/>
    <cellStyle name="Comma 2 8 4 2 3" xfId="13909"/>
    <cellStyle name="Comma 2 8 4 2 4" xfId="13910"/>
    <cellStyle name="Comma 2 8 4 3" xfId="13911"/>
    <cellStyle name="Comma 2 8 4 4" xfId="13912"/>
    <cellStyle name="Comma 2 8 4 5" xfId="13913"/>
    <cellStyle name="Comma 2 8 5" xfId="13914"/>
    <cellStyle name="Comma 2 8 5 2" xfId="13915"/>
    <cellStyle name="Comma 2 8 5 2 2" xfId="13916"/>
    <cellStyle name="Comma 2 8 5 2 3" xfId="13917"/>
    <cellStyle name="Comma 2 8 5 2 4" xfId="13918"/>
    <cellStyle name="Comma 2 8 5 3" xfId="13919"/>
    <cellStyle name="Comma 2 8 5 4" xfId="13920"/>
    <cellStyle name="Comma 2 8 5 5" xfId="13921"/>
    <cellStyle name="Comma 2 8 6" xfId="13922"/>
    <cellStyle name="Comma 2 8 6 2" xfId="13923"/>
    <cellStyle name="Comma 2 8 6 2 2" xfId="13924"/>
    <cellStyle name="Comma 2 8 6 2 3" xfId="13925"/>
    <cellStyle name="Comma 2 8 6 2 4" xfId="13926"/>
    <cellStyle name="Comma 2 8 6 3" xfId="13927"/>
    <cellStyle name="Comma 2 8 6 4" xfId="13928"/>
    <cellStyle name="Comma 2 8 6 5" xfId="13929"/>
    <cellStyle name="Comma 2 8 7" xfId="13930"/>
    <cellStyle name="Comma 2 8 7 2" xfId="13931"/>
    <cellStyle name="Comma 2 8 7 2 2" xfId="13932"/>
    <cellStyle name="Comma 2 8 7 2 3" xfId="13933"/>
    <cellStyle name="Comma 2 8 7 2 4" xfId="13934"/>
    <cellStyle name="Comma 2 8 7 3" xfId="13935"/>
    <cellStyle name="Comma 2 8 7 4" xfId="13936"/>
    <cellStyle name="Comma 2 8 7 5" xfId="13937"/>
    <cellStyle name="Comma 2 8 8" xfId="13938"/>
    <cellStyle name="Comma 2 8 8 2" xfId="13939"/>
    <cellStyle name="Comma 2 8 8 2 2" xfId="13940"/>
    <cellStyle name="Comma 2 8 8 2 2 2" xfId="13941"/>
    <cellStyle name="Comma 2 8 8 2 3" xfId="13942"/>
    <cellStyle name="Comma 2 8 8 2 4" xfId="13943"/>
    <cellStyle name="Comma 2 8 8 2 5" xfId="13944"/>
    <cellStyle name="Comma 2 8 8 3" xfId="13945"/>
    <cellStyle name="Comma 2 8 8 4" xfId="13946"/>
    <cellStyle name="Comma 2 8 8 5" xfId="13947"/>
    <cellStyle name="Comma 2 8 9" xfId="13948"/>
    <cellStyle name="Comma 2 8 9 2" xfId="13949"/>
    <cellStyle name="Comma 2 8 9 2 2" xfId="13950"/>
    <cellStyle name="Comma 2 8 9 2 3" xfId="13951"/>
    <cellStyle name="Comma 2 8 9 2 4" xfId="13952"/>
    <cellStyle name="Comma 2 8 9 3" xfId="13953"/>
    <cellStyle name="Comma 2 8 9 4" xfId="13954"/>
    <cellStyle name="Comma 2 8 9 5" xfId="13955"/>
    <cellStyle name="Comma 2 9" xfId="13956"/>
    <cellStyle name="Comma 2 9 10" xfId="13957"/>
    <cellStyle name="Comma 2 9 10 2" xfId="13958"/>
    <cellStyle name="Comma 2 9 10 2 2" xfId="13959"/>
    <cellStyle name="Comma 2 9 10 2 3" xfId="13960"/>
    <cellStyle name="Comma 2 9 10 2 4" xfId="13961"/>
    <cellStyle name="Comma 2 9 10 3" xfId="13962"/>
    <cellStyle name="Comma 2 9 10 4" xfId="13963"/>
    <cellStyle name="Comma 2 9 10 5" xfId="13964"/>
    <cellStyle name="Comma 2 9 11" xfId="13965"/>
    <cellStyle name="Comma 2 9 11 2" xfId="13966"/>
    <cellStyle name="Comma 2 9 11 2 2" xfId="13967"/>
    <cellStyle name="Comma 2 9 11 2 3" xfId="13968"/>
    <cellStyle name="Comma 2 9 11 2 4" xfId="13969"/>
    <cellStyle name="Comma 2 9 11 3" xfId="13970"/>
    <cellStyle name="Comma 2 9 11 4" xfId="13971"/>
    <cellStyle name="Comma 2 9 11 5" xfId="13972"/>
    <cellStyle name="Comma 2 9 12" xfId="13973"/>
    <cellStyle name="Comma 2 9 12 2" xfId="13974"/>
    <cellStyle name="Comma 2 9 12 2 2" xfId="13975"/>
    <cellStyle name="Comma 2 9 12 2 3" xfId="13976"/>
    <cellStyle name="Comma 2 9 12 2 4" xfId="13977"/>
    <cellStyle name="Comma 2 9 12 3" xfId="13978"/>
    <cellStyle name="Comma 2 9 12 4" xfId="13979"/>
    <cellStyle name="Comma 2 9 12 5" xfId="13980"/>
    <cellStyle name="Comma 2 9 13" xfId="13981"/>
    <cellStyle name="Comma 2 9 13 2" xfId="13982"/>
    <cellStyle name="Comma 2 9 13 2 2" xfId="13983"/>
    <cellStyle name="Comma 2 9 13 2 3" xfId="13984"/>
    <cellStyle name="Comma 2 9 13 2 4" xfId="13985"/>
    <cellStyle name="Comma 2 9 13 3" xfId="13986"/>
    <cellStyle name="Comma 2 9 13 4" xfId="13987"/>
    <cellStyle name="Comma 2 9 13 5" xfId="13988"/>
    <cellStyle name="Comma 2 9 14" xfId="13989"/>
    <cellStyle name="Comma 2 9 14 2" xfId="13990"/>
    <cellStyle name="Comma 2 9 14 2 2" xfId="13991"/>
    <cellStyle name="Comma 2 9 14 2 3" xfId="13992"/>
    <cellStyle name="Comma 2 9 14 2 4" xfId="13993"/>
    <cellStyle name="Comma 2 9 14 3" xfId="13994"/>
    <cellStyle name="Comma 2 9 14 3 2" xfId="13995"/>
    <cellStyle name="Comma 2 9 14 3 2 2" xfId="13996"/>
    <cellStyle name="Comma 2 9 14 3 3" xfId="13997"/>
    <cellStyle name="Comma 2 9 14 4" xfId="13998"/>
    <cellStyle name="Comma 2 9 14 5" xfId="13999"/>
    <cellStyle name="Comma 2 9 15" xfId="14000"/>
    <cellStyle name="Comma 2 9 15 2" xfId="14001"/>
    <cellStyle name="Comma 2 9 15 2 2" xfId="14002"/>
    <cellStyle name="Comma 2 9 15 2 3" xfId="14003"/>
    <cellStyle name="Comma 2 9 15 2 4" xfId="14004"/>
    <cellStyle name="Comma 2 9 15 3" xfId="14005"/>
    <cellStyle name="Comma 2 9 15 4" xfId="14006"/>
    <cellStyle name="Comma 2 9 15 5" xfId="14007"/>
    <cellStyle name="Comma 2 9 16" xfId="14008"/>
    <cellStyle name="Comma 2 9 16 2" xfId="14009"/>
    <cellStyle name="Comma 2 9 16 2 2" xfId="14010"/>
    <cellStyle name="Comma 2 9 16 2 3" xfId="14011"/>
    <cellStyle name="Comma 2 9 16 2 4" xfId="14012"/>
    <cellStyle name="Comma 2 9 16 3" xfId="14013"/>
    <cellStyle name="Comma 2 9 16 4" xfId="14014"/>
    <cellStyle name="Comma 2 9 16 5" xfId="14015"/>
    <cellStyle name="Comma 2 9 17" xfId="14016"/>
    <cellStyle name="Comma 2 9 17 2" xfId="14017"/>
    <cellStyle name="Comma 2 9 17 2 2" xfId="14018"/>
    <cellStyle name="Comma 2 9 17 2 2 2" xfId="14019"/>
    <cellStyle name="Comma 2 9 17 2 2 2 2" xfId="14020"/>
    <cellStyle name="Comma 2 9 17 2 2 3" xfId="14021"/>
    <cellStyle name="Comma 2 9 17 2 3" xfId="14022"/>
    <cellStyle name="Comma 2 9 17 2 4" xfId="14023"/>
    <cellStyle name="Comma 2 9 17 3" xfId="14024"/>
    <cellStyle name="Comma 2 9 17 4" xfId="14025"/>
    <cellStyle name="Comma 2 9 17 5" xfId="14026"/>
    <cellStyle name="Comma 2 9 18" xfId="14027"/>
    <cellStyle name="Comma 2 9 18 2" xfId="14028"/>
    <cellStyle name="Comma 2 9 18 2 2" xfId="14029"/>
    <cellStyle name="Comma 2 9 18 2 3" xfId="14030"/>
    <cellStyle name="Comma 2 9 18 2 4" xfId="14031"/>
    <cellStyle name="Comma 2 9 18 3" xfId="14032"/>
    <cellStyle name="Comma 2 9 18 4" xfId="14033"/>
    <cellStyle name="Comma 2 9 18 5" xfId="14034"/>
    <cellStyle name="Comma 2 9 19" xfId="14035"/>
    <cellStyle name="Comma 2 9 19 2" xfId="14036"/>
    <cellStyle name="Comma 2 9 19 2 2" xfId="14037"/>
    <cellStyle name="Comma 2 9 19 2 3" xfId="14038"/>
    <cellStyle name="Comma 2 9 19 2 4" xfId="14039"/>
    <cellStyle name="Comma 2 9 19 3" xfId="14040"/>
    <cellStyle name="Comma 2 9 19 4" xfId="14041"/>
    <cellStyle name="Comma 2 9 19 5" xfId="14042"/>
    <cellStyle name="Comma 2 9 2" xfId="14043"/>
    <cellStyle name="Comma 2 9 2 2" xfId="14044"/>
    <cellStyle name="Comma 2 9 2 2 2" xfId="14045"/>
    <cellStyle name="Comma 2 9 2 2 3" xfId="14046"/>
    <cellStyle name="Comma 2 9 2 2 4" xfId="14047"/>
    <cellStyle name="Comma 2 9 2 3" xfId="14048"/>
    <cellStyle name="Comma 2 9 2 4" xfId="14049"/>
    <cellStyle name="Comma 2 9 2 5" xfId="14050"/>
    <cellStyle name="Comma 2 9 20" xfId="14051"/>
    <cellStyle name="Comma 2 9 20 2" xfId="14052"/>
    <cellStyle name="Comma 2 9 20 2 2" xfId="14053"/>
    <cellStyle name="Comma 2 9 20 3" xfId="14054"/>
    <cellStyle name="Comma 2 9 20 4" xfId="14055"/>
    <cellStyle name="Comma 2 9 20 5" xfId="14056"/>
    <cellStyle name="Comma 2 9 21" xfId="14057"/>
    <cellStyle name="Comma 2 9 21 2" xfId="14058"/>
    <cellStyle name="Comma 2 9 22" xfId="14059"/>
    <cellStyle name="Comma 2 9 22 2" xfId="14060"/>
    <cellStyle name="Comma 2 9 23" xfId="14061"/>
    <cellStyle name="Comma 2 9 3" xfId="14062"/>
    <cellStyle name="Comma 2 9 3 2" xfId="14063"/>
    <cellStyle name="Comma 2 9 3 2 2" xfId="14064"/>
    <cellStyle name="Comma 2 9 3 2 3" xfId="14065"/>
    <cellStyle name="Comma 2 9 3 2 4" xfId="14066"/>
    <cellStyle name="Comma 2 9 3 3" xfId="14067"/>
    <cellStyle name="Comma 2 9 3 4" xfId="14068"/>
    <cellStyle name="Comma 2 9 3 5" xfId="14069"/>
    <cellStyle name="Comma 2 9 4" xfId="14070"/>
    <cellStyle name="Comma 2 9 4 2" xfId="14071"/>
    <cellStyle name="Comma 2 9 4 2 2" xfId="14072"/>
    <cellStyle name="Comma 2 9 4 2 3" xfId="14073"/>
    <cellStyle name="Comma 2 9 4 2 4" xfId="14074"/>
    <cellStyle name="Comma 2 9 4 3" xfId="14075"/>
    <cellStyle name="Comma 2 9 4 3 2" xfId="14076"/>
    <cellStyle name="Comma 2 9 4 3 2 2" xfId="14077"/>
    <cellStyle name="Comma 2 9 4 3 3" xfId="14078"/>
    <cellStyle name="Comma 2 9 4 4" xfId="14079"/>
    <cellStyle name="Comma 2 9 4 5" xfId="14080"/>
    <cellStyle name="Comma 2 9 5" xfId="14081"/>
    <cellStyle name="Comma 2 9 5 2" xfId="14082"/>
    <cellStyle name="Comma 2 9 5 2 2" xfId="14083"/>
    <cellStyle name="Comma 2 9 5 2 3" xfId="14084"/>
    <cellStyle name="Comma 2 9 5 2 4" xfId="14085"/>
    <cellStyle name="Comma 2 9 5 3" xfId="14086"/>
    <cellStyle name="Comma 2 9 5 4" xfId="14087"/>
    <cellStyle name="Comma 2 9 5 5" xfId="14088"/>
    <cellStyle name="Comma 2 9 6" xfId="14089"/>
    <cellStyle name="Comma 2 9 6 2" xfId="14090"/>
    <cellStyle name="Comma 2 9 6 2 2" xfId="14091"/>
    <cellStyle name="Comma 2 9 6 2 3" xfId="14092"/>
    <cellStyle name="Comma 2 9 6 2 4" xfId="14093"/>
    <cellStyle name="Comma 2 9 6 3" xfId="14094"/>
    <cellStyle name="Comma 2 9 6 4" xfId="14095"/>
    <cellStyle name="Comma 2 9 6 5" xfId="14096"/>
    <cellStyle name="Comma 2 9 7" xfId="14097"/>
    <cellStyle name="Comma 2 9 7 2" xfId="14098"/>
    <cellStyle name="Comma 2 9 7 2 2" xfId="14099"/>
    <cellStyle name="Comma 2 9 7 2 3" xfId="14100"/>
    <cellStyle name="Comma 2 9 7 2 4" xfId="14101"/>
    <cellStyle name="Comma 2 9 7 3" xfId="14102"/>
    <cellStyle name="Comma 2 9 7 4" xfId="14103"/>
    <cellStyle name="Comma 2 9 7 5" xfId="14104"/>
    <cellStyle name="Comma 2 9 8" xfId="14105"/>
    <cellStyle name="Comma 2 9 8 2" xfId="14106"/>
    <cellStyle name="Comma 2 9 8 2 2" xfId="14107"/>
    <cellStyle name="Comma 2 9 8 2 3" xfId="14108"/>
    <cellStyle name="Comma 2 9 8 2 4" xfId="14109"/>
    <cellStyle name="Comma 2 9 8 3" xfId="14110"/>
    <cellStyle name="Comma 2 9 8 3 2" xfId="14111"/>
    <cellStyle name="Comma 2 9 8 3 2 2" xfId="14112"/>
    <cellStyle name="Comma 2 9 8 3 3" xfId="14113"/>
    <cellStyle name="Comma 2 9 8 4" xfId="14114"/>
    <cellStyle name="Comma 2 9 8 5" xfId="14115"/>
    <cellStyle name="Comma 2 9 9" xfId="14116"/>
    <cellStyle name="Comma 2 9 9 2" xfId="14117"/>
    <cellStyle name="Comma 2 9 9 2 2" xfId="14118"/>
    <cellStyle name="Comma 2 9 9 2 3" xfId="14119"/>
    <cellStyle name="Comma 2 9 9 2 4" xfId="14120"/>
    <cellStyle name="Comma 2 9 9 3" xfId="14121"/>
    <cellStyle name="Comma 2 9 9 4" xfId="14122"/>
    <cellStyle name="Comma 2 9 9 5" xfId="14123"/>
    <cellStyle name="Comma 20" xfId="14124"/>
    <cellStyle name="Comma 20 10" xfId="14125"/>
    <cellStyle name="Comma 20 11" xfId="14126"/>
    <cellStyle name="Comma 20 12" xfId="14127"/>
    <cellStyle name="Comma 20 2" xfId="14128"/>
    <cellStyle name="Comma 20 2 2" xfId="14129"/>
    <cellStyle name="Comma 20 2 2 2" xfId="14130"/>
    <cellStyle name="Comma 20 2 2 3" xfId="14131"/>
    <cellStyle name="Comma 20 2 2 4" xfId="14132"/>
    <cellStyle name="Comma 20 2 3" xfId="14133"/>
    <cellStyle name="Comma 20 2 4" xfId="14134"/>
    <cellStyle name="Comma 20 2 5" xfId="14135"/>
    <cellStyle name="Comma 20 3" xfId="14136"/>
    <cellStyle name="Comma 20 3 2" xfId="14137"/>
    <cellStyle name="Comma 20 3 2 2" xfId="14138"/>
    <cellStyle name="Comma 20 3 2 3" xfId="14139"/>
    <cellStyle name="Comma 20 3 2 4" xfId="14140"/>
    <cellStyle name="Comma 20 3 3" xfId="14141"/>
    <cellStyle name="Comma 20 3 4" xfId="14142"/>
    <cellStyle name="Comma 20 3 5" xfId="14143"/>
    <cellStyle name="Comma 20 4" xfId="14144"/>
    <cellStyle name="Comma 20 4 2" xfId="14145"/>
    <cellStyle name="Comma 20 4 2 2" xfId="14146"/>
    <cellStyle name="Comma 20 4 2 3" xfId="14147"/>
    <cellStyle name="Comma 20 4 2 4" xfId="14148"/>
    <cellStyle name="Comma 20 4 3" xfId="14149"/>
    <cellStyle name="Comma 20 4 4" xfId="14150"/>
    <cellStyle name="Comma 20 4 5" xfId="14151"/>
    <cellStyle name="Comma 20 5" xfId="14152"/>
    <cellStyle name="Comma 20 5 2" xfId="14153"/>
    <cellStyle name="Comma 20 5 2 2" xfId="14154"/>
    <cellStyle name="Comma 20 5 2 3" xfId="14155"/>
    <cellStyle name="Comma 20 5 2 4" xfId="14156"/>
    <cellStyle name="Comma 20 5 3" xfId="14157"/>
    <cellStyle name="Comma 20 5 3 2" xfId="14158"/>
    <cellStyle name="Comma 20 5 4" xfId="14159"/>
    <cellStyle name="Comma 20 5 5" xfId="14160"/>
    <cellStyle name="Comma 20 5 6" xfId="14161"/>
    <cellStyle name="Comma 20 6" xfId="14162"/>
    <cellStyle name="Comma 20 6 2" xfId="14163"/>
    <cellStyle name="Comma 20 6 2 2" xfId="14164"/>
    <cellStyle name="Comma 20 6 2 3" xfId="14165"/>
    <cellStyle name="Comma 20 6 2 4" xfId="14166"/>
    <cellStyle name="Comma 20 6 3" xfId="14167"/>
    <cellStyle name="Comma 20 6 4" xfId="14168"/>
    <cellStyle name="Comma 20 6 5" xfId="14169"/>
    <cellStyle name="Comma 20 7" xfId="14170"/>
    <cellStyle name="Comma 20 7 2" xfId="14171"/>
    <cellStyle name="Comma 20 7 2 2" xfId="14172"/>
    <cellStyle name="Comma 20 7 2 3" xfId="14173"/>
    <cellStyle name="Comma 20 7 2 4" xfId="14174"/>
    <cellStyle name="Comma 20 7 3" xfId="14175"/>
    <cellStyle name="Comma 20 7 4" xfId="14176"/>
    <cellStyle name="Comma 20 7 5" xfId="14177"/>
    <cellStyle name="Comma 20 8" xfId="14178"/>
    <cellStyle name="Comma 20 8 2" xfId="14179"/>
    <cellStyle name="Comma 20 8 2 2" xfId="14180"/>
    <cellStyle name="Comma 20 8 2 3" xfId="14181"/>
    <cellStyle name="Comma 20 8 2 4" xfId="14182"/>
    <cellStyle name="Comma 20 8 3" xfId="14183"/>
    <cellStyle name="Comma 20 8 4" xfId="14184"/>
    <cellStyle name="Comma 20 8 5" xfId="14185"/>
    <cellStyle name="Comma 20 9" xfId="14186"/>
    <cellStyle name="Comma 20 9 2" xfId="14187"/>
    <cellStyle name="Comma 20 9 2 2" xfId="14188"/>
    <cellStyle name="Comma 20 9 2 3" xfId="14189"/>
    <cellStyle name="Comma 20 9 2 4" xfId="14190"/>
    <cellStyle name="Comma 20 9 3" xfId="14191"/>
    <cellStyle name="Comma 20 9 4" xfId="14192"/>
    <cellStyle name="Comma 20 9 5" xfId="14193"/>
    <cellStyle name="Comma 200" xfId="14194"/>
    <cellStyle name="Comma 201" xfId="14195"/>
    <cellStyle name="Comma 202" xfId="14196"/>
    <cellStyle name="Comma 203" xfId="14197"/>
    <cellStyle name="Comma 204" xfId="14198"/>
    <cellStyle name="Comma 205" xfId="14199"/>
    <cellStyle name="Comma 206" xfId="14200"/>
    <cellStyle name="Comma 207" xfId="14201"/>
    <cellStyle name="Comma 208" xfId="14202"/>
    <cellStyle name="Comma 209" xfId="14203"/>
    <cellStyle name="Comma 21" xfId="14204"/>
    <cellStyle name="Comma 21 10" xfId="14205"/>
    <cellStyle name="Comma 21 11" xfId="14206"/>
    <cellStyle name="Comma 21 12" xfId="14207"/>
    <cellStyle name="Comma 21 13" xfId="14208"/>
    <cellStyle name="Comma 21 2" xfId="14209"/>
    <cellStyle name="Comma 21 2 2" xfId="14210"/>
    <cellStyle name="Comma 21 2 2 2" xfId="14211"/>
    <cellStyle name="Comma 21 2 2 3" xfId="14212"/>
    <cellStyle name="Comma 21 2 2 4" xfId="14213"/>
    <cellStyle name="Comma 21 2 3" xfId="14214"/>
    <cellStyle name="Comma 21 2 4" xfId="14215"/>
    <cellStyle name="Comma 21 2 5" xfId="14216"/>
    <cellStyle name="Comma 21 3" xfId="14217"/>
    <cellStyle name="Comma 21 3 2" xfId="14218"/>
    <cellStyle name="Comma 21 3 2 2" xfId="14219"/>
    <cellStyle name="Comma 21 3 2 3" xfId="14220"/>
    <cellStyle name="Comma 21 3 2 4" xfId="14221"/>
    <cellStyle name="Comma 21 3 3" xfId="14222"/>
    <cellStyle name="Comma 21 3 4" xfId="14223"/>
    <cellStyle name="Comma 21 3 5" xfId="14224"/>
    <cellStyle name="Comma 21 4" xfId="14225"/>
    <cellStyle name="Comma 21 4 2" xfId="14226"/>
    <cellStyle name="Comma 21 4 2 2" xfId="14227"/>
    <cellStyle name="Comma 21 4 2 3" xfId="14228"/>
    <cellStyle name="Comma 21 4 2 4" xfId="14229"/>
    <cellStyle name="Comma 21 4 3" xfId="14230"/>
    <cellStyle name="Comma 21 4 4" xfId="14231"/>
    <cellStyle name="Comma 21 4 4 2" xfId="14232"/>
    <cellStyle name="Comma 21 4 4 2 2" xfId="14233"/>
    <cellStyle name="Comma 21 4 4 3" xfId="14234"/>
    <cellStyle name="Comma 21 4 5" xfId="14235"/>
    <cellStyle name="Comma 21 5" xfId="14236"/>
    <cellStyle name="Comma 21 5 2" xfId="14237"/>
    <cellStyle name="Comma 21 5 2 2" xfId="14238"/>
    <cellStyle name="Comma 21 5 2 3" xfId="14239"/>
    <cellStyle name="Comma 21 5 2 4" xfId="14240"/>
    <cellStyle name="Comma 21 5 3" xfId="14241"/>
    <cellStyle name="Comma 21 5 4" xfId="14242"/>
    <cellStyle name="Comma 21 5 5" xfId="14243"/>
    <cellStyle name="Comma 21 6" xfId="14244"/>
    <cellStyle name="Comma 21 6 2" xfId="14245"/>
    <cellStyle name="Comma 21 6 2 2" xfId="14246"/>
    <cellStyle name="Comma 21 6 2 3" xfId="14247"/>
    <cellStyle name="Comma 21 6 2 4" xfId="14248"/>
    <cellStyle name="Comma 21 6 3" xfId="14249"/>
    <cellStyle name="Comma 21 6 4" xfId="14250"/>
    <cellStyle name="Comma 21 6 5" xfId="14251"/>
    <cellStyle name="Comma 21 7" xfId="14252"/>
    <cellStyle name="Comma 21 7 2" xfId="14253"/>
    <cellStyle name="Comma 21 7 2 2" xfId="14254"/>
    <cellStyle name="Comma 21 7 2 3" xfId="14255"/>
    <cellStyle name="Comma 21 7 2 4" xfId="14256"/>
    <cellStyle name="Comma 21 7 3" xfId="14257"/>
    <cellStyle name="Comma 21 7 4" xfId="14258"/>
    <cellStyle name="Comma 21 7 5" xfId="14259"/>
    <cellStyle name="Comma 21 8" xfId="14260"/>
    <cellStyle name="Comma 21 8 2" xfId="14261"/>
    <cellStyle name="Comma 21 8 2 2" xfId="14262"/>
    <cellStyle name="Comma 21 8 2 3" xfId="14263"/>
    <cellStyle name="Comma 21 8 2 4" xfId="14264"/>
    <cellStyle name="Comma 21 8 3" xfId="14265"/>
    <cellStyle name="Comma 21 8 4" xfId="14266"/>
    <cellStyle name="Comma 21 8 5" xfId="14267"/>
    <cellStyle name="Comma 21 9" xfId="14268"/>
    <cellStyle name="Comma 21 9 2" xfId="14269"/>
    <cellStyle name="Comma 21 9 2 2" xfId="14270"/>
    <cellStyle name="Comma 21 9 2 3" xfId="14271"/>
    <cellStyle name="Comma 21 9 2 4" xfId="14272"/>
    <cellStyle name="Comma 21 9 3" xfId="14273"/>
    <cellStyle name="Comma 21 9 4" xfId="14274"/>
    <cellStyle name="Comma 21 9 5" xfId="14275"/>
    <cellStyle name="Comma 210" xfId="14276"/>
    <cellStyle name="Comma 211" xfId="14277"/>
    <cellStyle name="Comma 212" xfId="14278"/>
    <cellStyle name="Comma 213" xfId="14279"/>
    <cellStyle name="Comma 214" xfId="14280"/>
    <cellStyle name="Comma 215" xfId="14281"/>
    <cellStyle name="Comma 216" xfId="14282"/>
    <cellStyle name="Comma 217" xfId="14283"/>
    <cellStyle name="Comma 218" xfId="14284"/>
    <cellStyle name="Comma 219" xfId="14285"/>
    <cellStyle name="Comma 22" xfId="14286"/>
    <cellStyle name="Comma 22 10" xfId="14287"/>
    <cellStyle name="Comma 22 11" xfId="14288"/>
    <cellStyle name="Comma 22 12" xfId="14289"/>
    <cellStyle name="Comma 22 13" xfId="14290"/>
    <cellStyle name="Comma 22 2" xfId="14291"/>
    <cellStyle name="Comma 22 2 2" xfId="14292"/>
    <cellStyle name="Comma 22 2 2 2" xfId="14293"/>
    <cellStyle name="Comma 22 2 2 3" xfId="14294"/>
    <cellStyle name="Comma 22 2 2 3 2" xfId="14295"/>
    <cellStyle name="Comma 22 2 2 3 2 2" xfId="14296"/>
    <cellStyle name="Comma 22 2 2 3 3" xfId="14297"/>
    <cellStyle name="Comma 22 2 2 4" xfId="14298"/>
    <cellStyle name="Comma 22 2 3" xfId="14299"/>
    <cellStyle name="Comma 22 2 4" xfId="14300"/>
    <cellStyle name="Comma 22 2 5" xfId="14301"/>
    <cellStyle name="Comma 22 3" xfId="14302"/>
    <cellStyle name="Comma 22 3 2" xfId="14303"/>
    <cellStyle name="Comma 22 3 2 2" xfId="14304"/>
    <cellStyle name="Comma 22 3 2 3" xfId="14305"/>
    <cellStyle name="Comma 22 3 2 4" xfId="14306"/>
    <cellStyle name="Comma 22 3 3" xfId="14307"/>
    <cellStyle name="Comma 22 3 4" xfId="14308"/>
    <cellStyle name="Comma 22 3 5" xfId="14309"/>
    <cellStyle name="Comma 22 4" xfId="14310"/>
    <cellStyle name="Comma 22 4 2" xfId="14311"/>
    <cellStyle name="Comma 22 4 2 2" xfId="14312"/>
    <cellStyle name="Comma 22 4 2 3" xfId="14313"/>
    <cellStyle name="Comma 22 4 2 4" xfId="14314"/>
    <cellStyle name="Comma 22 4 3" xfId="14315"/>
    <cellStyle name="Comma 22 4 4" xfId="14316"/>
    <cellStyle name="Comma 22 4 5" xfId="14317"/>
    <cellStyle name="Comma 22 5" xfId="14318"/>
    <cellStyle name="Comma 22 5 2" xfId="14319"/>
    <cellStyle name="Comma 22 5 2 2" xfId="14320"/>
    <cellStyle name="Comma 22 5 2 3" xfId="14321"/>
    <cellStyle name="Comma 22 5 2 4" xfId="14322"/>
    <cellStyle name="Comma 22 5 3" xfId="14323"/>
    <cellStyle name="Comma 22 5 4" xfId="14324"/>
    <cellStyle name="Comma 22 5 5" xfId="14325"/>
    <cellStyle name="Comma 22 6" xfId="14326"/>
    <cellStyle name="Comma 22 6 2" xfId="14327"/>
    <cellStyle name="Comma 22 6 2 2" xfId="14328"/>
    <cellStyle name="Comma 22 6 2 3" xfId="14329"/>
    <cellStyle name="Comma 22 6 2 4" xfId="14330"/>
    <cellStyle name="Comma 22 6 3" xfId="14331"/>
    <cellStyle name="Comma 22 6 4" xfId="14332"/>
    <cellStyle name="Comma 22 6 5" xfId="14333"/>
    <cellStyle name="Comma 22 7" xfId="14334"/>
    <cellStyle name="Comma 22 7 2" xfId="14335"/>
    <cellStyle name="Comma 22 7 2 2" xfId="14336"/>
    <cellStyle name="Comma 22 7 2 3" xfId="14337"/>
    <cellStyle name="Comma 22 7 2 4" xfId="14338"/>
    <cellStyle name="Comma 22 7 3" xfId="14339"/>
    <cellStyle name="Comma 22 7 4" xfId="14340"/>
    <cellStyle name="Comma 22 7 5" xfId="14341"/>
    <cellStyle name="Comma 22 8" xfId="14342"/>
    <cellStyle name="Comma 22 8 2" xfId="14343"/>
    <cellStyle name="Comma 22 8 2 2" xfId="14344"/>
    <cellStyle name="Comma 22 8 2 3" xfId="14345"/>
    <cellStyle name="Comma 22 8 2 4" xfId="14346"/>
    <cellStyle name="Comma 22 8 3" xfId="14347"/>
    <cellStyle name="Comma 22 8 4" xfId="14348"/>
    <cellStyle name="Comma 22 8 5" xfId="14349"/>
    <cellStyle name="Comma 22 9" xfId="14350"/>
    <cellStyle name="Comma 22 9 2" xfId="14351"/>
    <cellStyle name="Comma 22 9 2 2" xfId="14352"/>
    <cellStyle name="Comma 22 9 2 3" xfId="14353"/>
    <cellStyle name="Comma 22 9 2 4" xfId="14354"/>
    <cellStyle name="Comma 22 9 3" xfId="14355"/>
    <cellStyle name="Comma 22 9 4" xfId="14356"/>
    <cellStyle name="Comma 22 9 5" xfId="14357"/>
    <cellStyle name="Comma 220" xfId="14358"/>
    <cellStyle name="Comma 221" xfId="14359"/>
    <cellStyle name="Comma 222" xfId="14360"/>
    <cellStyle name="Comma 223" xfId="14361"/>
    <cellStyle name="Comma 224" xfId="14362"/>
    <cellStyle name="Comma 225" xfId="14363"/>
    <cellStyle name="Comma 226" xfId="14364"/>
    <cellStyle name="Comma 227" xfId="14365"/>
    <cellStyle name="Comma 228" xfId="14366"/>
    <cellStyle name="Comma 229" xfId="14367"/>
    <cellStyle name="Comma 23" xfId="14368"/>
    <cellStyle name="Comma 23 2" xfId="14369"/>
    <cellStyle name="Comma 23 2 2" xfId="14370"/>
    <cellStyle name="Comma 23 2 2 2" xfId="14371"/>
    <cellStyle name="Comma 23 2 2 3" xfId="14372"/>
    <cellStyle name="Comma 23 2 2 4" xfId="14373"/>
    <cellStyle name="Comma 23 2 3" xfId="14374"/>
    <cellStyle name="Comma 23 2 4" xfId="14375"/>
    <cellStyle name="Comma 23 2 5" xfId="14376"/>
    <cellStyle name="Comma 23 3" xfId="14377"/>
    <cellStyle name="Comma 23 3 2" xfId="14378"/>
    <cellStyle name="Comma 23 3 2 2" xfId="14379"/>
    <cellStyle name="Comma 23 3 2 3" xfId="14380"/>
    <cellStyle name="Comma 23 3 2 4" xfId="14381"/>
    <cellStyle name="Comma 23 3 3" xfId="14382"/>
    <cellStyle name="Comma 23 3 4" xfId="14383"/>
    <cellStyle name="Comma 23 3 5" xfId="14384"/>
    <cellStyle name="Comma 23 4" xfId="14385"/>
    <cellStyle name="Comma 23 4 2" xfId="14386"/>
    <cellStyle name="Comma 23 4 2 2" xfId="14387"/>
    <cellStyle name="Comma 23 4 2 3" xfId="14388"/>
    <cellStyle name="Comma 23 4 2 4" xfId="14389"/>
    <cellStyle name="Comma 23 4 3" xfId="14390"/>
    <cellStyle name="Comma 23 4 4" xfId="14391"/>
    <cellStyle name="Comma 23 4 5" xfId="14392"/>
    <cellStyle name="Comma 23 5" xfId="14393"/>
    <cellStyle name="Comma 23 5 2" xfId="14394"/>
    <cellStyle name="Comma 23 5 2 2" xfId="14395"/>
    <cellStyle name="Comma 23 5 2 2 2" xfId="14396"/>
    <cellStyle name="Comma 23 5 2 3" xfId="14397"/>
    <cellStyle name="Comma 23 5 2 4" xfId="14398"/>
    <cellStyle name="Comma 23 5 2 5" xfId="14399"/>
    <cellStyle name="Comma 23 5 3" xfId="14400"/>
    <cellStyle name="Comma 23 5 4" xfId="14401"/>
    <cellStyle name="Comma 23 5 5" xfId="14402"/>
    <cellStyle name="Comma 23 6" xfId="14403"/>
    <cellStyle name="Comma 23 6 2" xfId="14404"/>
    <cellStyle name="Comma 23 6 2 2" xfId="14405"/>
    <cellStyle name="Comma 23 6 2 3" xfId="14406"/>
    <cellStyle name="Comma 23 6 2 4" xfId="14407"/>
    <cellStyle name="Comma 23 6 3" xfId="14408"/>
    <cellStyle name="Comma 23 6 4" xfId="14409"/>
    <cellStyle name="Comma 23 6 5" xfId="14410"/>
    <cellStyle name="Comma 23 7" xfId="14411"/>
    <cellStyle name="Comma 23 7 2" xfId="14412"/>
    <cellStyle name="Comma 23 7 2 2" xfId="14413"/>
    <cellStyle name="Comma 23 7 2 3" xfId="14414"/>
    <cellStyle name="Comma 23 7 2 3 2" xfId="14415"/>
    <cellStyle name="Comma 23 7 2 3 2 2" xfId="14416"/>
    <cellStyle name="Comma 23 7 2 3 3" xfId="14417"/>
    <cellStyle name="Comma 23 7 2 4" xfId="14418"/>
    <cellStyle name="Comma 23 7 3" xfId="14419"/>
    <cellStyle name="Comma 23 7 4" xfId="14420"/>
    <cellStyle name="Comma 23 7 5" xfId="14421"/>
    <cellStyle name="Comma 23 8" xfId="14422"/>
    <cellStyle name="Comma 23 8 2" xfId="14423"/>
    <cellStyle name="Comma 23 8 2 2" xfId="14424"/>
    <cellStyle name="Comma 23 8 2 3" xfId="14425"/>
    <cellStyle name="Comma 23 8 2 4" xfId="14426"/>
    <cellStyle name="Comma 23 8 3" xfId="14427"/>
    <cellStyle name="Comma 23 8 4" xfId="14428"/>
    <cellStyle name="Comma 23 8 5" xfId="14429"/>
    <cellStyle name="Comma 23 9" xfId="14430"/>
    <cellStyle name="Comma 23 9 2" xfId="14431"/>
    <cellStyle name="Comma 23 9 2 2" xfId="14432"/>
    <cellStyle name="Comma 23 9 2 3" xfId="14433"/>
    <cellStyle name="Comma 23 9 2 4" xfId="14434"/>
    <cellStyle name="Comma 23 9 3" xfId="14435"/>
    <cellStyle name="Comma 23 9 4" xfId="14436"/>
    <cellStyle name="Comma 23 9 5" xfId="14437"/>
    <cellStyle name="Comma 230" xfId="14438"/>
    <cellStyle name="Comma 231" xfId="14439"/>
    <cellStyle name="Comma 232" xfId="14440"/>
    <cellStyle name="Comma 233" xfId="14441"/>
    <cellStyle name="Comma 234" xfId="14442"/>
    <cellStyle name="Comma 235" xfId="14443"/>
    <cellStyle name="Comma 236" xfId="14444"/>
    <cellStyle name="Comma 237" xfId="14445"/>
    <cellStyle name="Comma 238" xfId="14446"/>
    <cellStyle name="Comma 239" xfId="14447"/>
    <cellStyle name="Comma 24" xfId="14448"/>
    <cellStyle name="Comma 24 10" xfId="14449"/>
    <cellStyle name="Comma 24 11" xfId="14450"/>
    <cellStyle name="Comma 24 2" xfId="14451"/>
    <cellStyle name="Comma 24 2 2" xfId="14452"/>
    <cellStyle name="Comma 24 2 2 2" xfId="14453"/>
    <cellStyle name="Comma 24 2 2 3" xfId="14454"/>
    <cellStyle name="Comma 24 2 2 3 2" xfId="14455"/>
    <cellStyle name="Comma 24 2 2 3 2 2" xfId="14456"/>
    <cellStyle name="Comma 24 2 2 3 3" xfId="14457"/>
    <cellStyle name="Comma 24 2 2 4" xfId="14458"/>
    <cellStyle name="Comma 24 2 3" xfId="14459"/>
    <cellStyle name="Comma 24 2 4" xfId="14460"/>
    <cellStyle name="Comma 24 2 5" xfId="14461"/>
    <cellStyle name="Comma 24 3" xfId="14462"/>
    <cellStyle name="Comma 24 3 2" xfId="14463"/>
    <cellStyle name="Comma 24 3 2 2" xfId="14464"/>
    <cellStyle name="Comma 24 3 2 3" xfId="14465"/>
    <cellStyle name="Comma 24 3 2 4" xfId="14466"/>
    <cellStyle name="Comma 24 3 3" xfId="14467"/>
    <cellStyle name="Comma 24 3 4" xfId="14468"/>
    <cellStyle name="Comma 24 3 5" xfId="14469"/>
    <cellStyle name="Comma 24 4" xfId="14470"/>
    <cellStyle name="Comma 24 4 2" xfId="14471"/>
    <cellStyle name="Comma 24 4 2 2" xfId="14472"/>
    <cellStyle name="Comma 24 4 2 3" xfId="14473"/>
    <cellStyle name="Comma 24 4 2 4" xfId="14474"/>
    <cellStyle name="Comma 24 4 3" xfId="14475"/>
    <cellStyle name="Comma 24 4 4" xfId="14476"/>
    <cellStyle name="Comma 24 4 5" xfId="14477"/>
    <cellStyle name="Comma 24 5" xfId="14478"/>
    <cellStyle name="Comma 24 5 2" xfId="14479"/>
    <cellStyle name="Comma 24 5 2 2" xfId="14480"/>
    <cellStyle name="Comma 24 5 2 3" xfId="14481"/>
    <cellStyle name="Comma 24 5 2 4" xfId="14482"/>
    <cellStyle name="Comma 24 5 3" xfId="14483"/>
    <cellStyle name="Comma 24 5 4" xfId="14484"/>
    <cellStyle name="Comma 24 5 5" xfId="14485"/>
    <cellStyle name="Comma 24 6" xfId="14486"/>
    <cellStyle name="Comma 24 6 2" xfId="14487"/>
    <cellStyle name="Comma 24 6 2 2" xfId="14488"/>
    <cellStyle name="Comma 24 6 2 3" xfId="14489"/>
    <cellStyle name="Comma 24 6 2 4" xfId="14490"/>
    <cellStyle name="Comma 24 6 3" xfId="14491"/>
    <cellStyle name="Comma 24 6 4" xfId="14492"/>
    <cellStyle name="Comma 24 6 5" xfId="14493"/>
    <cellStyle name="Comma 24 7" xfId="14494"/>
    <cellStyle name="Comma 24 7 2" xfId="14495"/>
    <cellStyle name="Comma 24 7 2 2" xfId="14496"/>
    <cellStyle name="Comma 24 7 2 3" xfId="14497"/>
    <cellStyle name="Comma 24 7 2 4" xfId="14498"/>
    <cellStyle name="Comma 24 7 3" xfId="14499"/>
    <cellStyle name="Comma 24 7 4" xfId="14500"/>
    <cellStyle name="Comma 24 7 5" xfId="14501"/>
    <cellStyle name="Comma 24 8" xfId="14502"/>
    <cellStyle name="Comma 24 8 2" xfId="14503"/>
    <cellStyle name="Comma 24 8 2 2" xfId="14504"/>
    <cellStyle name="Comma 24 8 2 3" xfId="14505"/>
    <cellStyle name="Comma 24 8 2 4" xfId="14506"/>
    <cellStyle name="Comma 24 8 3" xfId="14507"/>
    <cellStyle name="Comma 24 8 4" xfId="14508"/>
    <cellStyle name="Comma 24 8 5" xfId="14509"/>
    <cellStyle name="Comma 24 9" xfId="14510"/>
    <cellStyle name="Comma 24 9 2" xfId="14511"/>
    <cellStyle name="Comma 24 9 2 2" xfId="14512"/>
    <cellStyle name="Comma 24 9 2 3" xfId="14513"/>
    <cellStyle name="Comma 24 9 2 4" xfId="14514"/>
    <cellStyle name="Comma 24 9 3" xfId="14515"/>
    <cellStyle name="Comma 24 9 3 2" xfId="14516"/>
    <cellStyle name="Comma 24 9 4" xfId="14517"/>
    <cellStyle name="Comma 24 9 5" xfId="14518"/>
    <cellStyle name="Comma 24 9 6" xfId="14519"/>
    <cellStyle name="Comma 240" xfId="14520"/>
    <cellStyle name="Comma 241" xfId="14521"/>
    <cellStyle name="Comma 242" xfId="14522"/>
    <cellStyle name="Comma 243" xfId="14523"/>
    <cellStyle name="Comma 244" xfId="14524"/>
    <cellStyle name="Comma 245" xfId="14525"/>
    <cellStyle name="Comma 246" xfId="14526"/>
    <cellStyle name="Comma 247" xfId="14527"/>
    <cellStyle name="Comma 248" xfId="14528"/>
    <cellStyle name="Comma 249" xfId="14529"/>
    <cellStyle name="Comma 25" xfId="14530"/>
    <cellStyle name="Comma 25 2" xfId="14531"/>
    <cellStyle name="Comma 25 2 2" xfId="14532"/>
    <cellStyle name="Comma 25 2 2 2" xfId="14533"/>
    <cellStyle name="Comma 25 2 2 3" xfId="14534"/>
    <cellStyle name="Comma 25 2 2 4" xfId="14535"/>
    <cellStyle name="Comma 25 2 3" xfId="14536"/>
    <cellStyle name="Comma 25 2 4" xfId="14537"/>
    <cellStyle name="Comma 25 2 5" xfId="14538"/>
    <cellStyle name="Comma 25 3" xfId="14539"/>
    <cellStyle name="Comma 25 3 2" xfId="14540"/>
    <cellStyle name="Comma 25 3 2 2" xfId="14541"/>
    <cellStyle name="Comma 25 3 2 3" xfId="14542"/>
    <cellStyle name="Comma 25 3 2 4" xfId="14543"/>
    <cellStyle name="Comma 25 3 3" xfId="14544"/>
    <cellStyle name="Comma 25 3 4" xfId="14545"/>
    <cellStyle name="Comma 25 3 5" xfId="14546"/>
    <cellStyle name="Comma 25 4" xfId="14547"/>
    <cellStyle name="Comma 25 4 2" xfId="14548"/>
    <cellStyle name="Comma 25 4 2 2" xfId="14549"/>
    <cellStyle name="Comma 25 4 2 3" xfId="14550"/>
    <cellStyle name="Comma 25 4 2 4" xfId="14551"/>
    <cellStyle name="Comma 25 4 3" xfId="14552"/>
    <cellStyle name="Comma 25 4 4" xfId="14553"/>
    <cellStyle name="Comma 25 4 5" xfId="14554"/>
    <cellStyle name="Comma 25 5" xfId="14555"/>
    <cellStyle name="Comma 25 5 2" xfId="14556"/>
    <cellStyle name="Comma 25 5 2 2" xfId="14557"/>
    <cellStyle name="Comma 25 5 2 3" xfId="14558"/>
    <cellStyle name="Comma 25 5 2 4" xfId="14559"/>
    <cellStyle name="Comma 25 5 3" xfId="14560"/>
    <cellStyle name="Comma 25 5 4" xfId="14561"/>
    <cellStyle name="Comma 25 5 5" xfId="14562"/>
    <cellStyle name="Comma 25 6" xfId="14563"/>
    <cellStyle name="Comma 25 6 2" xfId="14564"/>
    <cellStyle name="Comma 25 6 2 2" xfId="14565"/>
    <cellStyle name="Comma 25 6 2 2 2" xfId="14566"/>
    <cellStyle name="Comma 25 6 2 3" xfId="14567"/>
    <cellStyle name="Comma 25 6 2 4" xfId="14568"/>
    <cellStyle name="Comma 25 6 2 5" xfId="14569"/>
    <cellStyle name="Comma 25 6 3" xfId="14570"/>
    <cellStyle name="Comma 25 6 4" xfId="14571"/>
    <cellStyle name="Comma 25 6 5" xfId="14572"/>
    <cellStyle name="Comma 25 7" xfId="14573"/>
    <cellStyle name="Comma 25 7 2" xfId="14574"/>
    <cellStyle name="Comma 25 7 2 2" xfId="14575"/>
    <cellStyle name="Comma 25 7 2 3" xfId="14576"/>
    <cellStyle name="Comma 25 7 2 4" xfId="14577"/>
    <cellStyle name="Comma 25 7 3" xfId="14578"/>
    <cellStyle name="Comma 25 7 4" xfId="14579"/>
    <cellStyle name="Comma 25 7 5" xfId="14580"/>
    <cellStyle name="Comma 25 8" xfId="14581"/>
    <cellStyle name="Comma 25 8 2" xfId="14582"/>
    <cellStyle name="Comma 25 8 2 2" xfId="14583"/>
    <cellStyle name="Comma 25 8 2 3" xfId="14584"/>
    <cellStyle name="Comma 25 8 2 4" xfId="14585"/>
    <cellStyle name="Comma 25 8 3" xfId="14586"/>
    <cellStyle name="Comma 25 8 4" xfId="14587"/>
    <cellStyle name="Comma 25 8 5" xfId="14588"/>
    <cellStyle name="Comma 25 9" xfId="14589"/>
    <cellStyle name="Comma 25 9 2" xfId="14590"/>
    <cellStyle name="Comma 25 9 2 2" xfId="14591"/>
    <cellStyle name="Comma 25 9 2 3" xfId="14592"/>
    <cellStyle name="Comma 25 9 2 4" xfId="14593"/>
    <cellStyle name="Comma 25 9 3" xfId="14594"/>
    <cellStyle name="Comma 25 9 4" xfId="14595"/>
    <cellStyle name="Comma 25 9 5" xfId="14596"/>
    <cellStyle name="Comma 250" xfId="14597"/>
    <cellStyle name="Comma 251" xfId="14598"/>
    <cellStyle name="Comma 252" xfId="14599"/>
    <cellStyle name="Comma 253" xfId="14600"/>
    <cellStyle name="Comma 254" xfId="14601"/>
    <cellStyle name="Comma 255" xfId="14602"/>
    <cellStyle name="Comma 256" xfId="14603"/>
    <cellStyle name="Comma 257" xfId="14604"/>
    <cellStyle name="Comma 258" xfId="14605"/>
    <cellStyle name="Comma 259" xfId="14606"/>
    <cellStyle name="Comma 26" xfId="4"/>
    <cellStyle name="Comma 26 2" xfId="14607"/>
    <cellStyle name="Comma 26 2 2" xfId="14608"/>
    <cellStyle name="Comma 26 2 2 2" xfId="14609"/>
    <cellStyle name="Comma 26 2 2 3" xfId="14610"/>
    <cellStyle name="Comma 26 2 2 4" xfId="14611"/>
    <cellStyle name="Comma 26 2 3" xfId="14612"/>
    <cellStyle name="Comma 26 2 4" xfId="14613"/>
    <cellStyle name="Comma 26 2 5" xfId="14614"/>
    <cellStyle name="Comma 26 3" xfId="14615"/>
    <cellStyle name="Comma 26 3 2" xfId="14616"/>
    <cellStyle name="Comma 26 3 2 2" xfId="14617"/>
    <cellStyle name="Comma 26 3 2 3" xfId="14618"/>
    <cellStyle name="Comma 26 3 2 4" xfId="14619"/>
    <cellStyle name="Comma 26 3 3" xfId="14620"/>
    <cellStyle name="Comma 26 3 4" xfId="14621"/>
    <cellStyle name="Comma 26 3 5" xfId="14622"/>
    <cellStyle name="Comma 26 4" xfId="14623"/>
    <cellStyle name="Comma 26 4 2" xfId="14624"/>
    <cellStyle name="Comma 26 4 2 2" xfId="14625"/>
    <cellStyle name="Comma 26 4 2 2 2" xfId="14626"/>
    <cellStyle name="Comma 26 4 2 2 2 2" xfId="14627"/>
    <cellStyle name="Comma 26 4 2 2 3" xfId="14628"/>
    <cellStyle name="Comma 26 4 2 3" xfId="14629"/>
    <cellStyle name="Comma 26 4 2 4" xfId="14630"/>
    <cellStyle name="Comma 26 4 3" xfId="14631"/>
    <cellStyle name="Comma 26 4 4" xfId="14632"/>
    <cellStyle name="Comma 26 4 5" xfId="14633"/>
    <cellStyle name="Comma 26 5" xfId="14634"/>
    <cellStyle name="Comma 26 5 2" xfId="14635"/>
    <cellStyle name="Comma 26 5 2 2" xfId="14636"/>
    <cellStyle name="Comma 26 5 2 3" xfId="14637"/>
    <cellStyle name="Comma 26 5 2 4" xfId="14638"/>
    <cellStyle name="Comma 26 5 3" xfId="14639"/>
    <cellStyle name="Comma 26 5 4" xfId="14640"/>
    <cellStyle name="Comma 26 5 5" xfId="14641"/>
    <cellStyle name="Comma 26 6" xfId="14642"/>
    <cellStyle name="Comma 26 6 2" xfId="14643"/>
    <cellStyle name="Comma 26 6 2 2" xfId="14644"/>
    <cellStyle name="Comma 26 6 2 3" xfId="14645"/>
    <cellStyle name="Comma 26 6 2 4" xfId="14646"/>
    <cellStyle name="Comma 26 6 3" xfId="14647"/>
    <cellStyle name="Comma 26 6 4" xfId="14648"/>
    <cellStyle name="Comma 26 6 5" xfId="14649"/>
    <cellStyle name="Comma 26 7" xfId="14650"/>
    <cellStyle name="Comma 26 7 2" xfId="14651"/>
    <cellStyle name="Comma 26 7 2 2" xfId="14652"/>
    <cellStyle name="Comma 26 7 2 3" xfId="14653"/>
    <cellStyle name="Comma 26 7 2 4" xfId="14654"/>
    <cellStyle name="Comma 26 7 3" xfId="14655"/>
    <cellStyle name="Comma 26 7 4" xfId="14656"/>
    <cellStyle name="Comma 26 7 5" xfId="14657"/>
    <cellStyle name="Comma 26 8" xfId="14658"/>
    <cellStyle name="Comma 26 8 2" xfId="14659"/>
    <cellStyle name="Comma 26 8 2 2" xfId="14660"/>
    <cellStyle name="Comma 26 8 2 3" xfId="14661"/>
    <cellStyle name="Comma 26 8 2 4" xfId="14662"/>
    <cellStyle name="Comma 26 8 3" xfId="14663"/>
    <cellStyle name="Comma 26 8 4" xfId="14664"/>
    <cellStyle name="Comma 26 8 5" xfId="14665"/>
    <cellStyle name="Comma 26 9" xfId="14666"/>
    <cellStyle name="Comma 26 9 2" xfId="14667"/>
    <cellStyle name="Comma 26 9 2 2" xfId="14668"/>
    <cellStyle name="Comma 26 9 2 3" xfId="14669"/>
    <cellStyle name="Comma 26 9 2 4" xfId="14670"/>
    <cellStyle name="Comma 26 9 3" xfId="14671"/>
    <cellStyle name="Comma 26 9 4" xfId="14672"/>
    <cellStyle name="Comma 26 9 5" xfId="14673"/>
    <cellStyle name="Comma 260" xfId="14674"/>
    <cellStyle name="Comma 261" xfId="14675"/>
    <cellStyle name="Comma 262" xfId="14676"/>
    <cellStyle name="Comma 263" xfId="14677"/>
    <cellStyle name="Comma 264" xfId="14678"/>
    <cellStyle name="Comma 265" xfId="14679"/>
    <cellStyle name="Comma 266" xfId="14680"/>
    <cellStyle name="Comma 267" xfId="14681"/>
    <cellStyle name="Comma 268" xfId="14682"/>
    <cellStyle name="Comma 269" xfId="14683"/>
    <cellStyle name="Comma 27" xfId="5"/>
    <cellStyle name="Comma 27 10" xfId="14684"/>
    <cellStyle name="Comma 27 2" xfId="14685"/>
    <cellStyle name="Comma 27 2 2" xfId="14686"/>
    <cellStyle name="Comma 27 2 2 2" xfId="14687"/>
    <cellStyle name="Comma 27 2 2 3" xfId="14688"/>
    <cellStyle name="Comma 27 2 2 4" xfId="14689"/>
    <cellStyle name="Comma 27 2 3" xfId="14690"/>
    <cellStyle name="Comma 27 2 4" xfId="14691"/>
    <cellStyle name="Comma 27 2 5" xfId="14692"/>
    <cellStyle name="Comma 27 3" xfId="14693"/>
    <cellStyle name="Comma 27 3 2" xfId="14694"/>
    <cellStyle name="Comma 27 3 2 2" xfId="14695"/>
    <cellStyle name="Comma 27 3 2 3" xfId="14696"/>
    <cellStyle name="Comma 27 3 2 4" xfId="14697"/>
    <cellStyle name="Comma 27 3 3" xfId="14698"/>
    <cellStyle name="Comma 27 3 4" xfId="14699"/>
    <cellStyle name="Comma 27 3 5" xfId="14700"/>
    <cellStyle name="Comma 27 4" xfId="14701"/>
    <cellStyle name="Comma 27 4 2" xfId="14702"/>
    <cellStyle name="Comma 27 4 2 2" xfId="14703"/>
    <cellStyle name="Comma 27 4 2 3" xfId="14704"/>
    <cellStyle name="Comma 27 4 2 4" xfId="14705"/>
    <cellStyle name="Comma 27 4 3" xfId="14706"/>
    <cellStyle name="Comma 27 4 4" xfId="14707"/>
    <cellStyle name="Comma 27 4 5" xfId="14708"/>
    <cellStyle name="Comma 27 5" xfId="14709"/>
    <cellStyle name="Comma 27 5 2" xfId="14710"/>
    <cellStyle name="Comma 27 5 2 2" xfId="14711"/>
    <cellStyle name="Comma 27 5 2 3" xfId="14712"/>
    <cellStyle name="Comma 27 5 2 4" xfId="14713"/>
    <cellStyle name="Comma 27 5 3" xfId="14714"/>
    <cellStyle name="Comma 27 5 4" xfId="14715"/>
    <cellStyle name="Comma 27 5 5" xfId="14716"/>
    <cellStyle name="Comma 27 6" xfId="14717"/>
    <cellStyle name="Comma 27 6 2" xfId="14718"/>
    <cellStyle name="Comma 27 6 2 2" xfId="14719"/>
    <cellStyle name="Comma 27 6 2 3" xfId="14720"/>
    <cellStyle name="Comma 27 6 2 4" xfId="14721"/>
    <cellStyle name="Comma 27 6 3" xfId="14722"/>
    <cellStyle name="Comma 27 6 4" xfId="14723"/>
    <cellStyle name="Comma 27 6 5" xfId="14724"/>
    <cellStyle name="Comma 27 7" xfId="14725"/>
    <cellStyle name="Comma 27 7 2" xfId="14726"/>
    <cellStyle name="Comma 27 7 2 2" xfId="14727"/>
    <cellStyle name="Comma 27 7 2 3" xfId="14728"/>
    <cellStyle name="Comma 27 7 2 3 2" xfId="14729"/>
    <cellStyle name="Comma 27 7 2 3 2 2" xfId="14730"/>
    <cellStyle name="Comma 27 7 2 3 3" xfId="14731"/>
    <cellStyle name="Comma 27 7 2 4" xfId="14732"/>
    <cellStyle name="Comma 27 7 3" xfId="14733"/>
    <cellStyle name="Comma 27 7 4" xfId="14734"/>
    <cellStyle name="Comma 27 7 5" xfId="14735"/>
    <cellStyle name="Comma 27 8" xfId="14736"/>
    <cellStyle name="Comma 27 8 2" xfId="14737"/>
    <cellStyle name="Comma 27 8 2 2" xfId="14738"/>
    <cellStyle name="Comma 27 8 2 3" xfId="14739"/>
    <cellStyle name="Comma 27 8 2 4" xfId="14740"/>
    <cellStyle name="Comma 27 8 3" xfId="14741"/>
    <cellStyle name="Comma 27 8 4" xfId="14742"/>
    <cellStyle name="Comma 27 8 5" xfId="14743"/>
    <cellStyle name="Comma 27 9" xfId="14744"/>
    <cellStyle name="Comma 27 9 2" xfId="14745"/>
    <cellStyle name="Comma 27 9 2 2" xfId="14746"/>
    <cellStyle name="Comma 27 9 2 3" xfId="14747"/>
    <cellStyle name="Comma 27 9 2 4" xfId="14748"/>
    <cellStyle name="Comma 27 9 3" xfId="14749"/>
    <cellStyle name="Comma 27 9 4" xfId="14750"/>
    <cellStyle name="Comma 27 9 5" xfId="14751"/>
    <cellStyle name="Comma 270" xfId="14752"/>
    <cellStyle name="Comma 271" xfId="14753"/>
    <cellStyle name="Comma 272" xfId="14754"/>
    <cellStyle name="Comma 273" xfId="14755"/>
    <cellStyle name="Comma 274" xfId="14756"/>
    <cellStyle name="Comma 275" xfId="14757"/>
    <cellStyle name="Comma 276" xfId="14758"/>
    <cellStyle name="Comma 277" xfId="14759"/>
    <cellStyle name="Comma 278" xfId="14760"/>
    <cellStyle name="Comma 279" xfId="14761"/>
    <cellStyle name="Comma 28" xfId="14762"/>
    <cellStyle name="Comma 28 2" xfId="14763"/>
    <cellStyle name="Comma 28 2 2" xfId="14764"/>
    <cellStyle name="Comma 28 2 2 2" xfId="14765"/>
    <cellStyle name="Comma 28 2 2 3" xfId="14766"/>
    <cellStyle name="Comma 28 2 2 4" xfId="14767"/>
    <cellStyle name="Comma 28 2 3" xfId="14768"/>
    <cellStyle name="Comma 28 2 4" xfId="14769"/>
    <cellStyle name="Comma 28 2 5" xfId="14770"/>
    <cellStyle name="Comma 28 3" xfId="14771"/>
    <cellStyle name="Comma 28 3 2" xfId="14772"/>
    <cellStyle name="Comma 28 3 2 2" xfId="14773"/>
    <cellStyle name="Comma 28 3 2 3" xfId="14774"/>
    <cellStyle name="Comma 28 3 2 4" xfId="14775"/>
    <cellStyle name="Comma 28 3 3" xfId="14776"/>
    <cellStyle name="Comma 28 3 4" xfId="14777"/>
    <cellStyle name="Comma 28 3 5" xfId="14778"/>
    <cellStyle name="Comma 28 4" xfId="14779"/>
    <cellStyle name="Comma 28 4 2" xfId="14780"/>
    <cellStyle name="Comma 28 4 2 2" xfId="14781"/>
    <cellStyle name="Comma 28 4 2 3" xfId="14782"/>
    <cellStyle name="Comma 28 4 2 4" xfId="14783"/>
    <cellStyle name="Comma 28 4 3" xfId="14784"/>
    <cellStyle name="Comma 28 4 4" xfId="14785"/>
    <cellStyle name="Comma 28 4 5" xfId="14786"/>
    <cellStyle name="Comma 28 5" xfId="14787"/>
    <cellStyle name="Comma 28 5 2" xfId="14788"/>
    <cellStyle name="Comma 28 5 2 2" xfId="14789"/>
    <cellStyle name="Comma 28 5 2 3" xfId="14790"/>
    <cellStyle name="Comma 28 5 2 4" xfId="14791"/>
    <cellStyle name="Comma 28 5 3" xfId="14792"/>
    <cellStyle name="Comma 28 5 3 2" xfId="14793"/>
    <cellStyle name="Comma 28 5 4" xfId="14794"/>
    <cellStyle name="Comma 28 5 5" xfId="14795"/>
    <cellStyle name="Comma 28 5 6" xfId="14796"/>
    <cellStyle name="Comma 28 6" xfId="14797"/>
    <cellStyle name="Comma 28 6 2" xfId="14798"/>
    <cellStyle name="Comma 28 6 2 2" xfId="14799"/>
    <cellStyle name="Comma 28 6 2 3" xfId="14800"/>
    <cellStyle name="Comma 28 6 2 4" xfId="14801"/>
    <cellStyle name="Comma 28 6 3" xfId="14802"/>
    <cellStyle name="Comma 28 6 4" xfId="14803"/>
    <cellStyle name="Comma 28 6 5" xfId="14804"/>
    <cellStyle name="Comma 28 7" xfId="14805"/>
    <cellStyle name="Comma 28 7 2" xfId="14806"/>
    <cellStyle name="Comma 28 7 2 2" xfId="14807"/>
    <cellStyle name="Comma 28 7 2 3" xfId="14808"/>
    <cellStyle name="Comma 28 7 2 4" xfId="14809"/>
    <cellStyle name="Comma 28 7 3" xfId="14810"/>
    <cellStyle name="Comma 28 7 4" xfId="14811"/>
    <cellStyle name="Comma 28 7 5" xfId="14812"/>
    <cellStyle name="Comma 28 8" xfId="14813"/>
    <cellStyle name="Comma 28 8 2" xfId="14814"/>
    <cellStyle name="Comma 28 8 2 2" xfId="14815"/>
    <cellStyle name="Comma 28 8 2 3" xfId="14816"/>
    <cellStyle name="Comma 28 8 2 4" xfId="14817"/>
    <cellStyle name="Comma 28 8 3" xfId="14818"/>
    <cellStyle name="Comma 28 8 4" xfId="14819"/>
    <cellStyle name="Comma 28 8 5" xfId="14820"/>
    <cellStyle name="Comma 28 9" xfId="14821"/>
    <cellStyle name="Comma 28 9 2" xfId="14822"/>
    <cellStyle name="Comma 28 9 2 2" xfId="14823"/>
    <cellStyle name="Comma 28 9 2 3" xfId="14824"/>
    <cellStyle name="Comma 28 9 2 4" xfId="14825"/>
    <cellStyle name="Comma 28 9 3" xfId="14826"/>
    <cellStyle name="Comma 28 9 4" xfId="14827"/>
    <cellStyle name="Comma 28 9 5" xfId="14828"/>
    <cellStyle name="Comma 280" xfId="14829"/>
    <cellStyle name="Comma 281" xfId="14830"/>
    <cellStyle name="Comma 282" xfId="14831"/>
    <cellStyle name="Comma 283" xfId="14832"/>
    <cellStyle name="Comma 284" xfId="14833"/>
    <cellStyle name="Comma 285" xfId="14834"/>
    <cellStyle name="Comma 286" xfId="14835"/>
    <cellStyle name="Comma 287" xfId="14836"/>
    <cellStyle name="Comma 288" xfId="14837"/>
    <cellStyle name="Comma 289" xfId="14838"/>
    <cellStyle name="Comma 29" xfId="14839"/>
    <cellStyle name="Comma 29 10" xfId="14840"/>
    <cellStyle name="Comma 29 10 2" xfId="14841"/>
    <cellStyle name="Comma 29 10 2 2" xfId="14842"/>
    <cellStyle name="Comma 29 10 2 3" xfId="14843"/>
    <cellStyle name="Comma 29 10 2 4" xfId="14844"/>
    <cellStyle name="Comma 29 10 3" xfId="14845"/>
    <cellStyle name="Comma 29 10 4" xfId="14846"/>
    <cellStyle name="Comma 29 10 5" xfId="14847"/>
    <cellStyle name="Comma 29 11" xfId="14848"/>
    <cellStyle name="Comma 29 11 2" xfId="14849"/>
    <cellStyle name="Comma 29 11 2 2" xfId="14850"/>
    <cellStyle name="Comma 29 11 2 2 2" xfId="14851"/>
    <cellStyle name="Comma 29 11 2 3" xfId="14852"/>
    <cellStyle name="Comma 29 11 2 4" xfId="14853"/>
    <cellStyle name="Comma 29 11 2 5" xfId="14854"/>
    <cellStyle name="Comma 29 11 3" xfId="14855"/>
    <cellStyle name="Comma 29 11 4" xfId="14856"/>
    <cellStyle name="Comma 29 11 5" xfId="14857"/>
    <cellStyle name="Comma 29 12" xfId="14858"/>
    <cellStyle name="Comma 29 12 2" xfId="14859"/>
    <cellStyle name="Comma 29 12 2 2" xfId="14860"/>
    <cellStyle name="Comma 29 12 2 3" xfId="14861"/>
    <cellStyle name="Comma 29 12 2 3 2" xfId="14862"/>
    <cellStyle name="Comma 29 12 2 3 2 2" xfId="14863"/>
    <cellStyle name="Comma 29 12 2 3 3" xfId="14864"/>
    <cellStyle name="Comma 29 12 2 4" xfId="14865"/>
    <cellStyle name="Comma 29 12 3" xfId="14866"/>
    <cellStyle name="Comma 29 12 4" xfId="14867"/>
    <cellStyle name="Comma 29 12 5" xfId="14868"/>
    <cellStyle name="Comma 29 13" xfId="14869"/>
    <cellStyle name="Comma 29 13 2" xfId="14870"/>
    <cellStyle name="Comma 29 13 2 2" xfId="14871"/>
    <cellStyle name="Comma 29 13 2 3" xfId="14872"/>
    <cellStyle name="Comma 29 13 2 4" xfId="14873"/>
    <cellStyle name="Comma 29 13 3" xfId="14874"/>
    <cellStyle name="Comma 29 13 4" xfId="14875"/>
    <cellStyle name="Comma 29 13 5" xfId="14876"/>
    <cellStyle name="Comma 29 14" xfId="14877"/>
    <cellStyle name="Comma 29 14 2" xfId="14878"/>
    <cellStyle name="Comma 29 14 2 2" xfId="14879"/>
    <cellStyle name="Comma 29 14 2 3" xfId="14880"/>
    <cellStyle name="Comma 29 14 2 4" xfId="14881"/>
    <cellStyle name="Comma 29 14 3" xfId="14882"/>
    <cellStyle name="Comma 29 14 4" xfId="14883"/>
    <cellStyle name="Comma 29 14 5" xfId="14884"/>
    <cellStyle name="Comma 29 15" xfId="14885"/>
    <cellStyle name="Comma 29 2" xfId="14886"/>
    <cellStyle name="Comma 29 2 2" xfId="14887"/>
    <cellStyle name="Comma 29 2 2 2" xfId="14888"/>
    <cellStyle name="Comma 29 2 2 3" xfId="14889"/>
    <cellStyle name="Comma 29 2 2 4" xfId="14890"/>
    <cellStyle name="Comma 29 2 3" xfId="14891"/>
    <cellStyle name="Comma 29 2 4" xfId="14892"/>
    <cellStyle name="Comma 29 2 5" xfId="14893"/>
    <cellStyle name="Comma 29 3" xfId="14894"/>
    <cellStyle name="Comma 29 3 2" xfId="14895"/>
    <cellStyle name="Comma 29 3 2 2" xfId="14896"/>
    <cellStyle name="Comma 29 3 2 3" xfId="14897"/>
    <cellStyle name="Comma 29 3 2 4" xfId="14898"/>
    <cellStyle name="Comma 29 3 3" xfId="14899"/>
    <cellStyle name="Comma 29 3 4" xfId="14900"/>
    <cellStyle name="Comma 29 3 5" xfId="14901"/>
    <cellStyle name="Comma 29 4" xfId="14902"/>
    <cellStyle name="Comma 29 4 2" xfId="14903"/>
    <cellStyle name="Comma 29 4 2 2" xfId="14904"/>
    <cellStyle name="Comma 29 4 2 3" xfId="14905"/>
    <cellStyle name="Comma 29 4 2 4" xfId="14906"/>
    <cellStyle name="Comma 29 4 3" xfId="14907"/>
    <cellStyle name="Comma 29 4 4" xfId="14908"/>
    <cellStyle name="Comma 29 4 5" xfId="14909"/>
    <cellStyle name="Comma 29 5" xfId="14910"/>
    <cellStyle name="Comma 29 5 2" xfId="14911"/>
    <cellStyle name="Comma 29 5 2 2" xfId="14912"/>
    <cellStyle name="Comma 29 5 2 3" xfId="14913"/>
    <cellStyle name="Comma 29 5 2 4" xfId="14914"/>
    <cellStyle name="Comma 29 5 3" xfId="14915"/>
    <cellStyle name="Comma 29 5 4" xfId="14916"/>
    <cellStyle name="Comma 29 5 5" xfId="14917"/>
    <cellStyle name="Comma 29 6" xfId="14918"/>
    <cellStyle name="Comma 29 6 2" xfId="14919"/>
    <cellStyle name="Comma 29 6 2 2" xfId="14920"/>
    <cellStyle name="Comma 29 6 2 3" xfId="14921"/>
    <cellStyle name="Comma 29 6 2 4" xfId="14922"/>
    <cellStyle name="Comma 29 6 3" xfId="14923"/>
    <cellStyle name="Comma 29 6 4" xfId="14924"/>
    <cellStyle name="Comma 29 6 5" xfId="14925"/>
    <cellStyle name="Comma 29 7" xfId="14926"/>
    <cellStyle name="Comma 29 7 2" xfId="14927"/>
    <cellStyle name="Comma 29 7 2 2" xfId="14928"/>
    <cellStyle name="Comma 29 7 2 3" xfId="14929"/>
    <cellStyle name="Comma 29 7 2 4" xfId="14930"/>
    <cellStyle name="Comma 29 7 3" xfId="14931"/>
    <cellStyle name="Comma 29 7 4" xfId="14932"/>
    <cellStyle name="Comma 29 7 5" xfId="14933"/>
    <cellStyle name="Comma 29 8" xfId="14934"/>
    <cellStyle name="Comma 29 8 2" xfId="14935"/>
    <cellStyle name="Comma 29 8 2 2" xfId="14936"/>
    <cellStyle name="Comma 29 8 2 3" xfId="14937"/>
    <cellStyle name="Comma 29 8 2 4" xfId="14938"/>
    <cellStyle name="Comma 29 8 3" xfId="14939"/>
    <cellStyle name="Comma 29 8 4" xfId="14940"/>
    <cellStyle name="Comma 29 8 5" xfId="14941"/>
    <cellStyle name="Comma 29 9" xfId="14942"/>
    <cellStyle name="Comma 29 9 2" xfId="14943"/>
    <cellStyle name="Comma 29 9 2 2" xfId="14944"/>
    <cellStyle name="Comma 29 9 2 3" xfId="14945"/>
    <cellStyle name="Comma 29 9 2 4" xfId="14946"/>
    <cellStyle name="Comma 29 9 3" xfId="14947"/>
    <cellStyle name="Comma 29 9 4" xfId="14948"/>
    <cellStyle name="Comma 29 9 5" xfId="14949"/>
    <cellStyle name="Comma 290" xfId="14950"/>
    <cellStyle name="Comma 291" xfId="14951"/>
    <cellStyle name="Comma 292" xfId="14952"/>
    <cellStyle name="Comma 293" xfId="14953"/>
    <cellStyle name="Comma 294" xfId="14954"/>
    <cellStyle name="Comma 295" xfId="14955"/>
    <cellStyle name="Comma 296" xfId="14956"/>
    <cellStyle name="Comma 297" xfId="14957"/>
    <cellStyle name="Comma 298" xfId="14958"/>
    <cellStyle name="Comma 299" xfId="14959"/>
    <cellStyle name="Comma 3" xfId="6"/>
    <cellStyle name="Comma 3 10" xfId="14960"/>
    <cellStyle name="Comma 3 10 2" xfId="14961"/>
    <cellStyle name="Comma 3 10 2 2" xfId="14962"/>
    <cellStyle name="Comma 3 10 2 3" xfId="14963"/>
    <cellStyle name="Comma 3 10 2 4" xfId="14964"/>
    <cellStyle name="Comma 3 10 3" xfId="14965"/>
    <cellStyle name="Comma 3 10 4" xfId="14966"/>
    <cellStyle name="Comma 3 10 5" xfId="14967"/>
    <cellStyle name="Comma 3 11" xfId="14968"/>
    <cellStyle name="Comma 3 11 2" xfId="14969"/>
    <cellStyle name="Comma 3 11 2 2" xfId="14970"/>
    <cellStyle name="Comma 3 11 2 3" xfId="14971"/>
    <cellStyle name="Comma 3 11 2 4" xfId="14972"/>
    <cellStyle name="Comma 3 11 3" xfId="14973"/>
    <cellStyle name="Comma 3 11 4" xfId="14974"/>
    <cellStyle name="Comma 3 11 5" xfId="14975"/>
    <cellStyle name="Comma 3 12" xfId="14976"/>
    <cellStyle name="Comma 3 12 2" xfId="14977"/>
    <cellStyle name="Comma 3 12 2 2" xfId="14978"/>
    <cellStyle name="Comma 3 12 2 3" xfId="14979"/>
    <cellStyle name="Comma 3 12 2 4" xfId="14980"/>
    <cellStyle name="Comma 3 12 3" xfId="14981"/>
    <cellStyle name="Comma 3 12 4" xfId="14982"/>
    <cellStyle name="Comma 3 12 5" xfId="14983"/>
    <cellStyle name="Comma 3 13" xfId="14984"/>
    <cellStyle name="Comma 3 13 2" xfId="14985"/>
    <cellStyle name="Comma 3 13 2 2" xfId="14986"/>
    <cellStyle name="Comma 3 13 2 2 2" xfId="14987"/>
    <cellStyle name="Comma 3 13 2 3" xfId="14988"/>
    <cellStyle name="Comma 3 13 2 4" xfId="14989"/>
    <cellStyle name="Comma 3 13 2 5" xfId="14990"/>
    <cellStyle name="Comma 3 13 3" xfId="14991"/>
    <cellStyle name="Comma 3 13 4" xfId="14992"/>
    <cellStyle name="Comma 3 13 5" xfId="14993"/>
    <cellStyle name="Comma 3 14" xfId="14994"/>
    <cellStyle name="Comma 3 14 2" xfId="14995"/>
    <cellStyle name="Comma 3 14 2 2" xfId="14996"/>
    <cellStyle name="Comma 3 14 2 3" xfId="14997"/>
    <cellStyle name="Comma 3 14 2 4" xfId="14998"/>
    <cellStyle name="Comma 3 14 3" xfId="14999"/>
    <cellStyle name="Comma 3 14 4" xfId="15000"/>
    <cellStyle name="Comma 3 14 5" xfId="15001"/>
    <cellStyle name="Comma 3 15" xfId="15002"/>
    <cellStyle name="Comma 3 15 2" xfId="15003"/>
    <cellStyle name="Comma 3 15 2 2" xfId="15004"/>
    <cellStyle name="Comma 3 15 2 3" xfId="15005"/>
    <cellStyle name="Comma 3 15 2 4" xfId="15006"/>
    <cellStyle name="Comma 3 15 3" xfId="15007"/>
    <cellStyle name="Comma 3 15 4" xfId="15008"/>
    <cellStyle name="Comma 3 15 5" xfId="15009"/>
    <cellStyle name="Comma 3 16" xfId="15010"/>
    <cellStyle name="Comma 3 16 2" xfId="15011"/>
    <cellStyle name="Comma 3 16 2 2" xfId="15012"/>
    <cellStyle name="Comma 3 16 2 3" xfId="15013"/>
    <cellStyle name="Comma 3 16 2 4" xfId="15014"/>
    <cellStyle name="Comma 3 16 3" xfId="15015"/>
    <cellStyle name="Comma 3 16 4" xfId="15016"/>
    <cellStyle name="Comma 3 16 5" xfId="15017"/>
    <cellStyle name="Comma 3 17" xfId="15018"/>
    <cellStyle name="Comma 3 17 2" xfId="15019"/>
    <cellStyle name="Comma 3 17 2 2" xfId="15020"/>
    <cellStyle name="Comma 3 17 2 3" xfId="15021"/>
    <cellStyle name="Comma 3 17 2 4" xfId="15022"/>
    <cellStyle name="Comma 3 17 3" xfId="15023"/>
    <cellStyle name="Comma 3 17 4" xfId="15024"/>
    <cellStyle name="Comma 3 17 5" xfId="15025"/>
    <cellStyle name="Comma 3 18" xfId="15026"/>
    <cellStyle name="Comma 3 18 2" xfId="15027"/>
    <cellStyle name="Comma 3 18 2 2" xfId="15028"/>
    <cellStyle name="Comma 3 18 2 3" xfId="15029"/>
    <cellStyle name="Comma 3 18 2 4" xfId="15030"/>
    <cellStyle name="Comma 3 18 3" xfId="15031"/>
    <cellStyle name="Comma 3 18 4" xfId="15032"/>
    <cellStyle name="Comma 3 18 5" xfId="15033"/>
    <cellStyle name="Comma 3 19" xfId="15034"/>
    <cellStyle name="Comma 3 19 2" xfId="15035"/>
    <cellStyle name="Comma 3 19 2 2" xfId="15036"/>
    <cellStyle name="Comma 3 19 2 3" xfId="15037"/>
    <cellStyle name="Comma 3 19 2 4" xfId="15038"/>
    <cellStyle name="Comma 3 19 3" xfId="15039"/>
    <cellStyle name="Comma 3 19 4" xfId="15040"/>
    <cellStyle name="Comma 3 19 5" xfId="15041"/>
    <cellStyle name="Comma 3 2" xfId="7"/>
    <cellStyle name="Comma 3 2 2" xfId="15042"/>
    <cellStyle name="Comma 3 2 2 2" xfId="15043"/>
    <cellStyle name="Comma 3 2 2 2 2" xfId="15044"/>
    <cellStyle name="Comma 3 2 2 3" xfId="15045"/>
    <cellStyle name="Comma 3 2 2 4" xfId="15046"/>
    <cellStyle name="Comma 3 2 3" xfId="15047"/>
    <cellStyle name="Comma 3 2 3 2" xfId="15048"/>
    <cellStyle name="Comma 3 2 4" xfId="15049"/>
    <cellStyle name="Comma 3 2 5" xfId="15050"/>
    <cellStyle name="Comma 3 2 6" xfId="15051"/>
    <cellStyle name="Comma 3 2 7" xfId="15052"/>
    <cellStyle name="Comma 3 2 8" xfId="58137"/>
    <cellStyle name="Comma 3 20" xfId="15053"/>
    <cellStyle name="Comma 3 20 2" xfId="15054"/>
    <cellStyle name="Comma 3 20 3" xfId="15055"/>
    <cellStyle name="Comma 3 20 4" xfId="15056"/>
    <cellStyle name="Comma 3 21" xfId="15057"/>
    <cellStyle name="Comma 3 21 2" xfId="15058"/>
    <cellStyle name="Comma 3 21 3" xfId="15059"/>
    <cellStyle name="Comma 3 21 4" xfId="15060"/>
    <cellStyle name="Comma 3 22" xfId="15061"/>
    <cellStyle name="Comma 3 22 2" xfId="15062"/>
    <cellStyle name="Comma 3 22 3" xfId="15063"/>
    <cellStyle name="Comma 3 22 4" xfId="15064"/>
    <cellStyle name="Comma 3 23" xfId="15065"/>
    <cellStyle name="Comma 3 24" xfId="15066"/>
    <cellStyle name="Comma 3 24 2" xfId="15067"/>
    <cellStyle name="Comma 3 25" xfId="15068"/>
    <cellStyle name="Comma 3 3" xfId="15069"/>
    <cellStyle name="Comma 3 3 2" xfId="15070"/>
    <cellStyle name="Comma 3 3 2 2" xfId="15071"/>
    <cellStyle name="Comma 3 3 2 3" xfId="15072"/>
    <cellStyle name="Comma 3 3 2 4" xfId="15073"/>
    <cellStyle name="Comma 3 3 3" xfId="15074"/>
    <cellStyle name="Comma 3 3 3 2" xfId="15075"/>
    <cellStyle name="Comma 3 3 4" xfId="15076"/>
    <cellStyle name="Comma 3 3 5" xfId="15077"/>
    <cellStyle name="Comma 3 4" xfId="15078"/>
    <cellStyle name="Comma 3 4 2" xfId="15079"/>
    <cellStyle name="Comma 3 4 2 2" xfId="15080"/>
    <cellStyle name="Comma 3 4 2 3" xfId="15081"/>
    <cellStyle name="Comma 3 4 2 4" xfId="15082"/>
    <cellStyle name="Comma 3 4 3" xfId="15083"/>
    <cellStyle name="Comma 3 4 4" xfId="15084"/>
    <cellStyle name="Comma 3 4 5" xfId="15085"/>
    <cellStyle name="Comma 3 5" xfId="15086"/>
    <cellStyle name="Comma 3 5 2" xfId="15087"/>
    <cellStyle name="Comma 3 5 2 2" xfId="15088"/>
    <cellStyle name="Comma 3 5 2 3" xfId="15089"/>
    <cellStyle name="Comma 3 5 2 4" xfId="15090"/>
    <cellStyle name="Comma 3 5 3" xfId="15091"/>
    <cellStyle name="Comma 3 5 4" xfId="15092"/>
    <cellStyle name="Comma 3 5 5" xfId="15093"/>
    <cellStyle name="Comma 3 6" xfId="15094"/>
    <cellStyle name="Comma 3 6 2" xfId="15095"/>
    <cellStyle name="Comma 3 6 2 2" xfId="15096"/>
    <cellStyle name="Comma 3 6 2 3" xfId="15097"/>
    <cellStyle name="Comma 3 6 2 4" xfId="15098"/>
    <cellStyle name="Comma 3 6 3" xfId="15099"/>
    <cellStyle name="Comma 3 6 4" xfId="15100"/>
    <cellStyle name="Comma 3 6 5" xfId="15101"/>
    <cellStyle name="Comma 3 7" xfId="15102"/>
    <cellStyle name="Comma 3 7 2" xfId="15103"/>
    <cellStyle name="Comma 3 7 2 2" xfId="15104"/>
    <cellStyle name="Comma 3 7 2 3" xfId="15105"/>
    <cellStyle name="Comma 3 7 2 4" xfId="15106"/>
    <cellStyle name="Comma 3 7 3" xfId="15107"/>
    <cellStyle name="Comma 3 7 4" xfId="15108"/>
    <cellStyle name="Comma 3 7 5" xfId="15109"/>
    <cellStyle name="Comma 3 8" xfId="15110"/>
    <cellStyle name="Comma 3 8 2" xfId="15111"/>
    <cellStyle name="Comma 3 8 2 2" xfId="15112"/>
    <cellStyle name="Comma 3 8 2 3" xfId="15113"/>
    <cellStyle name="Comma 3 8 2 4" xfId="15114"/>
    <cellStyle name="Comma 3 8 3" xfId="15115"/>
    <cellStyle name="Comma 3 8 4" xfId="15116"/>
    <cellStyle name="Comma 3 8 5" xfId="15117"/>
    <cellStyle name="Comma 3 9" xfId="15118"/>
    <cellStyle name="Comma 3 9 2" xfId="15119"/>
    <cellStyle name="Comma 3 9 2 2" xfId="15120"/>
    <cellStyle name="Comma 3 9 2 3" xfId="15121"/>
    <cellStyle name="Comma 3 9 2 4" xfId="15122"/>
    <cellStyle name="Comma 3 9 3" xfId="15123"/>
    <cellStyle name="Comma 3 9 4" xfId="15124"/>
    <cellStyle name="Comma 3 9 5" xfId="15125"/>
    <cellStyle name="Comma 30" xfId="15126"/>
    <cellStyle name="Comma 30 2" xfId="15127"/>
    <cellStyle name="Comma 30 2 2" xfId="15128"/>
    <cellStyle name="Comma 30 2 3" xfId="15129"/>
    <cellStyle name="Comma 30 2 4" xfId="15130"/>
    <cellStyle name="Comma 30 3" xfId="15131"/>
    <cellStyle name="Comma 30 4" xfId="15132"/>
    <cellStyle name="Comma 30 5" xfId="15133"/>
    <cellStyle name="Comma 300" xfId="15134"/>
    <cellStyle name="Comma 301" xfId="15135"/>
    <cellStyle name="Comma 302" xfId="15136"/>
    <cellStyle name="Comma 303" xfId="15137"/>
    <cellStyle name="Comma 304" xfId="15138"/>
    <cellStyle name="Comma 305" xfId="15139"/>
    <cellStyle name="Comma 306" xfId="15140"/>
    <cellStyle name="Comma 307" xfId="15141"/>
    <cellStyle name="Comma 308" xfId="15142"/>
    <cellStyle name="Comma 309" xfId="15143"/>
    <cellStyle name="Comma 31" xfId="15144"/>
    <cellStyle name="Comma 31 2" xfId="15145"/>
    <cellStyle name="Comma 31 2 2" xfId="15146"/>
    <cellStyle name="Comma 31 2 3" xfId="15147"/>
    <cellStyle name="Comma 31 2 4" xfId="15148"/>
    <cellStyle name="Comma 31 3" xfId="15149"/>
    <cellStyle name="Comma 31 4" xfId="15150"/>
    <cellStyle name="Comma 31 5" xfId="15151"/>
    <cellStyle name="Comma 310" xfId="15152"/>
    <cellStyle name="Comma 311" xfId="15153"/>
    <cellStyle name="Comma 312" xfId="15154"/>
    <cellStyle name="Comma 313" xfId="15155"/>
    <cellStyle name="Comma 314" xfId="15156"/>
    <cellStyle name="Comma 315" xfId="15157"/>
    <cellStyle name="Comma 316" xfId="15158"/>
    <cellStyle name="Comma 317" xfId="15159"/>
    <cellStyle name="Comma 318" xfId="15160"/>
    <cellStyle name="Comma 319" xfId="15161"/>
    <cellStyle name="Comma 32" xfId="15162"/>
    <cellStyle name="Comma 32 2" xfId="15163"/>
    <cellStyle name="Comma 32 2 2" xfId="15164"/>
    <cellStyle name="Comma 32 2 3" xfId="15165"/>
    <cellStyle name="Comma 32 2 4" xfId="15166"/>
    <cellStyle name="Comma 32 3" xfId="15167"/>
    <cellStyle name="Comma 32 4" xfId="15168"/>
    <cellStyle name="Comma 32 5" xfId="15169"/>
    <cellStyle name="Comma 320" xfId="15170"/>
    <cellStyle name="Comma 321" xfId="15171"/>
    <cellStyle name="Comma 322" xfId="15172"/>
    <cellStyle name="Comma 323" xfId="15173"/>
    <cellStyle name="Comma 324" xfId="15174"/>
    <cellStyle name="Comma 325" xfId="15175"/>
    <cellStyle name="Comma 326" xfId="15176"/>
    <cellStyle name="Comma 327" xfId="15177"/>
    <cellStyle name="Comma 328" xfId="15178"/>
    <cellStyle name="Comma 329" xfId="15179"/>
    <cellStyle name="Comma 33" xfId="15180"/>
    <cellStyle name="Comma 33 2" xfId="15181"/>
    <cellStyle name="Comma 33 2 2" xfId="15182"/>
    <cellStyle name="Comma 33 2 3" xfId="15183"/>
    <cellStyle name="Comma 33 2 3 2" xfId="15184"/>
    <cellStyle name="Comma 33 2 3 2 2" xfId="15185"/>
    <cellStyle name="Comma 33 2 3 3" xfId="15186"/>
    <cellStyle name="Comma 33 2 4" xfId="15187"/>
    <cellStyle name="Comma 33 3" xfId="15188"/>
    <cellStyle name="Comma 33 4" xfId="15189"/>
    <cellStyle name="Comma 33 5" xfId="15190"/>
    <cellStyle name="Comma 330" xfId="15191"/>
    <cellStyle name="Comma 331" xfId="15192"/>
    <cellStyle name="Comma 332" xfId="15193"/>
    <cellStyle name="Comma 333" xfId="15194"/>
    <cellStyle name="Comma 334" xfId="15195"/>
    <cellStyle name="Comma 335" xfId="15196"/>
    <cellStyle name="Comma 336" xfId="15197"/>
    <cellStyle name="Comma 337" xfId="15198"/>
    <cellStyle name="Comma 338" xfId="15199"/>
    <cellStyle name="Comma 339" xfId="15200"/>
    <cellStyle name="Comma 34" xfId="15201"/>
    <cellStyle name="Comma 34 2" xfId="15202"/>
    <cellStyle name="Comma 34 2 2" xfId="15203"/>
    <cellStyle name="Comma 34 2 3" xfId="15204"/>
    <cellStyle name="Comma 34 2 4" xfId="15205"/>
    <cellStyle name="Comma 34 3" xfId="15206"/>
    <cellStyle name="Comma 34 4" xfId="15207"/>
    <cellStyle name="Comma 34 5" xfId="15208"/>
    <cellStyle name="Comma 340" xfId="15209"/>
    <cellStyle name="Comma 341" xfId="15210"/>
    <cellStyle name="Comma 342" xfId="15211"/>
    <cellStyle name="Comma 343" xfId="15212"/>
    <cellStyle name="Comma 344" xfId="15213"/>
    <cellStyle name="Comma 345" xfId="15214"/>
    <cellStyle name="Comma 346" xfId="15215"/>
    <cellStyle name="Comma 347" xfId="15216"/>
    <cellStyle name="Comma 348" xfId="15217"/>
    <cellStyle name="Comma 349" xfId="15218"/>
    <cellStyle name="Comma 35" xfId="15219"/>
    <cellStyle name="Comma 35 2" xfId="15220"/>
    <cellStyle name="Comma 35 2 2" xfId="15221"/>
    <cellStyle name="Comma 35 2 3" xfId="15222"/>
    <cellStyle name="Comma 35 2 4" xfId="15223"/>
    <cellStyle name="Comma 35 3" xfId="15224"/>
    <cellStyle name="Comma 35 4" xfId="15225"/>
    <cellStyle name="Comma 35 5" xfId="15226"/>
    <cellStyle name="Comma 350" xfId="15227"/>
    <cellStyle name="Comma 351" xfId="15228"/>
    <cellStyle name="Comma 352" xfId="15229"/>
    <cellStyle name="Comma 353" xfId="15230"/>
    <cellStyle name="Comma 354" xfId="15231"/>
    <cellStyle name="Comma 355" xfId="15232"/>
    <cellStyle name="Comma 356" xfId="15233"/>
    <cellStyle name="Comma 357" xfId="15234"/>
    <cellStyle name="Comma 358" xfId="15235"/>
    <cellStyle name="Comma 359" xfId="15236"/>
    <cellStyle name="Comma 36" xfId="15237"/>
    <cellStyle name="Comma 36 2" xfId="15238"/>
    <cellStyle name="Comma 36 2 2" xfId="15239"/>
    <cellStyle name="Comma 36 2 3" xfId="15240"/>
    <cellStyle name="Comma 36 2 4" xfId="15241"/>
    <cellStyle name="Comma 36 3" xfId="15242"/>
    <cellStyle name="Comma 36 4" xfId="15243"/>
    <cellStyle name="Comma 36 5" xfId="15244"/>
    <cellStyle name="Comma 360" xfId="15245"/>
    <cellStyle name="Comma 361" xfId="15246"/>
    <cellStyle name="Comma 362" xfId="15247"/>
    <cellStyle name="Comma 363" xfId="15248"/>
    <cellStyle name="Comma 364" xfId="15249"/>
    <cellStyle name="Comma 365" xfId="15250"/>
    <cellStyle name="Comma 366" xfId="15251"/>
    <cellStyle name="Comma 367" xfId="15252"/>
    <cellStyle name="Comma 368" xfId="15253"/>
    <cellStyle name="Comma 369" xfId="15254"/>
    <cellStyle name="Comma 37" xfId="15255"/>
    <cellStyle name="Comma 37 2" xfId="15256"/>
    <cellStyle name="Comma 37 2 2" xfId="15257"/>
    <cellStyle name="Comma 37 2 3" xfId="15258"/>
    <cellStyle name="Comma 37 2 4" xfId="15259"/>
    <cellStyle name="Comma 37 3" xfId="15260"/>
    <cellStyle name="Comma 37 4" xfId="15261"/>
    <cellStyle name="Comma 37 5" xfId="15262"/>
    <cellStyle name="Comma 370" xfId="15263"/>
    <cellStyle name="Comma 371" xfId="15264"/>
    <cellStyle name="Comma 372" xfId="15265"/>
    <cellStyle name="Comma 373" xfId="15266"/>
    <cellStyle name="Comma 374" xfId="15267"/>
    <cellStyle name="Comma 375" xfId="15268"/>
    <cellStyle name="Comma 376" xfId="15269"/>
    <cellStyle name="Comma 377" xfId="15270"/>
    <cellStyle name="Comma 378" xfId="15271"/>
    <cellStyle name="Comma 379" xfId="15272"/>
    <cellStyle name="Comma 38" xfId="15273"/>
    <cellStyle name="Comma 38 2" xfId="15274"/>
    <cellStyle name="Comma 38 2 2" xfId="15275"/>
    <cellStyle name="Comma 38 2 3" xfId="15276"/>
    <cellStyle name="Comma 38 2 4" xfId="15277"/>
    <cellStyle name="Comma 38 3" xfId="15278"/>
    <cellStyle name="Comma 38 4" xfId="15279"/>
    <cellStyle name="Comma 38 5" xfId="15280"/>
    <cellStyle name="Comma 380" xfId="15281"/>
    <cellStyle name="Comma 381" xfId="15282"/>
    <cellStyle name="Comma 382" xfId="15283"/>
    <cellStyle name="Comma 383" xfId="15284"/>
    <cellStyle name="Comma 384" xfId="15285"/>
    <cellStyle name="Comma 385" xfId="15286"/>
    <cellStyle name="Comma 386" xfId="15287"/>
    <cellStyle name="Comma 387" xfId="15288"/>
    <cellStyle name="Comma 388" xfId="15289"/>
    <cellStyle name="Comma 389" xfId="15290"/>
    <cellStyle name="Comma 39" xfId="15291"/>
    <cellStyle name="Comma 39 2" xfId="15292"/>
    <cellStyle name="Comma 39 2 2" xfId="15293"/>
    <cellStyle name="Comma 39 2 2 2" xfId="15294"/>
    <cellStyle name="Comma 39 2 3" xfId="15295"/>
    <cellStyle name="Comma 39 2 4" xfId="15296"/>
    <cellStyle name="Comma 39 2 5" xfId="15297"/>
    <cellStyle name="Comma 39 3" xfId="15298"/>
    <cellStyle name="Comma 39 4" xfId="15299"/>
    <cellStyle name="Comma 39 5" xfId="15300"/>
    <cellStyle name="Comma 390" xfId="15301"/>
    <cellStyle name="Comma 391" xfId="15302"/>
    <cellStyle name="Comma 392" xfId="15303"/>
    <cellStyle name="Comma 393" xfId="15304"/>
    <cellStyle name="Comma 394" xfId="15305"/>
    <cellStyle name="Comma 395" xfId="15306"/>
    <cellStyle name="Comma 396" xfId="15307"/>
    <cellStyle name="Comma 397" xfId="15308"/>
    <cellStyle name="Comma 398" xfId="15309"/>
    <cellStyle name="Comma 399" xfId="15310"/>
    <cellStyle name="Comma 4" xfId="15311"/>
    <cellStyle name="Comma 4 10" xfId="15312"/>
    <cellStyle name="Comma 4 10 2" xfId="15313"/>
    <cellStyle name="Comma 4 10 2 2" xfId="15314"/>
    <cellStyle name="Comma 4 10 2 3" xfId="15315"/>
    <cellStyle name="Comma 4 10 2 4" xfId="15316"/>
    <cellStyle name="Comma 4 10 3" xfId="15317"/>
    <cellStyle name="Comma 4 10 4" xfId="15318"/>
    <cellStyle name="Comma 4 10 5" xfId="15319"/>
    <cellStyle name="Comma 4 11" xfId="15320"/>
    <cellStyle name="Comma 4 11 2" xfId="15321"/>
    <cellStyle name="Comma 4 11 2 2" xfId="15322"/>
    <cellStyle name="Comma 4 11 2 3" xfId="15323"/>
    <cellStyle name="Comma 4 11 2 4" xfId="15324"/>
    <cellStyle name="Comma 4 11 3" xfId="15325"/>
    <cellStyle name="Comma 4 11 4" xfId="15326"/>
    <cellStyle name="Comma 4 11 5" xfId="15327"/>
    <cellStyle name="Comma 4 12" xfId="15328"/>
    <cellStyle name="Comma 4 12 2" xfId="15329"/>
    <cellStyle name="Comma 4 12 2 2" xfId="15330"/>
    <cellStyle name="Comma 4 12 2 2 2" xfId="15331"/>
    <cellStyle name="Comma 4 12 2 2 2 2" xfId="15332"/>
    <cellStyle name="Comma 4 12 2 2 3" xfId="15333"/>
    <cellStyle name="Comma 4 12 2 3" xfId="15334"/>
    <cellStyle name="Comma 4 12 2 4" xfId="15335"/>
    <cellStyle name="Comma 4 12 3" xfId="15336"/>
    <cellStyle name="Comma 4 12 4" xfId="15337"/>
    <cellStyle name="Comma 4 12 5" xfId="15338"/>
    <cellStyle name="Comma 4 13" xfId="15339"/>
    <cellStyle name="Comma 4 13 2" xfId="15340"/>
    <cellStyle name="Comma 4 13 2 2" xfId="15341"/>
    <cellStyle name="Comma 4 13 2 3" xfId="15342"/>
    <cellStyle name="Comma 4 13 2 4" xfId="15343"/>
    <cellStyle name="Comma 4 13 3" xfId="15344"/>
    <cellStyle name="Comma 4 13 4" xfId="15345"/>
    <cellStyle name="Comma 4 13 5" xfId="15346"/>
    <cellStyle name="Comma 4 14" xfId="15347"/>
    <cellStyle name="Comma 4 14 2" xfId="15348"/>
    <cellStyle name="Comma 4 14 2 2" xfId="15349"/>
    <cellStyle name="Comma 4 14 2 3" xfId="15350"/>
    <cellStyle name="Comma 4 14 2 4" xfId="15351"/>
    <cellStyle name="Comma 4 14 3" xfId="15352"/>
    <cellStyle name="Comma 4 14 4" xfId="15353"/>
    <cellStyle name="Comma 4 14 5" xfId="15354"/>
    <cellStyle name="Comma 4 15" xfId="15355"/>
    <cellStyle name="Comma 4 15 2" xfId="15356"/>
    <cellStyle name="Comma 4 15 2 2" xfId="15357"/>
    <cellStyle name="Comma 4 15 2 3" xfId="15358"/>
    <cellStyle name="Comma 4 15 2 4" xfId="15359"/>
    <cellStyle name="Comma 4 15 3" xfId="15360"/>
    <cellStyle name="Comma 4 15 3 2" xfId="15361"/>
    <cellStyle name="Comma 4 15 3 2 2" xfId="15362"/>
    <cellStyle name="Comma 4 15 3 3" xfId="15363"/>
    <cellStyle name="Comma 4 15 4" xfId="15364"/>
    <cellStyle name="Comma 4 15 5" xfId="15365"/>
    <cellStyle name="Comma 4 16" xfId="15366"/>
    <cellStyle name="Comma 4 16 2" xfId="15367"/>
    <cellStyle name="Comma 4 16 2 2" xfId="15368"/>
    <cellStyle name="Comma 4 16 2 3" xfId="15369"/>
    <cellStyle name="Comma 4 16 2 4" xfId="15370"/>
    <cellStyle name="Comma 4 16 3" xfId="15371"/>
    <cellStyle name="Comma 4 16 4" xfId="15372"/>
    <cellStyle name="Comma 4 16 5" xfId="15373"/>
    <cellStyle name="Comma 4 17" xfId="15374"/>
    <cellStyle name="Comma 4 17 2" xfId="15375"/>
    <cellStyle name="Comma 4 17 2 2" xfId="15376"/>
    <cellStyle name="Comma 4 17 2 3" xfId="15377"/>
    <cellStyle name="Comma 4 17 2 4" xfId="15378"/>
    <cellStyle name="Comma 4 17 3" xfId="15379"/>
    <cellStyle name="Comma 4 17 4" xfId="15380"/>
    <cellStyle name="Comma 4 17 5" xfId="15381"/>
    <cellStyle name="Comma 4 18" xfId="15382"/>
    <cellStyle name="Comma 4 18 2" xfId="15383"/>
    <cellStyle name="Comma 4 18 2 2" xfId="15384"/>
    <cellStyle name="Comma 4 18 2 3" xfId="15385"/>
    <cellStyle name="Comma 4 18 2 4" xfId="15386"/>
    <cellStyle name="Comma 4 18 3" xfId="15387"/>
    <cellStyle name="Comma 4 18 4" xfId="15388"/>
    <cellStyle name="Comma 4 18 5" xfId="15389"/>
    <cellStyle name="Comma 4 19" xfId="15390"/>
    <cellStyle name="Comma 4 19 2" xfId="15391"/>
    <cellStyle name="Comma 4 19 2 2" xfId="15392"/>
    <cellStyle name="Comma 4 19 2 3" xfId="15393"/>
    <cellStyle name="Comma 4 19 2 4" xfId="15394"/>
    <cellStyle name="Comma 4 19 3" xfId="15395"/>
    <cellStyle name="Comma 4 19 4" xfId="15396"/>
    <cellStyle name="Comma 4 19 5" xfId="15397"/>
    <cellStyle name="Comma 4 2" xfId="15398"/>
    <cellStyle name="Comma 4 2 2" xfId="15399"/>
    <cellStyle name="Comma 4 2 2 2" xfId="15400"/>
    <cellStyle name="Comma 4 2 2 3" xfId="15401"/>
    <cellStyle name="Comma 4 2 2 4" xfId="15402"/>
    <cellStyle name="Comma 4 2 3" xfId="15403"/>
    <cellStyle name="Comma 4 2 3 2" xfId="15404"/>
    <cellStyle name="Comma 4 2 4" xfId="15405"/>
    <cellStyle name="Comma 4 2 4 2" xfId="15406"/>
    <cellStyle name="Comma 4 2 5" xfId="15407"/>
    <cellStyle name="Comma 4 20" xfId="15408"/>
    <cellStyle name="Comma 4 20 2" xfId="15409"/>
    <cellStyle name="Comma 4 20 3" xfId="15410"/>
    <cellStyle name="Comma 4 20 4" xfId="15411"/>
    <cellStyle name="Comma 4 21" xfId="15412"/>
    <cellStyle name="Comma 4 21 2" xfId="15413"/>
    <cellStyle name="Comma 4 21 3" xfId="15414"/>
    <cellStyle name="Comma 4 21 4" xfId="15415"/>
    <cellStyle name="Comma 4 22" xfId="15416"/>
    <cellStyle name="Comma 4 22 2" xfId="15417"/>
    <cellStyle name="Comma 4 23" xfId="15418"/>
    <cellStyle name="Comma 4 23 2" xfId="15419"/>
    <cellStyle name="Comma 4 24" xfId="15420"/>
    <cellStyle name="Comma 4 25" xfId="15421"/>
    <cellStyle name="Comma 4 3" xfId="15422"/>
    <cellStyle name="Comma 4 3 2" xfId="15423"/>
    <cellStyle name="Comma 4 3 2 2" xfId="15424"/>
    <cellStyle name="Comma 4 3 2 3" xfId="15425"/>
    <cellStyle name="Comma 4 3 2 4" xfId="15426"/>
    <cellStyle name="Comma 4 3 3" xfId="15427"/>
    <cellStyle name="Comma 4 3 3 2" xfId="15428"/>
    <cellStyle name="Comma 4 3 4" xfId="15429"/>
    <cellStyle name="Comma 4 3 4 2" xfId="15430"/>
    <cellStyle name="Comma 4 3 5" xfId="15431"/>
    <cellStyle name="Comma 4 4" xfId="15432"/>
    <cellStyle name="Comma 4 4 2" xfId="15433"/>
    <cellStyle name="Comma 4 4 2 2" xfId="15434"/>
    <cellStyle name="Comma 4 4 2 3" xfId="15435"/>
    <cellStyle name="Comma 4 4 2 4" xfId="15436"/>
    <cellStyle name="Comma 4 4 3" xfId="15437"/>
    <cellStyle name="Comma 4 4 3 2" xfId="15438"/>
    <cellStyle name="Comma 4 4 4" xfId="15439"/>
    <cellStyle name="Comma 4 4 4 2" xfId="15440"/>
    <cellStyle name="Comma 4 4 5" xfId="15441"/>
    <cellStyle name="Comma 4 5" xfId="15442"/>
    <cellStyle name="Comma 4 5 2" xfId="15443"/>
    <cellStyle name="Comma 4 5 2 2" xfId="15444"/>
    <cellStyle name="Comma 4 5 2 3" xfId="15445"/>
    <cellStyle name="Comma 4 5 2 4" xfId="15446"/>
    <cellStyle name="Comma 4 5 3" xfId="15447"/>
    <cellStyle name="Comma 4 5 4" xfId="15448"/>
    <cellStyle name="Comma 4 5 5" xfId="15449"/>
    <cellStyle name="Comma 4 6" xfId="15450"/>
    <cellStyle name="Comma 4 6 2" xfId="15451"/>
    <cellStyle name="Comma 4 6 2 2" xfId="15452"/>
    <cellStyle name="Comma 4 6 2 3" xfId="15453"/>
    <cellStyle name="Comma 4 6 2 4" xfId="15454"/>
    <cellStyle name="Comma 4 6 3" xfId="15455"/>
    <cellStyle name="Comma 4 6 4" xfId="15456"/>
    <cellStyle name="Comma 4 6 5" xfId="15457"/>
    <cellStyle name="Comma 4 7" xfId="15458"/>
    <cellStyle name="Comma 4 7 2" xfId="15459"/>
    <cellStyle name="Comma 4 7 2 2" xfId="15460"/>
    <cellStyle name="Comma 4 7 2 3" xfId="15461"/>
    <cellStyle name="Comma 4 7 2 4" xfId="15462"/>
    <cellStyle name="Comma 4 7 3" xfId="15463"/>
    <cellStyle name="Comma 4 7 4" xfId="15464"/>
    <cellStyle name="Comma 4 7 5" xfId="15465"/>
    <cellStyle name="Comma 4 8" xfId="15466"/>
    <cellStyle name="Comma 4 8 2" xfId="15467"/>
    <cellStyle name="Comma 4 8 2 2" xfId="15468"/>
    <cellStyle name="Comma 4 8 2 3" xfId="15469"/>
    <cellStyle name="Comma 4 8 2 4" xfId="15470"/>
    <cellStyle name="Comma 4 8 3" xfId="15471"/>
    <cellStyle name="Comma 4 8 4" xfId="15472"/>
    <cellStyle name="Comma 4 8 5" xfId="15473"/>
    <cellStyle name="Comma 4 9" xfId="15474"/>
    <cellStyle name="Comma 4 9 2" xfId="15475"/>
    <cellStyle name="Comma 4 9 2 2" xfId="15476"/>
    <cellStyle name="Comma 4 9 2 3" xfId="15477"/>
    <cellStyle name="Comma 4 9 2 4" xfId="15478"/>
    <cellStyle name="Comma 4 9 3" xfId="15479"/>
    <cellStyle name="Comma 4 9 4" xfId="15480"/>
    <cellStyle name="Comma 4 9 5" xfId="15481"/>
    <cellStyle name="Comma 40" xfId="15482"/>
    <cellStyle name="Comma 40 2" xfId="15483"/>
    <cellStyle name="Comma 40 2 2" xfId="15484"/>
    <cellStyle name="Comma 40 2 3" xfId="15485"/>
    <cellStyle name="Comma 40 2 4" xfId="15486"/>
    <cellStyle name="Comma 40 3" xfId="15487"/>
    <cellStyle name="Comma 40 4" xfId="15488"/>
    <cellStyle name="Comma 40 5" xfId="15489"/>
    <cellStyle name="Comma 400" xfId="15490"/>
    <cellStyle name="Comma 401" xfId="15491"/>
    <cellStyle name="Comma 402" xfId="15492"/>
    <cellStyle name="Comma 403" xfId="15493"/>
    <cellStyle name="Comma 404" xfId="15494"/>
    <cellStyle name="Comma 405" xfId="15495"/>
    <cellStyle name="Comma 406" xfId="15496"/>
    <cellStyle name="Comma 407" xfId="15497"/>
    <cellStyle name="Comma 408" xfId="15498"/>
    <cellStyle name="Comma 409" xfId="15499"/>
    <cellStyle name="Comma 409 2" xfId="15500"/>
    <cellStyle name="Comma 41" xfId="15501"/>
    <cellStyle name="Comma 41 2" xfId="15502"/>
    <cellStyle name="Comma 410" xfId="15503"/>
    <cellStyle name="Comma 411" xfId="15504"/>
    <cellStyle name="Comma 412" xfId="15505"/>
    <cellStyle name="Comma 413" xfId="15506"/>
    <cellStyle name="Comma 413 2" xfId="15507"/>
    <cellStyle name="Comma 414" xfId="15508"/>
    <cellStyle name="Comma 415" xfId="15509"/>
    <cellStyle name="Comma 416" xfId="15510"/>
    <cellStyle name="Comma 417" xfId="15511"/>
    <cellStyle name="Comma 418" xfId="15512"/>
    <cellStyle name="Comma 419" xfId="15513"/>
    <cellStyle name="Comma 42" xfId="15514"/>
    <cellStyle name="Comma 42 2" xfId="15515"/>
    <cellStyle name="Comma 420" xfId="15516"/>
    <cellStyle name="Comma 420 2" xfId="15517"/>
    <cellStyle name="Comma 421" xfId="15518"/>
    <cellStyle name="Comma 422" xfId="15519"/>
    <cellStyle name="Comma 423" xfId="15520"/>
    <cellStyle name="Comma 424" xfId="15521"/>
    <cellStyle name="Comma 43" xfId="15522"/>
    <cellStyle name="Comma 43 2" xfId="15523"/>
    <cellStyle name="Comma 44" xfId="15524"/>
    <cellStyle name="Comma 44 2" xfId="15525"/>
    <cellStyle name="Comma 45" xfId="15526"/>
    <cellStyle name="Comma 45 2" xfId="15527"/>
    <cellStyle name="Comma 46" xfId="15528"/>
    <cellStyle name="Comma 46 2" xfId="15529"/>
    <cellStyle name="Comma 47" xfId="15530"/>
    <cellStyle name="Comma 47 2" xfId="15531"/>
    <cellStyle name="Comma 474" xfId="15532"/>
    <cellStyle name="Comma 474 2" xfId="15533"/>
    <cellStyle name="Comma 48" xfId="15534"/>
    <cellStyle name="Comma 48 2" xfId="15535"/>
    <cellStyle name="Comma 49" xfId="15536"/>
    <cellStyle name="Comma 49 2" xfId="15537"/>
    <cellStyle name="Comma 5" xfId="15538"/>
    <cellStyle name="Comma 5 10" xfId="15539"/>
    <cellStyle name="Comma 5 10 2" xfId="15540"/>
    <cellStyle name="Comma 5 10 2 2" xfId="15541"/>
    <cellStyle name="Comma 5 10 2 3" xfId="15542"/>
    <cellStyle name="Comma 5 10 2 4" xfId="15543"/>
    <cellStyle name="Comma 5 10 3" xfId="15544"/>
    <cellStyle name="Comma 5 10 4" xfId="15545"/>
    <cellStyle name="Comma 5 10 5" xfId="15546"/>
    <cellStyle name="Comma 5 11" xfId="15547"/>
    <cellStyle name="Comma 5 11 2" xfId="15548"/>
    <cellStyle name="Comma 5 11 2 2" xfId="15549"/>
    <cellStyle name="Comma 5 11 2 3" xfId="15550"/>
    <cellStyle name="Comma 5 11 2 4" xfId="15551"/>
    <cellStyle name="Comma 5 11 3" xfId="15552"/>
    <cellStyle name="Comma 5 11 4" xfId="15553"/>
    <cellStyle name="Comma 5 11 5" xfId="15554"/>
    <cellStyle name="Comma 5 12" xfId="15555"/>
    <cellStyle name="Comma 5 12 2" xfId="15556"/>
    <cellStyle name="Comma 5 12 2 2" xfId="15557"/>
    <cellStyle name="Comma 5 12 2 3" xfId="15558"/>
    <cellStyle name="Comma 5 12 2 3 2" xfId="15559"/>
    <cellStyle name="Comma 5 12 2 3 2 2" xfId="15560"/>
    <cellStyle name="Comma 5 12 2 3 3" xfId="15561"/>
    <cellStyle name="Comma 5 12 2 4" xfId="15562"/>
    <cellStyle name="Comma 5 12 3" xfId="15563"/>
    <cellStyle name="Comma 5 12 4" xfId="15564"/>
    <cellStyle name="Comma 5 12 5" xfId="15565"/>
    <cellStyle name="Comma 5 13" xfId="15566"/>
    <cellStyle name="Comma 5 13 2" xfId="15567"/>
    <cellStyle name="Comma 5 13 2 2" xfId="15568"/>
    <cellStyle name="Comma 5 13 2 3" xfId="15569"/>
    <cellStyle name="Comma 5 13 2 4" xfId="15570"/>
    <cellStyle name="Comma 5 13 3" xfId="15571"/>
    <cellStyle name="Comma 5 13 4" xfId="15572"/>
    <cellStyle name="Comma 5 13 5" xfId="15573"/>
    <cellStyle name="Comma 5 14" xfId="15574"/>
    <cellStyle name="Comma 5 14 2" xfId="15575"/>
    <cellStyle name="Comma 5 14 2 2" xfId="15576"/>
    <cellStyle name="Comma 5 14 2 3" xfId="15577"/>
    <cellStyle name="Comma 5 14 2 4" xfId="15578"/>
    <cellStyle name="Comma 5 14 3" xfId="15579"/>
    <cellStyle name="Comma 5 14 4" xfId="15580"/>
    <cellStyle name="Comma 5 14 5" xfId="15581"/>
    <cellStyle name="Comma 5 15" xfId="15582"/>
    <cellStyle name="Comma 5 15 2" xfId="15583"/>
    <cellStyle name="Comma 5 15 2 2" xfId="15584"/>
    <cellStyle name="Comma 5 15 2 3" xfId="15585"/>
    <cellStyle name="Comma 5 15 2 4" xfId="15586"/>
    <cellStyle name="Comma 5 15 3" xfId="15587"/>
    <cellStyle name="Comma 5 15 4" xfId="15588"/>
    <cellStyle name="Comma 5 15 5" xfId="15589"/>
    <cellStyle name="Comma 5 16" xfId="15590"/>
    <cellStyle name="Comma 5 16 2" xfId="15591"/>
    <cellStyle name="Comma 5 16 2 2" xfId="15592"/>
    <cellStyle name="Comma 5 16 2 3" xfId="15593"/>
    <cellStyle name="Comma 5 16 2 4" xfId="15594"/>
    <cellStyle name="Comma 5 16 3" xfId="15595"/>
    <cellStyle name="Comma 5 16 4" xfId="15596"/>
    <cellStyle name="Comma 5 16 5" xfId="15597"/>
    <cellStyle name="Comma 5 17" xfId="15598"/>
    <cellStyle name="Comma 5 17 2" xfId="15599"/>
    <cellStyle name="Comma 5 17 2 2" xfId="15600"/>
    <cellStyle name="Comma 5 17 2 3" xfId="15601"/>
    <cellStyle name="Comma 5 17 2 3 2" xfId="15602"/>
    <cellStyle name="Comma 5 17 2 3 2 2" xfId="15603"/>
    <cellStyle name="Comma 5 17 2 3 3" xfId="15604"/>
    <cellStyle name="Comma 5 17 2 4" xfId="15605"/>
    <cellStyle name="Comma 5 17 3" xfId="15606"/>
    <cellStyle name="Comma 5 17 4" xfId="15607"/>
    <cellStyle name="Comma 5 17 5" xfId="15608"/>
    <cellStyle name="Comma 5 18" xfId="15609"/>
    <cellStyle name="Comma 5 18 2" xfId="15610"/>
    <cellStyle name="Comma 5 18 2 2" xfId="15611"/>
    <cellStyle name="Comma 5 18 2 3" xfId="15612"/>
    <cellStyle name="Comma 5 18 2 4" xfId="15613"/>
    <cellStyle name="Comma 5 18 3" xfId="15614"/>
    <cellStyle name="Comma 5 18 4" xfId="15615"/>
    <cellStyle name="Comma 5 18 5" xfId="15616"/>
    <cellStyle name="Comma 5 19" xfId="15617"/>
    <cellStyle name="Comma 5 19 2" xfId="15618"/>
    <cellStyle name="Comma 5 19 2 2" xfId="15619"/>
    <cellStyle name="Comma 5 19 2 3" xfId="15620"/>
    <cellStyle name="Comma 5 19 2 4" xfId="15621"/>
    <cellStyle name="Comma 5 19 3" xfId="15622"/>
    <cellStyle name="Comma 5 19 4" xfId="15623"/>
    <cellStyle name="Comma 5 19 5" xfId="15624"/>
    <cellStyle name="Comma 5 2" xfId="15625"/>
    <cellStyle name="Comma 5 2 2" xfId="15626"/>
    <cellStyle name="Comma 5 2 2 2" xfId="15627"/>
    <cellStyle name="Comma 5 2 2 3" xfId="15628"/>
    <cellStyle name="Comma 5 2 2 4" xfId="15629"/>
    <cellStyle name="Comma 5 2 3" xfId="15630"/>
    <cellStyle name="Comma 5 2 3 2" xfId="15631"/>
    <cellStyle name="Comma 5 2 4" xfId="15632"/>
    <cellStyle name="Comma 5 2 4 2" xfId="15633"/>
    <cellStyle name="Comma 5 2 5" xfId="15634"/>
    <cellStyle name="Comma 5 20" xfId="15635"/>
    <cellStyle name="Comma 5 20 2" xfId="15636"/>
    <cellStyle name="Comma 5 20 3" xfId="15637"/>
    <cellStyle name="Comma 5 20 4" xfId="15638"/>
    <cellStyle name="Comma 5 21" xfId="15639"/>
    <cellStyle name="Comma 5 21 2" xfId="15640"/>
    <cellStyle name="Comma 5 21 3" xfId="15641"/>
    <cellStyle name="Comma 5 21 4" xfId="15642"/>
    <cellStyle name="Comma 5 22" xfId="15643"/>
    <cellStyle name="Comma 5 22 2" xfId="15644"/>
    <cellStyle name="Comma 5 23" xfId="15645"/>
    <cellStyle name="Comma 5 23 2" xfId="15646"/>
    <cellStyle name="Comma 5 24" xfId="15647"/>
    <cellStyle name="Comma 5 25" xfId="15648"/>
    <cellStyle name="Comma 5 3" xfId="15649"/>
    <cellStyle name="Comma 5 3 2" xfId="15650"/>
    <cellStyle name="Comma 5 3 2 2" xfId="15651"/>
    <cellStyle name="Comma 5 3 2 3" xfId="15652"/>
    <cellStyle name="Comma 5 3 2 4" xfId="15653"/>
    <cellStyle name="Comma 5 3 3" xfId="15654"/>
    <cellStyle name="Comma 5 3 4" xfId="15655"/>
    <cellStyle name="Comma 5 3 5" xfId="15656"/>
    <cellStyle name="Comma 5 4" xfId="15657"/>
    <cellStyle name="Comma 5 4 2" xfId="15658"/>
    <cellStyle name="Comma 5 4 2 2" xfId="15659"/>
    <cellStyle name="Comma 5 4 2 3" xfId="15660"/>
    <cellStyle name="Comma 5 4 2 4" xfId="15661"/>
    <cellStyle name="Comma 5 4 3" xfId="15662"/>
    <cellStyle name="Comma 5 4 4" xfId="15663"/>
    <cellStyle name="Comma 5 4 5" xfId="15664"/>
    <cellStyle name="Comma 5 5" xfId="15665"/>
    <cellStyle name="Comma 5 5 2" xfId="15666"/>
    <cellStyle name="Comma 5 5 2 2" xfId="15667"/>
    <cellStyle name="Comma 5 5 2 3" xfId="15668"/>
    <cellStyle name="Comma 5 5 2 4" xfId="15669"/>
    <cellStyle name="Comma 5 5 3" xfId="15670"/>
    <cellStyle name="Comma 5 5 4" xfId="15671"/>
    <cellStyle name="Comma 5 5 5" xfId="15672"/>
    <cellStyle name="Comma 5 6" xfId="15673"/>
    <cellStyle name="Comma 5 6 2" xfId="15674"/>
    <cellStyle name="Comma 5 6 2 2" xfId="15675"/>
    <cellStyle name="Comma 5 6 2 3" xfId="15676"/>
    <cellStyle name="Comma 5 6 2 4" xfId="15677"/>
    <cellStyle name="Comma 5 6 3" xfId="15678"/>
    <cellStyle name="Comma 5 6 4" xfId="15679"/>
    <cellStyle name="Comma 5 6 5" xfId="15680"/>
    <cellStyle name="Comma 5 7" xfId="15681"/>
    <cellStyle name="Comma 5 7 2" xfId="15682"/>
    <cellStyle name="Comma 5 7 2 2" xfId="15683"/>
    <cellStyle name="Comma 5 7 2 3" xfId="15684"/>
    <cellStyle name="Comma 5 7 2 4" xfId="15685"/>
    <cellStyle name="Comma 5 7 3" xfId="15686"/>
    <cellStyle name="Comma 5 7 4" xfId="15687"/>
    <cellStyle name="Comma 5 7 5" xfId="15688"/>
    <cellStyle name="Comma 5 8" xfId="15689"/>
    <cellStyle name="Comma 5 8 2" xfId="15690"/>
    <cellStyle name="Comma 5 8 2 2" xfId="15691"/>
    <cellStyle name="Comma 5 8 2 3" xfId="15692"/>
    <cellStyle name="Comma 5 8 2 4" xfId="15693"/>
    <cellStyle name="Comma 5 8 3" xfId="15694"/>
    <cellStyle name="Comma 5 8 4" xfId="15695"/>
    <cellStyle name="Comma 5 8 5" xfId="15696"/>
    <cellStyle name="Comma 5 9" xfId="15697"/>
    <cellStyle name="Comma 5 9 2" xfId="15698"/>
    <cellStyle name="Comma 5 9 2 2" xfId="15699"/>
    <cellStyle name="Comma 5 9 2 3" xfId="15700"/>
    <cellStyle name="Comma 5 9 2 4" xfId="15701"/>
    <cellStyle name="Comma 5 9 3" xfId="15702"/>
    <cellStyle name="Comma 5 9 4" xfId="15703"/>
    <cellStyle name="Comma 5 9 5" xfId="15704"/>
    <cellStyle name="Comma 50" xfId="15705"/>
    <cellStyle name="Comma 50 2" xfId="15706"/>
    <cellStyle name="Comma 51" xfId="15707"/>
    <cellStyle name="Comma 51 2" xfId="15708"/>
    <cellStyle name="Comma 52" xfId="15709"/>
    <cellStyle name="Comma 52 2" xfId="15710"/>
    <cellStyle name="Comma 53" xfId="15711"/>
    <cellStyle name="Comma 53 2" xfId="15712"/>
    <cellStyle name="Comma 54" xfId="15713"/>
    <cellStyle name="Comma 54 2" xfId="15714"/>
    <cellStyle name="Comma 55" xfId="15715"/>
    <cellStyle name="Comma 55 2" xfId="15716"/>
    <cellStyle name="Comma 56" xfId="15717"/>
    <cellStyle name="Comma 56 2" xfId="15718"/>
    <cellStyle name="Comma 57" xfId="15719"/>
    <cellStyle name="Comma 57 2" xfId="15720"/>
    <cellStyle name="Comma 570" xfId="15721"/>
    <cellStyle name="Comma 572" xfId="15722"/>
    <cellStyle name="Comma 58" xfId="15723"/>
    <cellStyle name="Comma 58 2" xfId="15724"/>
    <cellStyle name="Comma 59" xfId="15725"/>
    <cellStyle name="Comma 59 2" xfId="15726"/>
    <cellStyle name="Comma 6" xfId="15727"/>
    <cellStyle name="Comma 6 10" xfId="15728"/>
    <cellStyle name="Comma 6 10 2" xfId="15729"/>
    <cellStyle name="Comma 6 11" xfId="15730"/>
    <cellStyle name="Comma 6 11 2" xfId="15731"/>
    <cellStyle name="Comma 6 11 2 2" xfId="15732"/>
    <cellStyle name="Comma 6 11 3" xfId="15733"/>
    <cellStyle name="Comma 6 11 4" xfId="15734"/>
    <cellStyle name="Comma 6 12" xfId="15735"/>
    <cellStyle name="Comma 6 13" xfId="15736"/>
    <cellStyle name="Comma 6 2" xfId="15737"/>
    <cellStyle name="Comma 6 2 2" xfId="15738"/>
    <cellStyle name="Comma 6 2 2 2" xfId="15739"/>
    <cellStyle name="Comma 6 2 2 3" xfId="15740"/>
    <cellStyle name="Comma 6 2 2 4" xfId="15741"/>
    <cellStyle name="Comma 6 2 3" xfId="15742"/>
    <cellStyle name="Comma 6 2 3 2" xfId="15743"/>
    <cellStyle name="Comma 6 2 3 2 2" xfId="15744"/>
    <cellStyle name="Comma 6 2 3 2 2 2" xfId="15745"/>
    <cellStyle name="Comma 6 2 3 2 3" xfId="15746"/>
    <cellStyle name="Comma 6 2 3 3" xfId="15747"/>
    <cellStyle name="Comma 6 2 3 4" xfId="15748"/>
    <cellStyle name="Comma 6 2 3 5" xfId="15749"/>
    <cellStyle name="Comma 6 2 3 6" xfId="15750"/>
    <cellStyle name="Comma 6 2 4" xfId="15751"/>
    <cellStyle name="Comma 6 2 5" xfId="15752"/>
    <cellStyle name="Comma 6 2 6" xfId="15753"/>
    <cellStyle name="Comma 6 3" xfId="15754"/>
    <cellStyle name="Comma 6 3 2" xfId="15755"/>
    <cellStyle name="Comma 6 3 2 2" xfId="15756"/>
    <cellStyle name="Comma 6 3 2 3" xfId="15757"/>
    <cellStyle name="Comma 6 3 2 4" xfId="15758"/>
    <cellStyle name="Comma 6 3 3" xfId="15759"/>
    <cellStyle name="Comma 6 3 4" xfId="15760"/>
    <cellStyle name="Comma 6 3 5" xfId="15761"/>
    <cellStyle name="Comma 6 4" xfId="15762"/>
    <cellStyle name="Comma 6 4 2" xfId="15763"/>
    <cellStyle name="Comma 6 4 2 2" xfId="15764"/>
    <cellStyle name="Comma 6 4 2 3" xfId="15765"/>
    <cellStyle name="Comma 6 4 2 4" xfId="15766"/>
    <cellStyle name="Comma 6 4 3" xfId="15767"/>
    <cellStyle name="Comma 6 4 4" xfId="15768"/>
    <cellStyle name="Comma 6 4 5" xfId="15769"/>
    <cellStyle name="Comma 6 5" xfId="15770"/>
    <cellStyle name="Comma 6 5 2" xfId="15771"/>
    <cellStyle name="Comma 6 5 2 2" xfId="15772"/>
    <cellStyle name="Comma 6 5 2 3" xfId="15773"/>
    <cellStyle name="Comma 6 5 2 4" xfId="15774"/>
    <cellStyle name="Comma 6 5 3" xfId="15775"/>
    <cellStyle name="Comma 6 5 4" xfId="15776"/>
    <cellStyle name="Comma 6 5 5" xfId="15777"/>
    <cellStyle name="Comma 6 6" xfId="15778"/>
    <cellStyle name="Comma 6 6 2" xfId="15779"/>
    <cellStyle name="Comma 6 6 2 2" xfId="15780"/>
    <cellStyle name="Comma 6 6 2 3" xfId="15781"/>
    <cellStyle name="Comma 6 6 2 4" xfId="15782"/>
    <cellStyle name="Comma 6 6 3" xfId="15783"/>
    <cellStyle name="Comma 6 6 4" xfId="15784"/>
    <cellStyle name="Comma 6 6 5" xfId="15785"/>
    <cellStyle name="Comma 6 7" xfId="15786"/>
    <cellStyle name="Comma 6 7 2" xfId="15787"/>
    <cellStyle name="Comma 6 7 2 2" xfId="15788"/>
    <cellStyle name="Comma 6 7 2 3" xfId="15789"/>
    <cellStyle name="Comma 6 7 2 4" xfId="15790"/>
    <cellStyle name="Comma 6 7 3" xfId="15791"/>
    <cellStyle name="Comma 6 7 4" xfId="15792"/>
    <cellStyle name="Comma 6 7 5" xfId="15793"/>
    <cellStyle name="Comma 6 8" xfId="15794"/>
    <cellStyle name="Comma 6 8 2" xfId="15795"/>
    <cellStyle name="Comma 6 8 2 2" xfId="15796"/>
    <cellStyle name="Comma 6 8 2 3" xfId="15797"/>
    <cellStyle name="Comma 6 8 2 4" xfId="15798"/>
    <cellStyle name="Comma 6 8 3" xfId="15799"/>
    <cellStyle name="Comma 6 8 3 2" xfId="15800"/>
    <cellStyle name="Comma 6 8 3 2 2" xfId="15801"/>
    <cellStyle name="Comma 6 8 3 3" xfId="15802"/>
    <cellStyle name="Comma 6 8 4" xfId="15803"/>
    <cellStyle name="Comma 6 8 5" xfId="15804"/>
    <cellStyle name="Comma 6 9" xfId="15805"/>
    <cellStyle name="Comma 6 9 2" xfId="15806"/>
    <cellStyle name="Comma 6 9 2 2" xfId="15807"/>
    <cellStyle name="Comma 6 9 2 3" xfId="15808"/>
    <cellStyle name="Comma 6 9 2 4" xfId="15809"/>
    <cellStyle name="Comma 6 9 3" xfId="15810"/>
    <cellStyle name="Comma 6 9 4" xfId="15811"/>
    <cellStyle name="Comma 6 9 5" xfId="15812"/>
    <cellStyle name="Comma 60" xfId="15813"/>
    <cellStyle name="Comma 61" xfId="15814"/>
    <cellStyle name="Comma 62" xfId="15815"/>
    <cellStyle name="Comma 63" xfId="15816"/>
    <cellStyle name="Comma 64" xfId="15817"/>
    <cellStyle name="Comma 65" xfId="15818"/>
    <cellStyle name="Comma 66" xfId="15819"/>
    <cellStyle name="Comma 67" xfId="15820"/>
    <cellStyle name="Comma 68" xfId="15821"/>
    <cellStyle name="Comma 69" xfId="15822"/>
    <cellStyle name="Comma 7" xfId="15823"/>
    <cellStyle name="Comma 7 10" xfId="15824"/>
    <cellStyle name="Comma 7 10 2" xfId="15825"/>
    <cellStyle name="Comma 7 11" xfId="15826"/>
    <cellStyle name="Comma 7 11 2" xfId="15827"/>
    <cellStyle name="Comma 7 12" xfId="15828"/>
    <cellStyle name="Comma 7 13" xfId="15829"/>
    <cellStyle name="Comma 7 2" xfId="15830"/>
    <cellStyle name="Comma 7 2 2" xfId="15831"/>
    <cellStyle name="Comma 7 2 2 2" xfId="15832"/>
    <cellStyle name="Comma 7 2 2 3" xfId="15833"/>
    <cellStyle name="Comma 7 2 2 4" xfId="15834"/>
    <cellStyle name="Comma 7 2 3" xfId="15835"/>
    <cellStyle name="Comma 7 2 3 2" xfId="15836"/>
    <cellStyle name="Comma 7 2 3 3" xfId="15837"/>
    <cellStyle name="Comma 7 2 3 4" xfId="15838"/>
    <cellStyle name="Comma 7 2 3 5" xfId="15839"/>
    <cellStyle name="Comma 7 2 3 6" xfId="15840"/>
    <cellStyle name="Comma 7 2 4" xfId="15841"/>
    <cellStyle name="Comma 7 2 5" xfId="15842"/>
    <cellStyle name="Comma 7 2 6" xfId="15843"/>
    <cellStyle name="Comma 7 3" xfId="15844"/>
    <cellStyle name="Comma 7 3 2" xfId="15845"/>
    <cellStyle name="Comma 7 3 2 2" xfId="15846"/>
    <cellStyle name="Comma 7 3 2 3" xfId="15847"/>
    <cellStyle name="Comma 7 3 2 4" xfId="15848"/>
    <cellStyle name="Comma 7 3 3" xfId="15849"/>
    <cellStyle name="Comma 7 3 4" xfId="15850"/>
    <cellStyle name="Comma 7 3 5" xfId="15851"/>
    <cellStyle name="Comma 7 4" xfId="15852"/>
    <cellStyle name="Comma 7 4 2" xfId="15853"/>
    <cellStyle name="Comma 7 4 2 2" xfId="15854"/>
    <cellStyle name="Comma 7 4 2 3" xfId="15855"/>
    <cellStyle name="Comma 7 4 2 4" xfId="15856"/>
    <cellStyle name="Comma 7 4 3" xfId="15857"/>
    <cellStyle name="Comma 7 4 4" xfId="15858"/>
    <cellStyle name="Comma 7 4 5" xfId="15859"/>
    <cellStyle name="Comma 7 5" xfId="15860"/>
    <cellStyle name="Comma 7 5 2" xfId="15861"/>
    <cellStyle name="Comma 7 5 2 2" xfId="15862"/>
    <cellStyle name="Comma 7 5 2 2 2" xfId="15863"/>
    <cellStyle name="Comma 7 5 2 2 2 2" xfId="15864"/>
    <cellStyle name="Comma 7 5 2 2 3" xfId="15865"/>
    <cellStyle name="Comma 7 5 2 3" xfId="15866"/>
    <cellStyle name="Comma 7 5 2 4" xfId="15867"/>
    <cellStyle name="Comma 7 5 3" xfId="15868"/>
    <cellStyle name="Comma 7 5 4" xfId="15869"/>
    <cellStyle name="Comma 7 5 5" xfId="15870"/>
    <cellStyle name="Comma 7 6" xfId="15871"/>
    <cellStyle name="Comma 7 6 2" xfId="15872"/>
    <cellStyle name="Comma 7 6 2 2" xfId="15873"/>
    <cellStyle name="Comma 7 6 2 3" xfId="15874"/>
    <cellStyle name="Comma 7 6 2 4" xfId="15875"/>
    <cellStyle name="Comma 7 6 3" xfId="15876"/>
    <cellStyle name="Comma 7 6 4" xfId="15877"/>
    <cellStyle name="Comma 7 6 5" xfId="15878"/>
    <cellStyle name="Comma 7 7" xfId="15879"/>
    <cellStyle name="Comma 7 7 2" xfId="15880"/>
    <cellStyle name="Comma 7 7 2 2" xfId="15881"/>
    <cellStyle name="Comma 7 7 2 3" xfId="15882"/>
    <cellStyle name="Comma 7 7 2 4" xfId="15883"/>
    <cellStyle name="Comma 7 7 3" xfId="15884"/>
    <cellStyle name="Comma 7 7 4" xfId="15885"/>
    <cellStyle name="Comma 7 7 5" xfId="15886"/>
    <cellStyle name="Comma 7 8" xfId="15887"/>
    <cellStyle name="Comma 7 8 2" xfId="15888"/>
    <cellStyle name="Comma 7 8 2 2" xfId="15889"/>
    <cellStyle name="Comma 7 8 2 3" xfId="15890"/>
    <cellStyle name="Comma 7 8 2 4" xfId="15891"/>
    <cellStyle name="Comma 7 8 3" xfId="15892"/>
    <cellStyle name="Comma 7 8 4" xfId="15893"/>
    <cellStyle name="Comma 7 8 5" xfId="15894"/>
    <cellStyle name="Comma 7 9" xfId="15895"/>
    <cellStyle name="Comma 7 9 2" xfId="15896"/>
    <cellStyle name="Comma 7 9 2 2" xfId="15897"/>
    <cellStyle name="Comma 7 9 2 3" xfId="15898"/>
    <cellStyle name="Comma 7 9 2 4" xfId="15899"/>
    <cellStyle name="Comma 7 9 3" xfId="15900"/>
    <cellStyle name="Comma 7 9 4" xfId="15901"/>
    <cellStyle name="Comma 7 9 5" xfId="15902"/>
    <cellStyle name="Comma 70" xfId="15903"/>
    <cellStyle name="Comma 71" xfId="15904"/>
    <cellStyle name="Comma 72" xfId="15905"/>
    <cellStyle name="Comma 73" xfId="15906"/>
    <cellStyle name="Comma 74" xfId="15907"/>
    <cellStyle name="Comma 75" xfId="15908"/>
    <cellStyle name="Comma 76" xfId="15909"/>
    <cellStyle name="Comma 77" xfId="15910"/>
    <cellStyle name="Comma 78" xfId="15911"/>
    <cellStyle name="Comma 79" xfId="15912"/>
    <cellStyle name="Comma 8" xfId="15913"/>
    <cellStyle name="Comma 8 10" xfId="15914"/>
    <cellStyle name="Comma 8 10 2" xfId="15915"/>
    <cellStyle name="Comma 8 11" xfId="15916"/>
    <cellStyle name="Comma 8 12" xfId="15917"/>
    <cellStyle name="Comma 8 13" xfId="15918"/>
    <cellStyle name="Comma 8 2" xfId="15919"/>
    <cellStyle name="Comma 8 2 2" xfId="15920"/>
    <cellStyle name="Comma 8 2 2 2" xfId="15921"/>
    <cellStyle name="Comma 8 2 2 3" xfId="15922"/>
    <cellStyle name="Comma 8 2 2 4" xfId="15923"/>
    <cellStyle name="Comma 8 2 3" xfId="15924"/>
    <cellStyle name="Comma 8 2 4" xfId="15925"/>
    <cellStyle name="Comma 8 2 5" xfId="15926"/>
    <cellStyle name="Comma 8 3" xfId="15927"/>
    <cellStyle name="Comma 8 3 2" xfId="15928"/>
    <cellStyle name="Comma 8 3 2 2" xfId="15929"/>
    <cellStyle name="Comma 8 3 2 3" xfId="15930"/>
    <cellStyle name="Comma 8 3 2 4" xfId="15931"/>
    <cellStyle name="Comma 8 3 3" xfId="15932"/>
    <cellStyle name="Comma 8 3 4" xfId="15933"/>
    <cellStyle name="Comma 8 3 5" xfId="15934"/>
    <cellStyle name="Comma 8 4" xfId="15935"/>
    <cellStyle name="Comma 8 4 2" xfId="15936"/>
    <cellStyle name="Comma 8 4 2 2" xfId="15937"/>
    <cellStyle name="Comma 8 4 2 3" xfId="15938"/>
    <cellStyle name="Comma 8 4 2 4" xfId="15939"/>
    <cellStyle name="Comma 8 4 3" xfId="15940"/>
    <cellStyle name="Comma 8 4 4" xfId="15941"/>
    <cellStyle name="Comma 8 4 5" xfId="15942"/>
    <cellStyle name="Comma 8 5" xfId="15943"/>
    <cellStyle name="Comma 8 5 2" xfId="15944"/>
    <cellStyle name="Comma 8 5 2 2" xfId="15945"/>
    <cellStyle name="Comma 8 5 2 3" xfId="15946"/>
    <cellStyle name="Comma 8 5 2 4" xfId="15947"/>
    <cellStyle name="Comma 8 5 3" xfId="15948"/>
    <cellStyle name="Comma 8 5 4" xfId="15949"/>
    <cellStyle name="Comma 8 5 5" xfId="15950"/>
    <cellStyle name="Comma 8 6" xfId="15951"/>
    <cellStyle name="Comma 8 6 2" xfId="15952"/>
    <cellStyle name="Comma 8 6 2 2" xfId="15953"/>
    <cellStyle name="Comma 8 6 2 2 2" xfId="15954"/>
    <cellStyle name="Comma 8 6 2 3" xfId="15955"/>
    <cellStyle name="Comma 8 6 2 4" xfId="15956"/>
    <cellStyle name="Comma 8 6 2 5" xfId="15957"/>
    <cellStyle name="Comma 8 6 3" xfId="15958"/>
    <cellStyle name="Comma 8 6 4" xfId="15959"/>
    <cellStyle name="Comma 8 6 5" xfId="15960"/>
    <cellStyle name="Comma 8 7" xfId="15961"/>
    <cellStyle name="Comma 8 7 2" xfId="15962"/>
    <cellStyle name="Comma 8 7 2 2" xfId="15963"/>
    <cellStyle name="Comma 8 7 2 3" xfId="15964"/>
    <cellStyle name="Comma 8 7 2 4" xfId="15965"/>
    <cellStyle name="Comma 8 7 3" xfId="15966"/>
    <cellStyle name="Comma 8 7 3 2" xfId="15967"/>
    <cellStyle name="Comma 8 7 3 2 2" xfId="15968"/>
    <cellStyle name="Comma 8 7 3 3" xfId="15969"/>
    <cellStyle name="Comma 8 7 4" xfId="15970"/>
    <cellStyle name="Comma 8 7 5" xfId="15971"/>
    <cellStyle name="Comma 8 8" xfId="15972"/>
    <cellStyle name="Comma 8 8 2" xfId="15973"/>
    <cellStyle name="Comma 8 8 2 2" xfId="15974"/>
    <cellStyle name="Comma 8 8 2 3" xfId="15975"/>
    <cellStyle name="Comma 8 8 2 4" xfId="15976"/>
    <cellStyle name="Comma 8 8 3" xfId="15977"/>
    <cellStyle name="Comma 8 8 4" xfId="15978"/>
    <cellStyle name="Comma 8 8 5" xfId="15979"/>
    <cellStyle name="Comma 8 9" xfId="15980"/>
    <cellStyle name="Comma 8 9 2" xfId="15981"/>
    <cellStyle name="Comma 8 9 2 2" xfId="15982"/>
    <cellStyle name="Comma 8 9 2 3" xfId="15983"/>
    <cellStyle name="Comma 8 9 2 4" xfId="15984"/>
    <cellStyle name="Comma 8 9 3" xfId="15985"/>
    <cellStyle name="Comma 8 9 4" xfId="15986"/>
    <cellStyle name="Comma 8 9 5" xfId="15987"/>
    <cellStyle name="Comma 80" xfId="15988"/>
    <cellStyle name="Comma 81" xfId="15989"/>
    <cellStyle name="Comma 82" xfId="15990"/>
    <cellStyle name="Comma 83" xfId="15991"/>
    <cellStyle name="Comma 84" xfId="15992"/>
    <cellStyle name="Comma 85" xfId="15993"/>
    <cellStyle name="Comma 86" xfId="15994"/>
    <cellStyle name="Comma 87" xfId="15995"/>
    <cellStyle name="Comma 88" xfId="15996"/>
    <cellStyle name="Comma 89" xfId="15997"/>
    <cellStyle name="Comma 9" xfId="15998"/>
    <cellStyle name="Comma 9 10" xfId="15999"/>
    <cellStyle name="Comma 9 10 2" xfId="16000"/>
    <cellStyle name="Comma 9 11" xfId="16001"/>
    <cellStyle name="Comma 9 11 2" xfId="16002"/>
    <cellStyle name="Comma 9 12" xfId="16003"/>
    <cellStyle name="Comma 9 13" xfId="16004"/>
    <cellStyle name="Comma 9 2" xfId="16005"/>
    <cellStyle name="Comma 9 2 2" xfId="16006"/>
    <cellStyle name="Comma 9 2 2 2" xfId="16007"/>
    <cellStyle name="Comma 9 2 2 3" xfId="16008"/>
    <cellStyle name="Comma 9 2 2 4" xfId="16009"/>
    <cellStyle name="Comma 9 2 3" xfId="16010"/>
    <cellStyle name="Comma 9 2 4" xfId="16011"/>
    <cellStyle name="Comma 9 2 5" xfId="16012"/>
    <cellStyle name="Comma 9 3" xfId="16013"/>
    <cellStyle name="Comma 9 3 2" xfId="16014"/>
    <cellStyle name="Comma 9 3 2 2" xfId="16015"/>
    <cellStyle name="Comma 9 3 2 3" xfId="16016"/>
    <cellStyle name="Comma 9 3 2 4" xfId="16017"/>
    <cellStyle name="Comma 9 3 3" xfId="16018"/>
    <cellStyle name="Comma 9 3 4" xfId="16019"/>
    <cellStyle name="Comma 9 3 5" xfId="16020"/>
    <cellStyle name="Comma 9 4" xfId="16021"/>
    <cellStyle name="Comma 9 4 2" xfId="16022"/>
    <cellStyle name="Comma 9 4 2 2" xfId="16023"/>
    <cellStyle name="Comma 9 4 2 3" xfId="16024"/>
    <cellStyle name="Comma 9 4 2 4" xfId="16025"/>
    <cellStyle name="Comma 9 4 3" xfId="16026"/>
    <cellStyle name="Comma 9 4 4" xfId="16027"/>
    <cellStyle name="Comma 9 4 5" xfId="16028"/>
    <cellStyle name="Comma 9 5" xfId="16029"/>
    <cellStyle name="Comma 9 5 2" xfId="16030"/>
    <cellStyle name="Comma 9 5 2 2" xfId="16031"/>
    <cellStyle name="Comma 9 5 2 3" xfId="16032"/>
    <cellStyle name="Comma 9 5 2 4" xfId="16033"/>
    <cellStyle name="Comma 9 5 3" xfId="16034"/>
    <cellStyle name="Comma 9 5 4" xfId="16035"/>
    <cellStyle name="Comma 9 5 5" xfId="16036"/>
    <cellStyle name="Comma 9 6" xfId="16037"/>
    <cellStyle name="Comma 9 6 2" xfId="16038"/>
    <cellStyle name="Comma 9 6 2 2" xfId="16039"/>
    <cellStyle name="Comma 9 6 2 3" xfId="16040"/>
    <cellStyle name="Comma 9 6 2 4" xfId="16041"/>
    <cellStyle name="Comma 9 6 3" xfId="16042"/>
    <cellStyle name="Comma 9 6 4" xfId="16043"/>
    <cellStyle name="Comma 9 6 5" xfId="16044"/>
    <cellStyle name="Comma 9 7" xfId="16045"/>
    <cellStyle name="Comma 9 7 2" xfId="16046"/>
    <cellStyle name="Comma 9 7 2 2" xfId="16047"/>
    <cellStyle name="Comma 9 7 2 3" xfId="16048"/>
    <cellStyle name="Comma 9 7 2 4" xfId="16049"/>
    <cellStyle name="Comma 9 7 3" xfId="16050"/>
    <cellStyle name="Comma 9 7 4" xfId="16051"/>
    <cellStyle name="Comma 9 7 5" xfId="16052"/>
    <cellStyle name="Comma 9 8" xfId="16053"/>
    <cellStyle name="Comma 9 8 2" xfId="16054"/>
    <cellStyle name="Comma 9 8 2 2" xfId="16055"/>
    <cellStyle name="Comma 9 8 2 3" xfId="16056"/>
    <cellStyle name="Comma 9 8 2 4" xfId="16057"/>
    <cellStyle name="Comma 9 8 3" xfId="16058"/>
    <cellStyle name="Comma 9 8 4" xfId="16059"/>
    <cellStyle name="Comma 9 8 5" xfId="16060"/>
    <cellStyle name="Comma 9 9" xfId="16061"/>
    <cellStyle name="Comma 9 9 2" xfId="16062"/>
    <cellStyle name="Comma 9 9 2 2" xfId="16063"/>
    <cellStyle name="Comma 9 9 2 3" xfId="16064"/>
    <cellStyle name="Comma 9 9 2 4" xfId="16065"/>
    <cellStyle name="Comma 9 9 3" xfId="16066"/>
    <cellStyle name="Comma 9 9 4" xfId="16067"/>
    <cellStyle name="Comma 9 9 5" xfId="16068"/>
    <cellStyle name="Comma 90" xfId="16069"/>
    <cellStyle name="Comma 91" xfId="16070"/>
    <cellStyle name="Comma 92" xfId="16071"/>
    <cellStyle name="Comma 93" xfId="16072"/>
    <cellStyle name="Comma 94" xfId="16073"/>
    <cellStyle name="Comma 95" xfId="16074"/>
    <cellStyle name="Comma 96" xfId="16075"/>
    <cellStyle name="Comma 97" xfId="16076"/>
    <cellStyle name="Comma 98" xfId="16077"/>
    <cellStyle name="Comma 99" xfId="16078"/>
    <cellStyle name="Comma0" xfId="16079"/>
    <cellStyle name="Company Name" xfId="16080"/>
    <cellStyle name="Copied" xfId="16081"/>
    <cellStyle name="COST1" xfId="16082"/>
    <cellStyle name="Currency (B)" xfId="16083"/>
    <cellStyle name="Currency [00]" xfId="16084"/>
    <cellStyle name="Currency 0" xfId="16085"/>
    <cellStyle name="Currency 10" xfId="16086"/>
    <cellStyle name="Currency 10 2" xfId="16087"/>
    <cellStyle name="Currency 10 2 2" xfId="16088"/>
    <cellStyle name="Currency 10 2 3" xfId="16089"/>
    <cellStyle name="Currency 10 2 4" xfId="16090"/>
    <cellStyle name="Currency 10 3" xfId="16091"/>
    <cellStyle name="Currency 10 3 2" xfId="16092"/>
    <cellStyle name="Currency 10 3 3" xfId="16093"/>
    <cellStyle name="Currency 10 3 4" xfId="16094"/>
    <cellStyle name="Currency 10 4" xfId="16095"/>
    <cellStyle name="Currency 10 4 2" xfId="16096"/>
    <cellStyle name="Currency 10 4 3" xfId="16097"/>
    <cellStyle name="Currency 10 4 4" xfId="16098"/>
    <cellStyle name="Currency 10 5" xfId="16099"/>
    <cellStyle name="Currency 10 5 2" xfId="16100"/>
    <cellStyle name="Currency 10 5 3" xfId="16101"/>
    <cellStyle name="Currency 10 5 3 2" xfId="16102"/>
    <cellStyle name="Currency 10 5 3 2 2" xfId="16103"/>
    <cellStyle name="Currency 10 5 3 3" xfId="16104"/>
    <cellStyle name="Currency 10 5 4" xfId="16105"/>
    <cellStyle name="Currency 10 6" xfId="16106"/>
    <cellStyle name="Currency 10 7" xfId="16107"/>
    <cellStyle name="Currency 10 8" xfId="16108"/>
    <cellStyle name="Currency 11" xfId="16109"/>
    <cellStyle name="Currency 11 2" xfId="16110"/>
    <cellStyle name="Currency 11 3" xfId="16111"/>
    <cellStyle name="Currency 11 4" xfId="16112"/>
    <cellStyle name="Currency 12" xfId="16113"/>
    <cellStyle name="Currency 12 2" xfId="16114"/>
    <cellStyle name="Currency 12 3" xfId="16115"/>
    <cellStyle name="Currency 12 4" xfId="16116"/>
    <cellStyle name="Currency 13" xfId="16117"/>
    <cellStyle name="Currency 13 2" xfId="16118"/>
    <cellStyle name="Currency 13 3" xfId="16119"/>
    <cellStyle name="Currency 13 4" xfId="16120"/>
    <cellStyle name="Currency 14" xfId="16121"/>
    <cellStyle name="Currency 15" xfId="16122"/>
    <cellStyle name="Currency 16" xfId="16123"/>
    <cellStyle name="Currency 2" xfId="16124"/>
    <cellStyle name="Currency 2 10" xfId="16125"/>
    <cellStyle name="Currency 2 11" xfId="16126"/>
    <cellStyle name="Currency 2 2" xfId="16127"/>
    <cellStyle name="Currency 2 2 2" xfId="16128"/>
    <cellStyle name="Currency 2 2 2 2" xfId="16129"/>
    <cellStyle name="Currency 2 2 3" xfId="16130"/>
    <cellStyle name="Currency 2 2 4" xfId="16131"/>
    <cellStyle name="Currency 2 3" xfId="16132"/>
    <cellStyle name="Currency 2 3 2" xfId="16133"/>
    <cellStyle name="Currency 2 3 3" xfId="16134"/>
    <cellStyle name="Currency 2 3 4" xfId="16135"/>
    <cellStyle name="Currency 2 4" xfId="16136"/>
    <cellStyle name="Currency 2 4 2" xfId="16137"/>
    <cellStyle name="Currency 2 4 3" xfId="16138"/>
    <cellStyle name="Currency 2 4 4" xfId="16139"/>
    <cellStyle name="Currency 2 5" xfId="16140"/>
    <cellStyle name="Currency 2 5 2" xfId="16141"/>
    <cellStyle name="Currency 2 5 3" xfId="16142"/>
    <cellStyle name="Currency 2 5 4" xfId="16143"/>
    <cellStyle name="Currency 2 6" xfId="16144"/>
    <cellStyle name="Currency 2 6 2" xfId="16145"/>
    <cellStyle name="Currency 2 6 3" xfId="16146"/>
    <cellStyle name="Currency 2 6 4" xfId="16147"/>
    <cellStyle name="Currency 2 7" xfId="16148"/>
    <cellStyle name="Currency 2 7 2" xfId="16149"/>
    <cellStyle name="Currency 2 7 3" xfId="16150"/>
    <cellStyle name="Currency 2 7 4" xfId="16151"/>
    <cellStyle name="Currency 2 8" xfId="16152"/>
    <cellStyle name="Currency 2 9" xfId="16153"/>
    <cellStyle name="Currency 23" xfId="16154"/>
    <cellStyle name="Currency 23 10" xfId="16155"/>
    <cellStyle name="Currency 23 10 2" xfId="16156"/>
    <cellStyle name="Currency 23 10 3" xfId="16157"/>
    <cellStyle name="Currency 23 10 4" xfId="16158"/>
    <cellStyle name="Currency 23 11" xfId="16159"/>
    <cellStyle name="Currency 23 12" xfId="16160"/>
    <cellStyle name="Currency 23 13" xfId="16161"/>
    <cellStyle name="Currency 23 2" xfId="16162"/>
    <cellStyle name="Currency 23 2 2" xfId="16163"/>
    <cellStyle name="Currency 23 2 2 2" xfId="16164"/>
    <cellStyle name="Currency 23 2 2 3" xfId="16165"/>
    <cellStyle name="Currency 23 2 2 4" xfId="16166"/>
    <cellStyle name="Currency 23 2 3" xfId="16167"/>
    <cellStyle name="Currency 23 2 4" xfId="16168"/>
    <cellStyle name="Currency 23 2 5" xfId="16169"/>
    <cellStyle name="Currency 23 3" xfId="16170"/>
    <cellStyle name="Currency 23 3 2" xfId="16171"/>
    <cellStyle name="Currency 23 3 2 2" xfId="16172"/>
    <cellStyle name="Currency 23 3 2 3" xfId="16173"/>
    <cellStyle name="Currency 23 3 2 4" xfId="16174"/>
    <cellStyle name="Currency 23 3 3" xfId="16175"/>
    <cellStyle name="Currency 23 3 4" xfId="16176"/>
    <cellStyle name="Currency 23 3 5" xfId="16177"/>
    <cellStyle name="Currency 23 4" xfId="16178"/>
    <cellStyle name="Currency 23 4 2" xfId="16179"/>
    <cellStyle name="Currency 23 4 2 2" xfId="16180"/>
    <cellStyle name="Currency 23 4 2 3" xfId="16181"/>
    <cellStyle name="Currency 23 4 2 4" xfId="16182"/>
    <cellStyle name="Currency 23 4 3" xfId="16183"/>
    <cellStyle name="Currency 23 4 4" xfId="16184"/>
    <cellStyle name="Currency 23 4 5" xfId="16185"/>
    <cellStyle name="Currency 23 5" xfId="16186"/>
    <cellStyle name="Currency 23 5 2" xfId="16187"/>
    <cellStyle name="Currency 23 5 2 2" xfId="16188"/>
    <cellStyle name="Currency 23 5 2 3" xfId="16189"/>
    <cellStyle name="Currency 23 5 2 4" xfId="16190"/>
    <cellStyle name="Currency 23 5 3" xfId="16191"/>
    <cellStyle name="Currency 23 5 4" xfId="16192"/>
    <cellStyle name="Currency 23 5 5" xfId="16193"/>
    <cellStyle name="Currency 23 6" xfId="16194"/>
    <cellStyle name="Currency 23 6 2" xfId="16195"/>
    <cellStyle name="Currency 23 6 2 2" xfId="16196"/>
    <cellStyle name="Currency 23 6 2 3" xfId="16197"/>
    <cellStyle name="Currency 23 6 2 4" xfId="16198"/>
    <cellStyle name="Currency 23 6 3" xfId="16199"/>
    <cellStyle name="Currency 23 6 4" xfId="16200"/>
    <cellStyle name="Currency 23 6 5" xfId="16201"/>
    <cellStyle name="Currency 23 7" xfId="16202"/>
    <cellStyle name="Currency 23 7 2" xfId="16203"/>
    <cellStyle name="Currency 23 7 2 2" xfId="16204"/>
    <cellStyle name="Currency 23 7 2 3" xfId="16205"/>
    <cellStyle name="Currency 23 7 2 4" xfId="16206"/>
    <cellStyle name="Currency 23 7 3" xfId="16207"/>
    <cellStyle name="Currency 23 7 4" xfId="16208"/>
    <cellStyle name="Currency 23 7 5" xfId="16209"/>
    <cellStyle name="Currency 23 8" xfId="16210"/>
    <cellStyle name="Currency 23 8 2" xfId="16211"/>
    <cellStyle name="Currency 23 8 2 2" xfId="16212"/>
    <cellStyle name="Currency 23 8 2 3" xfId="16213"/>
    <cellStyle name="Currency 23 8 2 4" xfId="16214"/>
    <cellStyle name="Currency 23 8 3" xfId="16215"/>
    <cellStyle name="Currency 23 8 4" xfId="16216"/>
    <cellStyle name="Currency 23 8 5" xfId="16217"/>
    <cellStyle name="Currency 23 9" xfId="16218"/>
    <cellStyle name="Currency 23 9 2" xfId="16219"/>
    <cellStyle name="Currency 23 9 2 2" xfId="16220"/>
    <cellStyle name="Currency 23 9 2 3" xfId="16221"/>
    <cellStyle name="Currency 23 9 2 4" xfId="16222"/>
    <cellStyle name="Currency 23 9 3" xfId="16223"/>
    <cellStyle name="Currency 23 9 3 2" xfId="16224"/>
    <cellStyle name="Currency 23 9 4" xfId="16225"/>
    <cellStyle name="Currency 23 9 5" xfId="16226"/>
    <cellStyle name="Currency 23 9 6" xfId="16227"/>
    <cellStyle name="Currency 3" xfId="16228"/>
    <cellStyle name="Currency 3 2" xfId="16229"/>
    <cellStyle name="Currency 3 2 2" xfId="16230"/>
    <cellStyle name="Currency 3 2 3" xfId="16231"/>
    <cellStyle name="Currency 3 3" xfId="16232"/>
    <cellStyle name="Currency 3 4" xfId="16233"/>
    <cellStyle name="Currency 4" xfId="16234"/>
    <cellStyle name="Currency 4 2" xfId="16235"/>
    <cellStyle name="Currency 4 3" xfId="16236"/>
    <cellStyle name="Currency 4 4" xfId="16237"/>
    <cellStyle name="Currency 5" xfId="16238"/>
    <cellStyle name="Currency 5 2" xfId="16239"/>
    <cellStyle name="Currency 5 2 2" xfId="16240"/>
    <cellStyle name="Currency 5 3" xfId="16241"/>
    <cellStyle name="Currency 5 4" xfId="16242"/>
    <cellStyle name="Currency 5 5" xfId="16243"/>
    <cellStyle name="Currency 5 6" xfId="16244"/>
    <cellStyle name="Currency 6" xfId="16245"/>
    <cellStyle name="Currency 6 2" xfId="16246"/>
    <cellStyle name="Currency 6 3" xfId="16247"/>
    <cellStyle name="Currency 6 4" xfId="16248"/>
    <cellStyle name="Currency 7" xfId="16249"/>
    <cellStyle name="Currency 8" xfId="16250"/>
    <cellStyle name="Currency 9" xfId="16251"/>
    <cellStyle name="Currency0" xfId="16252"/>
    <cellStyle name="Currency0 2" xfId="16253"/>
    <cellStyle name="Currency0 3" xfId="16254"/>
    <cellStyle name="Currency0 4" xfId="16255"/>
    <cellStyle name="Currency0 5" xfId="16256"/>
    <cellStyle name="Currency0 6" xfId="16257"/>
    <cellStyle name="Custom - Style1" xfId="16258"/>
    <cellStyle name="Custom - Style8" xfId="16259"/>
    <cellStyle name="Data   - Style2" xfId="16260"/>
    <cellStyle name="Data   - Style2 2" xfId="16261"/>
    <cellStyle name="Data   - Style2 3" xfId="16262"/>
    <cellStyle name="Data   - Style2 4" xfId="16263"/>
    <cellStyle name="Data   - Style2 5" xfId="16264"/>
    <cellStyle name="Date" xfId="16265"/>
    <cellStyle name="Date 2" xfId="16266"/>
    <cellStyle name="DATE 3" xfId="16267"/>
    <cellStyle name="DATE 4" xfId="16268"/>
    <cellStyle name="DATE 5" xfId="16269"/>
    <cellStyle name="DATE 6" xfId="16270"/>
    <cellStyle name="Date Short" xfId="16271"/>
    <cellStyle name="Date Short 2" xfId="16272"/>
    <cellStyle name="Date_2008 ARP MasterNMv3" xfId="16273"/>
    <cellStyle name="dd/mm/yy" xfId="16274"/>
    <cellStyle name="DefaultStyle" xfId="16275"/>
    <cellStyle name="Define your own named style" xfId="16276"/>
    <cellStyle name="DELTA" xfId="16277"/>
    <cellStyle name="Dezimal [0]_--&gt; Hyperion" xfId="16278"/>
    <cellStyle name="Dezimal HV" xfId="16279"/>
    <cellStyle name="Dezimal_ Magirus " xfId="16280"/>
    <cellStyle name="Dixon08" xfId="16281"/>
    <cellStyle name="DOH" xfId="16282"/>
    <cellStyle name="Dollar" xfId="16283"/>
    <cellStyle name="Dollar0Decimals" xfId="16284"/>
    <cellStyle name="Dollar2Decimals" xfId="16285"/>
    <cellStyle name="E&amp;Y House" xfId="16286"/>
    <cellStyle name="Eingabe" xfId="16287"/>
    <cellStyle name="Eingabe 2" xfId="16288"/>
    <cellStyle name="Eingabe 2 2" xfId="16289"/>
    <cellStyle name="Eingabe 3" xfId="16290"/>
    <cellStyle name="Eingabe-Personal" xfId="16291"/>
    <cellStyle name="Eingabe-Personal 2" xfId="16292"/>
    <cellStyle name="Eingabe-Personal 2 2" xfId="16293"/>
    <cellStyle name="Eingabe-Personal 3" xfId="16294"/>
    <cellStyle name="Eingabe-Prozent" xfId="16295"/>
    <cellStyle name="Eingabe-Prozent 2" xfId="16296"/>
    <cellStyle name="Eingabe-Prozent 2 2" xfId="16297"/>
    <cellStyle name="Eingabe-Prozent 3" xfId="16298"/>
    <cellStyle name="Eingabe-Ratio" xfId="16299"/>
    <cellStyle name="Eingabe-Ratio 2" xfId="16300"/>
    <cellStyle name="Eingabe-Ratio 2 2" xfId="16301"/>
    <cellStyle name="Eingabe-Ratio 3" xfId="16302"/>
    <cellStyle name="Emphasis 1" xfId="16303"/>
    <cellStyle name="Emphasis 2" xfId="16304"/>
    <cellStyle name="Emphasis 3" xfId="16305"/>
    <cellStyle name="Enlarge title text, yellow on blue" xfId="16306"/>
    <cellStyle name="Enter Currency (0)" xfId="16307"/>
    <cellStyle name="Enter Currency (0) 2" xfId="16308"/>
    <cellStyle name="Enter Currency (0) 3" xfId="16309"/>
    <cellStyle name="Enter Currency (0) 4" xfId="16310"/>
    <cellStyle name="Enter Currency (0) 5" xfId="16311"/>
    <cellStyle name="Enter Currency (0) 6" xfId="16312"/>
    <cellStyle name="Enter Currency (2)" xfId="16313"/>
    <cellStyle name="Enter Units (0)" xfId="16314"/>
    <cellStyle name="Enter Units (0) 2" xfId="16315"/>
    <cellStyle name="Enter Units (0) 3" xfId="16316"/>
    <cellStyle name="Enter Units (0) 4" xfId="16317"/>
    <cellStyle name="Enter Units (0) 5" xfId="16318"/>
    <cellStyle name="Enter Units (0) 6" xfId="16319"/>
    <cellStyle name="Enter Units (1)" xfId="16320"/>
    <cellStyle name="Enter Units (1) 2" xfId="16321"/>
    <cellStyle name="Enter Units (1) 3" xfId="16322"/>
    <cellStyle name="Enter Units (1) 4" xfId="16323"/>
    <cellStyle name="Enter Units (1) 5" xfId="16324"/>
    <cellStyle name="Enter Units (1) 6" xfId="16325"/>
    <cellStyle name="Enter Units (2)" xfId="16326"/>
    <cellStyle name="Entered" xfId="16327"/>
    <cellStyle name="Euro" xfId="16328"/>
    <cellStyle name="Explanatory Text" xfId="58136" builtinId="53"/>
    <cellStyle name="Explanatory Text 2" xfId="16329"/>
    <cellStyle name="Explanatory Text 2 2" xfId="16330"/>
    <cellStyle name="Explanatory Text 2 2 2" xfId="16331"/>
    <cellStyle name="Explanatory Text 2 3" xfId="16332"/>
    <cellStyle name="Explanatory Text 2 4" xfId="16333"/>
    <cellStyle name="Explanatory Text 2 5" xfId="16334"/>
    <cellStyle name="Explanatory Text 3" xfId="16335"/>
    <cellStyle name="Explanatory Text 3 2" xfId="16336"/>
    <cellStyle name="Explanatory Text 3 3" xfId="16337"/>
    <cellStyle name="Explanatory Text 4" xfId="16338"/>
    <cellStyle name="Explanatory Text 5" xfId="16339"/>
    <cellStyle name="Explanatory Text 6" xfId="16340"/>
    <cellStyle name="Ẹ롑㿎_x0008__x0001_" xfId="16341"/>
    <cellStyle name="F2" xfId="16342"/>
    <cellStyle name="F2 2" xfId="16343"/>
    <cellStyle name="F3" xfId="16344"/>
    <cellStyle name="F3 2" xfId="16345"/>
    <cellStyle name="F4" xfId="16346"/>
    <cellStyle name="F4 2" xfId="16347"/>
    <cellStyle name="F5" xfId="16348"/>
    <cellStyle name="F5 2" xfId="16349"/>
    <cellStyle name="F6" xfId="16350"/>
    <cellStyle name="F6 2" xfId="16351"/>
    <cellStyle name="F7" xfId="16352"/>
    <cellStyle name="F7 2" xfId="16353"/>
    <cellStyle name="F8" xfId="16354"/>
    <cellStyle name="F8 2" xfId="16355"/>
    <cellStyle name="Fecha" xfId="16356"/>
    <cellStyle name="Fijo" xfId="16357"/>
    <cellStyle name="Fixed" xfId="16358"/>
    <cellStyle name="Fixed 2" xfId="16359"/>
    <cellStyle name="Formel" xfId="16360"/>
    <cellStyle name="Formel 2" xfId="16361"/>
    <cellStyle name="Formel 2 2" xfId="16362"/>
    <cellStyle name="Formel 3" xfId="16363"/>
    <cellStyle name="Formel-Personal" xfId="16364"/>
    <cellStyle name="Formel-Personal 2" xfId="16365"/>
    <cellStyle name="Formel-Personal 2 2" xfId="16366"/>
    <cellStyle name="Formel-Personal 3" xfId="16367"/>
    <cellStyle name="Formel-Prozent" xfId="16368"/>
    <cellStyle name="Formel-Prozent 2" xfId="16369"/>
    <cellStyle name="Formel-Prozent 2 2" xfId="16370"/>
    <cellStyle name="Formel-Prozent 3" xfId="16371"/>
    <cellStyle name="Formel-Ratio" xfId="16372"/>
    <cellStyle name="Formel-Ratio 2" xfId="16373"/>
    <cellStyle name="Formel-Ratio 2 2" xfId="16374"/>
    <cellStyle name="Formel-Ratio 3" xfId="16375"/>
    <cellStyle name="FRxAmtStyle" xfId="16376"/>
    <cellStyle name="FRxCurrStyle" xfId="16377"/>
    <cellStyle name="FRxPcntStyle" xfId="16378"/>
    <cellStyle name="Gesperrt" xfId="16379"/>
    <cellStyle name="Gesperrt 2" xfId="16380"/>
    <cellStyle name="Gesperrt 2 2" xfId="16381"/>
    <cellStyle name="Gesperrt 3" xfId="16382"/>
    <cellStyle name="Good 2" xfId="16383"/>
    <cellStyle name="Good 2 2" xfId="16384"/>
    <cellStyle name="Good 2 2 2" xfId="16385"/>
    <cellStyle name="Good 2 3" xfId="16386"/>
    <cellStyle name="Good 2 4" xfId="16387"/>
    <cellStyle name="Good 2 5" xfId="16388"/>
    <cellStyle name="Good 3" xfId="16389"/>
    <cellStyle name="Good 3 2" xfId="16390"/>
    <cellStyle name="Good 3 3" xfId="16391"/>
    <cellStyle name="Good 4" xfId="16392"/>
    <cellStyle name="Good 5" xfId="16393"/>
    <cellStyle name="Good 6" xfId="16394"/>
    <cellStyle name="Grey" xfId="16395"/>
    <cellStyle name="Head 1" xfId="16396"/>
    <cellStyle name="Head 1 2" xfId="16397"/>
    <cellStyle name="HEADER" xfId="16398"/>
    <cellStyle name="Header Total" xfId="16399"/>
    <cellStyle name="Header1" xfId="16400"/>
    <cellStyle name="Header2" xfId="16401"/>
    <cellStyle name="Header2 2" xfId="16402"/>
    <cellStyle name="Header2 2 2" xfId="16403"/>
    <cellStyle name="Header2 3" xfId="16404"/>
    <cellStyle name="Header2 3 2" xfId="16405"/>
    <cellStyle name="Header2 4" xfId="16406"/>
    <cellStyle name="Header2 5" xfId="16407"/>
    <cellStyle name="Header3" xfId="16408"/>
    <cellStyle name="Header4" xfId="16409"/>
    <cellStyle name="Heading" xfId="16410"/>
    <cellStyle name="Heading 1 2" xfId="16411"/>
    <cellStyle name="Heading 1 2 2" xfId="16412"/>
    <cellStyle name="Heading 1 2 2 2" xfId="16413"/>
    <cellStyle name="Heading 1 2 3" xfId="16414"/>
    <cellStyle name="Heading 1 2 4" xfId="16415"/>
    <cellStyle name="Heading 1 2 5" xfId="16416"/>
    <cellStyle name="Heading 1 2 6" xfId="16417"/>
    <cellStyle name="Heading 1 2 7" xfId="16418"/>
    <cellStyle name="Heading 1 3" xfId="16419"/>
    <cellStyle name="Heading 1 3 2" xfId="16420"/>
    <cellStyle name="Heading 1 3 3" xfId="16421"/>
    <cellStyle name="Heading 1 4" xfId="16422"/>
    <cellStyle name="Heading 1 5" xfId="16423"/>
    <cellStyle name="Heading 1 6" xfId="16424"/>
    <cellStyle name="Heading 2 2" xfId="16425"/>
    <cellStyle name="Heading 2 2 2" xfId="16426"/>
    <cellStyle name="Heading 2 2 2 2" xfId="16427"/>
    <cellStyle name="Heading 2 2 3" xfId="16428"/>
    <cellStyle name="Heading 2 2 4" xfId="16429"/>
    <cellStyle name="Heading 2 2 5" xfId="16430"/>
    <cellStyle name="Heading 2 2 6" xfId="16431"/>
    <cellStyle name="Heading 2 2 7" xfId="16432"/>
    <cellStyle name="Heading 2 3" xfId="16433"/>
    <cellStyle name="Heading 2 3 2" xfId="16434"/>
    <cellStyle name="Heading 2 3 3" xfId="16435"/>
    <cellStyle name="Heading 2 4" xfId="16436"/>
    <cellStyle name="Heading 2 5" xfId="16437"/>
    <cellStyle name="Heading 2 6" xfId="16438"/>
    <cellStyle name="Heading 3 2" xfId="16439"/>
    <cellStyle name="Heading 3 2 2" xfId="16440"/>
    <cellStyle name="Heading 3 2 2 2" xfId="16441"/>
    <cellStyle name="Heading 3 2 3" xfId="16442"/>
    <cellStyle name="Heading 3 2 4" xfId="16443"/>
    <cellStyle name="Heading 3 2 5" xfId="16444"/>
    <cellStyle name="Heading 3 2 6" xfId="16445"/>
    <cellStyle name="Heading 3 2 7" xfId="16446"/>
    <cellStyle name="Heading 3 3" xfId="16447"/>
    <cellStyle name="Heading 3 3 2" xfId="16448"/>
    <cellStyle name="Heading 3 3 3" xfId="16449"/>
    <cellStyle name="Heading 3 4" xfId="16450"/>
    <cellStyle name="Heading 3 4 2" xfId="16451"/>
    <cellStyle name="Heading 3 4 2 2" xfId="16452"/>
    <cellStyle name="Heading 3 4 3" xfId="16453"/>
    <cellStyle name="Heading 3 5" xfId="16454"/>
    <cellStyle name="Heading 3 6" xfId="16455"/>
    <cellStyle name="Heading 4 2" xfId="16456"/>
    <cellStyle name="Heading 4 2 2" xfId="16457"/>
    <cellStyle name="Heading 4 2 2 2" xfId="16458"/>
    <cellStyle name="Heading 4 2 3" xfId="16459"/>
    <cellStyle name="Heading 4 2 4" xfId="16460"/>
    <cellStyle name="Heading 4 2 5" xfId="16461"/>
    <cellStyle name="Heading 4 2 6" xfId="16462"/>
    <cellStyle name="Heading 4 2 7" xfId="16463"/>
    <cellStyle name="Heading 4 3" xfId="16464"/>
    <cellStyle name="Heading 4 3 2" xfId="16465"/>
    <cellStyle name="Heading 4 3 3" xfId="16466"/>
    <cellStyle name="Heading 4 4" xfId="16467"/>
    <cellStyle name="Heading 4 5" xfId="16468"/>
    <cellStyle name="Heading 4 6" xfId="16469"/>
    <cellStyle name="Heading 5" xfId="16470"/>
    <cellStyle name="Heading 5 2" xfId="16471"/>
    <cellStyle name="Heading 6" xfId="16472"/>
    <cellStyle name="Heading 6 2" xfId="16473"/>
    <cellStyle name="Heading 7" xfId="16474"/>
    <cellStyle name="Heading No Underline" xfId="16475"/>
    <cellStyle name="Heading With Underline" xfId="16476"/>
    <cellStyle name="Heading1" xfId="16477"/>
    <cellStyle name="Heading1 2" xfId="16478"/>
    <cellStyle name="Heading2" xfId="16479"/>
    <cellStyle name="Heading2 2" xfId="16480"/>
    <cellStyle name="HIDE" xfId="16481"/>
    <cellStyle name="HIGHLIGHT" xfId="16482"/>
    <cellStyle name="Hyperlink 2" xfId="16483"/>
    <cellStyle name="Hyperlink 2 2" xfId="16484"/>
    <cellStyle name="Hyperlink 3" xfId="16485"/>
    <cellStyle name="Hyperlink 4" xfId="16486"/>
    <cellStyle name="Hypertextový odkaz" xfId="16487"/>
    <cellStyle name="Ï" xfId="16488"/>
    <cellStyle name="IDLEditWorkbookLocalCurrency" xfId="16489"/>
    <cellStyle name="Indent" xfId="16490"/>
    <cellStyle name="Input [yellow]" xfId="16491"/>
    <cellStyle name="Input [yellow] 2" xfId="16492"/>
    <cellStyle name="Input [yellow] 2 2" xfId="16493"/>
    <cellStyle name="Input [yellow] 3" xfId="16494"/>
    <cellStyle name="Input [yellow] 3 2" xfId="16495"/>
    <cellStyle name="Input [yellow] 4" xfId="16496"/>
    <cellStyle name="Input 2" xfId="16497"/>
    <cellStyle name="Input 2 2" xfId="16498"/>
    <cellStyle name="Input 2 2 2" xfId="16499"/>
    <cellStyle name="Input 2 2 2 2" xfId="16500"/>
    <cellStyle name="Input 2 2 3" xfId="16501"/>
    <cellStyle name="Input 2 3" xfId="16502"/>
    <cellStyle name="Input 2 3 2" xfId="16503"/>
    <cellStyle name="Input 2 4" xfId="16504"/>
    <cellStyle name="Input 2 4 2" xfId="16505"/>
    <cellStyle name="Input 2 5" xfId="16506"/>
    <cellStyle name="Input 2 6" xfId="16507"/>
    <cellStyle name="Input 2 7" xfId="16508"/>
    <cellStyle name="Input 3" xfId="16509"/>
    <cellStyle name="Input 3 2" xfId="16510"/>
    <cellStyle name="Input 3 2 2" xfId="16511"/>
    <cellStyle name="Input 3 3" xfId="16512"/>
    <cellStyle name="Input 4" xfId="16513"/>
    <cellStyle name="Input 4 2" xfId="16514"/>
    <cellStyle name="Input 4 2 2" xfId="16515"/>
    <cellStyle name="Input 4 3" xfId="16516"/>
    <cellStyle name="Input 4 4" xfId="16517"/>
    <cellStyle name="Input 4 5" xfId="16518"/>
    <cellStyle name="Input 5" xfId="16519"/>
    <cellStyle name="Input 5 2" xfId="16520"/>
    <cellStyle name="Input 5 3" xfId="16521"/>
    <cellStyle name="Input 5 4" xfId="16522"/>
    <cellStyle name="Input 5 5" xfId="16523"/>
    <cellStyle name="Input 6" xfId="16524"/>
    <cellStyle name="Input 7" xfId="16525"/>
    <cellStyle name="Input Cells" xfId="16526"/>
    <cellStyle name="Inputs" xfId="16527"/>
    <cellStyle name="item2" xfId="16528"/>
    <cellStyle name="Kennzahl" xfId="16529"/>
    <cellStyle name="Kennzahl 2" xfId="16530"/>
    <cellStyle name="Kennzahl 3" xfId="16531"/>
    <cellStyle name="ki" xfId="16532"/>
    <cellStyle name="KPMG Heading 1" xfId="16533"/>
    <cellStyle name="KPMG Heading 2" xfId="16534"/>
    <cellStyle name="KPMG Heading 3" xfId="16535"/>
    <cellStyle name="KPMG Heading 4" xfId="16536"/>
    <cellStyle name="KPMG Normal" xfId="16537"/>
    <cellStyle name="KPMG Normal Text" xfId="16538"/>
    <cellStyle name="Labels - Style3" xfId="16539"/>
    <cellStyle name="Labels - Style3 2" xfId="16540"/>
    <cellStyle name="Labels - Style3 3" xfId="16541"/>
    <cellStyle name="Labels - Style3 4" xfId="16542"/>
    <cellStyle name="Labels - Style3 5" xfId="16543"/>
    <cellStyle name="Link Currency (0)" xfId="16544"/>
    <cellStyle name="Link Currency (0) 2" xfId="16545"/>
    <cellStyle name="Link Currency (0) 3" xfId="16546"/>
    <cellStyle name="Link Currency (0) 4" xfId="16547"/>
    <cellStyle name="Link Currency (0) 5" xfId="16548"/>
    <cellStyle name="Link Currency (0) 6" xfId="16549"/>
    <cellStyle name="Link Currency (2)" xfId="16550"/>
    <cellStyle name="Link Units (0)" xfId="16551"/>
    <cellStyle name="Link Units (0) 2" xfId="16552"/>
    <cellStyle name="Link Units (0) 3" xfId="16553"/>
    <cellStyle name="Link Units (0) 4" xfId="16554"/>
    <cellStyle name="Link Units (0) 5" xfId="16555"/>
    <cellStyle name="Link Units (0) 6" xfId="16556"/>
    <cellStyle name="Link Units (1)" xfId="16557"/>
    <cellStyle name="Link Units (1) 2" xfId="16558"/>
    <cellStyle name="Link Units (1) 3" xfId="16559"/>
    <cellStyle name="Link Units (1) 4" xfId="16560"/>
    <cellStyle name="Link Units (1) 5" xfId="16561"/>
    <cellStyle name="Link Units (1) 6" xfId="16562"/>
    <cellStyle name="Link Units (2)" xfId="16563"/>
    <cellStyle name="Linked Cell 2" xfId="16564"/>
    <cellStyle name="Linked Cell 2 2" xfId="16565"/>
    <cellStyle name="Linked Cell 2 2 2" xfId="16566"/>
    <cellStyle name="Linked Cell 2 3" xfId="16567"/>
    <cellStyle name="Linked Cell 2 4" xfId="16568"/>
    <cellStyle name="Linked Cell 2 5" xfId="16569"/>
    <cellStyle name="Linked Cell 2 6" xfId="16570"/>
    <cellStyle name="Linked Cell 2 7" xfId="16571"/>
    <cellStyle name="Linked Cell 3" xfId="16572"/>
    <cellStyle name="Linked Cell 3 2" xfId="16573"/>
    <cellStyle name="Linked Cell 3 2 2" xfId="16574"/>
    <cellStyle name="Linked Cell 3 3" xfId="16575"/>
    <cellStyle name="Linked Cell 3 4" xfId="16576"/>
    <cellStyle name="Linked Cell 3 5" xfId="16577"/>
    <cellStyle name="Linked Cell 4" xfId="16578"/>
    <cellStyle name="Linked Cell 5" xfId="16579"/>
    <cellStyle name="Linked Cell 6" xfId="16580"/>
    <cellStyle name="Linked Cells" xfId="16581"/>
    <cellStyle name="Major Heading" xfId="16582"/>
    <cellStyle name="MANKAD" xfId="16583"/>
    <cellStyle name="MARK" xfId="16584"/>
    <cellStyle name="Migliaia (0)_Cartel3" xfId="16585"/>
    <cellStyle name="Migliaia 2" xfId="16586"/>
    <cellStyle name="Migliaia 3" xfId="16587"/>
    <cellStyle name="Migliaia 4" xfId="16588"/>
    <cellStyle name="Migliaia 5" xfId="16589"/>
    <cellStyle name="Migliaia_IR_PASQUA_LAMA_V01_EN" xfId="16590"/>
    <cellStyle name="Millares [0]_pldt" xfId="16591"/>
    <cellStyle name="Millares_pldt" xfId="16592"/>
    <cellStyle name="Milliers [0]_!!!GO" xfId="16593"/>
    <cellStyle name="Milliers 2" xfId="16594"/>
    <cellStyle name="Milliers 2 2" xfId="16595"/>
    <cellStyle name="Milliers 2 2 2" xfId="16596"/>
    <cellStyle name="Milliers 2 3" xfId="16597"/>
    <cellStyle name="Milliers 2 4" xfId="16598"/>
    <cellStyle name="Milliers_!!!GO" xfId="16599"/>
    <cellStyle name="mm/dd/yy" xfId="16600"/>
    <cellStyle name="Model" xfId="16601"/>
    <cellStyle name="Moeda [0]_aola" xfId="16602"/>
    <cellStyle name="Moeda_aola" xfId="16603"/>
    <cellStyle name="Moneda [0]_pldt" xfId="16604"/>
    <cellStyle name="Moneda_pldt" xfId="16605"/>
    <cellStyle name="Monétaire [0]_!!!GO" xfId="16606"/>
    <cellStyle name="Monétaire_!!!GO" xfId="16607"/>
    <cellStyle name="Monetario" xfId="16608"/>
    <cellStyle name="Monetario0" xfId="16609"/>
    <cellStyle name="Multiple" xfId="16610"/>
    <cellStyle name="n" xfId="16611"/>
    <cellStyle name="Name" xfId="16612"/>
    <cellStyle name="Neutral 2" xfId="16613"/>
    <cellStyle name="Neutral 2 2" xfId="16614"/>
    <cellStyle name="Neutral 2 2 2" xfId="16615"/>
    <cellStyle name="Neutral 2 3" xfId="16616"/>
    <cellStyle name="Neutral 2 4" xfId="16617"/>
    <cellStyle name="Neutral 2 5" xfId="16618"/>
    <cellStyle name="Neutral 2 6" xfId="16619"/>
    <cellStyle name="Neutral 2 7" xfId="16620"/>
    <cellStyle name="Neutral 3" xfId="16621"/>
    <cellStyle name="Neutral 3 2" xfId="16622"/>
    <cellStyle name="Neutral 3 3" xfId="16623"/>
    <cellStyle name="Neutral 4" xfId="16624"/>
    <cellStyle name="Neutral 5" xfId="16625"/>
    <cellStyle name="Neutral 6" xfId="16626"/>
    <cellStyle name="NewAcct" xfId="16627"/>
    <cellStyle name="no dec" xfId="16628"/>
    <cellStyle name="no dec 2" xfId="16629"/>
    <cellStyle name="NonPrint_Heading" xfId="16630"/>
    <cellStyle name="Nor}al" xfId="16631"/>
    <cellStyle name="Nor}al 2" xfId="16632"/>
    <cellStyle name="Normal" xfId="0" builtinId="0"/>
    <cellStyle name="Normal - Style1" xfId="16633"/>
    <cellStyle name="Normal - Style1 2" xfId="16634"/>
    <cellStyle name="Normal - Style1 3" xfId="16635"/>
    <cellStyle name="Normal - Style1 4" xfId="16636"/>
    <cellStyle name="Normal - Style1 5" xfId="16637"/>
    <cellStyle name="Normal - Style1 6" xfId="16638"/>
    <cellStyle name="Normal - Style2" xfId="16639"/>
    <cellStyle name="Normal - Style3" xfId="16640"/>
    <cellStyle name="Normal - Style4" xfId="16641"/>
    <cellStyle name="Normal - Style5" xfId="16642"/>
    <cellStyle name="Normal - Style6" xfId="16643"/>
    <cellStyle name="Normal - Style7" xfId="16644"/>
    <cellStyle name="Normal - Style8" xfId="16645"/>
    <cellStyle name="Normal (B)" xfId="16646"/>
    <cellStyle name="Normal (G)" xfId="16647"/>
    <cellStyle name="Normal 10" xfId="16648"/>
    <cellStyle name="Normal 10 10" xfId="16649"/>
    <cellStyle name="Normal 10 10 2" xfId="16650"/>
    <cellStyle name="Normal 10 11" xfId="16651"/>
    <cellStyle name="Normal 10 11 2" xfId="16652"/>
    <cellStyle name="Normal 10 12" xfId="16653"/>
    <cellStyle name="Normal 10 12 2" xfId="16654"/>
    <cellStyle name="Normal 10 13" xfId="16655"/>
    <cellStyle name="Normal 10 13 2" xfId="16656"/>
    <cellStyle name="Normal 10 14" xfId="16657"/>
    <cellStyle name="Normal 10 14 2" xfId="16658"/>
    <cellStyle name="Normal 10 15" xfId="16659"/>
    <cellStyle name="Normal 10 15 2" xfId="16660"/>
    <cellStyle name="Normal 10 16" xfId="16661"/>
    <cellStyle name="Normal 10 16 2" xfId="16662"/>
    <cellStyle name="Normal 10 17" xfId="16663"/>
    <cellStyle name="Normal 10 17 2" xfId="16664"/>
    <cellStyle name="Normal 10 18" xfId="16665"/>
    <cellStyle name="Normal 10 18 2" xfId="16666"/>
    <cellStyle name="Normal 10 19" xfId="16667"/>
    <cellStyle name="Normal 10 19 2" xfId="16668"/>
    <cellStyle name="Normal 10 2" xfId="16669"/>
    <cellStyle name="Normal 10 2 2" xfId="16670"/>
    <cellStyle name="Normal 10 2 2 2" xfId="16671"/>
    <cellStyle name="Normal 10 2 2 3" xfId="16672"/>
    <cellStyle name="Normal 10 2 2 4" xfId="16673"/>
    <cellStyle name="Normal 10 2 2 5" xfId="16674"/>
    <cellStyle name="Normal 10 2 3" xfId="16675"/>
    <cellStyle name="Normal 10 2 4" xfId="16676"/>
    <cellStyle name="Normal 10 2 5" xfId="16677"/>
    <cellStyle name="Normal 10 2 6" xfId="16678"/>
    <cellStyle name="Normal 10 20" xfId="16679"/>
    <cellStyle name="Normal 10 20 2" xfId="16680"/>
    <cellStyle name="Normal 10 21" xfId="16681"/>
    <cellStyle name="Normal 10 21 2" xfId="16682"/>
    <cellStyle name="Normal 10 22" xfId="16683"/>
    <cellStyle name="Normal 10 22 2" xfId="16684"/>
    <cellStyle name="Normal 10 23" xfId="16685"/>
    <cellStyle name="Normal 10 23 2" xfId="16686"/>
    <cellStyle name="Normal 10 24" xfId="16687"/>
    <cellStyle name="Normal 10 24 2" xfId="16688"/>
    <cellStyle name="Normal 10 25" xfId="16689"/>
    <cellStyle name="Normal 10 25 2" xfId="16690"/>
    <cellStyle name="Normal 10 26" xfId="16691"/>
    <cellStyle name="Normal 10 26 2" xfId="16692"/>
    <cellStyle name="Normal 10 27" xfId="16693"/>
    <cellStyle name="Normal 10 27 2" xfId="16694"/>
    <cellStyle name="Normal 10 28" xfId="16695"/>
    <cellStyle name="Normal 10 28 2" xfId="16696"/>
    <cellStyle name="Normal 10 29" xfId="16697"/>
    <cellStyle name="Normal 10 29 2" xfId="16698"/>
    <cellStyle name="Normal 10 3" xfId="16699"/>
    <cellStyle name="Normal 10 3 2" xfId="16700"/>
    <cellStyle name="Normal 10 3 3" xfId="16701"/>
    <cellStyle name="Normal 10 3 4" xfId="16702"/>
    <cellStyle name="Normal 10 3 5" xfId="16703"/>
    <cellStyle name="Normal 10 30" xfId="16704"/>
    <cellStyle name="Normal 10 30 2" xfId="16705"/>
    <cellStyle name="Normal 10 31" xfId="16706"/>
    <cellStyle name="Normal 10 31 2" xfId="16707"/>
    <cellStyle name="Normal 10 32" xfId="16708"/>
    <cellStyle name="Normal 10 32 2" xfId="16709"/>
    <cellStyle name="Normal 10 33" xfId="16710"/>
    <cellStyle name="Normal 10 33 2" xfId="16711"/>
    <cellStyle name="Normal 10 34" xfId="16712"/>
    <cellStyle name="Normal 10 34 2" xfId="16713"/>
    <cellStyle name="Normal 10 35" xfId="16714"/>
    <cellStyle name="Normal 10 35 2" xfId="16715"/>
    <cellStyle name="Normal 10 36" xfId="16716"/>
    <cellStyle name="Normal 10 36 2" xfId="16717"/>
    <cellStyle name="Normal 10 37" xfId="16718"/>
    <cellStyle name="Normal 10 37 2" xfId="16719"/>
    <cellStyle name="Normal 10 38" xfId="16720"/>
    <cellStyle name="Normal 10 38 2" xfId="16721"/>
    <cellStyle name="Normal 10 39" xfId="16722"/>
    <cellStyle name="Normal 10 39 2" xfId="16723"/>
    <cellStyle name="Normal 10 4" xfId="16724"/>
    <cellStyle name="Normal 10 4 2" xfId="16725"/>
    <cellStyle name="Normal 10 4 3" xfId="16726"/>
    <cellStyle name="Normal 10 4 4" xfId="16727"/>
    <cellStyle name="Normal 10 4 5" xfId="16728"/>
    <cellStyle name="Normal 10 40" xfId="16729"/>
    <cellStyle name="Normal 10 40 2" xfId="16730"/>
    <cellStyle name="Normal 10 41" xfId="16731"/>
    <cellStyle name="Normal 10 41 2" xfId="16732"/>
    <cellStyle name="Normal 10 42" xfId="16733"/>
    <cellStyle name="Normal 10 42 2" xfId="16734"/>
    <cellStyle name="Normal 10 43" xfId="16735"/>
    <cellStyle name="Normal 10 43 2" xfId="16736"/>
    <cellStyle name="Normal 10 44" xfId="16737"/>
    <cellStyle name="Normal 10 44 2" xfId="16738"/>
    <cellStyle name="Normal 10 45" xfId="16739"/>
    <cellStyle name="Normal 10 45 2" xfId="16740"/>
    <cellStyle name="Normal 10 46" xfId="16741"/>
    <cellStyle name="Normal 10 46 2" xfId="16742"/>
    <cellStyle name="Normal 10 47" xfId="16743"/>
    <cellStyle name="Normal 10 47 2" xfId="16744"/>
    <cellStyle name="Normal 10 48" xfId="16745"/>
    <cellStyle name="Normal 10 48 2" xfId="16746"/>
    <cellStyle name="Normal 10 49" xfId="16747"/>
    <cellStyle name="Normal 10 49 2" xfId="16748"/>
    <cellStyle name="Normal 10 5" xfId="16749"/>
    <cellStyle name="Normal 10 5 2" xfId="16750"/>
    <cellStyle name="Normal 10 50" xfId="16751"/>
    <cellStyle name="Normal 10 50 2" xfId="16752"/>
    <cellStyle name="Normal 10 51" xfId="16753"/>
    <cellStyle name="Normal 10 51 2" xfId="16754"/>
    <cellStyle name="Normal 10 52" xfId="16755"/>
    <cellStyle name="Normal 10 52 2" xfId="16756"/>
    <cellStyle name="Normal 10 53" xfId="16757"/>
    <cellStyle name="Normal 10 53 2" xfId="16758"/>
    <cellStyle name="Normal 10 54" xfId="16759"/>
    <cellStyle name="Normal 10 54 2" xfId="16760"/>
    <cellStyle name="Normal 10 55" xfId="16761"/>
    <cellStyle name="Normal 10 55 2" xfId="16762"/>
    <cellStyle name="Normal 10 56" xfId="16763"/>
    <cellStyle name="Normal 10 56 2" xfId="16764"/>
    <cellStyle name="Normal 10 57" xfId="16765"/>
    <cellStyle name="Normal 10 57 2" xfId="16766"/>
    <cellStyle name="Normal 10 58" xfId="16767"/>
    <cellStyle name="Normal 10 58 2" xfId="16768"/>
    <cellStyle name="Normal 10 59" xfId="16769"/>
    <cellStyle name="Normal 10 59 2" xfId="16770"/>
    <cellStyle name="Normal 10 6" xfId="16771"/>
    <cellStyle name="Normal 10 6 2" xfId="16772"/>
    <cellStyle name="Normal 10 60" xfId="16773"/>
    <cellStyle name="Normal 10 60 2" xfId="16774"/>
    <cellStyle name="Normal 10 61" xfId="16775"/>
    <cellStyle name="Normal 10 61 2" xfId="16776"/>
    <cellStyle name="Normal 10 62" xfId="16777"/>
    <cellStyle name="Normal 10 62 2" xfId="16778"/>
    <cellStyle name="Normal 10 63" xfId="16779"/>
    <cellStyle name="Normal 10 63 2" xfId="16780"/>
    <cellStyle name="Normal 10 64" xfId="16781"/>
    <cellStyle name="Normal 10 64 2" xfId="16782"/>
    <cellStyle name="Normal 10 65" xfId="16783"/>
    <cellStyle name="Normal 10 65 2" xfId="16784"/>
    <cellStyle name="Normal 10 66" xfId="16785"/>
    <cellStyle name="Normal 10 66 2" xfId="16786"/>
    <cellStyle name="Normal 10 67" xfId="16787"/>
    <cellStyle name="Normal 10 67 2" xfId="16788"/>
    <cellStyle name="Normal 10 68" xfId="16789"/>
    <cellStyle name="Normal 10 68 2" xfId="16790"/>
    <cellStyle name="Normal 10 69" xfId="16791"/>
    <cellStyle name="Normal 10 69 2" xfId="16792"/>
    <cellStyle name="Normal 10 7" xfId="16793"/>
    <cellStyle name="Normal 10 7 2" xfId="16794"/>
    <cellStyle name="Normal 10 70" xfId="16795"/>
    <cellStyle name="Normal 10 70 2" xfId="16796"/>
    <cellStyle name="Normal 10 71" xfId="16797"/>
    <cellStyle name="Normal 10 71 2" xfId="16798"/>
    <cellStyle name="Normal 10 72" xfId="16799"/>
    <cellStyle name="Normal 10 72 2" xfId="16800"/>
    <cellStyle name="Normal 10 73" xfId="16801"/>
    <cellStyle name="Normal 10 73 2" xfId="16802"/>
    <cellStyle name="Normal 10 74" xfId="16803"/>
    <cellStyle name="Normal 10 74 2" xfId="16804"/>
    <cellStyle name="Normal 10 75" xfId="16805"/>
    <cellStyle name="Normal 10 75 2" xfId="16806"/>
    <cellStyle name="Normal 10 76" xfId="16807"/>
    <cellStyle name="Normal 10 76 2" xfId="16808"/>
    <cellStyle name="Normal 10 77" xfId="16809"/>
    <cellStyle name="Normal 10 77 2" xfId="16810"/>
    <cellStyle name="Normal 10 78" xfId="16811"/>
    <cellStyle name="Normal 10 79" xfId="16812"/>
    <cellStyle name="Normal 10 8" xfId="16813"/>
    <cellStyle name="Normal 10 8 2" xfId="16814"/>
    <cellStyle name="Normal 10 80" xfId="16815"/>
    <cellStyle name="Normal 10 81" xfId="16816"/>
    <cellStyle name="Normal 10 9" xfId="16817"/>
    <cellStyle name="Normal 10 9 2" xfId="16818"/>
    <cellStyle name="Normal 100" xfId="8"/>
    <cellStyle name="Normal 100 2" xfId="16819"/>
    <cellStyle name="Normal 100 3" xfId="16820"/>
    <cellStyle name="Normal 101" xfId="16821"/>
    <cellStyle name="Normal 101 2" xfId="16822"/>
    <cellStyle name="Normal 101 3" xfId="16823"/>
    <cellStyle name="Normal 101 4" xfId="16824"/>
    <cellStyle name="Normal 101 5" xfId="16825"/>
    <cellStyle name="Normal 102" xfId="16826"/>
    <cellStyle name="Normal 102 2" xfId="16827"/>
    <cellStyle name="Normal 102 3" xfId="16828"/>
    <cellStyle name="Normal 102 4" xfId="16829"/>
    <cellStyle name="Normal 102 5" xfId="16830"/>
    <cellStyle name="Normal 103" xfId="16831"/>
    <cellStyle name="Normal 103 2" xfId="16832"/>
    <cellStyle name="Normal 103 3" xfId="16833"/>
    <cellStyle name="Normal 103 4" xfId="16834"/>
    <cellStyle name="Normal 103 5" xfId="16835"/>
    <cellStyle name="Normal 104" xfId="16836"/>
    <cellStyle name="Normal 104 2" xfId="16837"/>
    <cellStyle name="Normal 104 3" xfId="16838"/>
    <cellStyle name="Normal 104 4" xfId="16839"/>
    <cellStyle name="Normal 104 5" xfId="16840"/>
    <cellStyle name="Normal 105" xfId="16841"/>
    <cellStyle name="Normal 105 2" xfId="16842"/>
    <cellStyle name="Normal 105 3" xfId="16843"/>
    <cellStyle name="Normal 105 4" xfId="16844"/>
    <cellStyle name="Normal 105 5" xfId="16845"/>
    <cellStyle name="Normal 106" xfId="16846"/>
    <cellStyle name="Normal 106 2" xfId="16847"/>
    <cellStyle name="Normal 106 3" xfId="16848"/>
    <cellStyle name="Normal 106 4" xfId="16849"/>
    <cellStyle name="Normal 106 5" xfId="16850"/>
    <cellStyle name="Normal 107" xfId="16851"/>
    <cellStyle name="Normal 107 2" xfId="16852"/>
    <cellStyle name="Normal 107 3" xfId="16853"/>
    <cellStyle name="Normal 107 4" xfId="16854"/>
    <cellStyle name="Normal 107 5" xfId="16855"/>
    <cellStyle name="Normal 108" xfId="16856"/>
    <cellStyle name="Normal 108 2" xfId="16857"/>
    <cellStyle name="Normal 108 2 2" xfId="16858"/>
    <cellStyle name="Normal 108 2 3" xfId="16859"/>
    <cellStyle name="Normal 108 2 4" xfId="16860"/>
    <cellStyle name="Normal 108 2 5" xfId="16861"/>
    <cellStyle name="Normal 108 3" xfId="16862"/>
    <cellStyle name="Normal 108 4" xfId="16863"/>
    <cellStyle name="Normal 108 5" xfId="16864"/>
    <cellStyle name="Normal 109" xfId="16865"/>
    <cellStyle name="Normal 109 2" xfId="16866"/>
    <cellStyle name="Normal 109 3" xfId="16867"/>
    <cellStyle name="Normal 109 4" xfId="16868"/>
    <cellStyle name="Normal 109 5" xfId="16869"/>
    <cellStyle name="Normal 11" xfId="16870"/>
    <cellStyle name="Normal 11 10" xfId="16871"/>
    <cellStyle name="Normal 11 10 10" xfId="16872"/>
    <cellStyle name="Normal 11 10 11" xfId="16873"/>
    <cellStyle name="Normal 11 10 12" xfId="16874"/>
    <cellStyle name="Normal 11 10 13" xfId="16875"/>
    <cellStyle name="Normal 11 10 14" xfId="16876"/>
    <cellStyle name="Normal 11 10 15" xfId="16877"/>
    <cellStyle name="Normal 11 10 16" xfId="16878"/>
    <cellStyle name="Normal 11 10 17" xfId="16879"/>
    <cellStyle name="Normal 11 10 18" xfId="16880"/>
    <cellStyle name="Normal 11 10 19" xfId="16881"/>
    <cellStyle name="Normal 11 10 2" xfId="16882"/>
    <cellStyle name="Normal 11 10 2 10" xfId="16883"/>
    <cellStyle name="Normal 11 10 2 11" xfId="16884"/>
    <cellStyle name="Normal 11 10 2 12" xfId="16885"/>
    <cellStyle name="Normal 11 10 2 13" xfId="16886"/>
    <cellStyle name="Normal 11 10 2 14" xfId="16887"/>
    <cellStyle name="Normal 11 10 2 15" xfId="16888"/>
    <cellStyle name="Normal 11 10 2 16" xfId="16889"/>
    <cellStyle name="Normal 11 10 2 17" xfId="16890"/>
    <cellStyle name="Normal 11 10 2 18" xfId="16891"/>
    <cellStyle name="Normal 11 10 2 19" xfId="16892"/>
    <cellStyle name="Normal 11 10 2 2" xfId="16893"/>
    <cellStyle name="Normal 11 10 2 2 10" xfId="16894"/>
    <cellStyle name="Normal 11 10 2 2 11" xfId="16895"/>
    <cellStyle name="Normal 11 10 2 2 12" xfId="16896"/>
    <cellStyle name="Normal 11 10 2 2 13" xfId="16897"/>
    <cellStyle name="Normal 11 10 2 2 14" xfId="16898"/>
    <cellStyle name="Normal 11 10 2 2 15" xfId="16899"/>
    <cellStyle name="Normal 11 10 2 2 16" xfId="16900"/>
    <cellStyle name="Normal 11 10 2 2 17" xfId="16901"/>
    <cellStyle name="Normal 11 10 2 2 18" xfId="16902"/>
    <cellStyle name="Normal 11 10 2 2 19" xfId="16903"/>
    <cellStyle name="Normal 11 10 2 2 2" xfId="16904"/>
    <cellStyle name="Normal 11 10 2 2 20" xfId="16905"/>
    <cellStyle name="Normal 11 10 2 2 21" xfId="16906"/>
    <cellStyle name="Normal 11 10 2 2 22" xfId="16907"/>
    <cellStyle name="Normal 11 10 2 2 23" xfId="16908"/>
    <cellStyle name="Normal 11 10 2 2 24" xfId="16909"/>
    <cellStyle name="Normal 11 10 2 2 25" xfId="16910"/>
    <cellStyle name="Normal 11 10 2 2 26" xfId="16911"/>
    <cellStyle name="Normal 11 10 2 2 27" xfId="16912"/>
    <cellStyle name="Normal 11 10 2 2 3" xfId="16913"/>
    <cellStyle name="Normal 11 10 2 2 4" xfId="16914"/>
    <cellStyle name="Normal 11 10 2 2 5" xfId="16915"/>
    <cellStyle name="Normal 11 10 2 2 6" xfId="16916"/>
    <cellStyle name="Normal 11 10 2 2 7" xfId="16917"/>
    <cellStyle name="Normal 11 10 2 2 8" xfId="16918"/>
    <cellStyle name="Normal 11 10 2 2 9" xfId="16919"/>
    <cellStyle name="Normal 11 10 2 20" xfId="16920"/>
    <cellStyle name="Normal 11 10 2 21" xfId="16921"/>
    <cellStyle name="Normal 11 10 2 22" xfId="16922"/>
    <cellStyle name="Normal 11 10 2 23" xfId="16923"/>
    <cellStyle name="Normal 11 10 2 24" xfId="16924"/>
    <cellStyle name="Normal 11 10 2 25" xfId="16925"/>
    <cellStyle name="Normal 11 10 2 26" xfId="16926"/>
    <cellStyle name="Normal 11 10 2 27" xfId="16927"/>
    <cellStyle name="Normal 11 10 2 3" xfId="16928"/>
    <cellStyle name="Normal 11 10 2 4" xfId="16929"/>
    <cellStyle name="Normal 11 10 2 5" xfId="16930"/>
    <cellStyle name="Normal 11 10 2 6" xfId="16931"/>
    <cellStyle name="Normal 11 10 2 7" xfId="16932"/>
    <cellStyle name="Normal 11 10 2 8" xfId="16933"/>
    <cellStyle name="Normal 11 10 2 9" xfId="16934"/>
    <cellStyle name="Normal 11 10 20" xfId="16935"/>
    <cellStyle name="Normal 11 10 21" xfId="16936"/>
    <cellStyle name="Normal 11 10 22" xfId="16937"/>
    <cellStyle name="Normal 11 10 23" xfId="16938"/>
    <cellStyle name="Normal 11 10 24" xfId="16939"/>
    <cellStyle name="Normal 11 10 25" xfId="16940"/>
    <cellStyle name="Normal 11 10 26" xfId="16941"/>
    <cellStyle name="Normal 11 10 27" xfId="16942"/>
    <cellStyle name="Normal 11 10 28" xfId="16943"/>
    <cellStyle name="Normal 11 10 29" xfId="16944"/>
    <cellStyle name="Normal 11 10 3" xfId="16945"/>
    <cellStyle name="Normal 11 10 30" xfId="16946"/>
    <cellStyle name="Normal 11 10 31" xfId="16947"/>
    <cellStyle name="Normal 11 10 32" xfId="16948"/>
    <cellStyle name="Normal 11 10 33" xfId="16949"/>
    <cellStyle name="Normal 11 10 34" xfId="16950"/>
    <cellStyle name="Normal 11 10 35" xfId="16951"/>
    <cellStyle name="Normal 11 10 36" xfId="16952"/>
    <cellStyle name="Normal 11 10 37" xfId="16953"/>
    <cellStyle name="Normal 11 10 38" xfId="16954"/>
    <cellStyle name="Normal 11 10 39" xfId="16955"/>
    <cellStyle name="Normal 11 10 4" xfId="16956"/>
    <cellStyle name="Normal 11 10 5" xfId="16957"/>
    <cellStyle name="Normal 11 10 6" xfId="16958"/>
    <cellStyle name="Normal 11 10 7" xfId="16959"/>
    <cellStyle name="Normal 11 10 8" xfId="16960"/>
    <cellStyle name="Normal 11 10 9" xfId="16961"/>
    <cellStyle name="Normal 11 11" xfId="16962"/>
    <cellStyle name="Normal 11 11 2" xfId="16963"/>
    <cellStyle name="Normal 11 12" xfId="16964"/>
    <cellStyle name="Normal 11 12 2" xfId="16965"/>
    <cellStyle name="Normal 11 13" xfId="16966"/>
    <cellStyle name="Normal 11 13 2" xfId="16967"/>
    <cellStyle name="Normal 11 14" xfId="16968"/>
    <cellStyle name="Normal 11 14 2" xfId="16969"/>
    <cellStyle name="Normal 11 15" xfId="16970"/>
    <cellStyle name="Normal 11 15 2" xfId="16971"/>
    <cellStyle name="Normal 11 16" xfId="16972"/>
    <cellStyle name="Normal 11 16 2" xfId="16973"/>
    <cellStyle name="Normal 11 17" xfId="16974"/>
    <cellStyle name="Normal 11 17 2" xfId="16975"/>
    <cellStyle name="Normal 11 18" xfId="16976"/>
    <cellStyle name="Normal 11 18 2" xfId="16977"/>
    <cellStyle name="Normal 11 19" xfId="16978"/>
    <cellStyle name="Normal 11 19 2" xfId="16979"/>
    <cellStyle name="Normal 11 2" xfId="16980"/>
    <cellStyle name="Normal 11 2 2" xfId="16981"/>
    <cellStyle name="Normal 11 2 2 2" xfId="16982"/>
    <cellStyle name="Normal 11 2 2 3" xfId="16983"/>
    <cellStyle name="Normal 11 2 2 4" xfId="16984"/>
    <cellStyle name="Normal 11 2 3" xfId="16985"/>
    <cellStyle name="Normal 11 2 4" xfId="16986"/>
    <cellStyle name="Normal 11 2 4 2" xfId="16987"/>
    <cellStyle name="Normal 11 2 4 2 2" xfId="16988"/>
    <cellStyle name="Normal 11 2 4 3" xfId="16989"/>
    <cellStyle name="Normal 11 2 5" xfId="16990"/>
    <cellStyle name="Normal 11 20" xfId="16991"/>
    <cellStyle name="Normal 11 20 2" xfId="16992"/>
    <cellStyle name="Normal 11 21" xfId="16993"/>
    <cellStyle name="Normal 11 21 10" xfId="16994"/>
    <cellStyle name="Normal 11 21 11" xfId="16995"/>
    <cellStyle name="Normal 11 21 12" xfId="16996"/>
    <cellStyle name="Normal 11 21 13" xfId="16997"/>
    <cellStyle name="Normal 11 21 14" xfId="16998"/>
    <cellStyle name="Normal 11 21 15" xfId="16999"/>
    <cellStyle name="Normal 11 21 16" xfId="17000"/>
    <cellStyle name="Normal 11 21 17" xfId="17001"/>
    <cellStyle name="Normal 11 21 18" xfId="17002"/>
    <cellStyle name="Normal 11 21 19" xfId="17003"/>
    <cellStyle name="Normal 11 21 2" xfId="17004"/>
    <cellStyle name="Normal 11 21 2 10" xfId="17005"/>
    <cellStyle name="Normal 11 21 2 11" xfId="17006"/>
    <cellStyle name="Normal 11 21 2 12" xfId="17007"/>
    <cellStyle name="Normal 11 21 2 13" xfId="17008"/>
    <cellStyle name="Normal 11 21 2 14" xfId="17009"/>
    <cellStyle name="Normal 11 21 2 15" xfId="17010"/>
    <cellStyle name="Normal 11 21 2 16" xfId="17011"/>
    <cellStyle name="Normal 11 21 2 17" xfId="17012"/>
    <cellStyle name="Normal 11 21 2 18" xfId="17013"/>
    <cellStyle name="Normal 11 21 2 19" xfId="17014"/>
    <cellStyle name="Normal 11 21 2 2" xfId="17015"/>
    <cellStyle name="Normal 11 21 2 20" xfId="17016"/>
    <cellStyle name="Normal 11 21 2 21" xfId="17017"/>
    <cellStyle name="Normal 11 21 2 22" xfId="17018"/>
    <cellStyle name="Normal 11 21 2 23" xfId="17019"/>
    <cellStyle name="Normal 11 21 2 24" xfId="17020"/>
    <cellStyle name="Normal 11 21 2 25" xfId="17021"/>
    <cellStyle name="Normal 11 21 2 26" xfId="17022"/>
    <cellStyle name="Normal 11 21 2 27" xfId="17023"/>
    <cellStyle name="Normal 11 21 2 3" xfId="17024"/>
    <cellStyle name="Normal 11 21 2 4" xfId="17025"/>
    <cellStyle name="Normal 11 21 2 5" xfId="17026"/>
    <cellStyle name="Normal 11 21 2 6" xfId="17027"/>
    <cellStyle name="Normal 11 21 2 7" xfId="17028"/>
    <cellStyle name="Normal 11 21 2 8" xfId="17029"/>
    <cellStyle name="Normal 11 21 2 9" xfId="17030"/>
    <cellStyle name="Normal 11 21 20" xfId="17031"/>
    <cellStyle name="Normal 11 21 21" xfId="17032"/>
    <cellStyle name="Normal 11 21 22" xfId="17033"/>
    <cellStyle name="Normal 11 21 23" xfId="17034"/>
    <cellStyle name="Normal 11 21 24" xfId="17035"/>
    <cellStyle name="Normal 11 21 25" xfId="17036"/>
    <cellStyle name="Normal 11 21 26" xfId="17037"/>
    <cellStyle name="Normal 11 21 27" xfId="17038"/>
    <cellStyle name="Normal 11 21 3" xfId="17039"/>
    <cellStyle name="Normal 11 21 4" xfId="17040"/>
    <cellStyle name="Normal 11 21 5" xfId="17041"/>
    <cellStyle name="Normal 11 21 6" xfId="17042"/>
    <cellStyle name="Normal 11 21 7" xfId="17043"/>
    <cellStyle name="Normal 11 21 8" xfId="17044"/>
    <cellStyle name="Normal 11 21 9" xfId="17045"/>
    <cellStyle name="Normal 11 22" xfId="17046"/>
    <cellStyle name="Normal 11 22 2" xfId="17047"/>
    <cellStyle name="Normal 11 23" xfId="17048"/>
    <cellStyle name="Normal 11 23 2" xfId="17049"/>
    <cellStyle name="Normal 11 24" xfId="17050"/>
    <cellStyle name="Normal 11 24 2" xfId="17051"/>
    <cellStyle name="Normal 11 25" xfId="17052"/>
    <cellStyle name="Normal 11 25 2" xfId="17053"/>
    <cellStyle name="Normal 11 26" xfId="17054"/>
    <cellStyle name="Normal 11 26 2" xfId="17055"/>
    <cellStyle name="Normal 11 27" xfId="17056"/>
    <cellStyle name="Normal 11 27 2" xfId="17057"/>
    <cellStyle name="Normal 11 28" xfId="17058"/>
    <cellStyle name="Normal 11 28 2" xfId="17059"/>
    <cellStyle name="Normal 11 29" xfId="17060"/>
    <cellStyle name="Normal 11 29 2" xfId="17061"/>
    <cellStyle name="Normal 11 3" xfId="17062"/>
    <cellStyle name="Normal 11 3 2" xfId="17063"/>
    <cellStyle name="Normal 11 3 2 2" xfId="17064"/>
    <cellStyle name="Normal 11 3 2 3" xfId="17065"/>
    <cellStyle name="Normal 11 3 2 4" xfId="17066"/>
    <cellStyle name="Normal 11 3 3" xfId="17067"/>
    <cellStyle name="Normal 11 3 4" xfId="17068"/>
    <cellStyle name="Normal 11 3 5" xfId="17069"/>
    <cellStyle name="Normal 11 30" xfId="17070"/>
    <cellStyle name="Normal 11 30 2" xfId="17071"/>
    <cellStyle name="Normal 11 31" xfId="17072"/>
    <cellStyle name="Normal 11 31 2" xfId="17073"/>
    <cellStyle name="Normal 11 32" xfId="17074"/>
    <cellStyle name="Normal 11 32 2" xfId="17075"/>
    <cellStyle name="Normal 11 33" xfId="17076"/>
    <cellStyle name="Normal 11 33 2" xfId="17077"/>
    <cellStyle name="Normal 11 34" xfId="17078"/>
    <cellStyle name="Normal 11 34 2" xfId="17079"/>
    <cellStyle name="Normal 11 35" xfId="17080"/>
    <cellStyle name="Normal 11 35 2" xfId="17081"/>
    <cellStyle name="Normal 11 36" xfId="17082"/>
    <cellStyle name="Normal 11 36 2" xfId="17083"/>
    <cellStyle name="Normal 11 37" xfId="17084"/>
    <cellStyle name="Normal 11 37 2" xfId="17085"/>
    <cellStyle name="Normal 11 38" xfId="17086"/>
    <cellStyle name="Normal 11 38 2" xfId="17087"/>
    <cellStyle name="Normal 11 39" xfId="17088"/>
    <cellStyle name="Normal 11 39 2" xfId="17089"/>
    <cellStyle name="Normal 11 4" xfId="17090"/>
    <cellStyle name="Normal 11 4 2" xfId="17091"/>
    <cellStyle name="Normal 11 4 2 2" xfId="17092"/>
    <cellStyle name="Normal 11 4 2 3" xfId="17093"/>
    <cellStyle name="Normal 11 4 2 4" xfId="17094"/>
    <cellStyle name="Normal 11 4 3" xfId="17095"/>
    <cellStyle name="Normal 11 4 4" xfId="17096"/>
    <cellStyle name="Normal 11 4 5" xfId="17097"/>
    <cellStyle name="Normal 11 40" xfId="17098"/>
    <cellStyle name="Normal 11 40 2" xfId="17099"/>
    <cellStyle name="Normal 11 41" xfId="17100"/>
    <cellStyle name="Normal 11 41 2" xfId="17101"/>
    <cellStyle name="Normal 11 42" xfId="17102"/>
    <cellStyle name="Normal 11 42 2" xfId="17103"/>
    <cellStyle name="Normal 11 43" xfId="17104"/>
    <cellStyle name="Normal 11 43 2" xfId="17105"/>
    <cellStyle name="Normal 11 44" xfId="17106"/>
    <cellStyle name="Normal 11 44 2" xfId="17107"/>
    <cellStyle name="Normal 11 45" xfId="17108"/>
    <cellStyle name="Normal 11 45 2" xfId="17109"/>
    <cellStyle name="Normal 11 46" xfId="17110"/>
    <cellStyle name="Normal 11 46 2" xfId="17111"/>
    <cellStyle name="Normal 11 47" xfId="17112"/>
    <cellStyle name="Normal 11 47 2" xfId="17113"/>
    <cellStyle name="Normal 11 48" xfId="17114"/>
    <cellStyle name="Normal 11 48 2" xfId="17115"/>
    <cellStyle name="Normal 11 49" xfId="17116"/>
    <cellStyle name="Normal 11 49 2" xfId="17117"/>
    <cellStyle name="Normal 11 5" xfId="17118"/>
    <cellStyle name="Normal 11 5 2" xfId="17119"/>
    <cellStyle name="Normal 11 5 2 2" xfId="17120"/>
    <cellStyle name="Normal 11 5 2 3" xfId="17121"/>
    <cellStyle name="Normal 11 5 2 4" xfId="17122"/>
    <cellStyle name="Normal 11 5 3" xfId="17123"/>
    <cellStyle name="Normal 11 5 4" xfId="17124"/>
    <cellStyle name="Normal 11 5 5" xfId="17125"/>
    <cellStyle name="Normal 11 50" xfId="17126"/>
    <cellStyle name="Normal 11 50 2" xfId="17127"/>
    <cellStyle name="Normal 11 51" xfId="17128"/>
    <cellStyle name="Normal 11 51 2" xfId="17129"/>
    <cellStyle name="Normal 11 52" xfId="17130"/>
    <cellStyle name="Normal 11 52 2" xfId="17131"/>
    <cellStyle name="Normal 11 53" xfId="17132"/>
    <cellStyle name="Normal 11 53 2" xfId="17133"/>
    <cellStyle name="Normal 11 54" xfId="17134"/>
    <cellStyle name="Normal 11 54 2" xfId="17135"/>
    <cellStyle name="Normal 11 55" xfId="17136"/>
    <cellStyle name="Normal 11 55 2" xfId="17137"/>
    <cellStyle name="Normal 11 56" xfId="17138"/>
    <cellStyle name="Normal 11 56 2" xfId="17139"/>
    <cellStyle name="Normal 11 57" xfId="17140"/>
    <cellStyle name="Normal 11 57 2" xfId="17141"/>
    <cellStyle name="Normal 11 58" xfId="17142"/>
    <cellStyle name="Normal 11 58 2" xfId="17143"/>
    <cellStyle name="Normal 11 59" xfId="17144"/>
    <cellStyle name="Normal 11 59 2" xfId="17145"/>
    <cellStyle name="Normal 11 6" xfId="17146"/>
    <cellStyle name="Normal 11 6 2" xfId="17147"/>
    <cellStyle name="Normal 11 6 2 2" xfId="17148"/>
    <cellStyle name="Normal 11 6 2 3" xfId="17149"/>
    <cellStyle name="Normal 11 6 2 4" xfId="17150"/>
    <cellStyle name="Normal 11 6 3" xfId="17151"/>
    <cellStyle name="Normal 11 6 4" xfId="17152"/>
    <cellStyle name="Normal 11 6 5" xfId="17153"/>
    <cellStyle name="Normal 11 60" xfId="17154"/>
    <cellStyle name="Normal 11 60 2" xfId="17155"/>
    <cellStyle name="Normal 11 61" xfId="17156"/>
    <cellStyle name="Normal 11 61 2" xfId="17157"/>
    <cellStyle name="Normal 11 62" xfId="17158"/>
    <cellStyle name="Normal 11 62 2" xfId="17159"/>
    <cellStyle name="Normal 11 63" xfId="17160"/>
    <cellStyle name="Normal 11 63 2" xfId="17161"/>
    <cellStyle name="Normal 11 64" xfId="17162"/>
    <cellStyle name="Normal 11 64 2" xfId="17163"/>
    <cellStyle name="Normal 11 65" xfId="17164"/>
    <cellStyle name="Normal 11 65 2" xfId="17165"/>
    <cellStyle name="Normal 11 66" xfId="17166"/>
    <cellStyle name="Normal 11 66 2" xfId="17167"/>
    <cellStyle name="Normal 11 67" xfId="17168"/>
    <cellStyle name="Normal 11 67 2" xfId="17169"/>
    <cellStyle name="Normal 11 68" xfId="17170"/>
    <cellStyle name="Normal 11 68 2" xfId="17171"/>
    <cellStyle name="Normal 11 69" xfId="17172"/>
    <cellStyle name="Normal 11 69 2" xfId="17173"/>
    <cellStyle name="Normal 11 7" xfId="17174"/>
    <cellStyle name="Normal 11 7 2" xfId="17175"/>
    <cellStyle name="Normal 11 7 2 2" xfId="17176"/>
    <cellStyle name="Normal 11 7 2 3" xfId="17177"/>
    <cellStyle name="Normal 11 7 2 4" xfId="17178"/>
    <cellStyle name="Normal 11 7 3" xfId="17179"/>
    <cellStyle name="Normal 11 7 4" xfId="17180"/>
    <cellStyle name="Normal 11 7 5" xfId="17181"/>
    <cellStyle name="Normal 11 70" xfId="17182"/>
    <cellStyle name="Normal 11 70 2" xfId="17183"/>
    <cellStyle name="Normal 11 71" xfId="17184"/>
    <cellStyle name="Normal 11 71 2" xfId="17185"/>
    <cellStyle name="Normal 11 72" xfId="17186"/>
    <cellStyle name="Normal 11 72 2" xfId="17187"/>
    <cellStyle name="Normal 11 73" xfId="17188"/>
    <cellStyle name="Normal 11 73 2" xfId="17189"/>
    <cellStyle name="Normal 11 74" xfId="17190"/>
    <cellStyle name="Normal 11 74 2" xfId="17191"/>
    <cellStyle name="Normal 11 75" xfId="17192"/>
    <cellStyle name="Normal 11 75 2" xfId="17193"/>
    <cellStyle name="Normal 11 76" xfId="17194"/>
    <cellStyle name="Normal 11 76 2" xfId="17195"/>
    <cellStyle name="Normal 11 77" xfId="17196"/>
    <cellStyle name="Normal 11 77 2" xfId="17197"/>
    <cellStyle name="Normal 11 78" xfId="17198"/>
    <cellStyle name="Normal 11 79" xfId="17199"/>
    <cellStyle name="Normal 11 8" xfId="17200"/>
    <cellStyle name="Normal 11 8 2" xfId="17201"/>
    <cellStyle name="Normal 11 8 2 2" xfId="17202"/>
    <cellStyle name="Normal 11 8 2 3" xfId="17203"/>
    <cellStyle name="Normal 11 8 2 4" xfId="17204"/>
    <cellStyle name="Normal 11 8 3" xfId="17205"/>
    <cellStyle name="Normal 11 8 4" xfId="17206"/>
    <cellStyle name="Normal 11 8 5" xfId="17207"/>
    <cellStyle name="Normal 11 80" xfId="17208"/>
    <cellStyle name="Normal 11 9" xfId="17209"/>
    <cellStyle name="Normal 11 9 2" xfId="17210"/>
    <cellStyle name="Normal 11 9 2 2" xfId="17211"/>
    <cellStyle name="Normal 11 9 2 3" xfId="17212"/>
    <cellStyle name="Normal 11 9 2 4" xfId="17213"/>
    <cellStyle name="Normal 11 9 3" xfId="17214"/>
    <cellStyle name="Normal 11 9 4" xfId="17215"/>
    <cellStyle name="Normal 11 9 5" xfId="17216"/>
    <cellStyle name="Normal 110" xfId="17217"/>
    <cellStyle name="Normal 110 2" xfId="17218"/>
    <cellStyle name="Normal 110 3" xfId="17219"/>
    <cellStyle name="Normal 110 4" xfId="17220"/>
    <cellStyle name="Normal 110 5" xfId="17221"/>
    <cellStyle name="Normal 111" xfId="17222"/>
    <cellStyle name="Normal 111 2" xfId="17223"/>
    <cellStyle name="Normal 111 3" xfId="17224"/>
    <cellStyle name="Normal 111 4" xfId="17225"/>
    <cellStyle name="Normal 111 5" xfId="17226"/>
    <cellStyle name="Normal 112" xfId="17227"/>
    <cellStyle name="Normal 112 2" xfId="17228"/>
    <cellStyle name="Normal 112 3" xfId="17229"/>
    <cellStyle name="Normal 112 4" xfId="17230"/>
    <cellStyle name="Normal 112 5" xfId="17231"/>
    <cellStyle name="Normal 113" xfId="17232"/>
    <cellStyle name="Normal 113 2" xfId="17233"/>
    <cellStyle name="Normal 113 3" xfId="17234"/>
    <cellStyle name="Normal 113 4" xfId="17235"/>
    <cellStyle name="Normal 113 5" xfId="17236"/>
    <cellStyle name="Normal 114" xfId="17237"/>
    <cellStyle name="Normal 114 2" xfId="17238"/>
    <cellStyle name="Normal 114 3" xfId="17239"/>
    <cellStyle name="Normal 114 4" xfId="17240"/>
    <cellStyle name="Normal 114 5" xfId="17241"/>
    <cellStyle name="Normal 115" xfId="17242"/>
    <cellStyle name="Normal 115 2" xfId="17243"/>
    <cellStyle name="Normal 115 3" xfId="17244"/>
    <cellStyle name="Normal 115 4" xfId="17245"/>
    <cellStyle name="Normal 115 5" xfId="17246"/>
    <cellStyle name="Normal 116" xfId="17247"/>
    <cellStyle name="Normal 116 2" xfId="17248"/>
    <cellStyle name="Normal 116 3" xfId="17249"/>
    <cellStyle name="Normal 116 4" xfId="17250"/>
    <cellStyle name="Normal 116 5" xfId="17251"/>
    <cellStyle name="Normal 117" xfId="17252"/>
    <cellStyle name="Normal 117 2" xfId="17253"/>
    <cellStyle name="Normal 117 3" xfId="17254"/>
    <cellStyle name="Normal 117 4" xfId="17255"/>
    <cellStyle name="Normal 117 5" xfId="17256"/>
    <cellStyle name="Normal 118" xfId="17257"/>
    <cellStyle name="Normal 118 2" xfId="17258"/>
    <cellStyle name="Normal 118 3" xfId="17259"/>
    <cellStyle name="Normal 118 4" xfId="17260"/>
    <cellStyle name="Normal 118 5" xfId="17261"/>
    <cellStyle name="Normal 119" xfId="17262"/>
    <cellStyle name="Normal 119 2" xfId="17263"/>
    <cellStyle name="Normal 119 3" xfId="17264"/>
    <cellStyle name="Normal 119 4" xfId="17265"/>
    <cellStyle name="Normal 119 5" xfId="17266"/>
    <cellStyle name="Normal 12" xfId="17267"/>
    <cellStyle name="Normal 12 10" xfId="17268"/>
    <cellStyle name="Normal 12 10 2" xfId="17269"/>
    <cellStyle name="Normal 12 11" xfId="17270"/>
    <cellStyle name="Normal 12 11 2" xfId="17271"/>
    <cellStyle name="Normal 12 12" xfId="17272"/>
    <cellStyle name="Normal 12 12 2" xfId="17273"/>
    <cellStyle name="Normal 12 13" xfId="17274"/>
    <cellStyle name="Normal 12 13 2" xfId="17275"/>
    <cellStyle name="Normal 12 14" xfId="17276"/>
    <cellStyle name="Normal 12 14 2" xfId="17277"/>
    <cellStyle name="Normal 12 15" xfId="17278"/>
    <cellStyle name="Normal 12 15 2" xfId="17279"/>
    <cellStyle name="Normal 12 16" xfId="17280"/>
    <cellStyle name="Normal 12 16 2" xfId="17281"/>
    <cellStyle name="Normal 12 17" xfId="17282"/>
    <cellStyle name="Normal 12 17 2" xfId="17283"/>
    <cellStyle name="Normal 12 18" xfId="17284"/>
    <cellStyle name="Normal 12 18 2" xfId="17285"/>
    <cellStyle name="Normal 12 19" xfId="17286"/>
    <cellStyle name="Normal 12 19 2" xfId="17287"/>
    <cellStyle name="Normal 12 2" xfId="17288"/>
    <cellStyle name="Normal 12 2 2" xfId="17289"/>
    <cellStyle name="Normal 12 2 3" xfId="17290"/>
    <cellStyle name="Normal 12 2 4" xfId="17291"/>
    <cellStyle name="Normal 12 2 5" xfId="17292"/>
    <cellStyle name="Normal 12 20" xfId="17293"/>
    <cellStyle name="Normal 12 20 2" xfId="17294"/>
    <cellStyle name="Normal 12 21" xfId="17295"/>
    <cellStyle name="Normal 12 21 2" xfId="17296"/>
    <cellStyle name="Normal 12 22" xfId="17297"/>
    <cellStyle name="Normal 12 22 2" xfId="17298"/>
    <cellStyle name="Normal 12 23" xfId="17299"/>
    <cellStyle name="Normal 12 23 2" xfId="17300"/>
    <cellStyle name="Normal 12 24" xfId="17301"/>
    <cellStyle name="Normal 12 24 2" xfId="17302"/>
    <cellStyle name="Normal 12 25" xfId="17303"/>
    <cellStyle name="Normal 12 25 2" xfId="17304"/>
    <cellStyle name="Normal 12 26" xfId="17305"/>
    <cellStyle name="Normal 12 26 2" xfId="17306"/>
    <cellStyle name="Normal 12 27" xfId="17307"/>
    <cellStyle name="Normal 12 27 2" xfId="17308"/>
    <cellStyle name="Normal 12 28" xfId="17309"/>
    <cellStyle name="Normal 12 28 2" xfId="17310"/>
    <cellStyle name="Normal 12 29" xfId="17311"/>
    <cellStyle name="Normal 12 29 2" xfId="17312"/>
    <cellStyle name="Normal 12 3" xfId="17313"/>
    <cellStyle name="Normal 12 3 2" xfId="17314"/>
    <cellStyle name="Normal 12 3 3" xfId="17315"/>
    <cellStyle name="Normal 12 3 4" xfId="17316"/>
    <cellStyle name="Normal 12 3 5" xfId="17317"/>
    <cellStyle name="Normal 12 30" xfId="17318"/>
    <cellStyle name="Normal 12 30 2" xfId="17319"/>
    <cellStyle name="Normal 12 31" xfId="17320"/>
    <cellStyle name="Normal 12 31 2" xfId="17321"/>
    <cellStyle name="Normal 12 32" xfId="17322"/>
    <cellStyle name="Normal 12 32 2" xfId="17323"/>
    <cellStyle name="Normal 12 33" xfId="17324"/>
    <cellStyle name="Normal 12 33 2" xfId="17325"/>
    <cellStyle name="Normal 12 34" xfId="17326"/>
    <cellStyle name="Normal 12 34 2" xfId="17327"/>
    <cellStyle name="Normal 12 35" xfId="17328"/>
    <cellStyle name="Normal 12 35 2" xfId="17329"/>
    <cellStyle name="Normal 12 36" xfId="17330"/>
    <cellStyle name="Normal 12 36 2" xfId="17331"/>
    <cellStyle name="Normal 12 37" xfId="17332"/>
    <cellStyle name="Normal 12 37 2" xfId="17333"/>
    <cellStyle name="Normal 12 38" xfId="17334"/>
    <cellStyle name="Normal 12 38 2" xfId="17335"/>
    <cellStyle name="Normal 12 39" xfId="17336"/>
    <cellStyle name="Normal 12 39 2" xfId="17337"/>
    <cellStyle name="Normal 12 4" xfId="17338"/>
    <cellStyle name="Normal 12 4 2" xfId="17339"/>
    <cellStyle name="Normal 12 4 3" xfId="17340"/>
    <cellStyle name="Normal 12 4 4" xfId="17341"/>
    <cellStyle name="Normal 12 4 5" xfId="17342"/>
    <cellStyle name="Normal 12 40" xfId="17343"/>
    <cellStyle name="Normal 12 40 2" xfId="17344"/>
    <cellStyle name="Normal 12 41" xfId="17345"/>
    <cellStyle name="Normal 12 41 2" xfId="17346"/>
    <cellStyle name="Normal 12 42" xfId="17347"/>
    <cellStyle name="Normal 12 42 2" xfId="17348"/>
    <cellStyle name="Normal 12 43" xfId="17349"/>
    <cellStyle name="Normal 12 43 2" xfId="17350"/>
    <cellStyle name="Normal 12 44" xfId="17351"/>
    <cellStyle name="Normal 12 44 2" xfId="17352"/>
    <cellStyle name="Normal 12 45" xfId="17353"/>
    <cellStyle name="Normal 12 45 2" xfId="17354"/>
    <cellStyle name="Normal 12 46" xfId="17355"/>
    <cellStyle name="Normal 12 46 2" xfId="17356"/>
    <cellStyle name="Normal 12 47" xfId="17357"/>
    <cellStyle name="Normal 12 47 2" xfId="17358"/>
    <cellStyle name="Normal 12 48" xfId="17359"/>
    <cellStyle name="Normal 12 48 2" xfId="17360"/>
    <cellStyle name="Normal 12 49" xfId="17361"/>
    <cellStyle name="Normal 12 49 2" xfId="17362"/>
    <cellStyle name="Normal 12 5" xfId="17363"/>
    <cellStyle name="Normal 12 5 2" xfId="17364"/>
    <cellStyle name="Normal 12 50" xfId="17365"/>
    <cellStyle name="Normal 12 50 2" xfId="17366"/>
    <cellStyle name="Normal 12 51" xfId="17367"/>
    <cellStyle name="Normal 12 51 2" xfId="17368"/>
    <cellStyle name="Normal 12 51 3" xfId="17369"/>
    <cellStyle name="Normal 12 52" xfId="17370"/>
    <cellStyle name="Normal 12 52 2" xfId="17371"/>
    <cellStyle name="Normal 12 53" xfId="17372"/>
    <cellStyle name="Normal 12 53 2" xfId="17373"/>
    <cellStyle name="Normal 12 54" xfId="17374"/>
    <cellStyle name="Normal 12 54 2" xfId="17375"/>
    <cellStyle name="Normal 12 55" xfId="17376"/>
    <cellStyle name="Normal 12 55 2" xfId="17377"/>
    <cellStyle name="Normal 12 56" xfId="17378"/>
    <cellStyle name="Normal 12 56 2" xfId="17379"/>
    <cellStyle name="Normal 12 57" xfId="17380"/>
    <cellStyle name="Normal 12 57 2" xfId="17381"/>
    <cellStyle name="Normal 12 58" xfId="17382"/>
    <cellStyle name="Normal 12 58 2" xfId="17383"/>
    <cellStyle name="Normal 12 59" xfId="17384"/>
    <cellStyle name="Normal 12 59 2" xfId="17385"/>
    <cellStyle name="Normal 12 6" xfId="17386"/>
    <cellStyle name="Normal 12 6 2" xfId="17387"/>
    <cellStyle name="Normal 12 60" xfId="17388"/>
    <cellStyle name="Normal 12 60 2" xfId="17389"/>
    <cellStyle name="Normal 12 61" xfId="17390"/>
    <cellStyle name="Normal 12 61 2" xfId="17391"/>
    <cellStyle name="Normal 12 62" xfId="17392"/>
    <cellStyle name="Normal 12 62 2" xfId="17393"/>
    <cellStyle name="Normal 12 63" xfId="17394"/>
    <cellStyle name="Normal 12 63 2" xfId="17395"/>
    <cellStyle name="Normal 12 64" xfId="17396"/>
    <cellStyle name="Normal 12 64 2" xfId="17397"/>
    <cellStyle name="Normal 12 65" xfId="17398"/>
    <cellStyle name="Normal 12 65 2" xfId="17399"/>
    <cellStyle name="Normal 12 66" xfId="17400"/>
    <cellStyle name="Normal 12 66 2" xfId="17401"/>
    <cellStyle name="Normal 12 67" xfId="17402"/>
    <cellStyle name="Normal 12 67 2" xfId="17403"/>
    <cellStyle name="Normal 12 68" xfId="17404"/>
    <cellStyle name="Normal 12 68 2" xfId="17405"/>
    <cellStyle name="Normal 12 69" xfId="17406"/>
    <cellStyle name="Normal 12 69 2" xfId="17407"/>
    <cellStyle name="Normal 12 7" xfId="17408"/>
    <cellStyle name="Normal 12 7 2" xfId="17409"/>
    <cellStyle name="Normal 12 70" xfId="17410"/>
    <cellStyle name="Normal 12 70 2" xfId="17411"/>
    <cellStyle name="Normal 12 71" xfId="17412"/>
    <cellStyle name="Normal 12 71 2" xfId="17413"/>
    <cellStyle name="Normal 12 72" xfId="17414"/>
    <cellStyle name="Normal 12 72 2" xfId="17415"/>
    <cellStyle name="Normal 12 73" xfId="17416"/>
    <cellStyle name="Normal 12 73 2" xfId="17417"/>
    <cellStyle name="Normal 12 74" xfId="17418"/>
    <cellStyle name="Normal 12 74 2" xfId="17419"/>
    <cellStyle name="Normal 12 75" xfId="17420"/>
    <cellStyle name="Normal 12 75 2" xfId="17421"/>
    <cellStyle name="Normal 12 76" xfId="17422"/>
    <cellStyle name="Normal 12 76 2" xfId="17423"/>
    <cellStyle name="Normal 12 77" xfId="17424"/>
    <cellStyle name="Normal 12 77 2" xfId="17425"/>
    <cellStyle name="Normal 12 78" xfId="17426"/>
    <cellStyle name="Normal 12 79" xfId="17427"/>
    <cellStyle name="Normal 12 8" xfId="17428"/>
    <cellStyle name="Normal 12 8 2" xfId="17429"/>
    <cellStyle name="Normal 12 9" xfId="17430"/>
    <cellStyle name="Normal 12 9 2" xfId="17431"/>
    <cellStyle name="Normal 120" xfId="17432"/>
    <cellStyle name="Normal 120 2" xfId="17433"/>
    <cellStyle name="Normal 120 3" xfId="17434"/>
    <cellStyle name="Normal 120 4" xfId="17435"/>
    <cellStyle name="Normal 120 5" xfId="17436"/>
    <cellStyle name="Normal 121" xfId="17437"/>
    <cellStyle name="Normal 121 2" xfId="17438"/>
    <cellStyle name="Normal 121 3" xfId="17439"/>
    <cellStyle name="Normal 121 4" xfId="17440"/>
    <cellStyle name="Normal 121 5" xfId="17441"/>
    <cellStyle name="Normal 122" xfId="17442"/>
    <cellStyle name="Normal 122 2" xfId="17443"/>
    <cellStyle name="Normal 122 3" xfId="17444"/>
    <cellStyle name="Normal 122 4" xfId="17445"/>
    <cellStyle name="Normal 122 5" xfId="17446"/>
    <cellStyle name="Normal 123" xfId="17447"/>
    <cellStyle name="Normal 123 2" xfId="17448"/>
    <cellStyle name="Normal 123 3" xfId="17449"/>
    <cellStyle name="Normal 123 4" xfId="17450"/>
    <cellStyle name="Normal 123 5" xfId="17451"/>
    <cellStyle name="Normal 124" xfId="17452"/>
    <cellStyle name="Normal 124 2" xfId="17453"/>
    <cellStyle name="Normal 124 3" xfId="17454"/>
    <cellStyle name="Normal 124 4" xfId="17455"/>
    <cellStyle name="Normal 124 5" xfId="17456"/>
    <cellStyle name="Normal 125" xfId="17457"/>
    <cellStyle name="Normal 125 2" xfId="17458"/>
    <cellStyle name="Normal 125 3" xfId="17459"/>
    <cellStyle name="Normal 125 4" xfId="17460"/>
    <cellStyle name="Normal 125 5" xfId="17461"/>
    <cellStyle name="Normal 126" xfId="17462"/>
    <cellStyle name="Normal 126 2" xfId="17463"/>
    <cellStyle name="Normal 127" xfId="17464"/>
    <cellStyle name="Normal 127 2" xfId="17465"/>
    <cellStyle name="Normal 127 3" xfId="17466"/>
    <cellStyle name="Normal 127 4" xfId="17467"/>
    <cellStyle name="Normal 127 5" xfId="17468"/>
    <cellStyle name="Normal 128" xfId="17469"/>
    <cellStyle name="Normal 128 2" xfId="17470"/>
    <cellStyle name="Normal 128 3" xfId="17471"/>
    <cellStyle name="Normal 128 4" xfId="17472"/>
    <cellStyle name="Normal 128 5" xfId="17473"/>
    <cellStyle name="Normal 129" xfId="17474"/>
    <cellStyle name="Normal 129 2" xfId="17475"/>
    <cellStyle name="Normal 129 3" xfId="17476"/>
    <cellStyle name="Normal 129 4" xfId="17477"/>
    <cellStyle name="Normal 129 5" xfId="17478"/>
    <cellStyle name="Normal 13" xfId="17479"/>
    <cellStyle name="Normal 13 10" xfId="17480"/>
    <cellStyle name="Normal 13 10 2" xfId="17481"/>
    <cellStyle name="Normal 13 11" xfId="17482"/>
    <cellStyle name="Normal 13 11 2" xfId="17483"/>
    <cellStyle name="Normal 13 12" xfId="17484"/>
    <cellStyle name="Normal 13 12 2" xfId="17485"/>
    <cellStyle name="Normal 13 13" xfId="17486"/>
    <cellStyle name="Normal 13 13 2" xfId="17487"/>
    <cellStyle name="Normal 13 14" xfId="17488"/>
    <cellStyle name="Normal 13 14 2" xfId="17489"/>
    <cellStyle name="Normal 13 15" xfId="17490"/>
    <cellStyle name="Normal 13 15 2" xfId="17491"/>
    <cellStyle name="Normal 13 16" xfId="17492"/>
    <cellStyle name="Normal 13 16 2" xfId="17493"/>
    <cellStyle name="Normal 13 16 3" xfId="17494"/>
    <cellStyle name="Normal 13 17" xfId="17495"/>
    <cellStyle name="Normal 13 17 2" xfId="17496"/>
    <cellStyle name="Normal 13 18" xfId="17497"/>
    <cellStyle name="Normal 13 18 2" xfId="17498"/>
    <cellStyle name="Normal 13 19" xfId="17499"/>
    <cellStyle name="Normal 13 19 2" xfId="17500"/>
    <cellStyle name="Normal 13 2" xfId="17501"/>
    <cellStyle name="Normal 13 2 2" xfId="17502"/>
    <cellStyle name="Normal 13 2 3" xfId="17503"/>
    <cellStyle name="Normal 13 2 4" xfId="17504"/>
    <cellStyle name="Normal 13 2 5" xfId="17505"/>
    <cellStyle name="Normal 13 20" xfId="17506"/>
    <cellStyle name="Normal 13 20 2" xfId="17507"/>
    <cellStyle name="Normal 13 21" xfId="17508"/>
    <cellStyle name="Normal 13 21 2" xfId="17509"/>
    <cellStyle name="Normal 13 22" xfId="17510"/>
    <cellStyle name="Normal 13 22 2" xfId="17511"/>
    <cellStyle name="Normal 13 23" xfId="17512"/>
    <cellStyle name="Normal 13 23 2" xfId="17513"/>
    <cellStyle name="Normal 13 24" xfId="17514"/>
    <cellStyle name="Normal 13 24 2" xfId="17515"/>
    <cellStyle name="Normal 13 25" xfId="17516"/>
    <cellStyle name="Normal 13 25 2" xfId="17517"/>
    <cellStyle name="Normal 13 26" xfId="17518"/>
    <cellStyle name="Normal 13 26 2" xfId="17519"/>
    <cellStyle name="Normal 13 27" xfId="17520"/>
    <cellStyle name="Normal 13 27 2" xfId="17521"/>
    <cellStyle name="Normal 13 28" xfId="17522"/>
    <cellStyle name="Normal 13 28 2" xfId="17523"/>
    <cellStyle name="Normal 13 29" xfId="17524"/>
    <cellStyle name="Normal 13 29 2" xfId="17525"/>
    <cellStyle name="Normal 13 3" xfId="17526"/>
    <cellStyle name="Normal 13 3 2" xfId="17527"/>
    <cellStyle name="Normal 13 3 3" xfId="17528"/>
    <cellStyle name="Normal 13 3 4" xfId="17529"/>
    <cellStyle name="Normal 13 3 5" xfId="17530"/>
    <cellStyle name="Normal 13 30" xfId="17531"/>
    <cellStyle name="Normal 13 30 2" xfId="17532"/>
    <cellStyle name="Normal 13 31" xfId="17533"/>
    <cellStyle name="Normal 13 31 2" xfId="17534"/>
    <cellStyle name="Normal 13 32" xfId="17535"/>
    <cellStyle name="Normal 13 32 2" xfId="17536"/>
    <cellStyle name="Normal 13 33" xfId="17537"/>
    <cellStyle name="Normal 13 33 2" xfId="17538"/>
    <cellStyle name="Normal 13 34" xfId="17539"/>
    <cellStyle name="Normal 13 34 2" xfId="17540"/>
    <cellStyle name="Normal 13 35" xfId="17541"/>
    <cellStyle name="Normal 13 35 2" xfId="17542"/>
    <cellStyle name="Normal 13 36" xfId="17543"/>
    <cellStyle name="Normal 13 36 2" xfId="17544"/>
    <cellStyle name="Normal 13 37" xfId="17545"/>
    <cellStyle name="Normal 13 37 2" xfId="17546"/>
    <cellStyle name="Normal 13 38" xfId="17547"/>
    <cellStyle name="Normal 13 38 2" xfId="17548"/>
    <cellStyle name="Normal 13 39" xfId="17549"/>
    <cellStyle name="Normal 13 39 2" xfId="17550"/>
    <cellStyle name="Normal 13 4" xfId="17551"/>
    <cellStyle name="Normal 13 4 2" xfId="17552"/>
    <cellStyle name="Normal 13 4 3" xfId="17553"/>
    <cellStyle name="Normal 13 4 4" xfId="17554"/>
    <cellStyle name="Normal 13 4 5" xfId="17555"/>
    <cellStyle name="Normal 13 40" xfId="17556"/>
    <cellStyle name="Normal 13 40 2" xfId="17557"/>
    <cellStyle name="Normal 13 41" xfId="17558"/>
    <cellStyle name="Normal 13 41 2" xfId="17559"/>
    <cellStyle name="Normal 13 42" xfId="17560"/>
    <cellStyle name="Normal 13 42 2" xfId="17561"/>
    <cellStyle name="Normal 13 43" xfId="17562"/>
    <cellStyle name="Normal 13 43 2" xfId="17563"/>
    <cellStyle name="Normal 13 44" xfId="17564"/>
    <cellStyle name="Normal 13 44 2" xfId="17565"/>
    <cellStyle name="Normal 13 45" xfId="17566"/>
    <cellStyle name="Normal 13 45 2" xfId="17567"/>
    <cellStyle name="Normal 13 46" xfId="17568"/>
    <cellStyle name="Normal 13 46 2" xfId="17569"/>
    <cellStyle name="Normal 13 47" xfId="17570"/>
    <cellStyle name="Normal 13 47 2" xfId="17571"/>
    <cellStyle name="Normal 13 48" xfId="17572"/>
    <cellStyle name="Normal 13 48 2" xfId="17573"/>
    <cellStyle name="Normal 13 49" xfId="17574"/>
    <cellStyle name="Normal 13 49 2" xfId="17575"/>
    <cellStyle name="Normal 13 5" xfId="17576"/>
    <cellStyle name="Normal 13 5 2" xfId="17577"/>
    <cellStyle name="Normal 13 50" xfId="17578"/>
    <cellStyle name="Normal 13 50 2" xfId="17579"/>
    <cellStyle name="Normal 13 51" xfId="17580"/>
    <cellStyle name="Normal 13 51 2" xfId="17581"/>
    <cellStyle name="Normal 13 52" xfId="17582"/>
    <cellStyle name="Normal 13 52 2" xfId="17583"/>
    <cellStyle name="Normal 13 53" xfId="17584"/>
    <cellStyle name="Normal 13 53 2" xfId="17585"/>
    <cellStyle name="Normal 13 54" xfId="17586"/>
    <cellStyle name="Normal 13 54 2" xfId="17587"/>
    <cellStyle name="Normal 13 55" xfId="17588"/>
    <cellStyle name="Normal 13 55 2" xfId="17589"/>
    <cellStyle name="Normal 13 56" xfId="17590"/>
    <cellStyle name="Normal 13 56 2" xfId="17591"/>
    <cellStyle name="Normal 13 57" xfId="17592"/>
    <cellStyle name="Normal 13 57 2" xfId="17593"/>
    <cellStyle name="Normal 13 58" xfId="17594"/>
    <cellStyle name="Normal 13 58 2" xfId="17595"/>
    <cellStyle name="Normal 13 59" xfId="17596"/>
    <cellStyle name="Normal 13 59 2" xfId="17597"/>
    <cellStyle name="Normal 13 6" xfId="17598"/>
    <cellStyle name="Normal 13 6 2" xfId="17599"/>
    <cellStyle name="Normal 13 60" xfId="17600"/>
    <cellStyle name="Normal 13 60 2" xfId="17601"/>
    <cellStyle name="Normal 13 61" xfId="17602"/>
    <cellStyle name="Normal 13 61 2" xfId="17603"/>
    <cellStyle name="Normal 13 62" xfId="17604"/>
    <cellStyle name="Normal 13 62 2" xfId="17605"/>
    <cellStyle name="Normal 13 63" xfId="17606"/>
    <cellStyle name="Normal 13 63 2" xfId="17607"/>
    <cellStyle name="Normal 13 64" xfId="17608"/>
    <cellStyle name="Normal 13 64 2" xfId="17609"/>
    <cellStyle name="Normal 13 65" xfId="17610"/>
    <cellStyle name="Normal 13 65 2" xfId="17611"/>
    <cellStyle name="Normal 13 66" xfId="17612"/>
    <cellStyle name="Normal 13 66 2" xfId="17613"/>
    <cellStyle name="Normal 13 67" xfId="17614"/>
    <cellStyle name="Normal 13 67 2" xfId="17615"/>
    <cellStyle name="Normal 13 68" xfId="17616"/>
    <cellStyle name="Normal 13 68 2" xfId="17617"/>
    <cellStyle name="Normal 13 69" xfId="17618"/>
    <cellStyle name="Normal 13 69 2" xfId="17619"/>
    <cellStyle name="Normal 13 7" xfId="17620"/>
    <cellStyle name="Normal 13 7 2" xfId="17621"/>
    <cellStyle name="Normal 13 70" xfId="17622"/>
    <cellStyle name="Normal 13 70 2" xfId="17623"/>
    <cellStyle name="Normal 13 71" xfId="17624"/>
    <cellStyle name="Normal 13 71 2" xfId="17625"/>
    <cellStyle name="Normal 13 72" xfId="17626"/>
    <cellStyle name="Normal 13 72 2" xfId="17627"/>
    <cellStyle name="Normal 13 73" xfId="17628"/>
    <cellStyle name="Normal 13 73 2" xfId="17629"/>
    <cellStyle name="Normal 13 74" xfId="17630"/>
    <cellStyle name="Normal 13 74 2" xfId="17631"/>
    <cellStyle name="Normal 13 75" xfId="17632"/>
    <cellStyle name="Normal 13 75 2" xfId="17633"/>
    <cellStyle name="Normal 13 76" xfId="17634"/>
    <cellStyle name="Normal 13 76 2" xfId="17635"/>
    <cellStyle name="Normal 13 77" xfId="17636"/>
    <cellStyle name="Normal 13 77 2" xfId="17637"/>
    <cellStyle name="Normal 13 78" xfId="17638"/>
    <cellStyle name="Normal 13 79" xfId="17639"/>
    <cellStyle name="Normal 13 8" xfId="17640"/>
    <cellStyle name="Normal 13 8 2" xfId="17641"/>
    <cellStyle name="Normal 13 9" xfId="17642"/>
    <cellStyle name="Normal 13 9 2" xfId="17643"/>
    <cellStyle name="Normal 130" xfId="17644"/>
    <cellStyle name="Normal 130 2" xfId="17645"/>
    <cellStyle name="Normal 130 3" xfId="17646"/>
    <cellStyle name="Normal 130 4" xfId="17647"/>
    <cellStyle name="Normal 130 5" xfId="17648"/>
    <cellStyle name="Normal 131" xfId="17649"/>
    <cellStyle name="Normal 131 2" xfId="17650"/>
    <cellStyle name="Normal 131 2 2" xfId="17651"/>
    <cellStyle name="Normal 131 2 2 2" xfId="17652"/>
    <cellStyle name="Normal 131 2 2 2 2" xfId="17653"/>
    <cellStyle name="Normal 131 2 2 2 2 2" xfId="17654"/>
    <cellStyle name="Normal 131 2 2 2 3" xfId="17655"/>
    <cellStyle name="Normal 131 2 2 3" xfId="17656"/>
    <cellStyle name="Normal 131 2 2 3 2" xfId="17657"/>
    <cellStyle name="Normal 131 2 2 4" xfId="17658"/>
    <cellStyle name="Normal 131 2 2 4 2" xfId="17659"/>
    <cellStyle name="Normal 131 2 2 5" xfId="17660"/>
    <cellStyle name="Normal 131 2 2 5 2" xfId="17661"/>
    <cellStyle name="Normal 131 2 2 6" xfId="17662"/>
    <cellStyle name="Normal 131 2 3" xfId="17663"/>
    <cellStyle name="Normal 131 2 3 2" xfId="17664"/>
    <cellStyle name="Normal 131 2 3 2 2" xfId="17665"/>
    <cellStyle name="Normal 131 2 3 3" xfId="17666"/>
    <cellStyle name="Normal 131 2 4" xfId="17667"/>
    <cellStyle name="Normal 131 2 4 2" xfId="17668"/>
    <cellStyle name="Normal 131 2 5" xfId="17669"/>
    <cellStyle name="Normal 131 2 5 2" xfId="17670"/>
    <cellStyle name="Normal 131 2 6" xfId="17671"/>
    <cellStyle name="Normal 131 2 6 2" xfId="17672"/>
    <cellStyle name="Normal 131 2 7" xfId="17673"/>
    <cellStyle name="Normal 131 3" xfId="17674"/>
    <cellStyle name="Normal 131 3 2" xfId="17675"/>
    <cellStyle name="Normal 131 3 2 2" xfId="17676"/>
    <cellStyle name="Normal 131 3 2 2 2" xfId="17677"/>
    <cellStyle name="Normal 131 3 2 2 2 2" xfId="17678"/>
    <cellStyle name="Normal 131 3 2 2 3" xfId="17679"/>
    <cellStyle name="Normal 131 3 2 3" xfId="17680"/>
    <cellStyle name="Normal 131 3 2 3 2" xfId="17681"/>
    <cellStyle name="Normal 131 3 2 4" xfId="17682"/>
    <cellStyle name="Normal 131 3 2 4 2" xfId="17683"/>
    <cellStyle name="Normal 131 3 2 5" xfId="17684"/>
    <cellStyle name="Normal 131 3 2 5 2" xfId="17685"/>
    <cellStyle name="Normal 131 3 2 6" xfId="17686"/>
    <cellStyle name="Normal 131 3 3" xfId="17687"/>
    <cellStyle name="Normal 131 3 3 2" xfId="17688"/>
    <cellStyle name="Normal 131 3 3 2 2" xfId="17689"/>
    <cellStyle name="Normal 131 3 3 3" xfId="17690"/>
    <cellStyle name="Normal 131 3 4" xfId="17691"/>
    <cellStyle name="Normal 131 3 4 2" xfId="17692"/>
    <cellStyle name="Normal 131 3 5" xfId="17693"/>
    <cellStyle name="Normal 131 3 5 2" xfId="17694"/>
    <cellStyle name="Normal 131 3 6" xfId="17695"/>
    <cellStyle name="Normal 131 3 6 2" xfId="17696"/>
    <cellStyle name="Normal 131 3 7" xfId="17697"/>
    <cellStyle name="Normal 131 4" xfId="17698"/>
    <cellStyle name="Normal 131 4 2" xfId="17699"/>
    <cellStyle name="Normal 131 4 2 2" xfId="17700"/>
    <cellStyle name="Normal 131 4 2 2 2" xfId="17701"/>
    <cellStyle name="Normal 131 4 2 3" xfId="17702"/>
    <cellStyle name="Normal 131 4 3" xfId="17703"/>
    <cellStyle name="Normal 131 4 3 2" xfId="17704"/>
    <cellStyle name="Normal 131 4 4" xfId="17705"/>
    <cellStyle name="Normal 131 4 4 2" xfId="17706"/>
    <cellStyle name="Normal 131 4 4 2 2" xfId="17707"/>
    <cellStyle name="Normal 131 4 4 3" xfId="17708"/>
    <cellStyle name="Normal 131 4 5" xfId="17709"/>
    <cellStyle name="Normal 131 4 5 2" xfId="17710"/>
    <cellStyle name="Normal 131 4 6" xfId="17711"/>
    <cellStyle name="Normal 131 5" xfId="17712"/>
    <cellStyle name="Normal 131 5 2" xfId="17713"/>
    <cellStyle name="Normal 131 5 2 2" xfId="17714"/>
    <cellStyle name="Normal 131 5 3" xfId="17715"/>
    <cellStyle name="Normal 131 6" xfId="17716"/>
    <cellStyle name="Normal 131 6 2" xfId="17717"/>
    <cellStyle name="Normal 131 7" xfId="17718"/>
    <cellStyle name="Normal 131 7 2" xfId="17719"/>
    <cellStyle name="Normal 131 8" xfId="17720"/>
    <cellStyle name="Normal 131 8 2" xfId="17721"/>
    <cellStyle name="Normal 131 9" xfId="17722"/>
    <cellStyle name="Normal 132" xfId="17723"/>
    <cellStyle name="Normal 132 2" xfId="17724"/>
    <cellStyle name="Normal 132 3" xfId="17725"/>
    <cellStyle name="Normal 132 4" xfId="17726"/>
    <cellStyle name="Normal 132 5" xfId="17727"/>
    <cellStyle name="Normal 133" xfId="17728"/>
    <cellStyle name="Normal 133 2" xfId="17729"/>
    <cellStyle name="Normal 133 3" xfId="17730"/>
    <cellStyle name="Normal 133 4" xfId="17731"/>
    <cellStyle name="Normal 133 5" xfId="17732"/>
    <cellStyle name="Normal 134" xfId="17733"/>
    <cellStyle name="Normal 134 2" xfId="17734"/>
    <cellStyle name="Normal 134 3" xfId="17735"/>
    <cellStyle name="Normal 134 4" xfId="17736"/>
    <cellStyle name="Normal 134 5" xfId="17737"/>
    <cellStyle name="Normal 135" xfId="17738"/>
    <cellStyle name="Normal 135 2" xfId="17739"/>
    <cellStyle name="Normal 135 3" xfId="17740"/>
    <cellStyle name="Normal 135 4" xfId="17741"/>
    <cellStyle name="Normal 135 5" xfId="17742"/>
    <cellStyle name="Normal 136" xfId="17743"/>
    <cellStyle name="Normal 136 2" xfId="17744"/>
    <cellStyle name="Normal 136 3" xfId="17745"/>
    <cellStyle name="Normal 136 4" xfId="17746"/>
    <cellStyle name="Normal 136 5" xfId="17747"/>
    <cellStyle name="Normal 137" xfId="17748"/>
    <cellStyle name="Normal 137 2" xfId="17749"/>
    <cellStyle name="Normal 137 3" xfId="17750"/>
    <cellStyle name="Normal 137 4" xfId="17751"/>
    <cellStyle name="Normal 137 5" xfId="17752"/>
    <cellStyle name="Normal 138" xfId="17753"/>
    <cellStyle name="Normal 138 2" xfId="17754"/>
    <cellStyle name="Normal 138 3" xfId="17755"/>
    <cellStyle name="Normal 138 4" xfId="17756"/>
    <cellStyle name="Normal 138 5" xfId="17757"/>
    <cellStyle name="Normal 139" xfId="17758"/>
    <cellStyle name="Normal 139 2" xfId="17759"/>
    <cellStyle name="Normal 139 3" xfId="17760"/>
    <cellStyle name="Normal 139 4" xfId="17761"/>
    <cellStyle name="Normal 139 5" xfId="17762"/>
    <cellStyle name="Normal 14" xfId="17763"/>
    <cellStyle name="Normal 14 10" xfId="17764"/>
    <cellStyle name="Normal 14 10 2" xfId="17765"/>
    <cellStyle name="Normal 14 11" xfId="17766"/>
    <cellStyle name="Normal 14 11 2" xfId="17767"/>
    <cellStyle name="Normal 14 12" xfId="17768"/>
    <cellStyle name="Normal 14 12 2" xfId="17769"/>
    <cellStyle name="Normal 14 13" xfId="17770"/>
    <cellStyle name="Normal 14 13 2" xfId="17771"/>
    <cellStyle name="Normal 14 14" xfId="17772"/>
    <cellStyle name="Normal 14 14 2" xfId="17773"/>
    <cellStyle name="Normal 14 15" xfId="17774"/>
    <cellStyle name="Normal 14 15 2" xfId="17775"/>
    <cellStyle name="Normal 14 16" xfId="17776"/>
    <cellStyle name="Normal 14 16 2" xfId="17777"/>
    <cellStyle name="Normal 14 17" xfId="17778"/>
    <cellStyle name="Normal 14 17 2" xfId="17779"/>
    <cellStyle name="Normal 14 18" xfId="17780"/>
    <cellStyle name="Normal 14 18 2" xfId="17781"/>
    <cellStyle name="Normal 14 19" xfId="17782"/>
    <cellStyle name="Normal 14 19 2" xfId="17783"/>
    <cellStyle name="Normal 14 2" xfId="17784"/>
    <cellStyle name="Normal 14 2 2" xfId="17785"/>
    <cellStyle name="Normal 14 2 2 2" xfId="17786"/>
    <cellStyle name="Normal 14 2 3" xfId="17787"/>
    <cellStyle name="Normal 14 2 4" xfId="17788"/>
    <cellStyle name="Normal 14 2 5" xfId="17789"/>
    <cellStyle name="Normal 14 20" xfId="17790"/>
    <cellStyle name="Normal 14 20 2" xfId="17791"/>
    <cellStyle name="Normal 14 21" xfId="17792"/>
    <cellStyle name="Normal 14 21 2" xfId="17793"/>
    <cellStyle name="Normal 14 22" xfId="17794"/>
    <cellStyle name="Normal 14 22 2" xfId="17795"/>
    <cellStyle name="Normal 14 23" xfId="17796"/>
    <cellStyle name="Normal 14 23 2" xfId="17797"/>
    <cellStyle name="Normal 14 24" xfId="17798"/>
    <cellStyle name="Normal 14 24 2" xfId="17799"/>
    <cellStyle name="Normal 14 24 3" xfId="17800"/>
    <cellStyle name="Normal 14 25" xfId="17801"/>
    <cellStyle name="Normal 14 25 2" xfId="17802"/>
    <cellStyle name="Normal 14 26" xfId="17803"/>
    <cellStyle name="Normal 14 26 2" xfId="17804"/>
    <cellStyle name="Normal 14 27" xfId="17805"/>
    <cellStyle name="Normal 14 27 2" xfId="17806"/>
    <cellStyle name="Normal 14 28" xfId="17807"/>
    <cellStyle name="Normal 14 28 2" xfId="17808"/>
    <cellStyle name="Normal 14 29" xfId="17809"/>
    <cellStyle name="Normal 14 29 2" xfId="17810"/>
    <cellStyle name="Normal 14 3" xfId="17811"/>
    <cellStyle name="Normal 14 3 2" xfId="17812"/>
    <cellStyle name="Normal 14 3 2 2" xfId="17813"/>
    <cellStyle name="Normal 14 3 2 3" xfId="17814"/>
    <cellStyle name="Normal 14 3 3" xfId="17815"/>
    <cellStyle name="Normal 14 3 4" xfId="17816"/>
    <cellStyle name="Normal 14 3 5" xfId="17817"/>
    <cellStyle name="Normal 14 30" xfId="17818"/>
    <cellStyle name="Normal 14 30 2" xfId="17819"/>
    <cellStyle name="Normal 14 31" xfId="17820"/>
    <cellStyle name="Normal 14 31 2" xfId="17821"/>
    <cellStyle name="Normal 14 32" xfId="17822"/>
    <cellStyle name="Normal 14 32 2" xfId="17823"/>
    <cellStyle name="Normal 14 33" xfId="17824"/>
    <cellStyle name="Normal 14 33 2" xfId="17825"/>
    <cellStyle name="Normal 14 33 2 2" xfId="17826"/>
    <cellStyle name="Normal 14 33 2 2 2" xfId="17827"/>
    <cellStyle name="Normal 14 33 2 3" xfId="17828"/>
    <cellStyle name="Normal 14 33 3" xfId="17829"/>
    <cellStyle name="Normal 14 33 3 2" xfId="17830"/>
    <cellStyle name="Normal 14 33 4" xfId="17831"/>
    <cellStyle name="Normal 14 33 4 2" xfId="17832"/>
    <cellStyle name="Normal 14 33 5" xfId="17833"/>
    <cellStyle name="Normal 14 33 5 2" xfId="17834"/>
    <cellStyle name="Normal 14 33 6" xfId="17835"/>
    <cellStyle name="Normal 14 34" xfId="17836"/>
    <cellStyle name="Normal 14 34 2" xfId="17837"/>
    <cellStyle name="Normal 14 34 2 2" xfId="17838"/>
    <cellStyle name="Normal 14 34 3" xfId="17839"/>
    <cellStyle name="Normal 14 35" xfId="17840"/>
    <cellStyle name="Normal 14 35 2" xfId="17841"/>
    <cellStyle name="Normal 14 36" xfId="17842"/>
    <cellStyle name="Normal 14 36 2" xfId="17843"/>
    <cellStyle name="Normal 14 37" xfId="17844"/>
    <cellStyle name="Normal 14 37 2" xfId="17845"/>
    <cellStyle name="Normal 14 38" xfId="17846"/>
    <cellStyle name="Normal 14 38 2" xfId="17847"/>
    <cellStyle name="Normal 14 39" xfId="17848"/>
    <cellStyle name="Normal 14 4" xfId="17849"/>
    <cellStyle name="Normal 14 4 2" xfId="17850"/>
    <cellStyle name="Normal 14 4 3" xfId="17851"/>
    <cellStyle name="Normal 14 4 4" xfId="17852"/>
    <cellStyle name="Normal 14 4 5" xfId="17853"/>
    <cellStyle name="Normal 14 40" xfId="17854"/>
    <cellStyle name="Normal 14 41" xfId="17855"/>
    <cellStyle name="Normal 14 42" xfId="17856"/>
    <cellStyle name="Normal 14 5" xfId="17857"/>
    <cellStyle name="Normal 14 5 2" xfId="17858"/>
    <cellStyle name="Normal 14 5 3" xfId="17859"/>
    <cellStyle name="Normal 14 6" xfId="17860"/>
    <cellStyle name="Normal 14 6 2" xfId="17861"/>
    <cellStyle name="Normal 14 7" xfId="17862"/>
    <cellStyle name="Normal 14 7 2" xfId="17863"/>
    <cellStyle name="Normal 14 8" xfId="17864"/>
    <cellStyle name="Normal 14 8 2" xfId="17865"/>
    <cellStyle name="Normal 14 9" xfId="17866"/>
    <cellStyle name="Normal 14 9 2" xfId="17867"/>
    <cellStyle name="Normal 140" xfId="17868"/>
    <cellStyle name="Normal 140 2" xfId="17869"/>
    <cellStyle name="Normal 140 3" xfId="17870"/>
    <cellStyle name="Normal 140 4" xfId="17871"/>
    <cellStyle name="Normal 140 5" xfId="17872"/>
    <cellStyle name="Normal 141" xfId="17873"/>
    <cellStyle name="Normal 141 2" xfId="17874"/>
    <cellStyle name="Normal 141 3" xfId="17875"/>
    <cellStyle name="Normal 141 4" xfId="17876"/>
    <cellStyle name="Normal 141 5" xfId="17877"/>
    <cellStyle name="Normal 142" xfId="17878"/>
    <cellStyle name="Normal 142 2" xfId="17879"/>
    <cellStyle name="Normal 142 3" xfId="17880"/>
    <cellStyle name="Normal 142 4" xfId="17881"/>
    <cellStyle name="Normal 142 5" xfId="17882"/>
    <cellStyle name="Normal 143" xfId="17883"/>
    <cellStyle name="Normal 143 2" xfId="17884"/>
    <cellStyle name="Normal 143 3" xfId="17885"/>
    <cellStyle name="Normal 143 4" xfId="17886"/>
    <cellStyle name="Normal 143 5" xfId="17887"/>
    <cellStyle name="Normal 144" xfId="17888"/>
    <cellStyle name="Normal 144 2" xfId="17889"/>
    <cellStyle name="Normal 144 3" xfId="17890"/>
    <cellStyle name="Normal 144 4" xfId="17891"/>
    <cellStyle name="Normal 144 5" xfId="17892"/>
    <cellStyle name="Normal 145" xfId="17893"/>
    <cellStyle name="Normal 145 2" xfId="17894"/>
    <cellStyle name="Normal 145 3" xfId="17895"/>
    <cellStyle name="Normal 145 4" xfId="17896"/>
    <cellStyle name="Normal 145 5" xfId="17897"/>
    <cellStyle name="Normal 146" xfId="17898"/>
    <cellStyle name="Normal 146 2" xfId="17899"/>
    <cellStyle name="Normal 146 3" xfId="17900"/>
    <cellStyle name="Normal 146 4" xfId="17901"/>
    <cellStyle name="Normal 146 5" xfId="17902"/>
    <cellStyle name="Normal 147" xfId="17903"/>
    <cellStyle name="Normal 147 2" xfId="17904"/>
    <cellStyle name="Normal 147 3" xfId="17905"/>
    <cellStyle name="Normal 147 4" xfId="17906"/>
    <cellStyle name="Normal 147 5" xfId="17907"/>
    <cellStyle name="Normal 148" xfId="17908"/>
    <cellStyle name="Normal 148 2" xfId="17909"/>
    <cellStyle name="Normal 148 3" xfId="17910"/>
    <cellStyle name="Normal 148 4" xfId="17911"/>
    <cellStyle name="Normal 148 5" xfId="17912"/>
    <cellStyle name="Normal 149" xfId="17913"/>
    <cellStyle name="Normal 149 2" xfId="17914"/>
    <cellStyle name="Normal 149 3" xfId="17915"/>
    <cellStyle name="Normal 149 4" xfId="17916"/>
    <cellStyle name="Normal 149 5" xfId="17917"/>
    <cellStyle name="Normal 15" xfId="17918"/>
    <cellStyle name="Normal 15 10" xfId="17919"/>
    <cellStyle name="Normal 15 10 2" xfId="17920"/>
    <cellStyle name="Normal 15 10 3" xfId="17921"/>
    <cellStyle name="Normal 15 11" xfId="17922"/>
    <cellStyle name="Normal 15 11 2" xfId="17923"/>
    <cellStyle name="Normal 15 12" xfId="17924"/>
    <cellStyle name="Normal 15 12 2" xfId="17925"/>
    <cellStyle name="Normal 15 13" xfId="17926"/>
    <cellStyle name="Normal 15 13 2" xfId="17927"/>
    <cellStyle name="Normal 15 14" xfId="17928"/>
    <cellStyle name="Normal 15 14 2" xfId="17929"/>
    <cellStyle name="Normal 15 15" xfId="17930"/>
    <cellStyle name="Normal 15 15 2" xfId="17931"/>
    <cellStyle name="Normal 15 16" xfId="17932"/>
    <cellStyle name="Normal 15 16 2" xfId="17933"/>
    <cellStyle name="Normal 15 17" xfId="17934"/>
    <cellStyle name="Normal 15 17 2" xfId="17935"/>
    <cellStyle name="Normal 15 18" xfId="17936"/>
    <cellStyle name="Normal 15 18 2" xfId="17937"/>
    <cellStyle name="Normal 15 19" xfId="17938"/>
    <cellStyle name="Normal 15 19 2" xfId="17939"/>
    <cellStyle name="Normal 15 2" xfId="17940"/>
    <cellStyle name="Normal 15 2 2" xfId="17941"/>
    <cellStyle name="Normal 15 2 2 2" xfId="17942"/>
    <cellStyle name="Normal 15 2 2 3" xfId="17943"/>
    <cellStyle name="Normal 15 2 2 4" xfId="17944"/>
    <cellStyle name="Normal 15 2 3" xfId="17945"/>
    <cellStyle name="Normal 15 2 4" xfId="17946"/>
    <cellStyle name="Normal 15 2 5" xfId="17947"/>
    <cellStyle name="Normal 15 20" xfId="17948"/>
    <cellStyle name="Normal 15 20 2" xfId="17949"/>
    <cellStyle name="Normal 15 21" xfId="17950"/>
    <cellStyle name="Normal 15 21 2" xfId="17951"/>
    <cellStyle name="Normal 15 22" xfId="17952"/>
    <cellStyle name="Normal 15 22 2" xfId="17953"/>
    <cellStyle name="Normal 15 23" xfId="17954"/>
    <cellStyle name="Normal 15 23 2" xfId="17955"/>
    <cellStyle name="Normal 15 24" xfId="17956"/>
    <cellStyle name="Normal 15 24 2" xfId="17957"/>
    <cellStyle name="Normal 15 25" xfId="17958"/>
    <cellStyle name="Normal 15 25 2" xfId="17959"/>
    <cellStyle name="Normal 15 26" xfId="17960"/>
    <cellStyle name="Normal 15 26 2" xfId="17961"/>
    <cellStyle name="Normal 15 27" xfId="17962"/>
    <cellStyle name="Normal 15 27 2" xfId="17963"/>
    <cellStyle name="Normal 15 28" xfId="17964"/>
    <cellStyle name="Normal 15 28 2" xfId="17965"/>
    <cellStyle name="Normal 15 29" xfId="17966"/>
    <cellStyle name="Normal 15 29 2" xfId="17967"/>
    <cellStyle name="Normal 15 3" xfId="17968"/>
    <cellStyle name="Normal 15 3 2" xfId="17969"/>
    <cellStyle name="Normal 15 3 2 2" xfId="17970"/>
    <cellStyle name="Normal 15 3 2 2 2" xfId="17971"/>
    <cellStyle name="Normal 15 3 2 3" xfId="17972"/>
    <cellStyle name="Normal 15 3 2 4" xfId="17973"/>
    <cellStyle name="Normal 15 3 2 5" xfId="17974"/>
    <cellStyle name="Normal 15 3 3" xfId="17975"/>
    <cellStyle name="Normal 15 3 4" xfId="17976"/>
    <cellStyle name="Normal 15 3 5" xfId="17977"/>
    <cellStyle name="Normal 15 30" xfId="17978"/>
    <cellStyle name="Normal 15 30 2" xfId="17979"/>
    <cellStyle name="Normal 15 31" xfId="17980"/>
    <cellStyle name="Normal 15 31 2" xfId="17981"/>
    <cellStyle name="Normal 15 32" xfId="17982"/>
    <cellStyle name="Normal 15 32 2" xfId="17983"/>
    <cellStyle name="Normal 15 33" xfId="17984"/>
    <cellStyle name="Normal 15 33 2" xfId="17985"/>
    <cellStyle name="Normal 15 34" xfId="17986"/>
    <cellStyle name="Normal 15 34 2" xfId="17987"/>
    <cellStyle name="Normal 15 35" xfId="17988"/>
    <cellStyle name="Normal 15 35 2" xfId="17989"/>
    <cellStyle name="Normal 15 36" xfId="17990"/>
    <cellStyle name="Normal 15 36 2" xfId="17991"/>
    <cellStyle name="Normal 15 37" xfId="17992"/>
    <cellStyle name="Normal 15 37 2" xfId="17993"/>
    <cellStyle name="Normal 15 38" xfId="17994"/>
    <cellStyle name="Normal 15 38 2" xfId="17995"/>
    <cellStyle name="Normal 15 39" xfId="17996"/>
    <cellStyle name="Normal 15 39 2" xfId="17997"/>
    <cellStyle name="Normal 15 4" xfId="17998"/>
    <cellStyle name="Normal 15 4 2" xfId="17999"/>
    <cellStyle name="Normal 15 4 2 2" xfId="18000"/>
    <cellStyle name="Normal 15 4 2 3" xfId="18001"/>
    <cellStyle name="Normal 15 4 2 4" xfId="18002"/>
    <cellStyle name="Normal 15 4 3" xfId="18003"/>
    <cellStyle name="Normal 15 4 4" xfId="18004"/>
    <cellStyle name="Normal 15 4 5" xfId="18005"/>
    <cellStyle name="Normal 15 40" xfId="18006"/>
    <cellStyle name="Normal 15 40 2" xfId="18007"/>
    <cellStyle name="Normal 15 41" xfId="18008"/>
    <cellStyle name="Normal 15 41 2" xfId="18009"/>
    <cellStyle name="Normal 15 42" xfId="18010"/>
    <cellStyle name="Normal 15 42 2" xfId="18011"/>
    <cellStyle name="Normal 15 43" xfId="18012"/>
    <cellStyle name="Normal 15 43 2" xfId="18013"/>
    <cellStyle name="Normal 15 44" xfId="18014"/>
    <cellStyle name="Normal 15 44 2" xfId="18015"/>
    <cellStyle name="Normal 15 45" xfId="18016"/>
    <cellStyle name="Normal 15 45 2" xfId="18017"/>
    <cellStyle name="Normal 15 46" xfId="18018"/>
    <cellStyle name="Normal 15 46 2" xfId="18019"/>
    <cellStyle name="Normal 15 47" xfId="18020"/>
    <cellStyle name="Normal 15 47 2" xfId="18021"/>
    <cellStyle name="Normal 15 48" xfId="18022"/>
    <cellStyle name="Normal 15 48 2" xfId="18023"/>
    <cellStyle name="Normal 15 49" xfId="18024"/>
    <cellStyle name="Normal 15 49 2" xfId="18025"/>
    <cellStyle name="Normal 15 5" xfId="18026"/>
    <cellStyle name="Normal 15 5 2" xfId="18027"/>
    <cellStyle name="Normal 15 5 2 2" xfId="18028"/>
    <cellStyle name="Normal 15 5 2 3" xfId="18029"/>
    <cellStyle name="Normal 15 5 2 4" xfId="18030"/>
    <cellStyle name="Normal 15 5 3" xfId="18031"/>
    <cellStyle name="Normal 15 5 4" xfId="18032"/>
    <cellStyle name="Normal 15 5 5" xfId="18033"/>
    <cellStyle name="Normal 15 50" xfId="18034"/>
    <cellStyle name="Normal 15 50 2" xfId="18035"/>
    <cellStyle name="Normal 15 51" xfId="18036"/>
    <cellStyle name="Normal 15 51 2" xfId="18037"/>
    <cellStyle name="Normal 15 52" xfId="18038"/>
    <cellStyle name="Normal 15 52 2" xfId="18039"/>
    <cellStyle name="Normal 15 53" xfId="18040"/>
    <cellStyle name="Normal 15 53 2" xfId="18041"/>
    <cellStyle name="Normal 15 54" xfId="18042"/>
    <cellStyle name="Normal 15 54 2" xfId="18043"/>
    <cellStyle name="Normal 15 55" xfId="18044"/>
    <cellStyle name="Normal 15 55 2" xfId="18045"/>
    <cellStyle name="Normal 15 56" xfId="18046"/>
    <cellStyle name="Normal 15 56 2" xfId="18047"/>
    <cellStyle name="Normal 15 57" xfId="18048"/>
    <cellStyle name="Normal 15 57 2" xfId="18049"/>
    <cellStyle name="Normal 15 58" xfId="18050"/>
    <cellStyle name="Normal 15 58 2" xfId="18051"/>
    <cellStyle name="Normal 15 59" xfId="18052"/>
    <cellStyle name="Normal 15 59 2" xfId="18053"/>
    <cellStyle name="Normal 15 6" xfId="18054"/>
    <cellStyle name="Normal 15 6 2" xfId="18055"/>
    <cellStyle name="Normal 15 6 2 2" xfId="18056"/>
    <cellStyle name="Normal 15 6 2 3" xfId="18057"/>
    <cellStyle name="Normal 15 6 2 4" xfId="18058"/>
    <cellStyle name="Normal 15 6 3" xfId="18059"/>
    <cellStyle name="Normal 15 6 4" xfId="18060"/>
    <cellStyle name="Normal 15 6 5" xfId="18061"/>
    <cellStyle name="Normal 15 60" xfId="18062"/>
    <cellStyle name="Normal 15 60 2" xfId="18063"/>
    <cellStyle name="Normal 15 61" xfId="18064"/>
    <cellStyle name="Normal 15 61 2" xfId="18065"/>
    <cellStyle name="Normal 15 62" xfId="18066"/>
    <cellStyle name="Normal 15 62 2" xfId="18067"/>
    <cellStyle name="Normal 15 63" xfId="18068"/>
    <cellStyle name="Normal 15 63 2" xfId="18069"/>
    <cellStyle name="Normal 15 64" xfId="18070"/>
    <cellStyle name="Normal 15 64 2" xfId="18071"/>
    <cellStyle name="Normal 15 65" xfId="18072"/>
    <cellStyle name="Normal 15 65 2" xfId="18073"/>
    <cellStyle name="Normal 15 66" xfId="18074"/>
    <cellStyle name="Normal 15 66 2" xfId="18075"/>
    <cellStyle name="Normal 15 67" xfId="18076"/>
    <cellStyle name="Normal 15 67 2" xfId="18077"/>
    <cellStyle name="Normal 15 68" xfId="18078"/>
    <cellStyle name="Normal 15 68 2" xfId="18079"/>
    <cellStyle name="Normal 15 69" xfId="18080"/>
    <cellStyle name="Normal 15 69 2" xfId="18081"/>
    <cellStyle name="Normal 15 7" xfId="18082"/>
    <cellStyle name="Normal 15 7 2" xfId="18083"/>
    <cellStyle name="Normal 15 7 2 2" xfId="18084"/>
    <cellStyle name="Normal 15 7 2 3" xfId="18085"/>
    <cellStyle name="Normal 15 7 2 4" xfId="18086"/>
    <cellStyle name="Normal 15 7 3" xfId="18087"/>
    <cellStyle name="Normal 15 7 4" xfId="18088"/>
    <cellStyle name="Normal 15 7 5" xfId="18089"/>
    <cellStyle name="Normal 15 70" xfId="18090"/>
    <cellStyle name="Normal 15 70 2" xfId="18091"/>
    <cellStyle name="Normal 15 71" xfId="18092"/>
    <cellStyle name="Normal 15 71 2" xfId="18093"/>
    <cellStyle name="Normal 15 72" xfId="18094"/>
    <cellStyle name="Normal 15 72 2" xfId="18095"/>
    <cellStyle name="Normal 15 73" xfId="18096"/>
    <cellStyle name="Normal 15 73 2" xfId="18097"/>
    <cellStyle name="Normal 15 74" xfId="18098"/>
    <cellStyle name="Normal 15 74 2" xfId="18099"/>
    <cellStyle name="Normal 15 75" xfId="18100"/>
    <cellStyle name="Normal 15 75 2" xfId="18101"/>
    <cellStyle name="Normal 15 76" xfId="18102"/>
    <cellStyle name="Normal 15 76 2" xfId="18103"/>
    <cellStyle name="Normal 15 77" xfId="18104"/>
    <cellStyle name="Normal 15 77 2" xfId="18105"/>
    <cellStyle name="Normal 15 78" xfId="18106"/>
    <cellStyle name="Normal 15 79" xfId="18107"/>
    <cellStyle name="Normal 15 8" xfId="18108"/>
    <cellStyle name="Normal 15 8 2" xfId="18109"/>
    <cellStyle name="Normal 15 8 2 2" xfId="18110"/>
    <cellStyle name="Normal 15 8 2 3" xfId="18111"/>
    <cellStyle name="Normal 15 8 2 4" xfId="18112"/>
    <cellStyle name="Normal 15 8 3" xfId="18113"/>
    <cellStyle name="Normal 15 8 4" xfId="18114"/>
    <cellStyle name="Normal 15 8 5" xfId="18115"/>
    <cellStyle name="Normal 15 9" xfId="18116"/>
    <cellStyle name="Normal 15 9 2" xfId="18117"/>
    <cellStyle name="Normal 15 9 2 2" xfId="18118"/>
    <cellStyle name="Normal 15 9 2 3" xfId="18119"/>
    <cellStyle name="Normal 15 9 2 4" xfId="18120"/>
    <cellStyle name="Normal 15 9 3" xfId="18121"/>
    <cellStyle name="Normal 15 9 4" xfId="18122"/>
    <cellStyle name="Normal 15 9 5" xfId="18123"/>
    <cellStyle name="Normal 150" xfId="18124"/>
    <cellStyle name="Normal 150 2" xfId="18125"/>
    <cellStyle name="Normal 150 3" xfId="18126"/>
    <cellStyle name="Normal 150 4" xfId="18127"/>
    <cellStyle name="Normal 150 5" xfId="18128"/>
    <cellStyle name="Normal 151" xfId="18129"/>
    <cellStyle name="Normal 151 2" xfId="18130"/>
    <cellStyle name="Normal 151 3" xfId="18131"/>
    <cellStyle name="Normal 151 4" xfId="18132"/>
    <cellStyle name="Normal 151 5" xfId="18133"/>
    <cellStyle name="Normal 152" xfId="18134"/>
    <cellStyle name="Normal 152 2" xfId="18135"/>
    <cellStyle name="Normal 152 3" xfId="18136"/>
    <cellStyle name="Normal 152 4" xfId="18137"/>
    <cellStyle name="Normal 152 5" xfId="18138"/>
    <cellStyle name="Normal 153" xfId="18139"/>
    <cellStyle name="Normal 153 2" xfId="18140"/>
    <cellStyle name="Normal 153 3" xfId="18141"/>
    <cellStyle name="Normal 153 4" xfId="18142"/>
    <cellStyle name="Normal 153 5" xfId="18143"/>
    <cellStyle name="Normal 154" xfId="18144"/>
    <cellStyle name="Normal 154 2" xfId="18145"/>
    <cellStyle name="Normal 154 3" xfId="18146"/>
    <cellStyle name="Normal 154 4" xfId="18147"/>
    <cellStyle name="Normal 154 5" xfId="18148"/>
    <cellStyle name="Normal 155" xfId="18149"/>
    <cellStyle name="Normal 155 2" xfId="18150"/>
    <cellStyle name="Normal 155 3" xfId="18151"/>
    <cellStyle name="Normal 155 4" xfId="18152"/>
    <cellStyle name="Normal 155 5" xfId="18153"/>
    <cellStyle name="Normal 156" xfId="18154"/>
    <cellStyle name="Normal 156 2" xfId="18155"/>
    <cellStyle name="Normal 156 3" xfId="18156"/>
    <cellStyle name="Normal 156 4" xfId="18157"/>
    <cellStyle name="Normal 156 5" xfId="18158"/>
    <cellStyle name="Normal 157" xfId="18159"/>
    <cellStyle name="Normal 157 2" xfId="18160"/>
    <cellStyle name="Normal 157 3" xfId="18161"/>
    <cellStyle name="Normal 157 4" xfId="18162"/>
    <cellStyle name="Normal 157 5" xfId="18163"/>
    <cellStyle name="Normal 158" xfId="18164"/>
    <cellStyle name="Normal 158 2" xfId="18165"/>
    <cellStyle name="Normal 158 3" xfId="18166"/>
    <cellStyle name="Normal 158 4" xfId="18167"/>
    <cellStyle name="Normal 158 5" xfId="18168"/>
    <cellStyle name="Normal 159" xfId="18169"/>
    <cellStyle name="Normal 159 2" xfId="18170"/>
    <cellStyle name="Normal 159 3" xfId="18171"/>
    <cellStyle name="Normal 159 4" xfId="18172"/>
    <cellStyle name="Normal 159 5" xfId="18173"/>
    <cellStyle name="Normal 16" xfId="18174"/>
    <cellStyle name="Normal 16 10" xfId="18175"/>
    <cellStyle name="Normal 16 10 2" xfId="18176"/>
    <cellStyle name="Normal 16 11" xfId="18177"/>
    <cellStyle name="Normal 16 11 2" xfId="18178"/>
    <cellStyle name="Normal 16 12" xfId="18179"/>
    <cellStyle name="Normal 16 12 2" xfId="18180"/>
    <cellStyle name="Normal 16 13" xfId="18181"/>
    <cellStyle name="Normal 16 13 2" xfId="18182"/>
    <cellStyle name="Normal 16 14" xfId="18183"/>
    <cellStyle name="Normal 16 14 2" xfId="18184"/>
    <cellStyle name="Normal 16 14 3" xfId="18185"/>
    <cellStyle name="Normal 16 15" xfId="18186"/>
    <cellStyle name="Normal 16 15 2" xfId="18187"/>
    <cellStyle name="Normal 16 16" xfId="18188"/>
    <cellStyle name="Normal 16 16 2" xfId="18189"/>
    <cellStyle name="Normal 16 17" xfId="18190"/>
    <cellStyle name="Normal 16 17 2" xfId="18191"/>
    <cellStyle name="Normal 16 18" xfId="18192"/>
    <cellStyle name="Normal 16 18 2" xfId="18193"/>
    <cellStyle name="Normal 16 19" xfId="18194"/>
    <cellStyle name="Normal 16 19 2" xfId="18195"/>
    <cellStyle name="Normal 16 2" xfId="18196"/>
    <cellStyle name="Normal 16 2 2" xfId="18197"/>
    <cellStyle name="Normal 16 2 3" xfId="18198"/>
    <cellStyle name="Normal 16 2 4" xfId="18199"/>
    <cellStyle name="Normal 16 2 5" xfId="18200"/>
    <cellStyle name="Normal 16 20" xfId="18201"/>
    <cellStyle name="Normal 16 20 2" xfId="18202"/>
    <cellStyle name="Normal 16 21" xfId="18203"/>
    <cellStyle name="Normal 16 21 2" xfId="18204"/>
    <cellStyle name="Normal 16 22" xfId="18205"/>
    <cellStyle name="Normal 16 22 2" xfId="18206"/>
    <cellStyle name="Normal 16 23" xfId="18207"/>
    <cellStyle name="Normal 16 23 2" xfId="18208"/>
    <cellStyle name="Normal 16 24" xfId="18209"/>
    <cellStyle name="Normal 16 24 2" xfId="18210"/>
    <cellStyle name="Normal 16 25" xfId="18211"/>
    <cellStyle name="Normal 16 25 2" xfId="18212"/>
    <cellStyle name="Normal 16 26" xfId="18213"/>
    <cellStyle name="Normal 16 26 2" xfId="18214"/>
    <cellStyle name="Normal 16 27" xfId="18215"/>
    <cellStyle name="Normal 16 27 2" xfId="18216"/>
    <cellStyle name="Normal 16 28" xfId="18217"/>
    <cellStyle name="Normal 16 28 2" xfId="18218"/>
    <cellStyle name="Normal 16 29" xfId="18219"/>
    <cellStyle name="Normal 16 29 2" xfId="18220"/>
    <cellStyle name="Normal 16 3" xfId="18221"/>
    <cellStyle name="Normal 16 3 2" xfId="18222"/>
    <cellStyle name="Normal 16 3 3" xfId="18223"/>
    <cellStyle name="Normal 16 3 4" xfId="18224"/>
    <cellStyle name="Normal 16 3 5" xfId="18225"/>
    <cellStyle name="Normal 16 30" xfId="18226"/>
    <cellStyle name="Normal 16 30 2" xfId="18227"/>
    <cellStyle name="Normal 16 31" xfId="18228"/>
    <cellStyle name="Normal 16 31 2" xfId="18229"/>
    <cellStyle name="Normal 16 32" xfId="18230"/>
    <cellStyle name="Normal 16 32 2" xfId="18231"/>
    <cellStyle name="Normal 16 33" xfId="18232"/>
    <cellStyle name="Normal 16 33 2" xfId="18233"/>
    <cellStyle name="Normal 16 34" xfId="18234"/>
    <cellStyle name="Normal 16 34 2" xfId="18235"/>
    <cellStyle name="Normal 16 35" xfId="18236"/>
    <cellStyle name="Normal 16 35 2" xfId="18237"/>
    <cellStyle name="Normal 16 36" xfId="18238"/>
    <cellStyle name="Normal 16 36 2" xfId="18239"/>
    <cellStyle name="Normal 16 37" xfId="18240"/>
    <cellStyle name="Normal 16 37 2" xfId="18241"/>
    <cellStyle name="Normal 16 38" xfId="18242"/>
    <cellStyle name="Normal 16 38 2" xfId="18243"/>
    <cellStyle name="Normal 16 39" xfId="18244"/>
    <cellStyle name="Normal 16 39 2" xfId="18245"/>
    <cellStyle name="Normal 16 4" xfId="18246"/>
    <cellStyle name="Normal 16 4 2" xfId="18247"/>
    <cellStyle name="Normal 16 4 3" xfId="18248"/>
    <cellStyle name="Normal 16 4 4" xfId="18249"/>
    <cellStyle name="Normal 16 4 5" xfId="18250"/>
    <cellStyle name="Normal 16 40" xfId="18251"/>
    <cellStyle name="Normal 16 40 2" xfId="18252"/>
    <cellStyle name="Normal 16 41" xfId="18253"/>
    <cellStyle name="Normal 16 41 2" xfId="18254"/>
    <cellStyle name="Normal 16 42" xfId="18255"/>
    <cellStyle name="Normal 16 42 2" xfId="18256"/>
    <cellStyle name="Normal 16 43" xfId="18257"/>
    <cellStyle name="Normal 16 43 2" xfId="18258"/>
    <cellStyle name="Normal 16 44" xfId="18259"/>
    <cellStyle name="Normal 16 44 2" xfId="18260"/>
    <cellStyle name="Normal 16 45" xfId="18261"/>
    <cellStyle name="Normal 16 45 2" xfId="18262"/>
    <cellStyle name="Normal 16 46" xfId="18263"/>
    <cellStyle name="Normal 16 46 2" xfId="18264"/>
    <cellStyle name="Normal 16 47" xfId="18265"/>
    <cellStyle name="Normal 16 47 2" xfId="18266"/>
    <cellStyle name="Normal 16 48" xfId="18267"/>
    <cellStyle name="Normal 16 48 2" xfId="18268"/>
    <cellStyle name="Normal 16 49" xfId="18269"/>
    <cellStyle name="Normal 16 49 2" xfId="18270"/>
    <cellStyle name="Normal 16 5" xfId="18271"/>
    <cellStyle name="Normal 16 5 2" xfId="18272"/>
    <cellStyle name="Normal 16 50" xfId="18273"/>
    <cellStyle name="Normal 16 50 2" xfId="18274"/>
    <cellStyle name="Normal 16 51" xfId="18275"/>
    <cellStyle name="Normal 16 51 2" xfId="18276"/>
    <cellStyle name="Normal 16 52" xfId="18277"/>
    <cellStyle name="Normal 16 52 2" xfId="18278"/>
    <cellStyle name="Normal 16 53" xfId="18279"/>
    <cellStyle name="Normal 16 53 2" xfId="18280"/>
    <cellStyle name="Normal 16 53 3" xfId="18281"/>
    <cellStyle name="Normal 16 54" xfId="18282"/>
    <cellStyle name="Normal 16 54 2" xfId="18283"/>
    <cellStyle name="Normal 16 55" xfId="18284"/>
    <cellStyle name="Normal 16 55 2" xfId="18285"/>
    <cellStyle name="Normal 16 56" xfId="18286"/>
    <cellStyle name="Normal 16 56 2" xfId="18287"/>
    <cellStyle name="Normal 16 57" xfId="18288"/>
    <cellStyle name="Normal 16 57 2" xfId="18289"/>
    <cellStyle name="Normal 16 58" xfId="18290"/>
    <cellStyle name="Normal 16 58 2" xfId="18291"/>
    <cellStyle name="Normal 16 59" xfId="18292"/>
    <cellStyle name="Normal 16 59 2" xfId="18293"/>
    <cellStyle name="Normal 16 6" xfId="18294"/>
    <cellStyle name="Normal 16 6 2" xfId="18295"/>
    <cellStyle name="Normal 16 60" xfId="18296"/>
    <cellStyle name="Normal 16 60 2" xfId="18297"/>
    <cellStyle name="Normal 16 61" xfId="18298"/>
    <cellStyle name="Normal 16 61 2" xfId="18299"/>
    <cellStyle name="Normal 16 62" xfId="18300"/>
    <cellStyle name="Normal 16 62 2" xfId="18301"/>
    <cellStyle name="Normal 16 63" xfId="18302"/>
    <cellStyle name="Normal 16 63 2" xfId="18303"/>
    <cellStyle name="Normal 16 64" xfId="18304"/>
    <cellStyle name="Normal 16 64 2" xfId="18305"/>
    <cellStyle name="Normal 16 65" xfId="18306"/>
    <cellStyle name="Normal 16 65 2" xfId="18307"/>
    <cellStyle name="Normal 16 66" xfId="18308"/>
    <cellStyle name="Normal 16 66 2" xfId="18309"/>
    <cellStyle name="Normal 16 67" xfId="18310"/>
    <cellStyle name="Normal 16 67 2" xfId="18311"/>
    <cellStyle name="Normal 16 68" xfId="18312"/>
    <cellStyle name="Normal 16 68 2" xfId="18313"/>
    <cellStyle name="Normal 16 69" xfId="18314"/>
    <cellStyle name="Normal 16 69 2" xfId="18315"/>
    <cellStyle name="Normal 16 7" xfId="18316"/>
    <cellStyle name="Normal 16 7 2" xfId="18317"/>
    <cellStyle name="Normal 16 70" xfId="18318"/>
    <cellStyle name="Normal 16 70 2" xfId="18319"/>
    <cellStyle name="Normal 16 71" xfId="18320"/>
    <cellStyle name="Normal 16 71 2" xfId="18321"/>
    <cellStyle name="Normal 16 72" xfId="18322"/>
    <cellStyle name="Normal 16 72 2" xfId="18323"/>
    <cellStyle name="Normal 16 73" xfId="18324"/>
    <cellStyle name="Normal 16 73 2" xfId="18325"/>
    <cellStyle name="Normal 16 74" xfId="18326"/>
    <cellStyle name="Normal 16 74 2" xfId="18327"/>
    <cellStyle name="Normal 16 75" xfId="18328"/>
    <cellStyle name="Normal 16 75 2" xfId="18329"/>
    <cellStyle name="Normal 16 76" xfId="18330"/>
    <cellStyle name="Normal 16 76 2" xfId="18331"/>
    <cellStyle name="Normal 16 77" xfId="18332"/>
    <cellStyle name="Normal 16 77 2" xfId="18333"/>
    <cellStyle name="Normal 16 78" xfId="18334"/>
    <cellStyle name="Normal 16 79" xfId="18335"/>
    <cellStyle name="Normal 16 8" xfId="18336"/>
    <cellStyle name="Normal 16 8 2" xfId="18337"/>
    <cellStyle name="Normal 16 9" xfId="18338"/>
    <cellStyle name="Normal 16 9 2" xfId="18339"/>
    <cellStyle name="Normal 160" xfId="18340"/>
    <cellStyle name="Normal 160 2" xfId="18341"/>
    <cellStyle name="Normal 160 3" xfId="18342"/>
    <cellStyle name="Normal 160 4" xfId="18343"/>
    <cellStyle name="Normal 160 5" xfId="18344"/>
    <cellStyle name="Normal 161" xfId="18345"/>
    <cellStyle name="Normal 161 2" xfId="18346"/>
    <cellStyle name="Normal 161 3" xfId="18347"/>
    <cellStyle name="Normal 161 4" xfId="18348"/>
    <cellStyle name="Normal 161 5" xfId="18349"/>
    <cellStyle name="Normal 162" xfId="18350"/>
    <cellStyle name="Normal 162 2" xfId="18351"/>
    <cellStyle name="Normal 162 3" xfId="18352"/>
    <cellStyle name="Normal 162 4" xfId="18353"/>
    <cellStyle name="Normal 162 5" xfId="18354"/>
    <cellStyle name="Normal 163" xfId="18355"/>
    <cellStyle name="Normal 163 2" xfId="18356"/>
    <cellStyle name="Normal 163 3" xfId="18357"/>
    <cellStyle name="Normal 163 4" xfId="18358"/>
    <cellStyle name="Normal 163 5" xfId="18359"/>
    <cellStyle name="Normal 164" xfId="18360"/>
    <cellStyle name="Normal 164 2" xfId="18361"/>
    <cellStyle name="Normal 164 3" xfId="18362"/>
    <cellStyle name="Normal 164 4" xfId="18363"/>
    <cellStyle name="Normal 164 5" xfId="18364"/>
    <cellStyle name="Normal 165" xfId="18365"/>
    <cellStyle name="Normal 165 2" xfId="18366"/>
    <cellStyle name="Normal 165 3" xfId="18367"/>
    <cellStyle name="Normal 165 4" xfId="18368"/>
    <cellStyle name="Normal 165 5" xfId="18369"/>
    <cellStyle name="Normal 166" xfId="18370"/>
    <cellStyle name="Normal 166 2" xfId="18371"/>
    <cellStyle name="Normal 166 3" xfId="18372"/>
    <cellStyle name="Normal 166 4" xfId="18373"/>
    <cellStyle name="Normal 166 5" xfId="18374"/>
    <cellStyle name="Normal 167" xfId="18375"/>
    <cellStyle name="Normal 167 2" xfId="18376"/>
    <cellStyle name="Normal 167 3" xfId="18377"/>
    <cellStyle name="Normal 167 4" xfId="18378"/>
    <cellStyle name="Normal 167 5" xfId="18379"/>
    <cellStyle name="Normal 168" xfId="18380"/>
    <cellStyle name="Normal 168 2" xfId="18381"/>
    <cellStyle name="Normal 168 3" xfId="18382"/>
    <cellStyle name="Normal 168 4" xfId="18383"/>
    <cellStyle name="Normal 168 5" xfId="18384"/>
    <cellStyle name="Normal 169" xfId="18385"/>
    <cellStyle name="Normal 169 2" xfId="18386"/>
    <cellStyle name="Normal 169 3" xfId="18387"/>
    <cellStyle name="Normal 169 4" xfId="18388"/>
    <cellStyle name="Normal 169 5" xfId="18389"/>
    <cellStyle name="Normal 17" xfId="18390"/>
    <cellStyle name="Normal 17 10" xfId="18391"/>
    <cellStyle name="Normal 17 10 2" xfId="18392"/>
    <cellStyle name="Normal 17 11" xfId="18393"/>
    <cellStyle name="Normal 17 11 2" xfId="18394"/>
    <cellStyle name="Normal 17 12" xfId="18395"/>
    <cellStyle name="Normal 17 12 2" xfId="18396"/>
    <cellStyle name="Normal 17 13" xfId="18397"/>
    <cellStyle name="Normal 17 13 2" xfId="18398"/>
    <cellStyle name="Normal 17 14" xfId="18399"/>
    <cellStyle name="Normal 17 14 2" xfId="18400"/>
    <cellStyle name="Normal 17 15" xfId="18401"/>
    <cellStyle name="Normal 17 15 2" xfId="18402"/>
    <cellStyle name="Normal 17 16" xfId="18403"/>
    <cellStyle name="Normal 17 16 2" xfId="18404"/>
    <cellStyle name="Normal 17 17" xfId="18405"/>
    <cellStyle name="Normal 17 17 2" xfId="18406"/>
    <cellStyle name="Normal 17 17 3" xfId="18407"/>
    <cellStyle name="Normal 17 18" xfId="18408"/>
    <cellStyle name="Normal 17 18 2" xfId="18409"/>
    <cellStyle name="Normal 17 19" xfId="18410"/>
    <cellStyle name="Normal 17 19 2" xfId="18411"/>
    <cellStyle name="Normal 17 2" xfId="18412"/>
    <cellStyle name="Normal 17 2 10" xfId="18413"/>
    <cellStyle name="Normal 17 2 11" xfId="18414"/>
    <cellStyle name="Normal 17 2 12" xfId="18415"/>
    <cellStyle name="Normal 17 2 13" xfId="18416"/>
    <cellStyle name="Normal 17 2 14" xfId="18417"/>
    <cellStyle name="Normal 17 2 15" xfId="18418"/>
    <cellStyle name="Normal 17 2 16" xfId="18419"/>
    <cellStyle name="Normal 17 2 17" xfId="18420"/>
    <cellStyle name="Normal 17 2 18" xfId="18421"/>
    <cellStyle name="Normal 17 2 19" xfId="18422"/>
    <cellStyle name="Normal 17 2 2" xfId="18423"/>
    <cellStyle name="Normal 17 2 2 10" xfId="18424"/>
    <cellStyle name="Normal 17 2 2 11" xfId="18425"/>
    <cellStyle name="Normal 17 2 2 12" xfId="18426"/>
    <cellStyle name="Normal 17 2 2 13" xfId="18427"/>
    <cellStyle name="Normal 17 2 2 14" xfId="18428"/>
    <cellStyle name="Normal 17 2 2 15" xfId="18429"/>
    <cellStyle name="Normal 17 2 2 16" xfId="18430"/>
    <cellStyle name="Normal 17 2 2 17" xfId="18431"/>
    <cellStyle name="Normal 17 2 2 18" xfId="18432"/>
    <cellStyle name="Normal 17 2 2 19" xfId="18433"/>
    <cellStyle name="Normal 17 2 2 2" xfId="18434"/>
    <cellStyle name="Normal 17 2 2 20" xfId="18435"/>
    <cellStyle name="Normal 17 2 2 21" xfId="18436"/>
    <cellStyle name="Normal 17 2 2 22" xfId="18437"/>
    <cellStyle name="Normal 17 2 2 23" xfId="18438"/>
    <cellStyle name="Normal 17 2 2 24" xfId="18439"/>
    <cellStyle name="Normal 17 2 2 25" xfId="18440"/>
    <cellStyle name="Normal 17 2 2 26" xfId="18441"/>
    <cellStyle name="Normal 17 2 2 27" xfId="18442"/>
    <cellStyle name="Normal 17 2 2 3" xfId="18443"/>
    <cellStyle name="Normal 17 2 2 4" xfId="18444"/>
    <cellStyle name="Normal 17 2 2 5" xfId="18445"/>
    <cellStyle name="Normal 17 2 2 6" xfId="18446"/>
    <cellStyle name="Normal 17 2 2 7" xfId="18447"/>
    <cellStyle name="Normal 17 2 2 8" xfId="18448"/>
    <cellStyle name="Normal 17 2 2 9" xfId="18449"/>
    <cellStyle name="Normal 17 2 20" xfId="18450"/>
    <cellStyle name="Normal 17 2 21" xfId="18451"/>
    <cellStyle name="Normal 17 2 22" xfId="18452"/>
    <cellStyle name="Normal 17 2 23" xfId="18453"/>
    <cellStyle name="Normal 17 2 24" xfId="18454"/>
    <cellStyle name="Normal 17 2 25" xfId="18455"/>
    <cellStyle name="Normal 17 2 26" xfId="18456"/>
    <cellStyle name="Normal 17 2 27" xfId="18457"/>
    <cellStyle name="Normal 17 2 3" xfId="18458"/>
    <cellStyle name="Normal 17 2 4" xfId="18459"/>
    <cellStyle name="Normal 17 2 5" xfId="18460"/>
    <cellStyle name="Normal 17 2 6" xfId="18461"/>
    <cellStyle name="Normal 17 2 7" xfId="18462"/>
    <cellStyle name="Normal 17 2 8" xfId="18463"/>
    <cellStyle name="Normal 17 2 9" xfId="18464"/>
    <cellStyle name="Normal 17 20" xfId="18465"/>
    <cellStyle name="Normal 17 20 2" xfId="18466"/>
    <cellStyle name="Normal 17 21" xfId="18467"/>
    <cellStyle name="Normal 17 21 2" xfId="18468"/>
    <cellStyle name="Normal 17 22" xfId="18469"/>
    <cellStyle name="Normal 17 22 2" xfId="18470"/>
    <cellStyle name="Normal 17 23" xfId="18471"/>
    <cellStyle name="Normal 17 23 2" xfId="18472"/>
    <cellStyle name="Normal 17 24" xfId="18473"/>
    <cellStyle name="Normal 17 24 2" xfId="18474"/>
    <cellStyle name="Normal 17 25" xfId="18475"/>
    <cellStyle name="Normal 17 25 2" xfId="18476"/>
    <cellStyle name="Normal 17 26" xfId="18477"/>
    <cellStyle name="Normal 17 26 2" xfId="18478"/>
    <cellStyle name="Normal 17 27" xfId="18479"/>
    <cellStyle name="Normal 17 27 2" xfId="18480"/>
    <cellStyle name="Normal 17 28" xfId="18481"/>
    <cellStyle name="Normal 17 28 2" xfId="18482"/>
    <cellStyle name="Normal 17 29" xfId="18483"/>
    <cellStyle name="Normal 17 29 2" xfId="18484"/>
    <cellStyle name="Normal 17 3" xfId="18485"/>
    <cellStyle name="Normal 17 3 2" xfId="18486"/>
    <cellStyle name="Normal 17 30" xfId="18487"/>
    <cellStyle name="Normal 17 30 2" xfId="18488"/>
    <cellStyle name="Normal 17 31" xfId="18489"/>
    <cellStyle name="Normal 17 31 2" xfId="18490"/>
    <cellStyle name="Normal 17 32" xfId="18491"/>
    <cellStyle name="Normal 17 32 2" xfId="18492"/>
    <cellStyle name="Normal 17 33" xfId="18493"/>
    <cellStyle name="Normal 17 33 2" xfId="18494"/>
    <cellStyle name="Normal 17 34" xfId="18495"/>
    <cellStyle name="Normal 17 34 2" xfId="18496"/>
    <cellStyle name="Normal 17 35" xfId="18497"/>
    <cellStyle name="Normal 17 35 2" xfId="18498"/>
    <cellStyle name="Normal 17 36" xfId="18499"/>
    <cellStyle name="Normal 17 36 2" xfId="18500"/>
    <cellStyle name="Normal 17 37" xfId="18501"/>
    <cellStyle name="Normal 17 37 2" xfId="18502"/>
    <cellStyle name="Normal 17 37 3" xfId="18503"/>
    <cellStyle name="Normal 17 38" xfId="18504"/>
    <cellStyle name="Normal 17 38 2" xfId="18505"/>
    <cellStyle name="Normal 17 39" xfId="18506"/>
    <cellStyle name="Normal 17 39 2" xfId="18507"/>
    <cellStyle name="Normal 17 4" xfId="18508"/>
    <cellStyle name="Normal 17 4 2" xfId="18509"/>
    <cellStyle name="Normal 17 40" xfId="18510"/>
    <cellStyle name="Normal 17 40 2" xfId="18511"/>
    <cellStyle name="Normal 17 41" xfId="18512"/>
    <cellStyle name="Normal 17 41 2" xfId="18513"/>
    <cellStyle name="Normal 17 42" xfId="18514"/>
    <cellStyle name="Normal 17 42 2" xfId="18515"/>
    <cellStyle name="Normal 17 43" xfId="18516"/>
    <cellStyle name="Normal 17 43 2" xfId="18517"/>
    <cellStyle name="Normal 17 44" xfId="18518"/>
    <cellStyle name="Normal 17 44 2" xfId="18519"/>
    <cellStyle name="Normal 17 45" xfId="18520"/>
    <cellStyle name="Normal 17 45 2" xfId="18521"/>
    <cellStyle name="Normal 17 46" xfId="18522"/>
    <cellStyle name="Normal 17 46 2" xfId="18523"/>
    <cellStyle name="Normal 17 47" xfId="18524"/>
    <cellStyle name="Normal 17 47 2" xfId="18525"/>
    <cellStyle name="Normal 17 48" xfId="18526"/>
    <cellStyle name="Normal 17 48 2" xfId="18527"/>
    <cellStyle name="Normal 17 48 3" xfId="18528"/>
    <cellStyle name="Normal 17 49" xfId="18529"/>
    <cellStyle name="Normal 17 49 2" xfId="18530"/>
    <cellStyle name="Normal 17 5" xfId="18531"/>
    <cellStyle name="Normal 17 5 2" xfId="18532"/>
    <cellStyle name="Normal 17 50" xfId="18533"/>
    <cellStyle name="Normal 17 50 2" xfId="18534"/>
    <cellStyle name="Normal 17 51" xfId="18535"/>
    <cellStyle name="Normal 17 51 2" xfId="18536"/>
    <cellStyle name="Normal 17 52" xfId="18537"/>
    <cellStyle name="Normal 17 52 2" xfId="18538"/>
    <cellStyle name="Normal 17 53" xfId="18539"/>
    <cellStyle name="Normal 17 53 2" xfId="18540"/>
    <cellStyle name="Normal 17 54" xfId="18541"/>
    <cellStyle name="Normal 17 54 2" xfId="18542"/>
    <cellStyle name="Normal 17 55" xfId="18543"/>
    <cellStyle name="Normal 17 55 2" xfId="18544"/>
    <cellStyle name="Normal 17 56" xfId="18545"/>
    <cellStyle name="Normal 17 56 2" xfId="18546"/>
    <cellStyle name="Normal 17 57" xfId="18547"/>
    <cellStyle name="Normal 17 57 2" xfId="18548"/>
    <cellStyle name="Normal 17 58" xfId="18549"/>
    <cellStyle name="Normal 17 58 2" xfId="18550"/>
    <cellStyle name="Normal 17 59" xfId="18551"/>
    <cellStyle name="Normal 17 59 2" xfId="18552"/>
    <cellStyle name="Normal 17 6" xfId="18553"/>
    <cellStyle name="Normal 17 6 2" xfId="18554"/>
    <cellStyle name="Normal 17 60" xfId="18555"/>
    <cellStyle name="Normal 17 60 2" xfId="18556"/>
    <cellStyle name="Normal 17 61" xfId="18557"/>
    <cellStyle name="Normal 17 61 2" xfId="18558"/>
    <cellStyle name="Normal 17 62" xfId="18559"/>
    <cellStyle name="Normal 17 62 2" xfId="18560"/>
    <cellStyle name="Normal 17 63" xfId="18561"/>
    <cellStyle name="Normal 17 63 2" xfId="18562"/>
    <cellStyle name="Normal 17 64" xfId="18563"/>
    <cellStyle name="Normal 17 64 2" xfId="18564"/>
    <cellStyle name="Normal 17 65" xfId="18565"/>
    <cellStyle name="Normal 17 65 2" xfId="18566"/>
    <cellStyle name="Normal 17 66" xfId="18567"/>
    <cellStyle name="Normal 17 66 2" xfId="18568"/>
    <cellStyle name="Normal 17 67" xfId="18569"/>
    <cellStyle name="Normal 17 67 2" xfId="18570"/>
    <cellStyle name="Normal 17 68" xfId="18571"/>
    <cellStyle name="Normal 17 68 2" xfId="18572"/>
    <cellStyle name="Normal 17 69" xfId="18573"/>
    <cellStyle name="Normal 17 69 2" xfId="18574"/>
    <cellStyle name="Normal 17 7" xfId="18575"/>
    <cellStyle name="Normal 17 7 2" xfId="18576"/>
    <cellStyle name="Normal 17 70" xfId="18577"/>
    <cellStyle name="Normal 17 70 2" xfId="18578"/>
    <cellStyle name="Normal 17 71" xfId="18579"/>
    <cellStyle name="Normal 17 71 2" xfId="18580"/>
    <cellStyle name="Normal 17 72" xfId="18581"/>
    <cellStyle name="Normal 17 72 2" xfId="18582"/>
    <cellStyle name="Normal 17 73" xfId="18583"/>
    <cellStyle name="Normal 17 73 2" xfId="18584"/>
    <cellStyle name="Normal 17 74" xfId="18585"/>
    <cellStyle name="Normal 17 74 2" xfId="18586"/>
    <cellStyle name="Normal 17 75" xfId="18587"/>
    <cellStyle name="Normal 17 75 2" xfId="18588"/>
    <cellStyle name="Normal 17 76" xfId="18589"/>
    <cellStyle name="Normal 17 76 2" xfId="18590"/>
    <cellStyle name="Normal 17 77" xfId="18591"/>
    <cellStyle name="Normal 17 77 2" xfId="18592"/>
    <cellStyle name="Normal 17 78" xfId="18593"/>
    <cellStyle name="Normal 17 79" xfId="18594"/>
    <cellStyle name="Normal 17 8" xfId="18595"/>
    <cellStyle name="Normal 17 8 2" xfId="18596"/>
    <cellStyle name="Normal 17 9" xfId="18597"/>
    <cellStyle name="Normal 17 9 2" xfId="18598"/>
    <cellStyle name="Normal 170" xfId="18599"/>
    <cellStyle name="Normal 170 2" xfId="18600"/>
    <cellStyle name="Normal 170 3" xfId="18601"/>
    <cellStyle name="Normal 170 4" xfId="18602"/>
    <cellStyle name="Normal 170 5" xfId="18603"/>
    <cellStyle name="Normal 171" xfId="18604"/>
    <cellStyle name="Normal 171 2" xfId="18605"/>
    <cellStyle name="Normal 171 3" xfId="18606"/>
    <cellStyle name="Normal 171 4" xfId="18607"/>
    <cellStyle name="Normal 171 5" xfId="18608"/>
    <cellStyle name="Normal 172" xfId="18609"/>
    <cellStyle name="Normal 172 2" xfId="18610"/>
    <cellStyle name="Normal 172 3" xfId="18611"/>
    <cellStyle name="Normal 172 4" xfId="18612"/>
    <cellStyle name="Normal 172 5" xfId="18613"/>
    <cellStyle name="Normal 173" xfId="18614"/>
    <cellStyle name="Normal 173 2" xfId="18615"/>
    <cellStyle name="Normal 173 3" xfId="18616"/>
    <cellStyle name="Normal 173 4" xfId="18617"/>
    <cellStyle name="Normal 173 5" xfId="18618"/>
    <cellStyle name="Normal 174" xfId="18619"/>
    <cellStyle name="Normal 174 2" xfId="18620"/>
    <cellStyle name="Normal 174 3" xfId="18621"/>
    <cellStyle name="Normal 174 4" xfId="18622"/>
    <cellStyle name="Normal 174 5" xfId="18623"/>
    <cellStyle name="Normal 175" xfId="18624"/>
    <cellStyle name="Normal 175 2" xfId="18625"/>
    <cellStyle name="Normal 175 3" xfId="18626"/>
    <cellStyle name="Normal 175 4" xfId="18627"/>
    <cellStyle name="Normal 175 5" xfId="18628"/>
    <cellStyle name="Normal 176" xfId="18629"/>
    <cellStyle name="Normal 176 2" xfId="18630"/>
    <cellStyle name="Normal 176 3" xfId="18631"/>
    <cellStyle name="Normal 176 4" xfId="18632"/>
    <cellStyle name="Normal 176 5" xfId="18633"/>
    <cellStyle name="Normal 177" xfId="18634"/>
    <cellStyle name="Normal 177 2" xfId="18635"/>
    <cellStyle name="Normal 177 3" xfId="18636"/>
    <cellStyle name="Normal 177 4" xfId="18637"/>
    <cellStyle name="Normal 177 5" xfId="18638"/>
    <cellStyle name="Normal 178" xfId="18639"/>
    <cellStyle name="Normal 178 2" xfId="18640"/>
    <cellStyle name="Normal 178 3" xfId="18641"/>
    <cellStyle name="Normal 178 4" xfId="18642"/>
    <cellStyle name="Normal 178 5" xfId="18643"/>
    <cellStyle name="Normal 179" xfId="18644"/>
    <cellStyle name="Normal 179 2" xfId="18645"/>
    <cellStyle name="Normal 179 3" xfId="18646"/>
    <cellStyle name="Normal 179 4" xfId="18647"/>
    <cellStyle name="Normal 179 5" xfId="18648"/>
    <cellStyle name="Normal 18" xfId="18649"/>
    <cellStyle name="Normal 18 10" xfId="18650"/>
    <cellStyle name="Normal 18 10 2" xfId="18651"/>
    <cellStyle name="Normal 18 11" xfId="18652"/>
    <cellStyle name="Normal 18 11 2" xfId="18653"/>
    <cellStyle name="Normal 18 12" xfId="18654"/>
    <cellStyle name="Normal 18 12 2" xfId="18655"/>
    <cellStyle name="Normal 18 13" xfId="18656"/>
    <cellStyle name="Normal 18 13 2" xfId="18657"/>
    <cellStyle name="Normal 18 14" xfId="18658"/>
    <cellStyle name="Normal 18 14 2" xfId="18659"/>
    <cellStyle name="Normal 18 15" xfId="18660"/>
    <cellStyle name="Normal 18 15 2" xfId="18661"/>
    <cellStyle name="Normal 18 16" xfId="18662"/>
    <cellStyle name="Normal 18 16 2" xfId="18663"/>
    <cellStyle name="Normal 18 17" xfId="18664"/>
    <cellStyle name="Normal 18 17 2" xfId="18665"/>
    <cellStyle name="Normal 18 18" xfId="18666"/>
    <cellStyle name="Normal 18 18 2" xfId="18667"/>
    <cellStyle name="Normal 18 19" xfId="18668"/>
    <cellStyle name="Normal 18 19 2" xfId="18669"/>
    <cellStyle name="Normal 18 2" xfId="18670"/>
    <cellStyle name="Normal 18 2 10" xfId="18671"/>
    <cellStyle name="Normal 18 2 11" xfId="18672"/>
    <cellStyle name="Normal 18 2 12" xfId="18673"/>
    <cellStyle name="Normal 18 2 13" xfId="18674"/>
    <cellStyle name="Normal 18 2 14" xfId="18675"/>
    <cellStyle name="Normal 18 2 15" xfId="18676"/>
    <cellStyle name="Normal 18 2 16" xfId="18677"/>
    <cellStyle name="Normal 18 2 17" xfId="18678"/>
    <cellStyle name="Normal 18 2 18" xfId="18679"/>
    <cellStyle name="Normal 18 2 19" xfId="18680"/>
    <cellStyle name="Normal 18 2 2" xfId="18681"/>
    <cellStyle name="Normal 18 2 2 10" xfId="18682"/>
    <cellStyle name="Normal 18 2 2 11" xfId="18683"/>
    <cellStyle name="Normal 18 2 2 12" xfId="18684"/>
    <cellStyle name="Normal 18 2 2 13" xfId="18685"/>
    <cellStyle name="Normal 18 2 2 14" xfId="18686"/>
    <cellStyle name="Normal 18 2 2 15" xfId="18687"/>
    <cellStyle name="Normal 18 2 2 16" xfId="18688"/>
    <cellStyle name="Normal 18 2 2 17" xfId="18689"/>
    <cellStyle name="Normal 18 2 2 18" xfId="18690"/>
    <cellStyle name="Normal 18 2 2 19" xfId="18691"/>
    <cellStyle name="Normal 18 2 2 2" xfId="18692"/>
    <cellStyle name="Normal 18 2 2 20" xfId="18693"/>
    <cellStyle name="Normal 18 2 2 21" xfId="18694"/>
    <cellStyle name="Normal 18 2 2 22" xfId="18695"/>
    <cellStyle name="Normal 18 2 2 23" xfId="18696"/>
    <cellStyle name="Normal 18 2 2 24" xfId="18697"/>
    <cellStyle name="Normal 18 2 2 25" xfId="18698"/>
    <cellStyle name="Normal 18 2 2 26" xfId="18699"/>
    <cellStyle name="Normal 18 2 2 27" xfId="18700"/>
    <cellStyle name="Normal 18 2 2 3" xfId="18701"/>
    <cellStyle name="Normal 18 2 2 4" xfId="18702"/>
    <cellStyle name="Normal 18 2 2 5" xfId="18703"/>
    <cellStyle name="Normal 18 2 2 6" xfId="18704"/>
    <cellStyle name="Normal 18 2 2 7" xfId="18705"/>
    <cellStyle name="Normal 18 2 2 8" xfId="18706"/>
    <cellStyle name="Normal 18 2 2 9" xfId="18707"/>
    <cellStyle name="Normal 18 2 20" xfId="18708"/>
    <cellStyle name="Normal 18 2 21" xfId="18709"/>
    <cellStyle name="Normal 18 2 22" xfId="18710"/>
    <cellStyle name="Normal 18 2 23" xfId="18711"/>
    <cellStyle name="Normal 18 2 24" xfId="18712"/>
    <cellStyle name="Normal 18 2 25" xfId="18713"/>
    <cellStyle name="Normal 18 2 26" xfId="18714"/>
    <cellStyle name="Normal 18 2 27" xfId="18715"/>
    <cellStyle name="Normal 18 2 3" xfId="18716"/>
    <cellStyle name="Normal 18 2 4" xfId="18717"/>
    <cellStyle name="Normal 18 2 5" xfId="18718"/>
    <cellStyle name="Normal 18 2 6" xfId="18719"/>
    <cellStyle name="Normal 18 2 7" xfId="18720"/>
    <cellStyle name="Normal 18 2 8" xfId="18721"/>
    <cellStyle name="Normal 18 2 9" xfId="18722"/>
    <cellStyle name="Normal 18 20" xfId="18723"/>
    <cellStyle name="Normal 18 20 2" xfId="18724"/>
    <cellStyle name="Normal 18 21" xfId="18725"/>
    <cellStyle name="Normal 18 21 2" xfId="18726"/>
    <cellStyle name="Normal 18 22" xfId="18727"/>
    <cellStyle name="Normal 18 22 2" xfId="18728"/>
    <cellStyle name="Normal 18 23" xfId="18729"/>
    <cellStyle name="Normal 18 23 2" xfId="18730"/>
    <cellStyle name="Normal 18 24" xfId="18731"/>
    <cellStyle name="Normal 18 24 2" xfId="18732"/>
    <cellStyle name="Normal 18 25" xfId="18733"/>
    <cellStyle name="Normal 18 25 2" xfId="18734"/>
    <cellStyle name="Normal 18 26" xfId="18735"/>
    <cellStyle name="Normal 18 26 2" xfId="18736"/>
    <cellStyle name="Normal 18 27" xfId="18737"/>
    <cellStyle name="Normal 18 27 2" xfId="18738"/>
    <cellStyle name="Normal 18 28" xfId="18739"/>
    <cellStyle name="Normal 18 28 2" xfId="18740"/>
    <cellStyle name="Normal 18 29" xfId="18741"/>
    <cellStyle name="Normal 18 29 2" xfId="18742"/>
    <cellStyle name="Normal 18 3" xfId="18743"/>
    <cellStyle name="Normal 18 3 2" xfId="18744"/>
    <cellStyle name="Normal 18 3 3" xfId="18745"/>
    <cellStyle name="Normal 18 3 4" xfId="18746"/>
    <cellStyle name="Normal 18 3 5" xfId="18747"/>
    <cellStyle name="Normal 18 30" xfId="18748"/>
    <cellStyle name="Normal 18 30 2" xfId="18749"/>
    <cellStyle name="Normal 18 31" xfId="18750"/>
    <cellStyle name="Normal 18 31 2" xfId="18751"/>
    <cellStyle name="Normal 18 32" xfId="18752"/>
    <cellStyle name="Normal 18 32 2" xfId="18753"/>
    <cellStyle name="Normal 18 33" xfId="18754"/>
    <cellStyle name="Normal 18 33 2" xfId="18755"/>
    <cellStyle name="Normal 18 33 2 2" xfId="18756"/>
    <cellStyle name="Normal 18 33 3" xfId="18757"/>
    <cellStyle name="Normal 18 34" xfId="18758"/>
    <cellStyle name="Normal 18 34 2" xfId="18759"/>
    <cellStyle name="Normal 18 35" xfId="18760"/>
    <cellStyle name="Normal 18 35 2" xfId="18761"/>
    <cellStyle name="Normal 18 36" xfId="18762"/>
    <cellStyle name="Normal 18 36 2" xfId="18763"/>
    <cellStyle name="Normal 18 37" xfId="18764"/>
    <cellStyle name="Normal 18 37 2" xfId="18765"/>
    <cellStyle name="Normal 18 38" xfId="18766"/>
    <cellStyle name="Normal 18 39" xfId="18767"/>
    <cellStyle name="Normal 18 4" xfId="18768"/>
    <cellStyle name="Normal 18 4 2" xfId="18769"/>
    <cellStyle name="Normal 18 5" xfId="18770"/>
    <cellStyle name="Normal 18 5 2" xfId="18771"/>
    <cellStyle name="Normal 18 6" xfId="18772"/>
    <cellStyle name="Normal 18 6 2" xfId="18773"/>
    <cellStyle name="Normal 18 7" xfId="18774"/>
    <cellStyle name="Normal 18 7 2" xfId="18775"/>
    <cellStyle name="Normal 18 8" xfId="18776"/>
    <cellStyle name="Normal 18 8 2" xfId="18777"/>
    <cellStyle name="Normal 18 9" xfId="18778"/>
    <cellStyle name="Normal 18 9 2" xfId="18779"/>
    <cellStyle name="Normal 180" xfId="18780"/>
    <cellStyle name="Normal 180 2" xfId="18781"/>
    <cellStyle name="Normal 180 3" xfId="18782"/>
    <cellStyle name="Normal 180 4" xfId="18783"/>
    <cellStyle name="Normal 180 5" xfId="18784"/>
    <cellStyle name="Normal 181" xfId="9"/>
    <cellStyle name="Normal 182" xfId="18785"/>
    <cellStyle name="Normal 182 2" xfId="18786"/>
    <cellStyle name="Normal 182 3" xfId="18787"/>
    <cellStyle name="Normal 182 4" xfId="18788"/>
    <cellStyle name="Normal 182 5" xfId="18789"/>
    <cellStyle name="Normal 183" xfId="18790"/>
    <cellStyle name="Normal 183 2" xfId="18791"/>
    <cellStyle name="Normal 183 3" xfId="18792"/>
    <cellStyle name="Normal 183 4" xfId="18793"/>
    <cellStyle name="Normal 183 5" xfId="18794"/>
    <cellStyle name="Normal 184" xfId="18795"/>
    <cellStyle name="Normal 184 2" xfId="18796"/>
    <cellStyle name="Normal 184 3" xfId="18797"/>
    <cellStyle name="Normal 184 4" xfId="18798"/>
    <cellStyle name="Normal 184 5" xfId="18799"/>
    <cellStyle name="Normal 185" xfId="18800"/>
    <cellStyle name="Normal 185 2" xfId="18801"/>
    <cellStyle name="Normal 185 3" xfId="18802"/>
    <cellStyle name="Normal 185 4" xfId="18803"/>
    <cellStyle name="Normal 185 5" xfId="18804"/>
    <cellStyle name="Normal 186" xfId="18805"/>
    <cellStyle name="Normal 186 2" xfId="18806"/>
    <cellStyle name="Normal 186 3" xfId="18807"/>
    <cellStyle name="Normal 186 4" xfId="18808"/>
    <cellStyle name="Normal 186 5" xfId="18809"/>
    <cellStyle name="Normal 187" xfId="18810"/>
    <cellStyle name="Normal 187 2" xfId="18811"/>
    <cellStyle name="Normal 187 3" xfId="18812"/>
    <cellStyle name="Normal 187 4" xfId="18813"/>
    <cellStyle name="Normal 187 5" xfId="18814"/>
    <cellStyle name="Normal 188" xfId="18815"/>
    <cellStyle name="Normal 188 2" xfId="18816"/>
    <cellStyle name="Normal 188 3" xfId="18817"/>
    <cellStyle name="Normal 188 4" xfId="18818"/>
    <cellStyle name="Normal 188 5" xfId="18819"/>
    <cellStyle name="Normal 189" xfId="18820"/>
    <cellStyle name="Normal 189 2" xfId="18821"/>
    <cellStyle name="Normal 189 3" xfId="18822"/>
    <cellStyle name="Normal 189 4" xfId="18823"/>
    <cellStyle name="Normal 189 5" xfId="18824"/>
    <cellStyle name="Normal 19" xfId="18825"/>
    <cellStyle name="Normal 19 10" xfId="18826"/>
    <cellStyle name="Normal 19 10 2" xfId="18827"/>
    <cellStyle name="Normal 19 11" xfId="18828"/>
    <cellStyle name="Normal 19 11 2" xfId="18829"/>
    <cellStyle name="Normal 19 12" xfId="18830"/>
    <cellStyle name="Normal 19 12 2" xfId="18831"/>
    <cellStyle name="Normal 19 13" xfId="18832"/>
    <cellStyle name="Normal 19 13 2" xfId="18833"/>
    <cellStyle name="Normal 19 14" xfId="18834"/>
    <cellStyle name="Normal 19 14 2" xfId="18835"/>
    <cellStyle name="Normal 19 15" xfId="18836"/>
    <cellStyle name="Normal 19 15 2" xfId="18837"/>
    <cellStyle name="Normal 19 16" xfId="18838"/>
    <cellStyle name="Normal 19 16 2" xfId="18839"/>
    <cellStyle name="Normal 19 17" xfId="18840"/>
    <cellStyle name="Normal 19 17 2" xfId="18841"/>
    <cellStyle name="Normal 19 18" xfId="18842"/>
    <cellStyle name="Normal 19 18 2" xfId="18843"/>
    <cellStyle name="Normal 19 19" xfId="18844"/>
    <cellStyle name="Normal 19 19 2" xfId="18845"/>
    <cellStyle name="Normal 19 2" xfId="18846"/>
    <cellStyle name="Normal 19 2 10" xfId="18847"/>
    <cellStyle name="Normal 19 2 11" xfId="18848"/>
    <cellStyle name="Normal 19 2 12" xfId="18849"/>
    <cellStyle name="Normal 19 2 13" xfId="18850"/>
    <cellStyle name="Normal 19 2 14" xfId="18851"/>
    <cellStyle name="Normal 19 2 15" xfId="18852"/>
    <cellStyle name="Normal 19 2 16" xfId="18853"/>
    <cellStyle name="Normal 19 2 17" xfId="18854"/>
    <cellStyle name="Normal 19 2 18" xfId="18855"/>
    <cellStyle name="Normal 19 2 19" xfId="18856"/>
    <cellStyle name="Normal 19 2 2" xfId="18857"/>
    <cellStyle name="Normal 19 2 2 10" xfId="18858"/>
    <cellStyle name="Normal 19 2 2 11" xfId="18859"/>
    <cellStyle name="Normal 19 2 2 12" xfId="18860"/>
    <cellStyle name="Normal 19 2 2 13" xfId="18861"/>
    <cellStyle name="Normal 19 2 2 14" xfId="18862"/>
    <cellStyle name="Normal 19 2 2 15" xfId="18863"/>
    <cellStyle name="Normal 19 2 2 16" xfId="18864"/>
    <cellStyle name="Normal 19 2 2 17" xfId="18865"/>
    <cellStyle name="Normal 19 2 2 18" xfId="18866"/>
    <cellStyle name="Normal 19 2 2 19" xfId="18867"/>
    <cellStyle name="Normal 19 2 2 2" xfId="18868"/>
    <cellStyle name="Normal 19 2 2 20" xfId="18869"/>
    <cellStyle name="Normal 19 2 2 21" xfId="18870"/>
    <cellStyle name="Normal 19 2 2 22" xfId="18871"/>
    <cellStyle name="Normal 19 2 2 23" xfId="18872"/>
    <cellStyle name="Normal 19 2 2 24" xfId="18873"/>
    <cellStyle name="Normal 19 2 2 25" xfId="18874"/>
    <cellStyle name="Normal 19 2 2 26" xfId="18875"/>
    <cellStyle name="Normal 19 2 2 27" xfId="18876"/>
    <cellStyle name="Normal 19 2 2 3" xfId="18877"/>
    <cellStyle name="Normal 19 2 2 4" xfId="18878"/>
    <cellStyle name="Normal 19 2 2 5" xfId="18879"/>
    <cellStyle name="Normal 19 2 2 6" xfId="18880"/>
    <cellStyle name="Normal 19 2 2 7" xfId="18881"/>
    <cellStyle name="Normal 19 2 2 8" xfId="18882"/>
    <cellStyle name="Normal 19 2 2 9" xfId="18883"/>
    <cellStyle name="Normal 19 2 20" xfId="18884"/>
    <cellStyle name="Normal 19 2 21" xfId="18885"/>
    <cellStyle name="Normal 19 2 22" xfId="18886"/>
    <cellStyle name="Normal 19 2 23" xfId="18887"/>
    <cellStyle name="Normal 19 2 24" xfId="18888"/>
    <cellStyle name="Normal 19 2 25" xfId="18889"/>
    <cellStyle name="Normal 19 2 26" xfId="18890"/>
    <cellStyle name="Normal 19 2 27" xfId="18891"/>
    <cellStyle name="Normal 19 2 3" xfId="18892"/>
    <cellStyle name="Normal 19 2 4" xfId="18893"/>
    <cellStyle name="Normal 19 2 5" xfId="18894"/>
    <cellStyle name="Normal 19 2 6" xfId="18895"/>
    <cellStyle name="Normal 19 2 7" xfId="18896"/>
    <cellStyle name="Normal 19 2 8" xfId="18897"/>
    <cellStyle name="Normal 19 2 9" xfId="18898"/>
    <cellStyle name="Normal 19 20" xfId="18899"/>
    <cellStyle name="Normal 19 20 2" xfId="18900"/>
    <cellStyle name="Normal 19 21" xfId="18901"/>
    <cellStyle name="Normal 19 21 2" xfId="18902"/>
    <cellStyle name="Normal 19 22" xfId="18903"/>
    <cellStyle name="Normal 19 22 2" xfId="18904"/>
    <cellStyle name="Normal 19 23" xfId="18905"/>
    <cellStyle name="Normal 19 23 2" xfId="18906"/>
    <cellStyle name="Normal 19 24" xfId="18907"/>
    <cellStyle name="Normal 19 24 2" xfId="18908"/>
    <cellStyle name="Normal 19 25" xfId="18909"/>
    <cellStyle name="Normal 19 25 2" xfId="18910"/>
    <cellStyle name="Normal 19 26" xfId="18911"/>
    <cellStyle name="Normal 19 26 2" xfId="18912"/>
    <cellStyle name="Normal 19 27" xfId="18913"/>
    <cellStyle name="Normal 19 27 2" xfId="18914"/>
    <cellStyle name="Normal 19 28" xfId="18915"/>
    <cellStyle name="Normal 19 28 2" xfId="18916"/>
    <cellStyle name="Normal 19 29" xfId="18917"/>
    <cellStyle name="Normal 19 29 2" xfId="18918"/>
    <cellStyle name="Normal 19 3" xfId="18919"/>
    <cellStyle name="Normal 19 3 2" xfId="18920"/>
    <cellStyle name="Normal 19 3 3" xfId="18921"/>
    <cellStyle name="Normal 19 30" xfId="18922"/>
    <cellStyle name="Normal 19 30 2" xfId="18923"/>
    <cellStyle name="Normal 19 31" xfId="18924"/>
    <cellStyle name="Normal 19 31 2" xfId="18925"/>
    <cellStyle name="Normal 19 32" xfId="18926"/>
    <cellStyle name="Normal 19 32 2" xfId="18927"/>
    <cellStyle name="Normal 19 33" xfId="18928"/>
    <cellStyle name="Normal 19 34" xfId="18929"/>
    <cellStyle name="Normal 19 34 2" xfId="18930"/>
    <cellStyle name="Normal 19 35" xfId="18931"/>
    <cellStyle name="Normal 19 35 2" xfId="18932"/>
    <cellStyle name="Normal 19 36" xfId="18933"/>
    <cellStyle name="Normal 19 36 2" xfId="18934"/>
    <cellStyle name="Normal 19 37" xfId="18935"/>
    <cellStyle name="Normal 19 37 2" xfId="18936"/>
    <cellStyle name="Normal 19 38" xfId="18937"/>
    <cellStyle name="Normal 19 39" xfId="18938"/>
    <cellStyle name="Normal 19 4" xfId="18939"/>
    <cellStyle name="Normal 19 4 2" xfId="18940"/>
    <cellStyle name="Normal 19 5" xfId="18941"/>
    <cellStyle name="Normal 19 5 2" xfId="18942"/>
    <cellStyle name="Normal 19 5 3" xfId="18943"/>
    <cellStyle name="Normal 19 5 3 2" xfId="18944"/>
    <cellStyle name="Normal 19 6" xfId="18945"/>
    <cellStyle name="Normal 19 6 2" xfId="18946"/>
    <cellStyle name="Normal 19 7" xfId="18947"/>
    <cellStyle name="Normal 19 7 2" xfId="18948"/>
    <cellStyle name="Normal 19 8" xfId="18949"/>
    <cellStyle name="Normal 19 8 2" xfId="18950"/>
    <cellStyle name="Normal 19 9" xfId="18951"/>
    <cellStyle name="Normal 19 9 2" xfId="18952"/>
    <cellStyle name="Normal 190" xfId="18953"/>
    <cellStyle name="Normal 190 2" xfId="18954"/>
    <cellStyle name="Normal 190 3" xfId="18955"/>
    <cellStyle name="Normal 190 4" xfId="18956"/>
    <cellStyle name="Normal 190 5" xfId="18957"/>
    <cellStyle name="Normal 191" xfId="18958"/>
    <cellStyle name="Normal 191 2" xfId="18959"/>
    <cellStyle name="Normal 191 3" xfId="18960"/>
    <cellStyle name="Normal 191 4" xfId="18961"/>
    <cellStyle name="Normal 191 5" xfId="18962"/>
    <cellStyle name="Normal 192" xfId="18963"/>
    <cellStyle name="Normal 192 2" xfId="18964"/>
    <cellStyle name="Normal 192 3" xfId="18965"/>
    <cellStyle name="Normal 192 4" xfId="18966"/>
    <cellStyle name="Normal 192 5" xfId="18967"/>
    <cellStyle name="Normal 193" xfId="18968"/>
    <cellStyle name="Normal 193 2" xfId="18969"/>
    <cellStyle name="Normal 193 3" xfId="18970"/>
    <cellStyle name="Normal 193 4" xfId="18971"/>
    <cellStyle name="Normal 193 5" xfId="18972"/>
    <cellStyle name="Normal 194" xfId="18973"/>
    <cellStyle name="Normal 194 2" xfId="18974"/>
    <cellStyle name="Normal 194 3" xfId="18975"/>
    <cellStyle name="Normal 194 4" xfId="18976"/>
    <cellStyle name="Normal 194 5" xfId="18977"/>
    <cellStyle name="Normal 195" xfId="18978"/>
    <cellStyle name="Normal 195 2" xfId="18979"/>
    <cellStyle name="Normal 195 3" xfId="18980"/>
    <cellStyle name="Normal 195 4" xfId="18981"/>
    <cellStyle name="Normal 195 5" xfId="18982"/>
    <cellStyle name="Normal 196" xfId="18983"/>
    <cellStyle name="Normal 196 2" xfId="18984"/>
    <cellStyle name="Normal 196 3" xfId="18985"/>
    <cellStyle name="Normal 196 4" xfId="18986"/>
    <cellStyle name="Normal 196 5" xfId="18987"/>
    <cellStyle name="Normal 197" xfId="18988"/>
    <cellStyle name="Normal 198" xfId="18989"/>
    <cellStyle name="Normal 198 2" xfId="18990"/>
    <cellStyle name="Normal 198 3" xfId="18991"/>
    <cellStyle name="Normal 198 4" xfId="18992"/>
    <cellStyle name="Normal 198 5" xfId="18993"/>
    <cellStyle name="Normal 199" xfId="18994"/>
    <cellStyle name="Normal 199 2" xfId="18995"/>
    <cellStyle name="Normal 199 3" xfId="18996"/>
    <cellStyle name="Normal 199 4" xfId="18997"/>
    <cellStyle name="Normal 199 5" xfId="18998"/>
    <cellStyle name="Normal 2" xfId="10"/>
    <cellStyle name="Normal 2 10" xfId="18999"/>
    <cellStyle name="Normal 2 10 10" xfId="11"/>
    <cellStyle name="Normal 2 10 10 10" xfId="19000"/>
    <cellStyle name="Normal 2 10 10 11" xfId="19001"/>
    <cellStyle name="Normal 2 10 10 2" xfId="19002"/>
    <cellStyle name="Normal 2 10 10 2 2" xfId="19003"/>
    <cellStyle name="Normal 2 10 10 2 2 2" xfId="19004"/>
    <cellStyle name="Normal 2 10 10 2 2 2 2" xfId="19005"/>
    <cellStyle name="Normal 2 10 10 2 2 3" xfId="19006"/>
    <cellStyle name="Normal 2 10 10 2 2 4" xfId="19007"/>
    <cellStyle name="Normal 2 10 10 2 2 5" xfId="19008"/>
    <cellStyle name="Normal 2 10 10 2 3" xfId="19009"/>
    <cellStyle name="Normal 2 10 10 2 4" xfId="19010"/>
    <cellStyle name="Normal 2 10 10 2 5" xfId="19011"/>
    <cellStyle name="Normal 2 10 10 3" xfId="19012"/>
    <cellStyle name="Normal 2 10 10 3 2" xfId="19013"/>
    <cellStyle name="Normal 2 10 10 3 2 2" xfId="19014"/>
    <cellStyle name="Normal 2 10 10 3 2 3" xfId="19015"/>
    <cellStyle name="Normal 2 10 10 3 2 4" xfId="19016"/>
    <cellStyle name="Normal 2 10 10 3 3" xfId="19017"/>
    <cellStyle name="Normal 2 10 10 3 4" xfId="19018"/>
    <cellStyle name="Normal 2 10 10 3 5" xfId="19019"/>
    <cellStyle name="Normal 2 10 10 4" xfId="19020"/>
    <cellStyle name="Normal 2 10 10 4 2" xfId="19021"/>
    <cellStyle name="Normal 2 10 10 4 2 2" xfId="19022"/>
    <cellStyle name="Normal 2 10 10 4 2 3" xfId="19023"/>
    <cellStyle name="Normal 2 10 10 4 2 4" xfId="19024"/>
    <cellStyle name="Normal 2 10 10 4 3" xfId="19025"/>
    <cellStyle name="Normal 2 10 10 4 4" xfId="19026"/>
    <cellStyle name="Normal 2 10 10 4 5" xfId="19027"/>
    <cellStyle name="Normal 2 10 10 5" xfId="19028"/>
    <cellStyle name="Normal 2 10 10 5 2" xfId="19029"/>
    <cellStyle name="Normal 2 10 10 5 2 2" xfId="19030"/>
    <cellStyle name="Normal 2 10 10 5 2 3" xfId="19031"/>
    <cellStyle name="Normal 2 10 10 5 2 4" xfId="19032"/>
    <cellStyle name="Normal 2 10 10 5 3" xfId="19033"/>
    <cellStyle name="Normal 2 10 10 5 4" xfId="19034"/>
    <cellStyle name="Normal 2 10 10 5 5" xfId="19035"/>
    <cellStyle name="Normal 2 10 10 6" xfId="19036"/>
    <cellStyle name="Normal 2 10 10 6 2" xfId="19037"/>
    <cellStyle name="Normal 2 10 10 6 2 2" xfId="19038"/>
    <cellStyle name="Normal 2 10 10 6 2 2 2" xfId="19039"/>
    <cellStyle name="Normal 2 10 10 6 2 3" xfId="19040"/>
    <cellStyle name="Normal 2 10 10 6 2 4" xfId="19041"/>
    <cellStyle name="Normal 2 10 10 6 2 5" xfId="19042"/>
    <cellStyle name="Normal 2 10 10 6 3" xfId="19043"/>
    <cellStyle name="Normal 2 10 10 6 4" xfId="19044"/>
    <cellStyle name="Normal 2 10 10 6 5" xfId="19045"/>
    <cellStyle name="Normal 2 10 10 7" xfId="19046"/>
    <cellStyle name="Normal 2 10 10 7 2" xfId="19047"/>
    <cellStyle name="Normal 2 10 10 7 2 2" xfId="19048"/>
    <cellStyle name="Normal 2 10 10 7 2 2 2" xfId="19049"/>
    <cellStyle name="Normal 2 10 10 7 2 2 2 2" xfId="19050"/>
    <cellStyle name="Normal 2 10 10 7 2 2 3" xfId="19051"/>
    <cellStyle name="Normal 2 10 10 7 2 3" xfId="19052"/>
    <cellStyle name="Normal 2 10 10 7 2 4" xfId="19053"/>
    <cellStyle name="Normal 2 10 10 7 3" xfId="19054"/>
    <cellStyle name="Normal 2 10 10 7 4" xfId="19055"/>
    <cellStyle name="Normal 2 10 10 7 5" xfId="19056"/>
    <cellStyle name="Normal 2 10 10 8" xfId="19057"/>
    <cellStyle name="Normal 2 10 10 8 2" xfId="19058"/>
    <cellStyle name="Normal 2 10 10 8 3" xfId="19059"/>
    <cellStyle name="Normal 2 10 10 8 4" xfId="19060"/>
    <cellStyle name="Normal 2 10 10 9" xfId="19061"/>
    <cellStyle name="Normal 2 10 10 9 2" xfId="19062"/>
    <cellStyle name="Normal 2 10 10 9 2 2" xfId="19063"/>
    <cellStyle name="Normal 2 10 10 9 3" xfId="19064"/>
    <cellStyle name="Normal 2 10 11" xfId="19065"/>
    <cellStyle name="Normal 2 10 11 10" xfId="19066"/>
    <cellStyle name="Normal 2 10 11 11" xfId="19067"/>
    <cellStyle name="Normal 2 10 11 2" xfId="19068"/>
    <cellStyle name="Normal 2 10 11 2 2" xfId="19069"/>
    <cellStyle name="Normal 2 10 11 2 2 2" xfId="19070"/>
    <cellStyle name="Normal 2 10 11 2 2 3" xfId="19071"/>
    <cellStyle name="Normal 2 10 11 2 2 4" xfId="19072"/>
    <cellStyle name="Normal 2 10 11 2 3" xfId="19073"/>
    <cellStyle name="Normal 2 10 11 2 4" xfId="19074"/>
    <cellStyle name="Normal 2 10 11 2 5" xfId="19075"/>
    <cellStyle name="Normal 2 10 11 3" xfId="19076"/>
    <cellStyle name="Normal 2 10 11 3 2" xfId="19077"/>
    <cellStyle name="Normal 2 10 11 3 2 2" xfId="19078"/>
    <cellStyle name="Normal 2 10 11 3 2 3" xfId="19079"/>
    <cellStyle name="Normal 2 10 11 3 2 4" xfId="19080"/>
    <cellStyle name="Normal 2 10 11 3 3" xfId="19081"/>
    <cellStyle name="Normal 2 10 11 3 4" xfId="19082"/>
    <cellStyle name="Normal 2 10 11 3 5" xfId="19083"/>
    <cellStyle name="Normal 2 10 11 4" xfId="19084"/>
    <cellStyle name="Normal 2 10 11 4 2" xfId="19085"/>
    <cellStyle name="Normal 2 10 11 4 2 2" xfId="19086"/>
    <cellStyle name="Normal 2 10 11 4 2 3" xfId="19087"/>
    <cellStyle name="Normal 2 10 11 4 2 4" xfId="19088"/>
    <cellStyle name="Normal 2 10 11 4 3" xfId="19089"/>
    <cellStyle name="Normal 2 10 11 4 4" xfId="19090"/>
    <cellStyle name="Normal 2 10 11 4 5" xfId="19091"/>
    <cellStyle name="Normal 2 10 11 5" xfId="19092"/>
    <cellStyle name="Normal 2 10 11 5 2" xfId="19093"/>
    <cellStyle name="Normal 2 10 11 5 2 2" xfId="19094"/>
    <cellStyle name="Normal 2 10 11 5 2 3" xfId="19095"/>
    <cellStyle name="Normal 2 10 11 5 2 4" xfId="19096"/>
    <cellStyle name="Normal 2 10 11 5 3" xfId="19097"/>
    <cellStyle name="Normal 2 10 11 5 4" xfId="19098"/>
    <cellStyle name="Normal 2 10 11 5 5" xfId="19099"/>
    <cellStyle name="Normal 2 10 11 6" xfId="19100"/>
    <cellStyle name="Normal 2 10 11 6 2" xfId="19101"/>
    <cellStyle name="Normal 2 10 11 6 2 2" xfId="19102"/>
    <cellStyle name="Normal 2 10 11 6 2 3" xfId="19103"/>
    <cellStyle name="Normal 2 10 11 6 2 4" xfId="19104"/>
    <cellStyle name="Normal 2 10 11 6 3" xfId="19105"/>
    <cellStyle name="Normal 2 10 11 6 4" xfId="19106"/>
    <cellStyle name="Normal 2 10 11 6 5" xfId="19107"/>
    <cellStyle name="Normal 2 10 11 7" xfId="19108"/>
    <cellStyle name="Normal 2 10 11 7 2" xfId="19109"/>
    <cellStyle name="Normal 2 10 11 7 2 2" xfId="19110"/>
    <cellStyle name="Normal 2 10 11 7 2 3" xfId="19111"/>
    <cellStyle name="Normal 2 10 11 7 2 4" xfId="19112"/>
    <cellStyle name="Normal 2 10 11 7 3" xfId="19113"/>
    <cellStyle name="Normal 2 10 11 7 4" xfId="19114"/>
    <cellStyle name="Normal 2 10 11 7 5" xfId="19115"/>
    <cellStyle name="Normal 2 10 11 8" xfId="19116"/>
    <cellStyle name="Normal 2 10 11 8 2" xfId="19117"/>
    <cellStyle name="Normal 2 10 11 8 3" xfId="19118"/>
    <cellStyle name="Normal 2 10 11 8 4" xfId="19119"/>
    <cellStyle name="Normal 2 10 11 9" xfId="19120"/>
    <cellStyle name="Normal 2 10 12" xfId="19121"/>
    <cellStyle name="Normal 2 10 12 10" xfId="19122"/>
    <cellStyle name="Normal 2 10 12 11" xfId="19123"/>
    <cellStyle name="Normal 2 10 12 2" xfId="19124"/>
    <cellStyle name="Normal 2 10 12 2 2" xfId="19125"/>
    <cellStyle name="Normal 2 10 12 2 2 2" xfId="19126"/>
    <cellStyle name="Normal 2 10 12 2 2 3" xfId="19127"/>
    <cellStyle name="Normal 2 10 12 2 2 4" xfId="19128"/>
    <cellStyle name="Normal 2 10 12 2 3" xfId="19129"/>
    <cellStyle name="Normal 2 10 12 2 4" xfId="19130"/>
    <cellStyle name="Normal 2 10 12 2 4 2" xfId="19131"/>
    <cellStyle name="Normal 2 10 12 2 4 2 2" xfId="19132"/>
    <cellStyle name="Normal 2 10 12 2 4 3" xfId="19133"/>
    <cellStyle name="Normal 2 10 12 2 5" xfId="19134"/>
    <cellStyle name="Normal 2 10 12 3" xfId="19135"/>
    <cellStyle name="Normal 2 10 12 3 2" xfId="19136"/>
    <cellStyle name="Normal 2 10 12 3 2 2" xfId="19137"/>
    <cellStyle name="Normal 2 10 12 3 2 3" xfId="19138"/>
    <cellStyle name="Normal 2 10 12 3 2 4" xfId="19139"/>
    <cellStyle name="Normal 2 10 12 3 3" xfId="19140"/>
    <cellStyle name="Normal 2 10 12 3 4" xfId="19141"/>
    <cellStyle name="Normal 2 10 12 3 5" xfId="19142"/>
    <cellStyle name="Normal 2 10 12 4" xfId="19143"/>
    <cellStyle name="Normal 2 10 12 4 2" xfId="19144"/>
    <cellStyle name="Normal 2 10 12 4 2 2" xfId="19145"/>
    <cellStyle name="Normal 2 10 12 4 2 3" xfId="19146"/>
    <cellStyle name="Normal 2 10 12 4 2 4" xfId="19147"/>
    <cellStyle name="Normal 2 10 12 4 3" xfId="19148"/>
    <cellStyle name="Normal 2 10 12 4 4" xfId="19149"/>
    <cellStyle name="Normal 2 10 12 4 5" xfId="19150"/>
    <cellStyle name="Normal 2 10 12 5" xfId="19151"/>
    <cellStyle name="Normal 2 10 12 5 2" xfId="19152"/>
    <cellStyle name="Normal 2 10 12 5 2 2" xfId="19153"/>
    <cellStyle name="Normal 2 10 12 5 2 3" xfId="19154"/>
    <cellStyle name="Normal 2 10 12 5 2 4" xfId="19155"/>
    <cellStyle name="Normal 2 10 12 5 3" xfId="19156"/>
    <cellStyle name="Normal 2 10 12 5 4" xfId="19157"/>
    <cellStyle name="Normal 2 10 12 5 5" xfId="19158"/>
    <cellStyle name="Normal 2 10 12 6" xfId="19159"/>
    <cellStyle name="Normal 2 10 12 6 2" xfId="19160"/>
    <cellStyle name="Normal 2 10 12 6 2 2" xfId="19161"/>
    <cellStyle name="Normal 2 10 12 6 2 3" xfId="19162"/>
    <cellStyle name="Normal 2 10 12 6 2 4" xfId="19163"/>
    <cellStyle name="Normal 2 10 12 6 3" xfId="19164"/>
    <cellStyle name="Normal 2 10 12 6 4" xfId="19165"/>
    <cellStyle name="Normal 2 10 12 6 5" xfId="19166"/>
    <cellStyle name="Normal 2 10 12 7" xfId="19167"/>
    <cellStyle name="Normal 2 10 12 7 2" xfId="19168"/>
    <cellStyle name="Normal 2 10 12 7 2 2" xfId="19169"/>
    <cellStyle name="Normal 2 10 12 7 2 3" xfId="19170"/>
    <cellStyle name="Normal 2 10 12 7 2 4" xfId="19171"/>
    <cellStyle name="Normal 2 10 12 7 3" xfId="19172"/>
    <cellStyle name="Normal 2 10 12 7 4" xfId="19173"/>
    <cellStyle name="Normal 2 10 12 7 5" xfId="19174"/>
    <cellStyle name="Normal 2 10 12 8" xfId="19175"/>
    <cellStyle name="Normal 2 10 12 8 2" xfId="19176"/>
    <cellStyle name="Normal 2 10 12 8 3" xfId="19177"/>
    <cellStyle name="Normal 2 10 12 8 4" xfId="19178"/>
    <cellStyle name="Normal 2 10 12 9" xfId="19179"/>
    <cellStyle name="Normal 2 10 13" xfId="19180"/>
    <cellStyle name="Normal 2 10 13 10" xfId="19181"/>
    <cellStyle name="Normal 2 10 13 11" xfId="19182"/>
    <cellStyle name="Normal 2 10 13 2" xfId="19183"/>
    <cellStyle name="Normal 2 10 13 2 2" xfId="19184"/>
    <cellStyle name="Normal 2 10 13 2 2 2" xfId="19185"/>
    <cellStyle name="Normal 2 10 13 2 2 3" xfId="19186"/>
    <cellStyle name="Normal 2 10 13 2 2 4" xfId="19187"/>
    <cellStyle name="Normal 2 10 13 2 3" xfId="19188"/>
    <cellStyle name="Normal 2 10 13 2 4" xfId="19189"/>
    <cellStyle name="Normal 2 10 13 2 5" xfId="19190"/>
    <cellStyle name="Normal 2 10 13 3" xfId="19191"/>
    <cellStyle name="Normal 2 10 13 3 2" xfId="19192"/>
    <cellStyle name="Normal 2 10 13 3 2 2" xfId="19193"/>
    <cellStyle name="Normal 2 10 13 3 2 3" xfId="19194"/>
    <cellStyle name="Normal 2 10 13 3 2 4" xfId="19195"/>
    <cellStyle name="Normal 2 10 13 3 3" xfId="19196"/>
    <cellStyle name="Normal 2 10 13 3 4" xfId="19197"/>
    <cellStyle name="Normal 2 10 13 3 5" xfId="19198"/>
    <cellStyle name="Normal 2 10 13 4" xfId="19199"/>
    <cellStyle name="Normal 2 10 13 4 2" xfId="19200"/>
    <cellStyle name="Normal 2 10 13 4 2 2" xfId="19201"/>
    <cellStyle name="Normal 2 10 13 4 2 3" xfId="19202"/>
    <cellStyle name="Normal 2 10 13 4 2 4" xfId="19203"/>
    <cellStyle name="Normal 2 10 13 4 3" xfId="19204"/>
    <cellStyle name="Normal 2 10 13 4 4" xfId="19205"/>
    <cellStyle name="Normal 2 10 13 4 5" xfId="19206"/>
    <cellStyle name="Normal 2 10 13 5" xfId="19207"/>
    <cellStyle name="Normal 2 10 13 5 2" xfId="19208"/>
    <cellStyle name="Normal 2 10 13 5 2 2" xfId="19209"/>
    <cellStyle name="Normal 2 10 13 5 2 3" xfId="19210"/>
    <cellStyle name="Normal 2 10 13 5 2 3 2" xfId="19211"/>
    <cellStyle name="Normal 2 10 13 5 2 3 2 2" xfId="19212"/>
    <cellStyle name="Normal 2 10 13 5 2 3 3" xfId="19213"/>
    <cellStyle name="Normal 2 10 13 5 2 4" xfId="19214"/>
    <cellStyle name="Normal 2 10 13 5 3" xfId="19215"/>
    <cellStyle name="Normal 2 10 13 5 4" xfId="19216"/>
    <cellStyle name="Normal 2 10 13 5 5" xfId="19217"/>
    <cellStyle name="Normal 2 10 13 6" xfId="19218"/>
    <cellStyle name="Normal 2 10 13 6 2" xfId="19219"/>
    <cellStyle name="Normal 2 10 13 6 2 2" xfId="19220"/>
    <cellStyle name="Normal 2 10 13 6 2 2 2" xfId="19221"/>
    <cellStyle name="Normal 2 10 13 6 2 3" xfId="19222"/>
    <cellStyle name="Normal 2 10 13 6 2 4" xfId="19223"/>
    <cellStyle name="Normal 2 10 13 6 2 5" xfId="19224"/>
    <cellStyle name="Normal 2 10 13 6 3" xfId="19225"/>
    <cellStyle name="Normal 2 10 13 6 4" xfId="19226"/>
    <cellStyle name="Normal 2 10 13 6 5" xfId="19227"/>
    <cellStyle name="Normal 2 10 13 7" xfId="19228"/>
    <cellStyle name="Normal 2 10 13 7 2" xfId="19229"/>
    <cellStyle name="Normal 2 10 13 7 2 2" xfId="19230"/>
    <cellStyle name="Normal 2 10 13 7 2 3" xfId="19231"/>
    <cellStyle name="Normal 2 10 13 7 2 4" xfId="19232"/>
    <cellStyle name="Normal 2 10 13 7 3" xfId="19233"/>
    <cellStyle name="Normal 2 10 13 7 4" xfId="19234"/>
    <cellStyle name="Normal 2 10 13 7 5" xfId="19235"/>
    <cellStyle name="Normal 2 10 13 8" xfId="19236"/>
    <cellStyle name="Normal 2 10 13 8 2" xfId="19237"/>
    <cellStyle name="Normal 2 10 13 8 3" xfId="19238"/>
    <cellStyle name="Normal 2 10 13 8 4" xfId="19239"/>
    <cellStyle name="Normal 2 10 13 9" xfId="19240"/>
    <cellStyle name="Normal 2 10 14" xfId="19241"/>
    <cellStyle name="Normal 2 10 14 2" xfId="19242"/>
    <cellStyle name="Normal 2 10 14 2 2" xfId="19243"/>
    <cellStyle name="Normal 2 10 14 2 3" xfId="19244"/>
    <cellStyle name="Normal 2 10 14 2 4" xfId="19245"/>
    <cellStyle name="Normal 2 10 14 3" xfId="19246"/>
    <cellStyle name="Normal 2 10 14 4" xfId="19247"/>
    <cellStyle name="Normal 2 10 14 5" xfId="19248"/>
    <cellStyle name="Normal 2 10 15" xfId="19249"/>
    <cellStyle name="Normal 2 10 15 2" xfId="19250"/>
    <cellStyle name="Normal 2 10 15 2 2" xfId="19251"/>
    <cellStyle name="Normal 2 10 15 2 3" xfId="19252"/>
    <cellStyle name="Normal 2 10 15 2 4" xfId="19253"/>
    <cellStyle name="Normal 2 10 15 3" xfId="19254"/>
    <cellStyle name="Normal 2 10 15 4" xfId="19255"/>
    <cellStyle name="Normal 2 10 15 5" xfId="19256"/>
    <cellStyle name="Normal 2 10 16" xfId="19257"/>
    <cellStyle name="Normal 2 10 16 10" xfId="19258"/>
    <cellStyle name="Normal 2 10 16 11" xfId="19259"/>
    <cellStyle name="Normal 2 10 16 12" xfId="19260"/>
    <cellStyle name="Normal 2 10 16 13" xfId="19261"/>
    <cellStyle name="Normal 2 10 16 14" xfId="19262"/>
    <cellStyle name="Normal 2 10 16 15" xfId="19263"/>
    <cellStyle name="Normal 2 10 16 16" xfId="19264"/>
    <cellStyle name="Normal 2 10 16 17" xfId="19265"/>
    <cellStyle name="Normal 2 10 16 18" xfId="19266"/>
    <cellStyle name="Normal 2 10 16 19" xfId="19267"/>
    <cellStyle name="Normal 2 10 16 2" xfId="19268"/>
    <cellStyle name="Normal 2 10 16 2 10" xfId="19269"/>
    <cellStyle name="Normal 2 10 16 2 11" xfId="19270"/>
    <cellStyle name="Normal 2 10 16 2 12" xfId="19271"/>
    <cellStyle name="Normal 2 10 16 2 13" xfId="19272"/>
    <cellStyle name="Normal 2 10 16 2 14" xfId="19273"/>
    <cellStyle name="Normal 2 10 16 2 15" xfId="19274"/>
    <cellStyle name="Normal 2 10 16 2 16" xfId="19275"/>
    <cellStyle name="Normal 2 10 16 2 17" xfId="19276"/>
    <cellStyle name="Normal 2 10 16 2 18" xfId="19277"/>
    <cellStyle name="Normal 2 10 16 2 19" xfId="19278"/>
    <cellStyle name="Normal 2 10 16 2 2" xfId="19279"/>
    <cellStyle name="Normal 2 10 16 2 20" xfId="19280"/>
    <cellStyle name="Normal 2 10 16 2 21" xfId="19281"/>
    <cellStyle name="Normal 2 10 16 2 22" xfId="19282"/>
    <cellStyle name="Normal 2 10 16 2 23" xfId="19283"/>
    <cellStyle name="Normal 2 10 16 2 24" xfId="19284"/>
    <cellStyle name="Normal 2 10 16 2 25" xfId="19285"/>
    <cellStyle name="Normal 2 10 16 2 26" xfId="19286"/>
    <cellStyle name="Normal 2 10 16 2 27" xfId="19287"/>
    <cellStyle name="Normal 2 10 16 2 3" xfId="19288"/>
    <cellStyle name="Normal 2 10 16 2 4" xfId="19289"/>
    <cellStyle name="Normal 2 10 16 2 5" xfId="19290"/>
    <cellStyle name="Normal 2 10 16 2 6" xfId="19291"/>
    <cellStyle name="Normal 2 10 16 2 7" xfId="19292"/>
    <cellStyle name="Normal 2 10 16 2 8" xfId="19293"/>
    <cellStyle name="Normal 2 10 16 2 9" xfId="19294"/>
    <cellStyle name="Normal 2 10 16 20" xfId="19295"/>
    <cellStyle name="Normal 2 10 16 21" xfId="19296"/>
    <cellStyle name="Normal 2 10 16 22" xfId="19297"/>
    <cellStyle name="Normal 2 10 16 23" xfId="19298"/>
    <cellStyle name="Normal 2 10 16 24" xfId="19299"/>
    <cellStyle name="Normal 2 10 16 25" xfId="19300"/>
    <cellStyle name="Normal 2 10 16 26" xfId="19301"/>
    <cellStyle name="Normal 2 10 16 27" xfId="19302"/>
    <cellStyle name="Normal 2 10 16 3" xfId="19303"/>
    <cellStyle name="Normal 2 10 16 4" xfId="19304"/>
    <cellStyle name="Normal 2 10 16 5" xfId="19305"/>
    <cellStyle name="Normal 2 10 16 6" xfId="19306"/>
    <cellStyle name="Normal 2 10 16 7" xfId="19307"/>
    <cellStyle name="Normal 2 10 16 8" xfId="19308"/>
    <cellStyle name="Normal 2 10 16 9" xfId="19309"/>
    <cellStyle name="Normal 2 10 17" xfId="19310"/>
    <cellStyle name="Normal 2 10 17 2" xfId="19311"/>
    <cellStyle name="Normal 2 10 17 2 2" xfId="19312"/>
    <cellStyle name="Normal 2 10 17 2 3" xfId="19313"/>
    <cellStyle name="Normal 2 10 17 2 4" xfId="19314"/>
    <cellStyle name="Normal 2 10 17 3" xfId="19315"/>
    <cellStyle name="Normal 2 10 17 4" xfId="19316"/>
    <cellStyle name="Normal 2 10 17 5" xfId="19317"/>
    <cellStyle name="Normal 2 10 18" xfId="19318"/>
    <cellStyle name="Normal 2 10 18 2" xfId="19319"/>
    <cellStyle name="Normal 2 10 18 2 2" xfId="19320"/>
    <cellStyle name="Normal 2 10 18 2 2 2" xfId="19321"/>
    <cellStyle name="Normal 2 10 18 2 2 2 2" xfId="19322"/>
    <cellStyle name="Normal 2 10 18 2 2 3" xfId="19323"/>
    <cellStyle name="Normal 2 10 18 2 3" xfId="19324"/>
    <cellStyle name="Normal 2 10 18 2 4" xfId="19325"/>
    <cellStyle name="Normal 2 10 18 3" xfId="19326"/>
    <cellStyle name="Normal 2 10 18 3 2" xfId="19327"/>
    <cellStyle name="Normal 2 10 18 4" xfId="19328"/>
    <cellStyle name="Normal 2 10 18 5" xfId="19329"/>
    <cellStyle name="Normal 2 10 18 6" xfId="19330"/>
    <cellStyle name="Normal 2 10 19" xfId="19331"/>
    <cellStyle name="Normal 2 10 19 2" xfId="19332"/>
    <cellStyle name="Normal 2 10 19 2 2" xfId="19333"/>
    <cellStyle name="Normal 2 10 19 2 3" xfId="19334"/>
    <cellStyle name="Normal 2 10 19 2 4" xfId="19335"/>
    <cellStyle name="Normal 2 10 19 3" xfId="19336"/>
    <cellStyle name="Normal 2 10 19 4" xfId="19337"/>
    <cellStyle name="Normal 2 10 19 5" xfId="19338"/>
    <cellStyle name="Normal 2 10 2" xfId="19339"/>
    <cellStyle name="Normal 2 10 2 10" xfId="19340"/>
    <cellStyle name="Normal 2 10 2 11" xfId="19341"/>
    <cellStyle name="Normal 2 10 2 12" xfId="19342"/>
    <cellStyle name="Normal 2 10 2 13" xfId="19343"/>
    <cellStyle name="Normal 2 10 2 14" xfId="19344"/>
    <cellStyle name="Normal 2 10 2 15" xfId="19345"/>
    <cellStyle name="Normal 2 10 2 16" xfId="19346"/>
    <cellStyle name="Normal 2 10 2 16 10" xfId="19347"/>
    <cellStyle name="Normal 2 10 2 16 11" xfId="19348"/>
    <cellStyle name="Normal 2 10 2 16 12" xfId="19349"/>
    <cellStyle name="Normal 2 10 2 16 13" xfId="19350"/>
    <cellStyle name="Normal 2 10 2 16 14" xfId="19351"/>
    <cellStyle name="Normal 2 10 2 16 15" xfId="19352"/>
    <cellStyle name="Normal 2 10 2 16 16" xfId="19353"/>
    <cellStyle name="Normal 2 10 2 16 17" xfId="19354"/>
    <cellStyle name="Normal 2 10 2 16 18" xfId="19355"/>
    <cellStyle name="Normal 2 10 2 16 19" xfId="19356"/>
    <cellStyle name="Normal 2 10 2 16 2" xfId="19357"/>
    <cellStyle name="Normal 2 10 2 16 2 10" xfId="19358"/>
    <cellStyle name="Normal 2 10 2 16 2 11" xfId="19359"/>
    <cellStyle name="Normal 2 10 2 16 2 12" xfId="19360"/>
    <cellStyle name="Normal 2 10 2 16 2 13" xfId="19361"/>
    <cellStyle name="Normal 2 10 2 16 2 14" xfId="19362"/>
    <cellStyle name="Normal 2 10 2 16 2 15" xfId="19363"/>
    <cellStyle name="Normal 2 10 2 16 2 16" xfId="19364"/>
    <cellStyle name="Normal 2 10 2 16 2 17" xfId="19365"/>
    <cellStyle name="Normal 2 10 2 16 2 18" xfId="19366"/>
    <cellStyle name="Normal 2 10 2 16 2 19" xfId="19367"/>
    <cellStyle name="Normal 2 10 2 16 2 2" xfId="19368"/>
    <cellStyle name="Normal 2 10 2 16 2 20" xfId="19369"/>
    <cellStyle name="Normal 2 10 2 16 2 21" xfId="19370"/>
    <cellStyle name="Normal 2 10 2 16 2 22" xfId="19371"/>
    <cellStyle name="Normal 2 10 2 16 2 23" xfId="19372"/>
    <cellStyle name="Normal 2 10 2 16 2 24" xfId="19373"/>
    <cellStyle name="Normal 2 10 2 16 2 25" xfId="19374"/>
    <cellStyle name="Normal 2 10 2 16 2 26" xfId="19375"/>
    <cellStyle name="Normal 2 10 2 16 2 27" xfId="19376"/>
    <cellStyle name="Normal 2 10 2 16 2 3" xfId="19377"/>
    <cellStyle name="Normal 2 10 2 16 2 4" xfId="19378"/>
    <cellStyle name="Normal 2 10 2 16 2 5" xfId="19379"/>
    <cellStyle name="Normal 2 10 2 16 2 6" xfId="19380"/>
    <cellStyle name="Normal 2 10 2 16 2 7" xfId="19381"/>
    <cellStyle name="Normal 2 10 2 16 2 8" xfId="19382"/>
    <cellStyle name="Normal 2 10 2 16 2 9" xfId="19383"/>
    <cellStyle name="Normal 2 10 2 16 20" xfId="19384"/>
    <cellStyle name="Normal 2 10 2 16 21" xfId="19385"/>
    <cellStyle name="Normal 2 10 2 16 22" xfId="19386"/>
    <cellStyle name="Normal 2 10 2 16 23" xfId="19387"/>
    <cellStyle name="Normal 2 10 2 16 24" xfId="19388"/>
    <cellStyle name="Normal 2 10 2 16 25" xfId="19389"/>
    <cellStyle name="Normal 2 10 2 16 26" xfId="19390"/>
    <cellStyle name="Normal 2 10 2 16 27" xfId="19391"/>
    <cellStyle name="Normal 2 10 2 16 3" xfId="19392"/>
    <cellStyle name="Normal 2 10 2 16 4" xfId="19393"/>
    <cellStyle name="Normal 2 10 2 16 5" xfId="19394"/>
    <cellStyle name="Normal 2 10 2 16 6" xfId="19395"/>
    <cellStyle name="Normal 2 10 2 16 7" xfId="19396"/>
    <cellStyle name="Normal 2 10 2 16 8" xfId="19397"/>
    <cellStyle name="Normal 2 10 2 16 9" xfId="19398"/>
    <cellStyle name="Normal 2 10 2 17" xfId="19399"/>
    <cellStyle name="Normal 2 10 2 18" xfId="19400"/>
    <cellStyle name="Normal 2 10 2 19" xfId="19401"/>
    <cellStyle name="Normal 2 10 2 2" xfId="19402"/>
    <cellStyle name="Normal 2 10 2 2 10" xfId="19403"/>
    <cellStyle name="Normal 2 10 2 2 11" xfId="19404"/>
    <cellStyle name="Normal 2 10 2 2 12" xfId="19405"/>
    <cellStyle name="Normal 2 10 2 2 13" xfId="19406"/>
    <cellStyle name="Normal 2 10 2 2 14" xfId="19407"/>
    <cellStyle name="Normal 2 10 2 2 15" xfId="19408"/>
    <cellStyle name="Normal 2 10 2 2 15 10" xfId="19409"/>
    <cellStyle name="Normal 2 10 2 2 15 11" xfId="19410"/>
    <cellStyle name="Normal 2 10 2 2 15 12" xfId="19411"/>
    <cellStyle name="Normal 2 10 2 2 15 13" xfId="19412"/>
    <cellStyle name="Normal 2 10 2 2 15 14" xfId="19413"/>
    <cellStyle name="Normal 2 10 2 2 15 15" xfId="19414"/>
    <cellStyle name="Normal 2 10 2 2 15 16" xfId="19415"/>
    <cellStyle name="Normal 2 10 2 2 15 17" xfId="19416"/>
    <cellStyle name="Normal 2 10 2 2 15 18" xfId="19417"/>
    <cellStyle name="Normal 2 10 2 2 15 19" xfId="19418"/>
    <cellStyle name="Normal 2 10 2 2 15 2" xfId="19419"/>
    <cellStyle name="Normal 2 10 2 2 15 2 10" xfId="19420"/>
    <cellStyle name="Normal 2 10 2 2 15 2 11" xfId="19421"/>
    <cellStyle name="Normal 2 10 2 2 15 2 12" xfId="19422"/>
    <cellStyle name="Normal 2 10 2 2 15 2 13" xfId="19423"/>
    <cellStyle name="Normal 2 10 2 2 15 2 14" xfId="19424"/>
    <cellStyle name="Normal 2 10 2 2 15 2 15" xfId="19425"/>
    <cellStyle name="Normal 2 10 2 2 15 2 16" xfId="19426"/>
    <cellStyle name="Normal 2 10 2 2 15 2 17" xfId="19427"/>
    <cellStyle name="Normal 2 10 2 2 15 2 18" xfId="19428"/>
    <cellStyle name="Normal 2 10 2 2 15 2 19" xfId="19429"/>
    <cellStyle name="Normal 2 10 2 2 15 2 2" xfId="19430"/>
    <cellStyle name="Normal 2 10 2 2 15 2 20" xfId="19431"/>
    <cellStyle name="Normal 2 10 2 2 15 2 21" xfId="19432"/>
    <cellStyle name="Normal 2 10 2 2 15 2 22" xfId="19433"/>
    <cellStyle name="Normal 2 10 2 2 15 2 23" xfId="19434"/>
    <cellStyle name="Normal 2 10 2 2 15 2 24" xfId="19435"/>
    <cellStyle name="Normal 2 10 2 2 15 2 25" xfId="19436"/>
    <cellStyle name="Normal 2 10 2 2 15 2 26" xfId="19437"/>
    <cellStyle name="Normal 2 10 2 2 15 2 27" xfId="19438"/>
    <cellStyle name="Normal 2 10 2 2 15 2 3" xfId="19439"/>
    <cellStyle name="Normal 2 10 2 2 15 2 4" xfId="19440"/>
    <cellStyle name="Normal 2 10 2 2 15 2 5" xfId="19441"/>
    <cellStyle name="Normal 2 10 2 2 15 2 6" xfId="19442"/>
    <cellStyle name="Normal 2 10 2 2 15 2 7" xfId="19443"/>
    <cellStyle name="Normal 2 10 2 2 15 2 8" xfId="19444"/>
    <cellStyle name="Normal 2 10 2 2 15 2 9" xfId="19445"/>
    <cellStyle name="Normal 2 10 2 2 15 20" xfId="19446"/>
    <cellStyle name="Normal 2 10 2 2 15 21" xfId="19447"/>
    <cellStyle name="Normal 2 10 2 2 15 22" xfId="19448"/>
    <cellStyle name="Normal 2 10 2 2 15 23" xfId="19449"/>
    <cellStyle name="Normal 2 10 2 2 15 24" xfId="19450"/>
    <cellStyle name="Normal 2 10 2 2 15 25" xfId="19451"/>
    <cellStyle name="Normal 2 10 2 2 15 26" xfId="19452"/>
    <cellStyle name="Normal 2 10 2 2 15 27" xfId="19453"/>
    <cellStyle name="Normal 2 10 2 2 15 3" xfId="19454"/>
    <cellStyle name="Normal 2 10 2 2 15 4" xfId="19455"/>
    <cellStyle name="Normal 2 10 2 2 15 5" xfId="19456"/>
    <cellStyle name="Normal 2 10 2 2 15 6" xfId="19457"/>
    <cellStyle name="Normal 2 10 2 2 15 7" xfId="19458"/>
    <cellStyle name="Normal 2 10 2 2 15 8" xfId="19459"/>
    <cellStyle name="Normal 2 10 2 2 15 9" xfId="19460"/>
    <cellStyle name="Normal 2 10 2 2 16" xfId="19461"/>
    <cellStyle name="Normal 2 10 2 2 17" xfId="19462"/>
    <cellStyle name="Normal 2 10 2 2 18" xfId="19463"/>
    <cellStyle name="Normal 2 10 2 2 19" xfId="19464"/>
    <cellStyle name="Normal 2 10 2 2 2" xfId="19465"/>
    <cellStyle name="Normal 2 10 2 2 2 10" xfId="19466"/>
    <cellStyle name="Normal 2 10 2 2 2 11" xfId="19467"/>
    <cellStyle name="Normal 2 10 2 2 2 12" xfId="19468"/>
    <cellStyle name="Normal 2 10 2 2 2 13" xfId="19469"/>
    <cellStyle name="Normal 2 10 2 2 2 14" xfId="19470"/>
    <cellStyle name="Normal 2 10 2 2 2 14 10" xfId="19471"/>
    <cellStyle name="Normal 2 10 2 2 2 14 11" xfId="19472"/>
    <cellStyle name="Normal 2 10 2 2 2 14 12" xfId="19473"/>
    <cellStyle name="Normal 2 10 2 2 2 14 13" xfId="19474"/>
    <cellStyle name="Normal 2 10 2 2 2 14 14" xfId="19475"/>
    <cellStyle name="Normal 2 10 2 2 2 14 15" xfId="19476"/>
    <cellStyle name="Normal 2 10 2 2 2 14 16" xfId="19477"/>
    <cellStyle name="Normal 2 10 2 2 2 14 17" xfId="19478"/>
    <cellStyle name="Normal 2 10 2 2 2 14 18" xfId="19479"/>
    <cellStyle name="Normal 2 10 2 2 2 14 19" xfId="19480"/>
    <cellStyle name="Normal 2 10 2 2 2 14 2" xfId="19481"/>
    <cellStyle name="Normal 2 10 2 2 2 14 2 10" xfId="19482"/>
    <cellStyle name="Normal 2 10 2 2 2 14 2 11" xfId="19483"/>
    <cellStyle name="Normal 2 10 2 2 2 14 2 12" xfId="19484"/>
    <cellStyle name="Normal 2 10 2 2 2 14 2 13" xfId="19485"/>
    <cellStyle name="Normal 2 10 2 2 2 14 2 14" xfId="19486"/>
    <cellStyle name="Normal 2 10 2 2 2 14 2 15" xfId="19487"/>
    <cellStyle name="Normal 2 10 2 2 2 14 2 16" xfId="19488"/>
    <cellStyle name="Normal 2 10 2 2 2 14 2 17" xfId="19489"/>
    <cellStyle name="Normal 2 10 2 2 2 14 2 18" xfId="19490"/>
    <cellStyle name="Normal 2 10 2 2 2 14 2 19" xfId="19491"/>
    <cellStyle name="Normal 2 10 2 2 2 14 2 2" xfId="19492"/>
    <cellStyle name="Normal 2 10 2 2 2 14 2 20" xfId="19493"/>
    <cellStyle name="Normal 2 10 2 2 2 14 2 21" xfId="19494"/>
    <cellStyle name="Normal 2 10 2 2 2 14 2 22" xfId="19495"/>
    <cellStyle name="Normal 2 10 2 2 2 14 2 23" xfId="19496"/>
    <cellStyle name="Normal 2 10 2 2 2 14 2 24" xfId="19497"/>
    <cellStyle name="Normal 2 10 2 2 2 14 2 25" xfId="19498"/>
    <cellStyle name="Normal 2 10 2 2 2 14 2 26" xfId="19499"/>
    <cellStyle name="Normal 2 10 2 2 2 14 2 27" xfId="19500"/>
    <cellStyle name="Normal 2 10 2 2 2 14 2 3" xfId="19501"/>
    <cellStyle name="Normal 2 10 2 2 2 14 2 4" xfId="19502"/>
    <cellStyle name="Normal 2 10 2 2 2 14 2 5" xfId="19503"/>
    <cellStyle name="Normal 2 10 2 2 2 14 2 6" xfId="19504"/>
    <cellStyle name="Normal 2 10 2 2 2 14 2 7" xfId="19505"/>
    <cellStyle name="Normal 2 10 2 2 2 14 2 8" xfId="19506"/>
    <cellStyle name="Normal 2 10 2 2 2 14 2 9" xfId="19507"/>
    <cellStyle name="Normal 2 10 2 2 2 14 20" xfId="19508"/>
    <cellStyle name="Normal 2 10 2 2 2 14 21" xfId="19509"/>
    <cellStyle name="Normal 2 10 2 2 2 14 22" xfId="19510"/>
    <cellStyle name="Normal 2 10 2 2 2 14 23" xfId="19511"/>
    <cellStyle name="Normal 2 10 2 2 2 14 24" xfId="19512"/>
    <cellStyle name="Normal 2 10 2 2 2 14 25" xfId="19513"/>
    <cellStyle name="Normal 2 10 2 2 2 14 26" xfId="19514"/>
    <cellStyle name="Normal 2 10 2 2 2 14 27" xfId="19515"/>
    <cellStyle name="Normal 2 10 2 2 2 14 3" xfId="19516"/>
    <cellStyle name="Normal 2 10 2 2 2 14 4" xfId="19517"/>
    <cellStyle name="Normal 2 10 2 2 2 14 5" xfId="19518"/>
    <cellStyle name="Normal 2 10 2 2 2 14 6" xfId="19519"/>
    <cellStyle name="Normal 2 10 2 2 2 14 7" xfId="19520"/>
    <cellStyle name="Normal 2 10 2 2 2 14 8" xfId="19521"/>
    <cellStyle name="Normal 2 10 2 2 2 14 9" xfId="19522"/>
    <cellStyle name="Normal 2 10 2 2 2 15" xfId="19523"/>
    <cellStyle name="Normal 2 10 2 2 2 16" xfId="19524"/>
    <cellStyle name="Normal 2 10 2 2 2 17" xfId="19525"/>
    <cellStyle name="Normal 2 10 2 2 2 18" xfId="19526"/>
    <cellStyle name="Normal 2 10 2 2 2 19" xfId="19527"/>
    <cellStyle name="Normal 2 10 2 2 2 2" xfId="19528"/>
    <cellStyle name="Normal 2 10 2 2 2 20" xfId="19529"/>
    <cellStyle name="Normal 2 10 2 2 2 21" xfId="19530"/>
    <cellStyle name="Normal 2 10 2 2 2 22" xfId="19531"/>
    <cellStyle name="Normal 2 10 2 2 2 23" xfId="19532"/>
    <cellStyle name="Normal 2 10 2 2 2 24" xfId="19533"/>
    <cellStyle name="Normal 2 10 2 2 2 25" xfId="19534"/>
    <cellStyle name="Normal 2 10 2 2 2 26" xfId="19535"/>
    <cellStyle name="Normal 2 10 2 2 2 27" xfId="19536"/>
    <cellStyle name="Normal 2 10 2 2 2 28" xfId="19537"/>
    <cellStyle name="Normal 2 10 2 2 2 29" xfId="19538"/>
    <cellStyle name="Normal 2 10 2 2 2 3" xfId="19539"/>
    <cellStyle name="Normal 2 10 2 2 2 3 10" xfId="19540"/>
    <cellStyle name="Normal 2 10 2 2 2 3 11" xfId="19541"/>
    <cellStyle name="Normal 2 10 2 2 2 3 12" xfId="19542"/>
    <cellStyle name="Normal 2 10 2 2 2 3 13" xfId="19543"/>
    <cellStyle name="Normal 2 10 2 2 2 3 14" xfId="19544"/>
    <cellStyle name="Normal 2 10 2 2 2 3 15" xfId="19545"/>
    <cellStyle name="Normal 2 10 2 2 2 3 16" xfId="19546"/>
    <cellStyle name="Normal 2 10 2 2 2 3 17" xfId="19547"/>
    <cellStyle name="Normal 2 10 2 2 2 3 18" xfId="19548"/>
    <cellStyle name="Normal 2 10 2 2 2 3 19" xfId="19549"/>
    <cellStyle name="Normal 2 10 2 2 2 3 2" xfId="19550"/>
    <cellStyle name="Normal 2 10 2 2 2 3 2 10" xfId="19551"/>
    <cellStyle name="Normal 2 10 2 2 2 3 2 11" xfId="19552"/>
    <cellStyle name="Normal 2 10 2 2 2 3 2 12" xfId="19553"/>
    <cellStyle name="Normal 2 10 2 2 2 3 2 13" xfId="19554"/>
    <cellStyle name="Normal 2 10 2 2 2 3 2 14" xfId="19555"/>
    <cellStyle name="Normal 2 10 2 2 2 3 2 15" xfId="19556"/>
    <cellStyle name="Normal 2 10 2 2 2 3 2 16" xfId="19557"/>
    <cellStyle name="Normal 2 10 2 2 2 3 2 17" xfId="19558"/>
    <cellStyle name="Normal 2 10 2 2 2 3 2 18" xfId="19559"/>
    <cellStyle name="Normal 2 10 2 2 2 3 2 19" xfId="19560"/>
    <cellStyle name="Normal 2 10 2 2 2 3 2 2" xfId="19561"/>
    <cellStyle name="Normal 2 10 2 2 2 3 2 2 10" xfId="19562"/>
    <cellStyle name="Normal 2 10 2 2 2 3 2 2 11" xfId="19563"/>
    <cellStyle name="Normal 2 10 2 2 2 3 2 2 12" xfId="19564"/>
    <cellStyle name="Normal 2 10 2 2 2 3 2 2 13" xfId="19565"/>
    <cellStyle name="Normal 2 10 2 2 2 3 2 2 14" xfId="19566"/>
    <cellStyle name="Normal 2 10 2 2 2 3 2 2 15" xfId="19567"/>
    <cellStyle name="Normal 2 10 2 2 2 3 2 2 16" xfId="19568"/>
    <cellStyle name="Normal 2 10 2 2 2 3 2 2 17" xfId="19569"/>
    <cellStyle name="Normal 2 10 2 2 2 3 2 2 18" xfId="19570"/>
    <cellStyle name="Normal 2 10 2 2 2 3 2 2 19" xfId="19571"/>
    <cellStyle name="Normal 2 10 2 2 2 3 2 2 2" xfId="19572"/>
    <cellStyle name="Normal 2 10 2 2 2 3 2 2 20" xfId="19573"/>
    <cellStyle name="Normal 2 10 2 2 2 3 2 2 21" xfId="19574"/>
    <cellStyle name="Normal 2 10 2 2 2 3 2 2 22" xfId="19575"/>
    <cellStyle name="Normal 2 10 2 2 2 3 2 2 23" xfId="19576"/>
    <cellStyle name="Normal 2 10 2 2 2 3 2 2 24" xfId="19577"/>
    <cellStyle name="Normal 2 10 2 2 2 3 2 2 25" xfId="19578"/>
    <cellStyle name="Normal 2 10 2 2 2 3 2 2 26" xfId="19579"/>
    <cellStyle name="Normal 2 10 2 2 2 3 2 2 27" xfId="19580"/>
    <cellStyle name="Normal 2 10 2 2 2 3 2 2 3" xfId="19581"/>
    <cellStyle name="Normal 2 10 2 2 2 3 2 2 4" xfId="19582"/>
    <cellStyle name="Normal 2 10 2 2 2 3 2 2 5" xfId="19583"/>
    <cellStyle name="Normal 2 10 2 2 2 3 2 2 6" xfId="19584"/>
    <cellStyle name="Normal 2 10 2 2 2 3 2 2 7" xfId="19585"/>
    <cellStyle name="Normal 2 10 2 2 2 3 2 2 8" xfId="19586"/>
    <cellStyle name="Normal 2 10 2 2 2 3 2 2 9" xfId="19587"/>
    <cellStyle name="Normal 2 10 2 2 2 3 2 20" xfId="19588"/>
    <cellStyle name="Normal 2 10 2 2 2 3 2 21" xfId="19589"/>
    <cellStyle name="Normal 2 10 2 2 2 3 2 22" xfId="19590"/>
    <cellStyle name="Normal 2 10 2 2 2 3 2 23" xfId="19591"/>
    <cellStyle name="Normal 2 10 2 2 2 3 2 24" xfId="19592"/>
    <cellStyle name="Normal 2 10 2 2 2 3 2 25" xfId="19593"/>
    <cellStyle name="Normal 2 10 2 2 2 3 2 26" xfId="19594"/>
    <cellStyle name="Normal 2 10 2 2 2 3 2 27" xfId="19595"/>
    <cellStyle name="Normal 2 10 2 2 2 3 2 3" xfId="19596"/>
    <cellStyle name="Normal 2 10 2 2 2 3 2 4" xfId="19597"/>
    <cellStyle name="Normal 2 10 2 2 2 3 2 5" xfId="19598"/>
    <cellStyle name="Normal 2 10 2 2 2 3 2 6" xfId="19599"/>
    <cellStyle name="Normal 2 10 2 2 2 3 2 7" xfId="19600"/>
    <cellStyle name="Normal 2 10 2 2 2 3 2 8" xfId="19601"/>
    <cellStyle name="Normal 2 10 2 2 2 3 2 9" xfId="19602"/>
    <cellStyle name="Normal 2 10 2 2 2 3 20" xfId="19603"/>
    <cellStyle name="Normal 2 10 2 2 2 3 21" xfId="19604"/>
    <cellStyle name="Normal 2 10 2 2 2 3 22" xfId="19605"/>
    <cellStyle name="Normal 2 10 2 2 2 3 23" xfId="19606"/>
    <cellStyle name="Normal 2 10 2 2 2 3 24" xfId="19607"/>
    <cellStyle name="Normal 2 10 2 2 2 3 25" xfId="19608"/>
    <cellStyle name="Normal 2 10 2 2 2 3 26" xfId="19609"/>
    <cellStyle name="Normal 2 10 2 2 2 3 27" xfId="19610"/>
    <cellStyle name="Normal 2 10 2 2 2 3 28" xfId="19611"/>
    <cellStyle name="Normal 2 10 2 2 2 3 29" xfId="19612"/>
    <cellStyle name="Normal 2 10 2 2 2 3 3" xfId="19613"/>
    <cellStyle name="Normal 2 10 2 2 2 3 30" xfId="19614"/>
    <cellStyle name="Normal 2 10 2 2 2 3 31" xfId="19615"/>
    <cellStyle name="Normal 2 10 2 2 2 3 32" xfId="19616"/>
    <cellStyle name="Normal 2 10 2 2 2 3 33" xfId="19617"/>
    <cellStyle name="Normal 2 10 2 2 2 3 34" xfId="19618"/>
    <cellStyle name="Normal 2 10 2 2 2 3 35" xfId="19619"/>
    <cellStyle name="Normal 2 10 2 2 2 3 36" xfId="19620"/>
    <cellStyle name="Normal 2 10 2 2 2 3 37" xfId="19621"/>
    <cellStyle name="Normal 2 10 2 2 2 3 38" xfId="19622"/>
    <cellStyle name="Normal 2 10 2 2 2 3 39" xfId="19623"/>
    <cellStyle name="Normal 2 10 2 2 2 3 4" xfId="19624"/>
    <cellStyle name="Normal 2 10 2 2 2 3 5" xfId="19625"/>
    <cellStyle name="Normal 2 10 2 2 2 3 6" xfId="19626"/>
    <cellStyle name="Normal 2 10 2 2 2 3 7" xfId="19627"/>
    <cellStyle name="Normal 2 10 2 2 2 3 8" xfId="19628"/>
    <cellStyle name="Normal 2 10 2 2 2 3 9" xfId="19629"/>
    <cellStyle name="Normal 2 10 2 2 2 30" xfId="19630"/>
    <cellStyle name="Normal 2 10 2 2 2 31" xfId="19631"/>
    <cellStyle name="Normal 2 10 2 2 2 32" xfId="19632"/>
    <cellStyle name="Normal 2 10 2 2 2 33" xfId="19633"/>
    <cellStyle name="Normal 2 10 2 2 2 34" xfId="19634"/>
    <cellStyle name="Normal 2 10 2 2 2 35" xfId="19635"/>
    <cellStyle name="Normal 2 10 2 2 2 36" xfId="19636"/>
    <cellStyle name="Normal 2 10 2 2 2 37" xfId="19637"/>
    <cellStyle name="Normal 2 10 2 2 2 38" xfId="19638"/>
    <cellStyle name="Normal 2 10 2 2 2 39" xfId="19639"/>
    <cellStyle name="Normal 2 10 2 2 2 4" xfId="19640"/>
    <cellStyle name="Normal 2 10 2 2 2 40" xfId="19641"/>
    <cellStyle name="Normal 2 10 2 2 2 41" xfId="19642"/>
    <cellStyle name="Normal 2 10 2 2 2 42" xfId="19643"/>
    <cellStyle name="Normal 2 10 2 2 2 43" xfId="19644"/>
    <cellStyle name="Normal 2 10 2 2 2 44" xfId="19645"/>
    <cellStyle name="Normal 2 10 2 2 2 45" xfId="19646"/>
    <cellStyle name="Normal 2 10 2 2 2 46" xfId="19647"/>
    <cellStyle name="Normal 2 10 2 2 2 47" xfId="19648"/>
    <cellStyle name="Normal 2 10 2 2 2 48" xfId="19649"/>
    <cellStyle name="Normal 2 10 2 2 2 49" xfId="19650"/>
    <cellStyle name="Normal 2 10 2 2 2 5" xfId="19651"/>
    <cellStyle name="Normal 2 10 2 2 2 50" xfId="19652"/>
    <cellStyle name="Normal 2 10 2 2 2 6" xfId="19653"/>
    <cellStyle name="Normal 2 10 2 2 2 7" xfId="19654"/>
    <cellStyle name="Normal 2 10 2 2 2 8" xfId="19655"/>
    <cellStyle name="Normal 2 10 2 2 2 9" xfId="19656"/>
    <cellStyle name="Normal 2 10 2 2 20" xfId="19657"/>
    <cellStyle name="Normal 2 10 2 2 21" xfId="19658"/>
    <cellStyle name="Normal 2 10 2 2 22" xfId="19659"/>
    <cellStyle name="Normal 2 10 2 2 23" xfId="19660"/>
    <cellStyle name="Normal 2 10 2 2 24" xfId="19661"/>
    <cellStyle name="Normal 2 10 2 2 25" xfId="19662"/>
    <cellStyle name="Normal 2 10 2 2 26" xfId="19663"/>
    <cellStyle name="Normal 2 10 2 2 27" xfId="19664"/>
    <cellStyle name="Normal 2 10 2 2 28" xfId="19665"/>
    <cellStyle name="Normal 2 10 2 2 29" xfId="19666"/>
    <cellStyle name="Normal 2 10 2 2 3" xfId="19667"/>
    <cellStyle name="Normal 2 10 2 2 30" xfId="19668"/>
    <cellStyle name="Normal 2 10 2 2 31" xfId="19669"/>
    <cellStyle name="Normal 2 10 2 2 32" xfId="19670"/>
    <cellStyle name="Normal 2 10 2 2 33" xfId="19671"/>
    <cellStyle name="Normal 2 10 2 2 34" xfId="19672"/>
    <cellStyle name="Normal 2 10 2 2 35" xfId="19673"/>
    <cellStyle name="Normal 2 10 2 2 36" xfId="19674"/>
    <cellStyle name="Normal 2 10 2 2 37" xfId="19675"/>
    <cellStyle name="Normal 2 10 2 2 38" xfId="19676"/>
    <cellStyle name="Normal 2 10 2 2 39" xfId="19677"/>
    <cellStyle name="Normal 2 10 2 2 4" xfId="19678"/>
    <cellStyle name="Normal 2 10 2 2 4 10" xfId="19679"/>
    <cellStyle name="Normal 2 10 2 2 4 11" xfId="19680"/>
    <cellStyle name="Normal 2 10 2 2 4 12" xfId="19681"/>
    <cellStyle name="Normal 2 10 2 2 4 13" xfId="19682"/>
    <cellStyle name="Normal 2 10 2 2 4 14" xfId="19683"/>
    <cellStyle name="Normal 2 10 2 2 4 15" xfId="19684"/>
    <cellStyle name="Normal 2 10 2 2 4 16" xfId="19685"/>
    <cellStyle name="Normal 2 10 2 2 4 17" xfId="19686"/>
    <cellStyle name="Normal 2 10 2 2 4 18" xfId="19687"/>
    <cellStyle name="Normal 2 10 2 2 4 19" xfId="19688"/>
    <cellStyle name="Normal 2 10 2 2 4 2" xfId="19689"/>
    <cellStyle name="Normal 2 10 2 2 4 2 10" xfId="19690"/>
    <cellStyle name="Normal 2 10 2 2 4 2 11" xfId="19691"/>
    <cellStyle name="Normal 2 10 2 2 4 2 12" xfId="19692"/>
    <cellStyle name="Normal 2 10 2 2 4 2 13" xfId="19693"/>
    <cellStyle name="Normal 2 10 2 2 4 2 14" xfId="19694"/>
    <cellStyle name="Normal 2 10 2 2 4 2 15" xfId="19695"/>
    <cellStyle name="Normal 2 10 2 2 4 2 16" xfId="19696"/>
    <cellStyle name="Normal 2 10 2 2 4 2 17" xfId="19697"/>
    <cellStyle name="Normal 2 10 2 2 4 2 18" xfId="19698"/>
    <cellStyle name="Normal 2 10 2 2 4 2 19" xfId="19699"/>
    <cellStyle name="Normal 2 10 2 2 4 2 2" xfId="19700"/>
    <cellStyle name="Normal 2 10 2 2 4 2 2 10" xfId="19701"/>
    <cellStyle name="Normal 2 10 2 2 4 2 2 11" xfId="19702"/>
    <cellStyle name="Normal 2 10 2 2 4 2 2 12" xfId="19703"/>
    <cellStyle name="Normal 2 10 2 2 4 2 2 13" xfId="19704"/>
    <cellStyle name="Normal 2 10 2 2 4 2 2 14" xfId="19705"/>
    <cellStyle name="Normal 2 10 2 2 4 2 2 15" xfId="19706"/>
    <cellStyle name="Normal 2 10 2 2 4 2 2 16" xfId="19707"/>
    <cellStyle name="Normal 2 10 2 2 4 2 2 17" xfId="19708"/>
    <cellStyle name="Normal 2 10 2 2 4 2 2 18" xfId="19709"/>
    <cellStyle name="Normal 2 10 2 2 4 2 2 19" xfId="19710"/>
    <cellStyle name="Normal 2 10 2 2 4 2 2 2" xfId="19711"/>
    <cellStyle name="Normal 2 10 2 2 4 2 2 20" xfId="19712"/>
    <cellStyle name="Normal 2 10 2 2 4 2 2 21" xfId="19713"/>
    <cellStyle name="Normal 2 10 2 2 4 2 2 22" xfId="19714"/>
    <cellStyle name="Normal 2 10 2 2 4 2 2 23" xfId="19715"/>
    <cellStyle name="Normal 2 10 2 2 4 2 2 24" xfId="19716"/>
    <cellStyle name="Normal 2 10 2 2 4 2 2 25" xfId="19717"/>
    <cellStyle name="Normal 2 10 2 2 4 2 2 26" xfId="19718"/>
    <cellStyle name="Normal 2 10 2 2 4 2 2 27" xfId="19719"/>
    <cellStyle name="Normal 2 10 2 2 4 2 2 3" xfId="19720"/>
    <cellStyle name="Normal 2 10 2 2 4 2 2 4" xfId="19721"/>
    <cellStyle name="Normal 2 10 2 2 4 2 2 5" xfId="19722"/>
    <cellStyle name="Normal 2 10 2 2 4 2 2 6" xfId="19723"/>
    <cellStyle name="Normal 2 10 2 2 4 2 2 7" xfId="19724"/>
    <cellStyle name="Normal 2 10 2 2 4 2 2 8" xfId="19725"/>
    <cellStyle name="Normal 2 10 2 2 4 2 2 9" xfId="19726"/>
    <cellStyle name="Normal 2 10 2 2 4 2 20" xfId="19727"/>
    <cellStyle name="Normal 2 10 2 2 4 2 21" xfId="19728"/>
    <cellStyle name="Normal 2 10 2 2 4 2 22" xfId="19729"/>
    <cellStyle name="Normal 2 10 2 2 4 2 23" xfId="19730"/>
    <cellStyle name="Normal 2 10 2 2 4 2 24" xfId="19731"/>
    <cellStyle name="Normal 2 10 2 2 4 2 25" xfId="19732"/>
    <cellStyle name="Normal 2 10 2 2 4 2 26" xfId="19733"/>
    <cellStyle name="Normal 2 10 2 2 4 2 27" xfId="19734"/>
    <cellStyle name="Normal 2 10 2 2 4 2 3" xfId="19735"/>
    <cellStyle name="Normal 2 10 2 2 4 2 4" xfId="19736"/>
    <cellStyle name="Normal 2 10 2 2 4 2 5" xfId="19737"/>
    <cellStyle name="Normal 2 10 2 2 4 2 6" xfId="19738"/>
    <cellStyle name="Normal 2 10 2 2 4 2 7" xfId="19739"/>
    <cellStyle name="Normal 2 10 2 2 4 2 8" xfId="19740"/>
    <cellStyle name="Normal 2 10 2 2 4 2 9" xfId="19741"/>
    <cellStyle name="Normal 2 10 2 2 4 20" xfId="19742"/>
    <cellStyle name="Normal 2 10 2 2 4 21" xfId="19743"/>
    <cellStyle name="Normal 2 10 2 2 4 22" xfId="19744"/>
    <cellStyle name="Normal 2 10 2 2 4 23" xfId="19745"/>
    <cellStyle name="Normal 2 10 2 2 4 24" xfId="19746"/>
    <cellStyle name="Normal 2 10 2 2 4 25" xfId="19747"/>
    <cellStyle name="Normal 2 10 2 2 4 26" xfId="19748"/>
    <cellStyle name="Normal 2 10 2 2 4 27" xfId="19749"/>
    <cellStyle name="Normal 2 10 2 2 4 28" xfId="19750"/>
    <cellStyle name="Normal 2 10 2 2 4 29" xfId="19751"/>
    <cellStyle name="Normal 2 10 2 2 4 3" xfId="19752"/>
    <cellStyle name="Normal 2 10 2 2 4 30" xfId="19753"/>
    <cellStyle name="Normal 2 10 2 2 4 31" xfId="19754"/>
    <cellStyle name="Normal 2 10 2 2 4 32" xfId="19755"/>
    <cellStyle name="Normal 2 10 2 2 4 33" xfId="19756"/>
    <cellStyle name="Normal 2 10 2 2 4 34" xfId="19757"/>
    <cellStyle name="Normal 2 10 2 2 4 35" xfId="19758"/>
    <cellStyle name="Normal 2 10 2 2 4 36" xfId="19759"/>
    <cellStyle name="Normal 2 10 2 2 4 37" xfId="19760"/>
    <cellStyle name="Normal 2 10 2 2 4 38" xfId="19761"/>
    <cellStyle name="Normal 2 10 2 2 4 39" xfId="19762"/>
    <cellStyle name="Normal 2 10 2 2 4 4" xfId="19763"/>
    <cellStyle name="Normal 2 10 2 2 4 5" xfId="19764"/>
    <cellStyle name="Normal 2 10 2 2 4 6" xfId="19765"/>
    <cellStyle name="Normal 2 10 2 2 4 7" xfId="19766"/>
    <cellStyle name="Normal 2 10 2 2 4 8" xfId="19767"/>
    <cellStyle name="Normal 2 10 2 2 4 9" xfId="19768"/>
    <cellStyle name="Normal 2 10 2 2 40" xfId="19769"/>
    <cellStyle name="Normal 2 10 2 2 41" xfId="19770"/>
    <cellStyle name="Normal 2 10 2 2 42" xfId="19771"/>
    <cellStyle name="Normal 2 10 2 2 43" xfId="19772"/>
    <cellStyle name="Normal 2 10 2 2 44" xfId="19773"/>
    <cellStyle name="Normal 2 10 2 2 45" xfId="19774"/>
    <cellStyle name="Normal 2 10 2 2 46" xfId="19775"/>
    <cellStyle name="Normal 2 10 2 2 47" xfId="19776"/>
    <cellStyle name="Normal 2 10 2 2 48" xfId="19777"/>
    <cellStyle name="Normal 2 10 2 2 49" xfId="19778"/>
    <cellStyle name="Normal 2 10 2 2 5" xfId="19779"/>
    <cellStyle name="Normal 2 10 2 2 50" xfId="19780"/>
    <cellStyle name="Normal 2 10 2 2 51" xfId="19781"/>
    <cellStyle name="Normal 2 10 2 2 6" xfId="19782"/>
    <cellStyle name="Normal 2 10 2 2 7" xfId="19783"/>
    <cellStyle name="Normal 2 10 2 2 8" xfId="19784"/>
    <cellStyle name="Normal 2 10 2 2 9" xfId="19785"/>
    <cellStyle name="Normal 2 10 2 20" xfId="19786"/>
    <cellStyle name="Normal 2 10 2 21" xfId="19787"/>
    <cellStyle name="Normal 2 10 2 22" xfId="19788"/>
    <cellStyle name="Normal 2 10 2 23" xfId="19789"/>
    <cellStyle name="Normal 2 10 2 24" xfId="19790"/>
    <cellStyle name="Normal 2 10 2 25" xfId="19791"/>
    <cellStyle name="Normal 2 10 2 26" xfId="19792"/>
    <cellStyle name="Normal 2 10 2 27" xfId="19793"/>
    <cellStyle name="Normal 2 10 2 28" xfId="19794"/>
    <cellStyle name="Normal 2 10 2 29" xfId="19795"/>
    <cellStyle name="Normal 2 10 2 3" xfId="19796"/>
    <cellStyle name="Normal 2 10 2 3 10" xfId="19797"/>
    <cellStyle name="Normal 2 10 2 3 11" xfId="19798"/>
    <cellStyle name="Normal 2 10 2 3 12" xfId="19799"/>
    <cellStyle name="Normal 2 10 2 3 13" xfId="19800"/>
    <cellStyle name="Normal 2 10 2 3 14" xfId="19801"/>
    <cellStyle name="Normal 2 10 2 3 14 10" xfId="19802"/>
    <cellStyle name="Normal 2 10 2 3 14 11" xfId="19803"/>
    <cellStyle name="Normal 2 10 2 3 14 12" xfId="19804"/>
    <cellStyle name="Normal 2 10 2 3 14 13" xfId="19805"/>
    <cellStyle name="Normal 2 10 2 3 14 14" xfId="19806"/>
    <cellStyle name="Normal 2 10 2 3 14 15" xfId="19807"/>
    <cellStyle name="Normal 2 10 2 3 14 16" xfId="19808"/>
    <cellStyle name="Normal 2 10 2 3 14 17" xfId="19809"/>
    <cellStyle name="Normal 2 10 2 3 14 18" xfId="19810"/>
    <cellStyle name="Normal 2 10 2 3 14 19" xfId="19811"/>
    <cellStyle name="Normal 2 10 2 3 14 2" xfId="19812"/>
    <cellStyle name="Normal 2 10 2 3 14 2 10" xfId="19813"/>
    <cellStyle name="Normal 2 10 2 3 14 2 11" xfId="19814"/>
    <cellStyle name="Normal 2 10 2 3 14 2 12" xfId="19815"/>
    <cellStyle name="Normal 2 10 2 3 14 2 13" xfId="19816"/>
    <cellStyle name="Normal 2 10 2 3 14 2 14" xfId="19817"/>
    <cellStyle name="Normal 2 10 2 3 14 2 15" xfId="19818"/>
    <cellStyle name="Normal 2 10 2 3 14 2 16" xfId="19819"/>
    <cellStyle name="Normal 2 10 2 3 14 2 17" xfId="19820"/>
    <cellStyle name="Normal 2 10 2 3 14 2 18" xfId="19821"/>
    <cellStyle name="Normal 2 10 2 3 14 2 19" xfId="19822"/>
    <cellStyle name="Normal 2 10 2 3 14 2 2" xfId="19823"/>
    <cellStyle name="Normal 2 10 2 3 14 2 20" xfId="19824"/>
    <cellStyle name="Normal 2 10 2 3 14 2 21" xfId="19825"/>
    <cellStyle name="Normal 2 10 2 3 14 2 22" xfId="19826"/>
    <cellStyle name="Normal 2 10 2 3 14 2 23" xfId="19827"/>
    <cellStyle name="Normal 2 10 2 3 14 2 24" xfId="19828"/>
    <cellStyle name="Normal 2 10 2 3 14 2 25" xfId="19829"/>
    <cellStyle name="Normal 2 10 2 3 14 2 26" xfId="19830"/>
    <cellStyle name="Normal 2 10 2 3 14 2 27" xfId="19831"/>
    <cellStyle name="Normal 2 10 2 3 14 2 3" xfId="19832"/>
    <cellStyle name="Normal 2 10 2 3 14 2 4" xfId="19833"/>
    <cellStyle name="Normal 2 10 2 3 14 2 5" xfId="19834"/>
    <cellStyle name="Normal 2 10 2 3 14 2 6" xfId="19835"/>
    <cellStyle name="Normal 2 10 2 3 14 2 7" xfId="19836"/>
    <cellStyle name="Normal 2 10 2 3 14 2 8" xfId="19837"/>
    <cellStyle name="Normal 2 10 2 3 14 2 9" xfId="19838"/>
    <cellStyle name="Normal 2 10 2 3 14 20" xfId="19839"/>
    <cellStyle name="Normal 2 10 2 3 14 21" xfId="19840"/>
    <cellStyle name="Normal 2 10 2 3 14 22" xfId="19841"/>
    <cellStyle name="Normal 2 10 2 3 14 23" xfId="19842"/>
    <cellStyle name="Normal 2 10 2 3 14 24" xfId="19843"/>
    <cellStyle name="Normal 2 10 2 3 14 25" xfId="19844"/>
    <cellStyle name="Normal 2 10 2 3 14 26" xfId="19845"/>
    <cellStyle name="Normal 2 10 2 3 14 27" xfId="19846"/>
    <cellStyle name="Normal 2 10 2 3 14 3" xfId="19847"/>
    <cellStyle name="Normal 2 10 2 3 14 4" xfId="19848"/>
    <cellStyle name="Normal 2 10 2 3 14 5" xfId="19849"/>
    <cellStyle name="Normal 2 10 2 3 14 6" xfId="19850"/>
    <cellStyle name="Normal 2 10 2 3 14 7" xfId="19851"/>
    <cellStyle name="Normal 2 10 2 3 14 8" xfId="19852"/>
    <cellStyle name="Normal 2 10 2 3 14 9" xfId="19853"/>
    <cellStyle name="Normal 2 10 2 3 15" xfId="19854"/>
    <cellStyle name="Normal 2 10 2 3 16" xfId="19855"/>
    <cellStyle name="Normal 2 10 2 3 17" xfId="19856"/>
    <cellStyle name="Normal 2 10 2 3 18" xfId="19857"/>
    <cellStyle name="Normal 2 10 2 3 19" xfId="19858"/>
    <cellStyle name="Normal 2 10 2 3 2" xfId="19859"/>
    <cellStyle name="Normal 2 10 2 3 2 10" xfId="19860"/>
    <cellStyle name="Normal 2 10 2 3 2 11" xfId="19861"/>
    <cellStyle name="Normal 2 10 2 3 2 12" xfId="19862"/>
    <cellStyle name="Normal 2 10 2 3 2 13" xfId="19863"/>
    <cellStyle name="Normal 2 10 2 3 2 14" xfId="19864"/>
    <cellStyle name="Normal 2 10 2 3 2 15" xfId="19865"/>
    <cellStyle name="Normal 2 10 2 3 2 16" xfId="19866"/>
    <cellStyle name="Normal 2 10 2 3 2 17" xfId="19867"/>
    <cellStyle name="Normal 2 10 2 3 2 18" xfId="19868"/>
    <cellStyle name="Normal 2 10 2 3 2 19" xfId="19869"/>
    <cellStyle name="Normal 2 10 2 3 2 2" xfId="19870"/>
    <cellStyle name="Normal 2 10 2 3 2 2 10" xfId="19871"/>
    <cellStyle name="Normal 2 10 2 3 2 2 11" xfId="19872"/>
    <cellStyle name="Normal 2 10 2 3 2 2 12" xfId="19873"/>
    <cellStyle name="Normal 2 10 2 3 2 2 13" xfId="19874"/>
    <cellStyle name="Normal 2 10 2 3 2 2 14" xfId="19875"/>
    <cellStyle name="Normal 2 10 2 3 2 2 15" xfId="19876"/>
    <cellStyle name="Normal 2 10 2 3 2 2 16" xfId="19877"/>
    <cellStyle name="Normal 2 10 2 3 2 2 17" xfId="19878"/>
    <cellStyle name="Normal 2 10 2 3 2 2 18" xfId="19879"/>
    <cellStyle name="Normal 2 10 2 3 2 2 19" xfId="19880"/>
    <cellStyle name="Normal 2 10 2 3 2 2 2" xfId="19881"/>
    <cellStyle name="Normal 2 10 2 3 2 2 2 10" xfId="19882"/>
    <cellStyle name="Normal 2 10 2 3 2 2 2 11" xfId="19883"/>
    <cellStyle name="Normal 2 10 2 3 2 2 2 12" xfId="19884"/>
    <cellStyle name="Normal 2 10 2 3 2 2 2 13" xfId="19885"/>
    <cellStyle name="Normal 2 10 2 3 2 2 2 14" xfId="19886"/>
    <cellStyle name="Normal 2 10 2 3 2 2 2 15" xfId="19887"/>
    <cellStyle name="Normal 2 10 2 3 2 2 2 16" xfId="19888"/>
    <cellStyle name="Normal 2 10 2 3 2 2 2 17" xfId="19889"/>
    <cellStyle name="Normal 2 10 2 3 2 2 2 18" xfId="19890"/>
    <cellStyle name="Normal 2 10 2 3 2 2 2 19" xfId="19891"/>
    <cellStyle name="Normal 2 10 2 3 2 2 2 2" xfId="19892"/>
    <cellStyle name="Normal 2 10 2 3 2 2 2 20" xfId="19893"/>
    <cellStyle name="Normal 2 10 2 3 2 2 2 21" xfId="19894"/>
    <cellStyle name="Normal 2 10 2 3 2 2 2 22" xfId="19895"/>
    <cellStyle name="Normal 2 10 2 3 2 2 2 23" xfId="19896"/>
    <cellStyle name="Normal 2 10 2 3 2 2 2 24" xfId="19897"/>
    <cellStyle name="Normal 2 10 2 3 2 2 2 25" xfId="19898"/>
    <cellStyle name="Normal 2 10 2 3 2 2 2 26" xfId="19899"/>
    <cellStyle name="Normal 2 10 2 3 2 2 2 27" xfId="19900"/>
    <cellStyle name="Normal 2 10 2 3 2 2 2 3" xfId="19901"/>
    <cellStyle name="Normal 2 10 2 3 2 2 2 4" xfId="19902"/>
    <cellStyle name="Normal 2 10 2 3 2 2 2 5" xfId="19903"/>
    <cellStyle name="Normal 2 10 2 3 2 2 2 6" xfId="19904"/>
    <cellStyle name="Normal 2 10 2 3 2 2 2 7" xfId="19905"/>
    <cellStyle name="Normal 2 10 2 3 2 2 2 8" xfId="19906"/>
    <cellStyle name="Normal 2 10 2 3 2 2 2 9" xfId="19907"/>
    <cellStyle name="Normal 2 10 2 3 2 2 20" xfId="19908"/>
    <cellStyle name="Normal 2 10 2 3 2 2 21" xfId="19909"/>
    <cellStyle name="Normal 2 10 2 3 2 2 22" xfId="19910"/>
    <cellStyle name="Normal 2 10 2 3 2 2 23" xfId="19911"/>
    <cellStyle name="Normal 2 10 2 3 2 2 24" xfId="19912"/>
    <cellStyle name="Normal 2 10 2 3 2 2 25" xfId="19913"/>
    <cellStyle name="Normal 2 10 2 3 2 2 26" xfId="19914"/>
    <cellStyle name="Normal 2 10 2 3 2 2 27" xfId="19915"/>
    <cellStyle name="Normal 2 10 2 3 2 2 3" xfId="19916"/>
    <cellStyle name="Normal 2 10 2 3 2 2 4" xfId="19917"/>
    <cellStyle name="Normal 2 10 2 3 2 2 5" xfId="19918"/>
    <cellStyle name="Normal 2 10 2 3 2 2 6" xfId="19919"/>
    <cellStyle name="Normal 2 10 2 3 2 2 7" xfId="19920"/>
    <cellStyle name="Normal 2 10 2 3 2 2 8" xfId="19921"/>
    <cellStyle name="Normal 2 10 2 3 2 2 9" xfId="19922"/>
    <cellStyle name="Normal 2 10 2 3 2 20" xfId="19923"/>
    <cellStyle name="Normal 2 10 2 3 2 21" xfId="19924"/>
    <cellStyle name="Normal 2 10 2 3 2 22" xfId="19925"/>
    <cellStyle name="Normal 2 10 2 3 2 23" xfId="19926"/>
    <cellStyle name="Normal 2 10 2 3 2 24" xfId="19927"/>
    <cellStyle name="Normal 2 10 2 3 2 25" xfId="19928"/>
    <cellStyle name="Normal 2 10 2 3 2 26" xfId="19929"/>
    <cellStyle name="Normal 2 10 2 3 2 27" xfId="19930"/>
    <cellStyle name="Normal 2 10 2 3 2 28" xfId="19931"/>
    <cellStyle name="Normal 2 10 2 3 2 29" xfId="19932"/>
    <cellStyle name="Normal 2 10 2 3 2 3" xfId="19933"/>
    <cellStyle name="Normal 2 10 2 3 2 30" xfId="19934"/>
    <cellStyle name="Normal 2 10 2 3 2 31" xfId="19935"/>
    <cellStyle name="Normal 2 10 2 3 2 32" xfId="19936"/>
    <cellStyle name="Normal 2 10 2 3 2 33" xfId="19937"/>
    <cellStyle name="Normal 2 10 2 3 2 34" xfId="19938"/>
    <cellStyle name="Normal 2 10 2 3 2 35" xfId="19939"/>
    <cellStyle name="Normal 2 10 2 3 2 36" xfId="19940"/>
    <cellStyle name="Normal 2 10 2 3 2 37" xfId="19941"/>
    <cellStyle name="Normal 2 10 2 3 2 38" xfId="19942"/>
    <cellStyle name="Normal 2 10 2 3 2 39" xfId="19943"/>
    <cellStyle name="Normal 2 10 2 3 2 4" xfId="19944"/>
    <cellStyle name="Normal 2 10 2 3 2 5" xfId="19945"/>
    <cellStyle name="Normal 2 10 2 3 2 6" xfId="19946"/>
    <cellStyle name="Normal 2 10 2 3 2 7" xfId="19947"/>
    <cellStyle name="Normal 2 10 2 3 2 8" xfId="19948"/>
    <cellStyle name="Normal 2 10 2 3 2 9" xfId="19949"/>
    <cellStyle name="Normal 2 10 2 3 20" xfId="19950"/>
    <cellStyle name="Normal 2 10 2 3 21" xfId="19951"/>
    <cellStyle name="Normal 2 10 2 3 22" xfId="19952"/>
    <cellStyle name="Normal 2 10 2 3 23" xfId="19953"/>
    <cellStyle name="Normal 2 10 2 3 24" xfId="19954"/>
    <cellStyle name="Normal 2 10 2 3 25" xfId="19955"/>
    <cellStyle name="Normal 2 10 2 3 26" xfId="19956"/>
    <cellStyle name="Normal 2 10 2 3 27" xfId="19957"/>
    <cellStyle name="Normal 2 10 2 3 28" xfId="19958"/>
    <cellStyle name="Normal 2 10 2 3 29" xfId="19959"/>
    <cellStyle name="Normal 2 10 2 3 3" xfId="19960"/>
    <cellStyle name="Normal 2 10 2 3 30" xfId="19961"/>
    <cellStyle name="Normal 2 10 2 3 31" xfId="19962"/>
    <cellStyle name="Normal 2 10 2 3 32" xfId="19963"/>
    <cellStyle name="Normal 2 10 2 3 33" xfId="19964"/>
    <cellStyle name="Normal 2 10 2 3 34" xfId="19965"/>
    <cellStyle name="Normal 2 10 2 3 35" xfId="19966"/>
    <cellStyle name="Normal 2 10 2 3 36" xfId="19967"/>
    <cellStyle name="Normal 2 10 2 3 37" xfId="19968"/>
    <cellStyle name="Normal 2 10 2 3 38" xfId="19969"/>
    <cellStyle name="Normal 2 10 2 3 39" xfId="19970"/>
    <cellStyle name="Normal 2 10 2 3 4" xfId="19971"/>
    <cellStyle name="Normal 2 10 2 3 40" xfId="19972"/>
    <cellStyle name="Normal 2 10 2 3 41" xfId="19973"/>
    <cellStyle name="Normal 2 10 2 3 42" xfId="19974"/>
    <cellStyle name="Normal 2 10 2 3 43" xfId="19975"/>
    <cellStyle name="Normal 2 10 2 3 44" xfId="19976"/>
    <cellStyle name="Normal 2 10 2 3 45" xfId="19977"/>
    <cellStyle name="Normal 2 10 2 3 46" xfId="19978"/>
    <cellStyle name="Normal 2 10 2 3 47" xfId="19979"/>
    <cellStyle name="Normal 2 10 2 3 48" xfId="19980"/>
    <cellStyle name="Normal 2 10 2 3 49" xfId="19981"/>
    <cellStyle name="Normal 2 10 2 3 5" xfId="19982"/>
    <cellStyle name="Normal 2 10 2 3 50" xfId="19983"/>
    <cellStyle name="Normal 2 10 2 3 6" xfId="19984"/>
    <cellStyle name="Normal 2 10 2 3 7" xfId="19985"/>
    <cellStyle name="Normal 2 10 2 3 8" xfId="19986"/>
    <cellStyle name="Normal 2 10 2 3 9" xfId="19987"/>
    <cellStyle name="Normal 2 10 2 30" xfId="19988"/>
    <cellStyle name="Normal 2 10 2 31" xfId="19989"/>
    <cellStyle name="Normal 2 10 2 32" xfId="19990"/>
    <cellStyle name="Normal 2 10 2 33" xfId="19991"/>
    <cellStyle name="Normal 2 10 2 34" xfId="19992"/>
    <cellStyle name="Normal 2 10 2 35" xfId="19993"/>
    <cellStyle name="Normal 2 10 2 36" xfId="19994"/>
    <cellStyle name="Normal 2 10 2 37" xfId="19995"/>
    <cellStyle name="Normal 2 10 2 38" xfId="19996"/>
    <cellStyle name="Normal 2 10 2 39" xfId="19997"/>
    <cellStyle name="Normal 2 10 2 4" xfId="19998"/>
    <cellStyle name="Normal 2 10 2 4 2" xfId="19999"/>
    <cellStyle name="Normal 2 10 2 4 2 2" xfId="20000"/>
    <cellStyle name="Normal 2 10 2 4 2 3" xfId="20001"/>
    <cellStyle name="Normal 2 10 2 4 2 4" xfId="20002"/>
    <cellStyle name="Normal 2 10 2 4 3" xfId="20003"/>
    <cellStyle name="Normal 2 10 2 4 4" xfId="20004"/>
    <cellStyle name="Normal 2 10 2 4 5" xfId="20005"/>
    <cellStyle name="Normal 2 10 2 40" xfId="20006"/>
    <cellStyle name="Normal 2 10 2 41" xfId="20007"/>
    <cellStyle name="Normal 2 10 2 42" xfId="20008"/>
    <cellStyle name="Normal 2 10 2 43" xfId="20009"/>
    <cellStyle name="Normal 2 10 2 44" xfId="20010"/>
    <cellStyle name="Normal 2 10 2 45" xfId="20011"/>
    <cellStyle name="Normal 2 10 2 46" xfId="20012"/>
    <cellStyle name="Normal 2 10 2 47" xfId="20013"/>
    <cellStyle name="Normal 2 10 2 48" xfId="20014"/>
    <cellStyle name="Normal 2 10 2 49" xfId="20015"/>
    <cellStyle name="Normal 2 10 2 5" xfId="20016"/>
    <cellStyle name="Normal 2 10 2 5 10" xfId="20017"/>
    <cellStyle name="Normal 2 10 2 5 11" xfId="20018"/>
    <cellStyle name="Normal 2 10 2 5 12" xfId="20019"/>
    <cellStyle name="Normal 2 10 2 5 13" xfId="20020"/>
    <cellStyle name="Normal 2 10 2 5 14" xfId="20021"/>
    <cellStyle name="Normal 2 10 2 5 15" xfId="20022"/>
    <cellStyle name="Normal 2 10 2 5 16" xfId="20023"/>
    <cellStyle name="Normal 2 10 2 5 17" xfId="20024"/>
    <cellStyle name="Normal 2 10 2 5 18" xfId="20025"/>
    <cellStyle name="Normal 2 10 2 5 19" xfId="20026"/>
    <cellStyle name="Normal 2 10 2 5 2" xfId="20027"/>
    <cellStyle name="Normal 2 10 2 5 2 10" xfId="20028"/>
    <cellStyle name="Normal 2 10 2 5 2 11" xfId="20029"/>
    <cellStyle name="Normal 2 10 2 5 2 12" xfId="20030"/>
    <cellStyle name="Normal 2 10 2 5 2 13" xfId="20031"/>
    <cellStyle name="Normal 2 10 2 5 2 14" xfId="20032"/>
    <cellStyle name="Normal 2 10 2 5 2 15" xfId="20033"/>
    <cellStyle name="Normal 2 10 2 5 2 16" xfId="20034"/>
    <cellStyle name="Normal 2 10 2 5 2 17" xfId="20035"/>
    <cellStyle name="Normal 2 10 2 5 2 18" xfId="20036"/>
    <cellStyle name="Normal 2 10 2 5 2 19" xfId="20037"/>
    <cellStyle name="Normal 2 10 2 5 2 2" xfId="20038"/>
    <cellStyle name="Normal 2 10 2 5 2 2 10" xfId="20039"/>
    <cellStyle name="Normal 2 10 2 5 2 2 11" xfId="20040"/>
    <cellStyle name="Normal 2 10 2 5 2 2 12" xfId="20041"/>
    <cellStyle name="Normal 2 10 2 5 2 2 13" xfId="20042"/>
    <cellStyle name="Normal 2 10 2 5 2 2 14" xfId="20043"/>
    <cellStyle name="Normal 2 10 2 5 2 2 15" xfId="20044"/>
    <cellStyle name="Normal 2 10 2 5 2 2 16" xfId="20045"/>
    <cellStyle name="Normal 2 10 2 5 2 2 17" xfId="20046"/>
    <cellStyle name="Normal 2 10 2 5 2 2 18" xfId="20047"/>
    <cellStyle name="Normal 2 10 2 5 2 2 19" xfId="20048"/>
    <cellStyle name="Normal 2 10 2 5 2 2 2" xfId="20049"/>
    <cellStyle name="Normal 2 10 2 5 2 2 20" xfId="20050"/>
    <cellStyle name="Normal 2 10 2 5 2 2 21" xfId="20051"/>
    <cellStyle name="Normal 2 10 2 5 2 2 22" xfId="20052"/>
    <cellStyle name="Normal 2 10 2 5 2 2 23" xfId="20053"/>
    <cellStyle name="Normal 2 10 2 5 2 2 24" xfId="20054"/>
    <cellStyle name="Normal 2 10 2 5 2 2 25" xfId="20055"/>
    <cellStyle name="Normal 2 10 2 5 2 2 26" xfId="20056"/>
    <cellStyle name="Normal 2 10 2 5 2 2 27" xfId="20057"/>
    <cellStyle name="Normal 2 10 2 5 2 2 3" xfId="20058"/>
    <cellStyle name="Normal 2 10 2 5 2 2 4" xfId="20059"/>
    <cellStyle name="Normal 2 10 2 5 2 2 5" xfId="20060"/>
    <cellStyle name="Normal 2 10 2 5 2 2 6" xfId="20061"/>
    <cellStyle name="Normal 2 10 2 5 2 2 7" xfId="20062"/>
    <cellStyle name="Normal 2 10 2 5 2 2 8" xfId="20063"/>
    <cellStyle name="Normal 2 10 2 5 2 2 9" xfId="20064"/>
    <cellStyle name="Normal 2 10 2 5 2 20" xfId="20065"/>
    <cellStyle name="Normal 2 10 2 5 2 21" xfId="20066"/>
    <cellStyle name="Normal 2 10 2 5 2 22" xfId="20067"/>
    <cellStyle name="Normal 2 10 2 5 2 23" xfId="20068"/>
    <cellStyle name="Normal 2 10 2 5 2 24" xfId="20069"/>
    <cellStyle name="Normal 2 10 2 5 2 25" xfId="20070"/>
    <cellStyle name="Normal 2 10 2 5 2 26" xfId="20071"/>
    <cellStyle name="Normal 2 10 2 5 2 27" xfId="20072"/>
    <cellStyle name="Normal 2 10 2 5 2 3" xfId="20073"/>
    <cellStyle name="Normal 2 10 2 5 2 4" xfId="20074"/>
    <cellStyle name="Normal 2 10 2 5 2 5" xfId="20075"/>
    <cellStyle name="Normal 2 10 2 5 2 6" xfId="20076"/>
    <cellStyle name="Normal 2 10 2 5 2 7" xfId="20077"/>
    <cellStyle name="Normal 2 10 2 5 2 8" xfId="20078"/>
    <cellStyle name="Normal 2 10 2 5 2 9" xfId="20079"/>
    <cellStyle name="Normal 2 10 2 5 20" xfId="20080"/>
    <cellStyle name="Normal 2 10 2 5 21" xfId="20081"/>
    <cellStyle name="Normal 2 10 2 5 22" xfId="20082"/>
    <cellStyle name="Normal 2 10 2 5 23" xfId="20083"/>
    <cellStyle name="Normal 2 10 2 5 24" xfId="20084"/>
    <cellStyle name="Normal 2 10 2 5 25" xfId="20085"/>
    <cellStyle name="Normal 2 10 2 5 26" xfId="20086"/>
    <cellStyle name="Normal 2 10 2 5 27" xfId="20087"/>
    <cellStyle name="Normal 2 10 2 5 28" xfId="20088"/>
    <cellStyle name="Normal 2 10 2 5 29" xfId="20089"/>
    <cellStyle name="Normal 2 10 2 5 3" xfId="20090"/>
    <cellStyle name="Normal 2 10 2 5 30" xfId="20091"/>
    <cellStyle name="Normal 2 10 2 5 31" xfId="20092"/>
    <cellStyle name="Normal 2 10 2 5 32" xfId="20093"/>
    <cellStyle name="Normal 2 10 2 5 33" xfId="20094"/>
    <cellStyle name="Normal 2 10 2 5 34" xfId="20095"/>
    <cellStyle name="Normal 2 10 2 5 35" xfId="20096"/>
    <cellStyle name="Normal 2 10 2 5 36" xfId="20097"/>
    <cellStyle name="Normal 2 10 2 5 37" xfId="20098"/>
    <cellStyle name="Normal 2 10 2 5 38" xfId="20099"/>
    <cellStyle name="Normal 2 10 2 5 39" xfId="20100"/>
    <cellStyle name="Normal 2 10 2 5 4" xfId="20101"/>
    <cellStyle name="Normal 2 10 2 5 5" xfId="20102"/>
    <cellStyle name="Normal 2 10 2 5 6" xfId="20103"/>
    <cellStyle name="Normal 2 10 2 5 7" xfId="20104"/>
    <cellStyle name="Normal 2 10 2 5 8" xfId="20105"/>
    <cellStyle name="Normal 2 10 2 5 9" xfId="20106"/>
    <cellStyle name="Normal 2 10 2 50" xfId="20107"/>
    <cellStyle name="Normal 2 10 2 51" xfId="20108"/>
    <cellStyle name="Normal 2 10 2 52" xfId="20109"/>
    <cellStyle name="Normal 2 10 2 6" xfId="20110"/>
    <cellStyle name="Normal 2 10 2 6 2" xfId="20111"/>
    <cellStyle name="Normal 2 10 2 6 2 2" xfId="20112"/>
    <cellStyle name="Normal 2 10 2 6 2 3" xfId="20113"/>
    <cellStyle name="Normal 2 10 2 6 2 4" xfId="20114"/>
    <cellStyle name="Normal 2 10 2 6 3" xfId="20115"/>
    <cellStyle name="Normal 2 10 2 6 4" xfId="20116"/>
    <cellStyle name="Normal 2 10 2 6 5" xfId="20117"/>
    <cellStyle name="Normal 2 10 2 7" xfId="20118"/>
    <cellStyle name="Normal 2 10 2 7 2" xfId="20119"/>
    <cellStyle name="Normal 2 10 2 7 2 2" xfId="20120"/>
    <cellStyle name="Normal 2 10 2 7 2 3" xfId="20121"/>
    <cellStyle name="Normal 2 10 2 7 2 4" xfId="20122"/>
    <cellStyle name="Normal 2 10 2 7 3" xfId="20123"/>
    <cellStyle name="Normal 2 10 2 7 4" xfId="20124"/>
    <cellStyle name="Normal 2 10 2 7 5" xfId="20125"/>
    <cellStyle name="Normal 2 10 2 8" xfId="20126"/>
    <cellStyle name="Normal 2 10 2 8 2" xfId="20127"/>
    <cellStyle name="Normal 2 10 2 8 3" xfId="20128"/>
    <cellStyle name="Normal 2 10 2 8 4" xfId="20129"/>
    <cellStyle name="Normal 2 10 2 9" xfId="20130"/>
    <cellStyle name="Normal 2 10 20" xfId="20131"/>
    <cellStyle name="Normal 2 10 20 2" xfId="20132"/>
    <cellStyle name="Normal 2 10 20 3" xfId="20133"/>
    <cellStyle name="Normal 2 10 20 3 2" xfId="20134"/>
    <cellStyle name="Normal 2 10 20 3 2 2" xfId="20135"/>
    <cellStyle name="Normal 2 10 20 3 3" xfId="20136"/>
    <cellStyle name="Normal 2 10 20 4" xfId="20137"/>
    <cellStyle name="Normal 2 10 21" xfId="20138"/>
    <cellStyle name="Normal 2 10 21 2" xfId="20139"/>
    <cellStyle name="Normal 2 10 21 3" xfId="20140"/>
    <cellStyle name="Normal 2 10 21 4" xfId="20141"/>
    <cellStyle name="Normal 2 10 22" xfId="20142"/>
    <cellStyle name="Normal 2 10 23" xfId="20143"/>
    <cellStyle name="Normal 2 10 24" xfId="20144"/>
    <cellStyle name="Normal 2 10 25" xfId="20145"/>
    <cellStyle name="Normal 2 10 26" xfId="20146"/>
    <cellStyle name="Normal 2 10 27" xfId="20147"/>
    <cellStyle name="Normal 2 10 28" xfId="20148"/>
    <cellStyle name="Normal 2 10 29" xfId="20149"/>
    <cellStyle name="Normal 2 10 3" xfId="20150"/>
    <cellStyle name="Normal 2 10 3 10" xfId="20151"/>
    <cellStyle name="Normal 2 10 3 11" xfId="20152"/>
    <cellStyle name="Normal 2 10 3 12" xfId="20153"/>
    <cellStyle name="Normal 2 10 3 13" xfId="20154"/>
    <cellStyle name="Normal 2 10 3 14" xfId="20155"/>
    <cellStyle name="Normal 2 10 3 14 10" xfId="20156"/>
    <cellStyle name="Normal 2 10 3 14 11" xfId="20157"/>
    <cellStyle name="Normal 2 10 3 14 12" xfId="20158"/>
    <cellStyle name="Normal 2 10 3 14 13" xfId="20159"/>
    <cellStyle name="Normal 2 10 3 14 14" xfId="20160"/>
    <cellStyle name="Normal 2 10 3 14 15" xfId="20161"/>
    <cellStyle name="Normal 2 10 3 14 16" xfId="20162"/>
    <cellStyle name="Normal 2 10 3 14 17" xfId="20163"/>
    <cellStyle name="Normal 2 10 3 14 18" xfId="20164"/>
    <cellStyle name="Normal 2 10 3 14 19" xfId="20165"/>
    <cellStyle name="Normal 2 10 3 14 2" xfId="20166"/>
    <cellStyle name="Normal 2 10 3 14 2 10" xfId="20167"/>
    <cellStyle name="Normal 2 10 3 14 2 11" xfId="20168"/>
    <cellStyle name="Normal 2 10 3 14 2 12" xfId="20169"/>
    <cellStyle name="Normal 2 10 3 14 2 13" xfId="20170"/>
    <cellStyle name="Normal 2 10 3 14 2 14" xfId="20171"/>
    <cellStyle name="Normal 2 10 3 14 2 15" xfId="20172"/>
    <cellStyle name="Normal 2 10 3 14 2 16" xfId="20173"/>
    <cellStyle name="Normal 2 10 3 14 2 17" xfId="20174"/>
    <cellStyle name="Normal 2 10 3 14 2 18" xfId="20175"/>
    <cellStyle name="Normal 2 10 3 14 2 19" xfId="20176"/>
    <cellStyle name="Normal 2 10 3 14 2 2" xfId="20177"/>
    <cellStyle name="Normal 2 10 3 14 2 20" xfId="20178"/>
    <cellStyle name="Normal 2 10 3 14 2 21" xfId="20179"/>
    <cellStyle name="Normal 2 10 3 14 2 22" xfId="20180"/>
    <cellStyle name="Normal 2 10 3 14 2 23" xfId="20181"/>
    <cellStyle name="Normal 2 10 3 14 2 24" xfId="20182"/>
    <cellStyle name="Normal 2 10 3 14 2 25" xfId="20183"/>
    <cellStyle name="Normal 2 10 3 14 2 26" xfId="20184"/>
    <cellStyle name="Normal 2 10 3 14 2 27" xfId="20185"/>
    <cellStyle name="Normal 2 10 3 14 2 3" xfId="20186"/>
    <cellStyle name="Normal 2 10 3 14 2 4" xfId="20187"/>
    <cellStyle name="Normal 2 10 3 14 2 5" xfId="20188"/>
    <cellStyle name="Normal 2 10 3 14 2 6" xfId="20189"/>
    <cellStyle name="Normal 2 10 3 14 2 7" xfId="20190"/>
    <cellStyle name="Normal 2 10 3 14 2 8" xfId="20191"/>
    <cellStyle name="Normal 2 10 3 14 2 9" xfId="20192"/>
    <cellStyle name="Normal 2 10 3 14 20" xfId="20193"/>
    <cellStyle name="Normal 2 10 3 14 21" xfId="20194"/>
    <cellStyle name="Normal 2 10 3 14 22" xfId="20195"/>
    <cellStyle name="Normal 2 10 3 14 23" xfId="20196"/>
    <cellStyle name="Normal 2 10 3 14 24" xfId="20197"/>
    <cellStyle name="Normal 2 10 3 14 25" xfId="20198"/>
    <cellStyle name="Normal 2 10 3 14 26" xfId="20199"/>
    <cellStyle name="Normal 2 10 3 14 27" xfId="20200"/>
    <cellStyle name="Normal 2 10 3 14 3" xfId="20201"/>
    <cellStyle name="Normal 2 10 3 14 4" xfId="20202"/>
    <cellStyle name="Normal 2 10 3 14 5" xfId="20203"/>
    <cellStyle name="Normal 2 10 3 14 6" xfId="20204"/>
    <cellStyle name="Normal 2 10 3 14 7" xfId="20205"/>
    <cellStyle name="Normal 2 10 3 14 8" xfId="20206"/>
    <cellStyle name="Normal 2 10 3 14 9" xfId="20207"/>
    <cellStyle name="Normal 2 10 3 15" xfId="20208"/>
    <cellStyle name="Normal 2 10 3 16" xfId="20209"/>
    <cellStyle name="Normal 2 10 3 17" xfId="20210"/>
    <cellStyle name="Normal 2 10 3 18" xfId="20211"/>
    <cellStyle name="Normal 2 10 3 19" xfId="20212"/>
    <cellStyle name="Normal 2 10 3 2" xfId="20213"/>
    <cellStyle name="Normal 2 10 3 2 2" xfId="20214"/>
    <cellStyle name="Normal 2 10 3 2 2 2" xfId="20215"/>
    <cellStyle name="Normal 2 10 3 2 2 3" xfId="20216"/>
    <cellStyle name="Normal 2 10 3 2 2 4" xfId="20217"/>
    <cellStyle name="Normal 2 10 3 2 3" xfId="20218"/>
    <cellStyle name="Normal 2 10 3 2 4" xfId="20219"/>
    <cellStyle name="Normal 2 10 3 2 5" xfId="20220"/>
    <cellStyle name="Normal 2 10 3 20" xfId="20221"/>
    <cellStyle name="Normal 2 10 3 21" xfId="20222"/>
    <cellStyle name="Normal 2 10 3 22" xfId="20223"/>
    <cellStyle name="Normal 2 10 3 23" xfId="20224"/>
    <cellStyle name="Normal 2 10 3 24" xfId="20225"/>
    <cellStyle name="Normal 2 10 3 25" xfId="20226"/>
    <cellStyle name="Normal 2 10 3 26" xfId="20227"/>
    <cellStyle name="Normal 2 10 3 27" xfId="20228"/>
    <cellStyle name="Normal 2 10 3 28" xfId="20229"/>
    <cellStyle name="Normal 2 10 3 29" xfId="20230"/>
    <cellStyle name="Normal 2 10 3 3" xfId="20231"/>
    <cellStyle name="Normal 2 10 3 3 10" xfId="20232"/>
    <cellStyle name="Normal 2 10 3 3 11" xfId="20233"/>
    <cellStyle name="Normal 2 10 3 3 12" xfId="20234"/>
    <cellStyle name="Normal 2 10 3 3 13" xfId="20235"/>
    <cellStyle name="Normal 2 10 3 3 14" xfId="20236"/>
    <cellStyle name="Normal 2 10 3 3 15" xfId="20237"/>
    <cellStyle name="Normal 2 10 3 3 16" xfId="20238"/>
    <cellStyle name="Normal 2 10 3 3 17" xfId="20239"/>
    <cellStyle name="Normal 2 10 3 3 18" xfId="20240"/>
    <cellStyle name="Normal 2 10 3 3 19" xfId="20241"/>
    <cellStyle name="Normal 2 10 3 3 2" xfId="20242"/>
    <cellStyle name="Normal 2 10 3 3 2 10" xfId="20243"/>
    <cellStyle name="Normal 2 10 3 3 2 11" xfId="20244"/>
    <cellStyle name="Normal 2 10 3 3 2 12" xfId="20245"/>
    <cellStyle name="Normal 2 10 3 3 2 13" xfId="20246"/>
    <cellStyle name="Normal 2 10 3 3 2 14" xfId="20247"/>
    <cellStyle name="Normal 2 10 3 3 2 15" xfId="20248"/>
    <cellStyle name="Normal 2 10 3 3 2 16" xfId="20249"/>
    <cellStyle name="Normal 2 10 3 3 2 17" xfId="20250"/>
    <cellStyle name="Normal 2 10 3 3 2 18" xfId="20251"/>
    <cellStyle name="Normal 2 10 3 3 2 19" xfId="20252"/>
    <cellStyle name="Normal 2 10 3 3 2 2" xfId="20253"/>
    <cellStyle name="Normal 2 10 3 3 2 2 10" xfId="20254"/>
    <cellStyle name="Normal 2 10 3 3 2 2 11" xfId="20255"/>
    <cellStyle name="Normal 2 10 3 3 2 2 12" xfId="20256"/>
    <cellStyle name="Normal 2 10 3 3 2 2 13" xfId="20257"/>
    <cellStyle name="Normal 2 10 3 3 2 2 14" xfId="20258"/>
    <cellStyle name="Normal 2 10 3 3 2 2 15" xfId="20259"/>
    <cellStyle name="Normal 2 10 3 3 2 2 16" xfId="20260"/>
    <cellStyle name="Normal 2 10 3 3 2 2 17" xfId="20261"/>
    <cellStyle name="Normal 2 10 3 3 2 2 18" xfId="20262"/>
    <cellStyle name="Normal 2 10 3 3 2 2 19" xfId="20263"/>
    <cellStyle name="Normal 2 10 3 3 2 2 2" xfId="20264"/>
    <cellStyle name="Normal 2 10 3 3 2 2 2 2" xfId="20265"/>
    <cellStyle name="Normal 2 10 3 3 2 2 20" xfId="20266"/>
    <cellStyle name="Normal 2 10 3 3 2 2 21" xfId="20267"/>
    <cellStyle name="Normal 2 10 3 3 2 2 22" xfId="20268"/>
    <cellStyle name="Normal 2 10 3 3 2 2 23" xfId="20269"/>
    <cellStyle name="Normal 2 10 3 3 2 2 24" xfId="20270"/>
    <cellStyle name="Normal 2 10 3 3 2 2 25" xfId="20271"/>
    <cellStyle name="Normal 2 10 3 3 2 2 26" xfId="20272"/>
    <cellStyle name="Normal 2 10 3 3 2 2 27" xfId="20273"/>
    <cellStyle name="Normal 2 10 3 3 2 2 3" xfId="20274"/>
    <cellStyle name="Normal 2 10 3 3 2 2 4" xfId="20275"/>
    <cellStyle name="Normal 2 10 3 3 2 2 5" xfId="20276"/>
    <cellStyle name="Normal 2 10 3 3 2 2 6" xfId="20277"/>
    <cellStyle name="Normal 2 10 3 3 2 2 7" xfId="20278"/>
    <cellStyle name="Normal 2 10 3 3 2 2 8" xfId="20279"/>
    <cellStyle name="Normal 2 10 3 3 2 2 9" xfId="20280"/>
    <cellStyle name="Normal 2 10 3 3 2 20" xfId="20281"/>
    <cellStyle name="Normal 2 10 3 3 2 21" xfId="20282"/>
    <cellStyle name="Normal 2 10 3 3 2 22" xfId="20283"/>
    <cellStyle name="Normal 2 10 3 3 2 23" xfId="20284"/>
    <cellStyle name="Normal 2 10 3 3 2 24" xfId="20285"/>
    <cellStyle name="Normal 2 10 3 3 2 25" xfId="20286"/>
    <cellStyle name="Normal 2 10 3 3 2 26" xfId="20287"/>
    <cellStyle name="Normal 2 10 3 3 2 27" xfId="20288"/>
    <cellStyle name="Normal 2 10 3 3 2 3" xfId="20289"/>
    <cellStyle name="Normal 2 10 3 3 2 4" xfId="20290"/>
    <cellStyle name="Normal 2 10 3 3 2 5" xfId="20291"/>
    <cellStyle name="Normal 2 10 3 3 2 6" xfId="20292"/>
    <cellStyle name="Normal 2 10 3 3 2 7" xfId="20293"/>
    <cellStyle name="Normal 2 10 3 3 2 8" xfId="20294"/>
    <cellStyle name="Normal 2 10 3 3 2 9" xfId="20295"/>
    <cellStyle name="Normal 2 10 3 3 20" xfId="20296"/>
    <cellStyle name="Normal 2 10 3 3 21" xfId="20297"/>
    <cellStyle name="Normal 2 10 3 3 22" xfId="20298"/>
    <cellStyle name="Normal 2 10 3 3 23" xfId="20299"/>
    <cellStyle name="Normal 2 10 3 3 24" xfId="20300"/>
    <cellStyle name="Normal 2 10 3 3 25" xfId="20301"/>
    <cellStyle name="Normal 2 10 3 3 26" xfId="20302"/>
    <cellStyle name="Normal 2 10 3 3 27" xfId="20303"/>
    <cellStyle name="Normal 2 10 3 3 28" xfId="20304"/>
    <cellStyle name="Normal 2 10 3 3 29" xfId="20305"/>
    <cellStyle name="Normal 2 10 3 3 3" xfId="20306"/>
    <cellStyle name="Normal 2 10 3 3 30" xfId="20307"/>
    <cellStyle name="Normal 2 10 3 3 31" xfId="20308"/>
    <cellStyle name="Normal 2 10 3 3 32" xfId="20309"/>
    <cellStyle name="Normal 2 10 3 3 33" xfId="20310"/>
    <cellStyle name="Normal 2 10 3 3 34" xfId="20311"/>
    <cellStyle name="Normal 2 10 3 3 35" xfId="20312"/>
    <cellStyle name="Normal 2 10 3 3 36" xfId="20313"/>
    <cellStyle name="Normal 2 10 3 3 37" xfId="20314"/>
    <cellStyle name="Normal 2 10 3 3 38" xfId="20315"/>
    <cellStyle name="Normal 2 10 3 3 39" xfId="20316"/>
    <cellStyle name="Normal 2 10 3 3 4" xfId="20317"/>
    <cellStyle name="Normal 2 10 3 3 5" xfId="20318"/>
    <cellStyle name="Normal 2 10 3 3 6" xfId="20319"/>
    <cellStyle name="Normal 2 10 3 3 7" xfId="20320"/>
    <cellStyle name="Normal 2 10 3 3 8" xfId="20321"/>
    <cellStyle name="Normal 2 10 3 3 9" xfId="20322"/>
    <cellStyle name="Normal 2 10 3 30" xfId="20323"/>
    <cellStyle name="Normal 2 10 3 31" xfId="20324"/>
    <cellStyle name="Normal 2 10 3 32" xfId="20325"/>
    <cellStyle name="Normal 2 10 3 33" xfId="20326"/>
    <cellStyle name="Normal 2 10 3 34" xfId="20327"/>
    <cellStyle name="Normal 2 10 3 35" xfId="20328"/>
    <cellStyle name="Normal 2 10 3 36" xfId="20329"/>
    <cellStyle name="Normal 2 10 3 37" xfId="20330"/>
    <cellStyle name="Normal 2 10 3 38" xfId="20331"/>
    <cellStyle name="Normal 2 10 3 39" xfId="20332"/>
    <cellStyle name="Normal 2 10 3 4" xfId="20333"/>
    <cellStyle name="Normal 2 10 3 4 2" xfId="20334"/>
    <cellStyle name="Normal 2 10 3 4 2 2" xfId="20335"/>
    <cellStyle name="Normal 2 10 3 4 2 2 2" xfId="20336"/>
    <cellStyle name="Normal 2 10 3 4 2 2 2 2" xfId="20337"/>
    <cellStyle name="Normal 2 10 3 4 2 2 3" xfId="20338"/>
    <cellStyle name="Normal 2 10 3 4 2 3" xfId="20339"/>
    <cellStyle name="Normal 2 10 3 4 2 4" xfId="20340"/>
    <cellStyle name="Normal 2 10 3 4 3" xfId="20341"/>
    <cellStyle name="Normal 2 10 3 4 4" xfId="20342"/>
    <cellStyle name="Normal 2 10 3 4 5" xfId="20343"/>
    <cellStyle name="Normal 2 10 3 40" xfId="20344"/>
    <cellStyle name="Normal 2 10 3 41" xfId="20345"/>
    <cellStyle name="Normal 2 10 3 42" xfId="20346"/>
    <cellStyle name="Normal 2 10 3 43" xfId="20347"/>
    <cellStyle name="Normal 2 10 3 44" xfId="20348"/>
    <cellStyle name="Normal 2 10 3 45" xfId="20349"/>
    <cellStyle name="Normal 2 10 3 46" xfId="20350"/>
    <cellStyle name="Normal 2 10 3 47" xfId="20351"/>
    <cellStyle name="Normal 2 10 3 48" xfId="20352"/>
    <cellStyle name="Normal 2 10 3 49" xfId="20353"/>
    <cellStyle name="Normal 2 10 3 5" xfId="20354"/>
    <cellStyle name="Normal 2 10 3 5 2" xfId="20355"/>
    <cellStyle name="Normal 2 10 3 5 2 2" xfId="20356"/>
    <cellStyle name="Normal 2 10 3 5 2 3" xfId="20357"/>
    <cellStyle name="Normal 2 10 3 5 2 4" xfId="20358"/>
    <cellStyle name="Normal 2 10 3 5 3" xfId="20359"/>
    <cellStyle name="Normal 2 10 3 5 4" xfId="20360"/>
    <cellStyle name="Normal 2 10 3 5 5" xfId="20361"/>
    <cellStyle name="Normal 2 10 3 50" xfId="20362"/>
    <cellStyle name="Normal 2 10 3 6" xfId="20363"/>
    <cellStyle name="Normal 2 10 3 6 2" xfId="20364"/>
    <cellStyle name="Normal 2 10 3 6 2 2" xfId="20365"/>
    <cellStyle name="Normal 2 10 3 6 2 3" xfId="20366"/>
    <cellStyle name="Normal 2 10 3 6 2 4" xfId="20367"/>
    <cellStyle name="Normal 2 10 3 6 3" xfId="20368"/>
    <cellStyle name="Normal 2 10 3 6 4" xfId="20369"/>
    <cellStyle name="Normal 2 10 3 6 5" xfId="20370"/>
    <cellStyle name="Normal 2 10 3 7" xfId="20371"/>
    <cellStyle name="Normal 2 10 3 7 2" xfId="20372"/>
    <cellStyle name="Normal 2 10 3 7 2 2" xfId="20373"/>
    <cellStyle name="Normal 2 10 3 7 2 3" xfId="20374"/>
    <cellStyle name="Normal 2 10 3 7 2 4" xfId="20375"/>
    <cellStyle name="Normal 2 10 3 7 3" xfId="20376"/>
    <cellStyle name="Normal 2 10 3 7 4" xfId="20377"/>
    <cellStyle name="Normal 2 10 3 7 5" xfId="20378"/>
    <cellStyle name="Normal 2 10 3 8" xfId="20379"/>
    <cellStyle name="Normal 2 10 3 8 2" xfId="20380"/>
    <cellStyle name="Normal 2 10 3 8 3" xfId="20381"/>
    <cellStyle name="Normal 2 10 3 8 4" xfId="20382"/>
    <cellStyle name="Normal 2 10 3 9" xfId="20383"/>
    <cellStyle name="Normal 2 10 30" xfId="20384"/>
    <cellStyle name="Normal 2 10 31" xfId="20385"/>
    <cellStyle name="Normal 2 10 32" xfId="20386"/>
    <cellStyle name="Normal 2 10 33" xfId="20387"/>
    <cellStyle name="Normal 2 10 34" xfId="20388"/>
    <cellStyle name="Normal 2 10 35" xfId="20389"/>
    <cellStyle name="Normal 2 10 36" xfId="20390"/>
    <cellStyle name="Normal 2 10 37" xfId="20391"/>
    <cellStyle name="Normal 2 10 38" xfId="20392"/>
    <cellStyle name="Normal 2 10 39" xfId="20393"/>
    <cellStyle name="Normal 2 10 4" xfId="20394"/>
    <cellStyle name="Normal 2 10 4 10" xfId="20395"/>
    <cellStyle name="Normal 2 10 4 11" xfId="20396"/>
    <cellStyle name="Normal 2 10 4 2" xfId="20397"/>
    <cellStyle name="Normal 2 10 4 2 2" xfId="20398"/>
    <cellStyle name="Normal 2 10 4 2 2 2" xfId="20399"/>
    <cellStyle name="Normal 2 10 4 2 2 3" xfId="20400"/>
    <cellStyle name="Normal 2 10 4 2 2 4" xfId="20401"/>
    <cellStyle name="Normal 2 10 4 2 3" xfId="20402"/>
    <cellStyle name="Normal 2 10 4 2 3 2" xfId="20403"/>
    <cellStyle name="Normal 2 10 4 2 4" xfId="20404"/>
    <cellStyle name="Normal 2 10 4 2 5" xfId="20405"/>
    <cellStyle name="Normal 2 10 4 2 6" xfId="20406"/>
    <cellStyle name="Normal 2 10 4 3" xfId="20407"/>
    <cellStyle name="Normal 2 10 4 3 2" xfId="20408"/>
    <cellStyle name="Normal 2 10 4 3 2 2" xfId="20409"/>
    <cellStyle name="Normal 2 10 4 3 2 3" xfId="20410"/>
    <cellStyle name="Normal 2 10 4 3 2 4" xfId="20411"/>
    <cellStyle name="Normal 2 10 4 3 3" xfId="20412"/>
    <cellStyle name="Normal 2 10 4 3 4" xfId="20413"/>
    <cellStyle name="Normal 2 10 4 3 5" xfId="20414"/>
    <cellStyle name="Normal 2 10 4 4" xfId="20415"/>
    <cellStyle name="Normal 2 10 4 4 2" xfId="20416"/>
    <cellStyle name="Normal 2 10 4 4 2 2" xfId="20417"/>
    <cellStyle name="Normal 2 10 4 4 2 3" xfId="20418"/>
    <cellStyle name="Normal 2 10 4 4 2 4" xfId="20419"/>
    <cellStyle name="Normal 2 10 4 4 3" xfId="20420"/>
    <cellStyle name="Normal 2 10 4 4 4" xfId="20421"/>
    <cellStyle name="Normal 2 10 4 4 4 2" xfId="20422"/>
    <cellStyle name="Normal 2 10 4 4 4 2 2" xfId="20423"/>
    <cellStyle name="Normal 2 10 4 4 4 3" xfId="20424"/>
    <cellStyle name="Normal 2 10 4 4 5" xfId="20425"/>
    <cellStyle name="Normal 2 10 4 5" xfId="20426"/>
    <cellStyle name="Normal 2 10 4 5 2" xfId="20427"/>
    <cellStyle name="Normal 2 10 4 5 2 2" xfId="20428"/>
    <cellStyle name="Normal 2 10 4 5 2 3" xfId="20429"/>
    <cellStyle name="Normal 2 10 4 5 2 4" xfId="20430"/>
    <cellStyle name="Normal 2 10 4 5 3" xfId="20431"/>
    <cellStyle name="Normal 2 10 4 5 4" xfId="20432"/>
    <cellStyle name="Normal 2 10 4 5 5" xfId="20433"/>
    <cellStyle name="Normal 2 10 4 6" xfId="20434"/>
    <cellStyle name="Normal 2 10 4 6 2" xfId="20435"/>
    <cellStyle name="Normal 2 10 4 6 2 2" xfId="20436"/>
    <cellStyle name="Normal 2 10 4 6 2 3" xfId="20437"/>
    <cellStyle name="Normal 2 10 4 6 2 4" xfId="20438"/>
    <cellStyle name="Normal 2 10 4 6 3" xfId="20439"/>
    <cellStyle name="Normal 2 10 4 6 4" xfId="20440"/>
    <cellStyle name="Normal 2 10 4 6 5" xfId="20441"/>
    <cellStyle name="Normal 2 10 4 7" xfId="20442"/>
    <cellStyle name="Normal 2 10 4 7 2" xfId="20443"/>
    <cellStyle name="Normal 2 10 4 7 2 2" xfId="20444"/>
    <cellStyle name="Normal 2 10 4 7 2 3" xfId="20445"/>
    <cellStyle name="Normal 2 10 4 7 2 4" xfId="20446"/>
    <cellStyle name="Normal 2 10 4 7 3" xfId="20447"/>
    <cellStyle name="Normal 2 10 4 7 4" xfId="20448"/>
    <cellStyle name="Normal 2 10 4 7 5" xfId="20449"/>
    <cellStyle name="Normal 2 10 4 8" xfId="20450"/>
    <cellStyle name="Normal 2 10 4 8 2" xfId="20451"/>
    <cellStyle name="Normal 2 10 4 8 3" xfId="20452"/>
    <cellStyle name="Normal 2 10 4 8 4" xfId="20453"/>
    <cellStyle name="Normal 2 10 4 9" xfId="20454"/>
    <cellStyle name="Normal 2 10 40" xfId="20455"/>
    <cellStyle name="Normal 2 10 41" xfId="20456"/>
    <cellStyle name="Normal 2 10 42" xfId="20457"/>
    <cellStyle name="Normal 2 10 43" xfId="20458"/>
    <cellStyle name="Normal 2 10 44" xfId="20459"/>
    <cellStyle name="Normal 2 10 45" xfId="20460"/>
    <cellStyle name="Normal 2 10 46" xfId="20461"/>
    <cellStyle name="Normal 2 10 47" xfId="20462"/>
    <cellStyle name="Normal 2 10 48" xfId="20463"/>
    <cellStyle name="Normal 2 10 49" xfId="20464"/>
    <cellStyle name="Normal 2 10 5" xfId="20465"/>
    <cellStyle name="Normal 2 10 5 10" xfId="20466"/>
    <cellStyle name="Normal 2 10 5 11" xfId="20467"/>
    <cellStyle name="Normal 2 10 5 12" xfId="20468"/>
    <cellStyle name="Normal 2 10 5 13" xfId="20469"/>
    <cellStyle name="Normal 2 10 5 14" xfId="20470"/>
    <cellStyle name="Normal 2 10 5 15" xfId="20471"/>
    <cellStyle name="Normal 2 10 5 16" xfId="20472"/>
    <cellStyle name="Normal 2 10 5 17" xfId="20473"/>
    <cellStyle name="Normal 2 10 5 18" xfId="20474"/>
    <cellStyle name="Normal 2 10 5 19" xfId="20475"/>
    <cellStyle name="Normal 2 10 5 2" xfId="20476"/>
    <cellStyle name="Normal 2 10 5 2 10" xfId="20477"/>
    <cellStyle name="Normal 2 10 5 2 11" xfId="20478"/>
    <cellStyle name="Normal 2 10 5 2 12" xfId="20479"/>
    <cellStyle name="Normal 2 10 5 2 13" xfId="20480"/>
    <cellStyle name="Normal 2 10 5 2 14" xfId="20481"/>
    <cellStyle name="Normal 2 10 5 2 15" xfId="20482"/>
    <cellStyle name="Normal 2 10 5 2 16" xfId="20483"/>
    <cellStyle name="Normal 2 10 5 2 17" xfId="20484"/>
    <cellStyle name="Normal 2 10 5 2 18" xfId="20485"/>
    <cellStyle name="Normal 2 10 5 2 19" xfId="20486"/>
    <cellStyle name="Normal 2 10 5 2 2" xfId="20487"/>
    <cellStyle name="Normal 2 10 5 2 2 10" xfId="20488"/>
    <cellStyle name="Normal 2 10 5 2 2 11" xfId="20489"/>
    <cellStyle name="Normal 2 10 5 2 2 12" xfId="20490"/>
    <cellStyle name="Normal 2 10 5 2 2 13" xfId="20491"/>
    <cellStyle name="Normal 2 10 5 2 2 14" xfId="20492"/>
    <cellStyle name="Normal 2 10 5 2 2 15" xfId="20493"/>
    <cellStyle name="Normal 2 10 5 2 2 16" xfId="20494"/>
    <cellStyle name="Normal 2 10 5 2 2 17" xfId="20495"/>
    <cellStyle name="Normal 2 10 5 2 2 18" xfId="20496"/>
    <cellStyle name="Normal 2 10 5 2 2 19" xfId="20497"/>
    <cellStyle name="Normal 2 10 5 2 2 2" xfId="20498"/>
    <cellStyle name="Normal 2 10 5 2 2 20" xfId="20499"/>
    <cellStyle name="Normal 2 10 5 2 2 21" xfId="20500"/>
    <cellStyle name="Normal 2 10 5 2 2 22" xfId="20501"/>
    <cellStyle name="Normal 2 10 5 2 2 23" xfId="20502"/>
    <cellStyle name="Normal 2 10 5 2 2 24" xfId="20503"/>
    <cellStyle name="Normal 2 10 5 2 2 25" xfId="20504"/>
    <cellStyle name="Normal 2 10 5 2 2 26" xfId="20505"/>
    <cellStyle name="Normal 2 10 5 2 2 27" xfId="20506"/>
    <cellStyle name="Normal 2 10 5 2 2 3" xfId="20507"/>
    <cellStyle name="Normal 2 10 5 2 2 4" xfId="20508"/>
    <cellStyle name="Normal 2 10 5 2 2 5" xfId="20509"/>
    <cellStyle name="Normal 2 10 5 2 2 6" xfId="20510"/>
    <cellStyle name="Normal 2 10 5 2 2 7" xfId="20511"/>
    <cellStyle name="Normal 2 10 5 2 2 8" xfId="20512"/>
    <cellStyle name="Normal 2 10 5 2 2 9" xfId="20513"/>
    <cellStyle name="Normal 2 10 5 2 20" xfId="20514"/>
    <cellStyle name="Normal 2 10 5 2 21" xfId="20515"/>
    <cellStyle name="Normal 2 10 5 2 22" xfId="20516"/>
    <cellStyle name="Normal 2 10 5 2 23" xfId="20517"/>
    <cellStyle name="Normal 2 10 5 2 24" xfId="20518"/>
    <cellStyle name="Normal 2 10 5 2 25" xfId="20519"/>
    <cellStyle name="Normal 2 10 5 2 26" xfId="20520"/>
    <cellStyle name="Normal 2 10 5 2 27" xfId="20521"/>
    <cellStyle name="Normal 2 10 5 2 3" xfId="20522"/>
    <cellStyle name="Normal 2 10 5 2 4" xfId="20523"/>
    <cellStyle name="Normal 2 10 5 2 5" xfId="20524"/>
    <cellStyle name="Normal 2 10 5 2 6" xfId="20525"/>
    <cellStyle name="Normal 2 10 5 2 7" xfId="20526"/>
    <cellStyle name="Normal 2 10 5 2 8" xfId="20527"/>
    <cellStyle name="Normal 2 10 5 2 9" xfId="20528"/>
    <cellStyle name="Normal 2 10 5 20" xfId="20529"/>
    <cellStyle name="Normal 2 10 5 21" xfId="20530"/>
    <cellStyle name="Normal 2 10 5 22" xfId="20531"/>
    <cellStyle name="Normal 2 10 5 23" xfId="20532"/>
    <cellStyle name="Normal 2 10 5 24" xfId="20533"/>
    <cellStyle name="Normal 2 10 5 25" xfId="20534"/>
    <cellStyle name="Normal 2 10 5 26" xfId="20535"/>
    <cellStyle name="Normal 2 10 5 27" xfId="20536"/>
    <cellStyle name="Normal 2 10 5 28" xfId="20537"/>
    <cellStyle name="Normal 2 10 5 29" xfId="20538"/>
    <cellStyle name="Normal 2 10 5 3" xfId="20539"/>
    <cellStyle name="Normal 2 10 5 3 2" xfId="20540"/>
    <cellStyle name="Normal 2 10 5 3 2 2" xfId="20541"/>
    <cellStyle name="Normal 2 10 5 3 2 3" xfId="20542"/>
    <cellStyle name="Normal 2 10 5 3 2 4" xfId="20543"/>
    <cellStyle name="Normal 2 10 5 3 3" xfId="20544"/>
    <cellStyle name="Normal 2 10 5 3 4" xfId="20545"/>
    <cellStyle name="Normal 2 10 5 3 5" xfId="20546"/>
    <cellStyle name="Normal 2 10 5 30" xfId="20547"/>
    <cellStyle name="Normal 2 10 5 31" xfId="20548"/>
    <cellStyle name="Normal 2 10 5 32" xfId="20549"/>
    <cellStyle name="Normal 2 10 5 33" xfId="20550"/>
    <cellStyle name="Normal 2 10 5 34" xfId="20551"/>
    <cellStyle name="Normal 2 10 5 35" xfId="20552"/>
    <cellStyle name="Normal 2 10 5 36" xfId="20553"/>
    <cellStyle name="Normal 2 10 5 37" xfId="20554"/>
    <cellStyle name="Normal 2 10 5 38" xfId="20555"/>
    <cellStyle name="Normal 2 10 5 39" xfId="20556"/>
    <cellStyle name="Normal 2 10 5 4" xfId="20557"/>
    <cellStyle name="Normal 2 10 5 4 2" xfId="20558"/>
    <cellStyle name="Normal 2 10 5 4 2 2" xfId="20559"/>
    <cellStyle name="Normal 2 10 5 4 2 3" xfId="20560"/>
    <cellStyle name="Normal 2 10 5 4 2 4" xfId="20561"/>
    <cellStyle name="Normal 2 10 5 4 3" xfId="20562"/>
    <cellStyle name="Normal 2 10 5 4 4" xfId="20563"/>
    <cellStyle name="Normal 2 10 5 4 5" xfId="20564"/>
    <cellStyle name="Normal 2 10 5 5" xfId="20565"/>
    <cellStyle name="Normal 2 10 5 5 2" xfId="20566"/>
    <cellStyle name="Normal 2 10 5 5 2 2" xfId="20567"/>
    <cellStyle name="Normal 2 10 5 5 2 3" xfId="20568"/>
    <cellStyle name="Normal 2 10 5 5 2 4" xfId="20569"/>
    <cellStyle name="Normal 2 10 5 5 3" xfId="20570"/>
    <cellStyle name="Normal 2 10 5 5 4" xfId="20571"/>
    <cellStyle name="Normal 2 10 5 5 5" xfId="20572"/>
    <cellStyle name="Normal 2 10 5 6" xfId="20573"/>
    <cellStyle name="Normal 2 10 5 6 2" xfId="20574"/>
    <cellStyle name="Normal 2 10 5 6 2 2" xfId="20575"/>
    <cellStyle name="Normal 2 10 5 6 2 3" xfId="20576"/>
    <cellStyle name="Normal 2 10 5 6 2 4" xfId="20577"/>
    <cellStyle name="Normal 2 10 5 6 3" xfId="20578"/>
    <cellStyle name="Normal 2 10 5 6 4" xfId="20579"/>
    <cellStyle name="Normal 2 10 5 6 5" xfId="20580"/>
    <cellStyle name="Normal 2 10 5 7" xfId="20581"/>
    <cellStyle name="Normal 2 10 5 7 2" xfId="20582"/>
    <cellStyle name="Normal 2 10 5 7 2 2" xfId="20583"/>
    <cellStyle name="Normal 2 10 5 7 2 3" xfId="20584"/>
    <cellStyle name="Normal 2 10 5 7 2 4" xfId="20585"/>
    <cellStyle name="Normal 2 10 5 7 3" xfId="20586"/>
    <cellStyle name="Normal 2 10 5 7 4" xfId="20587"/>
    <cellStyle name="Normal 2 10 5 7 5" xfId="20588"/>
    <cellStyle name="Normal 2 10 5 8" xfId="20589"/>
    <cellStyle name="Normal 2 10 5 8 2" xfId="20590"/>
    <cellStyle name="Normal 2 10 5 8 3" xfId="20591"/>
    <cellStyle name="Normal 2 10 5 8 4" xfId="20592"/>
    <cellStyle name="Normal 2 10 5 9" xfId="20593"/>
    <cellStyle name="Normal 2 10 50" xfId="20594"/>
    <cellStyle name="Normal 2 10 51" xfId="20595"/>
    <cellStyle name="Normal 2 10 52" xfId="20596"/>
    <cellStyle name="Normal 2 10 6" xfId="20597"/>
    <cellStyle name="Normal 2 10 6 10" xfId="20598"/>
    <cellStyle name="Normal 2 10 6 11" xfId="20599"/>
    <cellStyle name="Normal 2 10 6 2" xfId="20600"/>
    <cellStyle name="Normal 2 10 6 2 2" xfId="20601"/>
    <cellStyle name="Normal 2 10 6 2 2 2" xfId="20602"/>
    <cellStyle name="Normal 2 10 6 2 2 3" xfId="20603"/>
    <cellStyle name="Normal 2 10 6 2 2 4" xfId="20604"/>
    <cellStyle name="Normal 2 10 6 2 3" xfId="20605"/>
    <cellStyle name="Normal 2 10 6 2 4" xfId="20606"/>
    <cellStyle name="Normal 2 10 6 2 5" xfId="20607"/>
    <cellStyle name="Normal 2 10 6 3" xfId="20608"/>
    <cellStyle name="Normal 2 10 6 3 2" xfId="20609"/>
    <cellStyle name="Normal 2 10 6 3 2 2" xfId="20610"/>
    <cellStyle name="Normal 2 10 6 3 2 3" xfId="20611"/>
    <cellStyle name="Normal 2 10 6 3 2 4" xfId="20612"/>
    <cellStyle name="Normal 2 10 6 3 3" xfId="20613"/>
    <cellStyle name="Normal 2 10 6 3 4" xfId="20614"/>
    <cellStyle name="Normal 2 10 6 3 5" xfId="20615"/>
    <cellStyle name="Normal 2 10 6 4" xfId="20616"/>
    <cellStyle name="Normal 2 10 6 4 2" xfId="20617"/>
    <cellStyle name="Normal 2 10 6 4 2 2" xfId="20618"/>
    <cellStyle name="Normal 2 10 6 4 2 3" xfId="20619"/>
    <cellStyle name="Normal 2 10 6 4 2 4" xfId="20620"/>
    <cellStyle name="Normal 2 10 6 4 3" xfId="20621"/>
    <cellStyle name="Normal 2 10 6 4 4" xfId="20622"/>
    <cellStyle name="Normal 2 10 6 4 5" xfId="20623"/>
    <cellStyle name="Normal 2 10 6 5" xfId="20624"/>
    <cellStyle name="Normal 2 10 6 5 2" xfId="20625"/>
    <cellStyle name="Normal 2 10 6 5 2 2" xfId="20626"/>
    <cellStyle name="Normal 2 10 6 5 2 3" xfId="20627"/>
    <cellStyle name="Normal 2 10 6 5 2 4" xfId="20628"/>
    <cellStyle name="Normal 2 10 6 5 3" xfId="20629"/>
    <cellStyle name="Normal 2 10 6 5 4" xfId="20630"/>
    <cellStyle name="Normal 2 10 6 5 5" xfId="20631"/>
    <cellStyle name="Normal 2 10 6 6" xfId="20632"/>
    <cellStyle name="Normal 2 10 6 6 2" xfId="20633"/>
    <cellStyle name="Normal 2 10 6 6 2 2" xfId="20634"/>
    <cellStyle name="Normal 2 10 6 6 2 3" xfId="20635"/>
    <cellStyle name="Normal 2 10 6 6 2 4" xfId="20636"/>
    <cellStyle name="Normal 2 10 6 6 3" xfId="20637"/>
    <cellStyle name="Normal 2 10 6 6 4" xfId="20638"/>
    <cellStyle name="Normal 2 10 6 6 5" xfId="20639"/>
    <cellStyle name="Normal 2 10 6 7" xfId="20640"/>
    <cellStyle name="Normal 2 10 6 7 2" xfId="20641"/>
    <cellStyle name="Normal 2 10 6 7 2 2" xfId="20642"/>
    <cellStyle name="Normal 2 10 6 7 2 3" xfId="20643"/>
    <cellStyle name="Normal 2 10 6 7 2 4" xfId="20644"/>
    <cellStyle name="Normal 2 10 6 7 3" xfId="20645"/>
    <cellStyle name="Normal 2 10 6 7 4" xfId="20646"/>
    <cellStyle name="Normal 2 10 6 7 5" xfId="20647"/>
    <cellStyle name="Normal 2 10 6 8" xfId="20648"/>
    <cellStyle name="Normal 2 10 6 8 2" xfId="20649"/>
    <cellStyle name="Normal 2 10 6 8 3" xfId="20650"/>
    <cellStyle name="Normal 2 10 6 8 4" xfId="20651"/>
    <cellStyle name="Normal 2 10 6 9" xfId="20652"/>
    <cellStyle name="Normal 2 10 6 9 2" xfId="20653"/>
    <cellStyle name="Normal 2 10 6 9 2 2" xfId="20654"/>
    <cellStyle name="Normal 2 10 6 9 3" xfId="20655"/>
    <cellStyle name="Normal 2 10 7" xfId="20656"/>
    <cellStyle name="Normal 2 10 7 10" xfId="20657"/>
    <cellStyle name="Normal 2 10 7 11" xfId="20658"/>
    <cellStyle name="Normal 2 10 7 2" xfId="20659"/>
    <cellStyle name="Normal 2 10 7 2 2" xfId="20660"/>
    <cellStyle name="Normal 2 10 7 2 2 2" xfId="20661"/>
    <cellStyle name="Normal 2 10 7 2 2 3" xfId="20662"/>
    <cellStyle name="Normal 2 10 7 2 2 4" xfId="20663"/>
    <cellStyle name="Normal 2 10 7 2 3" xfId="20664"/>
    <cellStyle name="Normal 2 10 7 2 4" xfId="20665"/>
    <cellStyle name="Normal 2 10 7 2 5" xfId="20666"/>
    <cellStyle name="Normal 2 10 7 3" xfId="20667"/>
    <cellStyle name="Normal 2 10 7 3 2" xfId="20668"/>
    <cellStyle name="Normal 2 10 7 3 2 2" xfId="20669"/>
    <cellStyle name="Normal 2 10 7 3 2 3" xfId="20670"/>
    <cellStyle name="Normal 2 10 7 3 2 4" xfId="20671"/>
    <cellStyle name="Normal 2 10 7 3 3" xfId="20672"/>
    <cellStyle name="Normal 2 10 7 3 4" xfId="20673"/>
    <cellStyle name="Normal 2 10 7 3 5" xfId="20674"/>
    <cellStyle name="Normal 2 10 7 4" xfId="20675"/>
    <cellStyle name="Normal 2 10 7 4 2" xfId="20676"/>
    <cellStyle name="Normal 2 10 7 4 2 2" xfId="20677"/>
    <cellStyle name="Normal 2 10 7 4 2 3" xfId="20678"/>
    <cellStyle name="Normal 2 10 7 4 2 4" xfId="20679"/>
    <cellStyle name="Normal 2 10 7 4 3" xfId="20680"/>
    <cellStyle name="Normal 2 10 7 4 4" xfId="20681"/>
    <cellStyle name="Normal 2 10 7 4 5" xfId="20682"/>
    <cellStyle name="Normal 2 10 7 5" xfId="20683"/>
    <cellStyle name="Normal 2 10 7 5 2" xfId="20684"/>
    <cellStyle name="Normal 2 10 7 5 2 2" xfId="20685"/>
    <cellStyle name="Normal 2 10 7 5 2 3" xfId="20686"/>
    <cellStyle name="Normal 2 10 7 5 2 4" xfId="20687"/>
    <cellStyle name="Normal 2 10 7 5 3" xfId="20688"/>
    <cellStyle name="Normal 2 10 7 5 4" xfId="20689"/>
    <cellStyle name="Normal 2 10 7 5 5" xfId="20690"/>
    <cellStyle name="Normal 2 10 7 6" xfId="20691"/>
    <cellStyle name="Normal 2 10 7 6 2" xfId="20692"/>
    <cellStyle name="Normal 2 10 7 6 2 2" xfId="20693"/>
    <cellStyle name="Normal 2 10 7 6 2 3" xfId="20694"/>
    <cellStyle name="Normal 2 10 7 6 2 4" xfId="20695"/>
    <cellStyle name="Normal 2 10 7 6 3" xfId="20696"/>
    <cellStyle name="Normal 2 10 7 6 4" xfId="20697"/>
    <cellStyle name="Normal 2 10 7 6 5" xfId="20698"/>
    <cellStyle name="Normal 2 10 7 7" xfId="20699"/>
    <cellStyle name="Normal 2 10 7 7 2" xfId="20700"/>
    <cellStyle name="Normal 2 10 7 7 2 2" xfId="20701"/>
    <cellStyle name="Normal 2 10 7 7 2 3" xfId="20702"/>
    <cellStyle name="Normal 2 10 7 7 2 4" xfId="20703"/>
    <cellStyle name="Normal 2 10 7 7 3" xfId="20704"/>
    <cellStyle name="Normal 2 10 7 7 4" xfId="20705"/>
    <cellStyle name="Normal 2 10 7 7 5" xfId="20706"/>
    <cellStyle name="Normal 2 10 7 8" xfId="20707"/>
    <cellStyle name="Normal 2 10 7 8 2" xfId="20708"/>
    <cellStyle name="Normal 2 10 7 8 3" xfId="20709"/>
    <cellStyle name="Normal 2 10 7 8 4" xfId="20710"/>
    <cellStyle name="Normal 2 10 7 9" xfId="20711"/>
    <cellStyle name="Normal 2 10 8" xfId="20712"/>
    <cellStyle name="Normal 2 10 8 10" xfId="20713"/>
    <cellStyle name="Normal 2 10 8 11" xfId="20714"/>
    <cellStyle name="Normal 2 10 8 2" xfId="20715"/>
    <cellStyle name="Normal 2 10 8 2 2" xfId="20716"/>
    <cellStyle name="Normal 2 10 8 2 2 2" xfId="20717"/>
    <cellStyle name="Normal 2 10 8 2 2 3" xfId="20718"/>
    <cellStyle name="Normal 2 10 8 2 2 4" xfId="20719"/>
    <cellStyle name="Normal 2 10 8 2 3" xfId="20720"/>
    <cellStyle name="Normal 2 10 8 2 4" xfId="20721"/>
    <cellStyle name="Normal 2 10 8 2 5" xfId="20722"/>
    <cellStyle name="Normal 2 10 8 3" xfId="20723"/>
    <cellStyle name="Normal 2 10 8 3 2" xfId="20724"/>
    <cellStyle name="Normal 2 10 8 3 2 2" xfId="20725"/>
    <cellStyle name="Normal 2 10 8 3 2 3" xfId="20726"/>
    <cellStyle name="Normal 2 10 8 3 2 4" xfId="20727"/>
    <cellStyle name="Normal 2 10 8 3 3" xfId="20728"/>
    <cellStyle name="Normal 2 10 8 3 4" xfId="20729"/>
    <cellStyle name="Normal 2 10 8 3 5" xfId="20730"/>
    <cellStyle name="Normal 2 10 8 4" xfId="20731"/>
    <cellStyle name="Normal 2 10 8 4 2" xfId="20732"/>
    <cellStyle name="Normal 2 10 8 4 2 2" xfId="20733"/>
    <cellStyle name="Normal 2 10 8 4 2 3" xfId="20734"/>
    <cellStyle name="Normal 2 10 8 4 2 4" xfId="20735"/>
    <cellStyle name="Normal 2 10 8 4 3" xfId="20736"/>
    <cellStyle name="Normal 2 10 8 4 4" xfId="20737"/>
    <cellStyle name="Normal 2 10 8 4 5" xfId="20738"/>
    <cellStyle name="Normal 2 10 8 5" xfId="20739"/>
    <cellStyle name="Normal 2 10 8 5 2" xfId="20740"/>
    <cellStyle name="Normal 2 10 8 5 2 2" xfId="20741"/>
    <cellStyle name="Normal 2 10 8 5 2 3" xfId="20742"/>
    <cellStyle name="Normal 2 10 8 5 2 4" xfId="20743"/>
    <cellStyle name="Normal 2 10 8 5 3" xfId="20744"/>
    <cellStyle name="Normal 2 10 8 5 4" xfId="20745"/>
    <cellStyle name="Normal 2 10 8 5 5" xfId="20746"/>
    <cellStyle name="Normal 2 10 8 6" xfId="20747"/>
    <cellStyle name="Normal 2 10 8 6 2" xfId="20748"/>
    <cellStyle name="Normal 2 10 8 6 2 2" xfId="20749"/>
    <cellStyle name="Normal 2 10 8 6 2 3" xfId="20750"/>
    <cellStyle name="Normal 2 10 8 6 2 4" xfId="20751"/>
    <cellStyle name="Normal 2 10 8 6 3" xfId="20752"/>
    <cellStyle name="Normal 2 10 8 6 4" xfId="20753"/>
    <cellStyle name="Normal 2 10 8 6 5" xfId="20754"/>
    <cellStyle name="Normal 2 10 8 7" xfId="20755"/>
    <cellStyle name="Normal 2 10 8 7 2" xfId="20756"/>
    <cellStyle name="Normal 2 10 8 7 2 2" xfId="20757"/>
    <cellStyle name="Normal 2 10 8 7 2 3" xfId="20758"/>
    <cellStyle name="Normal 2 10 8 7 2 4" xfId="20759"/>
    <cellStyle name="Normal 2 10 8 7 3" xfId="20760"/>
    <cellStyle name="Normal 2 10 8 7 4" xfId="20761"/>
    <cellStyle name="Normal 2 10 8 7 5" xfId="20762"/>
    <cellStyle name="Normal 2 10 8 8" xfId="20763"/>
    <cellStyle name="Normal 2 10 8 8 2" xfId="20764"/>
    <cellStyle name="Normal 2 10 8 8 3" xfId="20765"/>
    <cellStyle name="Normal 2 10 8 8 4" xfId="20766"/>
    <cellStyle name="Normal 2 10 8 9" xfId="20767"/>
    <cellStyle name="Normal 2 10 9" xfId="20768"/>
    <cellStyle name="Normal 2 10 9 10" xfId="20769"/>
    <cellStyle name="Normal 2 10 9 11" xfId="20770"/>
    <cellStyle name="Normal 2 10 9 2" xfId="20771"/>
    <cellStyle name="Normal 2 10 9 2 2" xfId="20772"/>
    <cellStyle name="Normal 2 10 9 2 2 2" xfId="20773"/>
    <cellStyle name="Normal 2 10 9 2 2 3" xfId="20774"/>
    <cellStyle name="Normal 2 10 9 2 2 4" xfId="20775"/>
    <cellStyle name="Normal 2 10 9 2 3" xfId="20776"/>
    <cellStyle name="Normal 2 10 9 2 4" xfId="20777"/>
    <cellStyle name="Normal 2 10 9 2 5" xfId="20778"/>
    <cellStyle name="Normal 2 10 9 3" xfId="20779"/>
    <cellStyle name="Normal 2 10 9 3 2" xfId="20780"/>
    <cellStyle name="Normal 2 10 9 3 2 2" xfId="20781"/>
    <cellStyle name="Normal 2 10 9 3 2 3" xfId="20782"/>
    <cellStyle name="Normal 2 10 9 3 2 4" xfId="20783"/>
    <cellStyle name="Normal 2 10 9 3 3" xfId="20784"/>
    <cellStyle name="Normal 2 10 9 3 4" xfId="20785"/>
    <cellStyle name="Normal 2 10 9 3 5" xfId="20786"/>
    <cellStyle name="Normal 2 10 9 4" xfId="20787"/>
    <cellStyle name="Normal 2 10 9 4 2" xfId="20788"/>
    <cellStyle name="Normal 2 10 9 4 2 2" xfId="20789"/>
    <cellStyle name="Normal 2 10 9 4 2 3" xfId="20790"/>
    <cellStyle name="Normal 2 10 9 4 2 4" xfId="20791"/>
    <cellStyle name="Normal 2 10 9 4 3" xfId="20792"/>
    <cellStyle name="Normal 2 10 9 4 4" xfId="20793"/>
    <cellStyle name="Normal 2 10 9 4 5" xfId="20794"/>
    <cellStyle name="Normal 2 10 9 5" xfId="20795"/>
    <cellStyle name="Normal 2 10 9 5 2" xfId="20796"/>
    <cellStyle name="Normal 2 10 9 5 2 2" xfId="20797"/>
    <cellStyle name="Normal 2 10 9 5 2 3" xfId="20798"/>
    <cellStyle name="Normal 2 10 9 5 2 4" xfId="20799"/>
    <cellStyle name="Normal 2 10 9 5 3" xfId="20800"/>
    <cellStyle name="Normal 2 10 9 5 3 2" xfId="20801"/>
    <cellStyle name="Normal 2 10 9 5 3 2 2" xfId="20802"/>
    <cellStyle name="Normal 2 10 9 5 3 3" xfId="20803"/>
    <cellStyle name="Normal 2 10 9 5 4" xfId="20804"/>
    <cellStyle name="Normal 2 10 9 5 5" xfId="20805"/>
    <cellStyle name="Normal 2 10 9 6" xfId="20806"/>
    <cellStyle name="Normal 2 10 9 6 2" xfId="20807"/>
    <cellStyle name="Normal 2 10 9 6 2 2" xfId="20808"/>
    <cellStyle name="Normal 2 10 9 6 2 3" xfId="20809"/>
    <cellStyle name="Normal 2 10 9 6 2 4" xfId="20810"/>
    <cellStyle name="Normal 2 10 9 6 3" xfId="20811"/>
    <cellStyle name="Normal 2 10 9 6 4" xfId="20812"/>
    <cellStyle name="Normal 2 10 9 6 5" xfId="20813"/>
    <cellStyle name="Normal 2 10 9 7" xfId="20814"/>
    <cellStyle name="Normal 2 10 9 7 2" xfId="20815"/>
    <cellStyle name="Normal 2 10 9 7 2 2" xfId="20816"/>
    <cellStyle name="Normal 2 10 9 7 2 3" xfId="20817"/>
    <cellStyle name="Normal 2 10 9 7 2 4" xfId="20818"/>
    <cellStyle name="Normal 2 10 9 7 3" xfId="20819"/>
    <cellStyle name="Normal 2 10 9 7 4" xfId="20820"/>
    <cellStyle name="Normal 2 10 9 7 4 2" xfId="20821"/>
    <cellStyle name="Normal 2 10 9 7 4 2 2" xfId="20822"/>
    <cellStyle name="Normal 2 10 9 7 4 3" xfId="20823"/>
    <cellStyle name="Normal 2 10 9 7 5" xfId="20824"/>
    <cellStyle name="Normal 2 10 9 8" xfId="20825"/>
    <cellStyle name="Normal 2 10 9 8 2" xfId="20826"/>
    <cellStyle name="Normal 2 10 9 8 3" xfId="20827"/>
    <cellStyle name="Normal 2 10 9 8 4" xfId="20828"/>
    <cellStyle name="Normal 2 10 9 9" xfId="20829"/>
    <cellStyle name="Normal 2 11" xfId="20830"/>
    <cellStyle name="Normal 2 11 10" xfId="20831"/>
    <cellStyle name="Normal 2 11 10 10" xfId="20832"/>
    <cellStyle name="Normal 2 11 10 11" xfId="20833"/>
    <cellStyle name="Normal 2 11 10 2" xfId="20834"/>
    <cellStyle name="Normal 2 11 10 2 2" xfId="20835"/>
    <cellStyle name="Normal 2 11 10 2 2 2" xfId="20836"/>
    <cellStyle name="Normal 2 11 10 2 2 3" xfId="20837"/>
    <cellStyle name="Normal 2 11 10 2 2 4" xfId="20838"/>
    <cellStyle name="Normal 2 11 10 2 3" xfId="20839"/>
    <cellStyle name="Normal 2 11 10 2 4" xfId="20840"/>
    <cellStyle name="Normal 2 11 10 2 5" xfId="20841"/>
    <cellStyle name="Normal 2 11 10 3" xfId="20842"/>
    <cellStyle name="Normal 2 11 10 3 2" xfId="20843"/>
    <cellStyle name="Normal 2 11 10 3 2 2" xfId="20844"/>
    <cellStyle name="Normal 2 11 10 3 2 3" xfId="20845"/>
    <cellStyle name="Normal 2 11 10 3 2 4" xfId="20846"/>
    <cellStyle name="Normal 2 11 10 3 3" xfId="20847"/>
    <cellStyle name="Normal 2 11 10 3 4" xfId="20848"/>
    <cellStyle name="Normal 2 11 10 3 4 2" xfId="20849"/>
    <cellStyle name="Normal 2 11 10 3 4 2 2" xfId="20850"/>
    <cellStyle name="Normal 2 11 10 3 4 3" xfId="20851"/>
    <cellStyle name="Normal 2 11 10 3 5" xfId="20852"/>
    <cellStyle name="Normal 2 11 10 4" xfId="20853"/>
    <cellStyle name="Normal 2 11 10 4 2" xfId="20854"/>
    <cellStyle name="Normal 2 11 10 4 2 2" xfId="20855"/>
    <cellStyle name="Normal 2 11 10 4 2 3" xfId="20856"/>
    <cellStyle name="Normal 2 11 10 4 2 4" xfId="20857"/>
    <cellStyle name="Normal 2 11 10 4 3" xfId="20858"/>
    <cellStyle name="Normal 2 11 10 4 4" xfId="20859"/>
    <cellStyle name="Normal 2 11 10 4 5" xfId="20860"/>
    <cellStyle name="Normal 2 11 10 5" xfId="20861"/>
    <cellStyle name="Normal 2 11 10 5 2" xfId="20862"/>
    <cellStyle name="Normal 2 11 10 5 2 2" xfId="20863"/>
    <cellStyle name="Normal 2 11 10 5 2 3" xfId="20864"/>
    <cellStyle name="Normal 2 11 10 5 2 4" xfId="20865"/>
    <cellStyle name="Normal 2 11 10 5 3" xfId="20866"/>
    <cellStyle name="Normal 2 11 10 5 4" xfId="20867"/>
    <cellStyle name="Normal 2 11 10 5 5" xfId="20868"/>
    <cellStyle name="Normal 2 11 10 6" xfId="20869"/>
    <cellStyle name="Normal 2 11 10 6 2" xfId="20870"/>
    <cellStyle name="Normal 2 11 10 6 2 2" xfId="20871"/>
    <cellStyle name="Normal 2 11 10 6 2 3" xfId="20872"/>
    <cellStyle name="Normal 2 11 10 6 2 4" xfId="20873"/>
    <cellStyle name="Normal 2 11 10 6 3" xfId="20874"/>
    <cellStyle name="Normal 2 11 10 6 4" xfId="20875"/>
    <cellStyle name="Normal 2 11 10 6 5" xfId="20876"/>
    <cellStyle name="Normal 2 11 10 7" xfId="20877"/>
    <cellStyle name="Normal 2 11 10 7 2" xfId="20878"/>
    <cellStyle name="Normal 2 11 10 7 2 2" xfId="20879"/>
    <cellStyle name="Normal 2 11 10 7 2 3" xfId="20880"/>
    <cellStyle name="Normal 2 11 10 7 2 4" xfId="20881"/>
    <cellStyle name="Normal 2 11 10 7 3" xfId="20882"/>
    <cellStyle name="Normal 2 11 10 7 4" xfId="20883"/>
    <cellStyle name="Normal 2 11 10 7 5" xfId="20884"/>
    <cellStyle name="Normal 2 11 10 8" xfId="20885"/>
    <cellStyle name="Normal 2 11 10 8 2" xfId="20886"/>
    <cellStyle name="Normal 2 11 10 8 3" xfId="20887"/>
    <cellStyle name="Normal 2 11 10 8 4" xfId="20888"/>
    <cellStyle name="Normal 2 11 10 9" xfId="20889"/>
    <cellStyle name="Normal 2 11 11" xfId="20890"/>
    <cellStyle name="Normal 2 11 11 10" xfId="20891"/>
    <cellStyle name="Normal 2 11 11 11" xfId="20892"/>
    <cellStyle name="Normal 2 11 11 2" xfId="20893"/>
    <cellStyle name="Normal 2 11 11 2 2" xfId="20894"/>
    <cellStyle name="Normal 2 11 11 2 2 2" xfId="20895"/>
    <cellStyle name="Normal 2 11 11 2 2 3" xfId="20896"/>
    <cellStyle name="Normal 2 11 11 2 2 4" xfId="20897"/>
    <cellStyle name="Normal 2 11 11 2 3" xfId="20898"/>
    <cellStyle name="Normal 2 11 11 2 4" xfId="20899"/>
    <cellStyle name="Normal 2 11 11 2 5" xfId="20900"/>
    <cellStyle name="Normal 2 11 11 3" xfId="20901"/>
    <cellStyle name="Normal 2 11 11 3 2" xfId="20902"/>
    <cellStyle name="Normal 2 11 11 3 2 2" xfId="20903"/>
    <cellStyle name="Normal 2 11 11 3 2 3" xfId="20904"/>
    <cellStyle name="Normal 2 11 11 3 2 4" xfId="20905"/>
    <cellStyle name="Normal 2 11 11 3 3" xfId="20906"/>
    <cellStyle name="Normal 2 11 11 3 4" xfId="20907"/>
    <cellStyle name="Normal 2 11 11 3 5" xfId="20908"/>
    <cellStyle name="Normal 2 11 11 4" xfId="20909"/>
    <cellStyle name="Normal 2 11 11 4 2" xfId="20910"/>
    <cellStyle name="Normal 2 11 11 4 2 2" xfId="20911"/>
    <cellStyle name="Normal 2 11 11 4 2 3" xfId="20912"/>
    <cellStyle name="Normal 2 11 11 4 2 4" xfId="20913"/>
    <cellStyle name="Normal 2 11 11 4 3" xfId="20914"/>
    <cellStyle name="Normal 2 11 11 4 4" xfId="20915"/>
    <cellStyle name="Normal 2 11 11 4 5" xfId="20916"/>
    <cellStyle name="Normal 2 11 11 5" xfId="20917"/>
    <cellStyle name="Normal 2 11 11 5 2" xfId="20918"/>
    <cellStyle name="Normal 2 11 11 5 2 2" xfId="20919"/>
    <cellStyle name="Normal 2 11 11 5 2 3" xfId="20920"/>
    <cellStyle name="Normal 2 11 11 5 2 4" xfId="20921"/>
    <cellStyle name="Normal 2 11 11 5 3" xfId="20922"/>
    <cellStyle name="Normal 2 11 11 5 4" xfId="20923"/>
    <cellStyle name="Normal 2 11 11 5 5" xfId="20924"/>
    <cellStyle name="Normal 2 11 11 6" xfId="20925"/>
    <cellStyle name="Normal 2 11 11 6 2" xfId="20926"/>
    <cellStyle name="Normal 2 11 11 6 2 2" xfId="20927"/>
    <cellStyle name="Normal 2 11 11 6 2 3" xfId="20928"/>
    <cellStyle name="Normal 2 11 11 6 2 4" xfId="20929"/>
    <cellStyle name="Normal 2 11 11 6 3" xfId="20930"/>
    <cellStyle name="Normal 2 11 11 6 4" xfId="20931"/>
    <cellStyle name="Normal 2 11 11 6 5" xfId="20932"/>
    <cellStyle name="Normal 2 11 11 7" xfId="20933"/>
    <cellStyle name="Normal 2 11 11 7 2" xfId="20934"/>
    <cellStyle name="Normal 2 11 11 7 2 2" xfId="20935"/>
    <cellStyle name="Normal 2 11 11 7 2 2 2" xfId="20936"/>
    <cellStyle name="Normal 2 11 11 7 2 2 2 2" xfId="20937"/>
    <cellStyle name="Normal 2 11 11 7 2 2 3" xfId="20938"/>
    <cellStyle name="Normal 2 11 11 7 2 3" xfId="20939"/>
    <cellStyle name="Normal 2 11 11 7 2 4" xfId="20940"/>
    <cellStyle name="Normal 2 11 11 7 3" xfId="20941"/>
    <cellStyle name="Normal 2 11 11 7 4" xfId="20942"/>
    <cellStyle name="Normal 2 11 11 7 5" xfId="20943"/>
    <cellStyle name="Normal 2 11 11 8" xfId="20944"/>
    <cellStyle name="Normal 2 11 11 8 2" xfId="20945"/>
    <cellStyle name="Normal 2 11 11 8 3" xfId="20946"/>
    <cellStyle name="Normal 2 11 11 8 4" xfId="20947"/>
    <cellStyle name="Normal 2 11 11 9" xfId="20948"/>
    <cellStyle name="Normal 2 11 12" xfId="20949"/>
    <cellStyle name="Normal 2 11 12 10" xfId="20950"/>
    <cellStyle name="Normal 2 11 12 11" xfId="20951"/>
    <cellStyle name="Normal 2 11 12 2" xfId="20952"/>
    <cellStyle name="Normal 2 11 12 2 2" xfId="20953"/>
    <cellStyle name="Normal 2 11 12 2 2 2" xfId="20954"/>
    <cellStyle name="Normal 2 11 12 2 2 2 2" xfId="20955"/>
    <cellStyle name="Normal 2 11 12 2 2 3" xfId="20956"/>
    <cellStyle name="Normal 2 11 12 2 2 4" xfId="20957"/>
    <cellStyle name="Normal 2 11 12 2 2 5" xfId="20958"/>
    <cellStyle name="Normal 2 11 12 2 3" xfId="20959"/>
    <cellStyle name="Normal 2 11 12 2 4" xfId="20960"/>
    <cellStyle name="Normal 2 11 12 2 5" xfId="20961"/>
    <cellStyle name="Normal 2 11 12 3" xfId="20962"/>
    <cellStyle name="Normal 2 11 12 3 2" xfId="20963"/>
    <cellStyle name="Normal 2 11 12 3 2 2" xfId="20964"/>
    <cellStyle name="Normal 2 11 12 3 2 3" xfId="20965"/>
    <cellStyle name="Normal 2 11 12 3 2 4" xfId="20966"/>
    <cellStyle name="Normal 2 11 12 3 3" xfId="20967"/>
    <cellStyle name="Normal 2 11 12 3 4" xfId="20968"/>
    <cellStyle name="Normal 2 11 12 3 5" xfId="20969"/>
    <cellStyle name="Normal 2 11 12 4" xfId="20970"/>
    <cellStyle name="Normal 2 11 12 4 2" xfId="20971"/>
    <cellStyle name="Normal 2 11 12 4 2 2" xfId="20972"/>
    <cellStyle name="Normal 2 11 12 4 2 3" xfId="20973"/>
    <cellStyle name="Normal 2 11 12 4 2 4" xfId="20974"/>
    <cellStyle name="Normal 2 11 12 4 3" xfId="20975"/>
    <cellStyle name="Normal 2 11 12 4 4" xfId="20976"/>
    <cellStyle name="Normal 2 11 12 4 5" xfId="20977"/>
    <cellStyle name="Normal 2 11 12 5" xfId="20978"/>
    <cellStyle name="Normal 2 11 12 5 2" xfId="20979"/>
    <cellStyle name="Normal 2 11 12 5 2 2" xfId="20980"/>
    <cellStyle name="Normal 2 11 12 5 2 3" xfId="20981"/>
    <cellStyle name="Normal 2 11 12 5 2 4" xfId="20982"/>
    <cellStyle name="Normal 2 11 12 5 3" xfId="20983"/>
    <cellStyle name="Normal 2 11 12 5 4" xfId="20984"/>
    <cellStyle name="Normal 2 11 12 5 5" xfId="20985"/>
    <cellStyle name="Normal 2 11 12 6" xfId="20986"/>
    <cellStyle name="Normal 2 11 12 6 2" xfId="20987"/>
    <cellStyle name="Normal 2 11 12 6 2 2" xfId="20988"/>
    <cellStyle name="Normal 2 11 12 6 2 3" xfId="20989"/>
    <cellStyle name="Normal 2 11 12 6 2 4" xfId="20990"/>
    <cellStyle name="Normal 2 11 12 6 3" xfId="20991"/>
    <cellStyle name="Normal 2 11 12 6 4" xfId="20992"/>
    <cellStyle name="Normal 2 11 12 6 5" xfId="20993"/>
    <cellStyle name="Normal 2 11 12 7" xfId="20994"/>
    <cellStyle name="Normal 2 11 12 7 2" xfId="20995"/>
    <cellStyle name="Normal 2 11 12 7 2 2" xfId="20996"/>
    <cellStyle name="Normal 2 11 12 7 2 3" xfId="20997"/>
    <cellStyle name="Normal 2 11 12 7 2 4" xfId="20998"/>
    <cellStyle name="Normal 2 11 12 7 3" xfId="20999"/>
    <cellStyle name="Normal 2 11 12 7 4" xfId="21000"/>
    <cellStyle name="Normal 2 11 12 7 5" xfId="21001"/>
    <cellStyle name="Normal 2 11 12 8" xfId="21002"/>
    <cellStyle name="Normal 2 11 12 8 2" xfId="21003"/>
    <cellStyle name="Normal 2 11 12 8 3" xfId="21004"/>
    <cellStyle name="Normal 2 11 12 8 4" xfId="21005"/>
    <cellStyle name="Normal 2 11 12 9" xfId="21006"/>
    <cellStyle name="Normal 2 11 13" xfId="21007"/>
    <cellStyle name="Normal 2 11 13 10" xfId="21008"/>
    <cellStyle name="Normal 2 11 13 11" xfId="21009"/>
    <cellStyle name="Normal 2 11 13 2" xfId="21010"/>
    <cellStyle name="Normal 2 11 13 2 2" xfId="21011"/>
    <cellStyle name="Normal 2 11 13 2 2 2" xfId="21012"/>
    <cellStyle name="Normal 2 11 13 2 2 3" xfId="21013"/>
    <cellStyle name="Normal 2 11 13 2 2 4" xfId="21014"/>
    <cellStyle name="Normal 2 11 13 2 3" xfId="21015"/>
    <cellStyle name="Normal 2 11 13 2 4" xfId="21016"/>
    <cellStyle name="Normal 2 11 13 2 5" xfId="21017"/>
    <cellStyle name="Normal 2 11 13 3" xfId="21018"/>
    <cellStyle name="Normal 2 11 13 3 2" xfId="21019"/>
    <cellStyle name="Normal 2 11 13 3 2 2" xfId="21020"/>
    <cellStyle name="Normal 2 11 13 3 2 3" xfId="21021"/>
    <cellStyle name="Normal 2 11 13 3 2 4" xfId="21022"/>
    <cellStyle name="Normal 2 11 13 3 3" xfId="21023"/>
    <cellStyle name="Normal 2 11 13 3 4" xfId="21024"/>
    <cellStyle name="Normal 2 11 13 3 5" xfId="21025"/>
    <cellStyle name="Normal 2 11 13 4" xfId="21026"/>
    <cellStyle name="Normal 2 11 13 4 2" xfId="21027"/>
    <cellStyle name="Normal 2 11 13 4 2 2" xfId="21028"/>
    <cellStyle name="Normal 2 11 13 4 2 3" xfId="21029"/>
    <cellStyle name="Normal 2 11 13 4 2 4" xfId="21030"/>
    <cellStyle name="Normal 2 11 13 4 3" xfId="21031"/>
    <cellStyle name="Normal 2 11 13 4 4" xfId="21032"/>
    <cellStyle name="Normal 2 11 13 4 5" xfId="21033"/>
    <cellStyle name="Normal 2 11 13 5" xfId="21034"/>
    <cellStyle name="Normal 2 11 13 5 2" xfId="21035"/>
    <cellStyle name="Normal 2 11 13 5 2 2" xfId="21036"/>
    <cellStyle name="Normal 2 11 13 5 2 3" xfId="21037"/>
    <cellStyle name="Normal 2 11 13 5 2 4" xfId="21038"/>
    <cellStyle name="Normal 2 11 13 5 3" xfId="21039"/>
    <cellStyle name="Normal 2 11 13 5 4" xfId="21040"/>
    <cellStyle name="Normal 2 11 13 5 5" xfId="21041"/>
    <cellStyle name="Normal 2 11 13 6" xfId="21042"/>
    <cellStyle name="Normal 2 11 13 6 2" xfId="21043"/>
    <cellStyle name="Normal 2 11 13 6 2 2" xfId="21044"/>
    <cellStyle name="Normal 2 11 13 6 2 3" xfId="21045"/>
    <cellStyle name="Normal 2 11 13 6 2 4" xfId="21046"/>
    <cellStyle name="Normal 2 11 13 6 3" xfId="21047"/>
    <cellStyle name="Normal 2 11 13 6 4" xfId="21048"/>
    <cellStyle name="Normal 2 11 13 6 5" xfId="21049"/>
    <cellStyle name="Normal 2 11 13 7" xfId="21050"/>
    <cellStyle name="Normal 2 11 13 7 2" xfId="21051"/>
    <cellStyle name="Normal 2 11 13 7 2 2" xfId="21052"/>
    <cellStyle name="Normal 2 11 13 7 2 3" xfId="21053"/>
    <cellStyle name="Normal 2 11 13 7 2 4" xfId="21054"/>
    <cellStyle name="Normal 2 11 13 7 3" xfId="21055"/>
    <cellStyle name="Normal 2 11 13 7 4" xfId="21056"/>
    <cellStyle name="Normal 2 11 13 7 5" xfId="21057"/>
    <cellStyle name="Normal 2 11 13 8" xfId="21058"/>
    <cellStyle name="Normal 2 11 13 8 2" xfId="21059"/>
    <cellStyle name="Normal 2 11 13 8 3" xfId="21060"/>
    <cellStyle name="Normal 2 11 13 8 4" xfId="21061"/>
    <cellStyle name="Normal 2 11 13 9" xfId="21062"/>
    <cellStyle name="Normal 2 11 14" xfId="21063"/>
    <cellStyle name="Normal 2 11 14 2" xfId="21064"/>
    <cellStyle name="Normal 2 11 14 2 2" xfId="21065"/>
    <cellStyle name="Normal 2 11 14 2 3" xfId="21066"/>
    <cellStyle name="Normal 2 11 14 2 4" xfId="21067"/>
    <cellStyle name="Normal 2 11 14 3" xfId="21068"/>
    <cellStyle name="Normal 2 11 14 3 2" xfId="21069"/>
    <cellStyle name="Normal 2 11 14 3 2 2" xfId="21070"/>
    <cellStyle name="Normal 2 11 14 3 3" xfId="21071"/>
    <cellStyle name="Normal 2 11 14 4" xfId="21072"/>
    <cellStyle name="Normal 2 11 14 5" xfId="21073"/>
    <cellStyle name="Normal 2 11 15" xfId="21074"/>
    <cellStyle name="Normal 2 11 15 2" xfId="21075"/>
    <cellStyle name="Normal 2 11 15 2 2" xfId="21076"/>
    <cellStyle name="Normal 2 11 15 2 3" xfId="21077"/>
    <cellStyle name="Normal 2 11 15 2 4" xfId="21078"/>
    <cellStyle name="Normal 2 11 15 3" xfId="21079"/>
    <cellStyle name="Normal 2 11 15 4" xfId="21080"/>
    <cellStyle name="Normal 2 11 15 5" xfId="21081"/>
    <cellStyle name="Normal 2 11 16" xfId="21082"/>
    <cellStyle name="Normal 2 11 16 2" xfId="21083"/>
    <cellStyle name="Normal 2 11 16 2 2" xfId="21084"/>
    <cellStyle name="Normal 2 11 16 2 3" xfId="21085"/>
    <cellStyle name="Normal 2 11 16 2 4" xfId="21086"/>
    <cellStyle name="Normal 2 11 16 3" xfId="21087"/>
    <cellStyle name="Normal 2 11 16 4" xfId="21088"/>
    <cellStyle name="Normal 2 11 16 5" xfId="21089"/>
    <cellStyle name="Normal 2 11 17" xfId="21090"/>
    <cellStyle name="Normal 2 11 17 2" xfId="21091"/>
    <cellStyle name="Normal 2 11 17 2 2" xfId="21092"/>
    <cellStyle name="Normal 2 11 17 2 2 2" xfId="21093"/>
    <cellStyle name="Normal 2 11 17 2 2 2 2" xfId="21094"/>
    <cellStyle name="Normal 2 11 17 2 2 3" xfId="21095"/>
    <cellStyle name="Normal 2 11 17 2 3" xfId="21096"/>
    <cellStyle name="Normal 2 11 17 2 4" xfId="21097"/>
    <cellStyle name="Normal 2 11 17 3" xfId="21098"/>
    <cellStyle name="Normal 2 11 17 4" xfId="21099"/>
    <cellStyle name="Normal 2 11 17 5" xfId="21100"/>
    <cellStyle name="Normal 2 11 18" xfId="21101"/>
    <cellStyle name="Normal 2 11 18 2" xfId="21102"/>
    <cellStyle name="Normal 2 11 18 2 2" xfId="21103"/>
    <cellStyle name="Normal 2 11 18 2 3" xfId="21104"/>
    <cellStyle name="Normal 2 11 18 2 4" xfId="21105"/>
    <cellStyle name="Normal 2 11 18 3" xfId="21106"/>
    <cellStyle name="Normal 2 11 18 4" xfId="21107"/>
    <cellStyle name="Normal 2 11 18 5" xfId="21108"/>
    <cellStyle name="Normal 2 11 19" xfId="21109"/>
    <cellStyle name="Normal 2 11 19 2" xfId="21110"/>
    <cellStyle name="Normal 2 11 19 2 2" xfId="21111"/>
    <cellStyle name="Normal 2 11 19 2 3" xfId="21112"/>
    <cellStyle name="Normal 2 11 19 2 4" xfId="21113"/>
    <cellStyle name="Normal 2 11 19 3" xfId="21114"/>
    <cellStyle name="Normal 2 11 19 4" xfId="21115"/>
    <cellStyle name="Normal 2 11 19 5" xfId="21116"/>
    <cellStyle name="Normal 2 11 2" xfId="21117"/>
    <cellStyle name="Normal 2 11 2 10" xfId="21118"/>
    <cellStyle name="Normal 2 11 2 11" xfId="21119"/>
    <cellStyle name="Normal 2 11 2 2" xfId="21120"/>
    <cellStyle name="Normal 2 11 2 2 2" xfId="21121"/>
    <cellStyle name="Normal 2 11 2 2 2 2" xfId="21122"/>
    <cellStyle name="Normal 2 11 2 2 2 3" xfId="21123"/>
    <cellStyle name="Normal 2 11 2 2 2 4" xfId="21124"/>
    <cellStyle name="Normal 2 11 2 2 3" xfId="21125"/>
    <cellStyle name="Normal 2 11 2 2 4" xfId="21126"/>
    <cellStyle name="Normal 2 11 2 2 5" xfId="21127"/>
    <cellStyle name="Normal 2 11 2 3" xfId="21128"/>
    <cellStyle name="Normal 2 11 2 3 2" xfId="21129"/>
    <cellStyle name="Normal 2 11 2 3 2 2" xfId="21130"/>
    <cellStyle name="Normal 2 11 2 3 2 3" xfId="21131"/>
    <cellStyle name="Normal 2 11 2 3 2 4" xfId="21132"/>
    <cellStyle name="Normal 2 11 2 3 3" xfId="21133"/>
    <cellStyle name="Normal 2 11 2 3 4" xfId="21134"/>
    <cellStyle name="Normal 2 11 2 3 5" xfId="21135"/>
    <cellStyle name="Normal 2 11 2 4" xfId="21136"/>
    <cellStyle name="Normal 2 11 2 4 2" xfId="21137"/>
    <cellStyle name="Normal 2 11 2 4 2 2" xfId="21138"/>
    <cellStyle name="Normal 2 11 2 4 2 3" xfId="21139"/>
    <cellStyle name="Normal 2 11 2 4 2 4" xfId="21140"/>
    <cellStyle name="Normal 2 11 2 4 3" xfId="21141"/>
    <cellStyle name="Normal 2 11 2 4 4" xfId="21142"/>
    <cellStyle name="Normal 2 11 2 4 5" xfId="21143"/>
    <cellStyle name="Normal 2 11 2 5" xfId="21144"/>
    <cellStyle name="Normal 2 11 2 5 2" xfId="21145"/>
    <cellStyle name="Normal 2 11 2 5 2 2" xfId="21146"/>
    <cellStyle name="Normal 2 11 2 5 2 3" xfId="21147"/>
    <cellStyle name="Normal 2 11 2 5 2 4" xfId="21148"/>
    <cellStyle name="Normal 2 11 2 5 3" xfId="21149"/>
    <cellStyle name="Normal 2 11 2 5 3 2" xfId="21150"/>
    <cellStyle name="Normal 2 11 2 5 4" xfId="21151"/>
    <cellStyle name="Normal 2 11 2 5 5" xfId="21152"/>
    <cellStyle name="Normal 2 11 2 5 6" xfId="21153"/>
    <cellStyle name="Normal 2 11 2 6" xfId="21154"/>
    <cellStyle name="Normal 2 11 2 6 2" xfId="21155"/>
    <cellStyle name="Normal 2 11 2 6 2 2" xfId="21156"/>
    <cellStyle name="Normal 2 11 2 6 2 3" xfId="21157"/>
    <cellStyle name="Normal 2 11 2 6 2 4" xfId="21158"/>
    <cellStyle name="Normal 2 11 2 6 3" xfId="21159"/>
    <cellStyle name="Normal 2 11 2 6 4" xfId="21160"/>
    <cellStyle name="Normal 2 11 2 6 5" xfId="21161"/>
    <cellStyle name="Normal 2 11 2 7" xfId="21162"/>
    <cellStyle name="Normal 2 11 2 7 2" xfId="21163"/>
    <cellStyle name="Normal 2 11 2 7 2 2" xfId="21164"/>
    <cellStyle name="Normal 2 11 2 7 2 3" xfId="21165"/>
    <cellStyle name="Normal 2 11 2 7 2 4" xfId="21166"/>
    <cellStyle name="Normal 2 11 2 7 3" xfId="21167"/>
    <cellStyle name="Normal 2 11 2 7 3 2" xfId="21168"/>
    <cellStyle name="Normal 2 11 2 7 4" xfId="21169"/>
    <cellStyle name="Normal 2 11 2 7 5" xfId="21170"/>
    <cellStyle name="Normal 2 11 2 7 6" xfId="21171"/>
    <cellStyle name="Normal 2 11 2 8" xfId="21172"/>
    <cellStyle name="Normal 2 11 2 8 2" xfId="21173"/>
    <cellStyle name="Normal 2 11 2 8 3" xfId="21174"/>
    <cellStyle name="Normal 2 11 2 8 4" xfId="21175"/>
    <cellStyle name="Normal 2 11 2 9" xfId="21176"/>
    <cellStyle name="Normal 2 11 20" xfId="21177"/>
    <cellStyle name="Normal 2 11 20 2" xfId="21178"/>
    <cellStyle name="Normal 2 11 20 3" xfId="21179"/>
    <cellStyle name="Normal 2 11 20 4" xfId="21180"/>
    <cellStyle name="Normal 2 11 21" xfId="21181"/>
    <cellStyle name="Normal 2 11 22" xfId="21182"/>
    <cellStyle name="Normal 2 11 23" xfId="21183"/>
    <cellStyle name="Normal 2 11 3" xfId="21184"/>
    <cellStyle name="Normal 2 11 3 10" xfId="21185"/>
    <cellStyle name="Normal 2 11 3 11" xfId="21186"/>
    <cellStyle name="Normal 2 11 3 2" xfId="21187"/>
    <cellStyle name="Normal 2 11 3 2 2" xfId="21188"/>
    <cellStyle name="Normal 2 11 3 2 2 2" xfId="21189"/>
    <cellStyle name="Normal 2 11 3 2 2 3" xfId="21190"/>
    <cellStyle name="Normal 2 11 3 2 2 4" xfId="21191"/>
    <cellStyle name="Normal 2 11 3 2 3" xfId="21192"/>
    <cellStyle name="Normal 2 11 3 2 4" xfId="21193"/>
    <cellStyle name="Normal 2 11 3 2 5" xfId="21194"/>
    <cellStyle name="Normal 2 11 3 3" xfId="21195"/>
    <cellStyle name="Normal 2 11 3 3 2" xfId="21196"/>
    <cellStyle name="Normal 2 11 3 3 2 2" xfId="21197"/>
    <cellStyle name="Normal 2 11 3 3 2 3" xfId="21198"/>
    <cellStyle name="Normal 2 11 3 3 2 4" xfId="21199"/>
    <cellStyle name="Normal 2 11 3 3 3" xfId="21200"/>
    <cellStyle name="Normal 2 11 3 3 4" xfId="21201"/>
    <cellStyle name="Normal 2 11 3 3 5" xfId="21202"/>
    <cellStyle name="Normal 2 11 3 4" xfId="21203"/>
    <cellStyle name="Normal 2 11 3 4 2" xfId="21204"/>
    <cellStyle name="Normal 2 11 3 4 2 2" xfId="21205"/>
    <cellStyle name="Normal 2 11 3 4 2 3" xfId="21206"/>
    <cellStyle name="Normal 2 11 3 4 2 4" xfId="21207"/>
    <cellStyle name="Normal 2 11 3 4 3" xfId="21208"/>
    <cellStyle name="Normal 2 11 3 4 4" xfId="21209"/>
    <cellStyle name="Normal 2 11 3 4 5" xfId="21210"/>
    <cellStyle name="Normal 2 11 3 5" xfId="21211"/>
    <cellStyle name="Normal 2 11 3 5 2" xfId="21212"/>
    <cellStyle name="Normal 2 11 3 5 2 2" xfId="21213"/>
    <cellStyle name="Normal 2 11 3 5 2 3" xfId="21214"/>
    <cellStyle name="Normal 2 11 3 5 2 4" xfId="21215"/>
    <cellStyle name="Normal 2 11 3 5 3" xfId="21216"/>
    <cellStyle name="Normal 2 11 3 5 4" xfId="21217"/>
    <cellStyle name="Normal 2 11 3 5 5" xfId="21218"/>
    <cellStyle name="Normal 2 11 3 6" xfId="21219"/>
    <cellStyle name="Normal 2 11 3 6 2" xfId="21220"/>
    <cellStyle name="Normal 2 11 3 6 2 2" xfId="21221"/>
    <cellStyle name="Normal 2 11 3 6 2 3" xfId="21222"/>
    <cellStyle name="Normal 2 11 3 6 2 4" xfId="21223"/>
    <cellStyle name="Normal 2 11 3 6 3" xfId="21224"/>
    <cellStyle name="Normal 2 11 3 6 4" xfId="21225"/>
    <cellStyle name="Normal 2 11 3 6 5" xfId="21226"/>
    <cellStyle name="Normal 2 11 3 7" xfId="21227"/>
    <cellStyle name="Normal 2 11 3 7 2" xfId="21228"/>
    <cellStyle name="Normal 2 11 3 7 2 2" xfId="21229"/>
    <cellStyle name="Normal 2 11 3 7 2 3" xfId="21230"/>
    <cellStyle name="Normal 2 11 3 7 2 4" xfId="21231"/>
    <cellStyle name="Normal 2 11 3 7 3" xfId="21232"/>
    <cellStyle name="Normal 2 11 3 7 4" xfId="21233"/>
    <cellStyle name="Normal 2 11 3 7 5" xfId="21234"/>
    <cellStyle name="Normal 2 11 3 8" xfId="21235"/>
    <cellStyle name="Normal 2 11 3 8 2" xfId="21236"/>
    <cellStyle name="Normal 2 11 3 8 3" xfId="21237"/>
    <cellStyle name="Normal 2 11 3 8 4" xfId="21238"/>
    <cellStyle name="Normal 2 11 3 9" xfId="21239"/>
    <cellStyle name="Normal 2 11 4" xfId="21240"/>
    <cellStyle name="Normal 2 11 4 10" xfId="21241"/>
    <cellStyle name="Normal 2 11 4 11" xfId="21242"/>
    <cellStyle name="Normal 2 11 4 2" xfId="21243"/>
    <cellStyle name="Normal 2 11 4 2 2" xfId="21244"/>
    <cellStyle name="Normal 2 11 4 2 2 2" xfId="21245"/>
    <cellStyle name="Normal 2 11 4 2 2 3" xfId="21246"/>
    <cellStyle name="Normal 2 11 4 2 2 4" xfId="21247"/>
    <cellStyle name="Normal 2 11 4 2 3" xfId="21248"/>
    <cellStyle name="Normal 2 11 4 2 4" xfId="21249"/>
    <cellStyle name="Normal 2 11 4 2 5" xfId="21250"/>
    <cellStyle name="Normal 2 11 4 3" xfId="21251"/>
    <cellStyle name="Normal 2 11 4 3 2" xfId="21252"/>
    <cellStyle name="Normal 2 11 4 3 2 2" xfId="21253"/>
    <cellStyle name="Normal 2 11 4 3 2 2 2" xfId="21254"/>
    <cellStyle name="Normal 2 11 4 3 2 2 2 2" xfId="21255"/>
    <cellStyle name="Normal 2 11 4 3 2 2 3" xfId="21256"/>
    <cellStyle name="Normal 2 11 4 3 2 3" xfId="21257"/>
    <cellStyle name="Normal 2 11 4 3 2 4" xfId="21258"/>
    <cellStyle name="Normal 2 11 4 3 3" xfId="21259"/>
    <cellStyle name="Normal 2 11 4 3 4" xfId="21260"/>
    <cellStyle name="Normal 2 11 4 3 5" xfId="21261"/>
    <cellStyle name="Normal 2 11 4 4" xfId="21262"/>
    <cellStyle name="Normal 2 11 4 4 2" xfId="21263"/>
    <cellStyle name="Normal 2 11 4 4 2 2" xfId="21264"/>
    <cellStyle name="Normal 2 11 4 4 2 2 2" xfId="21265"/>
    <cellStyle name="Normal 2 11 4 4 2 2 2 2" xfId="21266"/>
    <cellStyle name="Normal 2 11 4 4 2 2 3" xfId="21267"/>
    <cellStyle name="Normal 2 11 4 4 2 3" xfId="21268"/>
    <cellStyle name="Normal 2 11 4 4 2 4" xfId="21269"/>
    <cellStyle name="Normal 2 11 4 4 3" xfId="21270"/>
    <cellStyle name="Normal 2 11 4 4 4" xfId="21271"/>
    <cellStyle name="Normal 2 11 4 4 5" xfId="21272"/>
    <cellStyle name="Normal 2 11 4 5" xfId="21273"/>
    <cellStyle name="Normal 2 11 4 5 2" xfId="21274"/>
    <cellStyle name="Normal 2 11 4 5 2 2" xfId="21275"/>
    <cellStyle name="Normal 2 11 4 5 2 3" xfId="21276"/>
    <cellStyle name="Normal 2 11 4 5 2 4" xfId="21277"/>
    <cellStyle name="Normal 2 11 4 5 3" xfId="21278"/>
    <cellStyle name="Normal 2 11 4 5 4" xfId="21279"/>
    <cellStyle name="Normal 2 11 4 5 5" xfId="21280"/>
    <cellStyle name="Normal 2 11 4 6" xfId="21281"/>
    <cellStyle name="Normal 2 11 4 6 2" xfId="21282"/>
    <cellStyle name="Normal 2 11 4 6 2 2" xfId="21283"/>
    <cellStyle name="Normal 2 11 4 6 2 3" xfId="21284"/>
    <cellStyle name="Normal 2 11 4 6 2 4" xfId="21285"/>
    <cellStyle name="Normal 2 11 4 6 3" xfId="21286"/>
    <cellStyle name="Normal 2 11 4 6 4" xfId="21287"/>
    <cellStyle name="Normal 2 11 4 6 4 2" xfId="21288"/>
    <cellStyle name="Normal 2 11 4 6 4 2 2" xfId="21289"/>
    <cellStyle name="Normal 2 11 4 6 4 3" xfId="21290"/>
    <cellStyle name="Normal 2 11 4 6 5" xfId="21291"/>
    <cellStyle name="Normal 2 11 4 7" xfId="21292"/>
    <cellStyle name="Normal 2 11 4 7 2" xfId="21293"/>
    <cellStyle name="Normal 2 11 4 7 2 2" xfId="21294"/>
    <cellStyle name="Normal 2 11 4 7 2 3" xfId="21295"/>
    <cellStyle name="Normal 2 11 4 7 2 4" xfId="21296"/>
    <cellStyle name="Normal 2 11 4 7 3" xfId="21297"/>
    <cellStyle name="Normal 2 11 4 7 4" xfId="21298"/>
    <cellStyle name="Normal 2 11 4 7 5" xfId="21299"/>
    <cellStyle name="Normal 2 11 4 8" xfId="21300"/>
    <cellStyle name="Normal 2 11 4 8 2" xfId="21301"/>
    <cellStyle name="Normal 2 11 4 8 3" xfId="21302"/>
    <cellStyle name="Normal 2 11 4 8 4" xfId="21303"/>
    <cellStyle name="Normal 2 11 4 9" xfId="21304"/>
    <cellStyle name="Normal 2 11 5" xfId="21305"/>
    <cellStyle name="Normal 2 11 5 10" xfId="21306"/>
    <cellStyle name="Normal 2 11 5 11" xfId="21307"/>
    <cellStyle name="Normal 2 11 5 2" xfId="21308"/>
    <cellStyle name="Normal 2 11 5 2 2" xfId="21309"/>
    <cellStyle name="Normal 2 11 5 2 2 2" xfId="21310"/>
    <cellStyle name="Normal 2 11 5 2 2 3" xfId="21311"/>
    <cellStyle name="Normal 2 11 5 2 2 4" xfId="21312"/>
    <cellStyle name="Normal 2 11 5 2 3" xfId="21313"/>
    <cellStyle name="Normal 2 11 5 2 4" xfId="21314"/>
    <cellStyle name="Normal 2 11 5 2 5" xfId="21315"/>
    <cellStyle name="Normal 2 11 5 3" xfId="21316"/>
    <cellStyle name="Normal 2 11 5 3 2" xfId="21317"/>
    <cellStyle name="Normal 2 11 5 3 2 2" xfId="21318"/>
    <cellStyle name="Normal 2 11 5 3 2 3" xfId="21319"/>
    <cellStyle name="Normal 2 11 5 3 2 4" xfId="21320"/>
    <cellStyle name="Normal 2 11 5 3 3" xfId="21321"/>
    <cellStyle name="Normal 2 11 5 3 4" xfId="21322"/>
    <cellStyle name="Normal 2 11 5 3 5" xfId="21323"/>
    <cellStyle name="Normal 2 11 5 4" xfId="21324"/>
    <cellStyle name="Normal 2 11 5 4 2" xfId="21325"/>
    <cellStyle name="Normal 2 11 5 4 2 2" xfId="21326"/>
    <cellStyle name="Normal 2 11 5 4 2 3" xfId="21327"/>
    <cellStyle name="Normal 2 11 5 4 2 4" xfId="21328"/>
    <cellStyle name="Normal 2 11 5 4 3" xfId="21329"/>
    <cellStyle name="Normal 2 11 5 4 4" xfId="21330"/>
    <cellStyle name="Normal 2 11 5 4 5" xfId="21331"/>
    <cellStyle name="Normal 2 11 5 5" xfId="21332"/>
    <cellStyle name="Normal 2 11 5 5 2" xfId="21333"/>
    <cellStyle name="Normal 2 11 5 5 2 2" xfId="21334"/>
    <cellStyle name="Normal 2 11 5 5 2 3" xfId="21335"/>
    <cellStyle name="Normal 2 11 5 5 2 4" xfId="21336"/>
    <cellStyle name="Normal 2 11 5 5 3" xfId="21337"/>
    <cellStyle name="Normal 2 11 5 5 4" xfId="21338"/>
    <cellStyle name="Normal 2 11 5 5 5" xfId="21339"/>
    <cellStyle name="Normal 2 11 5 6" xfId="21340"/>
    <cellStyle name="Normal 2 11 5 6 2" xfId="21341"/>
    <cellStyle name="Normal 2 11 5 6 2 2" xfId="21342"/>
    <cellStyle name="Normal 2 11 5 6 2 3" xfId="21343"/>
    <cellStyle name="Normal 2 11 5 6 2 4" xfId="21344"/>
    <cellStyle name="Normal 2 11 5 6 3" xfId="21345"/>
    <cellStyle name="Normal 2 11 5 6 4" xfId="21346"/>
    <cellStyle name="Normal 2 11 5 6 5" xfId="21347"/>
    <cellStyle name="Normal 2 11 5 7" xfId="21348"/>
    <cellStyle name="Normal 2 11 5 7 2" xfId="21349"/>
    <cellStyle name="Normal 2 11 5 7 2 2" xfId="21350"/>
    <cellStyle name="Normal 2 11 5 7 2 3" xfId="21351"/>
    <cellStyle name="Normal 2 11 5 7 2 4" xfId="21352"/>
    <cellStyle name="Normal 2 11 5 7 3" xfId="21353"/>
    <cellStyle name="Normal 2 11 5 7 4" xfId="21354"/>
    <cellStyle name="Normal 2 11 5 7 5" xfId="21355"/>
    <cellStyle name="Normal 2 11 5 8" xfId="21356"/>
    <cellStyle name="Normal 2 11 5 8 2" xfId="21357"/>
    <cellStyle name="Normal 2 11 5 8 3" xfId="21358"/>
    <cellStyle name="Normal 2 11 5 8 4" xfId="21359"/>
    <cellStyle name="Normal 2 11 5 9" xfId="21360"/>
    <cellStyle name="Normal 2 11 6" xfId="21361"/>
    <cellStyle name="Normal 2 11 6 10" xfId="21362"/>
    <cellStyle name="Normal 2 11 6 11" xfId="21363"/>
    <cellStyle name="Normal 2 11 6 2" xfId="21364"/>
    <cellStyle name="Normal 2 11 6 2 2" xfId="21365"/>
    <cellStyle name="Normal 2 11 6 2 2 2" xfId="21366"/>
    <cellStyle name="Normal 2 11 6 2 2 3" xfId="21367"/>
    <cellStyle name="Normal 2 11 6 2 2 4" xfId="21368"/>
    <cellStyle name="Normal 2 11 6 2 3" xfId="21369"/>
    <cellStyle name="Normal 2 11 6 2 4" xfId="21370"/>
    <cellStyle name="Normal 2 11 6 2 5" xfId="21371"/>
    <cellStyle name="Normal 2 11 6 3" xfId="21372"/>
    <cellStyle name="Normal 2 11 6 3 2" xfId="21373"/>
    <cellStyle name="Normal 2 11 6 3 2 2" xfId="21374"/>
    <cellStyle name="Normal 2 11 6 3 2 3" xfId="21375"/>
    <cellStyle name="Normal 2 11 6 3 2 4" xfId="21376"/>
    <cellStyle name="Normal 2 11 6 3 3" xfId="21377"/>
    <cellStyle name="Normal 2 11 6 3 4" xfId="21378"/>
    <cellStyle name="Normal 2 11 6 3 5" xfId="21379"/>
    <cellStyle name="Normal 2 11 6 4" xfId="21380"/>
    <cellStyle name="Normal 2 11 6 4 2" xfId="21381"/>
    <cellStyle name="Normal 2 11 6 4 2 2" xfId="21382"/>
    <cellStyle name="Normal 2 11 6 4 2 3" xfId="21383"/>
    <cellStyle name="Normal 2 11 6 4 2 4" xfId="21384"/>
    <cellStyle name="Normal 2 11 6 4 3" xfId="21385"/>
    <cellStyle name="Normal 2 11 6 4 4" xfId="21386"/>
    <cellStyle name="Normal 2 11 6 4 5" xfId="21387"/>
    <cellStyle name="Normal 2 11 6 5" xfId="21388"/>
    <cellStyle name="Normal 2 11 6 5 2" xfId="21389"/>
    <cellStyle name="Normal 2 11 6 5 2 2" xfId="21390"/>
    <cellStyle name="Normal 2 11 6 5 2 3" xfId="21391"/>
    <cellStyle name="Normal 2 11 6 5 2 4" xfId="21392"/>
    <cellStyle name="Normal 2 11 6 5 3" xfId="21393"/>
    <cellStyle name="Normal 2 11 6 5 4" xfId="21394"/>
    <cellStyle name="Normal 2 11 6 5 5" xfId="21395"/>
    <cellStyle name="Normal 2 11 6 6" xfId="21396"/>
    <cellStyle name="Normal 2 11 6 6 2" xfId="21397"/>
    <cellStyle name="Normal 2 11 6 6 2 2" xfId="21398"/>
    <cellStyle name="Normal 2 11 6 6 2 3" xfId="21399"/>
    <cellStyle name="Normal 2 11 6 6 2 4" xfId="21400"/>
    <cellStyle name="Normal 2 11 6 6 3" xfId="21401"/>
    <cellStyle name="Normal 2 11 6 6 4" xfId="21402"/>
    <cellStyle name="Normal 2 11 6 6 5" xfId="21403"/>
    <cellStyle name="Normal 2 11 6 7" xfId="21404"/>
    <cellStyle name="Normal 2 11 6 7 2" xfId="21405"/>
    <cellStyle name="Normal 2 11 6 7 2 2" xfId="21406"/>
    <cellStyle name="Normal 2 11 6 7 2 2 2" xfId="21407"/>
    <cellStyle name="Normal 2 11 6 7 2 3" xfId="21408"/>
    <cellStyle name="Normal 2 11 6 7 2 4" xfId="21409"/>
    <cellStyle name="Normal 2 11 6 7 2 5" xfId="21410"/>
    <cellStyle name="Normal 2 11 6 7 3" xfId="21411"/>
    <cellStyle name="Normal 2 11 6 7 4" xfId="21412"/>
    <cellStyle name="Normal 2 11 6 7 5" xfId="21413"/>
    <cellStyle name="Normal 2 11 6 8" xfId="21414"/>
    <cellStyle name="Normal 2 11 6 8 2" xfId="21415"/>
    <cellStyle name="Normal 2 11 6 8 3" xfId="21416"/>
    <cellStyle name="Normal 2 11 6 8 4" xfId="21417"/>
    <cellStyle name="Normal 2 11 6 9" xfId="21418"/>
    <cellStyle name="Normal 2 11 7" xfId="21419"/>
    <cellStyle name="Normal 2 11 7 10" xfId="21420"/>
    <cellStyle name="Normal 2 11 7 11" xfId="21421"/>
    <cellStyle name="Normal 2 11 7 2" xfId="21422"/>
    <cellStyle name="Normal 2 11 7 2 2" xfId="21423"/>
    <cellStyle name="Normal 2 11 7 2 2 2" xfId="21424"/>
    <cellStyle name="Normal 2 11 7 2 2 3" xfId="21425"/>
    <cellStyle name="Normal 2 11 7 2 2 4" xfId="21426"/>
    <cellStyle name="Normal 2 11 7 2 3" xfId="21427"/>
    <cellStyle name="Normal 2 11 7 2 4" xfId="21428"/>
    <cellStyle name="Normal 2 11 7 2 5" xfId="21429"/>
    <cellStyle name="Normal 2 11 7 3" xfId="21430"/>
    <cellStyle name="Normal 2 11 7 3 2" xfId="21431"/>
    <cellStyle name="Normal 2 11 7 3 2 2" xfId="21432"/>
    <cellStyle name="Normal 2 11 7 3 2 3" xfId="21433"/>
    <cellStyle name="Normal 2 11 7 3 2 4" xfId="21434"/>
    <cellStyle name="Normal 2 11 7 3 3" xfId="21435"/>
    <cellStyle name="Normal 2 11 7 3 4" xfId="21436"/>
    <cellStyle name="Normal 2 11 7 3 5" xfId="21437"/>
    <cellStyle name="Normal 2 11 7 4" xfId="21438"/>
    <cellStyle name="Normal 2 11 7 4 2" xfId="21439"/>
    <cellStyle name="Normal 2 11 7 4 2 2" xfId="21440"/>
    <cellStyle name="Normal 2 11 7 4 2 3" xfId="21441"/>
    <cellStyle name="Normal 2 11 7 4 2 4" xfId="21442"/>
    <cellStyle name="Normal 2 11 7 4 3" xfId="21443"/>
    <cellStyle name="Normal 2 11 7 4 4" xfId="21444"/>
    <cellStyle name="Normal 2 11 7 4 5" xfId="21445"/>
    <cellStyle name="Normal 2 11 7 5" xfId="21446"/>
    <cellStyle name="Normal 2 11 7 5 2" xfId="21447"/>
    <cellStyle name="Normal 2 11 7 5 2 2" xfId="21448"/>
    <cellStyle name="Normal 2 11 7 5 2 3" xfId="21449"/>
    <cellStyle name="Normal 2 11 7 5 2 4" xfId="21450"/>
    <cellStyle name="Normal 2 11 7 5 3" xfId="21451"/>
    <cellStyle name="Normal 2 11 7 5 4" xfId="21452"/>
    <cellStyle name="Normal 2 11 7 5 5" xfId="21453"/>
    <cellStyle name="Normal 2 11 7 6" xfId="21454"/>
    <cellStyle name="Normal 2 11 7 6 2" xfId="21455"/>
    <cellStyle name="Normal 2 11 7 6 2 2" xfId="21456"/>
    <cellStyle name="Normal 2 11 7 6 2 3" xfId="21457"/>
    <cellStyle name="Normal 2 11 7 6 2 4" xfId="21458"/>
    <cellStyle name="Normal 2 11 7 6 3" xfId="21459"/>
    <cellStyle name="Normal 2 11 7 6 4" xfId="21460"/>
    <cellStyle name="Normal 2 11 7 6 5" xfId="21461"/>
    <cellStyle name="Normal 2 11 7 7" xfId="21462"/>
    <cellStyle name="Normal 2 11 7 7 2" xfId="21463"/>
    <cellStyle name="Normal 2 11 7 7 2 2" xfId="21464"/>
    <cellStyle name="Normal 2 11 7 7 2 3" xfId="21465"/>
    <cellStyle name="Normal 2 11 7 7 2 4" xfId="21466"/>
    <cellStyle name="Normal 2 11 7 7 3" xfId="21467"/>
    <cellStyle name="Normal 2 11 7 7 4" xfId="21468"/>
    <cellStyle name="Normal 2 11 7 7 5" xfId="21469"/>
    <cellStyle name="Normal 2 11 7 8" xfId="21470"/>
    <cellStyle name="Normal 2 11 7 8 2" xfId="21471"/>
    <cellStyle name="Normal 2 11 7 8 3" xfId="21472"/>
    <cellStyle name="Normal 2 11 7 8 4" xfId="21473"/>
    <cellStyle name="Normal 2 11 7 9" xfId="21474"/>
    <cellStyle name="Normal 2 11 8" xfId="21475"/>
    <cellStyle name="Normal 2 11 8 10" xfId="21476"/>
    <cellStyle name="Normal 2 11 8 11" xfId="21477"/>
    <cellStyle name="Normal 2 11 8 2" xfId="21478"/>
    <cellStyle name="Normal 2 11 8 2 2" xfId="21479"/>
    <cellStyle name="Normal 2 11 8 2 2 2" xfId="21480"/>
    <cellStyle name="Normal 2 11 8 2 2 3" xfId="21481"/>
    <cellStyle name="Normal 2 11 8 2 2 4" xfId="21482"/>
    <cellStyle name="Normal 2 11 8 2 3" xfId="21483"/>
    <cellStyle name="Normal 2 11 8 2 4" xfId="21484"/>
    <cellStyle name="Normal 2 11 8 2 5" xfId="21485"/>
    <cellStyle name="Normal 2 11 8 3" xfId="21486"/>
    <cellStyle name="Normal 2 11 8 3 2" xfId="21487"/>
    <cellStyle name="Normal 2 11 8 3 2 2" xfId="21488"/>
    <cellStyle name="Normal 2 11 8 3 2 3" xfId="21489"/>
    <cellStyle name="Normal 2 11 8 3 2 4" xfId="21490"/>
    <cellStyle name="Normal 2 11 8 3 3" xfId="21491"/>
    <cellStyle name="Normal 2 11 8 3 4" xfId="21492"/>
    <cellStyle name="Normal 2 11 8 3 5" xfId="21493"/>
    <cellStyle name="Normal 2 11 8 4" xfId="21494"/>
    <cellStyle name="Normal 2 11 8 4 2" xfId="21495"/>
    <cellStyle name="Normal 2 11 8 4 2 2" xfId="21496"/>
    <cellStyle name="Normal 2 11 8 4 2 3" xfId="21497"/>
    <cellStyle name="Normal 2 11 8 4 2 4" xfId="21498"/>
    <cellStyle name="Normal 2 11 8 4 3" xfId="21499"/>
    <cellStyle name="Normal 2 11 8 4 4" xfId="21500"/>
    <cellStyle name="Normal 2 11 8 4 5" xfId="21501"/>
    <cellStyle name="Normal 2 11 8 5" xfId="21502"/>
    <cellStyle name="Normal 2 11 8 5 2" xfId="21503"/>
    <cellStyle name="Normal 2 11 8 5 2 2" xfId="21504"/>
    <cellStyle name="Normal 2 11 8 5 2 3" xfId="21505"/>
    <cellStyle name="Normal 2 11 8 5 2 4" xfId="21506"/>
    <cellStyle name="Normal 2 11 8 5 3" xfId="21507"/>
    <cellStyle name="Normal 2 11 8 5 4" xfId="21508"/>
    <cellStyle name="Normal 2 11 8 5 5" xfId="21509"/>
    <cellStyle name="Normal 2 11 8 6" xfId="21510"/>
    <cellStyle name="Normal 2 11 8 6 2" xfId="21511"/>
    <cellStyle name="Normal 2 11 8 6 2 2" xfId="21512"/>
    <cellStyle name="Normal 2 11 8 6 2 3" xfId="21513"/>
    <cellStyle name="Normal 2 11 8 6 2 4" xfId="21514"/>
    <cellStyle name="Normal 2 11 8 6 3" xfId="21515"/>
    <cellStyle name="Normal 2 11 8 6 4" xfId="21516"/>
    <cellStyle name="Normal 2 11 8 6 5" xfId="21517"/>
    <cellStyle name="Normal 2 11 8 7" xfId="21518"/>
    <cellStyle name="Normal 2 11 8 7 2" xfId="21519"/>
    <cellStyle name="Normal 2 11 8 7 2 2" xfId="21520"/>
    <cellStyle name="Normal 2 11 8 7 2 3" xfId="21521"/>
    <cellStyle name="Normal 2 11 8 7 2 4" xfId="21522"/>
    <cellStyle name="Normal 2 11 8 7 3" xfId="21523"/>
    <cellStyle name="Normal 2 11 8 7 4" xfId="21524"/>
    <cellStyle name="Normal 2 11 8 7 5" xfId="21525"/>
    <cellStyle name="Normal 2 11 8 8" xfId="21526"/>
    <cellStyle name="Normal 2 11 8 8 2" xfId="21527"/>
    <cellStyle name="Normal 2 11 8 8 2 2" xfId="21528"/>
    <cellStyle name="Normal 2 11 8 8 2 2 2" xfId="21529"/>
    <cellStyle name="Normal 2 11 8 8 2 3" xfId="21530"/>
    <cellStyle name="Normal 2 11 8 8 3" xfId="21531"/>
    <cellStyle name="Normal 2 11 8 8 4" xfId="21532"/>
    <cellStyle name="Normal 2 11 8 9" xfId="21533"/>
    <cellStyle name="Normal 2 11 9" xfId="21534"/>
    <cellStyle name="Normal 2 11 9 10" xfId="21535"/>
    <cellStyle name="Normal 2 11 9 11" xfId="21536"/>
    <cellStyle name="Normal 2 11 9 12" xfId="21537"/>
    <cellStyle name="Normal 2 11 9 2" xfId="21538"/>
    <cellStyle name="Normal 2 11 9 2 2" xfId="21539"/>
    <cellStyle name="Normal 2 11 9 2 2 2" xfId="21540"/>
    <cellStyle name="Normal 2 11 9 2 2 3" xfId="21541"/>
    <cellStyle name="Normal 2 11 9 2 2 4" xfId="21542"/>
    <cellStyle name="Normal 2 11 9 2 3" xfId="21543"/>
    <cellStyle name="Normal 2 11 9 2 4" xfId="21544"/>
    <cellStyle name="Normal 2 11 9 2 5" xfId="21545"/>
    <cellStyle name="Normal 2 11 9 3" xfId="21546"/>
    <cellStyle name="Normal 2 11 9 3 2" xfId="21547"/>
    <cellStyle name="Normal 2 11 9 3 2 2" xfId="21548"/>
    <cellStyle name="Normal 2 11 9 3 2 3" xfId="21549"/>
    <cellStyle name="Normal 2 11 9 3 2 4" xfId="21550"/>
    <cellStyle name="Normal 2 11 9 3 3" xfId="21551"/>
    <cellStyle name="Normal 2 11 9 3 4" xfId="21552"/>
    <cellStyle name="Normal 2 11 9 3 5" xfId="21553"/>
    <cellStyle name="Normal 2 11 9 4" xfId="21554"/>
    <cellStyle name="Normal 2 11 9 4 2" xfId="21555"/>
    <cellStyle name="Normal 2 11 9 4 2 2" xfId="21556"/>
    <cellStyle name="Normal 2 11 9 4 2 3" xfId="21557"/>
    <cellStyle name="Normal 2 11 9 4 2 4" xfId="21558"/>
    <cellStyle name="Normal 2 11 9 4 3" xfId="21559"/>
    <cellStyle name="Normal 2 11 9 4 4" xfId="21560"/>
    <cellStyle name="Normal 2 11 9 4 4 2" xfId="21561"/>
    <cellStyle name="Normal 2 11 9 4 4 2 2" xfId="21562"/>
    <cellStyle name="Normal 2 11 9 4 4 3" xfId="21563"/>
    <cellStyle name="Normal 2 11 9 4 5" xfId="21564"/>
    <cellStyle name="Normal 2 11 9 5" xfId="21565"/>
    <cellStyle name="Normal 2 11 9 5 2" xfId="21566"/>
    <cellStyle name="Normal 2 11 9 5 2 2" xfId="21567"/>
    <cellStyle name="Normal 2 11 9 5 2 3" xfId="21568"/>
    <cellStyle name="Normal 2 11 9 5 2 4" xfId="21569"/>
    <cellStyle name="Normal 2 11 9 5 3" xfId="21570"/>
    <cellStyle name="Normal 2 11 9 5 4" xfId="21571"/>
    <cellStyle name="Normal 2 11 9 5 5" xfId="21572"/>
    <cellStyle name="Normal 2 11 9 6" xfId="21573"/>
    <cellStyle name="Normal 2 11 9 6 2" xfId="21574"/>
    <cellStyle name="Normal 2 11 9 6 2 2" xfId="21575"/>
    <cellStyle name="Normal 2 11 9 6 2 3" xfId="21576"/>
    <cellStyle name="Normal 2 11 9 6 2 4" xfId="21577"/>
    <cellStyle name="Normal 2 11 9 6 3" xfId="21578"/>
    <cellStyle name="Normal 2 11 9 6 4" xfId="21579"/>
    <cellStyle name="Normal 2 11 9 6 5" xfId="21580"/>
    <cellStyle name="Normal 2 11 9 7" xfId="21581"/>
    <cellStyle name="Normal 2 11 9 7 2" xfId="21582"/>
    <cellStyle name="Normal 2 11 9 7 2 2" xfId="21583"/>
    <cellStyle name="Normal 2 11 9 7 2 3" xfId="21584"/>
    <cellStyle name="Normal 2 11 9 7 2 4" xfId="21585"/>
    <cellStyle name="Normal 2 11 9 7 3" xfId="21586"/>
    <cellStyle name="Normal 2 11 9 7 4" xfId="21587"/>
    <cellStyle name="Normal 2 11 9 7 5" xfId="21588"/>
    <cellStyle name="Normal 2 11 9 8" xfId="21589"/>
    <cellStyle name="Normal 2 11 9 8 2" xfId="21590"/>
    <cellStyle name="Normal 2 11 9 8 3" xfId="21591"/>
    <cellStyle name="Normal 2 11 9 8 4" xfId="21592"/>
    <cellStyle name="Normal 2 11 9 9" xfId="21593"/>
    <cellStyle name="Normal 2 11 9 9 2" xfId="21594"/>
    <cellStyle name="Normal 2 12" xfId="21595"/>
    <cellStyle name="Normal 2 12 10" xfId="21596"/>
    <cellStyle name="Normal 2 12 10 10" xfId="21597"/>
    <cellStyle name="Normal 2 12 10 11" xfId="21598"/>
    <cellStyle name="Normal 2 12 10 2" xfId="21599"/>
    <cellStyle name="Normal 2 12 10 2 2" xfId="21600"/>
    <cellStyle name="Normal 2 12 10 2 2 2" xfId="21601"/>
    <cellStyle name="Normal 2 12 10 2 2 3" xfId="21602"/>
    <cellStyle name="Normal 2 12 10 2 2 4" xfId="21603"/>
    <cellStyle name="Normal 2 12 10 2 3" xfId="21604"/>
    <cellStyle name="Normal 2 12 10 2 4" xfId="21605"/>
    <cellStyle name="Normal 2 12 10 2 5" xfId="21606"/>
    <cellStyle name="Normal 2 12 10 3" xfId="21607"/>
    <cellStyle name="Normal 2 12 10 3 2" xfId="21608"/>
    <cellStyle name="Normal 2 12 10 3 2 2" xfId="21609"/>
    <cellStyle name="Normal 2 12 10 3 2 3" xfId="21610"/>
    <cellStyle name="Normal 2 12 10 3 2 4" xfId="21611"/>
    <cellStyle name="Normal 2 12 10 3 3" xfId="21612"/>
    <cellStyle name="Normal 2 12 10 3 4" xfId="21613"/>
    <cellStyle name="Normal 2 12 10 3 5" xfId="21614"/>
    <cellStyle name="Normal 2 12 10 4" xfId="21615"/>
    <cellStyle name="Normal 2 12 10 4 2" xfId="21616"/>
    <cellStyle name="Normal 2 12 10 4 2 2" xfId="21617"/>
    <cellStyle name="Normal 2 12 10 4 2 3" xfId="21618"/>
    <cellStyle name="Normal 2 12 10 4 2 4" xfId="21619"/>
    <cellStyle name="Normal 2 12 10 4 3" xfId="21620"/>
    <cellStyle name="Normal 2 12 10 4 4" xfId="21621"/>
    <cellStyle name="Normal 2 12 10 4 5" xfId="21622"/>
    <cellStyle name="Normal 2 12 10 5" xfId="21623"/>
    <cellStyle name="Normal 2 12 10 5 2" xfId="21624"/>
    <cellStyle name="Normal 2 12 10 5 2 2" xfId="21625"/>
    <cellStyle name="Normal 2 12 10 5 2 3" xfId="21626"/>
    <cellStyle name="Normal 2 12 10 5 2 4" xfId="21627"/>
    <cellStyle name="Normal 2 12 10 5 3" xfId="21628"/>
    <cellStyle name="Normal 2 12 10 5 4" xfId="21629"/>
    <cellStyle name="Normal 2 12 10 5 5" xfId="21630"/>
    <cellStyle name="Normal 2 12 10 6" xfId="21631"/>
    <cellStyle name="Normal 2 12 10 6 2" xfId="21632"/>
    <cellStyle name="Normal 2 12 10 6 2 2" xfId="21633"/>
    <cellStyle name="Normal 2 12 10 6 2 3" xfId="21634"/>
    <cellStyle name="Normal 2 12 10 6 2 4" xfId="21635"/>
    <cellStyle name="Normal 2 12 10 6 3" xfId="21636"/>
    <cellStyle name="Normal 2 12 10 6 4" xfId="21637"/>
    <cellStyle name="Normal 2 12 10 6 5" xfId="21638"/>
    <cellStyle name="Normal 2 12 10 7" xfId="21639"/>
    <cellStyle name="Normal 2 12 10 7 2" xfId="21640"/>
    <cellStyle name="Normal 2 12 10 7 2 2" xfId="21641"/>
    <cellStyle name="Normal 2 12 10 7 2 3" xfId="21642"/>
    <cellStyle name="Normal 2 12 10 7 2 4" xfId="21643"/>
    <cellStyle name="Normal 2 12 10 7 3" xfId="21644"/>
    <cellStyle name="Normal 2 12 10 7 4" xfId="21645"/>
    <cellStyle name="Normal 2 12 10 7 5" xfId="21646"/>
    <cellStyle name="Normal 2 12 10 8" xfId="21647"/>
    <cellStyle name="Normal 2 12 10 8 2" xfId="21648"/>
    <cellStyle name="Normal 2 12 10 8 3" xfId="21649"/>
    <cellStyle name="Normal 2 12 10 8 4" xfId="21650"/>
    <cellStyle name="Normal 2 12 10 9" xfId="21651"/>
    <cellStyle name="Normal 2 12 11" xfId="21652"/>
    <cellStyle name="Normal 2 12 11 10" xfId="21653"/>
    <cellStyle name="Normal 2 12 11 11" xfId="21654"/>
    <cellStyle name="Normal 2 12 11 2" xfId="21655"/>
    <cellStyle name="Normal 2 12 11 2 2" xfId="21656"/>
    <cellStyle name="Normal 2 12 11 2 2 2" xfId="21657"/>
    <cellStyle name="Normal 2 12 11 2 2 3" xfId="21658"/>
    <cellStyle name="Normal 2 12 11 2 2 4" xfId="21659"/>
    <cellStyle name="Normal 2 12 11 2 3" xfId="21660"/>
    <cellStyle name="Normal 2 12 11 2 4" xfId="21661"/>
    <cellStyle name="Normal 2 12 11 2 5" xfId="21662"/>
    <cellStyle name="Normal 2 12 11 3" xfId="21663"/>
    <cellStyle name="Normal 2 12 11 3 2" xfId="21664"/>
    <cellStyle name="Normal 2 12 11 3 2 2" xfId="21665"/>
    <cellStyle name="Normal 2 12 11 3 2 3" xfId="21666"/>
    <cellStyle name="Normal 2 12 11 3 2 4" xfId="21667"/>
    <cellStyle name="Normal 2 12 11 3 3" xfId="21668"/>
    <cellStyle name="Normal 2 12 11 3 4" xfId="21669"/>
    <cellStyle name="Normal 2 12 11 3 5" xfId="21670"/>
    <cellStyle name="Normal 2 12 11 4" xfId="21671"/>
    <cellStyle name="Normal 2 12 11 4 2" xfId="21672"/>
    <cellStyle name="Normal 2 12 11 4 2 2" xfId="21673"/>
    <cellStyle name="Normal 2 12 11 4 2 3" xfId="21674"/>
    <cellStyle name="Normal 2 12 11 4 2 4" xfId="21675"/>
    <cellStyle name="Normal 2 12 11 4 3" xfId="21676"/>
    <cellStyle name="Normal 2 12 11 4 4" xfId="21677"/>
    <cellStyle name="Normal 2 12 11 4 5" xfId="21678"/>
    <cellStyle name="Normal 2 12 11 5" xfId="21679"/>
    <cellStyle name="Normal 2 12 11 5 2" xfId="21680"/>
    <cellStyle name="Normal 2 12 11 5 2 2" xfId="21681"/>
    <cellStyle name="Normal 2 12 11 5 2 3" xfId="21682"/>
    <cellStyle name="Normal 2 12 11 5 2 4" xfId="21683"/>
    <cellStyle name="Normal 2 12 11 5 3" xfId="21684"/>
    <cellStyle name="Normal 2 12 11 5 3 2" xfId="21685"/>
    <cellStyle name="Normal 2 12 11 5 3 2 2" xfId="21686"/>
    <cellStyle name="Normal 2 12 11 5 3 3" xfId="21687"/>
    <cellStyle name="Normal 2 12 11 5 4" xfId="21688"/>
    <cellStyle name="Normal 2 12 11 5 5" xfId="21689"/>
    <cellStyle name="Normal 2 12 11 6" xfId="21690"/>
    <cellStyle name="Normal 2 12 11 6 2" xfId="21691"/>
    <cellStyle name="Normal 2 12 11 6 2 2" xfId="21692"/>
    <cellStyle name="Normal 2 12 11 6 2 3" xfId="21693"/>
    <cellStyle name="Normal 2 12 11 6 2 4" xfId="21694"/>
    <cellStyle name="Normal 2 12 11 6 3" xfId="21695"/>
    <cellStyle name="Normal 2 12 11 6 4" xfId="21696"/>
    <cellStyle name="Normal 2 12 11 6 5" xfId="21697"/>
    <cellStyle name="Normal 2 12 11 7" xfId="21698"/>
    <cellStyle name="Normal 2 12 11 7 2" xfId="21699"/>
    <cellStyle name="Normal 2 12 11 7 2 2" xfId="21700"/>
    <cellStyle name="Normal 2 12 11 7 2 3" xfId="21701"/>
    <cellStyle name="Normal 2 12 11 7 2 4" xfId="21702"/>
    <cellStyle name="Normal 2 12 11 7 3" xfId="21703"/>
    <cellStyle name="Normal 2 12 11 7 4" xfId="21704"/>
    <cellStyle name="Normal 2 12 11 7 5" xfId="21705"/>
    <cellStyle name="Normal 2 12 11 8" xfId="21706"/>
    <cellStyle name="Normal 2 12 11 8 2" xfId="21707"/>
    <cellStyle name="Normal 2 12 11 8 3" xfId="21708"/>
    <cellStyle name="Normal 2 12 11 8 4" xfId="21709"/>
    <cellStyle name="Normal 2 12 11 9" xfId="21710"/>
    <cellStyle name="Normal 2 12 12" xfId="21711"/>
    <cellStyle name="Normal 2 12 12 10" xfId="21712"/>
    <cellStyle name="Normal 2 12 12 11" xfId="21713"/>
    <cellStyle name="Normal 2 12 12 2" xfId="21714"/>
    <cellStyle name="Normal 2 12 12 2 2" xfId="21715"/>
    <cellStyle name="Normal 2 12 12 2 2 2" xfId="21716"/>
    <cellStyle name="Normal 2 12 12 2 2 3" xfId="21717"/>
    <cellStyle name="Normal 2 12 12 2 2 4" xfId="21718"/>
    <cellStyle name="Normal 2 12 12 2 3" xfId="21719"/>
    <cellStyle name="Normal 2 12 12 2 4" xfId="21720"/>
    <cellStyle name="Normal 2 12 12 2 5" xfId="21721"/>
    <cellStyle name="Normal 2 12 12 3" xfId="21722"/>
    <cellStyle name="Normal 2 12 12 3 2" xfId="21723"/>
    <cellStyle name="Normal 2 12 12 3 2 2" xfId="21724"/>
    <cellStyle name="Normal 2 12 12 3 2 3" xfId="21725"/>
    <cellStyle name="Normal 2 12 12 3 2 4" xfId="21726"/>
    <cellStyle name="Normal 2 12 12 3 3" xfId="21727"/>
    <cellStyle name="Normal 2 12 12 3 4" xfId="21728"/>
    <cellStyle name="Normal 2 12 12 3 4 2" xfId="21729"/>
    <cellStyle name="Normal 2 12 12 3 4 2 2" xfId="21730"/>
    <cellStyle name="Normal 2 12 12 3 4 3" xfId="21731"/>
    <cellStyle name="Normal 2 12 12 3 5" xfId="21732"/>
    <cellStyle name="Normal 2 12 12 4" xfId="21733"/>
    <cellStyle name="Normal 2 12 12 4 2" xfId="21734"/>
    <cellStyle name="Normal 2 12 12 4 2 2" xfId="21735"/>
    <cellStyle name="Normal 2 12 12 4 2 3" xfId="21736"/>
    <cellStyle name="Normal 2 12 12 4 2 4" xfId="21737"/>
    <cellStyle name="Normal 2 12 12 4 3" xfId="21738"/>
    <cellStyle name="Normal 2 12 12 4 4" xfId="21739"/>
    <cellStyle name="Normal 2 12 12 4 5" xfId="21740"/>
    <cellStyle name="Normal 2 12 12 5" xfId="21741"/>
    <cellStyle name="Normal 2 12 12 5 2" xfId="21742"/>
    <cellStyle name="Normal 2 12 12 5 2 2" xfId="21743"/>
    <cellStyle name="Normal 2 12 12 5 2 3" xfId="21744"/>
    <cellStyle name="Normal 2 12 12 5 2 4" xfId="21745"/>
    <cellStyle name="Normal 2 12 12 5 3" xfId="21746"/>
    <cellStyle name="Normal 2 12 12 5 4" xfId="21747"/>
    <cellStyle name="Normal 2 12 12 5 5" xfId="21748"/>
    <cellStyle name="Normal 2 12 12 6" xfId="21749"/>
    <cellStyle name="Normal 2 12 12 6 2" xfId="21750"/>
    <cellStyle name="Normal 2 12 12 6 2 2" xfId="21751"/>
    <cellStyle name="Normal 2 12 12 6 2 3" xfId="21752"/>
    <cellStyle name="Normal 2 12 12 6 2 4" xfId="21753"/>
    <cellStyle name="Normal 2 12 12 6 3" xfId="21754"/>
    <cellStyle name="Normal 2 12 12 6 4" xfId="21755"/>
    <cellStyle name="Normal 2 12 12 6 5" xfId="21756"/>
    <cellStyle name="Normal 2 12 12 7" xfId="21757"/>
    <cellStyle name="Normal 2 12 12 7 2" xfId="21758"/>
    <cellStyle name="Normal 2 12 12 7 2 2" xfId="21759"/>
    <cellStyle name="Normal 2 12 12 7 2 3" xfId="21760"/>
    <cellStyle name="Normal 2 12 12 7 2 4" xfId="21761"/>
    <cellStyle name="Normal 2 12 12 7 3" xfId="21762"/>
    <cellStyle name="Normal 2 12 12 7 4" xfId="21763"/>
    <cellStyle name="Normal 2 12 12 7 5" xfId="21764"/>
    <cellStyle name="Normal 2 12 12 8" xfId="21765"/>
    <cellStyle name="Normal 2 12 12 8 2" xfId="21766"/>
    <cellStyle name="Normal 2 12 12 8 3" xfId="21767"/>
    <cellStyle name="Normal 2 12 12 8 4" xfId="21768"/>
    <cellStyle name="Normal 2 12 12 9" xfId="21769"/>
    <cellStyle name="Normal 2 12 13" xfId="21770"/>
    <cellStyle name="Normal 2 12 13 10" xfId="21771"/>
    <cellStyle name="Normal 2 12 13 11" xfId="21772"/>
    <cellStyle name="Normal 2 12 13 2" xfId="21773"/>
    <cellStyle name="Normal 2 12 13 2 2" xfId="21774"/>
    <cellStyle name="Normal 2 12 13 2 2 2" xfId="21775"/>
    <cellStyle name="Normal 2 12 13 2 2 3" xfId="21776"/>
    <cellStyle name="Normal 2 12 13 2 2 4" xfId="21777"/>
    <cellStyle name="Normal 2 12 13 2 3" xfId="21778"/>
    <cellStyle name="Normal 2 12 13 2 4" xfId="21779"/>
    <cellStyle name="Normal 2 12 13 2 5" xfId="21780"/>
    <cellStyle name="Normal 2 12 13 3" xfId="21781"/>
    <cellStyle name="Normal 2 12 13 3 2" xfId="21782"/>
    <cellStyle name="Normal 2 12 13 3 2 2" xfId="21783"/>
    <cellStyle name="Normal 2 12 13 3 2 3" xfId="21784"/>
    <cellStyle name="Normal 2 12 13 3 2 4" xfId="21785"/>
    <cellStyle name="Normal 2 12 13 3 3" xfId="21786"/>
    <cellStyle name="Normal 2 12 13 3 4" xfId="21787"/>
    <cellStyle name="Normal 2 12 13 3 5" xfId="21788"/>
    <cellStyle name="Normal 2 12 13 4" xfId="21789"/>
    <cellStyle name="Normal 2 12 13 4 2" xfId="21790"/>
    <cellStyle name="Normal 2 12 13 4 2 2" xfId="21791"/>
    <cellStyle name="Normal 2 12 13 4 2 3" xfId="21792"/>
    <cellStyle name="Normal 2 12 13 4 2 4" xfId="21793"/>
    <cellStyle name="Normal 2 12 13 4 3" xfId="21794"/>
    <cellStyle name="Normal 2 12 13 4 4" xfId="21795"/>
    <cellStyle name="Normal 2 12 13 4 5" xfId="21796"/>
    <cellStyle name="Normal 2 12 13 5" xfId="21797"/>
    <cellStyle name="Normal 2 12 13 5 2" xfId="21798"/>
    <cellStyle name="Normal 2 12 13 5 2 2" xfId="21799"/>
    <cellStyle name="Normal 2 12 13 5 2 3" xfId="21800"/>
    <cellStyle name="Normal 2 12 13 5 2 4" xfId="21801"/>
    <cellStyle name="Normal 2 12 13 5 3" xfId="21802"/>
    <cellStyle name="Normal 2 12 13 5 4" xfId="21803"/>
    <cellStyle name="Normal 2 12 13 5 5" xfId="21804"/>
    <cellStyle name="Normal 2 12 13 6" xfId="21805"/>
    <cellStyle name="Normal 2 12 13 6 2" xfId="21806"/>
    <cellStyle name="Normal 2 12 13 6 2 2" xfId="21807"/>
    <cellStyle name="Normal 2 12 13 6 2 3" xfId="21808"/>
    <cellStyle name="Normal 2 12 13 6 2 4" xfId="21809"/>
    <cellStyle name="Normal 2 12 13 6 3" xfId="21810"/>
    <cellStyle name="Normal 2 12 13 6 4" xfId="21811"/>
    <cellStyle name="Normal 2 12 13 6 5" xfId="21812"/>
    <cellStyle name="Normal 2 12 13 7" xfId="21813"/>
    <cellStyle name="Normal 2 12 13 7 2" xfId="21814"/>
    <cellStyle name="Normal 2 12 13 7 2 2" xfId="21815"/>
    <cellStyle name="Normal 2 12 13 7 2 3" xfId="21816"/>
    <cellStyle name="Normal 2 12 13 7 2 4" xfId="21817"/>
    <cellStyle name="Normal 2 12 13 7 3" xfId="21818"/>
    <cellStyle name="Normal 2 12 13 7 4" xfId="21819"/>
    <cellStyle name="Normal 2 12 13 7 5" xfId="21820"/>
    <cellStyle name="Normal 2 12 13 8" xfId="21821"/>
    <cellStyle name="Normal 2 12 13 8 2" xfId="21822"/>
    <cellStyle name="Normal 2 12 13 8 3" xfId="21823"/>
    <cellStyle name="Normal 2 12 13 8 4" xfId="21824"/>
    <cellStyle name="Normal 2 12 13 9" xfId="21825"/>
    <cellStyle name="Normal 2 12 14" xfId="21826"/>
    <cellStyle name="Normal 2 12 14 2" xfId="21827"/>
    <cellStyle name="Normal 2 12 14 2 2" xfId="21828"/>
    <cellStyle name="Normal 2 12 14 2 3" xfId="21829"/>
    <cellStyle name="Normal 2 12 14 2 4" xfId="21830"/>
    <cellStyle name="Normal 2 12 14 3" xfId="21831"/>
    <cellStyle name="Normal 2 12 14 4" xfId="21832"/>
    <cellStyle name="Normal 2 12 14 5" xfId="21833"/>
    <cellStyle name="Normal 2 12 15" xfId="21834"/>
    <cellStyle name="Normal 2 12 15 2" xfId="21835"/>
    <cellStyle name="Normal 2 12 15 2 2" xfId="21836"/>
    <cellStyle name="Normal 2 12 15 2 3" xfId="21837"/>
    <cellStyle name="Normal 2 12 15 2 4" xfId="21838"/>
    <cellStyle name="Normal 2 12 15 3" xfId="21839"/>
    <cellStyle name="Normal 2 12 15 4" xfId="21840"/>
    <cellStyle name="Normal 2 12 15 5" xfId="21841"/>
    <cellStyle name="Normal 2 12 16" xfId="21842"/>
    <cellStyle name="Normal 2 12 16 2" xfId="21843"/>
    <cellStyle name="Normal 2 12 16 2 2" xfId="21844"/>
    <cellStyle name="Normal 2 12 16 2 3" xfId="21845"/>
    <cellStyle name="Normal 2 12 16 2 4" xfId="21846"/>
    <cellStyle name="Normal 2 12 16 3" xfId="21847"/>
    <cellStyle name="Normal 2 12 16 4" xfId="21848"/>
    <cellStyle name="Normal 2 12 16 5" xfId="21849"/>
    <cellStyle name="Normal 2 12 17" xfId="21850"/>
    <cellStyle name="Normal 2 12 17 2" xfId="21851"/>
    <cellStyle name="Normal 2 12 17 2 2" xfId="21852"/>
    <cellStyle name="Normal 2 12 17 2 3" xfId="21853"/>
    <cellStyle name="Normal 2 12 17 2 4" xfId="21854"/>
    <cellStyle name="Normal 2 12 17 3" xfId="21855"/>
    <cellStyle name="Normal 2 12 17 4" xfId="21856"/>
    <cellStyle name="Normal 2 12 17 5" xfId="21857"/>
    <cellStyle name="Normal 2 12 18" xfId="21858"/>
    <cellStyle name="Normal 2 12 18 2" xfId="21859"/>
    <cellStyle name="Normal 2 12 18 2 2" xfId="21860"/>
    <cellStyle name="Normal 2 12 18 2 3" xfId="21861"/>
    <cellStyle name="Normal 2 12 18 2 4" xfId="21862"/>
    <cellStyle name="Normal 2 12 18 3" xfId="21863"/>
    <cellStyle name="Normal 2 12 18 4" xfId="21864"/>
    <cellStyle name="Normal 2 12 18 5" xfId="21865"/>
    <cellStyle name="Normal 2 12 19" xfId="21866"/>
    <cellStyle name="Normal 2 12 19 2" xfId="21867"/>
    <cellStyle name="Normal 2 12 19 2 2" xfId="21868"/>
    <cellStyle name="Normal 2 12 19 2 3" xfId="21869"/>
    <cellStyle name="Normal 2 12 19 2 4" xfId="21870"/>
    <cellStyle name="Normal 2 12 19 3" xfId="21871"/>
    <cellStyle name="Normal 2 12 19 4" xfId="21872"/>
    <cellStyle name="Normal 2 12 19 5" xfId="21873"/>
    <cellStyle name="Normal 2 12 2" xfId="21874"/>
    <cellStyle name="Normal 2 12 2 10" xfId="21875"/>
    <cellStyle name="Normal 2 12 2 11" xfId="21876"/>
    <cellStyle name="Normal 2 12 2 2" xfId="21877"/>
    <cellStyle name="Normal 2 12 2 2 2" xfId="21878"/>
    <cellStyle name="Normal 2 12 2 2 2 2" xfId="21879"/>
    <cellStyle name="Normal 2 12 2 2 2 3" xfId="21880"/>
    <cellStyle name="Normal 2 12 2 2 2 4" xfId="21881"/>
    <cellStyle name="Normal 2 12 2 2 3" xfId="21882"/>
    <cellStyle name="Normal 2 12 2 2 4" xfId="21883"/>
    <cellStyle name="Normal 2 12 2 2 5" xfId="21884"/>
    <cellStyle name="Normal 2 12 2 3" xfId="21885"/>
    <cellStyle name="Normal 2 12 2 3 2" xfId="21886"/>
    <cellStyle name="Normal 2 12 2 3 2 2" xfId="21887"/>
    <cellStyle name="Normal 2 12 2 3 2 3" xfId="21888"/>
    <cellStyle name="Normal 2 12 2 3 2 4" xfId="21889"/>
    <cellStyle name="Normal 2 12 2 3 3" xfId="21890"/>
    <cellStyle name="Normal 2 12 2 3 4" xfId="21891"/>
    <cellStyle name="Normal 2 12 2 3 5" xfId="21892"/>
    <cellStyle name="Normal 2 12 2 4" xfId="21893"/>
    <cellStyle name="Normal 2 12 2 4 2" xfId="21894"/>
    <cellStyle name="Normal 2 12 2 4 2 2" xfId="21895"/>
    <cellStyle name="Normal 2 12 2 4 2 2 2" xfId="21896"/>
    <cellStyle name="Normal 2 12 2 4 2 3" xfId="21897"/>
    <cellStyle name="Normal 2 12 2 4 2 4" xfId="21898"/>
    <cellStyle name="Normal 2 12 2 4 2 5" xfId="21899"/>
    <cellStyle name="Normal 2 12 2 4 3" xfId="21900"/>
    <cellStyle name="Normal 2 12 2 4 4" xfId="21901"/>
    <cellStyle name="Normal 2 12 2 4 5" xfId="21902"/>
    <cellStyle name="Normal 2 12 2 5" xfId="21903"/>
    <cellStyle name="Normal 2 12 2 5 2" xfId="21904"/>
    <cellStyle name="Normal 2 12 2 5 2 2" xfId="21905"/>
    <cellStyle name="Normal 2 12 2 5 2 3" xfId="21906"/>
    <cellStyle name="Normal 2 12 2 5 2 4" xfId="21907"/>
    <cellStyle name="Normal 2 12 2 5 3" xfId="21908"/>
    <cellStyle name="Normal 2 12 2 5 4" xfId="21909"/>
    <cellStyle name="Normal 2 12 2 5 5" xfId="21910"/>
    <cellStyle name="Normal 2 12 2 6" xfId="21911"/>
    <cellStyle name="Normal 2 12 2 6 2" xfId="21912"/>
    <cellStyle name="Normal 2 12 2 6 2 2" xfId="21913"/>
    <cellStyle name="Normal 2 12 2 6 2 3" xfId="21914"/>
    <cellStyle name="Normal 2 12 2 6 2 4" xfId="21915"/>
    <cellStyle name="Normal 2 12 2 6 3" xfId="21916"/>
    <cellStyle name="Normal 2 12 2 6 4" xfId="21917"/>
    <cellStyle name="Normal 2 12 2 6 5" xfId="21918"/>
    <cellStyle name="Normal 2 12 2 7" xfId="21919"/>
    <cellStyle name="Normal 2 12 2 7 2" xfId="21920"/>
    <cellStyle name="Normal 2 12 2 7 2 2" xfId="21921"/>
    <cellStyle name="Normal 2 12 2 7 2 3" xfId="21922"/>
    <cellStyle name="Normal 2 12 2 7 2 4" xfId="21923"/>
    <cellStyle name="Normal 2 12 2 7 3" xfId="21924"/>
    <cellStyle name="Normal 2 12 2 7 4" xfId="21925"/>
    <cellStyle name="Normal 2 12 2 7 5" xfId="21926"/>
    <cellStyle name="Normal 2 12 2 8" xfId="21927"/>
    <cellStyle name="Normal 2 12 2 8 2" xfId="21928"/>
    <cellStyle name="Normal 2 12 2 8 3" xfId="21929"/>
    <cellStyle name="Normal 2 12 2 8 4" xfId="21930"/>
    <cellStyle name="Normal 2 12 2 9" xfId="21931"/>
    <cellStyle name="Normal 2 12 20" xfId="21932"/>
    <cellStyle name="Normal 2 12 20 2" xfId="21933"/>
    <cellStyle name="Normal 2 12 20 3" xfId="21934"/>
    <cellStyle name="Normal 2 12 20 4" xfId="21935"/>
    <cellStyle name="Normal 2 12 21" xfId="21936"/>
    <cellStyle name="Normal 2 12 22" xfId="21937"/>
    <cellStyle name="Normal 2 12 23" xfId="21938"/>
    <cellStyle name="Normal 2 12 3" xfId="21939"/>
    <cellStyle name="Normal 2 12 3 10" xfId="21940"/>
    <cellStyle name="Normal 2 12 3 11" xfId="21941"/>
    <cellStyle name="Normal 2 12 3 2" xfId="21942"/>
    <cellStyle name="Normal 2 12 3 2 2" xfId="21943"/>
    <cellStyle name="Normal 2 12 3 2 2 2" xfId="21944"/>
    <cellStyle name="Normal 2 12 3 2 2 3" xfId="21945"/>
    <cellStyle name="Normal 2 12 3 2 2 4" xfId="21946"/>
    <cellStyle name="Normal 2 12 3 2 3" xfId="21947"/>
    <cellStyle name="Normal 2 12 3 2 4" xfId="21948"/>
    <cellStyle name="Normal 2 12 3 2 5" xfId="21949"/>
    <cellStyle name="Normal 2 12 3 3" xfId="21950"/>
    <cellStyle name="Normal 2 12 3 3 2" xfId="21951"/>
    <cellStyle name="Normal 2 12 3 3 2 2" xfId="21952"/>
    <cellStyle name="Normal 2 12 3 3 2 3" xfId="21953"/>
    <cellStyle name="Normal 2 12 3 3 2 4" xfId="21954"/>
    <cellStyle name="Normal 2 12 3 3 3" xfId="21955"/>
    <cellStyle name="Normal 2 12 3 3 4" xfId="21956"/>
    <cellStyle name="Normal 2 12 3 3 5" xfId="21957"/>
    <cellStyle name="Normal 2 12 3 4" xfId="21958"/>
    <cellStyle name="Normal 2 12 3 4 2" xfId="21959"/>
    <cellStyle name="Normal 2 12 3 4 2 2" xfId="21960"/>
    <cellStyle name="Normal 2 12 3 4 2 3" xfId="21961"/>
    <cellStyle name="Normal 2 12 3 4 2 4" xfId="21962"/>
    <cellStyle name="Normal 2 12 3 4 3" xfId="21963"/>
    <cellStyle name="Normal 2 12 3 4 4" xfId="21964"/>
    <cellStyle name="Normal 2 12 3 4 5" xfId="21965"/>
    <cellStyle name="Normal 2 12 3 5" xfId="21966"/>
    <cellStyle name="Normal 2 12 3 5 2" xfId="21967"/>
    <cellStyle name="Normal 2 12 3 5 2 2" xfId="21968"/>
    <cellStyle name="Normal 2 12 3 5 2 3" xfId="21969"/>
    <cellStyle name="Normal 2 12 3 5 2 4" xfId="21970"/>
    <cellStyle name="Normal 2 12 3 5 3" xfId="21971"/>
    <cellStyle name="Normal 2 12 3 5 4" xfId="21972"/>
    <cellStyle name="Normal 2 12 3 5 5" xfId="21973"/>
    <cellStyle name="Normal 2 12 3 6" xfId="21974"/>
    <cellStyle name="Normal 2 12 3 6 2" xfId="21975"/>
    <cellStyle name="Normal 2 12 3 6 2 2" xfId="21976"/>
    <cellStyle name="Normal 2 12 3 6 2 3" xfId="21977"/>
    <cellStyle name="Normal 2 12 3 6 2 4" xfId="21978"/>
    <cellStyle name="Normal 2 12 3 6 3" xfId="21979"/>
    <cellStyle name="Normal 2 12 3 6 4" xfId="21980"/>
    <cellStyle name="Normal 2 12 3 6 5" xfId="21981"/>
    <cellStyle name="Normal 2 12 3 7" xfId="21982"/>
    <cellStyle name="Normal 2 12 3 7 2" xfId="21983"/>
    <cellStyle name="Normal 2 12 3 7 2 2" xfId="21984"/>
    <cellStyle name="Normal 2 12 3 7 2 3" xfId="21985"/>
    <cellStyle name="Normal 2 12 3 7 2 4" xfId="21986"/>
    <cellStyle name="Normal 2 12 3 7 3" xfId="21987"/>
    <cellStyle name="Normal 2 12 3 7 4" xfId="21988"/>
    <cellStyle name="Normal 2 12 3 7 4 2" xfId="21989"/>
    <cellStyle name="Normal 2 12 3 7 4 2 2" xfId="21990"/>
    <cellStyle name="Normal 2 12 3 7 4 3" xfId="21991"/>
    <cellStyle name="Normal 2 12 3 7 5" xfId="21992"/>
    <cellStyle name="Normal 2 12 3 8" xfId="21993"/>
    <cellStyle name="Normal 2 12 3 8 2" xfId="21994"/>
    <cellStyle name="Normal 2 12 3 8 3" xfId="21995"/>
    <cellStyle name="Normal 2 12 3 8 4" xfId="21996"/>
    <cellStyle name="Normal 2 12 3 9" xfId="21997"/>
    <cellStyle name="Normal 2 12 4" xfId="21998"/>
    <cellStyle name="Normal 2 12 4 10" xfId="21999"/>
    <cellStyle name="Normal 2 12 4 11" xfId="22000"/>
    <cellStyle name="Normal 2 12 4 2" xfId="22001"/>
    <cellStyle name="Normal 2 12 4 2 2" xfId="22002"/>
    <cellStyle name="Normal 2 12 4 2 2 2" xfId="22003"/>
    <cellStyle name="Normal 2 12 4 2 2 3" xfId="22004"/>
    <cellStyle name="Normal 2 12 4 2 2 4" xfId="22005"/>
    <cellStyle name="Normal 2 12 4 2 3" xfId="22006"/>
    <cellStyle name="Normal 2 12 4 2 4" xfId="22007"/>
    <cellStyle name="Normal 2 12 4 2 5" xfId="22008"/>
    <cellStyle name="Normal 2 12 4 3" xfId="22009"/>
    <cellStyle name="Normal 2 12 4 3 2" xfId="22010"/>
    <cellStyle name="Normal 2 12 4 3 2 2" xfId="22011"/>
    <cellStyle name="Normal 2 12 4 3 2 3" xfId="22012"/>
    <cellStyle name="Normal 2 12 4 3 2 4" xfId="22013"/>
    <cellStyle name="Normal 2 12 4 3 3" xfId="22014"/>
    <cellStyle name="Normal 2 12 4 3 4" xfId="22015"/>
    <cellStyle name="Normal 2 12 4 3 5" xfId="22016"/>
    <cellStyle name="Normal 2 12 4 4" xfId="22017"/>
    <cellStyle name="Normal 2 12 4 4 2" xfId="22018"/>
    <cellStyle name="Normal 2 12 4 4 2 2" xfId="22019"/>
    <cellStyle name="Normal 2 12 4 4 2 3" xfId="22020"/>
    <cellStyle name="Normal 2 12 4 4 2 4" xfId="22021"/>
    <cellStyle name="Normal 2 12 4 4 3" xfId="22022"/>
    <cellStyle name="Normal 2 12 4 4 4" xfId="22023"/>
    <cellStyle name="Normal 2 12 4 4 5" xfId="22024"/>
    <cellStyle name="Normal 2 12 4 5" xfId="22025"/>
    <cellStyle name="Normal 2 12 4 5 2" xfId="22026"/>
    <cellStyle name="Normal 2 12 4 5 2 2" xfId="22027"/>
    <cellStyle name="Normal 2 12 4 5 2 3" xfId="22028"/>
    <cellStyle name="Normal 2 12 4 5 2 4" xfId="22029"/>
    <cellStyle name="Normal 2 12 4 5 3" xfId="22030"/>
    <cellStyle name="Normal 2 12 4 5 4" xfId="22031"/>
    <cellStyle name="Normal 2 12 4 5 5" xfId="22032"/>
    <cellStyle name="Normal 2 12 4 6" xfId="22033"/>
    <cellStyle name="Normal 2 12 4 6 2" xfId="22034"/>
    <cellStyle name="Normal 2 12 4 6 2 2" xfId="22035"/>
    <cellStyle name="Normal 2 12 4 6 2 3" xfId="22036"/>
    <cellStyle name="Normal 2 12 4 6 2 4" xfId="22037"/>
    <cellStyle name="Normal 2 12 4 6 3" xfId="22038"/>
    <cellStyle name="Normal 2 12 4 6 4" xfId="22039"/>
    <cellStyle name="Normal 2 12 4 6 5" xfId="22040"/>
    <cellStyle name="Normal 2 12 4 7" xfId="22041"/>
    <cellStyle name="Normal 2 12 4 7 2" xfId="22042"/>
    <cellStyle name="Normal 2 12 4 7 2 2" xfId="22043"/>
    <cellStyle name="Normal 2 12 4 7 2 3" xfId="22044"/>
    <cellStyle name="Normal 2 12 4 7 2 4" xfId="22045"/>
    <cellStyle name="Normal 2 12 4 7 3" xfId="22046"/>
    <cellStyle name="Normal 2 12 4 7 4" xfId="22047"/>
    <cellStyle name="Normal 2 12 4 7 5" xfId="22048"/>
    <cellStyle name="Normal 2 12 4 8" xfId="22049"/>
    <cellStyle name="Normal 2 12 4 8 2" xfId="22050"/>
    <cellStyle name="Normal 2 12 4 8 3" xfId="22051"/>
    <cellStyle name="Normal 2 12 4 8 4" xfId="22052"/>
    <cellStyle name="Normal 2 12 4 9" xfId="22053"/>
    <cellStyle name="Normal 2 12 5" xfId="22054"/>
    <cellStyle name="Normal 2 12 5 10" xfId="22055"/>
    <cellStyle name="Normal 2 12 5 11" xfId="22056"/>
    <cellStyle name="Normal 2 12 5 2" xfId="22057"/>
    <cellStyle name="Normal 2 12 5 2 2" xfId="22058"/>
    <cellStyle name="Normal 2 12 5 2 2 2" xfId="22059"/>
    <cellStyle name="Normal 2 12 5 2 2 3" xfId="22060"/>
    <cellStyle name="Normal 2 12 5 2 2 4" xfId="22061"/>
    <cellStyle name="Normal 2 12 5 2 3" xfId="22062"/>
    <cellStyle name="Normal 2 12 5 2 4" xfId="22063"/>
    <cellStyle name="Normal 2 12 5 2 5" xfId="22064"/>
    <cellStyle name="Normal 2 12 5 3" xfId="22065"/>
    <cellStyle name="Normal 2 12 5 3 2" xfId="22066"/>
    <cellStyle name="Normal 2 12 5 3 2 2" xfId="22067"/>
    <cellStyle name="Normal 2 12 5 3 2 3" xfId="22068"/>
    <cellStyle name="Normal 2 12 5 3 2 4" xfId="22069"/>
    <cellStyle name="Normal 2 12 5 3 3" xfId="22070"/>
    <cellStyle name="Normal 2 12 5 3 4" xfId="22071"/>
    <cellStyle name="Normal 2 12 5 3 5" xfId="22072"/>
    <cellStyle name="Normal 2 12 5 4" xfId="22073"/>
    <cellStyle name="Normal 2 12 5 4 2" xfId="22074"/>
    <cellStyle name="Normal 2 12 5 4 2 2" xfId="22075"/>
    <cellStyle name="Normal 2 12 5 4 2 3" xfId="22076"/>
    <cellStyle name="Normal 2 12 5 4 2 4" xfId="22077"/>
    <cellStyle name="Normal 2 12 5 4 3" xfId="22078"/>
    <cellStyle name="Normal 2 12 5 4 4" xfId="22079"/>
    <cellStyle name="Normal 2 12 5 4 5" xfId="22080"/>
    <cellStyle name="Normal 2 12 5 5" xfId="22081"/>
    <cellStyle name="Normal 2 12 5 5 2" xfId="22082"/>
    <cellStyle name="Normal 2 12 5 5 2 2" xfId="22083"/>
    <cellStyle name="Normal 2 12 5 5 2 3" xfId="22084"/>
    <cellStyle name="Normal 2 12 5 5 2 4" xfId="22085"/>
    <cellStyle name="Normal 2 12 5 5 3" xfId="22086"/>
    <cellStyle name="Normal 2 12 5 5 4" xfId="22087"/>
    <cellStyle name="Normal 2 12 5 5 5" xfId="22088"/>
    <cellStyle name="Normal 2 12 5 6" xfId="22089"/>
    <cellStyle name="Normal 2 12 5 6 2" xfId="22090"/>
    <cellStyle name="Normal 2 12 5 6 2 2" xfId="22091"/>
    <cellStyle name="Normal 2 12 5 6 2 3" xfId="22092"/>
    <cellStyle name="Normal 2 12 5 6 2 4" xfId="22093"/>
    <cellStyle name="Normal 2 12 5 6 3" xfId="22094"/>
    <cellStyle name="Normal 2 12 5 6 4" xfId="22095"/>
    <cellStyle name="Normal 2 12 5 6 5" xfId="22096"/>
    <cellStyle name="Normal 2 12 5 7" xfId="22097"/>
    <cellStyle name="Normal 2 12 5 7 2" xfId="22098"/>
    <cellStyle name="Normal 2 12 5 7 2 2" xfId="22099"/>
    <cellStyle name="Normal 2 12 5 7 2 3" xfId="22100"/>
    <cellStyle name="Normal 2 12 5 7 2 4" xfId="22101"/>
    <cellStyle name="Normal 2 12 5 7 3" xfId="22102"/>
    <cellStyle name="Normal 2 12 5 7 4" xfId="22103"/>
    <cellStyle name="Normal 2 12 5 7 5" xfId="22104"/>
    <cellStyle name="Normal 2 12 5 8" xfId="22105"/>
    <cellStyle name="Normal 2 12 5 8 2" xfId="22106"/>
    <cellStyle name="Normal 2 12 5 8 3" xfId="22107"/>
    <cellStyle name="Normal 2 12 5 8 4" xfId="22108"/>
    <cellStyle name="Normal 2 12 5 9" xfId="22109"/>
    <cellStyle name="Normal 2 12 6" xfId="22110"/>
    <cellStyle name="Normal 2 12 6 10" xfId="22111"/>
    <cellStyle name="Normal 2 12 6 11" xfId="22112"/>
    <cellStyle name="Normal 2 12 6 2" xfId="22113"/>
    <cellStyle name="Normal 2 12 6 2 2" xfId="22114"/>
    <cellStyle name="Normal 2 12 6 2 2 2" xfId="22115"/>
    <cellStyle name="Normal 2 12 6 2 2 3" xfId="22116"/>
    <cellStyle name="Normal 2 12 6 2 2 4" xfId="22117"/>
    <cellStyle name="Normal 2 12 6 2 3" xfId="22118"/>
    <cellStyle name="Normal 2 12 6 2 4" xfId="22119"/>
    <cellStyle name="Normal 2 12 6 2 5" xfId="22120"/>
    <cellStyle name="Normal 2 12 6 3" xfId="22121"/>
    <cellStyle name="Normal 2 12 6 3 2" xfId="22122"/>
    <cellStyle name="Normal 2 12 6 3 2 2" xfId="22123"/>
    <cellStyle name="Normal 2 12 6 3 2 3" xfId="22124"/>
    <cellStyle name="Normal 2 12 6 3 2 4" xfId="22125"/>
    <cellStyle name="Normal 2 12 6 3 3" xfId="22126"/>
    <cellStyle name="Normal 2 12 6 3 4" xfId="22127"/>
    <cellStyle name="Normal 2 12 6 3 5" xfId="22128"/>
    <cellStyle name="Normal 2 12 6 4" xfId="22129"/>
    <cellStyle name="Normal 2 12 6 4 2" xfId="22130"/>
    <cellStyle name="Normal 2 12 6 4 2 2" xfId="22131"/>
    <cellStyle name="Normal 2 12 6 4 2 3" xfId="22132"/>
    <cellStyle name="Normal 2 12 6 4 2 4" xfId="22133"/>
    <cellStyle name="Normal 2 12 6 4 3" xfId="22134"/>
    <cellStyle name="Normal 2 12 6 4 4" xfId="22135"/>
    <cellStyle name="Normal 2 12 6 4 5" xfId="22136"/>
    <cellStyle name="Normal 2 12 6 5" xfId="22137"/>
    <cellStyle name="Normal 2 12 6 5 2" xfId="22138"/>
    <cellStyle name="Normal 2 12 6 5 2 2" xfId="22139"/>
    <cellStyle name="Normal 2 12 6 5 2 3" xfId="22140"/>
    <cellStyle name="Normal 2 12 6 5 2 3 2" xfId="22141"/>
    <cellStyle name="Normal 2 12 6 5 2 3 2 2" xfId="22142"/>
    <cellStyle name="Normal 2 12 6 5 2 3 3" xfId="22143"/>
    <cellStyle name="Normal 2 12 6 5 2 4" xfId="22144"/>
    <cellStyle name="Normal 2 12 6 5 3" xfId="22145"/>
    <cellStyle name="Normal 2 12 6 5 4" xfId="22146"/>
    <cellStyle name="Normal 2 12 6 5 5" xfId="22147"/>
    <cellStyle name="Normal 2 12 6 6" xfId="22148"/>
    <cellStyle name="Normal 2 12 6 6 2" xfId="22149"/>
    <cellStyle name="Normal 2 12 6 6 2 2" xfId="22150"/>
    <cellStyle name="Normal 2 12 6 6 2 3" xfId="22151"/>
    <cellStyle name="Normal 2 12 6 6 2 4" xfId="22152"/>
    <cellStyle name="Normal 2 12 6 6 3" xfId="22153"/>
    <cellStyle name="Normal 2 12 6 6 4" xfId="22154"/>
    <cellStyle name="Normal 2 12 6 6 5" xfId="22155"/>
    <cellStyle name="Normal 2 12 6 7" xfId="22156"/>
    <cellStyle name="Normal 2 12 6 7 2" xfId="22157"/>
    <cellStyle name="Normal 2 12 6 7 2 2" xfId="22158"/>
    <cellStyle name="Normal 2 12 6 7 2 3" xfId="22159"/>
    <cellStyle name="Normal 2 12 6 7 2 4" xfId="22160"/>
    <cellStyle name="Normal 2 12 6 7 3" xfId="22161"/>
    <cellStyle name="Normal 2 12 6 7 4" xfId="22162"/>
    <cellStyle name="Normal 2 12 6 7 5" xfId="22163"/>
    <cellStyle name="Normal 2 12 6 8" xfId="22164"/>
    <cellStyle name="Normal 2 12 6 8 2" xfId="22165"/>
    <cellStyle name="Normal 2 12 6 8 3" xfId="22166"/>
    <cellStyle name="Normal 2 12 6 8 4" xfId="22167"/>
    <cellStyle name="Normal 2 12 6 9" xfId="22168"/>
    <cellStyle name="Normal 2 12 7" xfId="22169"/>
    <cellStyle name="Normal 2 12 7 10" xfId="22170"/>
    <cellStyle name="Normal 2 12 7 11" xfId="22171"/>
    <cellStyle name="Normal 2 12 7 2" xfId="22172"/>
    <cellStyle name="Normal 2 12 7 2 2" xfId="22173"/>
    <cellStyle name="Normal 2 12 7 2 2 2" xfId="22174"/>
    <cellStyle name="Normal 2 12 7 2 2 3" xfId="22175"/>
    <cellStyle name="Normal 2 12 7 2 2 4" xfId="22176"/>
    <cellStyle name="Normal 2 12 7 2 3" xfId="22177"/>
    <cellStyle name="Normal 2 12 7 2 4" xfId="22178"/>
    <cellStyle name="Normal 2 12 7 2 5" xfId="22179"/>
    <cellStyle name="Normal 2 12 7 3" xfId="22180"/>
    <cellStyle name="Normal 2 12 7 3 2" xfId="22181"/>
    <cellStyle name="Normal 2 12 7 3 2 2" xfId="22182"/>
    <cellStyle name="Normal 2 12 7 3 2 3" xfId="22183"/>
    <cellStyle name="Normal 2 12 7 3 2 4" xfId="22184"/>
    <cellStyle name="Normal 2 12 7 3 3" xfId="22185"/>
    <cellStyle name="Normal 2 12 7 3 4" xfId="22186"/>
    <cellStyle name="Normal 2 12 7 3 5" xfId="22187"/>
    <cellStyle name="Normal 2 12 7 4" xfId="22188"/>
    <cellStyle name="Normal 2 12 7 4 2" xfId="22189"/>
    <cellStyle name="Normal 2 12 7 4 2 2" xfId="22190"/>
    <cellStyle name="Normal 2 12 7 4 2 2 2" xfId="22191"/>
    <cellStyle name="Normal 2 12 7 4 2 2 2 2" xfId="22192"/>
    <cellStyle name="Normal 2 12 7 4 2 2 3" xfId="22193"/>
    <cellStyle name="Normal 2 12 7 4 2 3" xfId="22194"/>
    <cellStyle name="Normal 2 12 7 4 2 4" xfId="22195"/>
    <cellStyle name="Normal 2 12 7 4 3" xfId="22196"/>
    <cellStyle name="Normal 2 12 7 4 4" xfId="22197"/>
    <cellStyle name="Normal 2 12 7 4 5" xfId="22198"/>
    <cellStyle name="Normal 2 12 7 5" xfId="22199"/>
    <cellStyle name="Normal 2 12 7 5 2" xfId="22200"/>
    <cellStyle name="Normal 2 12 7 5 2 2" xfId="22201"/>
    <cellStyle name="Normal 2 12 7 5 2 3" xfId="22202"/>
    <cellStyle name="Normal 2 12 7 5 2 4" xfId="22203"/>
    <cellStyle name="Normal 2 12 7 5 3" xfId="22204"/>
    <cellStyle name="Normal 2 12 7 5 4" xfId="22205"/>
    <cellStyle name="Normal 2 12 7 5 5" xfId="22206"/>
    <cellStyle name="Normal 2 12 7 6" xfId="22207"/>
    <cellStyle name="Normal 2 12 7 6 2" xfId="22208"/>
    <cellStyle name="Normal 2 12 7 6 2 2" xfId="22209"/>
    <cellStyle name="Normal 2 12 7 6 2 3" xfId="22210"/>
    <cellStyle name="Normal 2 12 7 6 2 4" xfId="22211"/>
    <cellStyle name="Normal 2 12 7 6 3" xfId="22212"/>
    <cellStyle name="Normal 2 12 7 6 4" xfId="22213"/>
    <cellStyle name="Normal 2 12 7 6 5" xfId="22214"/>
    <cellStyle name="Normal 2 12 7 7" xfId="22215"/>
    <cellStyle name="Normal 2 12 7 7 2" xfId="22216"/>
    <cellStyle name="Normal 2 12 7 7 2 2" xfId="22217"/>
    <cellStyle name="Normal 2 12 7 7 2 3" xfId="22218"/>
    <cellStyle name="Normal 2 12 7 7 2 4" xfId="22219"/>
    <cellStyle name="Normal 2 12 7 7 3" xfId="22220"/>
    <cellStyle name="Normal 2 12 7 7 4" xfId="22221"/>
    <cellStyle name="Normal 2 12 7 7 5" xfId="22222"/>
    <cellStyle name="Normal 2 12 7 8" xfId="22223"/>
    <cellStyle name="Normal 2 12 7 8 2" xfId="22224"/>
    <cellStyle name="Normal 2 12 7 8 3" xfId="22225"/>
    <cellStyle name="Normal 2 12 7 8 4" xfId="22226"/>
    <cellStyle name="Normal 2 12 7 9" xfId="22227"/>
    <cellStyle name="Normal 2 12 8" xfId="22228"/>
    <cellStyle name="Normal 2 12 8 10" xfId="22229"/>
    <cellStyle name="Normal 2 12 8 11" xfId="22230"/>
    <cellStyle name="Normal 2 12 8 2" xfId="22231"/>
    <cellStyle name="Normal 2 12 8 2 2" xfId="22232"/>
    <cellStyle name="Normal 2 12 8 2 2 2" xfId="22233"/>
    <cellStyle name="Normal 2 12 8 2 2 3" xfId="22234"/>
    <cellStyle name="Normal 2 12 8 2 2 4" xfId="22235"/>
    <cellStyle name="Normal 2 12 8 2 3" xfId="22236"/>
    <cellStyle name="Normal 2 12 8 2 4" xfId="22237"/>
    <cellStyle name="Normal 2 12 8 2 5" xfId="22238"/>
    <cellStyle name="Normal 2 12 8 3" xfId="22239"/>
    <cellStyle name="Normal 2 12 8 3 2" xfId="22240"/>
    <cellStyle name="Normal 2 12 8 3 2 2" xfId="22241"/>
    <cellStyle name="Normal 2 12 8 3 2 3" xfId="22242"/>
    <cellStyle name="Normal 2 12 8 3 2 4" xfId="22243"/>
    <cellStyle name="Normal 2 12 8 3 3" xfId="22244"/>
    <cellStyle name="Normal 2 12 8 3 4" xfId="22245"/>
    <cellStyle name="Normal 2 12 8 3 5" xfId="22246"/>
    <cellStyle name="Normal 2 12 8 4" xfId="22247"/>
    <cellStyle name="Normal 2 12 8 4 2" xfId="22248"/>
    <cellStyle name="Normal 2 12 8 4 2 2" xfId="22249"/>
    <cellStyle name="Normal 2 12 8 4 2 3" xfId="22250"/>
    <cellStyle name="Normal 2 12 8 4 2 4" xfId="22251"/>
    <cellStyle name="Normal 2 12 8 4 3" xfId="22252"/>
    <cellStyle name="Normal 2 12 8 4 4" xfId="22253"/>
    <cellStyle name="Normal 2 12 8 4 5" xfId="22254"/>
    <cellStyle name="Normal 2 12 8 5" xfId="22255"/>
    <cellStyle name="Normal 2 12 8 5 2" xfId="22256"/>
    <cellStyle name="Normal 2 12 8 5 2 2" xfId="22257"/>
    <cellStyle name="Normal 2 12 8 5 2 3" xfId="22258"/>
    <cellStyle name="Normal 2 12 8 5 2 4" xfId="22259"/>
    <cellStyle name="Normal 2 12 8 5 3" xfId="22260"/>
    <cellStyle name="Normal 2 12 8 5 4" xfId="22261"/>
    <cellStyle name="Normal 2 12 8 5 5" xfId="22262"/>
    <cellStyle name="Normal 2 12 8 6" xfId="22263"/>
    <cellStyle name="Normal 2 12 8 6 2" xfId="22264"/>
    <cellStyle name="Normal 2 12 8 6 2 2" xfId="22265"/>
    <cellStyle name="Normal 2 12 8 6 2 3" xfId="22266"/>
    <cellStyle name="Normal 2 12 8 6 2 4" xfId="22267"/>
    <cellStyle name="Normal 2 12 8 6 3" xfId="22268"/>
    <cellStyle name="Normal 2 12 8 6 4" xfId="22269"/>
    <cellStyle name="Normal 2 12 8 6 5" xfId="22270"/>
    <cellStyle name="Normal 2 12 8 7" xfId="22271"/>
    <cellStyle name="Normal 2 12 8 7 2" xfId="22272"/>
    <cellStyle name="Normal 2 12 8 7 2 2" xfId="22273"/>
    <cellStyle name="Normal 2 12 8 7 2 3" xfId="22274"/>
    <cellStyle name="Normal 2 12 8 7 2 4" xfId="22275"/>
    <cellStyle name="Normal 2 12 8 7 3" xfId="22276"/>
    <cellStyle name="Normal 2 12 8 7 4" xfId="22277"/>
    <cellStyle name="Normal 2 12 8 7 5" xfId="22278"/>
    <cellStyle name="Normal 2 12 8 8" xfId="22279"/>
    <cellStyle name="Normal 2 12 8 8 2" xfId="22280"/>
    <cellStyle name="Normal 2 12 8 8 3" xfId="22281"/>
    <cellStyle name="Normal 2 12 8 8 4" xfId="22282"/>
    <cellStyle name="Normal 2 12 8 9" xfId="22283"/>
    <cellStyle name="Normal 2 12 9" xfId="22284"/>
    <cellStyle name="Normal 2 12 9 10" xfId="22285"/>
    <cellStyle name="Normal 2 12 9 11" xfId="22286"/>
    <cellStyle name="Normal 2 12 9 2" xfId="22287"/>
    <cellStyle name="Normal 2 12 9 2 2" xfId="22288"/>
    <cellStyle name="Normal 2 12 9 2 2 2" xfId="22289"/>
    <cellStyle name="Normal 2 12 9 2 2 3" xfId="22290"/>
    <cellStyle name="Normal 2 12 9 2 2 4" xfId="22291"/>
    <cellStyle name="Normal 2 12 9 2 3" xfId="22292"/>
    <cellStyle name="Normal 2 12 9 2 4" xfId="22293"/>
    <cellStyle name="Normal 2 12 9 2 5" xfId="22294"/>
    <cellStyle name="Normal 2 12 9 3" xfId="22295"/>
    <cellStyle name="Normal 2 12 9 3 2" xfId="22296"/>
    <cellStyle name="Normal 2 12 9 3 2 2" xfId="22297"/>
    <cellStyle name="Normal 2 12 9 3 2 3" xfId="22298"/>
    <cellStyle name="Normal 2 12 9 3 2 4" xfId="22299"/>
    <cellStyle name="Normal 2 12 9 3 3" xfId="22300"/>
    <cellStyle name="Normal 2 12 9 3 4" xfId="22301"/>
    <cellStyle name="Normal 2 12 9 3 5" xfId="22302"/>
    <cellStyle name="Normal 2 12 9 4" xfId="22303"/>
    <cellStyle name="Normal 2 12 9 4 2" xfId="22304"/>
    <cellStyle name="Normal 2 12 9 4 2 2" xfId="22305"/>
    <cellStyle name="Normal 2 12 9 4 2 3" xfId="22306"/>
    <cellStyle name="Normal 2 12 9 4 2 4" xfId="22307"/>
    <cellStyle name="Normal 2 12 9 4 3" xfId="22308"/>
    <cellStyle name="Normal 2 12 9 4 4" xfId="22309"/>
    <cellStyle name="Normal 2 12 9 4 5" xfId="22310"/>
    <cellStyle name="Normal 2 12 9 5" xfId="22311"/>
    <cellStyle name="Normal 2 12 9 5 2" xfId="22312"/>
    <cellStyle name="Normal 2 12 9 5 2 2" xfId="22313"/>
    <cellStyle name="Normal 2 12 9 5 2 3" xfId="22314"/>
    <cellStyle name="Normal 2 12 9 5 2 4" xfId="22315"/>
    <cellStyle name="Normal 2 12 9 5 3" xfId="22316"/>
    <cellStyle name="Normal 2 12 9 5 4" xfId="22317"/>
    <cellStyle name="Normal 2 12 9 5 5" xfId="22318"/>
    <cellStyle name="Normal 2 12 9 6" xfId="22319"/>
    <cellStyle name="Normal 2 12 9 6 2" xfId="22320"/>
    <cellStyle name="Normal 2 12 9 6 2 2" xfId="22321"/>
    <cellStyle name="Normal 2 12 9 6 2 3" xfId="22322"/>
    <cellStyle name="Normal 2 12 9 6 2 4" xfId="22323"/>
    <cellStyle name="Normal 2 12 9 6 3" xfId="22324"/>
    <cellStyle name="Normal 2 12 9 6 4" xfId="22325"/>
    <cellStyle name="Normal 2 12 9 6 5" xfId="22326"/>
    <cellStyle name="Normal 2 12 9 7" xfId="22327"/>
    <cellStyle name="Normal 2 12 9 7 2" xfId="22328"/>
    <cellStyle name="Normal 2 12 9 7 2 2" xfId="22329"/>
    <cellStyle name="Normal 2 12 9 7 2 3" xfId="22330"/>
    <cellStyle name="Normal 2 12 9 7 2 4" xfId="22331"/>
    <cellStyle name="Normal 2 12 9 7 3" xfId="22332"/>
    <cellStyle name="Normal 2 12 9 7 4" xfId="22333"/>
    <cellStyle name="Normal 2 12 9 7 5" xfId="22334"/>
    <cellStyle name="Normal 2 12 9 8" xfId="22335"/>
    <cellStyle name="Normal 2 12 9 8 2" xfId="22336"/>
    <cellStyle name="Normal 2 12 9 8 3" xfId="22337"/>
    <cellStyle name="Normal 2 12 9 8 4" xfId="22338"/>
    <cellStyle name="Normal 2 12 9 9" xfId="22339"/>
    <cellStyle name="Normal 2 13" xfId="22340"/>
    <cellStyle name="Normal 2 13 10" xfId="22341"/>
    <cellStyle name="Normal 2 13 10 10" xfId="22342"/>
    <cellStyle name="Normal 2 13 10 11" xfId="22343"/>
    <cellStyle name="Normal 2 13 10 2" xfId="22344"/>
    <cellStyle name="Normal 2 13 10 2 2" xfId="22345"/>
    <cellStyle name="Normal 2 13 10 2 2 2" xfId="22346"/>
    <cellStyle name="Normal 2 13 10 2 2 3" xfId="22347"/>
    <cellStyle name="Normal 2 13 10 2 2 4" xfId="22348"/>
    <cellStyle name="Normal 2 13 10 2 3" xfId="22349"/>
    <cellStyle name="Normal 2 13 10 2 4" xfId="22350"/>
    <cellStyle name="Normal 2 13 10 2 5" xfId="22351"/>
    <cellStyle name="Normal 2 13 10 3" xfId="22352"/>
    <cellStyle name="Normal 2 13 10 3 2" xfId="22353"/>
    <cellStyle name="Normal 2 13 10 3 2 2" xfId="22354"/>
    <cellStyle name="Normal 2 13 10 3 2 3" xfId="22355"/>
    <cellStyle name="Normal 2 13 10 3 2 4" xfId="22356"/>
    <cellStyle name="Normal 2 13 10 3 3" xfId="22357"/>
    <cellStyle name="Normal 2 13 10 3 4" xfId="22358"/>
    <cellStyle name="Normal 2 13 10 3 5" xfId="22359"/>
    <cellStyle name="Normal 2 13 10 4" xfId="22360"/>
    <cellStyle name="Normal 2 13 10 4 2" xfId="22361"/>
    <cellStyle name="Normal 2 13 10 4 2 2" xfId="22362"/>
    <cellStyle name="Normal 2 13 10 4 2 3" xfId="22363"/>
    <cellStyle name="Normal 2 13 10 4 2 4" xfId="22364"/>
    <cellStyle name="Normal 2 13 10 4 3" xfId="22365"/>
    <cellStyle name="Normal 2 13 10 4 4" xfId="22366"/>
    <cellStyle name="Normal 2 13 10 4 5" xfId="22367"/>
    <cellStyle name="Normal 2 13 10 5" xfId="22368"/>
    <cellStyle name="Normal 2 13 10 5 2" xfId="22369"/>
    <cellStyle name="Normal 2 13 10 5 2 2" xfId="22370"/>
    <cellStyle name="Normal 2 13 10 5 2 3" xfId="22371"/>
    <cellStyle name="Normal 2 13 10 5 2 4" xfId="22372"/>
    <cellStyle name="Normal 2 13 10 5 3" xfId="22373"/>
    <cellStyle name="Normal 2 13 10 5 4" xfId="22374"/>
    <cellStyle name="Normal 2 13 10 5 5" xfId="22375"/>
    <cellStyle name="Normal 2 13 10 6" xfId="22376"/>
    <cellStyle name="Normal 2 13 10 6 2" xfId="22377"/>
    <cellStyle name="Normal 2 13 10 6 2 2" xfId="22378"/>
    <cellStyle name="Normal 2 13 10 6 2 3" xfId="22379"/>
    <cellStyle name="Normal 2 13 10 6 2 4" xfId="22380"/>
    <cellStyle name="Normal 2 13 10 6 3" xfId="22381"/>
    <cellStyle name="Normal 2 13 10 6 4" xfId="22382"/>
    <cellStyle name="Normal 2 13 10 6 5" xfId="22383"/>
    <cellStyle name="Normal 2 13 10 7" xfId="22384"/>
    <cellStyle name="Normal 2 13 10 7 2" xfId="22385"/>
    <cellStyle name="Normal 2 13 10 7 2 2" xfId="22386"/>
    <cellStyle name="Normal 2 13 10 7 2 3" xfId="22387"/>
    <cellStyle name="Normal 2 13 10 7 2 4" xfId="22388"/>
    <cellStyle name="Normal 2 13 10 7 3" xfId="22389"/>
    <cellStyle name="Normal 2 13 10 7 4" xfId="22390"/>
    <cellStyle name="Normal 2 13 10 7 5" xfId="22391"/>
    <cellStyle name="Normal 2 13 10 8" xfId="22392"/>
    <cellStyle name="Normal 2 13 10 8 2" xfId="22393"/>
    <cellStyle name="Normal 2 13 10 8 3" xfId="22394"/>
    <cellStyle name="Normal 2 13 10 8 4" xfId="22395"/>
    <cellStyle name="Normal 2 13 10 9" xfId="22396"/>
    <cellStyle name="Normal 2 13 11" xfId="22397"/>
    <cellStyle name="Normal 2 13 11 10" xfId="22398"/>
    <cellStyle name="Normal 2 13 11 11" xfId="22399"/>
    <cellStyle name="Normal 2 13 11 2" xfId="22400"/>
    <cellStyle name="Normal 2 13 11 2 2" xfId="22401"/>
    <cellStyle name="Normal 2 13 11 2 2 2" xfId="22402"/>
    <cellStyle name="Normal 2 13 11 2 2 3" xfId="22403"/>
    <cellStyle name="Normal 2 13 11 2 2 4" xfId="22404"/>
    <cellStyle name="Normal 2 13 11 2 3" xfId="22405"/>
    <cellStyle name="Normal 2 13 11 2 4" xfId="22406"/>
    <cellStyle name="Normal 2 13 11 2 5" xfId="22407"/>
    <cellStyle name="Normal 2 13 11 3" xfId="22408"/>
    <cellStyle name="Normal 2 13 11 3 2" xfId="22409"/>
    <cellStyle name="Normal 2 13 11 3 2 2" xfId="22410"/>
    <cellStyle name="Normal 2 13 11 3 2 3" xfId="22411"/>
    <cellStyle name="Normal 2 13 11 3 2 4" xfId="22412"/>
    <cellStyle name="Normal 2 13 11 3 3" xfId="22413"/>
    <cellStyle name="Normal 2 13 11 3 4" xfId="22414"/>
    <cellStyle name="Normal 2 13 11 3 5" xfId="22415"/>
    <cellStyle name="Normal 2 13 11 4" xfId="22416"/>
    <cellStyle name="Normal 2 13 11 4 2" xfId="22417"/>
    <cellStyle name="Normal 2 13 11 4 2 2" xfId="22418"/>
    <cellStyle name="Normal 2 13 11 4 2 3" xfId="22419"/>
    <cellStyle name="Normal 2 13 11 4 2 4" xfId="22420"/>
    <cellStyle name="Normal 2 13 11 4 3" xfId="22421"/>
    <cellStyle name="Normal 2 13 11 4 4" xfId="22422"/>
    <cellStyle name="Normal 2 13 11 4 5" xfId="22423"/>
    <cellStyle name="Normal 2 13 11 5" xfId="22424"/>
    <cellStyle name="Normal 2 13 11 5 2" xfId="22425"/>
    <cellStyle name="Normal 2 13 11 5 2 2" xfId="22426"/>
    <cellStyle name="Normal 2 13 11 5 2 3" xfId="22427"/>
    <cellStyle name="Normal 2 13 11 5 2 4" xfId="22428"/>
    <cellStyle name="Normal 2 13 11 5 3" xfId="22429"/>
    <cellStyle name="Normal 2 13 11 5 4" xfId="22430"/>
    <cellStyle name="Normal 2 13 11 5 5" xfId="22431"/>
    <cellStyle name="Normal 2 13 11 6" xfId="22432"/>
    <cellStyle name="Normal 2 13 11 6 2" xfId="22433"/>
    <cellStyle name="Normal 2 13 11 6 2 2" xfId="22434"/>
    <cellStyle name="Normal 2 13 11 6 2 3" xfId="22435"/>
    <cellStyle name="Normal 2 13 11 6 2 4" xfId="22436"/>
    <cellStyle name="Normal 2 13 11 6 3" xfId="22437"/>
    <cellStyle name="Normal 2 13 11 6 4" xfId="22438"/>
    <cellStyle name="Normal 2 13 11 6 5" xfId="22439"/>
    <cellStyle name="Normal 2 13 11 7" xfId="22440"/>
    <cellStyle name="Normal 2 13 11 7 2" xfId="22441"/>
    <cellStyle name="Normal 2 13 11 7 2 2" xfId="22442"/>
    <cellStyle name="Normal 2 13 11 7 2 3" xfId="22443"/>
    <cellStyle name="Normal 2 13 11 7 2 4" xfId="22444"/>
    <cellStyle name="Normal 2 13 11 7 3" xfId="22445"/>
    <cellStyle name="Normal 2 13 11 7 4" xfId="22446"/>
    <cellStyle name="Normal 2 13 11 7 5" xfId="22447"/>
    <cellStyle name="Normal 2 13 11 8" xfId="22448"/>
    <cellStyle name="Normal 2 13 11 8 2" xfId="22449"/>
    <cellStyle name="Normal 2 13 11 8 3" xfId="22450"/>
    <cellStyle name="Normal 2 13 11 8 4" xfId="22451"/>
    <cellStyle name="Normal 2 13 11 9" xfId="22452"/>
    <cellStyle name="Normal 2 13 12" xfId="22453"/>
    <cellStyle name="Normal 2 13 12 10" xfId="22454"/>
    <cellStyle name="Normal 2 13 12 11" xfId="22455"/>
    <cellStyle name="Normal 2 13 12 2" xfId="22456"/>
    <cellStyle name="Normal 2 13 12 2 2" xfId="22457"/>
    <cellStyle name="Normal 2 13 12 2 2 2" xfId="22458"/>
    <cellStyle name="Normal 2 13 12 2 2 3" xfId="22459"/>
    <cellStyle name="Normal 2 13 12 2 2 4" xfId="22460"/>
    <cellStyle name="Normal 2 13 12 2 3" xfId="22461"/>
    <cellStyle name="Normal 2 13 12 2 4" xfId="22462"/>
    <cellStyle name="Normal 2 13 12 2 5" xfId="22463"/>
    <cellStyle name="Normal 2 13 12 3" xfId="22464"/>
    <cellStyle name="Normal 2 13 12 3 2" xfId="22465"/>
    <cellStyle name="Normal 2 13 12 3 2 2" xfId="22466"/>
    <cellStyle name="Normal 2 13 12 3 2 3" xfId="22467"/>
    <cellStyle name="Normal 2 13 12 3 2 4" xfId="22468"/>
    <cellStyle name="Normal 2 13 12 3 3" xfId="22469"/>
    <cellStyle name="Normal 2 13 12 3 4" xfId="22470"/>
    <cellStyle name="Normal 2 13 12 3 5" xfId="22471"/>
    <cellStyle name="Normal 2 13 12 4" xfId="22472"/>
    <cellStyle name="Normal 2 13 12 4 2" xfId="22473"/>
    <cellStyle name="Normal 2 13 12 4 2 2" xfId="22474"/>
    <cellStyle name="Normal 2 13 12 4 2 2 2" xfId="22475"/>
    <cellStyle name="Normal 2 13 12 4 2 3" xfId="22476"/>
    <cellStyle name="Normal 2 13 12 4 2 4" xfId="22477"/>
    <cellStyle name="Normal 2 13 12 4 2 5" xfId="22478"/>
    <cellStyle name="Normal 2 13 12 4 3" xfId="22479"/>
    <cellStyle name="Normal 2 13 12 4 4" xfId="22480"/>
    <cellStyle name="Normal 2 13 12 4 5" xfId="22481"/>
    <cellStyle name="Normal 2 13 12 5" xfId="22482"/>
    <cellStyle name="Normal 2 13 12 5 2" xfId="22483"/>
    <cellStyle name="Normal 2 13 12 5 2 2" xfId="22484"/>
    <cellStyle name="Normal 2 13 12 5 2 2 2" xfId="22485"/>
    <cellStyle name="Normal 2 13 12 5 2 2 2 2" xfId="22486"/>
    <cellStyle name="Normal 2 13 12 5 2 2 3" xfId="22487"/>
    <cellStyle name="Normal 2 13 12 5 2 3" xfId="22488"/>
    <cellStyle name="Normal 2 13 12 5 2 4" xfId="22489"/>
    <cellStyle name="Normal 2 13 12 5 3" xfId="22490"/>
    <cellStyle name="Normal 2 13 12 5 4" xfId="22491"/>
    <cellStyle name="Normal 2 13 12 5 5" xfId="22492"/>
    <cellStyle name="Normal 2 13 12 6" xfId="22493"/>
    <cellStyle name="Normal 2 13 12 6 2" xfId="22494"/>
    <cellStyle name="Normal 2 13 12 6 2 2" xfId="22495"/>
    <cellStyle name="Normal 2 13 12 6 2 3" xfId="22496"/>
    <cellStyle name="Normal 2 13 12 6 2 4" xfId="22497"/>
    <cellStyle name="Normal 2 13 12 6 3" xfId="22498"/>
    <cellStyle name="Normal 2 13 12 6 4" xfId="22499"/>
    <cellStyle name="Normal 2 13 12 6 5" xfId="22500"/>
    <cellStyle name="Normal 2 13 12 7" xfId="22501"/>
    <cellStyle name="Normal 2 13 12 7 2" xfId="22502"/>
    <cellStyle name="Normal 2 13 12 7 2 2" xfId="22503"/>
    <cellStyle name="Normal 2 13 12 7 2 3" xfId="22504"/>
    <cellStyle name="Normal 2 13 12 7 2 4" xfId="22505"/>
    <cellStyle name="Normal 2 13 12 7 3" xfId="22506"/>
    <cellStyle name="Normal 2 13 12 7 4" xfId="22507"/>
    <cellStyle name="Normal 2 13 12 7 5" xfId="22508"/>
    <cellStyle name="Normal 2 13 12 8" xfId="22509"/>
    <cellStyle name="Normal 2 13 12 8 2" xfId="22510"/>
    <cellStyle name="Normal 2 13 12 8 3" xfId="22511"/>
    <cellStyle name="Normal 2 13 12 8 4" xfId="22512"/>
    <cellStyle name="Normal 2 13 12 9" xfId="22513"/>
    <cellStyle name="Normal 2 13 13" xfId="22514"/>
    <cellStyle name="Normal 2 13 13 10" xfId="22515"/>
    <cellStyle name="Normal 2 13 13 11" xfId="22516"/>
    <cellStyle name="Normal 2 13 13 2" xfId="22517"/>
    <cellStyle name="Normal 2 13 13 2 2" xfId="22518"/>
    <cellStyle name="Normal 2 13 13 2 2 2" xfId="22519"/>
    <cellStyle name="Normal 2 13 13 2 2 3" xfId="22520"/>
    <cellStyle name="Normal 2 13 13 2 2 4" xfId="22521"/>
    <cellStyle name="Normal 2 13 13 2 3" xfId="22522"/>
    <cellStyle name="Normal 2 13 13 2 4" xfId="22523"/>
    <cellStyle name="Normal 2 13 13 2 5" xfId="22524"/>
    <cellStyle name="Normal 2 13 13 3" xfId="22525"/>
    <cellStyle name="Normal 2 13 13 3 2" xfId="22526"/>
    <cellStyle name="Normal 2 13 13 3 2 2" xfId="22527"/>
    <cellStyle name="Normal 2 13 13 3 2 3" xfId="22528"/>
    <cellStyle name="Normal 2 13 13 3 2 4" xfId="22529"/>
    <cellStyle name="Normal 2 13 13 3 3" xfId="22530"/>
    <cellStyle name="Normal 2 13 13 3 4" xfId="22531"/>
    <cellStyle name="Normal 2 13 13 3 5" xfId="22532"/>
    <cellStyle name="Normal 2 13 13 4" xfId="22533"/>
    <cellStyle name="Normal 2 13 13 4 2" xfId="22534"/>
    <cellStyle name="Normal 2 13 13 4 2 2" xfId="22535"/>
    <cellStyle name="Normal 2 13 13 4 2 3" xfId="22536"/>
    <cellStyle name="Normal 2 13 13 4 2 4" xfId="22537"/>
    <cellStyle name="Normal 2 13 13 4 3" xfId="22538"/>
    <cellStyle name="Normal 2 13 13 4 4" xfId="22539"/>
    <cellStyle name="Normal 2 13 13 4 5" xfId="22540"/>
    <cellStyle name="Normal 2 13 13 5" xfId="22541"/>
    <cellStyle name="Normal 2 13 13 5 2" xfId="22542"/>
    <cellStyle name="Normal 2 13 13 5 2 2" xfId="22543"/>
    <cellStyle name="Normal 2 13 13 5 2 3" xfId="22544"/>
    <cellStyle name="Normal 2 13 13 5 2 4" xfId="22545"/>
    <cellStyle name="Normal 2 13 13 5 3" xfId="22546"/>
    <cellStyle name="Normal 2 13 13 5 4" xfId="22547"/>
    <cellStyle name="Normal 2 13 13 5 5" xfId="22548"/>
    <cellStyle name="Normal 2 13 13 6" xfId="22549"/>
    <cellStyle name="Normal 2 13 13 6 2" xfId="22550"/>
    <cellStyle name="Normal 2 13 13 6 2 2" xfId="22551"/>
    <cellStyle name="Normal 2 13 13 6 2 3" xfId="22552"/>
    <cellStyle name="Normal 2 13 13 6 2 4" xfId="22553"/>
    <cellStyle name="Normal 2 13 13 6 3" xfId="22554"/>
    <cellStyle name="Normal 2 13 13 6 4" xfId="22555"/>
    <cellStyle name="Normal 2 13 13 6 5" xfId="22556"/>
    <cellStyle name="Normal 2 13 13 7" xfId="22557"/>
    <cellStyle name="Normal 2 13 13 7 2" xfId="22558"/>
    <cellStyle name="Normal 2 13 13 7 2 2" xfId="22559"/>
    <cellStyle name="Normal 2 13 13 7 2 3" xfId="22560"/>
    <cellStyle name="Normal 2 13 13 7 2 4" xfId="22561"/>
    <cellStyle name="Normal 2 13 13 7 3" xfId="22562"/>
    <cellStyle name="Normal 2 13 13 7 4" xfId="22563"/>
    <cellStyle name="Normal 2 13 13 7 5" xfId="22564"/>
    <cellStyle name="Normal 2 13 13 8" xfId="22565"/>
    <cellStyle name="Normal 2 13 13 8 2" xfId="22566"/>
    <cellStyle name="Normal 2 13 13 8 2 2" xfId="22567"/>
    <cellStyle name="Normal 2 13 13 8 2 2 2" xfId="22568"/>
    <cellStyle name="Normal 2 13 13 8 2 3" xfId="22569"/>
    <cellStyle name="Normal 2 13 13 8 3" xfId="22570"/>
    <cellStyle name="Normal 2 13 13 8 3 2" xfId="22571"/>
    <cellStyle name="Normal 2 13 13 8 4" xfId="22572"/>
    <cellStyle name="Normal 2 13 13 8 5" xfId="22573"/>
    <cellStyle name="Normal 2 13 13 8 6" xfId="22574"/>
    <cellStyle name="Normal 2 13 13 9" xfId="22575"/>
    <cellStyle name="Normal 2 13 14" xfId="22576"/>
    <cellStyle name="Normal 2 13 14 2" xfId="22577"/>
    <cellStyle name="Normal 2 13 14 2 2" xfId="22578"/>
    <cellStyle name="Normal 2 13 14 2 3" xfId="22579"/>
    <cellStyle name="Normal 2 13 14 2 4" xfId="22580"/>
    <cellStyle name="Normal 2 13 14 3" xfId="22581"/>
    <cellStyle name="Normal 2 13 14 4" xfId="22582"/>
    <cellStyle name="Normal 2 13 14 5" xfId="22583"/>
    <cellStyle name="Normal 2 13 15" xfId="22584"/>
    <cellStyle name="Normal 2 13 15 2" xfId="22585"/>
    <cellStyle name="Normal 2 13 15 2 2" xfId="22586"/>
    <cellStyle name="Normal 2 13 15 2 3" xfId="22587"/>
    <cellStyle name="Normal 2 13 15 2 4" xfId="22588"/>
    <cellStyle name="Normal 2 13 15 3" xfId="22589"/>
    <cellStyle name="Normal 2 13 15 4" xfId="22590"/>
    <cellStyle name="Normal 2 13 15 5" xfId="22591"/>
    <cellStyle name="Normal 2 13 16" xfId="22592"/>
    <cellStyle name="Normal 2 13 16 2" xfId="22593"/>
    <cellStyle name="Normal 2 13 16 2 2" xfId="22594"/>
    <cellStyle name="Normal 2 13 16 2 3" xfId="22595"/>
    <cellStyle name="Normal 2 13 16 2 4" xfId="22596"/>
    <cellStyle name="Normal 2 13 16 3" xfId="22597"/>
    <cellStyle name="Normal 2 13 16 4" xfId="22598"/>
    <cellStyle name="Normal 2 13 16 5" xfId="22599"/>
    <cellStyle name="Normal 2 13 17" xfId="22600"/>
    <cellStyle name="Normal 2 13 17 2" xfId="22601"/>
    <cellStyle name="Normal 2 13 17 2 2" xfId="22602"/>
    <cellStyle name="Normal 2 13 17 2 3" xfId="22603"/>
    <cellStyle name="Normal 2 13 17 2 4" xfId="22604"/>
    <cellStyle name="Normal 2 13 17 3" xfId="22605"/>
    <cellStyle name="Normal 2 13 17 4" xfId="22606"/>
    <cellStyle name="Normal 2 13 17 4 2" xfId="22607"/>
    <cellStyle name="Normal 2 13 17 4 2 2" xfId="22608"/>
    <cellStyle name="Normal 2 13 17 4 3" xfId="22609"/>
    <cellStyle name="Normal 2 13 17 5" xfId="22610"/>
    <cellStyle name="Normal 2 13 18" xfId="22611"/>
    <cellStyle name="Normal 2 13 18 2" xfId="22612"/>
    <cellStyle name="Normal 2 13 18 2 2" xfId="22613"/>
    <cellStyle name="Normal 2 13 18 2 3" xfId="22614"/>
    <cellStyle name="Normal 2 13 18 2 4" xfId="22615"/>
    <cellStyle name="Normal 2 13 18 3" xfId="22616"/>
    <cellStyle name="Normal 2 13 18 4" xfId="22617"/>
    <cellStyle name="Normal 2 13 18 4 2" xfId="22618"/>
    <cellStyle name="Normal 2 13 18 4 2 2" xfId="22619"/>
    <cellStyle name="Normal 2 13 18 4 3" xfId="22620"/>
    <cellStyle name="Normal 2 13 18 5" xfId="22621"/>
    <cellStyle name="Normal 2 13 19" xfId="22622"/>
    <cellStyle name="Normal 2 13 19 2" xfId="22623"/>
    <cellStyle name="Normal 2 13 19 2 2" xfId="22624"/>
    <cellStyle name="Normal 2 13 19 2 3" xfId="22625"/>
    <cellStyle name="Normal 2 13 19 2 4" xfId="22626"/>
    <cellStyle name="Normal 2 13 19 3" xfId="22627"/>
    <cellStyle name="Normal 2 13 19 4" xfId="22628"/>
    <cellStyle name="Normal 2 13 19 5" xfId="22629"/>
    <cellStyle name="Normal 2 13 2" xfId="22630"/>
    <cellStyle name="Normal 2 13 2 10" xfId="22631"/>
    <cellStyle name="Normal 2 13 2 11" xfId="22632"/>
    <cellStyle name="Normal 2 13 2 2" xfId="22633"/>
    <cellStyle name="Normal 2 13 2 2 2" xfId="22634"/>
    <cellStyle name="Normal 2 13 2 2 2 2" xfId="22635"/>
    <cellStyle name="Normal 2 13 2 2 2 2 2" xfId="22636"/>
    <cellStyle name="Normal 2 13 2 2 2 3" xfId="22637"/>
    <cellStyle name="Normal 2 13 2 2 2 4" xfId="22638"/>
    <cellStyle name="Normal 2 13 2 2 2 5" xfId="22639"/>
    <cellStyle name="Normal 2 13 2 2 3" xfId="22640"/>
    <cellStyle name="Normal 2 13 2 2 4" xfId="22641"/>
    <cellStyle name="Normal 2 13 2 2 5" xfId="22642"/>
    <cellStyle name="Normal 2 13 2 3" xfId="22643"/>
    <cellStyle name="Normal 2 13 2 3 2" xfId="22644"/>
    <cellStyle name="Normal 2 13 2 3 2 2" xfId="22645"/>
    <cellStyle name="Normal 2 13 2 3 2 2 2" xfId="22646"/>
    <cellStyle name="Normal 2 13 2 3 2 3" xfId="22647"/>
    <cellStyle name="Normal 2 13 2 3 2 4" xfId="22648"/>
    <cellStyle name="Normal 2 13 2 3 2 5" xfId="22649"/>
    <cellStyle name="Normal 2 13 2 3 3" xfId="22650"/>
    <cellStyle name="Normal 2 13 2 3 4" xfId="22651"/>
    <cellStyle name="Normal 2 13 2 3 4 2" xfId="22652"/>
    <cellStyle name="Normal 2 13 2 3 4 2 2" xfId="22653"/>
    <cellStyle name="Normal 2 13 2 3 4 3" xfId="22654"/>
    <cellStyle name="Normal 2 13 2 3 5" xfId="22655"/>
    <cellStyle name="Normal 2 13 2 4" xfId="22656"/>
    <cellStyle name="Normal 2 13 2 4 2" xfId="22657"/>
    <cellStyle name="Normal 2 13 2 4 2 2" xfId="22658"/>
    <cellStyle name="Normal 2 13 2 4 2 3" xfId="22659"/>
    <cellStyle name="Normal 2 13 2 4 2 4" xfId="22660"/>
    <cellStyle name="Normal 2 13 2 4 3" xfId="22661"/>
    <cellStyle name="Normal 2 13 2 4 4" xfId="22662"/>
    <cellStyle name="Normal 2 13 2 4 4 2" xfId="22663"/>
    <cellStyle name="Normal 2 13 2 4 4 2 2" xfId="22664"/>
    <cellStyle name="Normal 2 13 2 4 4 3" xfId="22665"/>
    <cellStyle name="Normal 2 13 2 4 5" xfId="22666"/>
    <cellStyle name="Normal 2 13 2 5" xfId="22667"/>
    <cellStyle name="Normal 2 13 2 5 2" xfId="22668"/>
    <cellStyle name="Normal 2 13 2 5 2 2" xfId="22669"/>
    <cellStyle name="Normal 2 13 2 5 2 3" xfId="22670"/>
    <cellStyle name="Normal 2 13 2 5 2 4" xfId="22671"/>
    <cellStyle name="Normal 2 13 2 5 3" xfId="22672"/>
    <cellStyle name="Normal 2 13 2 5 4" xfId="22673"/>
    <cellStyle name="Normal 2 13 2 5 5" xfId="22674"/>
    <cellStyle name="Normal 2 13 2 6" xfId="22675"/>
    <cellStyle name="Normal 2 13 2 6 2" xfId="22676"/>
    <cellStyle name="Normal 2 13 2 6 2 2" xfId="22677"/>
    <cellStyle name="Normal 2 13 2 6 2 3" xfId="22678"/>
    <cellStyle name="Normal 2 13 2 6 2 4" xfId="22679"/>
    <cellStyle name="Normal 2 13 2 6 3" xfId="22680"/>
    <cellStyle name="Normal 2 13 2 6 4" xfId="22681"/>
    <cellStyle name="Normal 2 13 2 6 5" xfId="22682"/>
    <cellStyle name="Normal 2 13 2 7" xfId="22683"/>
    <cellStyle name="Normal 2 13 2 7 2" xfId="22684"/>
    <cellStyle name="Normal 2 13 2 7 2 2" xfId="22685"/>
    <cellStyle name="Normal 2 13 2 7 2 3" xfId="22686"/>
    <cellStyle name="Normal 2 13 2 7 2 4" xfId="22687"/>
    <cellStyle name="Normal 2 13 2 7 3" xfId="22688"/>
    <cellStyle name="Normal 2 13 2 7 4" xfId="22689"/>
    <cellStyle name="Normal 2 13 2 7 5" xfId="22690"/>
    <cellStyle name="Normal 2 13 2 8" xfId="22691"/>
    <cellStyle name="Normal 2 13 2 8 2" xfId="22692"/>
    <cellStyle name="Normal 2 13 2 8 3" xfId="22693"/>
    <cellStyle name="Normal 2 13 2 8 4" xfId="22694"/>
    <cellStyle name="Normal 2 13 2 9" xfId="22695"/>
    <cellStyle name="Normal 2 13 20" xfId="22696"/>
    <cellStyle name="Normal 2 13 20 2" xfId="22697"/>
    <cellStyle name="Normal 2 13 20 3" xfId="22698"/>
    <cellStyle name="Normal 2 13 20 4" xfId="22699"/>
    <cellStyle name="Normal 2 13 21" xfId="22700"/>
    <cellStyle name="Normal 2 13 22" xfId="22701"/>
    <cellStyle name="Normal 2 13 23" xfId="22702"/>
    <cellStyle name="Normal 2 13 3" xfId="22703"/>
    <cellStyle name="Normal 2 13 3 10" xfId="22704"/>
    <cellStyle name="Normal 2 13 3 11" xfId="22705"/>
    <cellStyle name="Normal 2 13 3 2" xfId="22706"/>
    <cellStyle name="Normal 2 13 3 2 2" xfId="22707"/>
    <cellStyle name="Normal 2 13 3 2 2 2" xfId="22708"/>
    <cellStyle name="Normal 2 13 3 2 2 3" xfId="22709"/>
    <cellStyle name="Normal 2 13 3 2 2 4" xfId="22710"/>
    <cellStyle name="Normal 2 13 3 2 3" xfId="22711"/>
    <cellStyle name="Normal 2 13 3 2 4" xfId="22712"/>
    <cellStyle name="Normal 2 13 3 2 5" xfId="22713"/>
    <cellStyle name="Normal 2 13 3 3" xfId="22714"/>
    <cellStyle name="Normal 2 13 3 3 2" xfId="22715"/>
    <cellStyle name="Normal 2 13 3 3 2 2" xfId="22716"/>
    <cellStyle name="Normal 2 13 3 3 2 3" xfId="22717"/>
    <cellStyle name="Normal 2 13 3 3 2 4" xfId="22718"/>
    <cellStyle name="Normal 2 13 3 3 3" xfId="22719"/>
    <cellStyle name="Normal 2 13 3 3 4" xfId="22720"/>
    <cellStyle name="Normal 2 13 3 3 5" xfId="22721"/>
    <cellStyle name="Normal 2 13 3 4" xfId="22722"/>
    <cellStyle name="Normal 2 13 3 4 2" xfId="22723"/>
    <cellStyle name="Normal 2 13 3 4 2 2" xfId="22724"/>
    <cellStyle name="Normal 2 13 3 4 2 3" xfId="22725"/>
    <cellStyle name="Normal 2 13 3 4 2 4" xfId="22726"/>
    <cellStyle name="Normal 2 13 3 4 3" xfId="22727"/>
    <cellStyle name="Normal 2 13 3 4 4" xfId="22728"/>
    <cellStyle name="Normal 2 13 3 4 5" xfId="22729"/>
    <cellStyle name="Normal 2 13 3 5" xfId="22730"/>
    <cellStyle name="Normal 2 13 3 5 2" xfId="22731"/>
    <cellStyle name="Normal 2 13 3 5 2 2" xfId="22732"/>
    <cellStyle name="Normal 2 13 3 5 2 3" xfId="22733"/>
    <cellStyle name="Normal 2 13 3 5 2 4" xfId="22734"/>
    <cellStyle name="Normal 2 13 3 5 3" xfId="22735"/>
    <cellStyle name="Normal 2 13 3 5 4" xfId="22736"/>
    <cellStyle name="Normal 2 13 3 5 5" xfId="22737"/>
    <cellStyle name="Normal 2 13 3 6" xfId="22738"/>
    <cellStyle name="Normal 2 13 3 6 2" xfId="22739"/>
    <cellStyle name="Normal 2 13 3 6 2 2" xfId="22740"/>
    <cellStyle name="Normal 2 13 3 6 2 3" xfId="22741"/>
    <cellStyle name="Normal 2 13 3 6 2 4" xfId="22742"/>
    <cellStyle name="Normal 2 13 3 6 3" xfId="22743"/>
    <cellStyle name="Normal 2 13 3 6 4" xfId="22744"/>
    <cellStyle name="Normal 2 13 3 6 5" xfId="22745"/>
    <cellStyle name="Normal 2 13 3 7" xfId="22746"/>
    <cellStyle name="Normal 2 13 3 7 2" xfId="22747"/>
    <cellStyle name="Normal 2 13 3 7 2 2" xfId="22748"/>
    <cellStyle name="Normal 2 13 3 7 2 3" xfId="22749"/>
    <cellStyle name="Normal 2 13 3 7 2 4" xfId="22750"/>
    <cellStyle name="Normal 2 13 3 7 3" xfId="22751"/>
    <cellStyle name="Normal 2 13 3 7 4" xfId="22752"/>
    <cellStyle name="Normal 2 13 3 7 5" xfId="22753"/>
    <cellStyle name="Normal 2 13 3 8" xfId="22754"/>
    <cellStyle name="Normal 2 13 3 8 2" xfId="22755"/>
    <cellStyle name="Normal 2 13 3 8 3" xfId="22756"/>
    <cellStyle name="Normal 2 13 3 8 4" xfId="22757"/>
    <cellStyle name="Normal 2 13 3 9" xfId="22758"/>
    <cellStyle name="Normal 2 13 4" xfId="22759"/>
    <cellStyle name="Normal 2 13 4 10" xfId="22760"/>
    <cellStyle name="Normal 2 13 4 11" xfId="22761"/>
    <cellStyle name="Normal 2 13 4 12" xfId="22762"/>
    <cellStyle name="Normal 2 13 4 2" xfId="22763"/>
    <cellStyle name="Normal 2 13 4 2 2" xfId="22764"/>
    <cellStyle name="Normal 2 13 4 2 2 2" xfId="22765"/>
    <cellStyle name="Normal 2 13 4 2 2 3" xfId="22766"/>
    <cellStyle name="Normal 2 13 4 2 2 4" xfId="22767"/>
    <cellStyle name="Normal 2 13 4 2 3" xfId="22768"/>
    <cellStyle name="Normal 2 13 4 2 4" xfId="22769"/>
    <cellStyle name="Normal 2 13 4 2 5" xfId="22770"/>
    <cellStyle name="Normal 2 13 4 3" xfId="22771"/>
    <cellStyle name="Normal 2 13 4 3 2" xfId="22772"/>
    <cellStyle name="Normal 2 13 4 3 2 2" xfId="22773"/>
    <cellStyle name="Normal 2 13 4 3 2 3" xfId="22774"/>
    <cellStyle name="Normal 2 13 4 3 2 4" xfId="22775"/>
    <cellStyle name="Normal 2 13 4 3 3" xfId="22776"/>
    <cellStyle name="Normal 2 13 4 3 4" xfId="22777"/>
    <cellStyle name="Normal 2 13 4 3 5" xfId="22778"/>
    <cellStyle name="Normal 2 13 4 4" xfId="22779"/>
    <cellStyle name="Normal 2 13 4 4 2" xfId="22780"/>
    <cellStyle name="Normal 2 13 4 4 2 2" xfId="22781"/>
    <cellStyle name="Normal 2 13 4 4 2 3" xfId="22782"/>
    <cellStyle name="Normal 2 13 4 4 2 4" xfId="22783"/>
    <cellStyle name="Normal 2 13 4 4 3" xfId="22784"/>
    <cellStyle name="Normal 2 13 4 4 4" xfId="22785"/>
    <cellStyle name="Normal 2 13 4 4 5" xfId="22786"/>
    <cellStyle name="Normal 2 13 4 5" xfId="22787"/>
    <cellStyle name="Normal 2 13 4 5 2" xfId="22788"/>
    <cellStyle name="Normal 2 13 4 5 2 2" xfId="22789"/>
    <cellStyle name="Normal 2 13 4 5 2 3" xfId="22790"/>
    <cellStyle name="Normal 2 13 4 5 2 4" xfId="22791"/>
    <cellStyle name="Normal 2 13 4 5 3" xfId="22792"/>
    <cellStyle name="Normal 2 13 4 5 4" xfId="22793"/>
    <cellStyle name="Normal 2 13 4 5 5" xfId="22794"/>
    <cellStyle name="Normal 2 13 4 6" xfId="22795"/>
    <cellStyle name="Normal 2 13 4 6 2" xfId="22796"/>
    <cellStyle name="Normal 2 13 4 6 2 2" xfId="22797"/>
    <cellStyle name="Normal 2 13 4 6 2 3" xfId="22798"/>
    <cellStyle name="Normal 2 13 4 6 2 4" xfId="22799"/>
    <cellStyle name="Normal 2 13 4 6 3" xfId="22800"/>
    <cellStyle name="Normal 2 13 4 6 4" xfId="22801"/>
    <cellStyle name="Normal 2 13 4 6 5" xfId="22802"/>
    <cellStyle name="Normal 2 13 4 7" xfId="22803"/>
    <cellStyle name="Normal 2 13 4 7 2" xfId="22804"/>
    <cellStyle name="Normal 2 13 4 7 2 2" xfId="22805"/>
    <cellStyle name="Normal 2 13 4 7 2 3" xfId="22806"/>
    <cellStyle name="Normal 2 13 4 7 2 4" xfId="22807"/>
    <cellStyle name="Normal 2 13 4 7 3" xfId="22808"/>
    <cellStyle name="Normal 2 13 4 7 4" xfId="22809"/>
    <cellStyle name="Normal 2 13 4 7 5" xfId="22810"/>
    <cellStyle name="Normal 2 13 4 8" xfId="22811"/>
    <cellStyle name="Normal 2 13 4 8 2" xfId="22812"/>
    <cellStyle name="Normal 2 13 4 8 3" xfId="22813"/>
    <cellStyle name="Normal 2 13 4 8 4" xfId="22814"/>
    <cellStyle name="Normal 2 13 4 9" xfId="22815"/>
    <cellStyle name="Normal 2 13 4 9 2" xfId="22816"/>
    <cellStyle name="Normal 2 13 5" xfId="22817"/>
    <cellStyle name="Normal 2 13 5 10" xfId="22818"/>
    <cellStyle name="Normal 2 13 5 11" xfId="22819"/>
    <cellStyle name="Normal 2 13 5 2" xfId="22820"/>
    <cellStyle name="Normal 2 13 5 2 2" xfId="22821"/>
    <cellStyle name="Normal 2 13 5 2 2 2" xfId="22822"/>
    <cellStyle name="Normal 2 13 5 2 2 2 2" xfId="22823"/>
    <cellStyle name="Normal 2 13 5 2 2 2 2 2" xfId="22824"/>
    <cellStyle name="Normal 2 13 5 2 2 2 3" xfId="22825"/>
    <cellStyle name="Normal 2 13 5 2 2 3" xfId="22826"/>
    <cellStyle name="Normal 2 13 5 2 2 4" xfId="22827"/>
    <cellStyle name="Normal 2 13 5 2 3" xfId="22828"/>
    <cellStyle name="Normal 2 13 5 2 4" xfId="22829"/>
    <cellStyle name="Normal 2 13 5 2 5" xfId="22830"/>
    <cellStyle name="Normal 2 13 5 3" xfId="22831"/>
    <cellStyle name="Normal 2 13 5 3 2" xfId="22832"/>
    <cellStyle name="Normal 2 13 5 3 2 2" xfId="22833"/>
    <cellStyle name="Normal 2 13 5 3 2 3" xfId="22834"/>
    <cellStyle name="Normal 2 13 5 3 2 4" xfId="22835"/>
    <cellStyle name="Normal 2 13 5 3 3" xfId="22836"/>
    <cellStyle name="Normal 2 13 5 3 4" xfId="22837"/>
    <cellStyle name="Normal 2 13 5 3 5" xfId="22838"/>
    <cellStyle name="Normal 2 13 5 4" xfId="22839"/>
    <cellStyle name="Normal 2 13 5 4 2" xfId="22840"/>
    <cellStyle name="Normal 2 13 5 4 2 2" xfId="22841"/>
    <cellStyle name="Normal 2 13 5 4 2 3" xfId="22842"/>
    <cellStyle name="Normal 2 13 5 4 2 3 2" xfId="22843"/>
    <cellStyle name="Normal 2 13 5 4 2 3 2 2" xfId="22844"/>
    <cellStyle name="Normal 2 13 5 4 2 3 3" xfId="22845"/>
    <cellStyle name="Normal 2 13 5 4 2 4" xfId="22846"/>
    <cellStyle name="Normal 2 13 5 4 3" xfId="22847"/>
    <cellStyle name="Normal 2 13 5 4 4" xfId="22848"/>
    <cellStyle name="Normal 2 13 5 4 5" xfId="22849"/>
    <cellStyle name="Normal 2 13 5 5" xfId="22850"/>
    <cellStyle name="Normal 2 13 5 5 2" xfId="22851"/>
    <cellStyle name="Normal 2 13 5 5 2 2" xfId="22852"/>
    <cellStyle name="Normal 2 13 5 5 2 3" xfId="22853"/>
    <cellStyle name="Normal 2 13 5 5 2 4" xfId="22854"/>
    <cellStyle name="Normal 2 13 5 5 3" xfId="22855"/>
    <cellStyle name="Normal 2 13 5 5 4" xfId="22856"/>
    <cellStyle name="Normal 2 13 5 5 5" xfId="22857"/>
    <cellStyle name="Normal 2 13 5 6" xfId="22858"/>
    <cellStyle name="Normal 2 13 5 6 2" xfId="22859"/>
    <cellStyle name="Normal 2 13 5 6 2 2" xfId="22860"/>
    <cellStyle name="Normal 2 13 5 6 2 3" xfId="22861"/>
    <cellStyle name="Normal 2 13 5 6 2 4" xfId="22862"/>
    <cellStyle name="Normal 2 13 5 6 3" xfId="22863"/>
    <cellStyle name="Normal 2 13 5 6 4" xfId="22864"/>
    <cellStyle name="Normal 2 13 5 6 5" xfId="22865"/>
    <cellStyle name="Normal 2 13 5 7" xfId="22866"/>
    <cellStyle name="Normal 2 13 5 7 2" xfId="22867"/>
    <cellStyle name="Normal 2 13 5 7 2 2" xfId="22868"/>
    <cellStyle name="Normal 2 13 5 7 2 3" xfId="22869"/>
    <cellStyle name="Normal 2 13 5 7 2 4" xfId="22870"/>
    <cellStyle name="Normal 2 13 5 7 3" xfId="22871"/>
    <cellStyle name="Normal 2 13 5 7 4" xfId="22872"/>
    <cellStyle name="Normal 2 13 5 7 5" xfId="22873"/>
    <cellStyle name="Normal 2 13 5 8" xfId="22874"/>
    <cellStyle name="Normal 2 13 5 8 2" xfId="22875"/>
    <cellStyle name="Normal 2 13 5 8 3" xfId="22876"/>
    <cellStyle name="Normal 2 13 5 8 4" xfId="22877"/>
    <cellStyle name="Normal 2 13 5 9" xfId="22878"/>
    <cellStyle name="Normal 2 13 6" xfId="22879"/>
    <cellStyle name="Normal 2 13 6 10" xfId="22880"/>
    <cellStyle name="Normal 2 13 6 11" xfId="22881"/>
    <cellStyle name="Normal 2 13 6 2" xfId="22882"/>
    <cellStyle name="Normal 2 13 6 2 2" xfId="22883"/>
    <cellStyle name="Normal 2 13 6 2 2 2" xfId="22884"/>
    <cellStyle name="Normal 2 13 6 2 2 3" xfId="22885"/>
    <cellStyle name="Normal 2 13 6 2 2 4" xfId="22886"/>
    <cellStyle name="Normal 2 13 6 2 3" xfId="22887"/>
    <cellStyle name="Normal 2 13 6 2 4" xfId="22888"/>
    <cellStyle name="Normal 2 13 6 2 5" xfId="22889"/>
    <cellStyle name="Normal 2 13 6 3" xfId="22890"/>
    <cellStyle name="Normal 2 13 6 3 2" xfId="22891"/>
    <cellStyle name="Normal 2 13 6 3 2 2" xfId="22892"/>
    <cellStyle name="Normal 2 13 6 3 2 3" xfId="22893"/>
    <cellStyle name="Normal 2 13 6 3 2 4" xfId="22894"/>
    <cellStyle name="Normal 2 13 6 3 3" xfId="22895"/>
    <cellStyle name="Normal 2 13 6 3 4" xfId="22896"/>
    <cellStyle name="Normal 2 13 6 3 5" xfId="22897"/>
    <cellStyle name="Normal 2 13 6 4" xfId="22898"/>
    <cellStyle name="Normal 2 13 6 4 2" xfId="22899"/>
    <cellStyle name="Normal 2 13 6 4 2 2" xfId="22900"/>
    <cellStyle name="Normal 2 13 6 4 2 3" xfId="22901"/>
    <cellStyle name="Normal 2 13 6 4 2 4" xfId="22902"/>
    <cellStyle name="Normal 2 13 6 4 3" xfId="22903"/>
    <cellStyle name="Normal 2 13 6 4 4" xfId="22904"/>
    <cellStyle name="Normal 2 13 6 4 5" xfId="22905"/>
    <cellStyle name="Normal 2 13 6 5" xfId="22906"/>
    <cellStyle name="Normal 2 13 6 5 2" xfId="22907"/>
    <cellStyle name="Normal 2 13 6 5 2 2" xfId="22908"/>
    <cellStyle name="Normal 2 13 6 5 2 3" xfId="22909"/>
    <cellStyle name="Normal 2 13 6 5 2 4" xfId="22910"/>
    <cellStyle name="Normal 2 13 6 5 3" xfId="22911"/>
    <cellStyle name="Normal 2 13 6 5 4" xfId="22912"/>
    <cellStyle name="Normal 2 13 6 5 5" xfId="22913"/>
    <cellStyle name="Normal 2 13 6 6" xfId="22914"/>
    <cellStyle name="Normal 2 13 6 6 2" xfId="22915"/>
    <cellStyle name="Normal 2 13 6 6 2 2" xfId="22916"/>
    <cellStyle name="Normal 2 13 6 6 2 3" xfId="22917"/>
    <cellStyle name="Normal 2 13 6 6 2 4" xfId="22918"/>
    <cellStyle name="Normal 2 13 6 6 3" xfId="22919"/>
    <cellStyle name="Normal 2 13 6 6 4" xfId="22920"/>
    <cellStyle name="Normal 2 13 6 6 5" xfId="22921"/>
    <cellStyle name="Normal 2 13 6 7" xfId="22922"/>
    <cellStyle name="Normal 2 13 6 7 2" xfId="22923"/>
    <cellStyle name="Normal 2 13 6 7 2 2" xfId="22924"/>
    <cellStyle name="Normal 2 13 6 7 2 3" xfId="22925"/>
    <cellStyle name="Normal 2 13 6 7 2 4" xfId="22926"/>
    <cellStyle name="Normal 2 13 6 7 3" xfId="22927"/>
    <cellStyle name="Normal 2 13 6 7 4" xfId="22928"/>
    <cellStyle name="Normal 2 13 6 7 5" xfId="22929"/>
    <cellStyle name="Normal 2 13 6 8" xfId="22930"/>
    <cellStyle name="Normal 2 13 6 8 2" xfId="22931"/>
    <cellStyle name="Normal 2 13 6 8 3" xfId="22932"/>
    <cellStyle name="Normal 2 13 6 8 4" xfId="22933"/>
    <cellStyle name="Normal 2 13 6 9" xfId="22934"/>
    <cellStyle name="Normal 2 13 7" xfId="22935"/>
    <cellStyle name="Normal 2 13 7 10" xfId="22936"/>
    <cellStyle name="Normal 2 13 7 11" xfId="22937"/>
    <cellStyle name="Normal 2 13 7 2" xfId="22938"/>
    <cellStyle name="Normal 2 13 7 2 2" xfId="22939"/>
    <cellStyle name="Normal 2 13 7 2 2 2" xfId="22940"/>
    <cellStyle name="Normal 2 13 7 2 2 3" xfId="22941"/>
    <cellStyle name="Normal 2 13 7 2 2 4" xfId="22942"/>
    <cellStyle name="Normal 2 13 7 2 3" xfId="22943"/>
    <cellStyle name="Normal 2 13 7 2 4" xfId="22944"/>
    <cellStyle name="Normal 2 13 7 2 5" xfId="22945"/>
    <cellStyle name="Normal 2 13 7 3" xfId="22946"/>
    <cellStyle name="Normal 2 13 7 3 2" xfId="22947"/>
    <cellStyle name="Normal 2 13 7 3 2 2" xfId="22948"/>
    <cellStyle name="Normal 2 13 7 3 2 3" xfId="22949"/>
    <cellStyle name="Normal 2 13 7 3 2 4" xfId="22950"/>
    <cellStyle name="Normal 2 13 7 3 3" xfId="22951"/>
    <cellStyle name="Normal 2 13 7 3 4" xfId="22952"/>
    <cellStyle name="Normal 2 13 7 3 5" xfId="22953"/>
    <cellStyle name="Normal 2 13 7 4" xfId="22954"/>
    <cellStyle name="Normal 2 13 7 4 2" xfId="22955"/>
    <cellStyle name="Normal 2 13 7 4 2 2" xfId="22956"/>
    <cellStyle name="Normal 2 13 7 4 2 3" xfId="22957"/>
    <cellStyle name="Normal 2 13 7 4 2 4" xfId="22958"/>
    <cellStyle name="Normal 2 13 7 4 3" xfId="22959"/>
    <cellStyle name="Normal 2 13 7 4 4" xfId="22960"/>
    <cellStyle name="Normal 2 13 7 4 5" xfId="22961"/>
    <cellStyle name="Normal 2 13 7 5" xfId="22962"/>
    <cellStyle name="Normal 2 13 7 5 2" xfId="22963"/>
    <cellStyle name="Normal 2 13 7 5 2 2" xfId="22964"/>
    <cellStyle name="Normal 2 13 7 5 2 3" xfId="22965"/>
    <cellStyle name="Normal 2 13 7 5 2 4" xfId="22966"/>
    <cellStyle name="Normal 2 13 7 5 3" xfId="22967"/>
    <cellStyle name="Normal 2 13 7 5 4" xfId="22968"/>
    <cellStyle name="Normal 2 13 7 5 5" xfId="22969"/>
    <cellStyle name="Normal 2 13 7 6" xfId="22970"/>
    <cellStyle name="Normal 2 13 7 6 2" xfId="22971"/>
    <cellStyle name="Normal 2 13 7 6 2 2" xfId="22972"/>
    <cellStyle name="Normal 2 13 7 6 2 3" xfId="22973"/>
    <cellStyle name="Normal 2 13 7 6 2 4" xfId="22974"/>
    <cellStyle name="Normal 2 13 7 6 3" xfId="22975"/>
    <cellStyle name="Normal 2 13 7 6 4" xfId="22976"/>
    <cellStyle name="Normal 2 13 7 6 5" xfId="22977"/>
    <cellStyle name="Normal 2 13 7 7" xfId="22978"/>
    <cellStyle name="Normal 2 13 7 7 2" xfId="22979"/>
    <cellStyle name="Normal 2 13 7 7 2 2" xfId="22980"/>
    <cellStyle name="Normal 2 13 7 7 2 3" xfId="22981"/>
    <cellStyle name="Normal 2 13 7 7 2 4" xfId="22982"/>
    <cellStyle name="Normal 2 13 7 7 3" xfId="22983"/>
    <cellStyle name="Normal 2 13 7 7 4" xfId="22984"/>
    <cellStyle name="Normal 2 13 7 7 5" xfId="22985"/>
    <cellStyle name="Normal 2 13 7 8" xfId="22986"/>
    <cellStyle name="Normal 2 13 7 8 2" xfId="22987"/>
    <cellStyle name="Normal 2 13 7 8 3" xfId="22988"/>
    <cellStyle name="Normal 2 13 7 8 4" xfId="22989"/>
    <cellStyle name="Normal 2 13 7 9" xfId="22990"/>
    <cellStyle name="Normal 2 13 8" xfId="22991"/>
    <cellStyle name="Normal 2 13 8 10" xfId="22992"/>
    <cellStyle name="Normal 2 13 8 11" xfId="22993"/>
    <cellStyle name="Normal 2 13 8 2" xfId="22994"/>
    <cellStyle name="Normal 2 13 8 2 2" xfId="22995"/>
    <cellStyle name="Normal 2 13 8 2 2 2" xfId="22996"/>
    <cellStyle name="Normal 2 13 8 2 2 3" xfId="22997"/>
    <cellStyle name="Normal 2 13 8 2 2 4" xfId="22998"/>
    <cellStyle name="Normal 2 13 8 2 3" xfId="22999"/>
    <cellStyle name="Normal 2 13 8 2 4" xfId="23000"/>
    <cellStyle name="Normal 2 13 8 2 5" xfId="23001"/>
    <cellStyle name="Normal 2 13 8 3" xfId="23002"/>
    <cellStyle name="Normal 2 13 8 3 2" xfId="23003"/>
    <cellStyle name="Normal 2 13 8 3 2 2" xfId="23004"/>
    <cellStyle name="Normal 2 13 8 3 2 3" xfId="23005"/>
    <cellStyle name="Normal 2 13 8 3 2 4" xfId="23006"/>
    <cellStyle name="Normal 2 13 8 3 3" xfId="23007"/>
    <cellStyle name="Normal 2 13 8 3 4" xfId="23008"/>
    <cellStyle name="Normal 2 13 8 3 5" xfId="23009"/>
    <cellStyle name="Normal 2 13 8 4" xfId="23010"/>
    <cellStyle name="Normal 2 13 8 4 2" xfId="23011"/>
    <cellStyle name="Normal 2 13 8 4 2 2" xfId="23012"/>
    <cellStyle name="Normal 2 13 8 4 2 3" xfId="23013"/>
    <cellStyle name="Normal 2 13 8 4 2 4" xfId="23014"/>
    <cellStyle name="Normal 2 13 8 4 3" xfId="23015"/>
    <cellStyle name="Normal 2 13 8 4 4" xfId="23016"/>
    <cellStyle name="Normal 2 13 8 4 5" xfId="23017"/>
    <cellStyle name="Normal 2 13 8 5" xfId="23018"/>
    <cellStyle name="Normal 2 13 8 5 2" xfId="23019"/>
    <cellStyle name="Normal 2 13 8 5 2 2" xfId="23020"/>
    <cellStyle name="Normal 2 13 8 5 2 3" xfId="23021"/>
    <cellStyle name="Normal 2 13 8 5 2 4" xfId="23022"/>
    <cellStyle name="Normal 2 13 8 5 3" xfId="23023"/>
    <cellStyle name="Normal 2 13 8 5 4" xfId="23024"/>
    <cellStyle name="Normal 2 13 8 5 4 2" xfId="23025"/>
    <cellStyle name="Normal 2 13 8 5 4 2 2" xfId="23026"/>
    <cellStyle name="Normal 2 13 8 5 4 3" xfId="23027"/>
    <cellStyle name="Normal 2 13 8 5 5" xfId="23028"/>
    <cellStyle name="Normal 2 13 8 6" xfId="23029"/>
    <cellStyle name="Normal 2 13 8 6 2" xfId="23030"/>
    <cellStyle name="Normal 2 13 8 6 2 2" xfId="23031"/>
    <cellStyle name="Normal 2 13 8 6 2 2 2" xfId="23032"/>
    <cellStyle name="Normal 2 13 8 6 2 2 2 2" xfId="23033"/>
    <cellStyle name="Normal 2 13 8 6 2 2 3" xfId="23034"/>
    <cellStyle name="Normal 2 13 8 6 2 3" xfId="23035"/>
    <cellStyle name="Normal 2 13 8 6 2 4" xfId="23036"/>
    <cellStyle name="Normal 2 13 8 6 3" xfId="23037"/>
    <cellStyle name="Normal 2 13 8 6 4" xfId="23038"/>
    <cellStyle name="Normal 2 13 8 6 5" xfId="23039"/>
    <cellStyle name="Normal 2 13 8 7" xfId="23040"/>
    <cellStyle name="Normal 2 13 8 7 2" xfId="23041"/>
    <cellStyle name="Normal 2 13 8 7 2 2" xfId="23042"/>
    <cellStyle name="Normal 2 13 8 7 2 3" xfId="23043"/>
    <cellStyle name="Normal 2 13 8 7 2 4" xfId="23044"/>
    <cellStyle name="Normal 2 13 8 7 3" xfId="23045"/>
    <cellStyle name="Normal 2 13 8 7 4" xfId="23046"/>
    <cellStyle name="Normal 2 13 8 7 5" xfId="23047"/>
    <cellStyle name="Normal 2 13 8 8" xfId="23048"/>
    <cellStyle name="Normal 2 13 8 8 2" xfId="23049"/>
    <cellStyle name="Normal 2 13 8 8 3" xfId="23050"/>
    <cellStyle name="Normal 2 13 8 8 4" xfId="23051"/>
    <cellStyle name="Normal 2 13 8 9" xfId="23052"/>
    <cellStyle name="Normal 2 13 9" xfId="23053"/>
    <cellStyle name="Normal 2 13 9 10" xfId="23054"/>
    <cellStyle name="Normal 2 13 9 11" xfId="23055"/>
    <cellStyle name="Normal 2 13 9 2" xfId="23056"/>
    <cellStyle name="Normal 2 13 9 2 2" xfId="23057"/>
    <cellStyle name="Normal 2 13 9 2 2 2" xfId="23058"/>
    <cellStyle name="Normal 2 13 9 2 2 3" xfId="23059"/>
    <cellStyle name="Normal 2 13 9 2 2 4" xfId="23060"/>
    <cellStyle name="Normal 2 13 9 2 3" xfId="23061"/>
    <cellStyle name="Normal 2 13 9 2 4" xfId="23062"/>
    <cellStyle name="Normal 2 13 9 2 5" xfId="23063"/>
    <cellStyle name="Normal 2 13 9 3" xfId="23064"/>
    <cellStyle name="Normal 2 13 9 3 2" xfId="23065"/>
    <cellStyle name="Normal 2 13 9 3 2 2" xfId="23066"/>
    <cellStyle name="Normal 2 13 9 3 2 3" xfId="23067"/>
    <cellStyle name="Normal 2 13 9 3 2 4" xfId="23068"/>
    <cellStyle name="Normal 2 13 9 3 3" xfId="23069"/>
    <cellStyle name="Normal 2 13 9 3 4" xfId="23070"/>
    <cellStyle name="Normal 2 13 9 3 5" xfId="23071"/>
    <cellStyle name="Normal 2 13 9 4" xfId="23072"/>
    <cellStyle name="Normal 2 13 9 4 2" xfId="23073"/>
    <cellStyle name="Normal 2 13 9 4 2 2" xfId="23074"/>
    <cellStyle name="Normal 2 13 9 4 2 3" xfId="23075"/>
    <cellStyle name="Normal 2 13 9 4 2 4" xfId="23076"/>
    <cellStyle name="Normal 2 13 9 4 3" xfId="23077"/>
    <cellStyle name="Normal 2 13 9 4 4" xfId="23078"/>
    <cellStyle name="Normal 2 13 9 4 5" xfId="23079"/>
    <cellStyle name="Normal 2 13 9 5" xfId="23080"/>
    <cellStyle name="Normal 2 13 9 5 2" xfId="23081"/>
    <cellStyle name="Normal 2 13 9 5 2 2" xfId="23082"/>
    <cellStyle name="Normal 2 13 9 5 2 3" xfId="23083"/>
    <cellStyle name="Normal 2 13 9 5 2 4" xfId="23084"/>
    <cellStyle name="Normal 2 13 9 5 3" xfId="23085"/>
    <cellStyle name="Normal 2 13 9 5 4" xfId="23086"/>
    <cellStyle name="Normal 2 13 9 5 5" xfId="23087"/>
    <cellStyle name="Normal 2 13 9 6" xfId="23088"/>
    <cellStyle name="Normal 2 13 9 6 2" xfId="23089"/>
    <cellStyle name="Normal 2 13 9 6 2 2" xfId="23090"/>
    <cellStyle name="Normal 2 13 9 6 2 3" xfId="23091"/>
    <cellStyle name="Normal 2 13 9 6 2 4" xfId="23092"/>
    <cellStyle name="Normal 2 13 9 6 3" xfId="23093"/>
    <cellStyle name="Normal 2 13 9 6 4" xfId="23094"/>
    <cellStyle name="Normal 2 13 9 6 5" xfId="23095"/>
    <cellStyle name="Normal 2 13 9 7" xfId="23096"/>
    <cellStyle name="Normal 2 13 9 7 2" xfId="23097"/>
    <cellStyle name="Normal 2 13 9 7 2 2" xfId="23098"/>
    <cellStyle name="Normal 2 13 9 7 2 3" xfId="23099"/>
    <cellStyle name="Normal 2 13 9 7 2 4" xfId="23100"/>
    <cellStyle name="Normal 2 13 9 7 3" xfId="23101"/>
    <cellStyle name="Normal 2 13 9 7 4" xfId="23102"/>
    <cellStyle name="Normal 2 13 9 7 5" xfId="23103"/>
    <cellStyle name="Normal 2 13 9 8" xfId="23104"/>
    <cellStyle name="Normal 2 13 9 8 2" xfId="23105"/>
    <cellStyle name="Normal 2 13 9 8 3" xfId="23106"/>
    <cellStyle name="Normal 2 13 9 8 4" xfId="23107"/>
    <cellStyle name="Normal 2 13 9 9" xfId="23108"/>
    <cellStyle name="Normal 2 14" xfId="23109"/>
    <cellStyle name="Normal 2 14 10" xfId="23110"/>
    <cellStyle name="Normal 2 14 10 10" xfId="23111"/>
    <cellStyle name="Normal 2 14 10 11" xfId="23112"/>
    <cellStyle name="Normal 2 14 10 2" xfId="23113"/>
    <cellStyle name="Normal 2 14 10 2 2" xfId="23114"/>
    <cellStyle name="Normal 2 14 10 2 2 2" xfId="23115"/>
    <cellStyle name="Normal 2 14 10 2 2 3" xfId="23116"/>
    <cellStyle name="Normal 2 14 10 2 2 4" xfId="23117"/>
    <cellStyle name="Normal 2 14 10 2 3" xfId="23118"/>
    <cellStyle name="Normal 2 14 10 2 4" xfId="23119"/>
    <cellStyle name="Normal 2 14 10 2 5" xfId="23120"/>
    <cellStyle name="Normal 2 14 10 3" xfId="23121"/>
    <cellStyle name="Normal 2 14 10 3 2" xfId="23122"/>
    <cellStyle name="Normal 2 14 10 3 2 2" xfId="23123"/>
    <cellStyle name="Normal 2 14 10 3 2 3" xfId="23124"/>
    <cellStyle name="Normal 2 14 10 3 2 4" xfId="23125"/>
    <cellStyle name="Normal 2 14 10 3 3" xfId="23126"/>
    <cellStyle name="Normal 2 14 10 3 4" xfId="23127"/>
    <cellStyle name="Normal 2 14 10 3 5" xfId="23128"/>
    <cellStyle name="Normal 2 14 10 4" xfId="23129"/>
    <cellStyle name="Normal 2 14 10 4 2" xfId="23130"/>
    <cellStyle name="Normal 2 14 10 4 2 2" xfId="23131"/>
    <cellStyle name="Normal 2 14 10 4 2 3" xfId="23132"/>
    <cellStyle name="Normal 2 14 10 4 2 3 2" xfId="23133"/>
    <cellStyle name="Normal 2 14 10 4 2 3 2 2" xfId="23134"/>
    <cellStyle name="Normal 2 14 10 4 2 3 3" xfId="23135"/>
    <cellStyle name="Normal 2 14 10 4 2 4" xfId="23136"/>
    <cellStyle name="Normal 2 14 10 4 3" xfId="23137"/>
    <cellStyle name="Normal 2 14 10 4 4" xfId="23138"/>
    <cellStyle name="Normal 2 14 10 4 5" xfId="23139"/>
    <cellStyle name="Normal 2 14 10 5" xfId="23140"/>
    <cellStyle name="Normal 2 14 10 5 2" xfId="23141"/>
    <cellStyle name="Normal 2 14 10 5 2 2" xfId="23142"/>
    <cellStyle name="Normal 2 14 10 5 2 3" xfId="23143"/>
    <cellStyle name="Normal 2 14 10 5 2 4" xfId="23144"/>
    <cellStyle name="Normal 2 14 10 5 3" xfId="23145"/>
    <cellStyle name="Normal 2 14 10 5 4" xfId="23146"/>
    <cellStyle name="Normal 2 14 10 5 5" xfId="23147"/>
    <cellStyle name="Normal 2 14 10 6" xfId="23148"/>
    <cellStyle name="Normal 2 14 10 6 2" xfId="23149"/>
    <cellStyle name="Normal 2 14 10 6 2 2" xfId="23150"/>
    <cellStyle name="Normal 2 14 10 6 2 3" xfId="23151"/>
    <cellStyle name="Normal 2 14 10 6 2 4" xfId="23152"/>
    <cellStyle name="Normal 2 14 10 6 3" xfId="23153"/>
    <cellStyle name="Normal 2 14 10 6 4" xfId="23154"/>
    <cellStyle name="Normal 2 14 10 6 5" xfId="23155"/>
    <cellStyle name="Normal 2 14 10 7" xfId="23156"/>
    <cellStyle name="Normal 2 14 10 7 2" xfId="23157"/>
    <cellStyle name="Normal 2 14 10 7 2 2" xfId="23158"/>
    <cellStyle name="Normal 2 14 10 7 2 3" xfId="23159"/>
    <cellStyle name="Normal 2 14 10 7 2 4" xfId="23160"/>
    <cellStyle name="Normal 2 14 10 7 3" xfId="23161"/>
    <cellStyle name="Normal 2 14 10 7 4" xfId="23162"/>
    <cellStyle name="Normal 2 14 10 7 5" xfId="23163"/>
    <cellStyle name="Normal 2 14 10 8" xfId="23164"/>
    <cellStyle name="Normal 2 14 10 8 2" xfId="23165"/>
    <cellStyle name="Normal 2 14 10 8 3" xfId="23166"/>
    <cellStyle name="Normal 2 14 10 8 4" xfId="23167"/>
    <cellStyle name="Normal 2 14 10 9" xfId="23168"/>
    <cellStyle name="Normal 2 14 11" xfId="23169"/>
    <cellStyle name="Normal 2 14 11 10" xfId="23170"/>
    <cellStyle name="Normal 2 14 11 11" xfId="23171"/>
    <cellStyle name="Normal 2 14 11 2" xfId="23172"/>
    <cellStyle name="Normal 2 14 11 2 2" xfId="23173"/>
    <cellStyle name="Normal 2 14 11 2 2 2" xfId="23174"/>
    <cellStyle name="Normal 2 14 11 2 2 3" xfId="23175"/>
    <cellStyle name="Normal 2 14 11 2 2 4" xfId="23176"/>
    <cellStyle name="Normal 2 14 11 2 3" xfId="23177"/>
    <cellStyle name="Normal 2 14 11 2 4" xfId="23178"/>
    <cellStyle name="Normal 2 14 11 2 5" xfId="23179"/>
    <cellStyle name="Normal 2 14 11 3" xfId="23180"/>
    <cellStyle name="Normal 2 14 11 3 2" xfId="23181"/>
    <cellStyle name="Normal 2 14 11 3 2 2" xfId="23182"/>
    <cellStyle name="Normal 2 14 11 3 2 3" xfId="23183"/>
    <cellStyle name="Normal 2 14 11 3 2 4" xfId="23184"/>
    <cellStyle name="Normal 2 14 11 3 3" xfId="23185"/>
    <cellStyle name="Normal 2 14 11 3 4" xfId="23186"/>
    <cellStyle name="Normal 2 14 11 3 5" xfId="23187"/>
    <cellStyle name="Normal 2 14 11 4" xfId="23188"/>
    <cellStyle name="Normal 2 14 11 4 2" xfId="23189"/>
    <cellStyle name="Normal 2 14 11 4 2 2" xfId="23190"/>
    <cellStyle name="Normal 2 14 11 4 2 3" xfId="23191"/>
    <cellStyle name="Normal 2 14 11 4 2 4" xfId="23192"/>
    <cellStyle name="Normal 2 14 11 4 3" xfId="23193"/>
    <cellStyle name="Normal 2 14 11 4 4" xfId="23194"/>
    <cellStyle name="Normal 2 14 11 4 5" xfId="23195"/>
    <cellStyle name="Normal 2 14 11 5" xfId="23196"/>
    <cellStyle name="Normal 2 14 11 5 2" xfId="23197"/>
    <cellStyle name="Normal 2 14 11 5 2 2" xfId="23198"/>
    <cellStyle name="Normal 2 14 11 5 2 3" xfId="23199"/>
    <cellStyle name="Normal 2 14 11 5 2 4" xfId="23200"/>
    <cellStyle name="Normal 2 14 11 5 3" xfId="23201"/>
    <cellStyle name="Normal 2 14 11 5 3 2" xfId="23202"/>
    <cellStyle name="Normal 2 14 11 5 4" xfId="23203"/>
    <cellStyle name="Normal 2 14 11 5 5" xfId="23204"/>
    <cellStyle name="Normal 2 14 11 5 6" xfId="23205"/>
    <cellStyle name="Normal 2 14 11 6" xfId="23206"/>
    <cellStyle name="Normal 2 14 11 6 2" xfId="23207"/>
    <cellStyle name="Normal 2 14 11 6 2 2" xfId="23208"/>
    <cellStyle name="Normal 2 14 11 6 2 3" xfId="23209"/>
    <cellStyle name="Normal 2 14 11 6 2 4" xfId="23210"/>
    <cellStyle name="Normal 2 14 11 6 3" xfId="23211"/>
    <cellStyle name="Normal 2 14 11 6 4" xfId="23212"/>
    <cellStyle name="Normal 2 14 11 6 5" xfId="23213"/>
    <cellStyle name="Normal 2 14 11 7" xfId="23214"/>
    <cellStyle name="Normal 2 14 11 7 2" xfId="23215"/>
    <cellStyle name="Normal 2 14 11 7 2 2" xfId="23216"/>
    <cellStyle name="Normal 2 14 11 7 2 3" xfId="23217"/>
    <cellStyle name="Normal 2 14 11 7 2 4" xfId="23218"/>
    <cellStyle name="Normal 2 14 11 7 3" xfId="23219"/>
    <cellStyle name="Normal 2 14 11 7 4" xfId="23220"/>
    <cellStyle name="Normal 2 14 11 7 5" xfId="23221"/>
    <cellStyle name="Normal 2 14 11 8" xfId="23222"/>
    <cellStyle name="Normal 2 14 11 8 2" xfId="23223"/>
    <cellStyle name="Normal 2 14 11 8 3" xfId="23224"/>
    <cellStyle name="Normal 2 14 11 8 4" xfId="23225"/>
    <cellStyle name="Normal 2 14 11 9" xfId="23226"/>
    <cellStyle name="Normal 2 14 12" xfId="23227"/>
    <cellStyle name="Normal 2 14 12 10" xfId="23228"/>
    <cellStyle name="Normal 2 14 12 11" xfId="23229"/>
    <cellStyle name="Normal 2 14 12 2" xfId="23230"/>
    <cellStyle name="Normal 2 14 12 2 2" xfId="23231"/>
    <cellStyle name="Normal 2 14 12 2 2 2" xfId="23232"/>
    <cellStyle name="Normal 2 14 12 2 2 3" xfId="23233"/>
    <cellStyle name="Normal 2 14 12 2 2 4" xfId="23234"/>
    <cellStyle name="Normal 2 14 12 2 3" xfId="23235"/>
    <cellStyle name="Normal 2 14 12 2 4" xfId="23236"/>
    <cellStyle name="Normal 2 14 12 2 5" xfId="23237"/>
    <cellStyle name="Normal 2 14 12 3" xfId="23238"/>
    <cellStyle name="Normal 2 14 12 3 2" xfId="23239"/>
    <cellStyle name="Normal 2 14 12 3 2 2" xfId="23240"/>
    <cellStyle name="Normal 2 14 12 3 2 3" xfId="23241"/>
    <cellStyle name="Normal 2 14 12 3 2 4" xfId="23242"/>
    <cellStyle name="Normal 2 14 12 3 3" xfId="23243"/>
    <cellStyle name="Normal 2 14 12 3 4" xfId="23244"/>
    <cellStyle name="Normal 2 14 12 3 5" xfId="23245"/>
    <cellStyle name="Normal 2 14 12 4" xfId="23246"/>
    <cellStyle name="Normal 2 14 12 4 2" xfId="23247"/>
    <cellStyle name="Normal 2 14 12 4 2 2" xfId="23248"/>
    <cellStyle name="Normal 2 14 12 4 2 3" xfId="23249"/>
    <cellStyle name="Normal 2 14 12 4 2 4" xfId="23250"/>
    <cellStyle name="Normal 2 14 12 4 3" xfId="23251"/>
    <cellStyle name="Normal 2 14 12 4 4" xfId="23252"/>
    <cellStyle name="Normal 2 14 12 4 5" xfId="23253"/>
    <cellStyle name="Normal 2 14 12 5" xfId="23254"/>
    <cellStyle name="Normal 2 14 12 5 2" xfId="23255"/>
    <cellStyle name="Normal 2 14 12 5 2 2" xfId="23256"/>
    <cellStyle name="Normal 2 14 12 5 2 3" xfId="23257"/>
    <cellStyle name="Normal 2 14 12 5 2 4" xfId="23258"/>
    <cellStyle name="Normal 2 14 12 5 3" xfId="23259"/>
    <cellStyle name="Normal 2 14 12 5 4" xfId="23260"/>
    <cellStyle name="Normal 2 14 12 5 5" xfId="23261"/>
    <cellStyle name="Normal 2 14 12 6" xfId="23262"/>
    <cellStyle name="Normal 2 14 12 6 2" xfId="23263"/>
    <cellStyle name="Normal 2 14 12 6 2 2" xfId="23264"/>
    <cellStyle name="Normal 2 14 12 6 2 3" xfId="23265"/>
    <cellStyle name="Normal 2 14 12 6 2 4" xfId="23266"/>
    <cellStyle name="Normal 2 14 12 6 3" xfId="23267"/>
    <cellStyle name="Normal 2 14 12 6 3 2" xfId="23268"/>
    <cellStyle name="Normal 2 14 12 6 3 2 2" xfId="23269"/>
    <cellStyle name="Normal 2 14 12 6 3 3" xfId="23270"/>
    <cellStyle name="Normal 2 14 12 6 4" xfId="23271"/>
    <cellStyle name="Normal 2 14 12 6 5" xfId="23272"/>
    <cellStyle name="Normal 2 14 12 7" xfId="23273"/>
    <cellStyle name="Normal 2 14 12 7 2" xfId="23274"/>
    <cellStyle name="Normal 2 14 12 7 2 2" xfId="23275"/>
    <cellStyle name="Normal 2 14 12 7 2 3" xfId="23276"/>
    <cellStyle name="Normal 2 14 12 7 2 4" xfId="23277"/>
    <cellStyle name="Normal 2 14 12 7 3" xfId="23278"/>
    <cellStyle name="Normal 2 14 12 7 4" xfId="23279"/>
    <cellStyle name="Normal 2 14 12 7 5" xfId="23280"/>
    <cellStyle name="Normal 2 14 12 8" xfId="23281"/>
    <cellStyle name="Normal 2 14 12 8 2" xfId="23282"/>
    <cellStyle name="Normal 2 14 12 8 3" xfId="23283"/>
    <cellStyle name="Normal 2 14 12 8 4" xfId="23284"/>
    <cellStyle name="Normal 2 14 12 9" xfId="23285"/>
    <cellStyle name="Normal 2 14 13" xfId="23286"/>
    <cellStyle name="Normal 2 14 13 10" xfId="23287"/>
    <cellStyle name="Normal 2 14 13 10 2" xfId="23288"/>
    <cellStyle name="Normal 2 14 13 10 2 2" xfId="23289"/>
    <cellStyle name="Normal 2 14 13 10 3" xfId="23290"/>
    <cellStyle name="Normal 2 14 13 11" xfId="23291"/>
    <cellStyle name="Normal 2 14 13 2" xfId="23292"/>
    <cellStyle name="Normal 2 14 13 2 2" xfId="23293"/>
    <cellStyle name="Normal 2 14 13 2 2 2" xfId="23294"/>
    <cellStyle name="Normal 2 14 13 2 2 3" xfId="23295"/>
    <cellStyle name="Normal 2 14 13 2 2 4" xfId="23296"/>
    <cellStyle name="Normal 2 14 13 2 3" xfId="23297"/>
    <cellStyle name="Normal 2 14 13 2 4" xfId="23298"/>
    <cellStyle name="Normal 2 14 13 2 5" xfId="23299"/>
    <cellStyle name="Normal 2 14 13 3" xfId="23300"/>
    <cellStyle name="Normal 2 14 13 3 2" xfId="23301"/>
    <cellStyle name="Normal 2 14 13 3 2 2" xfId="23302"/>
    <cellStyle name="Normal 2 14 13 3 2 3" xfId="23303"/>
    <cellStyle name="Normal 2 14 13 3 2 4" xfId="23304"/>
    <cellStyle name="Normal 2 14 13 3 3" xfId="23305"/>
    <cellStyle name="Normal 2 14 13 3 4" xfId="23306"/>
    <cellStyle name="Normal 2 14 13 3 5" xfId="23307"/>
    <cellStyle name="Normal 2 14 13 4" xfId="23308"/>
    <cellStyle name="Normal 2 14 13 4 2" xfId="23309"/>
    <cellStyle name="Normal 2 14 13 4 2 2" xfId="23310"/>
    <cellStyle name="Normal 2 14 13 4 2 3" xfId="23311"/>
    <cellStyle name="Normal 2 14 13 4 2 4" xfId="23312"/>
    <cellStyle name="Normal 2 14 13 4 3" xfId="23313"/>
    <cellStyle name="Normal 2 14 13 4 4" xfId="23314"/>
    <cellStyle name="Normal 2 14 13 4 5" xfId="23315"/>
    <cellStyle name="Normal 2 14 13 5" xfId="23316"/>
    <cellStyle name="Normal 2 14 13 5 2" xfId="23317"/>
    <cellStyle name="Normal 2 14 13 5 2 2" xfId="23318"/>
    <cellStyle name="Normal 2 14 13 5 2 3" xfId="23319"/>
    <cellStyle name="Normal 2 14 13 5 2 4" xfId="23320"/>
    <cellStyle name="Normal 2 14 13 5 3" xfId="23321"/>
    <cellStyle name="Normal 2 14 13 5 4" xfId="23322"/>
    <cellStyle name="Normal 2 14 13 5 5" xfId="23323"/>
    <cellStyle name="Normal 2 14 13 6" xfId="23324"/>
    <cellStyle name="Normal 2 14 13 6 2" xfId="23325"/>
    <cellStyle name="Normal 2 14 13 6 2 2" xfId="23326"/>
    <cellStyle name="Normal 2 14 13 6 2 3" xfId="23327"/>
    <cellStyle name="Normal 2 14 13 6 2 4" xfId="23328"/>
    <cellStyle name="Normal 2 14 13 6 3" xfId="23329"/>
    <cellStyle name="Normal 2 14 13 6 4" xfId="23330"/>
    <cellStyle name="Normal 2 14 13 6 5" xfId="23331"/>
    <cellStyle name="Normal 2 14 13 7" xfId="23332"/>
    <cellStyle name="Normal 2 14 13 7 2" xfId="23333"/>
    <cellStyle name="Normal 2 14 13 7 2 2" xfId="23334"/>
    <cellStyle name="Normal 2 14 13 7 2 3" xfId="23335"/>
    <cellStyle name="Normal 2 14 13 7 2 4" xfId="23336"/>
    <cellStyle name="Normal 2 14 13 7 3" xfId="23337"/>
    <cellStyle name="Normal 2 14 13 7 4" xfId="23338"/>
    <cellStyle name="Normal 2 14 13 7 5" xfId="23339"/>
    <cellStyle name="Normal 2 14 13 8" xfId="23340"/>
    <cellStyle name="Normal 2 14 13 8 2" xfId="23341"/>
    <cellStyle name="Normal 2 14 13 8 3" xfId="23342"/>
    <cellStyle name="Normal 2 14 13 8 4" xfId="23343"/>
    <cellStyle name="Normal 2 14 13 9" xfId="23344"/>
    <cellStyle name="Normal 2 14 14" xfId="23345"/>
    <cellStyle name="Normal 2 14 14 2" xfId="23346"/>
    <cellStyle name="Normal 2 14 14 2 2" xfId="23347"/>
    <cellStyle name="Normal 2 14 14 2 3" xfId="23348"/>
    <cellStyle name="Normal 2 14 14 2 4" xfId="23349"/>
    <cellStyle name="Normal 2 14 14 3" xfId="23350"/>
    <cellStyle name="Normal 2 14 14 4" xfId="23351"/>
    <cellStyle name="Normal 2 14 14 5" xfId="23352"/>
    <cellStyle name="Normal 2 14 15" xfId="23353"/>
    <cellStyle name="Normal 2 14 15 2" xfId="23354"/>
    <cellStyle name="Normal 2 14 15 2 2" xfId="23355"/>
    <cellStyle name="Normal 2 14 15 2 3" xfId="23356"/>
    <cellStyle name="Normal 2 14 15 2 4" xfId="23357"/>
    <cellStyle name="Normal 2 14 15 3" xfId="23358"/>
    <cellStyle name="Normal 2 14 15 4" xfId="23359"/>
    <cellStyle name="Normal 2 14 15 5" xfId="23360"/>
    <cellStyle name="Normal 2 14 16" xfId="23361"/>
    <cellStyle name="Normal 2 14 16 2" xfId="23362"/>
    <cellStyle name="Normal 2 14 16 2 2" xfId="23363"/>
    <cellStyle name="Normal 2 14 16 2 3" xfId="23364"/>
    <cellStyle name="Normal 2 14 16 2 4" xfId="23365"/>
    <cellStyle name="Normal 2 14 16 3" xfId="23366"/>
    <cellStyle name="Normal 2 14 16 4" xfId="23367"/>
    <cellStyle name="Normal 2 14 16 5" xfId="23368"/>
    <cellStyle name="Normal 2 14 17" xfId="23369"/>
    <cellStyle name="Normal 2 14 17 2" xfId="23370"/>
    <cellStyle name="Normal 2 14 17 2 2" xfId="23371"/>
    <cellStyle name="Normal 2 14 17 2 3" xfId="23372"/>
    <cellStyle name="Normal 2 14 17 2 4" xfId="23373"/>
    <cellStyle name="Normal 2 14 17 3" xfId="23374"/>
    <cellStyle name="Normal 2 14 17 4" xfId="23375"/>
    <cellStyle name="Normal 2 14 17 5" xfId="23376"/>
    <cellStyle name="Normal 2 14 18" xfId="23377"/>
    <cellStyle name="Normal 2 14 18 2" xfId="23378"/>
    <cellStyle name="Normal 2 14 18 2 2" xfId="23379"/>
    <cellStyle name="Normal 2 14 18 2 3" xfId="23380"/>
    <cellStyle name="Normal 2 14 18 2 4" xfId="23381"/>
    <cellStyle name="Normal 2 14 18 3" xfId="23382"/>
    <cellStyle name="Normal 2 14 18 4" xfId="23383"/>
    <cellStyle name="Normal 2 14 18 5" xfId="23384"/>
    <cellStyle name="Normal 2 14 19" xfId="23385"/>
    <cellStyle name="Normal 2 14 19 2" xfId="23386"/>
    <cellStyle name="Normal 2 14 19 2 2" xfId="23387"/>
    <cellStyle name="Normal 2 14 19 2 3" xfId="23388"/>
    <cellStyle name="Normal 2 14 19 2 4" xfId="23389"/>
    <cellStyle name="Normal 2 14 19 3" xfId="23390"/>
    <cellStyle name="Normal 2 14 19 4" xfId="23391"/>
    <cellStyle name="Normal 2 14 19 5" xfId="23392"/>
    <cellStyle name="Normal 2 14 2" xfId="23393"/>
    <cellStyle name="Normal 2 14 2 10" xfId="23394"/>
    <cellStyle name="Normal 2 14 2 11" xfId="23395"/>
    <cellStyle name="Normal 2 14 2 2" xfId="23396"/>
    <cellStyle name="Normal 2 14 2 2 2" xfId="23397"/>
    <cellStyle name="Normal 2 14 2 2 2 2" xfId="23398"/>
    <cellStyle name="Normal 2 14 2 2 2 3" xfId="23399"/>
    <cellStyle name="Normal 2 14 2 2 2 4" xfId="23400"/>
    <cellStyle name="Normal 2 14 2 2 3" xfId="23401"/>
    <cellStyle name="Normal 2 14 2 2 4" xfId="23402"/>
    <cellStyle name="Normal 2 14 2 2 5" xfId="23403"/>
    <cellStyle name="Normal 2 14 2 3" xfId="23404"/>
    <cellStyle name="Normal 2 14 2 3 2" xfId="23405"/>
    <cellStyle name="Normal 2 14 2 3 2 2" xfId="23406"/>
    <cellStyle name="Normal 2 14 2 3 2 3" xfId="23407"/>
    <cellStyle name="Normal 2 14 2 3 2 4" xfId="23408"/>
    <cellStyle name="Normal 2 14 2 3 3" xfId="23409"/>
    <cellStyle name="Normal 2 14 2 3 4" xfId="23410"/>
    <cellStyle name="Normal 2 14 2 3 5" xfId="23411"/>
    <cellStyle name="Normal 2 14 2 4" xfId="23412"/>
    <cellStyle name="Normal 2 14 2 4 2" xfId="23413"/>
    <cellStyle name="Normal 2 14 2 4 2 2" xfId="23414"/>
    <cellStyle name="Normal 2 14 2 4 2 3" xfId="23415"/>
    <cellStyle name="Normal 2 14 2 4 2 4" xfId="23416"/>
    <cellStyle name="Normal 2 14 2 4 3" xfId="23417"/>
    <cellStyle name="Normal 2 14 2 4 4" xfId="23418"/>
    <cellStyle name="Normal 2 14 2 4 5" xfId="23419"/>
    <cellStyle name="Normal 2 14 2 5" xfId="23420"/>
    <cellStyle name="Normal 2 14 2 5 2" xfId="23421"/>
    <cellStyle name="Normal 2 14 2 5 2 2" xfId="23422"/>
    <cellStyle name="Normal 2 14 2 5 2 2 2" xfId="23423"/>
    <cellStyle name="Normal 2 14 2 5 2 2 2 2" xfId="23424"/>
    <cellStyle name="Normal 2 14 2 5 2 2 3" xfId="23425"/>
    <cellStyle name="Normal 2 14 2 5 2 3" xfId="23426"/>
    <cellStyle name="Normal 2 14 2 5 2 4" xfId="23427"/>
    <cellStyle name="Normal 2 14 2 5 3" xfId="23428"/>
    <cellStyle name="Normal 2 14 2 5 4" xfId="23429"/>
    <cellStyle name="Normal 2 14 2 5 5" xfId="23430"/>
    <cellStyle name="Normal 2 14 2 6" xfId="23431"/>
    <cellStyle name="Normal 2 14 2 6 2" xfId="23432"/>
    <cellStyle name="Normal 2 14 2 6 2 2" xfId="23433"/>
    <cellStyle name="Normal 2 14 2 6 2 3" xfId="23434"/>
    <cellStyle name="Normal 2 14 2 6 2 4" xfId="23435"/>
    <cellStyle name="Normal 2 14 2 6 3" xfId="23436"/>
    <cellStyle name="Normal 2 14 2 6 4" xfId="23437"/>
    <cellStyle name="Normal 2 14 2 6 5" xfId="23438"/>
    <cellStyle name="Normal 2 14 2 7" xfId="23439"/>
    <cellStyle name="Normal 2 14 2 7 2" xfId="23440"/>
    <cellStyle name="Normal 2 14 2 7 2 2" xfId="23441"/>
    <cellStyle name="Normal 2 14 2 7 2 3" xfId="23442"/>
    <cellStyle name="Normal 2 14 2 7 2 4" xfId="23443"/>
    <cellStyle name="Normal 2 14 2 7 3" xfId="23444"/>
    <cellStyle name="Normal 2 14 2 7 4" xfId="23445"/>
    <cellStyle name="Normal 2 14 2 7 5" xfId="23446"/>
    <cellStyle name="Normal 2 14 2 8" xfId="23447"/>
    <cellStyle name="Normal 2 14 2 8 2" xfId="23448"/>
    <cellStyle name="Normal 2 14 2 8 3" xfId="23449"/>
    <cellStyle name="Normal 2 14 2 8 4" xfId="23450"/>
    <cellStyle name="Normal 2 14 2 9" xfId="23451"/>
    <cellStyle name="Normal 2 14 20" xfId="23452"/>
    <cellStyle name="Normal 2 14 20 2" xfId="23453"/>
    <cellStyle name="Normal 2 14 20 3" xfId="23454"/>
    <cellStyle name="Normal 2 14 20 4" xfId="23455"/>
    <cellStyle name="Normal 2 14 21" xfId="23456"/>
    <cellStyle name="Normal 2 14 22" xfId="23457"/>
    <cellStyle name="Normal 2 14 23" xfId="23458"/>
    <cellStyle name="Normal 2 14 3" xfId="23459"/>
    <cellStyle name="Normal 2 14 3 10" xfId="23460"/>
    <cellStyle name="Normal 2 14 3 11" xfId="23461"/>
    <cellStyle name="Normal 2 14 3 2" xfId="23462"/>
    <cellStyle name="Normal 2 14 3 2 2" xfId="23463"/>
    <cellStyle name="Normal 2 14 3 2 2 2" xfId="23464"/>
    <cellStyle name="Normal 2 14 3 2 2 3" xfId="23465"/>
    <cellStyle name="Normal 2 14 3 2 2 4" xfId="23466"/>
    <cellStyle name="Normal 2 14 3 2 3" xfId="23467"/>
    <cellStyle name="Normal 2 14 3 2 4" xfId="23468"/>
    <cellStyle name="Normal 2 14 3 2 5" xfId="23469"/>
    <cellStyle name="Normal 2 14 3 3" xfId="23470"/>
    <cellStyle name="Normal 2 14 3 3 2" xfId="23471"/>
    <cellStyle name="Normal 2 14 3 3 2 2" xfId="23472"/>
    <cellStyle name="Normal 2 14 3 3 2 3" xfId="23473"/>
    <cellStyle name="Normal 2 14 3 3 2 4" xfId="23474"/>
    <cellStyle name="Normal 2 14 3 3 3" xfId="23475"/>
    <cellStyle name="Normal 2 14 3 3 4" xfId="23476"/>
    <cellStyle name="Normal 2 14 3 3 5" xfId="23477"/>
    <cellStyle name="Normal 2 14 3 4" xfId="23478"/>
    <cellStyle name="Normal 2 14 3 4 2" xfId="23479"/>
    <cellStyle name="Normal 2 14 3 4 2 2" xfId="23480"/>
    <cellStyle name="Normal 2 14 3 4 2 3" xfId="23481"/>
    <cellStyle name="Normal 2 14 3 4 2 4" xfId="23482"/>
    <cellStyle name="Normal 2 14 3 4 3" xfId="23483"/>
    <cellStyle name="Normal 2 14 3 4 4" xfId="23484"/>
    <cellStyle name="Normal 2 14 3 4 5" xfId="23485"/>
    <cellStyle name="Normal 2 14 3 5" xfId="23486"/>
    <cellStyle name="Normal 2 14 3 5 2" xfId="23487"/>
    <cellStyle name="Normal 2 14 3 5 2 2" xfId="23488"/>
    <cellStyle name="Normal 2 14 3 5 2 3" xfId="23489"/>
    <cellStyle name="Normal 2 14 3 5 2 4" xfId="23490"/>
    <cellStyle name="Normal 2 14 3 5 3" xfId="23491"/>
    <cellStyle name="Normal 2 14 3 5 4" xfId="23492"/>
    <cellStyle name="Normal 2 14 3 5 5" xfId="23493"/>
    <cellStyle name="Normal 2 14 3 6" xfId="23494"/>
    <cellStyle name="Normal 2 14 3 6 2" xfId="23495"/>
    <cellStyle name="Normal 2 14 3 6 2 2" xfId="23496"/>
    <cellStyle name="Normal 2 14 3 6 2 3" xfId="23497"/>
    <cellStyle name="Normal 2 14 3 6 2 4" xfId="23498"/>
    <cellStyle name="Normal 2 14 3 6 3" xfId="23499"/>
    <cellStyle name="Normal 2 14 3 6 4" xfId="23500"/>
    <cellStyle name="Normal 2 14 3 6 5" xfId="23501"/>
    <cellStyle name="Normal 2 14 3 7" xfId="23502"/>
    <cellStyle name="Normal 2 14 3 7 2" xfId="23503"/>
    <cellStyle name="Normal 2 14 3 7 2 2" xfId="23504"/>
    <cellStyle name="Normal 2 14 3 7 2 3" xfId="23505"/>
    <cellStyle name="Normal 2 14 3 7 2 4" xfId="23506"/>
    <cellStyle name="Normal 2 14 3 7 3" xfId="23507"/>
    <cellStyle name="Normal 2 14 3 7 4" xfId="23508"/>
    <cellStyle name="Normal 2 14 3 7 5" xfId="23509"/>
    <cellStyle name="Normal 2 14 3 8" xfId="23510"/>
    <cellStyle name="Normal 2 14 3 8 2" xfId="23511"/>
    <cellStyle name="Normal 2 14 3 8 3" xfId="23512"/>
    <cellStyle name="Normal 2 14 3 8 4" xfId="23513"/>
    <cellStyle name="Normal 2 14 3 9" xfId="23514"/>
    <cellStyle name="Normal 2 14 4" xfId="23515"/>
    <cellStyle name="Normal 2 14 4 10" xfId="23516"/>
    <cellStyle name="Normal 2 14 4 11" xfId="23517"/>
    <cellStyle name="Normal 2 14 4 2" xfId="23518"/>
    <cellStyle name="Normal 2 14 4 2 2" xfId="23519"/>
    <cellStyle name="Normal 2 14 4 2 2 2" xfId="23520"/>
    <cellStyle name="Normal 2 14 4 2 2 3" xfId="23521"/>
    <cellStyle name="Normal 2 14 4 2 2 4" xfId="23522"/>
    <cellStyle name="Normal 2 14 4 2 3" xfId="23523"/>
    <cellStyle name="Normal 2 14 4 2 4" xfId="23524"/>
    <cellStyle name="Normal 2 14 4 2 5" xfId="23525"/>
    <cellStyle name="Normal 2 14 4 3" xfId="23526"/>
    <cellStyle name="Normal 2 14 4 3 2" xfId="23527"/>
    <cellStyle name="Normal 2 14 4 3 2 2" xfId="23528"/>
    <cellStyle name="Normal 2 14 4 3 2 3" xfId="23529"/>
    <cellStyle name="Normal 2 14 4 3 2 3 2" xfId="23530"/>
    <cellStyle name="Normal 2 14 4 3 2 3 2 2" xfId="23531"/>
    <cellStyle name="Normal 2 14 4 3 2 3 3" xfId="23532"/>
    <cellStyle name="Normal 2 14 4 3 2 4" xfId="23533"/>
    <cellStyle name="Normal 2 14 4 3 3" xfId="23534"/>
    <cellStyle name="Normal 2 14 4 3 4" xfId="23535"/>
    <cellStyle name="Normal 2 14 4 3 5" xfId="23536"/>
    <cellStyle name="Normal 2 14 4 4" xfId="23537"/>
    <cellStyle name="Normal 2 14 4 4 2" xfId="23538"/>
    <cellStyle name="Normal 2 14 4 4 2 2" xfId="23539"/>
    <cellStyle name="Normal 2 14 4 4 2 3" xfId="23540"/>
    <cellStyle name="Normal 2 14 4 4 2 4" xfId="23541"/>
    <cellStyle name="Normal 2 14 4 4 3" xfId="23542"/>
    <cellStyle name="Normal 2 14 4 4 4" xfId="23543"/>
    <cellStyle name="Normal 2 14 4 4 5" xfId="23544"/>
    <cellStyle name="Normal 2 14 4 5" xfId="23545"/>
    <cellStyle name="Normal 2 14 4 5 2" xfId="23546"/>
    <cellStyle name="Normal 2 14 4 5 2 2" xfId="23547"/>
    <cellStyle name="Normal 2 14 4 5 2 3" xfId="23548"/>
    <cellStyle name="Normal 2 14 4 5 2 4" xfId="23549"/>
    <cellStyle name="Normal 2 14 4 5 3" xfId="23550"/>
    <cellStyle name="Normal 2 14 4 5 4" xfId="23551"/>
    <cellStyle name="Normal 2 14 4 5 5" xfId="23552"/>
    <cellStyle name="Normal 2 14 4 6" xfId="23553"/>
    <cellStyle name="Normal 2 14 4 6 2" xfId="23554"/>
    <cellStyle name="Normal 2 14 4 6 2 2" xfId="23555"/>
    <cellStyle name="Normal 2 14 4 6 2 3" xfId="23556"/>
    <cellStyle name="Normal 2 14 4 6 2 4" xfId="23557"/>
    <cellStyle name="Normal 2 14 4 6 3" xfId="23558"/>
    <cellStyle name="Normal 2 14 4 6 4" xfId="23559"/>
    <cellStyle name="Normal 2 14 4 6 5" xfId="23560"/>
    <cellStyle name="Normal 2 14 4 7" xfId="23561"/>
    <cellStyle name="Normal 2 14 4 7 2" xfId="23562"/>
    <cellStyle name="Normal 2 14 4 7 2 2" xfId="23563"/>
    <cellStyle name="Normal 2 14 4 7 2 3" xfId="23564"/>
    <cellStyle name="Normal 2 14 4 7 2 4" xfId="23565"/>
    <cellStyle name="Normal 2 14 4 7 3" xfId="23566"/>
    <cellStyle name="Normal 2 14 4 7 4" xfId="23567"/>
    <cellStyle name="Normal 2 14 4 7 5" xfId="23568"/>
    <cellStyle name="Normal 2 14 4 8" xfId="23569"/>
    <cellStyle name="Normal 2 14 4 8 2" xfId="23570"/>
    <cellStyle name="Normal 2 14 4 8 3" xfId="23571"/>
    <cellStyle name="Normal 2 14 4 8 4" xfId="23572"/>
    <cellStyle name="Normal 2 14 4 9" xfId="23573"/>
    <cellStyle name="Normal 2 14 5" xfId="23574"/>
    <cellStyle name="Normal 2 14 5 10" xfId="23575"/>
    <cellStyle name="Normal 2 14 5 11" xfId="23576"/>
    <cellStyle name="Normal 2 14 5 2" xfId="23577"/>
    <cellStyle name="Normal 2 14 5 2 2" xfId="23578"/>
    <cellStyle name="Normal 2 14 5 2 2 2" xfId="23579"/>
    <cellStyle name="Normal 2 14 5 2 2 3" xfId="23580"/>
    <cellStyle name="Normal 2 14 5 2 2 4" xfId="23581"/>
    <cellStyle name="Normal 2 14 5 2 3" xfId="23582"/>
    <cellStyle name="Normal 2 14 5 2 4" xfId="23583"/>
    <cellStyle name="Normal 2 14 5 2 5" xfId="23584"/>
    <cellStyle name="Normal 2 14 5 3" xfId="23585"/>
    <cellStyle name="Normal 2 14 5 3 2" xfId="23586"/>
    <cellStyle name="Normal 2 14 5 3 2 2" xfId="23587"/>
    <cellStyle name="Normal 2 14 5 3 2 3" xfId="23588"/>
    <cellStyle name="Normal 2 14 5 3 2 4" xfId="23589"/>
    <cellStyle name="Normal 2 14 5 3 3" xfId="23590"/>
    <cellStyle name="Normal 2 14 5 3 4" xfId="23591"/>
    <cellStyle name="Normal 2 14 5 3 5" xfId="23592"/>
    <cellStyle name="Normal 2 14 5 4" xfId="23593"/>
    <cellStyle name="Normal 2 14 5 4 2" xfId="23594"/>
    <cellStyle name="Normal 2 14 5 4 2 2" xfId="23595"/>
    <cellStyle name="Normal 2 14 5 4 2 3" xfId="23596"/>
    <cellStyle name="Normal 2 14 5 4 2 4" xfId="23597"/>
    <cellStyle name="Normal 2 14 5 4 3" xfId="23598"/>
    <cellStyle name="Normal 2 14 5 4 4" xfId="23599"/>
    <cellStyle name="Normal 2 14 5 4 5" xfId="23600"/>
    <cellStyle name="Normal 2 14 5 5" xfId="23601"/>
    <cellStyle name="Normal 2 14 5 5 2" xfId="23602"/>
    <cellStyle name="Normal 2 14 5 5 2 2" xfId="23603"/>
    <cellStyle name="Normal 2 14 5 5 2 2 2" xfId="23604"/>
    <cellStyle name="Normal 2 14 5 5 2 2 2 2" xfId="23605"/>
    <cellStyle name="Normal 2 14 5 5 2 2 3" xfId="23606"/>
    <cellStyle name="Normal 2 14 5 5 2 3" xfId="23607"/>
    <cellStyle name="Normal 2 14 5 5 2 4" xfId="23608"/>
    <cellStyle name="Normal 2 14 5 5 3" xfId="23609"/>
    <cellStyle name="Normal 2 14 5 5 4" xfId="23610"/>
    <cellStyle name="Normal 2 14 5 5 5" xfId="23611"/>
    <cellStyle name="Normal 2 14 5 6" xfId="23612"/>
    <cellStyle name="Normal 2 14 5 6 2" xfId="23613"/>
    <cellStyle name="Normal 2 14 5 6 2 2" xfId="23614"/>
    <cellStyle name="Normal 2 14 5 6 2 3" xfId="23615"/>
    <cellStyle name="Normal 2 14 5 6 2 4" xfId="23616"/>
    <cellStyle name="Normal 2 14 5 6 3" xfId="23617"/>
    <cellStyle name="Normal 2 14 5 6 4" xfId="23618"/>
    <cellStyle name="Normal 2 14 5 6 5" xfId="23619"/>
    <cellStyle name="Normal 2 14 5 7" xfId="23620"/>
    <cellStyle name="Normal 2 14 5 7 2" xfId="23621"/>
    <cellStyle name="Normal 2 14 5 7 2 2" xfId="23622"/>
    <cellStyle name="Normal 2 14 5 7 2 3" xfId="23623"/>
    <cellStyle name="Normal 2 14 5 7 2 4" xfId="23624"/>
    <cellStyle name="Normal 2 14 5 7 3" xfId="23625"/>
    <cellStyle name="Normal 2 14 5 7 4" xfId="23626"/>
    <cellStyle name="Normal 2 14 5 7 5" xfId="23627"/>
    <cellStyle name="Normal 2 14 5 8" xfId="23628"/>
    <cellStyle name="Normal 2 14 5 8 2" xfId="23629"/>
    <cellStyle name="Normal 2 14 5 8 3" xfId="23630"/>
    <cellStyle name="Normal 2 14 5 8 4" xfId="23631"/>
    <cellStyle name="Normal 2 14 5 9" xfId="23632"/>
    <cellStyle name="Normal 2 14 6" xfId="23633"/>
    <cellStyle name="Normal 2 14 6 10" xfId="23634"/>
    <cellStyle name="Normal 2 14 6 11" xfId="23635"/>
    <cellStyle name="Normal 2 14 6 2" xfId="23636"/>
    <cellStyle name="Normal 2 14 6 2 2" xfId="23637"/>
    <cellStyle name="Normal 2 14 6 2 2 2" xfId="23638"/>
    <cellStyle name="Normal 2 14 6 2 2 3" xfId="23639"/>
    <cellStyle name="Normal 2 14 6 2 2 4" xfId="23640"/>
    <cellStyle name="Normal 2 14 6 2 3" xfId="23641"/>
    <cellStyle name="Normal 2 14 6 2 4" xfId="23642"/>
    <cellStyle name="Normal 2 14 6 2 5" xfId="23643"/>
    <cellStyle name="Normal 2 14 6 3" xfId="23644"/>
    <cellStyle name="Normal 2 14 6 3 2" xfId="23645"/>
    <cellStyle name="Normal 2 14 6 3 2 2" xfId="23646"/>
    <cellStyle name="Normal 2 14 6 3 2 3" xfId="23647"/>
    <cellStyle name="Normal 2 14 6 3 2 4" xfId="23648"/>
    <cellStyle name="Normal 2 14 6 3 3" xfId="23649"/>
    <cellStyle name="Normal 2 14 6 3 4" xfId="23650"/>
    <cellStyle name="Normal 2 14 6 3 5" xfId="23651"/>
    <cellStyle name="Normal 2 14 6 4" xfId="23652"/>
    <cellStyle name="Normal 2 14 6 4 2" xfId="23653"/>
    <cellStyle name="Normal 2 14 6 4 2 2" xfId="23654"/>
    <cellStyle name="Normal 2 14 6 4 2 3" xfId="23655"/>
    <cellStyle name="Normal 2 14 6 4 2 4" xfId="23656"/>
    <cellStyle name="Normal 2 14 6 4 3" xfId="23657"/>
    <cellStyle name="Normal 2 14 6 4 4" xfId="23658"/>
    <cellStyle name="Normal 2 14 6 4 5" xfId="23659"/>
    <cellStyle name="Normal 2 14 6 5" xfId="23660"/>
    <cellStyle name="Normal 2 14 6 5 2" xfId="23661"/>
    <cellStyle name="Normal 2 14 6 5 2 2" xfId="23662"/>
    <cellStyle name="Normal 2 14 6 5 2 3" xfId="23663"/>
    <cellStyle name="Normal 2 14 6 5 2 4" xfId="23664"/>
    <cellStyle name="Normal 2 14 6 5 3" xfId="23665"/>
    <cellStyle name="Normal 2 14 6 5 4" xfId="23666"/>
    <cellStyle name="Normal 2 14 6 5 5" xfId="23667"/>
    <cellStyle name="Normal 2 14 6 6" xfId="23668"/>
    <cellStyle name="Normal 2 14 6 6 2" xfId="23669"/>
    <cellStyle name="Normal 2 14 6 6 2 2" xfId="23670"/>
    <cellStyle name="Normal 2 14 6 6 2 3" xfId="23671"/>
    <cellStyle name="Normal 2 14 6 6 2 4" xfId="23672"/>
    <cellStyle name="Normal 2 14 6 6 3" xfId="23673"/>
    <cellStyle name="Normal 2 14 6 6 4" xfId="23674"/>
    <cellStyle name="Normal 2 14 6 6 5" xfId="23675"/>
    <cellStyle name="Normal 2 14 6 7" xfId="23676"/>
    <cellStyle name="Normal 2 14 6 7 2" xfId="23677"/>
    <cellStyle name="Normal 2 14 6 7 2 2" xfId="23678"/>
    <cellStyle name="Normal 2 14 6 7 2 3" xfId="23679"/>
    <cellStyle name="Normal 2 14 6 7 2 4" xfId="23680"/>
    <cellStyle name="Normal 2 14 6 7 3" xfId="23681"/>
    <cellStyle name="Normal 2 14 6 7 4" xfId="23682"/>
    <cellStyle name="Normal 2 14 6 7 5" xfId="23683"/>
    <cellStyle name="Normal 2 14 6 8" xfId="23684"/>
    <cellStyle name="Normal 2 14 6 8 2" xfId="23685"/>
    <cellStyle name="Normal 2 14 6 8 3" xfId="23686"/>
    <cellStyle name="Normal 2 14 6 8 4" xfId="23687"/>
    <cellStyle name="Normal 2 14 6 9" xfId="23688"/>
    <cellStyle name="Normal 2 14 7" xfId="23689"/>
    <cellStyle name="Normal 2 14 7 10" xfId="23690"/>
    <cellStyle name="Normal 2 14 7 11" xfId="23691"/>
    <cellStyle name="Normal 2 14 7 2" xfId="23692"/>
    <cellStyle name="Normal 2 14 7 2 2" xfId="23693"/>
    <cellStyle name="Normal 2 14 7 2 2 2" xfId="23694"/>
    <cellStyle name="Normal 2 14 7 2 2 3" xfId="23695"/>
    <cellStyle name="Normal 2 14 7 2 2 4" xfId="23696"/>
    <cellStyle name="Normal 2 14 7 2 3" xfId="23697"/>
    <cellStyle name="Normal 2 14 7 2 4" xfId="23698"/>
    <cellStyle name="Normal 2 14 7 2 5" xfId="23699"/>
    <cellStyle name="Normal 2 14 7 3" xfId="23700"/>
    <cellStyle name="Normal 2 14 7 3 2" xfId="23701"/>
    <cellStyle name="Normal 2 14 7 3 2 2" xfId="23702"/>
    <cellStyle name="Normal 2 14 7 3 2 3" xfId="23703"/>
    <cellStyle name="Normal 2 14 7 3 2 4" xfId="23704"/>
    <cellStyle name="Normal 2 14 7 3 3" xfId="23705"/>
    <cellStyle name="Normal 2 14 7 3 4" xfId="23706"/>
    <cellStyle name="Normal 2 14 7 3 5" xfId="23707"/>
    <cellStyle name="Normal 2 14 7 4" xfId="23708"/>
    <cellStyle name="Normal 2 14 7 4 2" xfId="23709"/>
    <cellStyle name="Normal 2 14 7 4 2 2" xfId="23710"/>
    <cellStyle name="Normal 2 14 7 4 2 3" xfId="23711"/>
    <cellStyle name="Normal 2 14 7 4 2 4" xfId="23712"/>
    <cellStyle name="Normal 2 14 7 4 3" xfId="23713"/>
    <cellStyle name="Normal 2 14 7 4 4" xfId="23714"/>
    <cellStyle name="Normal 2 14 7 4 5" xfId="23715"/>
    <cellStyle name="Normal 2 14 7 5" xfId="23716"/>
    <cellStyle name="Normal 2 14 7 5 2" xfId="23717"/>
    <cellStyle name="Normal 2 14 7 5 2 2" xfId="23718"/>
    <cellStyle name="Normal 2 14 7 5 2 3" xfId="23719"/>
    <cellStyle name="Normal 2 14 7 5 2 4" xfId="23720"/>
    <cellStyle name="Normal 2 14 7 5 3" xfId="23721"/>
    <cellStyle name="Normal 2 14 7 5 4" xfId="23722"/>
    <cellStyle name="Normal 2 14 7 5 5" xfId="23723"/>
    <cellStyle name="Normal 2 14 7 6" xfId="23724"/>
    <cellStyle name="Normal 2 14 7 6 2" xfId="23725"/>
    <cellStyle name="Normal 2 14 7 6 2 2" xfId="23726"/>
    <cellStyle name="Normal 2 14 7 6 2 3" xfId="23727"/>
    <cellStyle name="Normal 2 14 7 6 2 4" xfId="23728"/>
    <cellStyle name="Normal 2 14 7 6 3" xfId="23729"/>
    <cellStyle name="Normal 2 14 7 6 4" xfId="23730"/>
    <cellStyle name="Normal 2 14 7 6 5" xfId="23731"/>
    <cellStyle name="Normal 2 14 7 7" xfId="23732"/>
    <cellStyle name="Normal 2 14 7 7 2" xfId="23733"/>
    <cellStyle name="Normal 2 14 7 7 2 2" xfId="23734"/>
    <cellStyle name="Normal 2 14 7 7 2 3" xfId="23735"/>
    <cellStyle name="Normal 2 14 7 7 2 4" xfId="23736"/>
    <cellStyle name="Normal 2 14 7 7 3" xfId="23737"/>
    <cellStyle name="Normal 2 14 7 7 4" xfId="23738"/>
    <cellStyle name="Normal 2 14 7 7 5" xfId="23739"/>
    <cellStyle name="Normal 2 14 7 8" xfId="23740"/>
    <cellStyle name="Normal 2 14 7 8 2" xfId="23741"/>
    <cellStyle name="Normal 2 14 7 8 3" xfId="23742"/>
    <cellStyle name="Normal 2 14 7 8 4" xfId="23743"/>
    <cellStyle name="Normal 2 14 7 9" xfId="23744"/>
    <cellStyle name="Normal 2 14 8" xfId="23745"/>
    <cellStyle name="Normal 2 14 8 10" xfId="23746"/>
    <cellStyle name="Normal 2 14 8 11" xfId="23747"/>
    <cellStyle name="Normal 2 14 8 2" xfId="23748"/>
    <cellStyle name="Normal 2 14 8 2 2" xfId="23749"/>
    <cellStyle name="Normal 2 14 8 2 2 2" xfId="23750"/>
    <cellStyle name="Normal 2 14 8 2 2 3" xfId="23751"/>
    <cellStyle name="Normal 2 14 8 2 2 4" xfId="23752"/>
    <cellStyle name="Normal 2 14 8 2 3" xfId="23753"/>
    <cellStyle name="Normal 2 14 8 2 4" xfId="23754"/>
    <cellStyle name="Normal 2 14 8 2 5" xfId="23755"/>
    <cellStyle name="Normal 2 14 8 3" xfId="23756"/>
    <cellStyle name="Normal 2 14 8 3 2" xfId="23757"/>
    <cellStyle name="Normal 2 14 8 3 2 2" xfId="23758"/>
    <cellStyle name="Normal 2 14 8 3 2 3" xfId="23759"/>
    <cellStyle name="Normal 2 14 8 3 2 4" xfId="23760"/>
    <cellStyle name="Normal 2 14 8 3 3" xfId="23761"/>
    <cellStyle name="Normal 2 14 8 3 4" xfId="23762"/>
    <cellStyle name="Normal 2 14 8 3 5" xfId="23763"/>
    <cellStyle name="Normal 2 14 8 4" xfId="23764"/>
    <cellStyle name="Normal 2 14 8 4 2" xfId="23765"/>
    <cellStyle name="Normal 2 14 8 4 2 2" xfId="23766"/>
    <cellStyle name="Normal 2 14 8 4 2 3" xfId="23767"/>
    <cellStyle name="Normal 2 14 8 4 2 4" xfId="23768"/>
    <cellStyle name="Normal 2 14 8 4 3" xfId="23769"/>
    <cellStyle name="Normal 2 14 8 4 4" xfId="23770"/>
    <cellStyle name="Normal 2 14 8 4 4 2" xfId="23771"/>
    <cellStyle name="Normal 2 14 8 4 4 2 2" xfId="23772"/>
    <cellStyle name="Normal 2 14 8 4 4 3" xfId="23773"/>
    <cellStyle name="Normal 2 14 8 4 5" xfId="23774"/>
    <cellStyle name="Normal 2 14 8 5" xfId="23775"/>
    <cellStyle name="Normal 2 14 8 5 2" xfId="23776"/>
    <cellStyle name="Normal 2 14 8 5 2 2" xfId="23777"/>
    <cellStyle name="Normal 2 14 8 5 2 3" xfId="23778"/>
    <cellStyle name="Normal 2 14 8 5 2 4" xfId="23779"/>
    <cellStyle name="Normal 2 14 8 5 3" xfId="23780"/>
    <cellStyle name="Normal 2 14 8 5 4" xfId="23781"/>
    <cellStyle name="Normal 2 14 8 5 5" xfId="23782"/>
    <cellStyle name="Normal 2 14 8 6" xfId="23783"/>
    <cellStyle name="Normal 2 14 8 6 2" xfId="23784"/>
    <cellStyle name="Normal 2 14 8 6 2 2" xfId="23785"/>
    <cellStyle name="Normal 2 14 8 6 2 3" xfId="23786"/>
    <cellStyle name="Normal 2 14 8 6 2 4" xfId="23787"/>
    <cellStyle name="Normal 2 14 8 6 3" xfId="23788"/>
    <cellStyle name="Normal 2 14 8 6 4" xfId="23789"/>
    <cellStyle name="Normal 2 14 8 6 5" xfId="23790"/>
    <cellStyle name="Normal 2 14 8 7" xfId="23791"/>
    <cellStyle name="Normal 2 14 8 7 2" xfId="23792"/>
    <cellStyle name="Normal 2 14 8 7 2 2" xfId="23793"/>
    <cellStyle name="Normal 2 14 8 7 2 3" xfId="23794"/>
    <cellStyle name="Normal 2 14 8 7 2 4" xfId="23795"/>
    <cellStyle name="Normal 2 14 8 7 3" xfId="23796"/>
    <cellStyle name="Normal 2 14 8 7 4" xfId="23797"/>
    <cellStyle name="Normal 2 14 8 7 5" xfId="23798"/>
    <cellStyle name="Normal 2 14 8 8" xfId="23799"/>
    <cellStyle name="Normal 2 14 8 8 2" xfId="23800"/>
    <cellStyle name="Normal 2 14 8 8 3" xfId="23801"/>
    <cellStyle name="Normal 2 14 8 8 4" xfId="23802"/>
    <cellStyle name="Normal 2 14 8 9" xfId="23803"/>
    <cellStyle name="Normal 2 14 9" xfId="23804"/>
    <cellStyle name="Normal 2 14 9 10" xfId="23805"/>
    <cellStyle name="Normal 2 14 9 11" xfId="23806"/>
    <cellStyle name="Normal 2 14 9 2" xfId="23807"/>
    <cellStyle name="Normal 2 14 9 2 2" xfId="23808"/>
    <cellStyle name="Normal 2 14 9 2 2 2" xfId="23809"/>
    <cellStyle name="Normal 2 14 9 2 2 3" xfId="23810"/>
    <cellStyle name="Normal 2 14 9 2 2 4" xfId="23811"/>
    <cellStyle name="Normal 2 14 9 2 3" xfId="23812"/>
    <cellStyle name="Normal 2 14 9 2 4" xfId="23813"/>
    <cellStyle name="Normal 2 14 9 2 5" xfId="23814"/>
    <cellStyle name="Normal 2 14 9 3" xfId="23815"/>
    <cellStyle name="Normal 2 14 9 3 2" xfId="23816"/>
    <cellStyle name="Normal 2 14 9 3 2 2" xfId="23817"/>
    <cellStyle name="Normal 2 14 9 3 2 2 2" xfId="23818"/>
    <cellStyle name="Normal 2 14 9 3 2 2 2 2" xfId="23819"/>
    <cellStyle name="Normal 2 14 9 3 2 2 3" xfId="23820"/>
    <cellStyle name="Normal 2 14 9 3 2 3" xfId="23821"/>
    <cellStyle name="Normal 2 14 9 3 2 4" xfId="23822"/>
    <cellStyle name="Normal 2 14 9 3 3" xfId="23823"/>
    <cellStyle name="Normal 2 14 9 3 4" xfId="23824"/>
    <cellStyle name="Normal 2 14 9 3 5" xfId="23825"/>
    <cellStyle name="Normal 2 14 9 4" xfId="23826"/>
    <cellStyle name="Normal 2 14 9 4 2" xfId="23827"/>
    <cellStyle name="Normal 2 14 9 4 2 2" xfId="23828"/>
    <cellStyle name="Normal 2 14 9 4 2 3" xfId="23829"/>
    <cellStyle name="Normal 2 14 9 4 2 4" xfId="23830"/>
    <cellStyle name="Normal 2 14 9 4 3" xfId="23831"/>
    <cellStyle name="Normal 2 14 9 4 4" xfId="23832"/>
    <cellStyle name="Normal 2 14 9 4 5" xfId="23833"/>
    <cellStyle name="Normal 2 14 9 5" xfId="23834"/>
    <cellStyle name="Normal 2 14 9 5 2" xfId="23835"/>
    <cellStyle name="Normal 2 14 9 5 2 2" xfId="23836"/>
    <cellStyle name="Normal 2 14 9 5 2 3" xfId="23837"/>
    <cellStyle name="Normal 2 14 9 5 2 4" xfId="23838"/>
    <cellStyle name="Normal 2 14 9 5 3" xfId="23839"/>
    <cellStyle name="Normal 2 14 9 5 4" xfId="23840"/>
    <cellStyle name="Normal 2 14 9 5 5" xfId="23841"/>
    <cellStyle name="Normal 2 14 9 6" xfId="23842"/>
    <cellStyle name="Normal 2 14 9 6 2" xfId="23843"/>
    <cellStyle name="Normal 2 14 9 6 2 2" xfId="23844"/>
    <cellStyle name="Normal 2 14 9 6 2 3" xfId="23845"/>
    <cellStyle name="Normal 2 14 9 6 2 4" xfId="23846"/>
    <cellStyle name="Normal 2 14 9 6 3" xfId="23847"/>
    <cellStyle name="Normal 2 14 9 6 4" xfId="23848"/>
    <cellStyle name="Normal 2 14 9 6 5" xfId="23849"/>
    <cellStyle name="Normal 2 14 9 7" xfId="23850"/>
    <cellStyle name="Normal 2 14 9 7 2" xfId="23851"/>
    <cellStyle name="Normal 2 14 9 7 2 2" xfId="23852"/>
    <cellStyle name="Normal 2 14 9 7 2 3" xfId="23853"/>
    <cellStyle name="Normal 2 14 9 7 2 4" xfId="23854"/>
    <cellStyle name="Normal 2 14 9 7 3" xfId="23855"/>
    <cellStyle name="Normal 2 14 9 7 3 2" xfId="23856"/>
    <cellStyle name="Normal 2 14 9 7 3 2 2" xfId="23857"/>
    <cellStyle name="Normal 2 14 9 7 3 3" xfId="23858"/>
    <cellStyle name="Normal 2 14 9 7 4" xfId="23859"/>
    <cellStyle name="Normal 2 14 9 7 5" xfId="23860"/>
    <cellStyle name="Normal 2 14 9 8" xfId="23861"/>
    <cellStyle name="Normal 2 14 9 8 2" xfId="23862"/>
    <cellStyle name="Normal 2 14 9 8 3" xfId="23863"/>
    <cellStyle name="Normal 2 14 9 8 4" xfId="23864"/>
    <cellStyle name="Normal 2 14 9 9" xfId="23865"/>
    <cellStyle name="Normal 2 15" xfId="23866"/>
    <cellStyle name="Normal 2 15 10" xfId="23867"/>
    <cellStyle name="Normal 2 15 10 10" xfId="23868"/>
    <cellStyle name="Normal 2 15 10 11" xfId="23869"/>
    <cellStyle name="Normal 2 15 10 2" xfId="23870"/>
    <cellStyle name="Normal 2 15 10 2 2" xfId="23871"/>
    <cellStyle name="Normal 2 15 10 2 2 2" xfId="23872"/>
    <cellStyle name="Normal 2 15 10 2 2 3" xfId="23873"/>
    <cellStyle name="Normal 2 15 10 2 2 4" xfId="23874"/>
    <cellStyle name="Normal 2 15 10 2 3" xfId="23875"/>
    <cellStyle name="Normal 2 15 10 2 4" xfId="23876"/>
    <cellStyle name="Normal 2 15 10 2 5" xfId="23877"/>
    <cellStyle name="Normal 2 15 10 3" xfId="23878"/>
    <cellStyle name="Normal 2 15 10 3 2" xfId="23879"/>
    <cellStyle name="Normal 2 15 10 3 2 2" xfId="23880"/>
    <cellStyle name="Normal 2 15 10 3 2 3" xfId="23881"/>
    <cellStyle name="Normal 2 15 10 3 2 4" xfId="23882"/>
    <cellStyle name="Normal 2 15 10 3 3" xfId="23883"/>
    <cellStyle name="Normal 2 15 10 3 4" xfId="23884"/>
    <cellStyle name="Normal 2 15 10 3 5" xfId="23885"/>
    <cellStyle name="Normal 2 15 10 4" xfId="23886"/>
    <cellStyle name="Normal 2 15 10 4 2" xfId="23887"/>
    <cellStyle name="Normal 2 15 10 4 2 2" xfId="23888"/>
    <cellStyle name="Normal 2 15 10 4 2 3" xfId="23889"/>
    <cellStyle name="Normal 2 15 10 4 2 4" xfId="23890"/>
    <cellStyle name="Normal 2 15 10 4 3" xfId="23891"/>
    <cellStyle name="Normal 2 15 10 4 4" xfId="23892"/>
    <cellStyle name="Normal 2 15 10 4 5" xfId="23893"/>
    <cellStyle name="Normal 2 15 10 5" xfId="23894"/>
    <cellStyle name="Normal 2 15 10 5 2" xfId="23895"/>
    <cellStyle name="Normal 2 15 10 5 2 2" xfId="23896"/>
    <cellStyle name="Normal 2 15 10 5 2 3" xfId="23897"/>
    <cellStyle name="Normal 2 15 10 5 2 4" xfId="23898"/>
    <cellStyle name="Normal 2 15 10 5 3" xfId="23899"/>
    <cellStyle name="Normal 2 15 10 5 4" xfId="23900"/>
    <cellStyle name="Normal 2 15 10 5 5" xfId="23901"/>
    <cellStyle name="Normal 2 15 10 6" xfId="23902"/>
    <cellStyle name="Normal 2 15 10 6 2" xfId="23903"/>
    <cellStyle name="Normal 2 15 10 6 2 2" xfId="23904"/>
    <cellStyle name="Normal 2 15 10 6 2 3" xfId="23905"/>
    <cellStyle name="Normal 2 15 10 6 2 3 2" xfId="23906"/>
    <cellStyle name="Normal 2 15 10 6 2 3 2 2" xfId="23907"/>
    <cellStyle name="Normal 2 15 10 6 2 3 3" xfId="23908"/>
    <cellStyle name="Normal 2 15 10 6 2 4" xfId="23909"/>
    <cellStyle name="Normal 2 15 10 6 3" xfId="23910"/>
    <cellStyle name="Normal 2 15 10 6 4" xfId="23911"/>
    <cellStyle name="Normal 2 15 10 6 5" xfId="23912"/>
    <cellStyle name="Normal 2 15 10 7" xfId="23913"/>
    <cellStyle name="Normal 2 15 10 7 2" xfId="23914"/>
    <cellStyle name="Normal 2 15 10 7 2 2" xfId="23915"/>
    <cellStyle name="Normal 2 15 10 7 2 3" xfId="23916"/>
    <cellStyle name="Normal 2 15 10 7 2 4" xfId="23917"/>
    <cellStyle name="Normal 2 15 10 7 3" xfId="23918"/>
    <cellStyle name="Normal 2 15 10 7 4" xfId="23919"/>
    <cellStyle name="Normal 2 15 10 7 5" xfId="23920"/>
    <cellStyle name="Normal 2 15 10 8" xfId="23921"/>
    <cellStyle name="Normal 2 15 10 8 2" xfId="23922"/>
    <cellStyle name="Normal 2 15 10 8 3" xfId="23923"/>
    <cellStyle name="Normal 2 15 10 8 4" xfId="23924"/>
    <cellStyle name="Normal 2 15 10 9" xfId="23925"/>
    <cellStyle name="Normal 2 15 11" xfId="23926"/>
    <cellStyle name="Normal 2 15 11 10" xfId="23927"/>
    <cellStyle name="Normal 2 15 11 11" xfId="23928"/>
    <cellStyle name="Normal 2 15 11 2" xfId="23929"/>
    <cellStyle name="Normal 2 15 11 2 2" xfId="23930"/>
    <cellStyle name="Normal 2 15 11 2 2 2" xfId="23931"/>
    <cellStyle name="Normal 2 15 11 2 2 3" xfId="23932"/>
    <cellStyle name="Normal 2 15 11 2 2 4" xfId="23933"/>
    <cellStyle name="Normal 2 15 11 2 3" xfId="23934"/>
    <cellStyle name="Normal 2 15 11 2 4" xfId="23935"/>
    <cellStyle name="Normal 2 15 11 2 5" xfId="23936"/>
    <cellStyle name="Normal 2 15 11 3" xfId="23937"/>
    <cellStyle name="Normal 2 15 11 3 2" xfId="23938"/>
    <cellStyle name="Normal 2 15 11 3 2 2" xfId="23939"/>
    <cellStyle name="Normal 2 15 11 3 2 3" xfId="23940"/>
    <cellStyle name="Normal 2 15 11 3 2 4" xfId="23941"/>
    <cellStyle name="Normal 2 15 11 3 3" xfId="23942"/>
    <cellStyle name="Normal 2 15 11 3 4" xfId="23943"/>
    <cellStyle name="Normal 2 15 11 3 5" xfId="23944"/>
    <cellStyle name="Normal 2 15 11 4" xfId="23945"/>
    <cellStyle name="Normal 2 15 11 4 2" xfId="23946"/>
    <cellStyle name="Normal 2 15 11 4 2 2" xfId="23947"/>
    <cellStyle name="Normal 2 15 11 4 2 3" xfId="23948"/>
    <cellStyle name="Normal 2 15 11 4 2 4" xfId="23949"/>
    <cellStyle name="Normal 2 15 11 4 3" xfId="23950"/>
    <cellStyle name="Normal 2 15 11 4 4" xfId="23951"/>
    <cellStyle name="Normal 2 15 11 4 5" xfId="23952"/>
    <cellStyle name="Normal 2 15 11 5" xfId="23953"/>
    <cellStyle name="Normal 2 15 11 5 2" xfId="23954"/>
    <cellStyle name="Normal 2 15 11 5 2 2" xfId="23955"/>
    <cellStyle name="Normal 2 15 11 5 2 3" xfId="23956"/>
    <cellStyle name="Normal 2 15 11 5 2 3 2" xfId="23957"/>
    <cellStyle name="Normal 2 15 11 5 2 3 2 2" xfId="23958"/>
    <cellStyle name="Normal 2 15 11 5 2 3 3" xfId="23959"/>
    <cellStyle name="Normal 2 15 11 5 2 4" xfId="23960"/>
    <cellStyle name="Normal 2 15 11 5 3" xfId="23961"/>
    <cellStyle name="Normal 2 15 11 5 4" xfId="23962"/>
    <cellStyle name="Normal 2 15 11 5 5" xfId="23963"/>
    <cellStyle name="Normal 2 15 11 6" xfId="23964"/>
    <cellStyle name="Normal 2 15 11 6 2" xfId="23965"/>
    <cellStyle name="Normal 2 15 11 6 2 2" xfId="23966"/>
    <cellStyle name="Normal 2 15 11 6 2 3" xfId="23967"/>
    <cellStyle name="Normal 2 15 11 6 2 4" xfId="23968"/>
    <cellStyle name="Normal 2 15 11 6 3" xfId="23969"/>
    <cellStyle name="Normal 2 15 11 6 4" xfId="23970"/>
    <cellStyle name="Normal 2 15 11 6 5" xfId="23971"/>
    <cellStyle name="Normal 2 15 11 7" xfId="23972"/>
    <cellStyle name="Normal 2 15 11 7 2" xfId="23973"/>
    <cellStyle name="Normal 2 15 11 7 2 2" xfId="23974"/>
    <cellStyle name="Normal 2 15 11 7 2 3" xfId="23975"/>
    <cellStyle name="Normal 2 15 11 7 2 4" xfId="23976"/>
    <cellStyle name="Normal 2 15 11 7 3" xfId="23977"/>
    <cellStyle name="Normal 2 15 11 7 4" xfId="23978"/>
    <cellStyle name="Normal 2 15 11 7 5" xfId="23979"/>
    <cellStyle name="Normal 2 15 11 8" xfId="23980"/>
    <cellStyle name="Normal 2 15 11 8 2" xfId="23981"/>
    <cellStyle name="Normal 2 15 11 8 3" xfId="23982"/>
    <cellStyle name="Normal 2 15 11 8 4" xfId="23983"/>
    <cellStyle name="Normal 2 15 11 9" xfId="23984"/>
    <cellStyle name="Normal 2 15 12" xfId="23985"/>
    <cellStyle name="Normal 2 15 12 10" xfId="23986"/>
    <cellStyle name="Normal 2 15 12 11" xfId="23987"/>
    <cellStyle name="Normal 2 15 12 2" xfId="23988"/>
    <cellStyle name="Normal 2 15 12 2 2" xfId="23989"/>
    <cellStyle name="Normal 2 15 12 2 2 2" xfId="23990"/>
    <cellStyle name="Normal 2 15 12 2 2 3" xfId="23991"/>
    <cellStyle name="Normal 2 15 12 2 2 4" xfId="23992"/>
    <cellStyle name="Normal 2 15 12 2 3" xfId="23993"/>
    <cellStyle name="Normal 2 15 12 2 4" xfId="23994"/>
    <cellStyle name="Normal 2 15 12 2 5" xfId="23995"/>
    <cellStyle name="Normal 2 15 12 3" xfId="23996"/>
    <cellStyle name="Normal 2 15 12 3 2" xfId="23997"/>
    <cellStyle name="Normal 2 15 12 3 2 2" xfId="23998"/>
    <cellStyle name="Normal 2 15 12 3 2 3" xfId="23999"/>
    <cellStyle name="Normal 2 15 12 3 2 4" xfId="24000"/>
    <cellStyle name="Normal 2 15 12 3 3" xfId="24001"/>
    <cellStyle name="Normal 2 15 12 3 4" xfId="24002"/>
    <cellStyle name="Normal 2 15 12 3 5" xfId="24003"/>
    <cellStyle name="Normal 2 15 12 4" xfId="24004"/>
    <cellStyle name="Normal 2 15 12 4 2" xfId="24005"/>
    <cellStyle name="Normal 2 15 12 4 2 2" xfId="24006"/>
    <cellStyle name="Normal 2 15 12 4 2 3" xfId="24007"/>
    <cellStyle name="Normal 2 15 12 4 2 4" xfId="24008"/>
    <cellStyle name="Normal 2 15 12 4 3" xfId="24009"/>
    <cellStyle name="Normal 2 15 12 4 4" xfId="24010"/>
    <cellStyle name="Normal 2 15 12 4 5" xfId="24011"/>
    <cellStyle name="Normal 2 15 12 5" xfId="24012"/>
    <cellStyle name="Normal 2 15 12 5 2" xfId="24013"/>
    <cellStyle name="Normal 2 15 12 5 2 2" xfId="24014"/>
    <cellStyle name="Normal 2 15 12 5 2 3" xfId="24015"/>
    <cellStyle name="Normal 2 15 12 5 2 4" xfId="24016"/>
    <cellStyle name="Normal 2 15 12 5 3" xfId="24017"/>
    <cellStyle name="Normal 2 15 12 5 4" xfId="24018"/>
    <cellStyle name="Normal 2 15 12 5 5" xfId="24019"/>
    <cellStyle name="Normal 2 15 12 6" xfId="24020"/>
    <cellStyle name="Normal 2 15 12 6 2" xfId="24021"/>
    <cellStyle name="Normal 2 15 12 6 2 2" xfId="24022"/>
    <cellStyle name="Normal 2 15 12 6 2 3" xfId="24023"/>
    <cellStyle name="Normal 2 15 12 6 2 4" xfId="24024"/>
    <cellStyle name="Normal 2 15 12 6 3" xfId="24025"/>
    <cellStyle name="Normal 2 15 12 6 4" xfId="24026"/>
    <cellStyle name="Normal 2 15 12 6 4 2" xfId="24027"/>
    <cellStyle name="Normal 2 15 12 6 4 2 2" xfId="24028"/>
    <cellStyle name="Normal 2 15 12 6 4 3" xfId="24029"/>
    <cellStyle name="Normal 2 15 12 6 5" xfId="24030"/>
    <cellStyle name="Normal 2 15 12 7" xfId="24031"/>
    <cellStyle name="Normal 2 15 12 7 2" xfId="24032"/>
    <cellStyle name="Normal 2 15 12 7 2 2" xfId="24033"/>
    <cellStyle name="Normal 2 15 12 7 2 3" xfId="24034"/>
    <cellStyle name="Normal 2 15 12 7 2 4" xfId="24035"/>
    <cellStyle name="Normal 2 15 12 7 3" xfId="24036"/>
    <cellStyle name="Normal 2 15 12 7 4" xfId="24037"/>
    <cellStyle name="Normal 2 15 12 7 5" xfId="24038"/>
    <cellStyle name="Normal 2 15 12 8" xfId="24039"/>
    <cellStyle name="Normal 2 15 12 8 2" xfId="24040"/>
    <cellStyle name="Normal 2 15 12 8 3" xfId="24041"/>
    <cellStyle name="Normal 2 15 12 8 4" xfId="24042"/>
    <cellStyle name="Normal 2 15 12 9" xfId="24043"/>
    <cellStyle name="Normal 2 15 13" xfId="24044"/>
    <cellStyle name="Normal 2 15 13 10" xfId="24045"/>
    <cellStyle name="Normal 2 15 13 11" xfId="24046"/>
    <cellStyle name="Normal 2 15 13 2" xfId="24047"/>
    <cellStyle name="Normal 2 15 13 2 2" xfId="24048"/>
    <cellStyle name="Normal 2 15 13 2 2 2" xfId="24049"/>
    <cellStyle name="Normal 2 15 13 2 2 2 2" xfId="24050"/>
    <cellStyle name="Normal 2 15 13 2 2 3" xfId="24051"/>
    <cellStyle name="Normal 2 15 13 2 2 4" xfId="24052"/>
    <cellStyle name="Normal 2 15 13 2 2 5" xfId="24053"/>
    <cellStyle name="Normal 2 15 13 2 3" xfId="24054"/>
    <cellStyle name="Normal 2 15 13 2 4" xfId="24055"/>
    <cellStyle name="Normal 2 15 13 2 5" xfId="24056"/>
    <cellStyle name="Normal 2 15 13 3" xfId="24057"/>
    <cellStyle name="Normal 2 15 13 3 2" xfId="24058"/>
    <cellStyle name="Normal 2 15 13 3 2 2" xfId="24059"/>
    <cellStyle name="Normal 2 15 13 3 2 2 2" xfId="24060"/>
    <cellStyle name="Normal 2 15 13 3 2 2 2 2" xfId="24061"/>
    <cellStyle name="Normal 2 15 13 3 2 2 3" xfId="24062"/>
    <cellStyle name="Normal 2 15 13 3 2 3" xfId="24063"/>
    <cellStyle name="Normal 2 15 13 3 2 4" xfId="24064"/>
    <cellStyle name="Normal 2 15 13 3 3" xfId="24065"/>
    <cellStyle name="Normal 2 15 13 3 4" xfId="24066"/>
    <cellStyle name="Normal 2 15 13 3 5" xfId="24067"/>
    <cellStyle name="Normal 2 15 13 4" xfId="24068"/>
    <cellStyle name="Normal 2 15 13 4 2" xfId="24069"/>
    <cellStyle name="Normal 2 15 13 4 2 2" xfId="24070"/>
    <cellStyle name="Normal 2 15 13 4 2 3" xfId="24071"/>
    <cellStyle name="Normal 2 15 13 4 2 4" xfId="24072"/>
    <cellStyle name="Normal 2 15 13 4 3" xfId="24073"/>
    <cellStyle name="Normal 2 15 13 4 4" xfId="24074"/>
    <cellStyle name="Normal 2 15 13 4 5" xfId="24075"/>
    <cellStyle name="Normal 2 15 13 5" xfId="24076"/>
    <cellStyle name="Normal 2 15 13 5 2" xfId="24077"/>
    <cellStyle name="Normal 2 15 13 5 2 2" xfId="24078"/>
    <cellStyle name="Normal 2 15 13 5 2 3" xfId="24079"/>
    <cellStyle name="Normal 2 15 13 5 2 4" xfId="24080"/>
    <cellStyle name="Normal 2 15 13 5 3" xfId="24081"/>
    <cellStyle name="Normal 2 15 13 5 4" xfId="24082"/>
    <cellStyle name="Normal 2 15 13 5 5" xfId="24083"/>
    <cellStyle name="Normal 2 15 13 6" xfId="24084"/>
    <cellStyle name="Normal 2 15 13 6 2" xfId="24085"/>
    <cellStyle name="Normal 2 15 13 6 2 2" xfId="24086"/>
    <cellStyle name="Normal 2 15 13 6 2 3" xfId="24087"/>
    <cellStyle name="Normal 2 15 13 6 2 4" xfId="24088"/>
    <cellStyle name="Normal 2 15 13 6 3" xfId="24089"/>
    <cellStyle name="Normal 2 15 13 6 4" xfId="24090"/>
    <cellStyle name="Normal 2 15 13 6 5" xfId="24091"/>
    <cellStyle name="Normal 2 15 13 7" xfId="24092"/>
    <cellStyle name="Normal 2 15 13 7 2" xfId="24093"/>
    <cellStyle name="Normal 2 15 13 7 2 2" xfId="24094"/>
    <cellStyle name="Normal 2 15 13 7 2 3" xfId="24095"/>
    <cellStyle name="Normal 2 15 13 7 2 4" xfId="24096"/>
    <cellStyle name="Normal 2 15 13 7 3" xfId="24097"/>
    <cellStyle name="Normal 2 15 13 7 4" xfId="24098"/>
    <cellStyle name="Normal 2 15 13 7 5" xfId="24099"/>
    <cellStyle name="Normal 2 15 13 8" xfId="24100"/>
    <cellStyle name="Normal 2 15 13 8 2" xfId="24101"/>
    <cellStyle name="Normal 2 15 13 8 3" xfId="24102"/>
    <cellStyle name="Normal 2 15 13 8 4" xfId="24103"/>
    <cellStyle name="Normal 2 15 13 9" xfId="24104"/>
    <cellStyle name="Normal 2 15 14" xfId="24105"/>
    <cellStyle name="Normal 2 15 14 2" xfId="24106"/>
    <cellStyle name="Normal 2 15 14 2 2" xfId="24107"/>
    <cellStyle name="Normal 2 15 14 2 3" xfId="24108"/>
    <cellStyle name="Normal 2 15 14 2 4" xfId="24109"/>
    <cellStyle name="Normal 2 15 14 3" xfId="24110"/>
    <cellStyle name="Normal 2 15 14 4" xfId="24111"/>
    <cellStyle name="Normal 2 15 14 5" xfId="24112"/>
    <cellStyle name="Normal 2 15 15" xfId="24113"/>
    <cellStyle name="Normal 2 15 15 10" xfId="24114"/>
    <cellStyle name="Normal 2 15 15 11" xfId="24115"/>
    <cellStyle name="Normal 2 15 15 12" xfId="24116"/>
    <cellStyle name="Normal 2 15 15 13" xfId="24117"/>
    <cellStyle name="Normal 2 15 15 14" xfId="24118"/>
    <cellStyle name="Normal 2 15 15 15" xfId="24119"/>
    <cellStyle name="Normal 2 15 15 16" xfId="24120"/>
    <cellStyle name="Normal 2 15 15 17" xfId="24121"/>
    <cellStyle name="Normal 2 15 15 18" xfId="24122"/>
    <cellStyle name="Normal 2 15 15 19" xfId="24123"/>
    <cellStyle name="Normal 2 15 15 2" xfId="24124"/>
    <cellStyle name="Normal 2 15 15 2 10" xfId="24125"/>
    <cellStyle name="Normal 2 15 15 2 11" xfId="24126"/>
    <cellStyle name="Normal 2 15 15 2 12" xfId="24127"/>
    <cellStyle name="Normal 2 15 15 2 13" xfId="24128"/>
    <cellStyle name="Normal 2 15 15 2 14" xfId="24129"/>
    <cellStyle name="Normal 2 15 15 2 15" xfId="24130"/>
    <cellStyle name="Normal 2 15 15 2 16" xfId="24131"/>
    <cellStyle name="Normal 2 15 15 2 17" xfId="24132"/>
    <cellStyle name="Normal 2 15 15 2 18" xfId="24133"/>
    <cellStyle name="Normal 2 15 15 2 19" xfId="24134"/>
    <cellStyle name="Normal 2 15 15 2 2" xfId="24135"/>
    <cellStyle name="Normal 2 15 15 2 20" xfId="24136"/>
    <cellStyle name="Normal 2 15 15 2 21" xfId="24137"/>
    <cellStyle name="Normal 2 15 15 2 22" xfId="24138"/>
    <cellStyle name="Normal 2 15 15 2 23" xfId="24139"/>
    <cellStyle name="Normal 2 15 15 2 24" xfId="24140"/>
    <cellStyle name="Normal 2 15 15 2 25" xfId="24141"/>
    <cellStyle name="Normal 2 15 15 2 26" xfId="24142"/>
    <cellStyle name="Normal 2 15 15 2 27" xfId="24143"/>
    <cellStyle name="Normal 2 15 15 2 3" xfId="24144"/>
    <cellStyle name="Normal 2 15 15 2 4" xfId="24145"/>
    <cellStyle name="Normal 2 15 15 2 5" xfId="24146"/>
    <cellStyle name="Normal 2 15 15 2 6" xfId="24147"/>
    <cellStyle name="Normal 2 15 15 2 7" xfId="24148"/>
    <cellStyle name="Normal 2 15 15 2 8" xfId="24149"/>
    <cellStyle name="Normal 2 15 15 2 9" xfId="24150"/>
    <cellStyle name="Normal 2 15 15 20" xfId="24151"/>
    <cellStyle name="Normal 2 15 15 21" xfId="24152"/>
    <cellStyle name="Normal 2 15 15 22" xfId="24153"/>
    <cellStyle name="Normal 2 15 15 23" xfId="24154"/>
    <cellStyle name="Normal 2 15 15 24" xfId="24155"/>
    <cellStyle name="Normal 2 15 15 25" xfId="24156"/>
    <cellStyle name="Normal 2 15 15 26" xfId="24157"/>
    <cellStyle name="Normal 2 15 15 27" xfId="24158"/>
    <cellStyle name="Normal 2 15 15 3" xfId="24159"/>
    <cellStyle name="Normal 2 15 15 3 2" xfId="24160"/>
    <cellStyle name="Normal 2 15 15 4" xfId="24161"/>
    <cellStyle name="Normal 2 15 15 5" xfId="24162"/>
    <cellStyle name="Normal 2 15 15 6" xfId="24163"/>
    <cellStyle name="Normal 2 15 15 7" xfId="24164"/>
    <cellStyle name="Normal 2 15 15 8" xfId="24165"/>
    <cellStyle name="Normal 2 15 15 9" xfId="24166"/>
    <cellStyle name="Normal 2 15 16" xfId="24167"/>
    <cellStyle name="Normal 2 15 16 2" xfId="24168"/>
    <cellStyle name="Normal 2 15 16 2 2" xfId="24169"/>
    <cellStyle name="Normal 2 15 16 2 3" xfId="24170"/>
    <cellStyle name="Normal 2 15 16 2 4" xfId="24171"/>
    <cellStyle name="Normal 2 15 16 3" xfId="24172"/>
    <cellStyle name="Normal 2 15 16 4" xfId="24173"/>
    <cellStyle name="Normal 2 15 16 5" xfId="24174"/>
    <cellStyle name="Normal 2 15 17" xfId="24175"/>
    <cellStyle name="Normal 2 15 17 2" xfId="24176"/>
    <cellStyle name="Normal 2 15 17 2 2" xfId="24177"/>
    <cellStyle name="Normal 2 15 17 2 3" xfId="24178"/>
    <cellStyle name="Normal 2 15 17 2 4" xfId="24179"/>
    <cellStyle name="Normal 2 15 17 3" xfId="24180"/>
    <cellStyle name="Normal 2 15 17 4" xfId="24181"/>
    <cellStyle name="Normal 2 15 17 5" xfId="24182"/>
    <cellStyle name="Normal 2 15 18" xfId="24183"/>
    <cellStyle name="Normal 2 15 18 2" xfId="24184"/>
    <cellStyle name="Normal 2 15 18 2 2" xfId="24185"/>
    <cellStyle name="Normal 2 15 18 2 3" xfId="24186"/>
    <cellStyle name="Normal 2 15 18 2 4" xfId="24187"/>
    <cellStyle name="Normal 2 15 18 3" xfId="24188"/>
    <cellStyle name="Normal 2 15 18 4" xfId="24189"/>
    <cellStyle name="Normal 2 15 18 5" xfId="24190"/>
    <cellStyle name="Normal 2 15 19" xfId="24191"/>
    <cellStyle name="Normal 2 15 19 2" xfId="24192"/>
    <cellStyle name="Normal 2 15 19 2 2" xfId="24193"/>
    <cellStyle name="Normal 2 15 19 2 3" xfId="24194"/>
    <cellStyle name="Normal 2 15 19 2 4" xfId="24195"/>
    <cellStyle name="Normal 2 15 19 3" xfId="24196"/>
    <cellStyle name="Normal 2 15 19 4" xfId="24197"/>
    <cellStyle name="Normal 2 15 19 5" xfId="24198"/>
    <cellStyle name="Normal 2 15 2" xfId="24199"/>
    <cellStyle name="Normal 2 15 2 10" xfId="24200"/>
    <cellStyle name="Normal 2 15 2 11" xfId="24201"/>
    <cellStyle name="Normal 2 15 2 12" xfId="24202"/>
    <cellStyle name="Normal 2 15 2 13" xfId="24203"/>
    <cellStyle name="Normal 2 15 2 14" xfId="24204"/>
    <cellStyle name="Normal 2 15 2 14 10" xfId="24205"/>
    <cellStyle name="Normal 2 15 2 14 11" xfId="24206"/>
    <cellStyle name="Normal 2 15 2 14 12" xfId="24207"/>
    <cellStyle name="Normal 2 15 2 14 13" xfId="24208"/>
    <cellStyle name="Normal 2 15 2 14 14" xfId="24209"/>
    <cellStyle name="Normal 2 15 2 14 15" xfId="24210"/>
    <cellStyle name="Normal 2 15 2 14 16" xfId="24211"/>
    <cellStyle name="Normal 2 15 2 14 17" xfId="24212"/>
    <cellStyle name="Normal 2 15 2 14 18" xfId="24213"/>
    <cellStyle name="Normal 2 15 2 14 19" xfId="24214"/>
    <cellStyle name="Normal 2 15 2 14 2" xfId="24215"/>
    <cellStyle name="Normal 2 15 2 14 2 10" xfId="24216"/>
    <cellStyle name="Normal 2 15 2 14 2 11" xfId="24217"/>
    <cellStyle name="Normal 2 15 2 14 2 12" xfId="24218"/>
    <cellStyle name="Normal 2 15 2 14 2 13" xfId="24219"/>
    <cellStyle name="Normal 2 15 2 14 2 14" xfId="24220"/>
    <cellStyle name="Normal 2 15 2 14 2 15" xfId="24221"/>
    <cellStyle name="Normal 2 15 2 14 2 16" xfId="24222"/>
    <cellStyle name="Normal 2 15 2 14 2 17" xfId="24223"/>
    <cellStyle name="Normal 2 15 2 14 2 18" xfId="24224"/>
    <cellStyle name="Normal 2 15 2 14 2 19" xfId="24225"/>
    <cellStyle name="Normal 2 15 2 14 2 2" xfId="24226"/>
    <cellStyle name="Normal 2 15 2 14 2 20" xfId="24227"/>
    <cellStyle name="Normal 2 15 2 14 2 21" xfId="24228"/>
    <cellStyle name="Normal 2 15 2 14 2 22" xfId="24229"/>
    <cellStyle name="Normal 2 15 2 14 2 23" xfId="24230"/>
    <cellStyle name="Normal 2 15 2 14 2 24" xfId="24231"/>
    <cellStyle name="Normal 2 15 2 14 2 25" xfId="24232"/>
    <cellStyle name="Normal 2 15 2 14 2 26" xfId="24233"/>
    <cellStyle name="Normal 2 15 2 14 2 27" xfId="24234"/>
    <cellStyle name="Normal 2 15 2 14 2 3" xfId="24235"/>
    <cellStyle name="Normal 2 15 2 14 2 4" xfId="24236"/>
    <cellStyle name="Normal 2 15 2 14 2 5" xfId="24237"/>
    <cellStyle name="Normal 2 15 2 14 2 6" xfId="24238"/>
    <cellStyle name="Normal 2 15 2 14 2 7" xfId="24239"/>
    <cellStyle name="Normal 2 15 2 14 2 8" xfId="24240"/>
    <cellStyle name="Normal 2 15 2 14 2 9" xfId="24241"/>
    <cellStyle name="Normal 2 15 2 14 20" xfId="24242"/>
    <cellStyle name="Normal 2 15 2 14 21" xfId="24243"/>
    <cellStyle name="Normal 2 15 2 14 22" xfId="24244"/>
    <cellStyle name="Normal 2 15 2 14 23" xfId="24245"/>
    <cellStyle name="Normal 2 15 2 14 24" xfId="24246"/>
    <cellStyle name="Normal 2 15 2 14 25" xfId="24247"/>
    <cellStyle name="Normal 2 15 2 14 26" xfId="24248"/>
    <cellStyle name="Normal 2 15 2 14 27" xfId="24249"/>
    <cellStyle name="Normal 2 15 2 14 3" xfId="24250"/>
    <cellStyle name="Normal 2 15 2 14 4" xfId="24251"/>
    <cellStyle name="Normal 2 15 2 14 5" xfId="24252"/>
    <cellStyle name="Normal 2 15 2 14 6" xfId="24253"/>
    <cellStyle name="Normal 2 15 2 14 7" xfId="24254"/>
    <cellStyle name="Normal 2 15 2 14 8" xfId="24255"/>
    <cellStyle name="Normal 2 15 2 14 9" xfId="24256"/>
    <cellStyle name="Normal 2 15 2 15" xfId="24257"/>
    <cellStyle name="Normal 2 15 2 16" xfId="24258"/>
    <cellStyle name="Normal 2 15 2 17" xfId="24259"/>
    <cellStyle name="Normal 2 15 2 18" xfId="24260"/>
    <cellStyle name="Normal 2 15 2 19" xfId="24261"/>
    <cellStyle name="Normal 2 15 2 2" xfId="24262"/>
    <cellStyle name="Normal 2 15 2 2 2" xfId="24263"/>
    <cellStyle name="Normal 2 15 2 2 2 2" xfId="24264"/>
    <cellStyle name="Normal 2 15 2 2 2 3" xfId="24265"/>
    <cellStyle name="Normal 2 15 2 2 2 4" xfId="24266"/>
    <cellStyle name="Normal 2 15 2 2 3" xfId="24267"/>
    <cellStyle name="Normal 2 15 2 2 4" xfId="24268"/>
    <cellStyle name="Normal 2 15 2 2 5" xfId="24269"/>
    <cellStyle name="Normal 2 15 2 20" xfId="24270"/>
    <cellStyle name="Normal 2 15 2 21" xfId="24271"/>
    <cellStyle name="Normal 2 15 2 22" xfId="24272"/>
    <cellStyle name="Normal 2 15 2 23" xfId="24273"/>
    <cellStyle name="Normal 2 15 2 24" xfId="24274"/>
    <cellStyle name="Normal 2 15 2 25" xfId="24275"/>
    <cellStyle name="Normal 2 15 2 26" xfId="24276"/>
    <cellStyle name="Normal 2 15 2 27" xfId="24277"/>
    <cellStyle name="Normal 2 15 2 28" xfId="24278"/>
    <cellStyle name="Normal 2 15 2 29" xfId="24279"/>
    <cellStyle name="Normal 2 15 2 3" xfId="24280"/>
    <cellStyle name="Normal 2 15 2 3 10" xfId="24281"/>
    <cellStyle name="Normal 2 15 2 3 11" xfId="24282"/>
    <cellStyle name="Normal 2 15 2 3 12" xfId="24283"/>
    <cellStyle name="Normal 2 15 2 3 13" xfId="24284"/>
    <cellStyle name="Normal 2 15 2 3 14" xfId="24285"/>
    <cellStyle name="Normal 2 15 2 3 15" xfId="24286"/>
    <cellStyle name="Normal 2 15 2 3 16" xfId="24287"/>
    <cellStyle name="Normal 2 15 2 3 17" xfId="24288"/>
    <cellStyle name="Normal 2 15 2 3 18" xfId="24289"/>
    <cellStyle name="Normal 2 15 2 3 19" xfId="24290"/>
    <cellStyle name="Normal 2 15 2 3 2" xfId="24291"/>
    <cellStyle name="Normal 2 15 2 3 2 10" xfId="24292"/>
    <cellStyle name="Normal 2 15 2 3 2 11" xfId="24293"/>
    <cellStyle name="Normal 2 15 2 3 2 12" xfId="24294"/>
    <cellStyle name="Normal 2 15 2 3 2 13" xfId="24295"/>
    <cellStyle name="Normal 2 15 2 3 2 14" xfId="24296"/>
    <cellStyle name="Normal 2 15 2 3 2 15" xfId="24297"/>
    <cellStyle name="Normal 2 15 2 3 2 16" xfId="24298"/>
    <cellStyle name="Normal 2 15 2 3 2 17" xfId="24299"/>
    <cellStyle name="Normal 2 15 2 3 2 18" xfId="24300"/>
    <cellStyle name="Normal 2 15 2 3 2 19" xfId="24301"/>
    <cellStyle name="Normal 2 15 2 3 2 2" xfId="24302"/>
    <cellStyle name="Normal 2 15 2 3 2 2 10" xfId="24303"/>
    <cellStyle name="Normal 2 15 2 3 2 2 11" xfId="24304"/>
    <cellStyle name="Normal 2 15 2 3 2 2 12" xfId="24305"/>
    <cellStyle name="Normal 2 15 2 3 2 2 13" xfId="24306"/>
    <cellStyle name="Normal 2 15 2 3 2 2 14" xfId="24307"/>
    <cellStyle name="Normal 2 15 2 3 2 2 15" xfId="24308"/>
    <cellStyle name="Normal 2 15 2 3 2 2 16" xfId="24309"/>
    <cellStyle name="Normal 2 15 2 3 2 2 17" xfId="24310"/>
    <cellStyle name="Normal 2 15 2 3 2 2 18" xfId="24311"/>
    <cellStyle name="Normal 2 15 2 3 2 2 19" xfId="24312"/>
    <cellStyle name="Normal 2 15 2 3 2 2 2" xfId="24313"/>
    <cellStyle name="Normal 2 15 2 3 2 2 20" xfId="24314"/>
    <cellStyle name="Normal 2 15 2 3 2 2 21" xfId="24315"/>
    <cellStyle name="Normal 2 15 2 3 2 2 22" xfId="24316"/>
    <cellStyle name="Normal 2 15 2 3 2 2 23" xfId="24317"/>
    <cellStyle name="Normal 2 15 2 3 2 2 24" xfId="24318"/>
    <cellStyle name="Normal 2 15 2 3 2 2 25" xfId="24319"/>
    <cellStyle name="Normal 2 15 2 3 2 2 26" xfId="24320"/>
    <cellStyle name="Normal 2 15 2 3 2 2 27" xfId="24321"/>
    <cellStyle name="Normal 2 15 2 3 2 2 3" xfId="24322"/>
    <cellStyle name="Normal 2 15 2 3 2 2 4" xfId="24323"/>
    <cellStyle name="Normal 2 15 2 3 2 2 5" xfId="24324"/>
    <cellStyle name="Normal 2 15 2 3 2 2 6" xfId="24325"/>
    <cellStyle name="Normal 2 15 2 3 2 2 7" xfId="24326"/>
    <cellStyle name="Normal 2 15 2 3 2 2 8" xfId="24327"/>
    <cellStyle name="Normal 2 15 2 3 2 2 9" xfId="24328"/>
    <cellStyle name="Normal 2 15 2 3 2 20" xfId="24329"/>
    <cellStyle name="Normal 2 15 2 3 2 21" xfId="24330"/>
    <cellStyle name="Normal 2 15 2 3 2 22" xfId="24331"/>
    <cellStyle name="Normal 2 15 2 3 2 23" xfId="24332"/>
    <cellStyle name="Normal 2 15 2 3 2 24" xfId="24333"/>
    <cellStyle name="Normal 2 15 2 3 2 25" xfId="24334"/>
    <cellStyle name="Normal 2 15 2 3 2 26" xfId="24335"/>
    <cellStyle name="Normal 2 15 2 3 2 27" xfId="24336"/>
    <cellStyle name="Normal 2 15 2 3 2 3" xfId="24337"/>
    <cellStyle name="Normal 2 15 2 3 2 4" xfId="24338"/>
    <cellStyle name="Normal 2 15 2 3 2 5" xfId="24339"/>
    <cellStyle name="Normal 2 15 2 3 2 6" xfId="24340"/>
    <cellStyle name="Normal 2 15 2 3 2 7" xfId="24341"/>
    <cellStyle name="Normal 2 15 2 3 2 8" xfId="24342"/>
    <cellStyle name="Normal 2 15 2 3 2 9" xfId="24343"/>
    <cellStyle name="Normal 2 15 2 3 20" xfId="24344"/>
    <cellStyle name="Normal 2 15 2 3 21" xfId="24345"/>
    <cellStyle name="Normal 2 15 2 3 22" xfId="24346"/>
    <cellStyle name="Normal 2 15 2 3 23" xfId="24347"/>
    <cellStyle name="Normal 2 15 2 3 24" xfId="24348"/>
    <cellStyle name="Normal 2 15 2 3 25" xfId="24349"/>
    <cellStyle name="Normal 2 15 2 3 26" xfId="24350"/>
    <cellStyle name="Normal 2 15 2 3 27" xfId="24351"/>
    <cellStyle name="Normal 2 15 2 3 28" xfId="24352"/>
    <cellStyle name="Normal 2 15 2 3 29" xfId="24353"/>
    <cellStyle name="Normal 2 15 2 3 3" xfId="24354"/>
    <cellStyle name="Normal 2 15 2 3 30" xfId="24355"/>
    <cellStyle name="Normal 2 15 2 3 31" xfId="24356"/>
    <cellStyle name="Normal 2 15 2 3 32" xfId="24357"/>
    <cellStyle name="Normal 2 15 2 3 33" xfId="24358"/>
    <cellStyle name="Normal 2 15 2 3 34" xfId="24359"/>
    <cellStyle name="Normal 2 15 2 3 35" xfId="24360"/>
    <cellStyle name="Normal 2 15 2 3 36" xfId="24361"/>
    <cellStyle name="Normal 2 15 2 3 37" xfId="24362"/>
    <cellStyle name="Normal 2 15 2 3 38" xfId="24363"/>
    <cellStyle name="Normal 2 15 2 3 39" xfId="24364"/>
    <cellStyle name="Normal 2 15 2 3 4" xfId="24365"/>
    <cellStyle name="Normal 2 15 2 3 5" xfId="24366"/>
    <cellStyle name="Normal 2 15 2 3 6" xfId="24367"/>
    <cellStyle name="Normal 2 15 2 3 7" xfId="24368"/>
    <cellStyle name="Normal 2 15 2 3 8" xfId="24369"/>
    <cellStyle name="Normal 2 15 2 3 9" xfId="24370"/>
    <cellStyle name="Normal 2 15 2 30" xfId="24371"/>
    <cellStyle name="Normal 2 15 2 31" xfId="24372"/>
    <cellStyle name="Normal 2 15 2 32" xfId="24373"/>
    <cellStyle name="Normal 2 15 2 33" xfId="24374"/>
    <cellStyle name="Normal 2 15 2 34" xfId="24375"/>
    <cellStyle name="Normal 2 15 2 35" xfId="24376"/>
    <cellStyle name="Normal 2 15 2 36" xfId="24377"/>
    <cellStyle name="Normal 2 15 2 37" xfId="24378"/>
    <cellStyle name="Normal 2 15 2 38" xfId="24379"/>
    <cellStyle name="Normal 2 15 2 39" xfId="24380"/>
    <cellStyle name="Normal 2 15 2 4" xfId="24381"/>
    <cellStyle name="Normal 2 15 2 4 2" xfId="24382"/>
    <cellStyle name="Normal 2 15 2 4 2 2" xfId="24383"/>
    <cellStyle name="Normal 2 15 2 4 2 2 2" xfId="24384"/>
    <cellStyle name="Normal 2 15 2 4 2 3" xfId="24385"/>
    <cellStyle name="Normal 2 15 2 4 2 4" xfId="24386"/>
    <cellStyle name="Normal 2 15 2 4 2 5" xfId="24387"/>
    <cellStyle name="Normal 2 15 2 4 3" xfId="24388"/>
    <cellStyle name="Normal 2 15 2 4 4" xfId="24389"/>
    <cellStyle name="Normal 2 15 2 4 5" xfId="24390"/>
    <cellStyle name="Normal 2 15 2 40" xfId="24391"/>
    <cellStyle name="Normal 2 15 2 41" xfId="24392"/>
    <cellStyle name="Normal 2 15 2 42" xfId="24393"/>
    <cellStyle name="Normal 2 15 2 43" xfId="24394"/>
    <cellStyle name="Normal 2 15 2 44" xfId="24395"/>
    <cellStyle name="Normal 2 15 2 45" xfId="24396"/>
    <cellStyle name="Normal 2 15 2 46" xfId="24397"/>
    <cellStyle name="Normal 2 15 2 47" xfId="24398"/>
    <cellStyle name="Normal 2 15 2 48" xfId="24399"/>
    <cellStyle name="Normal 2 15 2 49" xfId="24400"/>
    <cellStyle name="Normal 2 15 2 5" xfId="24401"/>
    <cellStyle name="Normal 2 15 2 5 2" xfId="24402"/>
    <cellStyle name="Normal 2 15 2 5 2 2" xfId="24403"/>
    <cellStyle name="Normal 2 15 2 5 2 3" xfId="24404"/>
    <cellStyle name="Normal 2 15 2 5 2 4" xfId="24405"/>
    <cellStyle name="Normal 2 15 2 5 3" xfId="24406"/>
    <cellStyle name="Normal 2 15 2 5 4" xfId="24407"/>
    <cellStyle name="Normal 2 15 2 5 5" xfId="24408"/>
    <cellStyle name="Normal 2 15 2 50" xfId="24409"/>
    <cellStyle name="Normal 2 15 2 6" xfId="24410"/>
    <cellStyle name="Normal 2 15 2 6 2" xfId="24411"/>
    <cellStyle name="Normal 2 15 2 6 2 2" xfId="24412"/>
    <cellStyle name="Normal 2 15 2 6 2 3" xfId="24413"/>
    <cellStyle name="Normal 2 15 2 6 2 4" xfId="24414"/>
    <cellStyle name="Normal 2 15 2 6 3" xfId="24415"/>
    <cellStyle name="Normal 2 15 2 6 4" xfId="24416"/>
    <cellStyle name="Normal 2 15 2 6 5" xfId="24417"/>
    <cellStyle name="Normal 2 15 2 7" xfId="24418"/>
    <cellStyle name="Normal 2 15 2 7 2" xfId="24419"/>
    <cellStyle name="Normal 2 15 2 7 2 2" xfId="24420"/>
    <cellStyle name="Normal 2 15 2 7 2 3" xfId="24421"/>
    <cellStyle name="Normal 2 15 2 7 2 4" xfId="24422"/>
    <cellStyle name="Normal 2 15 2 7 3" xfId="24423"/>
    <cellStyle name="Normal 2 15 2 7 4" xfId="24424"/>
    <cellStyle name="Normal 2 15 2 7 5" xfId="24425"/>
    <cellStyle name="Normal 2 15 2 8" xfId="24426"/>
    <cellStyle name="Normal 2 15 2 8 2" xfId="24427"/>
    <cellStyle name="Normal 2 15 2 8 3" xfId="24428"/>
    <cellStyle name="Normal 2 15 2 8 4" xfId="24429"/>
    <cellStyle name="Normal 2 15 2 9" xfId="24430"/>
    <cellStyle name="Normal 2 15 20" xfId="24431"/>
    <cellStyle name="Normal 2 15 20 2" xfId="24432"/>
    <cellStyle name="Normal 2 15 20 3" xfId="24433"/>
    <cellStyle name="Normal 2 15 20 4" xfId="24434"/>
    <cellStyle name="Normal 2 15 21" xfId="24435"/>
    <cellStyle name="Normal 2 15 22" xfId="24436"/>
    <cellStyle name="Normal 2 15 23" xfId="24437"/>
    <cellStyle name="Normal 2 15 24" xfId="24438"/>
    <cellStyle name="Normal 2 15 25" xfId="24439"/>
    <cellStyle name="Normal 2 15 26" xfId="24440"/>
    <cellStyle name="Normal 2 15 27" xfId="24441"/>
    <cellStyle name="Normal 2 15 28" xfId="24442"/>
    <cellStyle name="Normal 2 15 29" xfId="24443"/>
    <cellStyle name="Normal 2 15 3" xfId="24444"/>
    <cellStyle name="Normal 2 15 3 10" xfId="24445"/>
    <cellStyle name="Normal 2 15 3 11" xfId="24446"/>
    <cellStyle name="Normal 2 15 3 2" xfId="24447"/>
    <cellStyle name="Normal 2 15 3 2 2" xfId="24448"/>
    <cellStyle name="Normal 2 15 3 2 2 2" xfId="24449"/>
    <cellStyle name="Normal 2 15 3 2 2 3" xfId="24450"/>
    <cellStyle name="Normal 2 15 3 2 2 4" xfId="24451"/>
    <cellStyle name="Normal 2 15 3 2 3" xfId="24452"/>
    <cellStyle name="Normal 2 15 3 2 4" xfId="24453"/>
    <cellStyle name="Normal 2 15 3 2 5" xfId="24454"/>
    <cellStyle name="Normal 2 15 3 3" xfId="24455"/>
    <cellStyle name="Normal 2 15 3 3 2" xfId="24456"/>
    <cellStyle name="Normal 2 15 3 3 2 2" xfId="24457"/>
    <cellStyle name="Normal 2 15 3 3 2 3" xfId="24458"/>
    <cellStyle name="Normal 2 15 3 3 2 4" xfId="24459"/>
    <cellStyle name="Normal 2 15 3 3 3" xfId="24460"/>
    <cellStyle name="Normal 2 15 3 3 4" xfId="24461"/>
    <cellStyle name="Normal 2 15 3 3 5" xfId="24462"/>
    <cellStyle name="Normal 2 15 3 4" xfId="24463"/>
    <cellStyle name="Normal 2 15 3 4 2" xfId="24464"/>
    <cellStyle name="Normal 2 15 3 4 2 2" xfId="24465"/>
    <cellStyle name="Normal 2 15 3 4 2 3" xfId="24466"/>
    <cellStyle name="Normal 2 15 3 4 2 4" xfId="24467"/>
    <cellStyle name="Normal 2 15 3 4 3" xfId="24468"/>
    <cellStyle name="Normal 2 15 3 4 4" xfId="24469"/>
    <cellStyle name="Normal 2 15 3 4 5" xfId="24470"/>
    <cellStyle name="Normal 2 15 3 5" xfId="24471"/>
    <cellStyle name="Normal 2 15 3 5 2" xfId="24472"/>
    <cellStyle name="Normal 2 15 3 5 2 2" xfId="24473"/>
    <cellStyle name="Normal 2 15 3 5 2 3" xfId="24474"/>
    <cellStyle name="Normal 2 15 3 5 2 4" xfId="24475"/>
    <cellStyle name="Normal 2 15 3 5 3" xfId="24476"/>
    <cellStyle name="Normal 2 15 3 5 4" xfId="24477"/>
    <cellStyle name="Normal 2 15 3 5 5" xfId="24478"/>
    <cellStyle name="Normal 2 15 3 6" xfId="24479"/>
    <cellStyle name="Normal 2 15 3 6 2" xfId="24480"/>
    <cellStyle name="Normal 2 15 3 6 2 2" xfId="24481"/>
    <cellStyle name="Normal 2 15 3 6 2 3" xfId="24482"/>
    <cellStyle name="Normal 2 15 3 6 2 4" xfId="24483"/>
    <cellStyle name="Normal 2 15 3 6 3" xfId="24484"/>
    <cellStyle name="Normal 2 15 3 6 4" xfId="24485"/>
    <cellStyle name="Normal 2 15 3 6 5" xfId="24486"/>
    <cellStyle name="Normal 2 15 3 7" xfId="24487"/>
    <cellStyle name="Normal 2 15 3 7 2" xfId="24488"/>
    <cellStyle name="Normal 2 15 3 7 2 2" xfId="24489"/>
    <cellStyle name="Normal 2 15 3 7 2 3" xfId="24490"/>
    <cellStyle name="Normal 2 15 3 7 2 4" xfId="24491"/>
    <cellStyle name="Normal 2 15 3 7 3" xfId="24492"/>
    <cellStyle name="Normal 2 15 3 7 4" xfId="24493"/>
    <cellStyle name="Normal 2 15 3 7 5" xfId="24494"/>
    <cellStyle name="Normal 2 15 3 8" xfId="24495"/>
    <cellStyle name="Normal 2 15 3 8 2" xfId="24496"/>
    <cellStyle name="Normal 2 15 3 8 3" xfId="24497"/>
    <cellStyle name="Normal 2 15 3 8 4" xfId="24498"/>
    <cellStyle name="Normal 2 15 3 9" xfId="24499"/>
    <cellStyle name="Normal 2 15 30" xfId="24500"/>
    <cellStyle name="Normal 2 15 31" xfId="24501"/>
    <cellStyle name="Normal 2 15 32" xfId="24502"/>
    <cellStyle name="Normal 2 15 33" xfId="24503"/>
    <cellStyle name="Normal 2 15 34" xfId="24504"/>
    <cellStyle name="Normal 2 15 35" xfId="24505"/>
    <cellStyle name="Normal 2 15 36" xfId="24506"/>
    <cellStyle name="Normal 2 15 37" xfId="24507"/>
    <cellStyle name="Normal 2 15 38" xfId="24508"/>
    <cellStyle name="Normal 2 15 39" xfId="24509"/>
    <cellStyle name="Normal 2 15 4" xfId="24510"/>
    <cellStyle name="Normal 2 15 4 10" xfId="24511"/>
    <cellStyle name="Normal 2 15 4 11" xfId="24512"/>
    <cellStyle name="Normal 2 15 4 12" xfId="24513"/>
    <cellStyle name="Normal 2 15 4 13" xfId="24514"/>
    <cellStyle name="Normal 2 15 4 14" xfId="24515"/>
    <cellStyle name="Normal 2 15 4 15" xfId="24516"/>
    <cellStyle name="Normal 2 15 4 16" xfId="24517"/>
    <cellStyle name="Normal 2 15 4 17" xfId="24518"/>
    <cellStyle name="Normal 2 15 4 18" xfId="24519"/>
    <cellStyle name="Normal 2 15 4 19" xfId="24520"/>
    <cellStyle name="Normal 2 15 4 2" xfId="24521"/>
    <cellStyle name="Normal 2 15 4 2 10" xfId="24522"/>
    <cellStyle name="Normal 2 15 4 2 11" xfId="24523"/>
    <cellStyle name="Normal 2 15 4 2 12" xfId="24524"/>
    <cellStyle name="Normal 2 15 4 2 13" xfId="24525"/>
    <cellStyle name="Normal 2 15 4 2 14" xfId="24526"/>
    <cellStyle name="Normal 2 15 4 2 15" xfId="24527"/>
    <cellStyle name="Normal 2 15 4 2 16" xfId="24528"/>
    <cellStyle name="Normal 2 15 4 2 17" xfId="24529"/>
    <cellStyle name="Normal 2 15 4 2 18" xfId="24530"/>
    <cellStyle name="Normal 2 15 4 2 19" xfId="24531"/>
    <cellStyle name="Normal 2 15 4 2 2" xfId="24532"/>
    <cellStyle name="Normal 2 15 4 2 2 10" xfId="24533"/>
    <cellStyle name="Normal 2 15 4 2 2 11" xfId="24534"/>
    <cellStyle name="Normal 2 15 4 2 2 12" xfId="24535"/>
    <cellStyle name="Normal 2 15 4 2 2 13" xfId="24536"/>
    <cellStyle name="Normal 2 15 4 2 2 14" xfId="24537"/>
    <cellStyle name="Normal 2 15 4 2 2 15" xfId="24538"/>
    <cellStyle name="Normal 2 15 4 2 2 16" xfId="24539"/>
    <cellStyle name="Normal 2 15 4 2 2 17" xfId="24540"/>
    <cellStyle name="Normal 2 15 4 2 2 18" xfId="24541"/>
    <cellStyle name="Normal 2 15 4 2 2 19" xfId="24542"/>
    <cellStyle name="Normal 2 15 4 2 2 2" xfId="24543"/>
    <cellStyle name="Normal 2 15 4 2 2 20" xfId="24544"/>
    <cellStyle name="Normal 2 15 4 2 2 21" xfId="24545"/>
    <cellStyle name="Normal 2 15 4 2 2 22" xfId="24546"/>
    <cellStyle name="Normal 2 15 4 2 2 23" xfId="24547"/>
    <cellStyle name="Normal 2 15 4 2 2 24" xfId="24548"/>
    <cellStyle name="Normal 2 15 4 2 2 25" xfId="24549"/>
    <cellStyle name="Normal 2 15 4 2 2 26" xfId="24550"/>
    <cellStyle name="Normal 2 15 4 2 2 27" xfId="24551"/>
    <cellStyle name="Normal 2 15 4 2 2 3" xfId="24552"/>
    <cellStyle name="Normal 2 15 4 2 2 4" xfId="24553"/>
    <cellStyle name="Normal 2 15 4 2 2 5" xfId="24554"/>
    <cellStyle name="Normal 2 15 4 2 2 6" xfId="24555"/>
    <cellStyle name="Normal 2 15 4 2 2 7" xfId="24556"/>
    <cellStyle name="Normal 2 15 4 2 2 8" xfId="24557"/>
    <cellStyle name="Normal 2 15 4 2 2 9" xfId="24558"/>
    <cellStyle name="Normal 2 15 4 2 20" xfId="24559"/>
    <cellStyle name="Normal 2 15 4 2 21" xfId="24560"/>
    <cellStyle name="Normal 2 15 4 2 22" xfId="24561"/>
    <cellStyle name="Normal 2 15 4 2 23" xfId="24562"/>
    <cellStyle name="Normal 2 15 4 2 24" xfId="24563"/>
    <cellStyle name="Normal 2 15 4 2 25" xfId="24564"/>
    <cellStyle name="Normal 2 15 4 2 26" xfId="24565"/>
    <cellStyle name="Normal 2 15 4 2 27" xfId="24566"/>
    <cellStyle name="Normal 2 15 4 2 3" xfId="24567"/>
    <cellStyle name="Normal 2 15 4 2 4" xfId="24568"/>
    <cellStyle name="Normal 2 15 4 2 5" xfId="24569"/>
    <cellStyle name="Normal 2 15 4 2 6" xfId="24570"/>
    <cellStyle name="Normal 2 15 4 2 7" xfId="24571"/>
    <cellStyle name="Normal 2 15 4 2 8" xfId="24572"/>
    <cellStyle name="Normal 2 15 4 2 9" xfId="24573"/>
    <cellStyle name="Normal 2 15 4 20" xfId="24574"/>
    <cellStyle name="Normal 2 15 4 21" xfId="24575"/>
    <cellStyle name="Normal 2 15 4 22" xfId="24576"/>
    <cellStyle name="Normal 2 15 4 23" xfId="24577"/>
    <cellStyle name="Normal 2 15 4 24" xfId="24578"/>
    <cellStyle name="Normal 2 15 4 25" xfId="24579"/>
    <cellStyle name="Normal 2 15 4 26" xfId="24580"/>
    <cellStyle name="Normal 2 15 4 27" xfId="24581"/>
    <cellStyle name="Normal 2 15 4 28" xfId="24582"/>
    <cellStyle name="Normal 2 15 4 29" xfId="24583"/>
    <cellStyle name="Normal 2 15 4 3" xfId="24584"/>
    <cellStyle name="Normal 2 15 4 3 2" xfId="24585"/>
    <cellStyle name="Normal 2 15 4 3 2 2" xfId="24586"/>
    <cellStyle name="Normal 2 15 4 3 2 3" xfId="24587"/>
    <cellStyle name="Normal 2 15 4 3 2 4" xfId="24588"/>
    <cellStyle name="Normal 2 15 4 3 3" xfId="24589"/>
    <cellStyle name="Normal 2 15 4 3 4" xfId="24590"/>
    <cellStyle name="Normal 2 15 4 3 5" xfId="24591"/>
    <cellStyle name="Normal 2 15 4 30" xfId="24592"/>
    <cellStyle name="Normal 2 15 4 31" xfId="24593"/>
    <cellStyle name="Normal 2 15 4 32" xfId="24594"/>
    <cellStyle name="Normal 2 15 4 33" xfId="24595"/>
    <cellStyle name="Normal 2 15 4 34" xfId="24596"/>
    <cellStyle name="Normal 2 15 4 35" xfId="24597"/>
    <cellStyle name="Normal 2 15 4 36" xfId="24598"/>
    <cellStyle name="Normal 2 15 4 37" xfId="24599"/>
    <cellStyle name="Normal 2 15 4 38" xfId="24600"/>
    <cellStyle name="Normal 2 15 4 39" xfId="24601"/>
    <cellStyle name="Normal 2 15 4 4" xfId="24602"/>
    <cellStyle name="Normal 2 15 4 4 2" xfId="24603"/>
    <cellStyle name="Normal 2 15 4 4 2 2" xfId="24604"/>
    <cellStyle name="Normal 2 15 4 4 2 3" xfId="24605"/>
    <cellStyle name="Normal 2 15 4 4 2 4" xfId="24606"/>
    <cellStyle name="Normal 2 15 4 4 3" xfId="24607"/>
    <cellStyle name="Normal 2 15 4 4 4" xfId="24608"/>
    <cellStyle name="Normal 2 15 4 4 5" xfId="24609"/>
    <cellStyle name="Normal 2 15 4 5" xfId="24610"/>
    <cellStyle name="Normal 2 15 4 5 2" xfId="24611"/>
    <cellStyle name="Normal 2 15 4 5 2 2" xfId="24612"/>
    <cellStyle name="Normal 2 15 4 5 2 3" xfId="24613"/>
    <cellStyle name="Normal 2 15 4 5 2 4" xfId="24614"/>
    <cellStyle name="Normal 2 15 4 5 3" xfId="24615"/>
    <cellStyle name="Normal 2 15 4 5 4" xfId="24616"/>
    <cellStyle name="Normal 2 15 4 5 5" xfId="24617"/>
    <cellStyle name="Normal 2 15 4 6" xfId="24618"/>
    <cellStyle name="Normal 2 15 4 6 2" xfId="24619"/>
    <cellStyle name="Normal 2 15 4 6 2 2" xfId="24620"/>
    <cellStyle name="Normal 2 15 4 6 2 3" xfId="24621"/>
    <cellStyle name="Normal 2 15 4 6 2 4" xfId="24622"/>
    <cellStyle name="Normal 2 15 4 6 3" xfId="24623"/>
    <cellStyle name="Normal 2 15 4 6 4" xfId="24624"/>
    <cellStyle name="Normal 2 15 4 6 5" xfId="24625"/>
    <cellStyle name="Normal 2 15 4 7" xfId="24626"/>
    <cellStyle name="Normal 2 15 4 7 2" xfId="24627"/>
    <cellStyle name="Normal 2 15 4 7 2 2" xfId="24628"/>
    <cellStyle name="Normal 2 15 4 7 2 3" xfId="24629"/>
    <cellStyle name="Normal 2 15 4 7 2 4" xfId="24630"/>
    <cellStyle name="Normal 2 15 4 7 3" xfId="24631"/>
    <cellStyle name="Normal 2 15 4 7 4" xfId="24632"/>
    <cellStyle name="Normal 2 15 4 7 5" xfId="24633"/>
    <cellStyle name="Normal 2 15 4 8" xfId="24634"/>
    <cellStyle name="Normal 2 15 4 8 2" xfId="24635"/>
    <cellStyle name="Normal 2 15 4 8 3" xfId="24636"/>
    <cellStyle name="Normal 2 15 4 8 4" xfId="24637"/>
    <cellStyle name="Normal 2 15 4 9" xfId="24638"/>
    <cellStyle name="Normal 2 15 40" xfId="24639"/>
    <cellStyle name="Normal 2 15 41" xfId="24640"/>
    <cellStyle name="Normal 2 15 42" xfId="24641"/>
    <cellStyle name="Normal 2 15 43" xfId="24642"/>
    <cellStyle name="Normal 2 15 44" xfId="24643"/>
    <cellStyle name="Normal 2 15 45" xfId="24644"/>
    <cellStyle name="Normal 2 15 46" xfId="24645"/>
    <cellStyle name="Normal 2 15 47" xfId="24646"/>
    <cellStyle name="Normal 2 15 48" xfId="24647"/>
    <cellStyle name="Normal 2 15 49" xfId="24648"/>
    <cellStyle name="Normal 2 15 5" xfId="24649"/>
    <cellStyle name="Normal 2 15 5 10" xfId="24650"/>
    <cellStyle name="Normal 2 15 5 11" xfId="24651"/>
    <cellStyle name="Normal 2 15 5 2" xfId="24652"/>
    <cellStyle name="Normal 2 15 5 2 2" xfId="24653"/>
    <cellStyle name="Normal 2 15 5 2 2 2" xfId="24654"/>
    <cellStyle name="Normal 2 15 5 2 2 3" xfId="24655"/>
    <cellStyle name="Normal 2 15 5 2 2 4" xfId="24656"/>
    <cellStyle name="Normal 2 15 5 2 3" xfId="24657"/>
    <cellStyle name="Normal 2 15 5 2 4" xfId="24658"/>
    <cellStyle name="Normal 2 15 5 2 5" xfId="24659"/>
    <cellStyle name="Normal 2 15 5 3" xfId="24660"/>
    <cellStyle name="Normal 2 15 5 3 2" xfId="24661"/>
    <cellStyle name="Normal 2 15 5 3 2 2" xfId="24662"/>
    <cellStyle name="Normal 2 15 5 3 2 3" xfId="24663"/>
    <cellStyle name="Normal 2 15 5 3 2 4" xfId="24664"/>
    <cellStyle name="Normal 2 15 5 3 3" xfId="24665"/>
    <cellStyle name="Normal 2 15 5 3 4" xfId="24666"/>
    <cellStyle name="Normal 2 15 5 3 5" xfId="24667"/>
    <cellStyle name="Normal 2 15 5 4" xfId="24668"/>
    <cellStyle name="Normal 2 15 5 4 2" xfId="24669"/>
    <cellStyle name="Normal 2 15 5 4 2 2" xfId="24670"/>
    <cellStyle name="Normal 2 15 5 4 2 3" xfId="24671"/>
    <cellStyle name="Normal 2 15 5 4 2 4" xfId="24672"/>
    <cellStyle name="Normal 2 15 5 4 3" xfId="24673"/>
    <cellStyle name="Normal 2 15 5 4 4" xfId="24674"/>
    <cellStyle name="Normal 2 15 5 4 5" xfId="24675"/>
    <cellStyle name="Normal 2 15 5 5" xfId="24676"/>
    <cellStyle name="Normal 2 15 5 5 2" xfId="24677"/>
    <cellStyle name="Normal 2 15 5 5 2 2" xfId="24678"/>
    <cellStyle name="Normal 2 15 5 5 2 3" xfId="24679"/>
    <cellStyle name="Normal 2 15 5 5 2 4" xfId="24680"/>
    <cellStyle name="Normal 2 15 5 5 3" xfId="24681"/>
    <cellStyle name="Normal 2 15 5 5 4" xfId="24682"/>
    <cellStyle name="Normal 2 15 5 5 4 2" xfId="24683"/>
    <cellStyle name="Normal 2 15 5 5 4 2 2" xfId="24684"/>
    <cellStyle name="Normal 2 15 5 5 4 3" xfId="24685"/>
    <cellStyle name="Normal 2 15 5 5 5" xfId="24686"/>
    <cellStyle name="Normal 2 15 5 6" xfId="24687"/>
    <cellStyle name="Normal 2 15 5 6 2" xfId="24688"/>
    <cellStyle name="Normal 2 15 5 6 2 2" xfId="24689"/>
    <cellStyle name="Normal 2 15 5 6 2 2 2" xfId="24690"/>
    <cellStyle name="Normal 2 15 5 6 2 3" xfId="24691"/>
    <cellStyle name="Normal 2 15 5 6 2 4" xfId="24692"/>
    <cellStyle name="Normal 2 15 5 6 2 5" xfId="24693"/>
    <cellStyle name="Normal 2 15 5 6 3" xfId="24694"/>
    <cellStyle name="Normal 2 15 5 6 4" xfId="24695"/>
    <cellStyle name="Normal 2 15 5 6 5" xfId="24696"/>
    <cellStyle name="Normal 2 15 5 7" xfId="24697"/>
    <cellStyle name="Normal 2 15 5 7 2" xfId="24698"/>
    <cellStyle name="Normal 2 15 5 7 2 2" xfId="24699"/>
    <cellStyle name="Normal 2 15 5 7 2 3" xfId="24700"/>
    <cellStyle name="Normal 2 15 5 7 2 4" xfId="24701"/>
    <cellStyle name="Normal 2 15 5 7 3" xfId="24702"/>
    <cellStyle name="Normal 2 15 5 7 4" xfId="24703"/>
    <cellStyle name="Normal 2 15 5 7 5" xfId="24704"/>
    <cellStyle name="Normal 2 15 5 8" xfId="24705"/>
    <cellStyle name="Normal 2 15 5 8 2" xfId="24706"/>
    <cellStyle name="Normal 2 15 5 8 2 2" xfId="24707"/>
    <cellStyle name="Normal 2 15 5 8 3" xfId="24708"/>
    <cellStyle name="Normal 2 15 5 8 4" xfId="24709"/>
    <cellStyle name="Normal 2 15 5 8 5" xfId="24710"/>
    <cellStyle name="Normal 2 15 5 9" xfId="24711"/>
    <cellStyle name="Normal 2 15 50" xfId="24712"/>
    <cellStyle name="Normal 2 15 51" xfId="24713"/>
    <cellStyle name="Normal 2 15 6" xfId="24714"/>
    <cellStyle name="Normal 2 15 6 10" xfId="24715"/>
    <cellStyle name="Normal 2 15 6 11" xfId="24716"/>
    <cellStyle name="Normal 2 15 6 2" xfId="24717"/>
    <cellStyle name="Normal 2 15 6 2 2" xfId="24718"/>
    <cellStyle name="Normal 2 15 6 2 2 2" xfId="24719"/>
    <cellStyle name="Normal 2 15 6 2 2 3" xfId="24720"/>
    <cellStyle name="Normal 2 15 6 2 2 4" xfId="24721"/>
    <cellStyle name="Normal 2 15 6 2 3" xfId="24722"/>
    <cellStyle name="Normal 2 15 6 2 4" xfId="24723"/>
    <cellStyle name="Normal 2 15 6 2 5" xfId="24724"/>
    <cellStyle name="Normal 2 15 6 3" xfId="24725"/>
    <cellStyle name="Normal 2 15 6 3 2" xfId="24726"/>
    <cellStyle name="Normal 2 15 6 3 2 2" xfId="24727"/>
    <cellStyle name="Normal 2 15 6 3 2 3" xfId="24728"/>
    <cellStyle name="Normal 2 15 6 3 2 4" xfId="24729"/>
    <cellStyle name="Normal 2 15 6 3 3" xfId="24730"/>
    <cellStyle name="Normal 2 15 6 3 4" xfId="24731"/>
    <cellStyle name="Normal 2 15 6 3 5" xfId="24732"/>
    <cellStyle name="Normal 2 15 6 4" xfId="24733"/>
    <cellStyle name="Normal 2 15 6 4 2" xfId="24734"/>
    <cellStyle name="Normal 2 15 6 4 2 2" xfId="24735"/>
    <cellStyle name="Normal 2 15 6 4 2 3" xfId="24736"/>
    <cellStyle name="Normal 2 15 6 4 2 4" xfId="24737"/>
    <cellStyle name="Normal 2 15 6 4 3" xfId="24738"/>
    <cellStyle name="Normal 2 15 6 4 4" xfId="24739"/>
    <cellStyle name="Normal 2 15 6 4 5" xfId="24740"/>
    <cellStyle name="Normal 2 15 6 5" xfId="24741"/>
    <cellStyle name="Normal 2 15 6 5 2" xfId="24742"/>
    <cellStyle name="Normal 2 15 6 5 2 2" xfId="24743"/>
    <cellStyle name="Normal 2 15 6 5 2 3" xfId="24744"/>
    <cellStyle name="Normal 2 15 6 5 2 4" xfId="24745"/>
    <cellStyle name="Normal 2 15 6 5 3" xfId="24746"/>
    <cellStyle name="Normal 2 15 6 5 4" xfId="24747"/>
    <cellStyle name="Normal 2 15 6 5 5" xfId="24748"/>
    <cellStyle name="Normal 2 15 6 6" xfId="24749"/>
    <cellStyle name="Normal 2 15 6 6 2" xfId="24750"/>
    <cellStyle name="Normal 2 15 6 6 2 2" xfId="24751"/>
    <cellStyle name="Normal 2 15 6 6 2 3" xfId="24752"/>
    <cellStyle name="Normal 2 15 6 6 2 4" xfId="24753"/>
    <cellStyle name="Normal 2 15 6 6 3" xfId="24754"/>
    <cellStyle name="Normal 2 15 6 6 4" xfId="24755"/>
    <cellStyle name="Normal 2 15 6 6 5" xfId="24756"/>
    <cellStyle name="Normal 2 15 6 7" xfId="24757"/>
    <cellStyle name="Normal 2 15 6 7 2" xfId="24758"/>
    <cellStyle name="Normal 2 15 6 7 2 2" xfId="24759"/>
    <cellStyle name="Normal 2 15 6 7 2 3" xfId="24760"/>
    <cellStyle name="Normal 2 15 6 7 2 4" xfId="24761"/>
    <cellStyle name="Normal 2 15 6 7 3" xfId="24762"/>
    <cellStyle name="Normal 2 15 6 7 3 2" xfId="24763"/>
    <cellStyle name="Normal 2 15 6 7 4" xfId="24764"/>
    <cellStyle name="Normal 2 15 6 7 5" xfId="24765"/>
    <cellStyle name="Normal 2 15 6 7 6" xfId="24766"/>
    <cellStyle name="Normal 2 15 6 8" xfId="24767"/>
    <cellStyle name="Normal 2 15 6 8 2" xfId="24768"/>
    <cellStyle name="Normal 2 15 6 8 3" xfId="24769"/>
    <cellStyle name="Normal 2 15 6 8 4" xfId="24770"/>
    <cellStyle name="Normal 2 15 6 9" xfId="24771"/>
    <cellStyle name="Normal 2 15 7" xfId="24772"/>
    <cellStyle name="Normal 2 15 7 10" xfId="24773"/>
    <cellStyle name="Normal 2 15 7 11" xfId="24774"/>
    <cellStyle name="Normal 2 15 7 2" xfId="24775"/>
    <cellStyle name="Normal 2 15 7 2 2" xfId="24776"/>
    <cellStyle name="Normal 2 15 7 2 2 2" xfId="24777"/>
    <cellStyle name="Normal 2 15 7 2 2 3" xfId="24778"/>
    <cellStyle name="Normal 2 15 7 2 2 4" xfId="24779"/>
    <cellStyle name="Normal 2 15 7 2 3" xfId="24780"/>
    <cellStyle name="Normal 2 15 7 2 4" xfId="24781"/>
    <cellStyle name="Normal 2 15 7 2 5" xfId="24782"/>
    <cellStyle name="Normal 2 15 7 3" xfId="24783"/>
    <cellStyle name="Normal 2 15 7 3 2" xfId="24784"/>
    <cellStyle name="Normal 2 15 7 3 2 2" xfId="24785"/>
    <cellStyle name="Normal 2 15 7 3 2 3" xfId="24786"/>
    <cellStyle name="Normal 2 15 7 3 2 4" xfId="24787"/>
    <cellStyle name="Normal 2 15 7 3 3" xfId="24788"/>
    <cellStyle name="Normal 2 15 7 3 4" xfId="24789"/>
    <cellStyle name="Normal 2 15 7 3 5" xfId="24790"/>
    <cellStyle name="Normal 2 15 7 4" xfId="24791"/>
    <cellStyle name="Normal 2 15 7 4 2" xfId="24792"/>
    <cellStyle name="Normal 2 15 7 4 2 2" xfId="24793"/>
    <cellStyle name="Normal 2 15 7 4 2 3" xfId="24794"/>
    <cellStyle name="Normal 2 15 7 4 2 4" xfId="24795"/>
    <cellStyle name="Normal 2 15 7 4 3" xfId="24796"/>
    <cellStyle name="Normal 2 15 7 4 4" xfId="24797"/>
    <cellStyle name="Normal 2 15 7 4 5" xfId="24798"/>
    <cellStyle name="Normal 2 15 7 5" xfId="24799"/>
    <cellStyle name="Normal 2 15 7 5 2" xfId="24800"/>
    <cellStyle name="Normal 2 15 7 5 2 2" xfId="24801"/>
    <cellStyle name="Normal 2 15 7 5 2 3" xfId="24802"/>
    <cellStyle name="Normal 2 15 7 5 2 4" xfId="24803"/>
    <cellStyle name="Normal 2 15 7 5 3" xfId="24804"/>
    <cellStyle name="Normal 2 15 7 5 4" xfId="24805"/>
    <cellStyle name="Normal 2 15 7 5 5" xfId="24806"/>
    <cellStyle name="Normal 2 15 7 6" xfId="24807"/>
    <cellStyle name="Normal 2 15 7 6 2" xfId="24808"/>
    <cellStyle name="Normal 2 15 7 6 2 2" xfId="24809"/>
    <cellStyle name="Normal 2 15 7 6 2 3" xfId="24810"/>
    <cellStyle name="Normal 2 15 7 6 2 4" xfId="24811"/>
    <cellStyle name="Normal 2 15 7 6 3" xfId="24812"/>
    <cellStyle name="Normal 2 15 7 6 4" xfId="24813"/>
    <cellStyle name="Normal 2 15 7 6 5" xfId="24814"/>
    <cellStyle name="Normal 2 15 7 7" xfId="24815"/>
    <cellStyle name="Normal 2 15 7 7 2" xfId="24816"/>
    <cellStyle name="Normal 2 15 7 7 2 2" xfId="24817"/>
    <cellStyle name="Normal 2 15 7 7 2 3" xfId="24818"/>
    <cellStyle name="Normal 2 15 7 7 2 4" xfId="24819"/>
    <cellStyle name="Normal 2 15 7 7 3" xfId="24820"/>
    <cellStyle name="Normal 2 15 7 7 4" xfId="24821"/>
    <cellStyle name="Normal 2 15 7 7 5" xfId="24822"/>
    <cellStyle name="Normal 2 15 7 8" xfId="24823"/>
    <cellStyle name="Normal 2 15 7 8 2" xfId="24824"/>
    <cellStyle name="Normal 2 15 7 8 3" xfId="24825"/>
    <cellStyle name="Normal 2 15 7 8 4" xfId="24826"/>
    <cellStyle name="Normal 2 15 7 9" xfId="24827"/>
    <cellStyle name="Normal 2 15 8" xfId="24828"/>
    <cellStyle name="Normal 2 15 8 10" xfId="24829"/>
    <cellStyle name="Normal 2 15 8 11" xfId="24830"/>
    <cellStyle name="Normal 2 15 8 2" xfId="24831"/>
    <cellStyle name="Normal 2 15 8 2 2" xfId="24832"/>
    <cellStyle name="Normal 2 15 8 2 2 2" xfId="24833"/>
    <cellStyle name="Normal 2 15 8 2 2 3" xfId="24834"/>
    <cellStyle name="Normal 2 15 8 2 2 4" xfId="24835"/>
    <cellStyle name="Normal 2 15 8 2 3" xfId="24836"/>
    <cellStyle name="Normal 2 15 8 2 4" xfId="24837"/>
    <cellStyle name="Normal 2 15 8 2 5" xfId="24838"/>
    <cellStyle name="Normal 2 15 8 3" xfId="24839"/>
    <cellStyle name="Normal 2 15 8 3 2" xfId="24840"/>
    <cellStyle name="Normal 2 15 8 3 2 2" xfId="24841"/>
    <cellStyle name="Normal 2 15 8 3 2 3" xfId="24842"/>
    <cellStyle name="Normal 2 15 8 3 2 4" xfId="24843"/>
    <cellStyle name="Normal 2 15 8 3 3" xfId="24844"/>
    <cellStyle name="Normal 2 15 8 3 4" xfId="24845"/>
    <cellStyle name="Normal 2 15 8 3 5" xfId="24846"/>
    <cellStyle name="Normal 2 15 8 4" xfId="24847"/>
    <cellStyle name="Normal 2 15 8 4 2" xfId="24848"/>
    <cellStyle name="Normal 2 15 8 4 2 2" xfId="24849"/>
    <cellStyle name="Normal 2 15 8 4 2 3" xfId="24850"/>
    <cellStyle name="Normal 2 15 8 4 2 4" xfId="24851"/>
    <cellStyle name="Normal 2 15 8 4 3" xfId="24852"/>
    <cellStyle name="Normal 2 15 8 4 4" xfId="24853"/>
    <cellStyle name="Normal 2 15 8 4 5" xfId="24854"/>
    <cellStyle name="Normal 2 15 8 5" xfId="24855"/>
    <cellStyle name="Normal 2 15 8 5 2" xfId="24856"/>
    <cellStyle name="Normal 2 15 8 5 2 2" xfId="24857"/>
    <cellStyle name="Normal 2 15 8 5 2 3" xfId="24858"/>
    <cellStyle name="Normal 2 15 8 5 2 4" xfId="24859"/>
    <cellStyle name="Normal 2 15 8 5 3" xfId="24860"/>
    <cellStyle name="Normal 2 15 8 5 4" xfId="24861"/>
    <cellStyle name="Normal 2 15 8 5 5" xfId="24862"/>
    <cellStyle name="Normal 2 15 8 6" xfId="24863"/>
    <cellStyle name="Normal 2 15 8 6 2" xfId="24864"/>
    <cellStyle name="Normal 2 15 8 6 2 2" xfId="24865"/>
    <cellStyle name="Normal 2 15 8 6 2 3" xfId="24866"/>
    <cellStyle name="Normal 2 15 8 6 2 4" xfId="24867"/>
    <cellStyle name="Normal 2 15 8 6 3" xfId="24868"/>
    <cellStyle name="Normal 2 15 8 6 4" xfId="24869"/>
    <cellStyle name="Normal 2 15 8 6 5" xfId="24870"/>
    <cellStyle name="Normal 2 15 8 7" xfId="24871"/>
    <cellStyle name="Normal 2 15 8 7 2" xfId="24872"/>
    <cellStyle name="Normal 2 15 8 7 2 2" xfId="24873"/>
    <cellStyle name="Normal 2 15 8 7 2 3" xfId="24874"/>
    <cellStyle name="Normal 2 15 8 7 2 4" xfId="24875"/>
    <cellStyle name="Normal 2 15 8 7 3" xfId="24876"/>
    <cellStyle name="Normal 2 15 8 7 3 2" xfId="24877"/>
    <cellStyle name="Normal 2 15 8 7 3 2 2" xfId="24878"/>
    <cellStyle name="Normal 2 15 8 7 3 3" xfId="24879"/>
    <cellStyle name="Normal 2 15 8 7 4" xfId="24880"/>
    <cellStyle name="Normal 2 15 8 7 5" xfId="24881"/>
    <cellStyle name="Normal 2 15 8 8" xfId="24882"/>
    <cellStyle name="Normal 2 15 8 8 2" xfId="24883"/>
    <cellStyle name="Normal 2 15 8 8 3" xfId="24884"/>
    <cellStyle name="Normal 2 15 8 8 4" xfId="24885"/>
    <cellStyle name="Normal 2 15 8 9" xfId="24886"/>
    <cellStyle name="Normal 2 15 9" xfId="24887"/>
    <cellStyle name="Normal 2 15 9 10" xfId="24888"/>
    <cellStyle name="Normal 2 15 9 11" xfId="24889"/>
    <cellStyle name="Normal 2 15 9 2" xfId="24890"/>
    <cellStyle name="Normal 2 15 9 2 2" xfId="24891"/>
    <cellStyle name="Normal 2 15 9 2 2 2" xfId="24892"/>
    <cellStyle name="Normal 2 15 9 2 2 3" xfId="24893"/>
    <cellStyle name="Normal 2 15 9 2 2 4" xfId="24894"/>
    <cellStyle name="Normal 2 15 9 2 3" xfId="24895"/>
    <cellStyle name="Normal 2 15 9 2 4" xfId="24896"/>
    <cellStyle name="Normal 2 15 9 2 5" xfId="24897"/>
    <cellStyle name="Normal 2 15 9 3" xfId="24898"/>
    <cellStyle name="Normal 2 15 9 3 2" xfId="24899"/>
    <cellStyle name="Normal 2 15 9 3 2 2" xfId="24900"/>
    <cellStyle name="Normal 2 15 9 3 2 3" xfId="24901"/>
    <cellStyle name="Normal 2 15 9 3 2 4" xfId="24902"/>
    <cellStyle name="Normal 2 15 9 3 3" xfId="24903"/>
    <cellStyle name="Normal 2 15 9 3 4" xfId="24904"/>
    <cellStyle name="Normal 2 15 9 3 5" xfId="24905"/>
    <cellStyle name="Normal 2 15 9 4" xfId="24906"/>
    <cellStyle name="Normal 2 15 9 4 2" xfId="24907"/>
    <cellStyle name="Normal 2 15 9 4 2 2" xfId="24908"/>
    <cellStyle name="Normal 2 15 9 4 2 3" xfId="24909"/>
    <cellStyle name="Normal 2 15 9 4 2 4" xfId="24910"/>
    <cellStyle name="Normal 2 15 9 4 3" xfId="24911"/>
    <cellStyle name="Normal 2 15 9 4 4" xfId="24912"/>
    <cellStyle name="Normal 2 15 9 4 5" xfId="24913"/>
    <cellStyle name="Normal 2 15 9 5" xfId="24914"/>
    <cellStyle name="Normal 2 15 9 5 2" xfId="24915"/>
    <cellStyle name="Normal 2 15 9 5 2 2" xfId="24916"/>
    <cellStyle name="Normal 2 15 9 5 2 3" xfId="24917"/>
    <cellStyle name="Normal 2 15 9 5 2 4" xfId="24918"/>
    <cellStyle name="Normal 2 15 9 5 3" xfId="24919"/>
    <cellStyle name="Normal 2 15 9 5 4" xfId="24920"/>
    <cellStyle name="Normal 2 15 9 5 5" xfId="24921"/>
    <cellStyle name="Normal 2 15 9 6" xfId="24922"/>
    <cellStyle name="Normal 2 15 9 6 2" xfId="24923"/>
    <cellStyle name="Normal 2 15 9 6 2 2" xfId="24924"/>
    <cellStyle name="Normal 2 15 9 6 2 3" xfId="24925"/>
    <cellStyle name="Normal 2 15 9 6 2 4" xfId="24926"/>
    <cellStyle name="Normal 2 15 9 6 3" xfId="24927"/>
    <cellStyle name="Normal 2 15 9 6 4" xfId="24928"/>
    <cellStyle name="Normal 2 15 9 6 5" xfId="24929"/>
    <cellStyle name="Normal 2 15 9 7" xfId="24930"/>
    <cellStyle name="Normal 2 15 9 7 2" xfId="24931"/>
    <cellStyle name="Normal 2 15 9 7 2 2" xfId="24932"/>
    <cellStyle name="Normal 2 15 9 7 2 3" xfId="24933"/>
    <cellStyle name="Normal 2 15 9 7 2 4" xfId="24934"/>
    <cellStyle name="Normal 2 15 9 7 3" xfId="24935"/>
    <cellStyle name="Normal 2 15 9 7 4" xfId="24936"/>
    <cellStyle name="Normal 2 15 9 7 5" xfId="24937"/>
    <cellStyle name="Normal 2 15 9 8" xfId="24938"/>
    <cellStyle name="Normal 2 15 9 8 2" xfId="24939"/>
    <cellStyle name="Normal 2 15 9 8 3" xfId="24940"/>
    <cellStyle name="Normal 2 15 9 8 4" xfId="24941"/>
    <cellStyle name="Normal 2 15 9 9" xfId="24942"/>
    <cellStyle name="Normal 2 16" xfId="24943"/>
    <cellStyle name="Normal 2 16 10" xfId="24944"/>
    <cellStyle name="Normal 2 16 10 10" xfId="24945"/>
    <cellStyle name="Normal 2 16 10 11" xfId="24946"/>
    <cellStyle name="Normal 2 16 10 2" xfId="24947"/>
    <cellStyle name="Normal 2 16 10 2 2" xfId="24948"/>
    <cellStyle name="Normal 2 16 10 2 2 2" xfId="24949"/>
    <cellStyle name="Normal 2 16 10 2 2 3" xfId="24950"/>
    <cellStyle name="Normal 2 16 10 2 2 4" xfId="24951"/>
    <cellStyle name="Normal 2 16 10 2 3" xfId="24952"/>
    <cellStyle name="Normal 2 16 10 2 4" xfId="24953"/>
    <cellStyle name="Normal 2 16 10 2 5" xfId="24954"/>
    <cellStyle name="Normal 2 16 10 3" xfId="24955"/>
    <cellStyle name="Normal 2 16 10 3 2" xfId="24956"/>
    <cellStyle name="Normal 2 16 10 3 2 2" xfId="24957"/>
    <cellStyle name="Normal 2 16 10 3 2 3" xfId="24958"/>
    <cellStyle name="Normal 2 16 10 3 2 4" xfId="24959"/>
    <cellStyle name="Normal 2 16 10 3 3" xfId="24960"/>
    <cellStyle name="Normal 2 16 10 3 4" xfId="24961"/>
    <cellStyle name="Normal 2 16 10 3 5" xfId="24962"/>
    <cellStyle name="Normal 2 16 10 4" xfId="24963"/>
    <cellStyle name="Normal 2 16 10 4 2" xfId="24964"/>
    <cellStyle name="Normal 2 16 10 4 2 2" xfId="24965"/>
    <cellStyle name="Normal 2 16 10 4 2 3" xfId="24966"/>
    <cellStyle name="Normal 2 16 10 4 2 4" xfId="24967"/>
    <cellStyle name="Normal 2 16 10 4 3" xfId="24968"/>
    <cellStyle name="Normal 2 16 10 4 4" xfId="24969"/>
    <cellStyle name="Normal 2 16 10 4 5" xfId="24970"/>
    <cellStyle name="Normal 2 16 10 5" xfId="24971"/>
    <cellStyle name="Normal 2 16 10 5 2" xfId="24972"/>
    <cellStyle name="Normal 2 16 10 5 2 2" xfId="24973"/>
    <cellStyle name="Normal 2 16 10 5 2 3" xfId="24974"/>
    <cellStyle name="Normal 2 16 10 5 2 4" xfId="24975"/>
    <cellStyle name="Normal 2 16 10 5 3" xfId="24976"/>
    <cellStyle name="Normal 2 16 10 5 3 2" xfId="24977"/>
    <cellStyle name="Normal 2 16 10 5 3 2 2" xfId="24978"/>
    <cellStyle name="Normal 2 16 10 5 3 3" xfId="24979"/>
    <cellStyle name="Normal 2 16 10 5 4" xfId="24980"/>
    <cellStyle name="Normal 2 16 10 5 5" xfId="24981"/>
    <cellStyle name="Normal 2 16 10 6" xfId="24982"/>
    <cellStyle name="Normal 2 16 10 6 2" xfId="24983"/>
    <cellStyle name="Normal 2 16 10 6 2 2" xfId="24984"/>
    <cellStyle name="Normal 2 16 10 6 2 3" xfId="24985"/>
    <cellStyle name="Normal 2 16 10 6 2 4" xfId="24986"/>
    <cellStyle name="Normal 2 16 10 6 3" xfId="24987"/>
    <cellStyle name="Normal 2 16 10 6 4" xfId="24988"/>
    <cellStyle name="Normal 2 16 10 6 5" xfId="24989"/>
    <cellStyle name="Normal 2 16 10 7" xfId="24990"/>
    <cellStyle name="Normal 2 16 10 7 2" xfId="24991"/>
    <cellStyle name="Normal 2 16 10 7 2 2" xfId="24992"/>
    <cellStyle name="Normal 2 16 10 7 2 3" xfId="24993"/>
    <cellStyle name="Normal 2 16 10 7 2 4" xfId="24994"/>
    <cellStyle name="Normal 2 16 10 7 3" xfId="24995"/>
    <cellStyle name="Normal 2 16 10 7 4" xfId="24996"/>
    <cellStyle name="Normal 2 16 10 7 5" xfId="24997"/>
    <cellStyle name="Normal 2 16 10 8" xfId="24998"/>
    <cellStyle name="Normal 2 16 10 8 2" xfId="24999"/>
    <cellStyle name="Normal 2 16 10 8 3" xfId="25000"/>
    <cellStyle name="Normal 2 16 10 8 4" xfId="25001"/>
    <cellStyle name="Normal 2 16 10 9" xfId="25002"/>
    <cellStyle name="Normal 2 16 11" xfId="25003"/>
    <cellStyle name="Normal 2 16 11 10" xfId="25004"/>
    <cellStyle name="Normal 2 16 11 11" xfId="25005"/>
    <cellStyle name="Normal 2 16 11 2" xfId="25006"/>
    <cellStyle name="Normal 2 16 11 2 2" xfId="25007"/>
    <cellStyle name="Normal 2 16 11 2 2 2" xfId="25008"/>
    <cellStyle name="Normal 2 16 11 2 2 3" xfId="25009"/>
    <cellStyle name="Normal 2 16 11 2 2 4" xfId="25010"/>
    <cellStyle name="Normal 2 16 11 2 3" xfId="25011"/>
    <cellStyle name="Normal 2 16 11 2 4" xfId="25012"/>
    <cellStyle name="Normal 2 16 11 2 5" xfId="25013"/>
    <cellStyle name="Normal 2 16 11 3" xfId="25014"/>
    <cellStyle name="Normal 2 16 11 3 2" xfId="25015"/>
    <cellStyle name="Normal 2 16 11 3 2 2" xfId="25016"/>
    <cellStyle name="Normal 2 16 11 3 2 3" xfId="25017"/>
    <cellStyle name="Normal 2 16 11 3 2 4" xfId="25018"/>
    <cellStyle name="Normal 2 16 11 3 3" xfId="25019"/>
    <cellStyle name="Normal 2 16 11 3 4" xfId="25020"/>
    <cellStyle name="Normal 2 16 11 3 5" xfId="25021"/>
    <cellStyle name="Normal 2 16 11 4" xfId="25022"/>
    <cellStyle name="Normal 2 16 11 4 2" xfId="25023"/>
    <cellStyle name="Normal 2 16 11 4 2 2" xfId="25024"/>
    <cellStyle name="Normal 2 16 11 4 2 3" xfId="25025"/>
    <cellStyle name="Normal 2 16 11 4 2 4" xfId="25026"/>
    <cellStyle name="Normal 2 16 11 4 3" xfId="25027"/>
    <cellStyle name="Normal 2 16 11 4 3 2" xfId="25028"/>
    <cellStyle name="Normal 2 16 11 4 4" xfId="25029"/>
    <cellStyle name="Normal 2 16 11 4 5" xfId="25030"/>
    <cellStyle name="Normal 2 16 11 4 6" xfId="25031"/>
    <cellStyle name="Normal 2 16 11 5" xfId="25032"/>
    <cellStyle name="Normal 2 16 11 5 2" xfId="25033"/>
    <cellStyle name="Normal 2 16 11 5 2 2" xfId="25034"/>
    <cellStyle name="Normal 2 16 11 5 2 3" xfId="25035"/>
    <cellStyle name="Normal 2 16 11 5 2 4" xfId="25036"/>
    <cellStyle name="Normal 2 16 11 5 3" xfId="25037"/>
    <cellStyle name="Normal 2 16 11 5 4" xfId="25038"/>
    <cellStyle name="Normal 2 16 11 5 5" xfId="25039"/>
    <cellStyle name="Normal 2 16 11 6" xfId="25040"/>
    <cellStyle name="Normal 2 16 11 6 2" xfId="25041"/>
    <cellStyle name="Normal 2 16 11 6 2 2" xfId="25042"/>
    <cellStyle name="Normal 2 16 11 6 2 3" xfId="25043"/>
    <cellStyle name="Normal 2 16 11 6 2 4" xfId="25044"/>
    <cellStyle name="Normal 2 16 11 6 3" xfId="25045"/>
    <cellStyle name="Normal 2 16 11 6 4" xfId="25046"/>
    <cellStyle name="Normal 2 16 11 6 5" xfId="25047"/>
    <cellStyle name="Normal 2 16 11 7" xfId="25048"/>
    <cellStyle name="Normal 2 16 11 7 2" xfId="25049"/>
    <cellStyle name="Normal 2 16 11 7 2 2" xfId="25050"/>
    <cellStyle name="Normal 2 16 11 7 2 3" xfId="25051"/>
    <cellStyle name="Normal 2 16 11 7 2 4" xfId="25052"/>
    <cellStyle name="Normal 2 16 11 7 3" xfId="25053"/>
    <cellStyle name="Normal 2 16 11 7 3 2" xfId="25054"/>
    <cellStyle name="Normal 2 16 11 7 3 2 2" xfId="25055"/>
    <cellStyle name="Normal 2 16 11 7 3 3" xfId="25056"/>
    <cellStyle name="Normal 2 16 11 7 4" xfId="25057"/>
    <cellStyle name="Normal 2 16 11 7 5" xfId="25058"/>
    <cellStyle name="Normal 2 16 11 8" xfId="25059"/>
    <cellStyle name="Normal 2 16 11 8 2" xfId="25060"/>
    <cellStyle name="Normal 2 16 11 8 3" xfId="25061"/>
    <cellStyle name="Normal 2 16 11 8 4" xfId="25062"/>
    <cellStyle name="Normal 2 16 11 9" xfId="25063"/>
    <cellStyle name="Normal 2 16 12" xfId="25064"/>
    <cellStyle name="Normal 2 16 12 10" xfId="25065"/>
    <cellStyle name="Normal 2 16 12 11" xfId="25066"/>
    <cellStyle name="Normal 2 16 12 2" xfId="25067"/>
    <cellStyle name="Normal 2 16 12 2 2" xfId="25068"/>
    <cellStyle name="Normal 2 16 12 2 2 2" xfId="25069"/>
    <cellStyle name="Normal 2 16 12 2 2 3" xfId="25070"/>
    <cellStyle name="Normal 2 16 12 2 2 4" xfId="25071"/>
    <cellStyle name="Normal 2 16 12 2 3" xfId="25072"/>
    <cellStyle name="Normal 2 16 12 2 4" xfId="25073"/>
    <cellStyle name="Normal 2 16 12 2 5" xfId="25074"/>
    <cellStyle name="Normal 2 16 12 3" xfId="25075"/>
    <cellStyle name="Normal 2 16 12 3 2" xfId="25076"/>
    <cellStyle name="Normal 2 16 12 3 2 2" xfId="25077"/>
    <cellStyle name="Normal 2 16 12 3 2 3" xfId="25078"/>
    <cellStyle name="Normal 2 16 12 3 2 4" xfId="25079"/>
    <cellStyle name="Normal 2 16 12 3 3" xfId="25080"/>
    <cellStyle name="Normal 2 16 12 3 4" xfId="25081"/>
    <cellStyle name="Normal 2 16 12 3 5" xfId="25082"/>
    <cellStyle name="Normal 2 16 12 4" xfId="25083"/>
    <cellStyle name="Normal 2 16 12 4 2" xfId="25084"/>
    <cellStyle name="Normal 2 16 12 4 2 2" xfId="25085"/>
    <cellStyle name="Normal 2 16 12 4 2 3" xfId="25086"/>
    <cellStyle name="Normal 2 16 12 4 2 4" xfId="25087"/>
    <cellStyle name="Normal 2 16 12 4 3" xfId="25088"/>
    <cellStyle name="Normal 2 16 12 4 4" xfId="25089"/>
    <cellStyle name="Normal 2 16 12 4 5" xfId="25090"/>
    <cellStyle name="Normal 2 16 12 5" xfId="25091"/>
    <cellStyle name="Normal 2 16 12 5 2" xfId="25092"/>
    <cellStyle name="Normal 2 16 12 5 2 2" xfId="25093"/>
    <cellStyle name="Normal 2 16 12 5 2 3" xfId="25094"/>
    <cellStyle name="Normal 2 16 12 5 2 4" xfId="25095"/>
    <cellStyle name="Normal 2 16 12 5 3" xfId="25096"/>
    <cellStyle name="Normal 2 16 12 5 4" xfId="25097"/>
    <cellStyle name="Normal 2 16 12 5 5" xfId="25098"/>
    <cellStyle name="Normal 2 16 12 6" xfId="25099"/>
    <cellStyle name="Normal 2 16 12 6 2" xfId="25100"/>
    <cellStyle name="Normal 2 16 12 6 2 2" xfId="25101"/>
    <cellStyle name="Normal 2 16 12 6 2 3" xfId="25102"/>
    <cellStyle name="Normal 2 16 12 6 2 4" xfId="25103"/>
    <cellStyle name="Normal 2 16 12 6 3" xfId="25104"/>
    <cellStyle name="Normal 2 16 12 6 4" xfId="25105"/>
    <cellStyle name="Normal 2 16 12 6 5" xfId="25106"/>
    <cellStyle name="Normal 2 16 12 7" xfId="25107"/>
    <cellStyle name="Normal 2 16 12 7 2" xfId="25108"/>
    <cellStyle name="Normal 2 16 12 7 2 2" xfId="25109"/>
    <cellStyle name="Normal 2 16 12 7 2 3" xfId="25110"/>
    <cellStyle name="Normal 2 16 12 7 2 4" xfId="25111"/>
    <cellStyle name="Normal 2 16 12 7 3" xfId="25112"/>
    <cellStyle name="Normal 2 16 12 7 4" xfId="25113"/>
    <cellStyle name="Normal 2 16 12 7 5" xfId="25114"/>
    <cellStyle name="Normal 2 16 12 8" xfId="25115"/>
    <cellStyle name="Normal 2 16 12 8 2" xfId="25116"/>
    <cellStyle name="Normal 2 16 12 8 3" xfId="25117"/>
    <cellStyle name="Normal 2 16 12 8 4" xfId="25118"/>
    <cellStyle name="Normal 2 16 12 9" xfId="25119"/>
    <cellStyle name="Normal 2 16 13" xfId="25120"/>
    <cellStyle name="Normal 2 16 13 10" xfId="25121"/>
    <cellStyle name="Normal 2 16 13 11" xfId="25122"/>
    <cellStyle name="Normal 2 16 13 2" xfId="25123"/>
    <cellStyle name="Normal 2 16 13 2 2" xfId="25124"/>
    <cellStyle name="Normal 2 16 13 2 2 2" xfId="25125"/>
    <cellStyle name="Normal 2 16 13 2 2 3" xfId="25126"/>
    <cellStyle name="Normal 2 16 13 2 2 4" xfId="25127"/>
    <cellStyle name="Normal 2 16 13 2 3" xfId="25128"/>
    <cellStyle name="Normal 2 16 13 2 4" xfId="25129"/>
    <cellStyle name="Normal 2 16 13 2 5" xfId="25130"/>
    <cellStyle name="Normal 2 16 13 3" xfId="25131"/>
    <cellStyle name="Normal 2 16 13 3 2" xfId="25132"/>
    <cellStyle name="Normal 2 16 13 3 2 2" xfId="25133"/>
    <cellStyle name="Normal 2 16 13 3 2 3" xfId="25134"/>
    <cellStyle name="Normal 2 16 13 3 2 4" xfId="25135"/>
    <cellStyle name="Normal 2 16 13 3 3" xfId="25136"/>
    <cellStyle name="Normal 2 16 13 3 4" xfId="25137"/>
    <cellStyle name="Normal 2 16 13 3 5" xfId="25138"/>
    <cellStyle name="Normal 2 16 13 4" xfId="25139"/>
    <cellStyle name="Normal 2 16 13 4 2" xfId="25140"/>
    <cellStyle name="Normal 2 16 13 4 2 2" xfId="25141"/>
    <cellStyle name="Normal 2 16 13 4 2 2 2" xfId="25142"/>
    <cellStyle name="Normal 2 16 13 4 2 3" xfId="25143"/>
    <cellStyle name="Normal 2 16 13 4 2 4" xfId="25144"/>
    <cellStyle name="Normal 2 16 13 4 2 5" xfId="25145"/>
    <cellStyle name="Normal 2 16 13 4 3" xfId="25146"/>
    <cellStyle name="Normal 2 16 13 4 4" xfId="25147"/>
    <cellStyle name="Normal 2 16 13 4 5" xfId="25148"/>
    <cellStyle name="Normal 2 16 13 5" xfId="25149"/>
    <cellStyle name="Normal 2 16 13 5 2" xfId="25150"/>
    <cellStyle name="Normal 2 16 13 5 2 2" xfId="25151"/>
    <cellStyle name="Normal 2 16 13 5 2 3" xfId="25152"/>
    <cellStyle name="Normal 2 16 13 5 2 4" xfId="25153"/>
    <cellStyle name="Normal 2 16 13 5 3" xfId="25154"/>
    <cellStyle name="Normal 2 16 13 5 4" xfId="25155"/>
    <cellStyle name="Normal 2 16 13 5 5" xfId="25156"/>
    <cellStyle name="Normal 2 16 13 6" xfId="25157"/>
    <cellStyle name="Normal 2 16 13 6 2" xfId="25158"/>
    <cellStyle name="Normal 2 16 13 6 2 2" xfId="25159"/>
    <cellStyle name="Normal 2 16 13 6 2 3" xfId="25160"/>
    <cellStyle name="Normal 2 16 13 6 2 4" xfId="25161"/>
    <cellStyle name="Normal 2 16 13 6 3" xfId="25162"/>
    <cellStyle name="Normal 2 16 13 6 4" xfId="25163"/>
    <cellStyle name="Normal 2 16 13 6 5" xfId="25164"/>
    <cellStyle name="Normal 2 16 13 7" xfId="25165"/>
    <cellStyle name="Normal 2 16 13 7 2" xfId="25166"/>
    <cellStyle name="Normal 2 16 13 7 2 2" xfId="25167"/>
    <cellStyle name="Normal 2 16 13 7 2 3" xfId="25168"/>
    <cellStyle name="Normal 2 16 13 7 2 4" xfId="25169"/>
    <cellStyle name="Normal 2 16 13 7 3" xfId="25170"/>
    <cellStyle name="Normal 2 16 13 7 4" xfId="25171"/>
    <cellStyle name="Normal 2 16 13 7 5" xfId="25172"/>
    <cellStyle name="Normal 2 16 13 8" xfId="25173"/>
    <cellStyle name="Normal 2 16 13 8 2" xfId="25174"/>
    <cellStyle name="Normal 2 16 13 8 3" xfId="25175"/>
    <cellStyle name="Normal 2 16 13 8 4" xfId="25176"/>
    <cellStyle name="Normal 2 16 13 9" xfId="25177"/>
    <cellStyle name="Normal 2 16 14" xfId="25178"/>
    <cellStyle name="Normal 2 16 14 10" xfId="25179"/>
    <cellStyle name="Normal 2 16 14 11" xfId="25180"/>
    <cellStyle name="Normal 2 16 14 12" xfId="25181"/>
    <cellStyle name="Normal 2 16 14 13" xfId="25182"/>
    <cellStyle name="Normal 2 16 14 14" xfId="25183"/>
    <cellStyle name="Normal 2 16 14 15" xfId="25184"/>
    <cellStyle name="Normal 2 16 14 16" xfId="25185"/>
    <cellStyle name="Normal 2 16 14 17" xfId="25186"/>
    <cellStyle name="Normal 2 16 14 18" xfId="25187"/>
    <cellStyle name="Normal 2 16 14 19" xfId="25188"/>
    <cellStyle name="Normal 2 16 14 2" xfId="25189"/>
    <cellStyle name="Normal 2 16 14 2 10" xfId="25190"/>
    <cellStyle name="Normal 2 16 14 2 11" xfId="25191"/>
    <cellStyle name="Normal 2 16 14 2 12" xfId="25192"/>
    <cellStyle name="Normal 2 16 14 2 13" xfId="25193"/>
    <cellStyle name="Normal 2 16 14 2 14" xfId="25194"/>
    <cellStyle name="Normal 2 16 14 2 15" xfId="25195"/>
    <cellStyle name="Normal 2 16 14 2 16" xfId="25196"/>
    <cellStyle name="Normal 2 16 14 2 17" xfId="25197"/>
    <cellStyle name="Normal 2 16 14 2 18" xfId="25198"/>
    <cellStyle name="Normal 2 16 14 2 19" xfId="25199"/>
    <cellStyle name="Normal 2 16 14 2 2" xfId="25200"/>
    <cellStyle name="Normal 2 16 14 2 20" xfId="25201"/>
    <cellStyle name="Normal 2 16 14 2 21" xfId="25202"/>
    <cellStyle name="Normal 2 16 14 2 22" xfId="25203"/>
    <cellStyle name="Normal 2 16 14 2 23" xfId="25204"/>
    <cellStyle name="Normal 2 16 14 2 24" xfId="25205"/>
    <cellStyle name="Normal 2 16 14 2 25" xfId="25206"/>
    <cellStyle name="Normal 2 16 14 2 26" xfId="25207"/>
    <cellStyle name="Normal 2 16 14 2 27" xfId="25208"/>
    <cellStyle name="Normal 2 16 14 2 3" xfId="25209"/>
    <cellStyle name="Normal 2 16 14 2 4" xfId="25210"/>
    <cellStyle name="Normal 2 16 14 2 5" xfId="25211"/>
    <cellStyle name="Normal 2 16 14 2 6" xfId="25212"/>
    <cellStyle name="Normal 2 16 14 2 7" xfId="25213"/>
    <cellStyle name="Normal 2 16 14 2 8" xfId="25214"/>
    <cellStyle name="Normal 2 16 14 2 9" xfId="25215"/>
    <cellStyle name="Normal 2 16 14 20" xfId="25216"/>
    <cellStyle name="Normal 2 16 14 21" xfId="25217"/>
    <cellStyle name="Normal 2 16 14 22" xfId="25218"/>
    <cellStyle name="Normal 2 16 14 23" xfId="25219"/>
    <cellStyle name="Normal 2 16 14 24" xfId="25220"/>
    <cellStyle name="Normal 2 16 14 25" xfId="25221"/>
    <cellStyle name="Normal 2 16 14 26" xfId="25222"/>
    <cellStyle name="Normal 2 16 14 27" xfId="25223"/>
    <cellStyle name="Normal 2 16 14 3" xfId="25224"/>
    <cellStyle name="Normal 2 16 14 4" xfId="25225"/>
    <cellStyle name="Normal 2 16 14 5" xfId="25226"/>
    <cellStyle name="Normal 2 16 14 6" xfId="25227"/>
    <cellStyle name="Normal 2 16 14 7" xfId="25228"/>
    <cellStyle name="Normal 2 16 14 8" xfId="25229"/>
    <cellStyle name="Normal 2 16 14 9" xfId="25230"/>
    <cellStyle name="Normal 2 16 15" xfId="25231"/>
    <cellStyle name="Normal 2 16 15 2" xfId="25232"/>
    <cellStyle name="Normal 2 16 15 2 2" xfId="25233"/>
    <cellStyle name="Normal 2 16 15 2 2 2" xfId="25234"/>
    <cellStyle name="Normal 2 16 15 2 2 2 2" xfId="25235"/>
    <cellStyle name="Normal 2 16 15 2 2 3" xfId="25236"/>
    <cellStyle name="Normal 2 16 15 2 3" xfId="25237"/>
    <cellStyle name="Normal 2 16 15 2 4" xfId="25238"/>
    <cellStyle name="Normal 2 16 15 3" xfId="25239"/>
    <cellStyle name="Normal 2 16 15 4" xfId="25240"/>
    <cellStyle name="Normal 2 16 15 5" xfId="25241"/>
    <cellStyle name="Normal 2 16 16" xfId="25242"/>
    <cellStyle name="Normal 2 16 16 2" xfId="25243"/>
    <cellStyle name="Normal 2 16 16 2 2" xfId="25244"/>
    <cellStyle name="Normal 2 16 16 2 3" xfId="25245"/>
    <cellStyle name="Normal 2 16 16 2 4" xfId="25246"/>
    <cellStyle name="Normal 2 16 16 3" xfId="25247"/>
    <cellStyle name="Normal 2 16 16 4" xfId="25248"/>
    <cellStyle name="Normal 2 16 16 5" xfId="25249"/>
    <cellStyle name="Normal 2 16 17" xfId="25250"/>
    <cellStyle name="Normal 2 16 17 2" xfId="25251"/>
    <cellStyle name="Normal 2 16 17 2 2" xfId="25252"/>
    <cellStyle name="Normal 2 16 17 2 3" xfId="25253"/>
    <cellStyle name="Normal 2 16 17 2 4" xfId="25254"/>
    <cellStyle name="Normal 2 16 17 3" xfId="25255"/>
    <cellStyle name="Normal 2 16 17 4" xfId="25256"/>
    <cellStyle name="Normal 2 16 17 5" xfId="25257"/>
    <cellStyle name="Normal 2 16 18" xfId="25258"/>
    <cellStyle name="Normal 2 16 18 2" xfId="25259"/>
    <cellStyle name="Normal 2 16 18 2 2" xfId="25260"/>
    <cellStyle name="Normal 2 16 18 2 3" xfId="25261"/>
    <cellStyle name="Normal 2 16 18 2 4" xfId="25262"/>
    <cellStyle name="Normal 2 16 18 3" xfId="25263"/>
    <cellStyle name="Normal 2 16 18 4" xfId="25264"/>
    <cellStyle name="Normal 2 16 18 5" xfId="25265"/>
    <cellStyle name="Normal 2 16 19" xfId="25266"/>
    <cellStyle name="Normal 2 16 19 2" xfId="25267"/>
    <cellStyle name="Normal 2 16 19 2 2" xfId="25268"/>
    <cellStyle name="Normal 2 16 19 2 3" xfId="25269"/>
    <cellStyle name="Normal 2 16 19 2 4" xfId="25270"/>
    <cellStyle name="Normal 2 16 19 3" xfId="25271"/>
    <cellStyle name="Normal 2 16 19 4" xfId="25272"/>
    <cellStyle name="Normal 2 16 19 5" xfId="25273"/>
    <cellStyle name="Normal 2 16 2" xfId="25274"/>
    <cellStyle name="Normal 2 16 2 10" xfId="25275"/>
    <cellStyle name="Normal 2 16 2 11" xfId="25276"/>
    <cellStyle name="Normal 2 16 2 12" xfId="25277"/>
    <cellStyle name="Normal 2 16 2 13" xfId="25278"/>
    <cellStyle name="Normal 2 16 2 14" xfId="25279"/>
    <cellStyle name="Normal 2 16 2 15" xfId="25280"/>
    <cellStyle name="Normal 2 16 2 16" xfId="25281"/>
    <cellStyle name="Normal 2 16 2 17" xfId="25282"/>
    <cellStyle name="Normal 2 16 2 18" xfId="25283"/>
    <cellStyle name="Normal 2 16 2 19" xfId="25284"/>
    <cellStyle name="Normal 2 16 2 2" xfId="25285"/>
    <cellStyle name="Normal 2 16 2 2 10" xfId="25286"/>
    <cellStyle name="Normal 2 16 2 2 11" xfId="25287"/>
    <cellStyle name="Normal 2 16 2 2 12" xfId="25288"/>
    <cellStyle name="Normal 2 16 2 2 13" xfId="25289"/>
    <cellStyle name="Normal 2 16 2 2 14" xfId="25290"/>
    <cellStyle name="Normal 2 16 2 2 15" xfId="25291"/>
    <cellStyle name="Normal 2 16 2 2 16" xfId="25292"/>
    <cellStyle name="Normal 2 16 2 2 17" xfId="25293"/>
    <cellStyle name="Normal 2 16 2 2 18" xfId="25294"/>
    <cellStyle name="Normal 2 16 2 2 19" xfId="25295"/>
    <cellStyle name="Normal 2 16 2 2 2" xfId="25296"/>
    <cellStyle name="Normal 2 16 2 2 2 10" xfId="25297"/>
    <cellStyle name="Normal 2 16 2 2 2 11" xfId="25298"/>
    <cellStyle name="Normal 2 16 2 2 2 12" xfId="25299"/>
    <cellStyle name="Normal 2 16 2 2 2 13" xfId="25300"/>
    <cellStyle name="Normal 2 16 2 2 2 14" xfId="25301"/>
    <cellStyle name="Normal 2 16 2 2 2 15" xfId="25302"/>
    <cellStyle name="Normal 2 16 2 2 2 16" xfId="25303"/>
    <cellStyle name="Normal 2 16 2 2 2 17" xfId="25304"/>
    <cellStyle name="Normal 2 16 2 2 2 18" xfId="25305"/>
    <cellStyle name="Normal 2 16 2 2 2 19" xfId="25306"/>
    <cellStyle name="Normal 2 16 2 2 2 2" xfId="25307"/>
    <cellStyle name="Normal 2 16 2 2 2 20" xfId="25308"/>
    <cellStyle name="Normal 2 16 2 2 2 21" xfId="25309"/>
    <cellStyle name="Normal 2 16 2 2 2 22" xfId="25310"/>
    <cellStyle name="Normal 2 16 2 2 2 23" xfId="25311"/>
    <cellStyle name="Normal 2 16 2 2 2 24" xfId="25312"/>
    <cellStyle name="Normal 2 16 2 2 2 25" xfId="25313"/>
    <cellStyle name="Normal 2 16 2 2 2 26" xfId="25314"/>
    <cellStyle name="Normal 2 16 2 2 2 27" xfId="25315"/>
    <cellStyle name="Normal 2 16 2 2 2 3" xfId="25316"/>
    <cellStyle name="Normal 2 16 2 2 2 4" xfId="25317"/>
    <cellStyle name="Normal 2 16 2 2 2 5" xfId="25318"/>
    <cellStyle name="Normal 2 16 2 2 2 6" xfId="25319"/>
    <cellStyle name="Normal 2 16 2 2 2 7" xfId="25320"/>
    <cellStyle name="Normal 2 16 2 2 2 8" xfId="25321"/>
    <cellStyle name="Normal 2 16 2 2 2 9" xfId="25322"/>
    <cellStyle name="Normal 2 16 2 2 20" xfId="25323"/>
    <cellStyle name="Normal 2 16 2 2 21" xfId="25324"/>
    <cellStyle name="Normal 2 16 2 2 22" xfId="25325"/>
    <cellStyle name="Normal 2 16 2 2 23" xfId="25326"/>
    <cellStyle name="Normal 2 16 2 2 24" xfId="25327"/>
    <cellStyle name="Normal 2 16 2 2 25" xfId="25328"/>
    <cellStyle name="Normal 2 16 2 2 26" xfId="25329"/>
    <cellStyle name="Normal 2 16 2 2 27" xfId="25330"/>
    <cellStyle name="Normal 2 16 2 2 3" xfId="25331"/>
    <cellStyle name="Normal 2 16 2 2 4" xfId="25332"/>
    <cellStyle name="Normal 2 16 2 2 5" xfId="25333"/>
    <cellStyle name="Normal 2 16 2 2 6" xfId="25334"/>
    <cellStyle name="Normal 2 16 2 2 7" xfId="25335"/>
    <cellStyle name="Normal 2 16 2 2 8" xfId="25336"/>
    <cellStyle name="Normal 2 16 2 2 9" xfId="25337"/>
    <cellStyle name="Normal 2 16 2 20" xfId="25338"/>
    <cellStyle name="Normal 2 16 2 21" xfId="25339"/>
    <cellStyle name="Normal 2 16 2 22" xfId="25340"/>
    <cellStyle name="Normal 2 16 2 23" xfId="25341"/>
    <cellStyle name="Normal 2 16 2 24" xfId="25342"/>
    <cellStyle name="Normal 2 16 2 25" xfId="25343"/>
    <cellStyle name="Normal 2 16 2 26" xfId="25344"/>
    <cellStyle name="Normal 2 16 2 27" xfId="25345"/>
    <cellStyle name="Normal 2 16 2 28" xfId="25346"/>
    <cellStyle name="Normal 2 16 2 29" xfId="25347"/>
    <cellStyle name="Normal 2 16 2 3" xfId="25348"/>
    <cellStyle name="Normal 2 16 2 3 2" xfId="25349"/>
    <cellStyle name="Normal 2 16 2 3 2 2" xfId="25350"/>
    <cellStyle name="Normal 2 16 2 3 2 3" xfId="25351"/>
    <cellStyle name="Normal 2 16 2 3 2 4" xfId="25352"/>
    <cellStyle name="Normal 2 16 2 3 3" xfId="25353"/>
    <cellStyle name="Normal 2 16 2 3 4" xfId="25354"/>
    <cellStyle name="Normal 2 16 2 3 5" xfId="25355"/>
    <cellStyle name="Normal 2 16 2 30" xfId="25356"/>
    <cellStyle name="Normal 2 16 2 31" xfId="25357"/>
    <cellStyle name="Normal 2 16 2 32" xfId="25358"/>
    <cellStyle name="Normal 2 16 2 33" xfId="25359"/>
    <cellStyle name="Normal 2 16 2 34" xfId="25360"/>
    <cellStyle name="Normal 2 16 2 35" xfId="25361"/>
    <cellStyle name="Normal 2 16 2 36" xfId="25362"/>
    <cellStyle name="Normal 2 16 2 37" xfId="25363"/>
    <cellStyle name="Normal 2 16 2 38" xfId="25364"/>
    <cellStyle name="Normal 2 16 2 39" xfId="25365"/>
    <cellStyle name="Normal 2 16 2 4" xfId="25366"/>
    <cellStyle name="Normal 2 16 2 4 2" xfId="25367"/>
    <cellStyle name="Normal 2 16 2 4 2 2" xfId="25368"/>
    <cellStyle name="Normal 2 16 2 4 2 3" xfId="25369"/>
    <cellStyle name="Normal 2 16 2 4 2 4" xfId="25370"/>
    <cellStyle name="Normal 2 16 2 4 3" xfId="25371"/>
    <cellStyle name="Normal 2 16 2 4 4" xfId="25372"/>
    <cellStyle name="Normal 2 16 2 4 4 2" xfId="25373"/>
    <cellStyle name="Normal 2 16 2 4 4 2 2" xfId="25374"/>
    <cellStyle name="Normal 2 16 2 4 4 3" xfId="25375"/>
    <cellStyle name="Normal 2 16 2 4 5" xfId="25376"/>
    <cellStyle name="Normal 2 16 2 5" xfId="25377"/>
    <cellStyle name="Normal 2 16 2 5 2" xfId="25378"/>
    <cellStyle name="Normal 2 16 2 5 2 2" xfId="25379"/>
    <cellStyle name="Normal 2 16 2 5 2 3" xfId="25380"/>
    <cellStyle name="Normal 2 16 2 5 2 4" xfId="25381"/>
    <cellStyle name="Normal 2 16 2 5 3" xfId="25382"/>
    <cellStyle name="Normal 2 16 2 5 4" xfId="25383"/>
    <cellStyle name="Normal 2 16 2 5 5" xfId="25384"/>
    <cellStyle name="Normal 2 16 2 6" xfId="25385"/>
    <cellStyle name="Normal 2 16 2 6 2" xfId="25386"/>
    <cellStyle name="Normal 2 16 2 6 2 2" xfId="25387"/>
    <cellStyle name="Normal 2 16 2 6 2 3" xfId="25388"/>
    <cellStyle name="Normal 2 16 2 6 2 4" xfId="25389"/>
    <cellStyle name="Normal 2 16 2 6 3" xfId="25390"/>
    <cellStyle name="Normal 2 16 2 6 4" xfId="25391"/>
    <cellStyle name="Normal 2 16 2 6 5" xfId="25392"/>
    <cellStyle name="Normal 2 16 2 7" xfId="25393"/>
    <cellStyle name="Normal 2 16 2 7 2" xfId="25394"/>
    <cellStyle name="Normal 2 16 2 7 2 2" xfId="25395"/>
    <cellStyle name="Normal 2 16 2 7 2 3" xfId="25396"/>
    <cellStyle name="Normal 2 16 2 7 2 4" xfId="25397"/>
    <cellStyle name="Normal 2 16 2 7 3" xfId="25398"/>
    <cellStyle name="Normal 2 16 2 7 4" xfId="25399"/>
    <cellStyle name="Normal 2 16 2 7 5" xfId="25400"/>
    <cellStyle name="Normal 2 16 2 8" xfId="25401"/>
    <cellStyle name="Normal 2 16 2 8 2" xfId="25402"/>
    <cellStyle name="Normal 2 16 2 8 3" xfId="25403"/>
    <cellStyle name="Normal 2 16 2 8 4" xfId="25404"/>
    <cellStyle name="Normal 2 16 2 9" xfId="25405"/>
    <cellStyle name="Normal 2 16 20" xfId="25406"/>
    <cellStyle name="Normal 2 16 20 2" xfId="25407"/>
    <cellStyle name="Normal 2 16 20 3" xfId="25408"/>
    <cellStyle name="Normal 2 16 20 4" xfId="25409"/>
    <cellStyle name="Normal 2 16 21" xfId="25410"/>
    <cellStyle name="Normal 2 16 22" xfId="25411"/>
    <cellStyle name="Normal 2 16 23" xfId="25412"/>
    <cellStyle name="Normal 2 16 24" xfId="25413"/>
    <cellStyle name="Normal 2 16 25" xfId="25414"/>
    <cellStyle name="Normal 2 16 26" xfId="25415"/>
    <cellStyle name="Normal 2 16 27" xfId="25416"/>
    <cellStyle name="Normal 2 16 28" xfId="25417"/>
    <cellStyle name="Normal 2 16 29" xfId="25418"/>
    <cellStyle name="Normal 2 16 3" xfId="25419"/>
    <cellStyle name="Normal 2 16 3 10" xfId="25420"/>
    <cellStyle name="Normal 2 16 3 11" xfId="25421"/>
    <cellStyle name="Normal 2 16 3 2" xfId="25422"/>
    <cellStyle name="Normal 2 16 3 2 2" xfId="25423"/>
    <cellStyle name="Normal 2 16 3 2 2 2" xfId="25424"/>
    <cellStyle name="Normal 2 16 3 2 2 3" xfId="25425"/>
    <cellStyle name="Normal 2 16 3 2 2 4" xfId="25426"/>
    <cellStyle name="Normal 2 16 3 2 3" xfId="25427"/>
    <cellStyle name="Normal 2 16 3 2 4" xfId="25428"/>
    <cellStyle name="Normal 2 16 3 2 5" xfId="25429"/>
    <cellStyle name="Normal 2 16 3 3" xfId="25430"/>
    <cellStyle name="Normal 2 16 3 3 2" xfId="25431"/>
    <cellStyle name="Normal 2 16 3 3 2 2" xfId="25432"/>
    <cellStyle name="Normal 2 16 3 3 2 3" xfId="25433"/>
    <cellStyle name="Normal 2 16 3 3 2 4" xfId="25434"/>
    <cellStyle name="Normal 2 16 3 3 3" xfId="25435"/>
    <cellStyle name="Normal 2 16 3 3 4" xfId="25436"/>
    <cellStyle name="Normal 2 16 3 3 5" xfId="25437"/>
    <cellStyle name="Normal 2 16 3 4" xfId="25438"/>
    <cellStyle name="Normal 2 16 3 4 2" xfId="25439"/>
    <cellStyle name="Normal 2 16 3 4 2 2" xfId="25440"/>
    <cellStyle name="Normal 2 16 3 4 2 2 2" xfId="25441"/>
    <cellStyle name="Normal 2 16 3 4 2 2 2 2" xfId="25442"/>
    <cellStyle name="Normal 2 16 3 4 2 2 3" xfId="25443"/>
    <cellStyle name="Normal 2 16 3 4 2 3" xfId="25444"/>
    <cellStyle name="Normal 2 16 3 4 2 4" xfId="25445"/>
    <cellStyle name="Normal 2 16 3 4 3" xfId="25446"/>
    <cellStyle name="Normal 2 16 3 4 4" xfId="25447"/>
    <cellStyle name="Normal 2 16 3 4 5" xfId="25448"/>
    <cellStyle name="Normal 2 16 3 5" xfId="25449"/>
    <cellStyle name="Normal 2 16 3 5 2" xfId="25450"/>
    <cellStyle name="Normal 2 16 3 5 2 2" xfId="25451"/>
    <cellStyle name="Normal 2 16 3 5 2 3" xfId="25452"/>
    <cellStyle name="Normal 2 16 3 5 2 4" xfId="25453"/>
    <cellStyle name="Normal 2 16 3 5 3" xfId="25454"/>
    <cellStyle name="Normal 2 16 3 5 4" xfId="25455"/>
    <cellStyle name="Normal 2 16 3 5 5" xfId="25456"/>
    <cellStyle name="Normal 2 16 3 6" xfId="25457"/>
    <cellStyle name="Normal 2 16 3 6 2" xfId="25458"/>
    <cellStyle name="Normal 2 16 3 6 2 2" xfId="25459"/>
    <cellStyle name="Normal 2 16 3 6 2 3" xfId="25460"/>
    <cellStyle name="Normal 2 16 3 6 2 4" xfId="25461"/>
    <cellStyle name="Normal 2 16 3 6 3" xfId="25462"/>
    <cellStyle name="Normal 2 16 3 6 4" xfId="25463"/>
    <cellStyle name="Normal 2 16 3 6 5" xfId="25464"/>
    <cellStyle name="Normal 2 16 3 7" xfId="25465"/>
    <cellStyle name="Normal 2 16 3 7 2" xfId="25466"/>
    <cellStyle name="Normal 2 16 3 7 2 2" xfId="25467"/>
    <cellStyle name="Normal 2 16 3 7 2 2 2" xfId="25468"/>
    <cellStyle name="Normal 2 16 3 7 2 3" xfId="25469"/>
    <cellStyle name="Normal 2 16 3 7 2 4" xfId="25470"/>
    <cellStyle name="Normal 2 16 3 7 2 5" xfId="25471"/>
    <cellStyle name="Normal 2 16 3 7 3" xfId="25472"/>
    <cellStyle name="Normal 2 16 3 7 4" xfId="25473"/>
    <cellStyle name="Normal 2 16 3 7 5" xfId="25474"/>
    <cellStyle name="Normal 2 16 3 8" xfId="25475"/>
    <cellStyle name="Normal 2 16 3 8 2" xfId="25476"/>
    <cellStyle name="Normal 2 16 3 8 3" xfId="25477"/>
    <cellStyle name="Normal 2 16 3 8 4" xfId="25478"/>
    <cellStyle name="Normal 2 16 3 9" xfId="25479"/>
    <cellStyle name="Normal 2 16 30" xfId="25480"/>
    <cellStyle name="Normal 2 16 31" xfId="25481"/>
    <cellStyle name="Normal 2 16 32" xfId="25482"/>
    <cellStyle name="Normal 2 16 33" xfId="25483"/>
    <cellStyle name="Normal 2 16 34" xfId="25484"/>
    <cellStyle name="Normal 2 16 35" xfId="25485"/>
    <cellStyle name="Normal 2 16 36" xfId="25486"/>
    <cellStyle name="Normal 2 16 37" xfId="25487"/>
    <cellStyle name="Normal 2 16 38" xfId="25488"/>
    <cellStyle name="Normal 2 16 39" xfId="25489"/>
    <cellStyle name="Normal 2 16 4" xfId="25490"/>
    <cellStyle name="Normal 2 16 4 10" xfId="25491"/>
    <cellStyle name="Normal 2 16 4 11" xfId="25492"/>
    <cellStyle name="Normal 2 16 4 2" xfId="25493"/>
    <cellStyle name="Normal 2 16 4 2 2" xfId="25494"/>
    <cellStyle name="Normal 2 16 4 2 2 2" xfId="25495"/>
    <cellStyle name="Normal 2 16 4 2 2 3" xfId="25496"/>
    <cellStyle name="Normal 2 16 4 2 2 4" xfId="25497"/>
    <cellStyle name="Normal 2 16 4 2 3" xfId="25498"/>
    <cellStyle name="Normal 2 16 4 2 4" xfId="25499"/>
    <cellStyle name="Normal 2 16 4 2 5" xfId="25500"/>
    <cellStyle name="Normal 2 16 4 3" xfId="25501"/>
    <cellStyle name="Normal 2 16 4 3 2" xfId="25502"/>
    <cellStyle name="Normal 2 16 4 3 2 2" xfId="25503"/>
    <cellStyle name="Normal 2 16 4 3 2 3" xfId="25504"/>
    <cellStyle name="Normal 2 16 4 3 2 4" xfId="25505"/>
    <cellStyle name="Normal 2 16 4 3 3" xfId="25506"/>
    <cellStyle name="Normal 2 16 4 3 4" xfId="25507"/>
    <cellStyle name="Normal 2 16 4 3 5" xfId="25508"/>
    <cellStyle name="Normal 2 16 4 4" xfId="25509"/>
    <cellStyle name="Normal 2 16 4 4 2" xfId="25510"/>
    <cellStyle name="Normal 2 16 4 4 2 2" xfId="25511"/>
    <cellStyle name="Normal 2 16 4 4 2 3" xfId="25512"/>
    <cellStyle name="Normal 2 16 4 4 2 4" xfId="25513"/>
    <cellStyle name="Normal 2 16 4 4 3" xfId="25514"/>
    <cellStyle name="Normal 2 16 4 4 4" xfId="25515"/>
    <cellStyle name="Normal 2 16 4 4 5" xfId="25516"/>
    <cellStyle name="Normal 2 16 4 5" xfId="25517"/>
    <cellStyle name="Normal 2 16 4 5 2" xfId="25518"/>
    <cellStyle name="Normal 2 16 4 5 2 2" xfId="25519"/>
    <cellStyle name="Normal 2 16 4 5 2 3" xfId="25520"/>
    <cellStyle name="Normal 2 16 4 5 2 4" xfId="25521"/>
    <cellStyle name="Normal 2 16 4 5 3" xfId="25522"/>
    <cellStyle name="Normal 2 16 4 5 4" xfId="25523"/>
    <cellStyle name="Normal 2 16 4 5 5" xfId="25524"/>
    <cellStyle name="Normal 2 16 4 6" xfId="25525"/>
    <cellStyle name="Normal 2 16 4 6 2" xfId="25526"/>
    <cellStyle name="Normal 2 16 4 6 2 2" xfId="25527"/>
    <cellStyle name="Normal 2 16 4 6 2 3" xfId="25528"/>
    <cellStyle name="Normal 2 16 4 6 2 4" xfId="25529"/>
    <cellStyle name="Normal 2 16 4 6 3" xfId="25530"/>
    <cellStyle name="Normal 2 16 4 6 4" xfId="25531"/>
    <cellStyle name="Normal 2 16 4 6 5" xfId="25532"/>
    <cellStyle name="Normal 2 16 4 7" xfId="25533"/>
    <cellStyle name="Normal 2 16 4 7 2" xfId="25534"/>
    <cellStyle name="Normal 2 16 4 7 2 2" xfId="25535"/>
    <cellStyle name="Normal 2 16 4 7 2 3" xfId="25536"/>
    <cellStyle name="Normal 2 16 4 7 2 4" xfId="25537"/>
    <cellStyle name="Normal 2 16 4 7 3" xfId="25538"/>
    <cellStyle name="Normal 2 16 4 7 3 2" xfId="25539"/>
    <cellStyle name="Normal 2 16 4 7 3 2 2" xfId="25540"/>
    <cellStyle name="Normal 2 16 4 7 3 3" xfId="25541"/>
    <cellStyle name="Normal 2 16 4 7 4" xfId="25542"/>
    <cellStyle name="Normal 2 16 4 7 5" xfId="25543"/>
    <cellStyle name="Normal 2 16 4 8" xfId="25544"/>
    <cellStyle name="Normal 2 16 4 8 2" xfId="25545"/>
    <cellStyle name="Normal 2 16 4 8 3" xfId="25546"/>
    <cellStyle name="Normal 2 16 4 8 4" xfId="25547"/>
    <cellStyle name="Normal 2 16 4 9" xfId="25548"/>
    <cellStyle name="Normal 2 16 40" xfId="25549"/>
    <cellStyle name="Normal 2 16 41" xfId="25550"/>
    <cellStyle name="Normal 2 16 42" xfId="25551"/>
    <cellStyle name="Normal 2 16 43" xfId="25552"/>
    <cellStyle name="Normal 2 16 44" xfId="25553"/>
    <cellStyle name="Normal 2 16 45" xfId="25554"/>
    <cellStyle name="Normal 2 16 46" xfId="25555"/>
    <cellStyle name="Normal 2 16 47" xfId="25556"/>
    <cellStyle name="Normal 2 16 48" xfId="25557"/>
    <cellStyle name="Normal 2 16 49" xfId="25558"/>
    <cellStyle name="Normal 2 16 5" xfId="25559"/>
    <cellStyle name="Normal 2 16 5 10" xfId="25560"/>
    <cellStyle name="Normal 2 16 5 11" xfId="25561"/>
    <cellStyle name="Normal 2 16 5 2" xfId="25562"/>
    <cellStyle name="Normal 2 16 5 2 2" xfId="25563"/>
    <cellStyle name="Normal 2 16 5 2 2 2" xfId="25564"/>
    <cellStyle name="Normal 2 16 5 2 2 3" xfId="25565"/>
    <cellStyle name="Normal 2 16 5 2 2 4" xfId="25566"/>
    <cellStyle name="Normal 2 16 5 2 3" xfId="25567"/>
    <cellStyle name="Normal 2 16 5 2 4" xfId="25568"/>
    <cellStyle name="Normal 2 16 5 2 5" xfId="25569"/>
    <cellStyle name="Normal 2 16 5 3" xfId="25570"/>
    <cellStyle name="Normal 2 16 5 3 2" xfId="25571"/>
    <cellStyle name="Normal 2 16 5 3 2 2" xfId="25572"/>
    <cellStyle name="Normal 2 16 5 3 2 3" xfId="25573"/>
    <cellStyle name="Normal 2 16 5 3 2 4" xfId="25574"/>
    <cellStyle name="Normal 2 16 5 3 3" xfId="25575"/>
    <cellStyle name="Normal 2 16 5 3 4" xfId="25576"/>
    <cellStyle name="Normal 2 16 5 3 5" xfId="25577"/>
    <cellStyle name="Normal 2 16 5 4" xfId="25578"/>
    <cellStyle name="Normal 2 16 5 4 2" xfId="25579"/>
    <cellStyle name="Normal 2 16 5 4 2 2" xfId="25580"/>
    <cellStyle name="Normal 2 16 5 4 2 3" xfId="25581"/>
    <cellStyle name="Normal 2 16 5 4 2 4" xfId="25582"/>
    <cellStyle name="Normal 2 16 5 4 3" xfId="25583"/>
    <cellStyle name="Normal 2 16 5 4 4" xfId="25584"/>
    <cellStyle name="Normal 2 16 5 4 5" xfId="25585"/>
    <cellStyle name="Normal 2 16 5 5" xfId="25586"/>
    <cellStyle name="Normal 2 16 5 5 2" xfId="25587"/>
    <cellStyle name="Normal 2 16 5 5 2 2" xfId="25588"/>
    <cellStyle name="Normal 2 16 5 5 2 3" xfId="25589"/>
    <cellStyle name="Normal 2 16 5 5 2 4" xfId="25590"/>
    <cellStyle name="Normal 2 16 5 5 3" xfId="25591"/>
    <cellStyle name="Normal 2 16 5 5 4" xfId="25592"/>
    <cellStyle name="Normal 2 16 5 5 5" xfId="25593"/>
    <cellStyle name="Normal 2 16 5 6" xfId="25594"/>
    <cellStyle name="Normal 2 16 5 6 2" xfId="25595"/>
    <cellStyle name="Normal 2 16 5 6 2 2" xfId="25596"/>
    <cellStyle name="Normal 2 16 5 6 2 3" xfId="25597"/>
    <cellStyle name="Normal 2 16 5 6 2 4" xfId="25598"/>
    <cellStyle name="Normal 2 16 5 6 3" xfId="25599"/>
    <cellStyle name="Normal 2 16 5 6 4" xfId="25600"/>
    <cellStyle name="Normal 2 16 5 6 5" xfId="25601"/>
    <cellStyle name="Normal 2 16 5 7" xfId="25602"/>
    <cellStyle name="Normal 2 16 5 7 2" xfId="25603"/>
    <cellStyle name="Normal 2 16 5 7 2 2" xfId="25604"/>
    <cellStyle name="Normal 2 16 5 7 2 3" xfId="25605"/>
    <cellStyle name="Normal 2 16 5 7 2 4" xfId="25606"/>
    <cellStyle name="Normal 2 16 5 7 3" xfId="25607"/>
    <cellStyle name="Normal 2 16 5 7 4" xfId="25608"/>
    <cellStyle name="Normal 2 16 5 7 5" xfId="25609"/>
    <cellStyle name="Normal 2 16 5 8" xfId="25610"/>
    <cellStyle name="Normal 2 16 5 8 2" xfId="25611"/>
    <cellStyle name="Normal 2 16 5 8 3" xfId="25612"/>
    <cellStyle name="Normal 2 16 5 8 4" xfId="25613"/>
    <cellStyle name="Normal 2 16 5 9" xfId="25614"/>
    <cellStyle name="Normal 2 16 50" xfId="25615"/>
    <cellStyle name="Normal 2 16 6" xfId="25616"/>
    <cellStyle name="Normal 2 16 6 10" xfId="25617"/>
    <cellStyle name="Normal 2 16 6 11" xfId="25618"/>
    <cellStyle name="Normal 2 16 6 2" xfId="25619"/>
    <cellStyle name="Normal 2 16 6 2 2" xfId="25620"/>
    <cellStyle name="Normal 2 16 6 2 2 2" xfId="25621"/>
    <cellStyle name="Normal 2 16 6 2 2 3" xfId="25622"/>
    <cellStyle name="Normal 2 16 6 2 2 4" xfId="25623"/>
    <cellStyle name="Normal 2 16 6 2 3" xfId="25624"/>
    <cellStyle name="Normal 2 16 6 2 4" xfId="25625"/>
    <cellStyle name="Normal 2 16 6 2 5" xfId="25626"/>
    <cellStyle name="Normal 2 16 6 3" xfId="25627"/>
    <cellStyle name="Normal 2 16 6 3 2" xfId="25628"/>
    <cellStyle name="Normal 2 16 6 3 2 2" xfId="25629"/>
    <cellStyle name="Normal 2 16 6 3 2 3" xfId="25630"/>
    <cellStyle name="Normal 2 16 6 3 2 4" xfId="25631"/>
    <cellStyle name="Normal 2 16 6 3 3" xfId="25632"/>
    <cellStyle name="Normal 2 16 6 3 4" xfId="25633"/>
    <cellStyle name="Normal 2 16 6 3 5" xfId="25634"/>
    <cellStyle name="Normal 2 16 6 4" xfId="25635"/>
    <cellStyle name="Normal 2 16 6 4 2" xfId="25636"/>
    <cellStyle name="Normal 2 16 6 4 2 2" xfId="25637"/>
    <cellStyle name="Normal 2 16 6 4 2 3" xfId="25638"/>
    <cellStyle name="Normal 2 16 6 4 2 4" xfId="25639"/>
    <cellStyle name="Normal 2 16 6 4 3" xfId="25640"/>
    <cellStyle name="Normal 2 16 6 4 4" xfId="25641"/>
    <cellStyle name="Normal 2 16 6 4 5" xfId="25642"/>
    <cellStyle name="Normal 2 16 6 5" xfId="25643"/>
    <cellStyle name="Normal 2 16 6 5 2" xfId="25644"/>
    <cellStyle name="Normal 2 16 6 5 2 2" xfId="25645"/>
    <cellStyle name="Normal 2 16 6 5 2 3" xfId="25646"/>
    <cellStyle name="Normal 2 16 6 5 2 4" xfId="25647"/>
    <cellStyle name="Normal 2 16 6 5 3" xfId="25648"/>
    <cellStyle name="Normal 2 16 6 5 4" xfId="25649"/>
    <cellStyle name="Normal 2 16 6 5 5" xfId="25650"/>
    <cellStyle name="Normal 2 16 6 6" xfId="25651"/>
    <cellStyle name="Normal 2 16 6 6 2" xfId="25652"/>
    <cellStyle name="Normal 2 16 6 6 2 2" xfId="25653"/>
    <cellStyle name="Normal 2 16 6 6 2 3" xfId="25654"/>
    <cellStyle name="Normal 2 16 6 6 2 4" xfId="25655"/>
    <cellStyle name="Normal 2 16 6 6 3" xfId="25656"/>
    <cellStyle name="Normal 2 16 6 6 4" xfId="25657"/>
    <cellStyle name="Normal 2 16 6 6 5" xfId="25658"/>
    <cellStyle name="Normal 2 16 6 7" xfId="25659"/>
    <cellStyle name="Normal 2 16 6 7 2" xfId="25660"/>
    <cellStyle name="Normal 2 16 6 7 2 2" xfId="25661"/>
    <cellStyle name="Normal 2 16 6 7 2 3" xfId="25662"/>
    <cellStyle name="Normal 2 16 6 7 2 4" xfId="25663"/>
    <cellStyle name="Normal 2 16 6 7 3" xfId="25664"/>
    <cellStyle name="Normal 2 16 6 7 4" xfId="25665"/>
    <cellStyle name="Normal 2 16 6 7 5" xfId="25666"/>
    <cellStyle name="Normal 2 16 6 8" xfId="25667"/>
    <cellStyle name="Normal 2 16 6 8 2" xfId="25668"/>
    <cellStyle name="Normal 2 16 6 8 3" xfId="25669"/>
    <cellStyle name="Normal 2 16 6 8 4" xfId="25670"/>
    <cellStyle name="Normal 2 16 6 9" xfId="25671"/>
    <cellStyle name="Normal 2 16 7" xfId="25672"/>
    <cellStyle name="Normal 2 16 7 10" xfId="25673"/>
    <cellStyle name="Normal 2 16 7 11" xfId="25674"/>
    <cellStyle name="Normal 2 16 7 2" xfId="25675"/>
    <cellStyle name="Normal 2 16 7 2 2" xfId="25676"/>
    <cellStyle name="Normal 2 16 7 2 2 2" xfId="25677"/>
    <cellStyle name="Normal 2 16 7 2 2 3" xfId="25678"/>
    <cellStyle name="Normal 2 16 7 2 2 4" xfId="25679"/>
    <cellStyle name="Normal 2 16 7 2 3" xfId="25680"/>
    <cellStyle name="Normal 2 16 7 2 4" xfId="25681"/>
    <cellStyle name="Normal 2 16 7 2 5" xfId="25682"/>
    <cellStyle name="Normal 2 16 7 3" xfId="25683"/>
    <cellStyle name="Normal 2 16 7 3 2" xfId="25684"/>
    <cellStyle name="Normal 2 16 7 3 2 2" xfId="25685"/>
    <cellStyle name="Normal 2 16 7 3 2 3" xfId="25686"/>
    <cellStyle name="Normal 2 16 7 3 2 4" xfId="25687"/>
    <cellStyle name="Normal 2 16 7 3 3" xfId="25688"/>
    <cellStyle name="Normal 2 16 7 3 4" xfId="25689"/>
    <cellStyle name="Normal 2 16 7 3 5" xfId="25690"/>
    <cellStyle name="Normal 2 16 7 4" xfId="25691"/>
    <cellStyle name="Normal 2 16 7 4 2" xfId="25692"/>
    <cellStyle name="Normal 2 16 7 4 2 2" xfId="25693"/>
    <cellStyle name="Normal 2 16 7 4 2 3" xfId="25694"/>
    <cellStyle name="Normal 2 16 7 4 2 4" xfId="25695"/>
    <cellStyle name="Normal 2 16 7 4 3" xfId="25696"/>
    <cellStyle name="Normal 2 16 7 4 3 2" xfId="25697"/>
    <cellStyle name="Normal 2 16 7 4 4" xfId="25698"/>
    <cellStyle name="Normal 2 16 7 4 5" xfId="25699"/>
    <cellStyle name="Normal 2 16 7 4 6" xfId="25700"/>
    <cellStyle name="Normal 2 16 7 5" xfId="25701"/>
    <cellStyle name="Normal 2 16 7 5 2" xfId="25702"/>
    <cellStyle name="Normal 2 16 7 5 2 2" xfId="25703"/>
    <cellStyle name="Normal 2 16 7 5 2 3" xfId="25704"/>
    <cellStyle name="Normal 2 16 7 5 2 4" xfId="25705"/>
    <cellStyle name="Normal 2 16 7 5 3" xfId="25706"/>
    <cellStyle name="Normal 2 16 7 5 4" xfId="25707"/>
    <cellStyle name="Normal 2 16 7 5 5" xfId="25708"/>
    <cellStyle name="Normal 2 16 7 6" xfId="25709"/>
    <cellStyle name="Normal 2 16 7 6 2" xfId="25710"/>
    <cellStyle name="Normal 2 16 7 6 2 2" xfId="25711"/>
    <cellStyle name="Normal 2 16 7 6 2 3" xfId="25712"/>
    <cellStyle name="Normal 2 16 7 6 2 4" xfId="25713"/>
    <cellStyle name="Normal 2 16 7 6 3" xfId="25714"/>
    <cellStyle name="Normal 2 16 7 6 4" xfId="25715"/>
    <cellStyle name="Normal 2 16 7 6 5" xfId="25716"/>
    <cellStyle name="Normal 2 16 7 7" xfId="25717"/>
    <cellStyle name="Normal 2 16 7 7 2" xfId="25718"/>
    <cellStyle name="Normal 2 16 7 7 2 2" xfId="25719"/>
    <cellStyle name="Normal 2 16 7 7 2 3" xfId="25720"/>
    <cellStyle name="Normal 2 16 7 7 2 4" xfId="25721"/>
    <cellStyle name="Normal 2 16 7 7 3" xfId="25722"/>
    <cellStyle name="Normal 2 16 7 7 4" xfId="25723"/>
    <cellStyle name="Normal 2 16 7 7 5" xfId="25724"/>
    <cellStyle name="Normal 2 16 7 8" xfId="25725"/>
    <cellStyle name="Normal 2 16 7 8 2" xfId="25726"/>
    <cellStyle name="Normal 2 16 7 8 3" xfId="25727"/>
    <cellStyle name="Normal 2 16 7 8 4" xfId="25728"/>
    <cellStyle name="Normal 2 16 7 9" xfId="25729"/>
    <cellStyle name="Normal 2 16 8" xfId="25730"/>
    <cellStyle name="Normal 2 16 8 10" xfId="25731"/>
    <cellStyle name="Normal 2 16 8 11" xfId="25732"/>
    <cellStyle name="Normal 2 16 8 2" xfId="25733"/>
    <cellStyle name="Normal 2 16 8 2 2" xfId="25734"/>
    <cellStyle name="Normal 2 16 8 2 2 2" xfId="25735"/>
    <cellStyle name="Normal 2 16 8 2 2 3" xfId="25736"/>
    <cellStyle name="Normal 2 16 8 2 2 4" xfId="25737"/>
    <cellStyle name="Normal 2 16 8 2 3" xfId="25738"/>
    <cellStyle name="Normal 2 16 8 2 4" xfId="25739"/>
    <cellStyle name="Normal 2 16 8 2 5" xfId="25740"/>
    <cellStyle name="Normal 2 16 8 3" xfId="25741"/>
    <cellStyle name="Normal 2 16 8 3 2" xfId="25742"/>
    <cellStyle name="Normal 2 16 8 3 2 2" xfId="25743"/>
    <cellStyle name="Normal 2 16 8 3 2 3" xfId="25744"/>
    <cellStyle name="Normal 2 16 8 3 2 4" xfId="25745"/>
    <cellStyle name="Normal 2 16 8 3 3" xfId="25746"/>
    <cellStyle name="Normal 2 16 8 3 4" xfId="25747"/>
    <cellStyle name="Normal 2 16 8 3 5" xfId="25748"/>
    <cellStyle name="Normal 2 16 8 4" xfId="25749"/>
    <cellStyle name="Normal 2 16 8 4 2" xfId="25750"/>
    <cellStyle name="Normal 2 16 8 4 2 2" xfId="25751"/>
    <cellStyle name="Normal 2 16 8 4 2 3" xfId="25752"/>
    <cellStyle name="Normal 2 16 8 4 2 4" xfId="25753"/>
    <cellStyle name="Normal 2 16 8 4 3" xfId="25754"/>
    <cellStyle name="Normal 2 16 8 4 4" xfId="25755"/>
    <cellStyle name="Normal 2 16 8 4 5" xfId="25756"/>
    <cellStyle name="Normal 2 16 8 5" xfId="25757"/>
    <cellStyle name="Normal 2 16 8 5 2" xfId="25758"/>
    <cellStyle name="Normal 2 16 8 5 2 2" xfId="25759"/>
    <cellStyle name="Normal 2 16 8 5 2 3" xfId="25760"/>
    <cellStyle name="Normal 2 16 8 5 2 4" xfId="25761"/>
    <cellStyle name="Normal 2 16 8 5 3" xfId="25762"/>
    <cellStyle name="Normal 2 16 8 5 4" xfId="25763"/>
    <cellStyle name="Normal 2 16 8 5 5" xfId="25764"/>
    <cellStyle name="Normal 2 16 8 6" xfId="25765"/>
    <cellStyle name="Normal 2 16 8 6 2" xfId="25766"/>
    <cellStyle name="Normal 2 16 8 6 2 2" xfId="25767"/>
    <cellStyle name="Normal 2 16 8 6 2 3" xfId="25768"/>
    <cellStyle name="Normal 2 16 8 6 2 4" xfId="25769"/>
    <cellStyle name="Normal 2 16 8 6 3" xfId="25770"/>
    <cellStyle name="Normal 2 16 8 6 4" xfId="25771"/>
    <cellStyle name="Normal 2 16 8 6 5" xfId="25772"/>
    <cellStyle name="Normal 2 16 8 7" xfId="25773"/>
    <cellStyle name="Normal 2 16 8 7 2" xfId="25774"/>
    <cellStyle name="Normal 2 16 8 7 2 2" xfId="25775"/>
    <cellStyle name="Normal 2 16 8 7 2 3" xfId="25776"/>
    <cellStyle name="Normal 2 16 8 7 2 4" xfId="25777"/>
    <cellStyle name="Normal 2 16 8 7 3" xfId="25778"/>
    <cellStyle name="Normal 2 16 8 7 4" xfId="25779"/>
    <cellStyle name="Normal 2 16 8 7 5" xfId="25780"/>
    <cellStyle name="Normal 2 16 8 8" xfId="25781"/>
    <cellStyle name="Normal 2 16 8 8 2" xfId="25782"/>
    <cellStyle name="Normal 2 16 8 8 3" xfId="25783"/>
    <cellStyle name="Normal 2 16 8 8 4" xfId="25784"/>
    <cellStyle name="Normal 2 16 8 9" xfId="25785"/>
    <cellStyle name="Normal 2 16 9" xfId="25786"/>
    <cellStyle name="Normal 2 16 9 10" xfId="25787"/>
    <cellStyle name="Normal 2 16 9 11" xfId="25788"/>
    <cellStyle name="Normal 2 16 9 2" xfId="25789"/>
    <cellStyle name="Normal 2 16 9 2 2" xfId="25790"/>
    <cellStyle name="Normal 2 16 9 2 2 2" xfId="25791"/>
    <cellStyle name="Normal 2 16 9 2 2 3" xfId="25792"/>
    <cellStyle name="Normal 2 16 9 2 2 4" xfId="25793"/>
    <cellStyle name="Normal 2 16 9 2 3" xfId="25794"/>
    <cellStyle name="Normal 2 16 9 2 4" xfId="25795"/>
    <cellStyle name="Normal 2 16 9 2 5" xfId="25796"/>
    <cellStyle name="Normal 2 16 9 3" xfId="25797"/>
    <cellStyle name="Normal 2 16 9 3 2" xfId="25798"/>
    <cellStyle name="Normal 2 16 9 3 2 2" xfId="25799"/>
    <cellStyle name="Normal 2 16 9 3 2 3" xfId="25800"/>
    <cellStyle name="Normal 2 16 9 3 2 4" xfId="25801"/>
    <cellStyle name="Normal 2 16 9 3 3" xfId="25802"/>
    <cellStyle name="Normal 2 16 9 3 4" xfId="25803"/>
    <cellStyle name="Normal 2 16 9 3 5" xfId="25804"/>
    <cellStyle name="Normal 2 16 9 4" xfId="25805"/>
    <cellStyle name="Normal 2 16 9 4 2" xfId="25806"/>
    <cellStyle name="Normal 2 16 9 4 2 2" xfId="25807"/>
    <cellStyle name="Normal 2 16 9 4 2 2 2" xfId="25808"/>
    <cellStyle name="Normal 2 16 9 4 2 2 2 2" xfId="25809"/>
    <cellStyle name="Normal 2 16 9 4 2 2 3" xfId="25810"/>
    <cellStyle name="Normal 2 16 9 4 2 3" xfId="25811"/>
    <cellStyle name="Normal 2 16 9 4 2 4" xfId="25812"/>
    <cellStyle name="Normal 2 16 9 4 3" xfId="25813"/>
    <cellStyle name="Normal 2 16 9 4 4" xfId="25814"/>
    <cellStyle name="Normal 2 16 9 4 5" xfId="25815"/>
    <cellStyle name="Normal 2 16 9 5" xfId="25816"/>
    <cellStyle name="Normal 2 16 9 5 2" xfId="25817"/>
    <cellStyle name="Normal 2 16 9 5 2 2" xfId="25818"/>
    <cellStyle name="Normal 2 16 9 5 2 3" xfId="25819"/>
    <cellStyle name="Normal 2 16 9 5 2 4" xfId="25820"/>
    <cellStyle name="Normal 2 16 9 5 3" xfId="25821"/>
    <cellStyle name="Normal 2 16 9 5 4" xfId="25822"/>
    <cellStyle name="Normal 2 16 9 5 5" xfId="25823"/>
    <cellStyle name="Normal 2 16 9 6" xfId="25824"/>
    <cellStyle name="Normal 2 16 9 6 2" xfId="25825"/>
    <cellStyle name="Normal 2 16 9 6 2 2" xfId="25826"/>
    <cellStyle name="Normal 2 16 9 6 2 3" xfId="25827"/>
    <cellStyle name="Normal 2 16 9 6 2 4" xfId="25828"/>
    <cellStyle name="Normal 2 16 9 6 3" xfId="25829"/>
    <cellStyle name="Normal 2 16 9 6 4" xfId="25830"/>
    <cellStyle name="Normal 2 16 9 6 5" xfId="25831"/>
    <cellStyle name="Normal 2 16 9 7" xfId="25832"/>
    <cellStyle name="Normal 2 16 9 7 2" xfId="25833"/>
    <cellStyle name="Normal 2 16 9 7 2 2" xfId="25834"/>
    <cellStyle name="Normal 2 16 9 7 2 3" xfId="25835"/>
    <cellStyle name="Normal 2 16 9 7 2 4" xfId="25836"/>
    <cellStyle name="Normal 2 16 9 7 3" xfId="25837"/>
    <cellStyle name="Normal 2 16 9 7 4" xfId="25838"/>
    <cellStyle name="Normal 2 16 9 7 5" xfId="25839"/>
    <cellStyle name="Normal 2 16 9 8" xfId="25840"/>
    <cellStyle name="Normal 2 16 9 8 2" xfId="25841"/>
    <cellStyle name="Normal 2 16 9 8 3" xfId="25842"/>
    <cellStyle name="Normal 2 16 9 8 4" xfId="25843"/>
    <cellStyle name="Normal 2 16 9 9" xfId="25844"/>
    <cellStyle name="Normal 2 17" xfId="25845"/>
    <cellStyle name="Normal 2 17 10" xfId="25846"/>
    <cellStyle name="Normal 2 17 10 10" xfId="25847"/>
    <cellStyle name="Normal 2 17 10 11" xfId="25848"/>
    <cellStyle name="Normal 2 17 10 2" xfId="25849"/>
    <cellStyle name="Normal 2 17 10 2 2" xfId="25850"/>
    <cellStyle name="Normal 2 17 10 2 2 2" xfId="25851"/>
    <cellStyle name="Normal 2 17 10 2 2 3" xfId="25852"/>
    <cellStyle name="Normal 2 17 10 2 2 4" xfId="25853"/>
    <cellStyle name="Normal 2 17 10 2 3" xfId="25854"/>
    <cellStyle name="Normal 2 17 10 2 4" xfId="25855"/>
    <cellStyle name="Normal 2 17 10 2 5" xfId="25856"/>
    <cellStyle name="Normal 2 17 10 3" xfId="25857"/>
    <cellStyle name="Normal 2 17 10 3 2" xfId="25858"/>
    <cellStyle name="Normal 2 17 10 3 2 2" xfId="25859"/>
    <cellStyle name="Normal 2 17 10 3 2 3" xfId="25860"/>
    <cellStyle name="Normal 2 17 10 3 2 4" xfId="25861"/>
    <cellStyle name="Normal 2 17 10 3 3" xfId="25862"/>
    <cellStyle name="Normal 2 17 10 3 4" xfId="25863"/>
    <cellStyle name="Normal 2 17 10 3 5" xfId="25864"/>
    <cellStyle name="Normal 2 17 10 4" xfId="25865"/>
    <cellStyle name="Normal 2 17 10 4 2" xfId="25866"/>
    <cellStyle name="Normal 2 17 10 4 2 2" xfId="25867"/>
    <cellStyle name="Normal 2 17 10 4 2 3" xfId="25868"/>
    <cellStyle name="Normal 2 17 10 4 2 4" xfId="25869"/>
    <cellStyle name="Normal 2 17 10 4 3" xfId="25870"/>
    <cellStyle name="Normal 2 17 10 4 4" xfId="25871"/>
    <cellStyle name="Normal 2 17 10 4 5" xfId="25872"/>
    <cellStyle name="Normal 2 17 10 5" xfId="25873"/>
    <cellStyle name="Normal 2 17 10 5 2" xfId="25874"/>
    <cellStyle name="Normal 2 17 10 5 2 2" xfId="25875"/>
    <cellStyle name="Normal 2 17 10 5 2 3" xfId="25876"/>
    <cellStyle name="Normal 2 17 10 5 2 4" xfId="25877"/>
    <cellStyle name="Normal 2 17 10 5 3" xfId="25878"/>
    <cellStyle name="Normal 2 17 10 5 4" xfId="25879"/>
    <cellStyle name="Normal 2 17 10 5 5" xfId="25880"/>
    <cellStyle name="Normal 2 17 10 6" xfId="25881"/>
    <cellStyle name="Normal 2 17 10 6 2" xfId="25882"/>
    <cellStyle name="Normal 2 17 10 6 2 2" xfId="25883"/>
    <cellStyle name="Normal 2 17 10 6 2 3" xfId="25884"/>
    <cellStyle name="Normal 2 17 10 6 2 4" xfId="25885"/>
    <cellStyle name="Normal 2 17 10 6 3" xfId="25886"/>
    <cellStyle name="Normal 2 17 10 6 4" xfId="25887"/>
    <cellStyle name="Normal 2 17 10 6 5" xfId="25888"/>
    <cellStyle name="Normal 2 17 10 7" xfId="25889"/>
    <cellStyle name="Normal 2 17 10 7 2" xfId="25890"/>
    <cellStyle name="Normal 2 17 10 7 2 2" xfId="25891"/>
    <cellStyle name="Normal 2 17 10 7 2 3" xfId="25892"/>
    <cellStyle name="Normal 2 17 10 7 2 4" xfId="25893"/>
    <cellStyle name="Normal 2 17 10 7 3" xfId="25894"/>
    <cellStyle name="Normal 2 17 10 7 4" xfId="25895"/>
    <cellStyle name="Normal 2 17 10 7 5" xfId="25896"/>
    <cellStyle name="Normal 2 17 10 8" xfId="25897"/>
    <cellStyle name="Normal 2 17 10 8 2" xfId="25898"/>
    <cellStyle name="Normal 2 17 10 8 3" xfId="25899"/>
    <cellStyle name="Normal 2 17 10 8 4" xfId="25900"/>
    <cellStyle name="Normal 2 17 10 9" xfId="25901"/>
    <cellStyle name="Normal 2 17 11" xfId="25902"/>
    <cellStyle name="Normal 2 17 11 10" xfId="25903"/>
    <cellStyle name="Normal 2 17 11 11" xfId="25904"/>
    <cellStyle name="Normal 2 17 11 2" xfId="25905"/>
    <cellStyle name="Normal 2 17 11 2 2" xfId="25906"/>
    <cellStyle name="Normal 2 17 11 2 2 2" xfId="25907"/>
    <cellStyle name="Normal 2 17 11 2 2 3" xfId="25908"/>
    <cellStyle name="Normal 2 17 11 2 2 4" xfId="25909"/>
    <cellStyle name="Normal 2 17 11 2 3" xfId="25910"/>
    <cellStyle name="Normal 2 17 11 2 4" xfId="25911"/>
    <cellStyle name="Normal 2 17 11 2 5" xfId="25912"/>
    <cellStyle name="Normal 2 17 11 3" xfId="25913"/>
    <cellStyle name="Normal 2 17 11 3 2" xfId="25914"/>
    <cellStyle name="Normal 2 17 11 3 2 2" xfId="25915"/>
    <cellStyle name="Normal 2 17 11 3 2 3" xfId="25916"/>
    <cellStyle name="Normal 2 17 11 3 2 4" xfId="25917"/>
    <cellStyle name="Normal 2 17 11 3 3" xfId="25918"/>
    <cellStyle name="Normal 2 17 11 3 4" xfId="25919"/>
    <cellStyle name="Normal 2 17 11 3 5" xfId="25920"/>
    <cellStyle name="Normal 2 17 11 4" xfId="25921"/>
    <cellStyle name="Normal 2 17 11 4 2" xfId="25922"/>
    <cellStyle name="Normal 2 17 11 4 2 2" xfId="25923"/>
    <cellStyle name="Normal 2 17 11 4 2 3" xfId="25924"/>
    <cellStyle name="Normal 2 17 11 4 2 4" xfId="25925"/>
    <cellStyle name="Normal 2 17 11 4 3" xfId="25926"/>
    <cellStyle name="Normal 2 17 11 4 4" xfId="25927"/>
    <cellStyle name="Normal 2 17 11 4 5" xfId="25928"/>
    <cellStyle name="Normal 2 17 11 5" xfId="25929"/>
    <cellStyle name="Normal 2 17 11 5 2" xfId="25930"/>
    <cellStyle name="Normal 2 17 11 5 2 2" xfId="25931"/>
    <cellStyle name="Normal 2 17 11 5 2 3" xfId="25932"/>
    <cellStyle name="Normal 2 17 11 5 2 4" xfId="25933"/>
    <cellStyle name="Normal 2 17 11 5 3" xfId="25934"/>
    <cellStyle name="Normal 2 17 11 5 4" xfId="25935"/>
    <cellStyle name="Normal 2 17 11 5 5" xfId="25936"/>
    <cellStyle name="Normal 2 17 11 6" xfId="25937"/>
    <cellStyle name="Normal 2 17 11 6 2" xfId="25938"/>
    <cellStyle name="Normal 2 17 11 6 2 2" xfId="25939"/>
    <cellStyle name="Normal 2 17 11 6 2 3" xfId="25940"/>
    <cellStyle name="Normal 2 17 11 6 2 4" xfId="25941"/>
    <cellStyle name="Normal 2 17 11 6 3" xfId="25942"/>
    <cellStyle name="Normal 2 17 11 6 4" xfId="25943"/>
    <cellStyle name="Normal 2 17 11 6 5" xfId="25944"/>
    <cellStyle name="Normal 2 17 11 7" xfId="25945"/>
    <cellStyle name="Normal 2 17 11 7 2" xfId="25946"/>
    <cellStyle name="Normal 2 17 11 7 2 2" xfId="25947"/>
    <cellStyle name="Normal 2 17 11 7 2 3" xfId="25948"/>
    <cellStyle name="Normal 2 17 11 7 2 4" xfId="25949"/>
    <cellStyle name="Normal 2 17 11 7 3" xfId="25950"/>
    <cellStyle name="Normal 2 17 11 7 4" xfId="25951"/>
    <cellStyle name="Normal 2 17 11 7 5" xfId="25952"/>
    <cellStyle name="Normal 2 17 11 8" xfId="25953"/>
    <cellStyle name="Normal 2 17 11 8 2" xfId="25954"/>
    <cellStyle name="Normal 2 17 11 8 3" xfId="25955"/>
    <cellStyle name="Normal 2 17 11 8 4" xfId="25956"/>
    <cellStyle name="Normal 2 17 11 9" xfId="25957"/>
    <cellStyle name="Normal 2 17 12" xfId="25958"/>
    <cellStyle name="Normal 2 17 12 10" xfId="25959"/>
    <cellStyle name="Normal 2 17 12 11" xfId="25960"/>
    <cellStyle name="Normal 2 17 12 2" xfId="25961"/>
    <cellStyle name="Normal 2 17 12 2 2" xfId="25962"/>
    <cellStyle name="Normal 2 17 12 2 2 2" xfId="25963"/>
    <cellStyle name="Normal 2 17 12 2 2 3" xfId="25964"/>
    <cellStyle name="Normal 2 17 12 2 2 4" xfId="25965"/>
    <cellStyle name="Normal 2 17 12 2 3" xfId="25966"/>
    <cellStyle name="Normal 2 17 12 2 4" xfId="25967"/>
    <cellStyle name="Normal 2 17 12 2 5" xfId="25968"/>
    <cellStyle name="Normal 2 17 12 3" xfId="25969"/>
    <cellStyle name="Normal 2 17 12 3 2" xfId="25970"/>
    <cellStyle name="Normal 2 17 12 3 2 2" xfId="25971"/>
    <cellStyle name="Normal 2 17 12 3 2 3" xfId="25972"/>
    <cellStyle name="Normal 2 17 12 3 2 4" xfId="25973"/>
    <cellStyle name="Normal 2 17 12 3 3" xfId="25974"/>
    <cellStyle name="Normal 2 17 12 3 4" xfId="25975"/>
    <cellStyle name="Normal 2 17 12 3 5" xfId="25976"/>
    <cellStyle name="Normal 2 17 12 4" xfId="25977"/>
    <cellStyle name="Normal 2 17 12 4 2" xfId="25978"/>
    <cellStyle name="Normal 2 17 12 4 2 2" xfId="25979"/>
    <cellStyle name="Normal 2 17 12 4 2 3" xfId="25980"/>
    <cellStyle name="Normal 2 17 12 4 2 4" xfId="25981"/>
    <cellStyle name="Normal 2 17 12 4 3" xfId="25982"/>
    <cellStyle name="Normal 2 17 12 4 4" xfId="25983"/>
    <cellStyle name="Normal 2 17 12 4 5" xfId="25984"/>
    <cellStyle name="Normal 2 17 12 5" xfId="25985"/>
    <cellStyle name="Normal 2 17 12 5 2" xfId="25986"/>
    <cellStyle name="Normal 2 17 12 5 2 2" xfId="25987"/>
    <cellStyle name="Normal 2 17 12 5 2 3" xfId="25988"/>
    <cellStyle name="Normal 2 17 12 5 2 4" xfId="25989"/>
    <cellStyle name="Normal 2 17 12 5 3" xfId="25990"/>
    <cellStyle name="Normal 2 17 12 5 4" xfId="25991"/>
    <cellStyle name="Normal 2 17 12 5 5" xfId="25992"/>
    <cellStyle name="Normal 2 17 12 6" xfId="25993"/>
    <cellStyle name="Normal 2 17 12 6 2" xfId="25994"/>
    <cellStyle name="Normal 2 17 12 6 2 2" xfId="25995"/>
    <cellStyle name="Normal 2 17 12 6 2 3" xfId="25996"/>
    <cellStyle name="Normal 2 17 12 6 2 4" xfId="25997"/>
    <cellStyle name="Normal 2 17 12 6 3" xfId="25998"/>
    <cellStyle name="Normal 2 17 12 6 4" xfId="25999"/>
    <cellStyle name="Normal 2 17 12 6 5" xfId="26000"/>
    <cellStyle name="Normal 2 17 12 7" xfId="26001"/>
    <cellStyle name="Normal 2 17 12 7 2" xfId="26002"/>
    <cellStyle name="Normal 2 17 12 7 2 2" xfId="26003"/>
    <cellStyle name="Normal 2 17 12 7 2 3" xfId="26004"/>
    <cellStyle name="Normal 2 17 12 7 2 4" xfId="26005"/>
    <cellStyle name="Normal 2 17 12 7 3" xfId="26006"/>
    <cellStyle name="Normal 2 17 12 7 4" xfId="26007"/>
    <cellStyle name="Normal 2 17 12 7 5" xfId="26008"/>
    <cellStyle name="Normal 2 17 12 8" xfId="26009"/>
    <cellStyle name="Normal 2 17 12 8 2" xfId="26010"/>
    <cellStyle name="Normal 2 17 12 8 3" xfId="26011"/>
    <cellStyle name="Normal 2 17 12 8 4" xfId="26012"/>
    <cellStyle name="Normal 2 17 12 9" xfId="26013"/>
    <cellStyle name="Normal 2 17 13" xfId="26014"/>
    <cellStyle name="Normal 2 17 13 10" xfId="26015"/>
    <cellStyle name="Normal 2 17 13 11" xfId="26016"/>
    <cellStyle name="Normal 2 17 13 2" xfId="26017"/>
    <cellStyle name="Normal 2 17 13 2 2" xfId="26018"/>
    <cellStyle name="Normal 2 17 13 2 2 2" xfId="26019"/>
    <cellStyle name="Normal 2 17 13 2 2 2 2" xfId="26020"/>
    <cellStyle name="Normal 2 17 13 2 2 2 2 2" xfId="26021"/>
    <cellStyle name="Normal 2 17 13 2 2 2 3" xfId="26022"/>
    <cellStyle name="Normal 2 17 13 2 2 3" xfId="26023"/>
    <cellStyle name="Normal 2 17 13 2 2 4" xfId="26024"/>
    <cellStyle name="Normal 2 17 13 2 3" xfId="26025"/>
    <cellStyle name="Normal 2 17 13 2 4" xfId="26026"/>
    <cellStyle name="Normal 2 17 13 2 5" xfId="26027"/>
    <cellStyle name="Normal 2 17 13 3" xfId="26028"/>
    <cellStyle name="Normal 2 17 13 3 2" xfId="26029"/>
    <cellStyle name="Normal 2 17 13 3 2 2" xfId="26030"/>
    <cellStyle name="Normal 2 17 13 3 2 3" xfId="26031"/>
    <cellStyle name="Normal 2 17 13 3 2 4" xfId="26032"/>
    <cellStyle name="Normal 2 17 13 3 3" xfId="26033"/>
    <cellStyle name="Normal 2 17 13 3 3 2" xfId="26034"/>
    <cellStyle name="Normal 2 17 13 3 4" xfId="26035"/>
    <cellStyle name="Normal 2 17 13 3 5" xfId="26036"/>
    <cellStyle name="Normal 2 17 13 3 6" xfId="26037"/>
    <cellStyle name="Normal 2 17 13 4" xfId="26038"/>
    <cellStyle name="Normal 2 17 13 4 2" xfId="26039"/>
    <cellStyle name="Normal 2 17 13 4 2 2" xfId="26040"/>
    <cellStyle name="Normal 2 17 13 4 2 3" xfId="26041"/>
    <cellStyle name="Normal 2 17 13 4 2 4" xfId="26042"/>
    <cellStyle name="Normal 2 17 13 4 3" xfId="26043"/>
    <cellStyle name="Normal 2 17 13 4 4" xfId="26044"/>
    <cellStyle name="Normal 2 17 13 4 5" xfId="26045"/>
    <cellStyle name="Normal 2 17 13 5" xfId="26046"/>
    <cellStyle name="Normal 2 17 13 5 2" xfId="26047"/>
    <cellStyle name="Normal 2 17 13 5 2 2" xfId="26048"/>
    <cellStyle name="Normal 2 17 13 5 2 3" xfId="26049"/>
    <cellStyle name="Normal 2 17 13 5 2 4" xfId="26050"/>
    <cellStyle name="Normal 2 17 13 5 3" xfId="26051"/>
    <cellStyle name="Normal 2 17 13 5 4" xfId="26052"/>
    <cellStyle name="Normal 2 17 13 5 5" xfId="26053"/>
    <cellStyle name="Normal 2 17 13 6" xfId="26054"/>
    <cellStyle name="Normal 2 17 13 6 2" xfId="26055"/>
    <cellStyle name="Normal 2 17 13 6 2 2" xfId="26056"/>
    <cellStyle name="Normal 2 17 13 6 2 3" xfId="26057"/>
    <cellStyle name="Normal 2 17 13 6 2 4" xfId="26058"/>
    <cellStyle name="Normal 2 17 13 6 3" xfId="26059"/>
    <cellStyle name="Normal 2 17 13 6 4" xfId="26060"/>
    <cellStyle name="Normal 2 17 13 6 4 2" xfId="26061"/>
    <cellStyle name="Normal 2 17 13 6 4 2 2" xfId="26062"/>
    <cellStyle name="Normal 2 17 13 6 4 3" xfId="26063"/>
    <cellStyle name="Normal 2 17 13 6 5" xfId="26064"/>
    <cellStyle name="Normal 2 17 13 7" xfId="26065"/>
    <cellStyle name="Normal 2 17 13 7 2" xfId="26066"/>
    <cellStyle name="Normal 2 17 13 7 2 2" xfId="26067"/>
    <cellStyle name="Normal 2 17 13 7 2 2 2" xfId="26068"/>
    <cellStyle name="Normal 2 17 13 7 2 3" xfId="26069"/>
    <cellStyle name="Normal 2 17 13 7 2 4" xfId="26070"/>
    <cellStyle name="Normal 2 17 13 7 2 5" xfId="26071"/>
    <cellStyle name="Normal 2 17 13 7 3" xfId="26072"/>
    <cellStyle name="Normal 2 17 13 7 4" xfId="26073"/>
    <cellStyle name="Normal 2 17 13 7 5" xfId="26074"/>
    <cellStyle name="Normal 2 17 13 8" xfId="26075"/>
    <cellStyle name="Normal 2 17 13 8 2" xfId="26076"/>
    <cellStyle name="Normal 2 17 13 8 3" xfId="26077"/>
    <cellStyle name="Normal 2 17 13 8 4" xfId="26078"/>
    <cellStyle name="Normal 2 17 13 9" xfId="26079"/>
    <cellStyle name="Normal 2 17 14" xfId="26080"/>
    <cellStyle name="Normal 2 17 14 2" xfId="26081"/>
    <cellStyle name="Normal 2 17 14 2 2" xfId="26082"/>
    <cellStyle name="Normal 2 17 14 2 3" xfId="26083"/>
    <cellStyle name="Normal 2 17 14 2 4" xfId="26084"/>
    <cellStyle name="Normal 2 17 14 3" xfId="26085"/>
    <cellStyle name="Normal 2 17 14 4" xfId="26086"/>
    <cellStyle name="Normal 2 17 14 5" xfId="26087"/>
    <cellStyle name="Normal 2 17 15" xfId="26088"/>
    <cellStyle name="Normal 2 17 15 2" xfId="26089"/>
    <cellStyle name="Normal 2 17 15 2 2" xfId="26090"/>
    <cellStyle name="Normal 2 17 15 2 3" xfId="26091"/>
    <cellStyle name="Normal 2 17 15 2 4" xfId="26092"/>
    <cellStyle name="Normal 2 17 15 3" xfId="26093"/>
    <cellStyle name="Normal 2 17 15 4" xfId="26094"/>
    <cellStyle name="Normal 2 17 15 5" xfId="26095"/>
    <cellStyle name="Normal 2 17 16" xfId="26096"/>
    <cellStyle name="Normal 2 17 16 2" xfId="26097"/>
    <cellStyle name="Normal 2 17 16 2 2" xfId="26098"/>
    <cellStyle name="Normal 2 17 16 2 3" xfId="26099"/>
    <cellStyle name="Normal 2 17 16 2 4" xfId="26100"/>
    <cellStyle name="Normal 2 17 16 3" xfId="26101"/>
    <cellStyle name="Normal 2 17 16 4" xfId="26102"/>
    <cellStyle name="Normal 2 17 16 5" xfId="26103"/>
    <cellStyle name="Normal 2 17 17" xfId="26104"/>
    <cellStyle name="Normal 2 17 17 2" xfId="26105"/>
    <cellStyle name="Normal 2 17 17 2 2" xfId="26106"/>
    <cellStyle name="Normal 2 17 17 2 3" xfId="26107"/>
    <cellStyle name="Normal 2 17 17 2 4" xfId="26108"/>
    <cellStyle name="Normal 2 17 17 3" xfId="26109"/>
    <cellStyle name="Normal 2 17 17 3 2" xfId="26110"/>
    <cellStyle name="Normal 2 17 17 3 2 2" xfId="26111"/>
    <cellStyle name="Normal 2 17 17 3 3" xfId="26112"/>
    <cellStyle name="Normal 2 17 17 4" xfId="26113"/>
    <cellStyle name="Normal 2 17 17 5" xfId="26114"/>
    <cellStyle name="Normal 2 17 18" xfId="26115"/>
    <cellStyle name="Normal 2 17 18 2" xfId="26116"/>
    <cellStyle name="Normal 2 17 18 2 2" xfId="26117"/>
    <cellStyle name="Normal 2 17 18 2 2 2" xfId="26118"/>
    <cellStyle name="Normal 2 17 18 2 3" xfId="26119"/>
    <cellStyle name="Normal 2 17 18 2 4" xfId="26120"/>
    <cellStyle name="Normal 2 17 18 2 5" xfId="26121"/>
    <cellStyle name="Normal 2 17 18 3" xfId="26122"/>
    <cellStyle name="Normal 2 17 18 4" xfId="26123"/>
    <cellStyle name="Normal 2 17 18 5" xfId="26124"/>
    <cellStyle name="Normal 2 17 19" xfId="26125"/>
    <cellStyle name="Normal 2 17 19 2" xfId="26126"/>
    <cellStyle name="Normal 2 17 19 2 2" xfId="26127"/>
    <cellStyle name="Normal 2 17 19 2 3" xfId="26128"/>
    <cellStyle name="Normal 2 17 19 2 4" xfId="26129"/>
    <cellStyle name="Normal 2 17 19 3" xfId="26130"/>
    <cellStyle name="Normal 2 17 19 4" xfId="26131"/>
    <cellStyle name="Normal 2 17 19 4 2" xfId="26132"/>
    <cellStyle name="Normal 2 17 19 4 2 2" xfId="26133"/>
    <cellStyle name="Normal 2 17 19 4 3" xfId="26134"/>
    <cellStyle name="Normal 2 17 19 5" xfId="26135"/>
    <cellStyle name="Normal 2 17 2" xfId="26136"/>
    <cellStyle name="Normal 2 17 2 10" xfId="26137"/>
    <cellStyle name="Normal 2 17 2 11" xfId="26138"/>
    <cellStyle name="Normal 2 17 2 2" xfId="26139"/>
    <cellStyle name="Normal 2 17 2 2 2" xfId="26140"/>
    <cellStyle name="Normal 2 17 2 2 2 2" xfId="26141"/>
    <cellStyle name="Normal 2 17 2 2 2 3" xfId="26142"/>
    <cellStyle name="Normal 2 17 2 2 2 4" xfId="26143"/>
    <cellStyle name="Normal 2 17 2 2 3" xfId="26144"/>
    <cellStyle name="Normal 2 17 2 2 4" xfId="26145"/>
    <cellStyle name="Normal 2 17 2 2 5" xfId="26146"/>
    <cellStyle name="Normal 2 17 2 3" xfId="26147"/>
    <cellStyle name="Normal 2 17 2 3 2" xfId="26148"/>
    <cellStyle name="Normal 2 17 2 3 2 2" xfId="26149"/>
    <cellStyle name="Normal 2 17 2 3 2 3" xfId="26150"/>
    <cellStyle name="Normal 2 17 2 3 2 4" xfId="26151"/>
    <cellStyle name="Normal 2 17 2 3 3" xfId="26152"/>
    <cellStyle name="Normal 2 17 2 3 4" xfId="26153"/>
    <cellStyle name="Normal 2 17 2 3 5" xfId="26154"/>
    <cellStyle name="Normal 2 17 2 4" xfId="26155"/>
    <cellStyle name="Normal 2 17 2 4 2" xfId="26156"/>
    <cellStyle name="Normal 2 17 2 4 2 2" xfId="26157"/>
    <cellStyle name="Normal 2 17 2 4 2 3" xfId="26158"/>
    <cellStyle name="Normal 2 17 2 4 2 4" xfId="26159"/>
    <cellStyle name="Normal 2 17 2 4 3" xfId="26160"/>
    <cellStyle name="Normal 2 17 2 4 4" xfId="26161"/>
    <cellStyle name="Normal 2 17 2 4 5" xfId="26162"/>
    <cellStyle name="Normal 2 17 2 5" xfId="26163"/>
    <cellStyle name="Normal 2 17 2 5 2" xfId="26164"/>
    <cellStyle name="Normal 2 17 2 5 2 2" xfId="26165"/>
    <cellStyle name="Normal 2 17 2 5 2 3" xfId="26166"/>
    <cellStyle name="Normal 2 17 2 5 2 4" xfId="26167"/>
    <cellStyle name="Normal 2 17 2 5 3" xfId="26168"/>
    <cellStyle name="Normal 2 17 2 5 4" xfId="26169"/>
    <cellStyle name="Normal 2 17 2 5 5" xfId="26170"/>
    <cellStyle name="Normal 2 17 2 6" xfId="26171"/>
    <cellStyle name="Normal 2 17 2 6 2" xfId="26172"/>
    <cellStyle name="Normal 2 17 2 6 2 2" xfId="26173"/>
    <cellStyle name="Normal 2 17 2 6 2 3" xfId="26174"/>
    <cellStyle name="Normal 2 17 2 6 2 4" xfId="26175"/>
    <cellStyle name="Normal 2 17 2 6 3" xfId="26176"/>
    <cellStyle name="Normal 2 17 2 6 4" xfId="26177"/>
    <cellStyle name="Normal 2 17 2 6 5" xfId="26178"/>
    <cellStyle name="Normal 2 17 2 7" xfId="26179"/>
    <cellStyle name="Normal 2 17 2 7 2" xfId="26180"/>
    <cellStyle name="Normal 2 17 2 7 2 2" xfId="26181"/>
    <cellStyle name="Normal 2 17 2 7 2 3" xfId="26182"/>
    <cellStyle name="Normal 2 17 2 7 2 4" xfId="26183"/>
    <cellStyle name="Normal 2 17 2 7 3" xfId="26184"/>
    <cellStyle name="Normal 2 17 2 7 4" xfId="26185"/>
    <cellStyle name="Normal 2 17 2 7 5" xfId="26186"/>
    <cellStyle name="Normal 2 17 2 8" xfId="26187"/>
    <cellStyle name="Normal 2 17 2 8 2" xfId="26188"/>
    <cellStyle name="Normal 2 17 2 8 3" xfId="26189"/>
    <cellStyle name="Normal 2 17 2 8 4" xfId="26190"/>
    <cellStyle name="Normal 2 17 2 9" xfId="26191"/>
    <cellStyle name="Normal 2 17 20" xfId="26192"/>
    <cellStyle name="Normal 2 17 20 2" xfId="26193"/>
    <cellStyle name="Normal 2 17 20 3" xfId="26194"/>
    <cellStyle name="Normal 2 17 20 4" xfId="26195"/>
    <cellStyle name="Normal 2 17 21" xfId="26196"/>
    <cellStyle name="Normal 2 17 22" xfId="26197"/>
    <cellStyle name="Normal 2 17 23" xfId="26198"/>
    <cellStyle name="Normal 2 17 3" xfId="26199"/>
    <cellStyle name="Normal 2 17 3 10" xfId="26200"/>
    <cellStyle name="Normal 2 17 3 11" xfId="26201"/>
    <cellStyle name="Normal 2 17 3 2" xfId="26202"/>
    <cellStyle name="Normal 2 17 3 2 2" xfId="26203"/>
    <cellStyle name="Normal 2 17 3 2 2 2" xfId="26204"/>
    <cellStyle name="Normal 2 17 3 2 2 3" xfId="26205"/>
    <cellStyle name="Normal 2 17 3 2 2 4" xfId="26206"/>
    <cellStyle name="Normal 2 17 3 2 3" xfId="26207"/>
    <cellStyle name="Normal 2 17 3 2 3 2" xfId="26208"/>
    <cellStyle name="Normal 2 17 3 2 4" xfId="26209"/>
    <cellStyle name="Normal 2 17 3 2 5" xfId="26210"/>
    <cellStyle name="Normal 2 17 3 2 6" xfId="26211"/>
    <cellStyle name="Normal 2 17 3 3" xfId="26212"/>
    <cellStyle name="Normal 2 17 3 3 2" xfId="26213"/>
    <cellStyle name="Normal 2 17 3 3 2 2" xfId="26214"/>
    <cellStyle name="Normal 2 17 3 3 2 3" xfId="26215"/>
    <cellStyle name="Normal 2 17 3 3 2 4" xfId="26216"/>
    <cellStyle name="Normal 2 17 3 3 3" xfId="26217"/>
    <cellStyle name="Normal 2 17 3 3 3 2" xfId="26218"/>
    <cellStyle name="Normal 2 17 3 3 4" xfId="26219"/>
    <cellStyle name="Normal 2 17 3 3 5" xfId="26220"/>
    <cellStyle name="Normal 2 17 3 3 6" xfId="26221"/>
    <cellStyle name="Normal 2 17 3 4" xfId="26222"/>
    <cellStyle name="Normal 2 17 3 4 2" xfId="26223"/>
    <cellStyle name="Normal 2 17 3 4 2 2" xfId="26224"/>
    <cellStyle name="Normal 2 17 3 4 2 3" xfId="26225"/>
    <cellStyle name="Normal 2 17 3 4 2 4" xfId="26226"/>
    <cellStyle name="Normal 2 17 3 4 3" xfId="26227"/>
    <cellStyle name="Normal 2 17 3 4 4" xfId="26228"/>
    <cellStyle name="Normal 2 17 3 4 4 2" xfId="26229"/>
    <cellStyle name="Normal 2 17 3 4 4 2 2" xfId="26230"/>
    <cellStyle name="Normal 2 17 3 4 4 3" xfId="26231"/>
    <cellStyle name="Normal 2 17 3 4 5" xfId="26232"/>
    <cellStyle name="Normal 2 17 3 5" xfId="26233"/>
    <cellStyle name="Normal 2 17 3 5 2" xfId="26234"/>
    <cellStyle name="Normal 2 17 3 5 2 2" xfId="26235"/>
    <cellStyle name="Normal 2 17 3 5 2 3" xfId="26236"/>
    <cellStyle name="Normal 2 17 3 5 2 4" xfId="26237"/>
    <cellStyle name="Normal 2 17 3 5 3" xfId="26238"/>
    <cellStyle name="Normal 2 17 3 5 4" xfId="26239"/>
    <cellStyle name="Normal 2 17 3 5 5" xfId="26240"/>
    <cellStyle name="Normal 2 17 3 6" xfId="26241"/>
    <cellStyle name="Normal 2 17 3 6 2" xfId="26242"/>
    <cellStyle name="Normal 2 17 3 6 2 2" xfId="26243"/>
    <cellStyle name="Normal 2 17 3 6 2 3" xfId="26244"/>
    <cellStyle name="Normal 2 17 3 6 2 4" xfId="26245"/>
    <cellStyle name="Normal 2 17 3 6 3" xfId="26246"/>
    <cellStyle name="Normal 2 17 3 6 4" xfId="26247"/>
    <cellStyle name="Normal 2 17 3 6 5" xfId="26248"/>
    <cellStyle name="Normal 2 17 3 7" xfId="26249"/>
    <cellStyle name="Normal 2 17 3 7 2" xfId="26250"/>
    <cellStyle name="Normal 2 17 3 7 2 2" xfId="26251"/>
    <cellStyle name="Normal 2 17 3 7 2 3" xfId="26252"/>
    <cellStyle name="Normal 2 17 3 7 2 4" xfId="26253"/>
    <cellStyle name="Normal 2 17 3 7 3" xfId="26254"/>
    <cellStyle name="Normal 2 17 3 7 4" xfId="26255"/>
    <cellStyle name="Normal 2 17 3 7 5" xfId="26256"/>
    <cellStyle name="Normal 2 17 3 8" xfId="26257"/>
    <cellStyle name="Normal 2 17 3 8 2" xfId="26258"/>
    <cellStyle name="Normal 2 17 3 8 3" xfId="26259"/>
    <cellStyle name="Normal 2 17 3 8 4" xfId="26260"/>
    <cellStyle name="Normal 2 17 3 9" xfId="26261"/>
    <cellStyle name="Normal 2 17 4" xfId="26262"/>
    <cellStyle name="Normal 2 17 4 10" xfId="26263"/>
    <cellStyle name="Normal 2 17 4 11" xfId="26264"/>
    <cellStyle name="Normal 2 17 4 2" xfId="26265"/>
    <cellStyle name="Normal 2 17 4 2 2" xfId="26266"/>
    <cellStyle name="Normal 2 17 4 2 2 2" xfId="26267"/>
    <cellStyle name="Normal 2 17 4 2 2 3" xfId="26268"/>
    <cellStyle name="Normal 2 17 4 2 2 4" xfId="26269"/>
    <cellStyle name="Normal 2 17 4 2 3" xfId="26270"/>
    <cellStyle name="Normal 2 17 4 2 4" xfId="26271"/>
    <cellStyle name="Normal 2 17 4 2 5" xfId="26272"/>
    <cellStyle name="Normal 2 17 4 3" xfId="26273"/>
    <cellStyle name="Normal 2 17 4 3 2" xfId="26274"/>
    <cellStyle name="Normal 2 17 4 3 2 2" xfId="26275"/>
    <cellStyle name="Normal 2 17 4 3 2 3" xfId="26276"/>
    <cellStyle name="Normal 2 17 4 3 2 4" xfId="26277"/>
    <cellStyle name="Normal 2 17 4 3 3" xfId="26278"/>
    <cellStyle name="Normal 2 17 4 3 4" xfId="26279"/>
    <cellStyle name="Normal 2 17 4 3 5" xfId="26280"/>
    <cellStyle name="Normal 2 17 4 4" xfId="26281"/>
    <cellStyle name="Normal 2 17 4 4 2" xfId="26282"/>
    <cellStyle name="Normal 2 17 4 4 2 2" xfId="26283"/>
    <cellStyle name="Normal 2 17 4 4 2 3" xfId="26284"/>
    <cellStyle name="Normal 2 17 4 4 2 4" xfId="26285"/>
    <cellStyle name="Normal 2 17 4 4 3" xfId="26286"/>
    <cellStyle name="Normal 2 17 4 4 4" xfId="26287"/>
    <cellStyle name="Normal 2 17 4 4 5" xfId="26288"/>
    <cellStyle name="Normal 2 17 4 5" xfId="26289"/>
    <cellStyle name="Normal 2 17 4 5 2" xfId="26290"/>
    <cellStyle name="Normal 2 17 4 5 2 2" xfId="26291"/>
    <cellStyle name="Normal 2 17 4 5 2 3" xfId="26292"/>
    <cellStyle name="Normal 2 17 4 5 2 4" xfId="26293"/>
    <cellStyle name="Normal 2 17 4 5 3" xfId="26294"/>
    <cellStyle name="Normal 2 17 4 5 4" xfId="26295"/>
    <cellStyle name="Normal 2 17 4 5 5" xfId="26296"/>
    <cellStyle name="Normal 2 17 4 6" xfId="26297"/>
    <cellStyle name="Normal 2 17 4 6 2" xfId="26298"/>
    <cellStyle name="Normal 2 17 4 6 2 2" xfId="26299"/>
    <cellStyle name="Normal 2 17 4 6 2 3" xfId="26300"/>
    <cellStyle name="Normal 2 17 4 6 2 4" xfId="26301"/>
    <cellStyle name="Normal 2 17 4 6 3" xfId="26302"/>
    <cellStyle name="Normal 2 17 4 6 4" xfId="26303"/>
    <cellStyle name="Normal 2 17 4 6 5" xfId="26304"/>
    <cellStyle name="Normal 2 17 4 7" xfId="26305"/>
    <cellStyle name="Normal 2 17 4 7 2" xfId="26306"/>
    <cellStyle name="Normal 2 17 4 7 2 2" xfId="26307"/>
    <cellStyle name="Normal 2 17 4 7 2 3" xfId="26308"/>
    <cellStyle name="Normal 2 17 4 7 2 4" xfId="26309"/>
    <cellStyle name="Normal 2 17 4 7 3" xfId="26310"/>
    <cellStyle name="Normal 2 17 4 7 4" xfId="26311"/>
    <cellStyle name="Normal 2 17 4 7 5" xfId="26312"/>
    <cellStyle name="Normal 2 17 4 8" xfId="26313"/>
    <cellStyle name="Normal 2 17 4 8 2" xfId="26314"/>
    <cellStyle name="Normal 2 17 4 8 3" xfId="26315"/>
    <cellStyle name="Normal 2 17 4 8 4" xfId="26316"/>
    <cellStyle name="Normal 2 17 4 9" xfId="26317"/>
    <cellStyle name="Normal 2 17 5" xfId="26318"/>
    <cellStyle name="Normal 2 17 5 10" xfId="26319"/>
    <cellStyle name="Normal 2 17 5 11" xfId="26320"/>
    <cellStyle name="Normal 2 17 5 2" xfId="26321"/>
    <cellStyle name="Normal 2 17 5 2 2" xfId="26322"/>
    <cellStyle name="Normal 2 17 5 2 2 2" xfId="26323"/>
    <cellStyle name="Normal 2 17 5 2 2 3" xfId="26324"/>
    <cellStyle name="Normal 2 17 5 2 2 4" xfId="26325"/>
    <cellStyle name="Normal 2 17 5 2 3" xfId="26326"/>
    <cellStyle name="Normal 2 17 5 2 3 2" xfId="26327"/>
    <cellStyle name="Normal 2 17 5 2 3 2 2" xfId="26328"/>
    <cellStyle name="Normal 2 17 5 2 3 3" xfId="26329"/>
    <cellStyle name="Normal 2 17 5 2 4" xfId="26330"/>
    <cellStyle name="Normal 2 17 5 2 5" xfId="26331"/>
    <cellStyle name="Normal 2 17 5 3" xfId="26332"/>
    <cellStyle name="Normal 2 17 5 3 2" xfId="26333"/>
    <cellStyle name="Normal 2 17 5 3 2 2" xfId="26334"/>
    <cellStyle name="Normal 2 17 5 3 2 3" xfId="26335"/>
    <cellStyle name="Normal 2 17 5 3 2 4" xfId="26336"/>
    <cellStyle name="Normal 2 17 5 3 3" xfId="26337"/>
    <cellStyle name="Normal 2 17 5 3 3 2" xfId="26338"/>
    <cellStyle name="Normal 2 17 5 3 3 2 2" xfId="26339"/>
    <cellStyle name="Normal 2 17 5 3 3 3" xfId="26340"/>
    <cellStyle name="Normal 2 17 5 3 4" xfId="26341"/>
    <cellStyle name="Normal 2 17 5 3 5" xfId="26342"/>
    <cellStyle name="Normal 2 17 5 4" xfId="26343"/>
    <cellStyle name="Normal 2 17 5 4 2" xfId="26344"/>
    <cellStyle name="Normal 2 17 5 4 2 2" xfId="26345"/>
    <cellStyle name="Normal 2 17 5 4 2 3" xfId="26346"/>
    <cellStyle name="Normal 2 17 5 4 2 4" xfId="26347"/>
    <cellStyle name="Normal 2 17 5 4 3" xfId="26348"/>
    <cellStyle name="Normal 2 17 5 4 4" xfId="26349"/>
    <cellStyle name="Normal 2 17 5 4 5" xfId="26350"/>
    <cellStyle name="Normal 2 17 5 5" xfId="26351"/>
    <cellStyle name="Normal 2 17 5 5 2" xfId="26352"/>
    <cellStyle name="Normal 2 17 5 5 2 2" xfId="26353"/>
    <cellStyle name="Normal 2 17 5 5 2 3" xfId="26354"/>
    <cellStyle name="Normal 2 17 5 5 2 4" xfId="26355"/>
    <cellStyle name="Normal 2 17 5 5 3" xfId="26356"/>
    <cellStyle name="Normal 2 17 5 5 4" xfId="26357"/>
    <cellStyle name="Normal 2 17 5 5 5" xfId="26358"/>
    <cellStyle name="Normal 2 17 5 6" xfId="26359"/>
    <cellStyle name="Normal 2 17 5 6 2" xfId="26360"/>
    <cellStyle name="Normal 2 17 5 6 2 2" xfId="26361"/>
    <cellStyle name="Normal 2 17 5 6 2 3" xfId="26362"/>
    <cellStyle name="Normal 2 17 5 6 2 4" xfId="26363"/>
    <cellStyle name="Normal 2 17 5 6 3" xfId="26364"/>
    <cellStyle name="Normal 2 17 5 6 4" xfId="26365"/>
    <cellStyle name="Normal 2 17 5 6 5" xfId="26366"/>
    <cellStyle name="Normal 2 17 5 7" xfId="26367"/>
    <cellStyle name="Normal 2 17 5 7 2" xfId="26368"/>
    <cellStyle name="Normal 2 17 5 7 2 2" xfId="26369"/>
    <cellStyle name="Normal 2 17 5 7 2 3" xfId="26370"/>
    <cellStyle name="Normal 2 17 5 7 2 4" xfId="26371"/>
    <cellStyle name="Normal 2 17 5 7 3" xfId="26372"/>
    <cellStyle name="Normal 2 17 5 7 3 2" xfId="26373"/>
    <cellStyle name="Normal 2 17 5 7 4" xfId="26374"/>
    <cellStyle name="Normal 2 17 5 7 5" xfId="26375"/>
    <cellStyle name="Normal 2 17 5 7 6" xfId="26376"/>
    <cellStyle name="Normal 2 17 5 8" xfId="26377"/>
    <cellStyle name="Normal 2 17 5 8 2" xfId="26378"/>
    <cellStyle name="Normal 2 17 5 8 3" xfId="26379"/>
    <cellStyle name="Normal 2 17 5 8 4" xfId="26380"/>
    <cellStyle name="Normal 2 17 5 9" xfId="26381"/>
    <cellStyle name="Normal 2 17 6" xfId="26382"/>
    <cellStyle name="Normal 2 17 6 10" xfId="26383"/>
    <cellStyle name="Normal 2 17 6 11" xfId="26384"/>
    <cellStyle name="Normal 2 17 6 2" xfId="26385"/>
    <cellStyle name="Normal 2 17 6 2 2" xfId="26386"/>
    <cellStyle name="Normal 2 17 6 2 2 2" xfId="26387"/>
    <cellStyle name="Normal 2 17 6 2 2 3" xfId="26388"/>
    <cellStyle name="Normal 2 17 6 2 2 4" xfId="26389"/>
    <cellStyle name="Normal 2 17 6 2 3" xfId="26390"/>
    <cellStyle name="Normal 2 17 6 2 3 2" xfId="26391"/>
    <cellStyle name="Normal 2 17 6 2 4" xfId="26392"/>
    <cellStyle name="Normal 2 17 6 2 5" xfId="26393"/>
    <cellStyle name="Normal 2 17 6 2 6" xfId="26394"/>
    <cellStyle name="Normal 2 17 6 3" xfId="26395"/>
    <cellStyle name="Normal 2 17 6 3 2" xfId="26396"/>
    <cellStyle name="Normal 2 17 6 3 2 2" xfId="26397"/>
    <cellStyle name="Normal 2 17 6 3 2 3" xfId="26398"/>
    <cellStyle name="Normal 2 17 6 3 2 4" xfId="26399"/>
    <cellStyle name="Normal 2 17 6 3 3" xfId="26400"/>
    <cellStyle name="Normal 2 17 6 3 4" xfId="26401"/>
    <cellStyle name="Normal 2 17 6 3 5" xfId="26402"/>
    <cellStyle name="Normal 2 17 6 4" xfId="26403"/>
    <cellStyle name="Normal 2 17 6 4 2" xfId="26404"/>
    <cellStyle name="Normal 2 17 6 4 2 2" xfId="26405"/>
    <cellStyle name="Normal 2 17 6 4 2 3" xfId="26406"/>
    <cellStyle name="Normal 2 17 6 4 2 4" xfId="26407"/>
    <cellStyle name="Normal 2 17 6 4 3" xfId="26408"/>
    <cellStyle name="Normal 2 17 6 4 3 2" xfId="26409"/>
    <cellStyle name="Normal 2 17 6 4 4" xfId="26410"/>
    <cellStyle name="Normal 2 17 6 4 5" xfId="26411"/>
    <cellStyle name="Normal 2 17 6 4 6" xfId="26412"/>
    <cellStyle name="Normal 2 17 6 5" xfId="26413"/>
    <cellStyle name="Normal 2 17 6 5 2" xfId="26414"/>
    <cellStyle name="Normal 2 17 6 5 2 2" xfId="26415"/>
    <cellStyle name="Normal 2 17 6 5 2 3" xfId="26416"/>
    <cellStyle name="Normal 2 17 6 5 2 4" xfId="26417"/>
    <cellStyle name="Normal 2 17 6 5 3" xfId="26418"/>
    <cellStyle name="Normal 2 17 6 5 4" xfId="26419"/>
    <cellStyle name="Normal 2 17 6 5 5" xfId="26420"/>
    <cellStyle name="Normal 2 17 6 6" xfId="26421"/>
    <cellStyle name="Normal 2 17 6 6 2" xfId="26422"/>
    <cellStyle name="Normal 2 17 6 6 2 2" xfId="26423"/>
    <cellStyle name="Normal 2 17 6 6 2 3" xfId="26424"/>
    <cellStyle name="Normal 2 17 6 6 2 4" xfId="26425"/>
    <cellStyle name="Normal 2 17 6 6 3" xfId="26426"/>
    <cellStyle name="Normal 2 17 6 6 4" xfId="26427"/>
    <cellStyle name="Normal 2 17 6 6 5" xfId="26428"/>
    <cellStyle name="Normal 2 17 6 7" xfId="26429"/>
    <cellStyle name="Normal 2 17 6 7 2" xfId="26430"/>
    <cellStyle name="Normal 2 17 6 7 2 2" xfId="26431"/>
    <cellStyle name="Normal 2 17 6 7 2 3" xfId="26432"/>
    <cellStyle name="Normal 2 17 6 7 2 4" xfId="26433"/>
    <cellStyle name="Normal 2 17 6 7 3" xfId="26434"/>
    <cellStyle name="Normal 2 17 6 7 4" xfId="26435"/>
    <cellStyle name="Normal 2 17 6 7 5" xfId="26436"/>
    <cellStyle name="Normal 2 17 6 8" xfId="26437"/>
    <cellStyle name="Normal 2 17 6 8 2" xfId="26438"/>
    <cellStyle name="Normal 2 17 6 8 3" xfId="26439"/>
    <cellStyle name="Normal 2 17 6 8 4" xfId="26440"/>
    <cellStyle name="Normal 2 17 6 9" xfId="26441"/>
    <cellStyle name="Normal 2 17 7" xfId="26442"/>
    <cellStyle name="Normal 2 17 7 10" xfId="26443"/>
    <cellStyle name="Normal 2 17 7 11" xfId="26444"/>
    <cellStyle name="Normal 2 17 7 2" xfId="26445"/>
    <cellStyle name="Normal 2 17 7 2 2" xfId="26446"/>
    <cellStyle name="Normal 2 17 7 2 2 2" xfId="26447"/>
    <cellStyle name="Normal 2 17 7 2 2 3" xfId="26448"/>
    <cellStyle name="Normal 2 17 7 2 2 4" xfId="26449"/>
    <cellStyle name="Normal 2 17 7 2 3" xfId="26450"/>
    <cellStyle name="Normal 2 17 7 2 4" xfId="26451"/>
    <cellStyle name="Normal 2 17 7 2 5" xfId="26452"/>
    <cellStyle name="Normal 2 17 7 3" xfId="26453"/>
    <cellStyle name="Normal 2 17 7 3 2" xfId="26454"/>
    <cellStyle name="Normal 2 17 7 3 2 2" xfId="26455"/>
    <cellStyle name="Normal 2 17 7 3 2 2 2" xfId="26456"/>
    <cellStyle name="Normal 2 17 7 3 2 3" xfId="26457"/>
    <cellStyle name="Normal 2 17 7 3 2 4" xfId="26458"/>
    <cellStyle name="Normal 2 17 7 3 2 5" xfId="26459"/>
    <cellStyle name="Normal 2 17 7 3 3" xfId="26460"/>
    <cellStyle name="Normal 2 17 7 3 4" xfId="26461"/>
    <cellStyle name="Normal 2 17 7 3 5" xfId="26462"/>
    <cellStyle name="Normal 2 17 7 4" xfId="26463"/>
    <cellStyle name="Normal 2 17 7 4 2" xfId="26464"/>
    <cellStyle name="Normal 2 17 7 4 2 2" xfId="26465"/>
    <cellStyle name="Normal 2 17 7 4 2 3" xfId="26466"/>
    <cellStyle name="Normal 2 17 7 4 2 4" xfId="26467"/>
    <cellStyle name="Normal 2 17 7 4 3" xfId="26468"/>
    <cellStyle name="Normal 2 17 7 4 4" xfId="26469"/>
    <cellStyle name="Normal 2 17 7 4 5" xfId="26470"/>
    <cellStyle name="Normal 2 17 7 5" xfId="26471"/>
    <cellStyle name="Normal 2 17 7 5 2" xfId="26472"/>
    <cellStyle name="Normal 2 17 7 5 2 2" xfId="26473"/>
    <cellStyle name="Normal 2 17 7 5 2 3" xfId="26474"/>
    <cellStyle name="Normal 2 17 7 5 2 4" xfId="26475"/>
    <cellStyle name="Normal 2 17 7 5 3" xfId="26476"/>
    <cellStyle name="Normal 2 17 7 5 4" xfId="26477"/>
    <cellStyle name="Normal 2 17 7 5 5" xfId="26478"/>
    <cellStyle name="Normal 2 17 7 6" xfId="26479"/>
    <cellStyle name="Normal 2 17 7 6 2" xfId="26480"/>
    <cellStyle name="Normal 2 17 7 6 2 2" xfId="26481"/>
    <cellStyle name="Normal 2 17 7 6 2 3" xfId="26482"/>
    <cellStyle name="Normal 2 17 7 6 2 4" xfId="26483"/>
    <cellStyle name="Normal 2 17 7 6 3" xfId="26484"/>
    <cellStyle name="Normal 2 17 7 6 4" xfId="26485"/>
    <cellStyle name="Normal 2 17 7 6 5" xfId="26486"/>
    <cellStyle name="Normal 2 17 7 7" xfId="26487"/>
    <cellStyle name="Normal 2 17 7 7 2" xfId="26488"/>
    <cellStyle name="Normal 2 17 7 7 2 2" xfId="26489"/>
    <cellStyle name="Normal 2 17 7 7 2 3" xfId="26490"/>
    <cellStyle name="Normal 2 17 7 7 2 4" xfId="26491"/>
    <cellStyle name="Normal 2 17 7 7 3" xfId="26492"/>
    <cellStyle name="Normal 2 17 7 7 4" xfId="26493"/>
    <cellStyle name="Normal 2 17 7 7 5" xfId="26494"/>
    <cellStyle name="Normal 2 17 7 8" xfId="26495"/>
    <cellStyle name="Normal 2 17 7 8 2" xfId="26496"/>
    <cellStyle name="Normal 2 17 7 8 3" xfId="26497"/>
    <cellStyle name="Normal 2 17 7 8 4" xfId="26498"/>
    <cellStyle name="Normal 2 17 7 9" xfId="26499"/>
    <cellStyle name="Normal 2 17 8" xfId="26500"/>
    <cellStyle name="Normal 2 17 8 10" xfId="26501"/>
    <cellStyle name="Normal 2 17 8 11" xfId="26502"/>
    <cellStyle name="Normal 2 17 8 2" xfId="26503"/>
    <cellStyle name="Normal 2 17 8 2 2" xfId="26504"/>
    <cellStyle name="Normal 2 17 8 2 2 2" xfId="26505"/>
    <cellStyle name="Normal 2 17 8 2 2 3" xfId="26506"/>
    <cellStyle name="Normal 2 17 8 2 2 4" xfId="26507"/>
    <cellStyle name="Normal 2 17 8 2 3" xfId="26508"/>
    <cellStyle name="Normal 2 17 8 2 4" xfId="26509"/>
    <cellStyle name="Normal 2 17 8 2 5" xfId="26510"/>
    <cellStyle name="Normal 2 17 8 3" xfId="26511"/>
    <cellStyle name="Normal 2 17 8 3 2" xfId="26512"/>
    <cellStyle name="Normal 2 17 8 3 2 2" xfId="26513"/>
    <cellStyle name="Normal 2 17 8 3 2 3" xfId="26514"/>
    <cellStyle name="Normal 2 17 8 3 2 4" xfId="26515"/>
    <cellStyle name="Normal 2 17 8 3 3" xfId="26516"/>
    <cellStyle name="Normal 2 17 8 3 4" xfId="26517"/>
    <cellStyle name="Normal 2 17 8 3 5" xfId="26518"/>
    <cellStyle name="Normal 2 17 8 4" xfId="26519"/>
    <cellStyle name="Normal 2 17 8 4 2" xfId="26520"/>
    <cellStyle name="Normal 2 17 8 4 2 2" xfId="26521"/>
    <cellStyle name="Normal 2 17 8 4 2 3" xfId="26522"/>
    <cellStyle name="Normal 2 17 8 4 2 4" xfId="26523"/>
    <cellStyle name="Normal 2 17 8 4 3" xfId="26524"/>
    <cellStyle name="Normal 2 17 8 4 4" xfId="26525"/>
    <cellStyle name="Normal 2 17 8 4 5" xfId="26526"/>
    <cellStyle name="Normal 2 17 8 5" xfId="26527"/>
    <cellStyle name="Normal 2 17 8 5 2" xfId="26528"/>
    <cellStyle name="Normal 2 17 8 5 2 2" xfId="26529"/>
    <cellStyle name="Normal 2 17 8 5 2 3" xfId="26530"/>
    <cellStyle name="Normal 2 17 8 5 2 4" xfId="26531"/>
    <cellStyle name="Normal 2 17 8 5 3" xfId="26532"/>
    <cellStyle name="Normal 2 17 8 5 4" xfId="26533"/>
    <cellStyle name="Normal 2 17 8 5 5" xfId="26534"/>
    <cellStyle name="Normal 2 17 8 6" xfId="26535"/>
    <cellStyle name="Normal 2 17 8 6 2" xfId="26536"/>
    <cellStyle name="Normal 2 17 8 6 2 2" xfId="26537"/>
    <cellStyle name="Normal 2 17 8 6 2 2 2" xfId="26538"/>
    <cellStyle name="Normal 2 17 8 6 2 2 2 2" xfId="26539"/>
    <cellStyle name="Normal 2 17 8 6 2 2 3" xfId="26540"/>
    <cellStyle name="Normal 2 17 8 6 2 3" xfId="26541"/>
    <cellStyle name="Normal 2 17 8 6 2 3 2" xfId="26542"/>
    <cellStyle name="Normal 2 17 8 6 2 3 2 2" xfId="26543"/>
    <cellStyle name="Normal 2 17 8 6 2 3 3" xfId="26544"/>
    <cellStyle name="Normal 2 17 8 6 2 4" xfId="26545"/>
    <cellStyle name="Normal 2 17 8 6 3" xfId="26546"/>
    <cellStyle name="Normal 2 17 8 6 4" xfId="26547"/>
    <cellStyle name="Normal 2 17 8 6 5" xfId="26548"/>
    <cellStyle name="Normal 2 17 8 7" xfId="26549"/>
    <cellStyle name="Normal 2 17 8 7 2" xfId="26550"/>
    <cellStyle name="Normal 2 17 8 7 2 2" xfId="26551"/>
    <cellStyle name="Normal 2 17 8 7 2 3" xfId="26552"/>
    <cellStyle name="Normal 2 17 8 7 2 4" xfId="26553"/>
    <cellStyle name="Normal 2 17 8 7 3" xfId="26554"/>
    <cellStyle name="Normal 2 17 8 7 4" xfId="26555"/>
    <cellStyle name="Normal 2 17 8 7 5" xfId="26556"/>
    <cellStyle name="Normal 2 17 8 8" xfId="26557"/>
    <cellStyle name="Normal 2 17 8 8 2" xfId="26558"/>
    <cellStyle name="Normal 2 17 8 8 3" xfId="26559"/>
    <cellStyle name="Normal 2 17 8 8 4" xfId="26560"/>
    <cellStyle name="Normal 2 17 8 9" xfId="26561"/>
    <cellStyle name="Normal 2 17 9" xfId="26562"/>
    <cellStyle name="Normal 2 17 9 10" xfId="26563"/>
    <cellStyle name="Normal 2 17 9 11" xfId="26564"/>
    <cellStyle name="Normal 2 17 9 2" xfId="26565"/>
    <cellStyle name="Normal 2 17 9 2 2" xfId="26566"/>
    <cellStyle name="Normal 2 17 9 2 2 2" xfId="26567"/>
    <cellStyle name="Normal 2 17 9 2 2 3" xfId="26568"/>
    <cellStyle name="Normal 2 17 9 2 2 4" xfId="26569"/>
    <cellStyle name="Normal 2 17 9 2 3" xfId="26570"/>
    <cellStyle name="Normal 2 17 9 2 4" xfId="26571"/>
    <cellStyle name="Normal 2 17 9 2 5" xfId="26572"/>
    <cellStyle name="Normal 2 17 9 3" xfId="26573"/>
    <cellStyle name="Normal 2 17 9 3 2" xfId="26574"/>
    <cellStyle name="Normal 2 17 9 3 2 2" xfId="26575"/>
    <cellStyle name="Normal 2 17 9 3 2 3" xfId="26576"/>
    <cellStyle name="Normal 2 17 9 3 2 4" xfId="26577"/>
    <cellStyle name="Normal 2 17 9 3 3" xfId="26578"/>
    <cellStyle name="Normal 2 17 9 3 4" xfId="26579"/>
    <cellStyle name="Normal 2 17 9 3 5" xfId="26580"/>
    <cellStyle name="Normal 2 17 9 4" xfId="26581"/>
    <cellStyle name="Normal 2 17 9 4 2" xfId="26582"/>
    <cellStyle name="Normal 2 17 9 4 2 2" xfId="26583"/>
    <cellStyle name="Normal 2 17 9 4 2 3" xfId="26584"/>
    <cellStyle name="Normal 2 17 9 4 2 4" xfId="26585"/>
    <cellStyle name="Normal 2 17 9 4 3" xfId="26586"/>
    <cellStyle name="Normal 2 17 9 4 4" xfId="26587"/>
    <cellStyle name="Normal 2 17 9 4 5" xfId="26588"/>
    <cellStyle name="Normal 2 17 9 5" xfId="26589"/>
    <cellStyle name="Normal 2 17 9 5 2" xfId="26590"/>
    <cellStyle name="Normal 2 17 9 5 2 2" xfId="26591"/>
    <cellStyle name="Normal 2 17 9 5 2 3" xfId="26592"/>
    <cellStyle name="Normal 2 17 9 5 2 4" xfId="26593"/>
    <cellStyle name="Normal 2 17 9 5 3" xfId="26594"/>
    <cellStyle name="Normal 2 17 9 5 4" xfId="26595"/>
    <cellStyle name="Normal 2 17 9 5 5" xfId="26596"/>
    <cellStyle name="Normal 2 17 9 6" xfId="26597"/>
    <cellStyle name="Normal 2 17 9 6 2" xfId="26598"/>
    <cellStyle name="Normal 2 17 9 6 2 2" xfId="26599"/>
    <cellStyle name="Normal 2 17 9 6 2 3" xfId="26600"/>
    <cellStyle name="Normal 2 17 9 6 2 4" xfId="26601"/>
    <cellStyle name="Normal 2 17 9 6 3" xfId="26602"/>
    <cellStyle name="Normal 2 17 9 6 4" xfId="26603"/>
    <cellStyle name="Normal 2 17 9 6 5" xfId="26604"/>
    <cellStyle name="Normal 2 17 9 7" xfId="26605"/>
    <cellStyle name="Normal 2 17 9 7 2" xfId="26606"/>
    <cellStyle name="Normal 2 17 9 7 2 2" xfId="26607"/>
    <cellStyle name="Normal 2 17 9 7 2 3" xfId="26608"/>
    <cellStyle name="Normal 2 17 9 7 2 4" xfId="26609"/>
    <cellStyle name="Normal 2 17 9 7 3" xfId="26610"/>
    <cellStyle name="Normal 2 17 9 7 4" xfId="26611"/>
    <cellStyle name="Normal 2 17 9 7 5" xfId="26612"/>
    <cellStyle name="Normal 2 17 9 8" xfId="26613"/>
    <cellStyle name="Normal 2 17 9 8 2" xfId="26614"/>
    <cellStyle name="Normal 2 17 9 8 3" xfId="26615"/>
    <cellStyle name="Normal 2 17 9 8 4" xfId="26616"/>
    <cellStyle name="Normal 2 17 9 9" xfId="26617"/>
    <cellStyle name="Normal 2 18" xfId="26618"/>
    <cellStyle name="Normal 2 18 10" xfId="26619"/>
    <cellStyle name="Normal 2 18 10 10" xfId="26620"/>
    <cellStyle name="Normal 2 18 10 11" xfId="26621"/>
    <cellStyle name="Normal 2 18 10 2" xfId="26622"/>
    <cellStyle name="Normal 2 18 10 2 2" xfId="26623"/>
    <cellStyle name="Normal 2 18 10 2 2 2" xfId="26624"/>
    <cellStyle name="Normal 2 18 10 2 2 2 2" xfId="26625"/>
    <cellStyle name="Normal 2 18 10 2 2 3" xfId="26626"/>
    <cellStyle name="Normal 2 18 10 2 2 4" xfId="26627"/>
    <cellStyle name="Normal 2 18 10 2 2 5" xfId="26628"/>
    <cellStyle name="Normal 2 18 10 2 3" xfId="26629"/>
    <cellStyle name="Normal 2 18 10 2 4" xfId="26630"/>
    <cellStyle name="Normal 2 18 10 2 5" xfId="26631"/>
    <cellStyle name="Normal 2 18 10 3" xfId="26632"/>
    <cellStyle name="Normal 2 18 10 3 2" xfId="26633"/>
    <cellStyle name="Normal 2 18 10 3 2 2" xfId="26634"/>
    <cellStyle name="Normal 2 18 10 3 2 3" xfId="26635"/>
    <cellStyle name="Normal 2 18 10 3 2 4" xfId="26636"/>
    <cellStyle name="Normal 2 18 10 3 3" xfId="26637"/>
    <cellStyle name="Normal 2 18 10 3 4" xfId="26638"/>
    <cellStyle name="Normal 2 18 10 3 5" xfId="26639"/>
    <cellStyle name="Normal 2 18 10 4" xfId="26640"/>
    <cellStyle name="Normal 2 18 10 4 2" xfId="26641"/>
    <cellStyle name="Normal 2 18 10 4 2 2" xfId="26642"/>
    <cellStyle name="Normal 2 18 10 4 2 2 2" xfId="26643"/>
    <cellStyle name="Normal 2 18 10 4 2 2 2 2" xfId="26644"/>
    <cellStyle name="Normal 2 18 10 4 2 2 3" xfId="26645"/>
    <cellStyle name="Normal 2 18 10 4 2 3" xfId="26646"/>
    <cellStyle name="Normal 2 18 10 4 2 4" xfId="26647"/>
    <cellStyle name="Normal 2 18 10 4 3" xfId="26648"/>
    <cellStyle name="Normal 2 18 10 4 4" xfId="26649"/>
    <cellStyle name="Normal 2 18 10 4 5" xfId="26650"/>
    <cellStyle name="Normal 2 18 10 5" xfId="26651"/>
    <cellStyle name="Normal 2 18 10 5 2" xfId="26652"/>
    <cellStyle name="Normal 2 18 10 5 2 2" xfId="26653"/>
    <cellStyle name="Normal 2 18 10 5 2 3" xfId="26654"/>
    <cellStyle name="Normal 2 18 10 5 2 4" xfId="26655"/>
    <cellStyle name="Normal 2 18 10 5 3" xfId="26656"/>
    <cellStyle name="Normal 2 18 10 5 4" xfId="26657"/>
    <cellStyle name="Normal 2 18 10 5 5" xfId="26658"/>
    <cellStyle name="Normal 2 18 10 6" xfId="26659"/>
    <cellStyle name="Normal 2 18 10 6 2" xfId="26660"/>
    <cellStyle name="Normal 2 18 10 6 2 2" xfId="26661"/>
    <cellStyle name="Normal 2 18 10 6 2 3" xfId="26662"/>
    <cellStyle name="Normal 2 18 10 6 2 4" xfId="26663"/>
    <cellStyle name="Normal 2 18 10 6 3" xfId="26664"/>
    <cellStyle name="Normal 2 18 10 6 4" xfId="26665"/>
    <cellStyle name="Normal 2 18 10 6 5" xfId="26666"/>
    <cellStyle name="Normal 2 18 10 7" xfId="26667"/>
    <cellStyle name="Normal 2 18 10 7 2" xfId="26668"/>
    <cellStyle name="Normal 2 18 10 7 2 2" xfId="26669"/>
    <cellStyle name="Normal 2 18 10 7 2 3" xfId="26670"/>
    <cellStyle name="Normal 2 18 10 7 2 4" xfId="26671"/>
    <cellStyle name="Normal 2 18 10 7 3" xfId="26672"/>
    <cellStyle name="Normal 2 18 10 7 4" xfId="26673"/>
    <cellStyle name="Normal 2 18 10 7 5" xfId="26674"/>
    <cellStyle name="Normal 2 18 10 8" xfId="26675"/>
    <cellStyle name="Normal 2 18 10 8 2" xfId="26676"/>
    <cellStyle name="Normal 2 18 10 8 3" xfId="26677"/>
    <cellStyle name="Normal 2 18 10 8 4" xfId="26678"/>
    <cellStyle name="Normal 2 18 10 9" xfId="26679"/>
    <cellStyle name="Normal 2 18 11" xfId="26680"/>
    <cellStyle name="Normal 2 18 11 10" xfId="26681"/>
    <cellStyle name="Normal 2 18 11 11" xfId="26682"/>
    <cellStyle name="Normal 2 18 11 2" xfId="26683"/>
    <cellStyle name="Normal 2 18 11 2 2" xfId="26684"/>
    <cellStyle name="Normal 2 18 11 2 2 2" xfId="26685"/>
    <cellStyle name="Normal 2 18 11 2 2 3" xfId="26686"/>
    <cellStyle name="Normal 2 18 11 2 2 4" xfId="26687"/>
    <cellStyle name="Normal 2 18 11 2 3" xfId="26688"/>
    <cellStyle name="Normal 2 18 11 2 4" xfId="26689"/>
    <cellStyle name="Normal 2 18 11 2 5" xfId="26690"/>
    <cellStyle name="Normal 2 18 11 3" xfId="26691"/>
    <cellStyle name="Normal 2 18 11 3 2" xfId="26692"/>
    <cellStyle name="Normal 2 18 11 3 2 2" xfId="26693"/>
    <cellStyle name="Normal 2 18 11 3 2 3" xfId="26694"/>
    <cellStyle name="Normal 2 18 11 3 2 4" xfId="26695"/>
    <cellStyle name="Normal 2 18 11 3 3" xfId="26696"/>
    <cellStyle name="Normal 2 18 11 3 4" xfId="26697"/>
    <cellStyle name="Normal 2 18 11 3 5" xfId="26698"/>
    <cellStyle name="Normal 2 18 11 4" xfId="26699"/>
    <cellStyle name="Normal 2 18 11 4 2" xfId="26700"/>
    <cellStyle name="Normal 2 18 11 4 2 2" xfId="26701"/>
    <cellStyle name="Normal 2 18 11 4 2 3" xfId="26702"/>
    <cellStyle name="Normal 2 18 11 4 2 4" xfId="26703"/>
    <cellStyle name="Normal 2 18 11 4 3" xfId="26704"/>
    <cellStyle name="Normal 2 18 11 4 4" xfId="26705"/>
    <cellStyle name="Normal 2 18 11 4 5" xfId="26706"/>
    <cellStyle name="Normal 2 18 11 5" xfId="26707"/>
    <cellStyle name="Normal 2 18 11 5 2" xfId="26708"/>
    <cellStyle name="Normal 2 18 11 5 2 2" xfId="26709"/>
    <cellStyle name="Normal 2 18 11 5 2 3" xfId="26710"/>
    <cellStyle name="Normal 2 18 11 5 2 4" xfId="26711"/>
    <cellStyle name="Normal 2 18 11 5 3" xfId="26712"/>
    <cellStyle name="Normal 2 18 11 5 4" xfId="26713"/>
    <cellStyle name="Normal 2 18 11 5 5" xfId="26714"/>
    <cellStyle name="Normal 2 18 11 6" xfId="26715"/>
    <cellStyle name="Normal 2 18 11 6 2" xfId="26716"/>
    <cellStyle name="Normal 2 18 11 6 2 2" xfId="26717"/>
    <cellStyle name="Normal 2 18 11 6 2 3" xfId="26718"/>
    <cellStyle name="Normal 2 18 11 6 2 4" xfId="26719"/>
    <cellStyle name="Normal 2 18 11 6 3" xfId="26720"/>
    <cellStyle name="Normal 2 18 11 6 4" xfId="26721"/>
    <cellStyle name="Normal 2 18 11 6 5" xfId="26722"/>
    <cellStyle name="Normal 2 18 11 7" xfId="26723"/>
    <cellStyle name="Normal 2 18 11 7 2" xfId="26724"/>
    <cellStyle name="Normal 2 18 11 7 2 2" xfId="26725"/>
    <cellStyle name="Normal 2 18 11 7 2 3" xfId="26726"/>
    <cellStyle name="Normal 2 18 11 7 2 4" xfId="26727"/>
    <cellStyle name="Normal 2 18 11 7 3" xfId="26728"/>
    <cellStyle name="Normal 2 18 11 7 4" xfId="26729"/>
    <cellStyle name="Normal 2 18 11 7 5" xfId="26730"/>
    <cellStyle name="Normal 2 18 11 8" xfId="26731"/>
    <cellStyle name="Normal 2 18 11 8 2" xfId="26732"/>
    <cellStyle name="Normal 2 18 11 8 3" xfId="26733"/>
    <cellStyle name="Normal 2 18 11 8 4" xfId="26734"/>
    <cellStyle name="Normal 2 18 11 9" xfId="26735"/>
    <cellStyle name="Normal 2 18 11 9 2" xfId="26736"/>
    <cellStyle name="Normal 2 18 11 9 2 2" xfId="26737"/>
    <cellStyle name="Normal 2 18 11 9 3" xfId="26738"/>
    <cellStyle name="Normal 2 18 12" xfId="26739"/>
    <cellStyle name="Normal 2 18 12 10" xfId="26740"/>
    <cellStyle name="Normal 2 18 12 11" xfId="26741"/>
    <cellStyle name="Normal 2 18 12 2" xfId="26742"/>
    <cellStyle name="Normal 2 18 12 2 2" xfId="26743"/>
    <cellStyle name="Normal 2 18 12 2 2 2" xfId="26744"/>
    <cellStyle name="Normal 2 18 12 2 2 3" xfId="26745"/>
    <cellStyle name="Normal 2 18 12 2 2 4" xfId="26746"/>
    <cellStyle name="Normal 2 18 12 2 3" xfId="26747"/>
    <cellStyle name="Normal 2 18 12 2 4" xfId="26748"/>
    <cellStyle name="Normal 2 18 12 2 5" xfId="26749"/>
    <cellStyle name="Normal 2 18 12 3" xfId="26750"/>
    <cellStyle name="Normal 2 18 12 3 2" xfId="26751"/>
    <cellStyle name="Normal 2 18 12 3 2 2" xfId="26752"/>
    <cellStyle name="Normal 2 18 12 3 2 3" xfId="26753"/>
    <cellStyle name="Normal 2 18 12 3 2 4" xfId="26754"/>
    <cellStyle name="Normal 2 18 12 3 3" xfId="26755"/>
    <cellStyle name="Normal 2 18 12 3 3 2" xfId="26756"/>
    <cellStyle name="Normal 2 18 12 3 3 2 2" xfId="26757"/>
    <cellStyle name="Normal 2 18 12 3 3 3" xfId="26758"/>
    <cellStyle name="Normal 2 18 12 3 4" xfId="26759"/>
    <cellStyle name="Normal 2 18 12 3 5" xfId="26760"/>
    <cellStyle name="Normal 2 18 12 4" xfId="26761"/>
    <cellStyle name="Normal 2 18 12 4 2" xfId="26762"/>
    <cellStyle name="Normal 2 18 12 4 2 2" xfId="26763"/>
    <cellStyle name="Normal 2 18 12 4 2 3" xfId="26764"/>
    <cellStyle name="Normal 2 18 12 4 2 4" xfId="26765"/>
    <cellStyle name="Normal 2 18 12 4 3" xfId="26766"/>
    <cellStyle name="Normal 2 18 12 4 4" xfId="26767"/>
    <cellStyle name="Normal 2 18 12 4 5" xfId="26768"/>
    <cellStyle name="Normal 2 18 12 5" xfId="26769"/>
    <cellStyle name="Normal 2 18 12 5 2" xfId="26770"/>
    <cellStyle name="Normal 2 18 12 5 2 2" xfId="26771"/>
    <cellStyle name="Normal 2 18 12 5 2 3" xfId="26772"/>
    <cellStyle name="Normal 2 18 12 5 2 4" xfId="26773"/>
    <cellStyle name="Normal 2 18 12 5 3" xfId="26774"/>
    <cellStyle name="Normal 2 18 12 5 4" xfId="26775"/>
    <cellStyle name="Normal 2 18 12 5 5" xfId="26776"/>
    <cellStyle name="Normal 2 18 12 6" xfId="26777"/>
    <cellStyle name="Normal 2 18 12 6 2" xfId="26778"/>
    <cellStyle name="Normal 2 18 12 6 2 2" xfId="26779"/>
    <cellStyle name="Normal 2 18 12 6 2 2 2" xfId="26780"/>
    <cellStyle name="Normal 2 18 12 6 2 2 2 2" xfId="26781"/>
    <cellStyle name="Normal 2 18 12 6 2 2 3" xfId="26782"/>
    <cellStyle name="Normal 2 18 12 6 2 3" xfId="26783"/>
    <cellStyle name="Normal 2 18 12 6 2 4" xfId="26784"/>
    <cellStyle name="Normal 2 18 12 6 3" xfId="26785"/>
    <cellStyle name="Normal 2 18 12 6 4" xfId="26786"/>
    <cellStyle name="Normal 2 18 12 6 5" xfId="26787"/>
    <cellStyle name="Normal 2 18 12 7" xfId="26788"/>
    <cellStyle name="Normal 2 18 12 7 2" xfId="26789"/>
    <cellStyle name="Normal 2 18 12 7 2 2" xfId="26790"/>
    <cellStyle name="Normal 2 18 12 7 2 3" xfId="26791"/>
    <cellStyle name="Normal 2 18 12 7 2 4" xfId="26792"/>
    <cellStyle name="Normal 2 18 12 7 3" xfId="26793"/>
    <cellStyle name="Normal 2 18 12 7 4" xfId="26794"/>
    <cellStyle name="Normal 2 18 12 7 5" xfId="26795"/>
    <cellStyle name="Normal 2 18 12 8" xfId="26796"/>
    <cellStyle name="Normal 2 18 12 8 2" xfId="26797"/>
    <cellStyle name="Normal 2 18 12 8 3" xfId="26798"/>
    <cellStyle name="Normal 2 18 12 8 4" xfId="26799"/>
    <cellStyle name="Normal 2 18 12 9" xfId="26800"/>
    <cellStyle name="Normal 2 18 13" xfId="26801"/>
    <cellStyle name="Normal 2 18 13 10" xfId="26802"/>
    <cellStyle name="Normal 2 18 13 11" xfId="26803"/>
    <cellStyle name="Normal 2 18 13 2" xfId="26804"/>
    <cellStyle name="Normal 2 18 13 2 2" xfId="26805"/>
    <cellStyle name="Normal 2 18 13 2 2 2" xfId="26806"/>
    <cellStyle name="Normal 2 18 13 2 2 3" xfId="26807"/>
    <cellStyle name="Normal 2 18 13 2 2 4" xfId="26808"/>
    <cellStyle name="Normal 2 18 13 2 3" xfId="26809"/>
    <cellStyle name="Normal 2 18 13 2 4" xfId="26810"/>
    <cellStyle name="Normal 2 18 13 2 5" xfId="26811"/>
    <cellStyle name="Normal 2 18 13 3" xfId="26812"/>
    <cellStyle name="Normal 2 18 13 3 2" xfId="26813"/>
    <cellStyle name="Normal 2 18 13 3 2 2" xfId="26814"/>
    <cellStyle name="Normal 2 18 13 3 2 3" xfId="26815"/>
    <cellStyle name="Normal 2 18 13 3 2 4" xfId="26816"/>
    <cellStyle name="Normal 2 18 13 3 3" xfId="26817"/>
    <cellStyle name="Normal 2 18 13 3 4" xfId="26818"/>
    <cellStyle name="Normal 2 18 13 3 5" xfId="26819"/>
    <cellStyle name="Normal 2 18 13 4" xfId="26820"/>
    <cellStyle name="Normal 2 18 13 4 2" xfId="26821"/>
    <cellStyle name="Normal 2 18 13 4 2 2" xfId="26822"/>
    <cellStyle name="Normal 2 18 13 4 2 3" xfId="26823"/>
    <cellStyle name="Normal 2 18 13 4 2 4" xfId="26824"/>
    <cellStyle name="Normal 2 18 13 4 3" xfId="26825"/>
    <cellStyle name="Normal 2 18 13 4 4" xfId="26826"/>
    <cellStyle name="Normal 2 18 13 4 5" xfId="26827"/>
    <cellStyle name="Normal 2 18 13 5" xfId="26828"/>
    <cellStyle name="Normal 2 18 13 5 2" xfId="26829"/>
    <cellStyle name="Normal 2 18 13 5 2 2" xfId="26830"/>
    <cellStyle name="Normal 2 18 13 5 2 3" xfId="26831"/>
    <cellStyle name="Normal 2 18 13 5 2 4" xfId="26832"/>
    <cellStyle name="Normal 2 18 13 5 3" xfId="26833"/>
    <cellStyle name="Normal 2 18 13 5 4" xfId="26834"/>
    <cellStyle name="Normal 2 18 13 5 5" xfId="26835"/>
    <cellStyle name="Normal 2 18 13 6" xfId="26836"/>
    <cellStyle name="Normal 2 18 13 6 2" xfId="26837"/>
    <cellStyle name="Normal 2 18 13 6 2 2" xfId="26838"/>
    <cellStyle name="Normal 2 18 13 6 2 3" xfId="26839"/>
    <cellStyle name="Normal 2 18 13 6 2 4" xfId="26840"/>
    <cellStyle name="Normal 2 18 13 6 3" xfId="26841"/>
    <cellStyle name="Normal 2 18 13 6 4" xfId="26842"/>
    <cellStyle name="Normal 2 18 13 6 5" xfId="26843"/>
    <cellStyle name="Normal 2 18 13 7" xfId="26844"/>
    <cellStyle name="Normal 2 18 13 7 2" xfId="26845"/>
    <cellStyle name="Normal 2 18 13 7 2 2" xfId="26846"/>
    <cellStyle name="Normal 2 18 13 7 2 3" xfId="26847"/>
    <cellStyle name="Normal 2 18 13 7 2 4" xfId="26848"/>
    <cellStyle name="Normal 2 18 13 7 3" xfId="26849"/>
    <cellStyle name="Normal 2 18 13 7 4" xfId="26850"/>
    <cellStyle name="Normal 2 18 13 7 5" xfId="26851"/>
    <cellStyle name="Normal 2 18 13 8" xfId="26852"/>
    <cellStyle name="Normal 2 18 13 8 2" xfId="26853"/>
    <cellStyle name="Normal 2 18 13 8 3" xfId="26854"/>
    <cellStyle name="Normal 2 18 13 8 4" xfId="26855"/>
    <cellStyle name="Normal 2 18 13 9" xfId="26856"/>
    <cellStyle name="Normal 2 18 14" xfId="26857"/>
    <cellStyle name="Normal 2 18 14 2" xfId="26858"/>
    <cellStyle name="Normal 2 18 14 2 2" xfId="26859"/>
    <cellStyle name="Normal 2 18 14 2 3" xfId="26860"/>
    <cellStyle name="Normal 2 18 14 2 4" xfId="26861"/>
    <cellStyle name="Normal 2 18 14 3" xfId="26862"/>
    <cellStyle name="Normal 2 18 14 4" xfId="26863"/>
    <cellStyle name="Normal 2 18 14 5" xfId="26864"/>
    <cellStyle name="Normal 2 18 15" xfId="26865"/>
    <cellStyle name="Normal 2 18 15 2" xfId="26866"/>
    <cellStyle name="Normal 2 18 15 2 2" xfId="26867"/>
    <cellStyle name="Normal 2 18 15 2 3" xfId="26868"/>
    <cellStyle name="Normal 2 18 15 2 4" xfId="26869"/>
    <cellStyle name="Normal 2 18 15 3" xfId="26870"/>
    <cellStyle name="Normal 2 18 15 4" xfId="26871"/>
    <cellStyle name="Normal 2 18 15 4 2" xfId="26872"/>
    <cellStyle name="Normal 2 18 15 4 2 2" xfId="26873"/>
    <cellStyle name="Normal 2 18 15 4 3" xfId="26874"/>
    <cellStyle name="Normal 2 18 15 5" xfId="26875"/>
    <cellStyle name="Normal 2 18 16" xfId="26876"/>
    <cellStyle name="Normal 2 18 16 2" xfId="26877"/>
    <cellStyle name="Normal 2 18 16 2 2" xfId="26878"/>
    <cellStyle name="Normal 2 18 16 2 3" xfId="26879"/>
    <cellStyle name="Normal 2 18 16 2 4" xfId="26880"/>
    <cellStyle name="Normal 2 18 16 3" xfId="26881"/>
    <cellStyle name="Normal 2 18 16 4" xfId="26882"/>
    <cellStyle name="Normal 2 18 16 5" xfId="26883"/>
    <cellStyle name="Normal 2 18 17" xfId="26884"/>
    <cellStyle name="Normal 2 18 17 2" xfId="26885"/>
    <cellStyle name="Normal 2 18 17 2 2" xfId="26886"/>
    <cellStyle name="Normal 2 18 17 2 3" xfId="26887"/>
    <cellStyle name="Normal 2 18 17 2 4" xfId="26888"/>
    <cellStyle name="Normal 2 18 17 3" xfId="26889"/>
    <cellStyle name="Normal 2 18 17 4" xfId="26890"/>
    <cellStyle name="Normal 2 18 17 5" xfId="26891"/>
    <cellStyle name="Normal 2 18 18" xfId="26892"/>
    <cellStyle name="Normal 2 18 18 2" xfId="26893"/>
    <cellStyle name="Normal 2 18 18 2 2" xfId="26894"/>
    <cellStyle name="Normal 2 18 18 2 3" xfId="26895"/>
    <cellStyle name="Normal 2 18 18 2 4" xfId="26896"/>
    <cellStyle name="Normal 2 18 18 3" xfId="26897"/>
    <cellStyle name="Normal 2 18 18 4" xfId="26898"/>
    <cellStyle name="Normal 2 18 18 5" xfId="26899"/>
    <cellStyle name="Normal 2 18 19" xfId="26900"/>
    <cellStyle name="Normal 2 18 19 2" xfId="26901"/>
    <cellStyle name="Normal 2 18 19 2 2" xfId="26902"/>
    <cellStyle name="Normal 2 18 19 2 3" xfId="26903"/>
    <cellStyle name="Normal 2 18 19 2 4" xfId="26904"/>
    <cellStyle name="Normal 2 18 19 3" xfId="26905"/>
    <cellStyle name="Normal 2 18 19 4" xfId="26906"/>
    <cellStyle name="Normal 2 18 19 5" xfId="26907"/>
    <cellStyle name="Normal 2 18 2" xfId="26908"/>
    <cellStyle name="Normal 2 18 2 10" xfId="26909"/>
    <cellStyle name="Normal 2 18 2 11" xfId="26910"/>
    <cellStyle name="Normal 2 18 2 2" xfId="26911"/>
    <cellStyle name="Normal 2 18 2 2 2" xfId="26912"/>
    <cellStyle name="Normal 2 18 2 2 2 2" xfId="26913"/>
    <cellStyle name="Normal 2 18 2 2 2 3" xfId="26914"/>
    <cellStyle name="Normal 2 18 2 2 2 4" xfId="26915"/>
    <cellStyle name="Normal 2 18 2 2 3" xfId="26916"/>
    <cellStyle name="Normal 2 18 2 2 4" xfId="26917"/>
    <cellStyle name="Normal 2 18 2 2 5" xfId="26918"/>
    <cellStyle name="Normal 2 18 2 3" xfId="26919"/>
    <cellStyle name="Normal 2 18 2 3 2" xfId="26920"/>
    <cellStyle name="Normal 2 18 2 3 2 2" xfId="26921"/>
    <cellStyle name="Normal 2 18 2 3 2 3" xfId="26922"/>
    <cellStyle name="Normal 2 18 2 3 2 4" xfId="26923"/>
    <cellStyle name="Normal 2 18 2 3 3" xfId="26924"/>
    <cellStyle name="Normal 2 18 2 3 4" xfId="26925"/>
    <cellStyle name="Normal 2 18 2 3 5" xfId="26926"/>
    <cellStyle name="Normal 2 18 2 4" xfId="26927"/>
    <cellStyle name="Normal 2 18 2 4 2" xfId="26928"/>
    <cellStyle name="Normal 2 18 2 4 2 2" xfId="26929"/>
    <cellStyle name="Normal 2 18 2 4 2 2 2" xfId="26930"/>
    <cellStyle name="Normal 2 18 2 4 2 2 2 2" xfId="26931"/>
    <cellStyle name="Normal 2 18 2 4 2 2 3" xfId="26932"/>
    <cellStyle name="Normal 2 18 2 4 2 3" xfId="26933"/>
    <cellStyle name="Normal 2 18 2 4 2 4" xfId="26934"/>
    <cellStyle name="Normal 2 18 2 4 3" xfId="26935"/>
    <cellStyle name="Normal 2 18 2 4 3 2" xfId="26936"/>
    <cellStyle name="Normal 2 18 2 4 3 2 2" xfId="26937"/>
    <cellStyle name="Normal 2 18 2 4 3 3" xfId="26938"/>
    <cellStyle name="Normal 2 18 2 4 4" xfId="26939"/>
    <cellStyle name="Normal 2 18 2 4 5" xfId="26940"/>
    <cellStyle name="Normal 2 18 2 5" xfId="26941"/>
    <cellStyle name="Normal 2 18 2 5 2" xfId="26942"/>
    <cellStyle name="Normal 2 18 2 5 2 2" xfId="26943"/>
    <cellStyle name="Normal 2 18 2 5 2 3" xfId="26944"/>
    <cellStyle name="Normal 2 18 2 5 2 4" xfId="26945"/>
    <cellStyle name="Normal 2 18 2 5 3" xfId="26946"/>
    <cellStyle name="Normal 2 18 2 5 4" xfId="26947"/>
    <cellStyle name="Normal 2 18 2 5 5" xfId="26948"/>
    <cellStyle name="Normal 2 18 2 6" xfId="26949"/>
    <cellStyle name="Normal 2 18 2 6 2" xfId="26950"/>
    <cellStyle name="Normal 2 18 2 6 2 2" xfId="26951"/>
    <cellStyle name="Normal 2 18 2 6 2 3" xfId="26952"/>
    <cellStyle name="Normal 2 18 2 6 2 4" xfId="26953"/>
    <cellStyle name="Normal 2 18 2 6 3" xfId="26954"/>
    <cellStyle name="Normal 2 18 2 6 4" xfId="26955"/>
    <cellStyle name="Normal 2 18 2 6 5" xfId="26956"/>
    <cellStyle name="Normal 2 18 2 7" xfId="26957"/>
    <cellStyle name="Normal 2 18 2 7 2" xfId="26958"/>
    <cellStyle name="Normal 2 18 2 7 2 2" xfId="26959"/>
    <cellStyle name="Normal 2 18 2 7 2 3" xfId="26960"/>
    <cellStyle name="Normal 2 18 2 7 2 4" xfId="26961"/>
    <cellStyle name="Normal 2 18 2 7 3" xfId="26962"/>
    <cellStyle name="Normal 2 18 2 7 4" xfId="26963"/>
    <cellStyle name="Normal 2 18 2 7 5" xfId="26964"/>
    <cellStyle name="Normal 2 18 2 8" xfId="26965"/>
    <cellStyle name="Normal 2 18 2 8 2" xfId="26966"/>
    <cellStyle name="Normal 2 18 2 8 3" xfId="26967"/>
    <cellStyle name="Normal 2 18 2 8 4" xfId="26968"/>
    <cellStyle name="Normal 2 18 2 9" xfId="26969"/>
    <cellStyle name="Normal 2 18 20" xfId="26970"/>
    <cellStyle name="Normal 2 18 20 2" xfId="26971"/>
    <cellStyle name="Normal 2 18 20 3" xfId="26972"/>
    <cellStyle name="Normal 2 18 20 4" xfId="26973"/>
    <cellStyle name="Normal 2 18 21" xfId="26974"/>
    <cellStyle name="Normal 2 18 22" xfId="26975"/>
    <cellStyle name="Normal 2 18 23" xfId="26976"/>
    <cellStyle name="Normal 2 18 3" xfId="26977"/>
    <cellStyle name="Normal 2 18 3 10" xfId="26978"/>
    <cellStyle name="Normal 2 18 3 11" xfId="26979"/>
    <cellStyle name="Normal 2 18 3 2" xfId="26980"/>
    <cellStyle name="Normal 2 18 3 2 2" xfId="26981"/>
    <cellStyle name="Normal 2 18 3 2 2 2" xfId="26982"/>
    <cellStyle name="Normal 2 18 3 2 2 3" xfId="26983"/>
    <cellStyle name="Normal 2 18 3 2 2 4" xfId="26984"/>
    <cellStyle name="Normal 2 18 3 2 3" xfId="26985"/>
    <cellStyle name="Normal 2 18 3 2 4" xfId="26986"/>
    <cellStyle name="Normal 2 18 3 2 5" xfId="26987"/>
    <cellStyle name="Normal 2 18 3 3" xfId="26988"/>
    <cellStyle name="Normal 2 18 3 3 2" xfId="26989"/>
    <cellStyle name="Normal 2 18 3 3 2 2" xfId="26990"/>
    <cellStyle name="Normal 2 18 3 3 2 3" xfId="26991"/>
    <cellStyle name="Normal 2 18 3 3 2 4" xfId="26992"/>
    <cellStyle name="Normal 2 18 3 3 3" xfId="26993"/>
    <cellStyle name="Normal 2 18 3 3 4" xfId="26994"/>
    <cellStyle name="Normal 2 18 3 3 5" xfId="26995"/>
    <cellStyle name="Normal 2 18 3 4" xfId="26996"/>
    <cellStyle name="Normal 2 18 3 4 2" xfId="26997"/>
    <cellStyle name="Normal 2 18 3 4 2 2" xfId="26998"/>
    <cellStyle name="Normal 2 18 3 4 2 3" xfId="26999"/>
    <cellStyle name="Normal 2 18 3 4 2 4" xfId="27000"/>
    <cellStyle name="Normal 2 18 3 4 3" xfId="27001"/>
    <cellStyle name="Normal 2 18 3 4 4" xfId="27002"/>
    <cellStyle name="Normal 2 18 3 4 5" xfId="27003"/>
    <cellStyle name="Normal 2 18 3 5" xfId="27004"/>
    <cellStyle name="Normal 2 18 3 5 2" xfId="27005"/>
    <cellStyle name="Normal 2 18 3 5 2 2" xfId="27006"/>
    <cellStyle name="Normal 2 18 3 5 2 3" xfId="27007"/>
    <cellStyle name="Normal 2 18 3 5 2 4" xfId="27008"/>
    <cellStyle name="Normal 2 18 3 5 3" xfId="27009"/>
    <cellStyle name="Normal 2 18 3 5 4" xfId="27010"/>
    <cellStyle name="Normal 2 18 3 5 5" xfId="27011"/>
    <cellStyle name="Normal 2 18 3 6" xfId="27012"/>
    <cellStyle name="Normal 2 18 3 6 2" xfId="27013"/>
    <cellStyle name="Normal 2 18 3 6 2 2" xfId="27014"/>
    <cellStyle name="Normal 2 18 3 6 2 3" xfId="27015"/>
    <cellStyle name="Normal 2 18 3 6 2 4" xfId="27016"/>
    <cellStyle name="Normal 2 18 3 6 3" xfId="27017"/>
    <cellStyle name="Normal 2 18 3 6 4" xfId="27018"/>
    <cellStyle name="Normal 2 18 3 6 5" xfId="27019"/>
    <cellStyle name="Normal 2 18 3 7" xfId="27020"/>
    <cellStyle name="Normal 2 18 3 7 2" xfId="27021"/>
    <cellStyle name="Normal 2 18 3 7 2 2" xfId="27022"/>
    <cellStyle name="Normal 2 18 3 7 2 3" xfId="27023"/>
    <cellStyle name="Normal 2 18 3 7 2 4" xfId="27024"/>
    <cellStyle name="Normal 2 18 3 7 3" xfId="27025"/>
    <cellStyle name="Normal 2 18 3 7 4" xfId="27026"/>
    <cellStyle name="Normal 2 18 3 7 5" xfId="27027"/>
    <cellStyle name="Normal 2 18 3 8" xfId="27028"/>
    <cellStyle name="Normal 2 18 3 8 2" xfId="27029"/>
    <cellStyle name="Normal 2 18 3 8 3" xfId="27030"/>
    <cellStyle name="Normal 2 18 3 8 4" xfId="27031"/>
    <cellStyle name="Normal 2 18 3 9" xfId="27032"/>
    <cellStyle name="Normal 2 18 4" xfId="27033"/>
    <cellStyle name="Normal 2 18 4 10" xfId="27034"/>
    <cellStyle name="Normal 2 18 4 11" xfId="27035"/>
    <cellStyle name="Normal 2 18 4 2" xfId="27036"/>
    <cellStyle name="Normal 2 18 4 2 2" xfId="27037"/>
    <cellStyle name="Normal 2 18 4 2 2 2" xfId="27038"/>
    <cellStyle name="Normal 2 18 4 2 2 3" xfId="27039"/>
    <cellStyle name="Normal 2 18 4 2 2 4" xfId="27040"/>
    <cellStyle name="Normal 2 18 4 2 3" xfId="27041"/>
    <cellStyle name="Normal 2 18 4 2 4" xfId="27042"/>
    <cellStyle name="Normal 2 18 4 2 5" xfId="27043"/>
    <cellStyle name="Normal 2 18 4 3" xfId="27044"/>
    <cellStyle name="Normal 2 18 4 3 2" xfId="27045"/>
    <cellStyle name="Normal 2 18 4 3 2 2" xfId="27046"/>
    <cellStyle name="Normal 2 18 4 3 2 3" xfId="27047"/>
    <cellStyle name="Normal 2 18 4 3 2 4" xfId="27048"/>
    <cellStyle name="Normal 2 18 4 3 3" xfId="27049"/>
    <cellStyle name="Normal 2 18 4 3 4" xfId="27050"/>
    <cellStyle name="Normal 2 18 4 3 5" xfId="27051"/>
    <cellStyle name="Normal 2 18 4 4" xfId="27052"/>
    <cellStyle name="Normal 2 18 4 4 2" xfId="27053"/>
    <cellStyle name="Normal 2 18 4 4 2 2" xfId="27054"/>
    <cellStyle name="Normal 2 18 4 4 2 3" xfId="27055"/>
    <cellStyle name="Normal 2 18 4 4 2 4" xfId="27056"/>
    <cellStyle name="Normal 2 18 4 4 3" xfId="27057"/>
    <cellStyle name="Normal 2 18 4 4 4" xfId="27058"/>
    <cellStyle name="Normal 2 18 4 4 5" xfId="27059"/>
    <cellStyle name="Normal 2 18 4 5" xfId="27060"/>
    <cellStyle name="Normal 2 18 4 5 2" xfId="27061"/>
    <cellStyle name="Normal 2 18 4 5 2 2" xfId="27062"/>
    <cellStyle name="Normal 2 18 4 5 2 3" xfId="27063"/>
    <cellStyle name="Normal 2 18 4 5 2 4" xfId="27064"/>
    <cellStyle name="Normal 2 18 4 5 3" xfId="27065"/>
    <cellStyle name="Normal 2 18 4 5 4" xfId="27066"/>
    <cellStyle name="Normal 2 18 4 5 5" xfId="27067"/>
    <cellStyle name="Normal 2 18 4 6" xfId="27068"/>
    <cellStyle name="Normal 2 18 4 6 2" xfId="27069"/>
    <cellStyle name="Normal 2 18 4 6 2 2" xfId="27070"/>
    <cellStyle name="Normal 2 18 4 6 2 3" xfId="27071"/>
    <cellStyle name="Normal 2 18 4 6 2 4" xfId="27072"/>
    <cellStyle name="Normal 2 18 4 6 3" xfId="27073"/>
    <cellStyle name="Normal 2 18 4 6 4" xfId="27074"/>
    <cellStyle name="Normal 2 18 4 6 5" xfId="27075"/>
    <cellStyle name="Normal 2 18 4 7" xfId="27076"/>
    <cellStyle name="Normal 2 18 4 7 2" xfId="27077"/>
    <cellStyle name="Normal 2 18 4 7 2 2" xfId="27078"/>
    <cellStyle name="Normal 2 18 4 7 2 3" xfId="27079"/>
    <cellStyle name="Normal 2 18 4 7 2 4" xfId="27080"/>
    <cellStyle name="Normal 2 18 4 7 3" xfId="27081"/>
    <cellStyle name="Normal 2 18 4 7 4" xfId="27082"/>
    <cellStyle name="Normal 2 18 4 7 5" xfId="27083"/>
    <cellStyle name="Normal 2 18 4 8" xfId="27084"/>
    <cellStyle name="Normal 2 18 4 8 2" xfId="27085"/>
    <cellStyle name="Normal 2 18 4 8 3" xfId="27086"/>
    <cellStyle name="Normal 2 18 4 8 4" xfId="27087"/>
    <cellStyle name="Normal 2 18 4 9" xfId="27088"/>
    <cellStyle name="Normal 2 18 5" xfId="27089"/>
    <cellStyle name="Normal 2 18 5 10" xfId="27090"/>
    <cellStyle name="Normal 2 18 5 11" xfId="27091"/>
    <cellStyle name="Normal 2 18 5 2" xfId="27092"/>
    <cellStyle name="Normal 2 18 5 2 2" xfId="27093"/>
    <cellStyle name="Normal 2 18 5 2 2 2" xfId="27094"/>
    <cellStyle name="Normal 2 18 5 2 2 3" xfId="27095"/>
    <cellStyle name="Normal 2 18 5 2 2 4" xfId="27096"/>
    <cellStyle name="Normal 2 18 5 2 3" xfId="27097"/>
    <cellStyle name="Normal 2 18 5 2 4" xfId="27098"/>
    <cellStyle name="Normal 2 18 5 2 5" xfId="27099"/>
    <cellStyle name="Normal 2 18 5 3" xfId="27100"/>
    <cellStyle name="Normal 2 18 5 3 2" xfId="27101"/>
    <cellStyle name="Normal 2 18 5 3 2 2" xfId="27102"/>
    <cellStyle name="Normal 2 18 5 3 2 3" xfId="27103"/>
    <cellStyle name="Normal 2 18 5 3 2 4" xfId="27104"/>
    <cellStyle name="Normal 2 18 5 3 3" xfId="27105"/>
    <cellStyle name="Normal 2 18 5 3 4" xfId="27106"/>
    <cellStyle name="Normal 2 18 5 3 5" xfId="27107"/>
    <cellStyle name="Normal 2 18 5 4" xfId="27108"/>
    <cellStyle name="Normal 2 18 5 4 2" xfId="27109"/>
    <cellStyle name="Normal 2 18 5 4 2 2" xfId="27110"/>
    <cellStyle name="Normal 2 18 5 4 2 3" xfId="27111"/>
    <cellStyle name="Normal 2 18 5 4 2 4" xfId="27112"/>
    <cellStyle name="Normal 2 18 5 4 3" xfId="27113"/>
    <cellStyle name="Normal 2 18 5 4 4" xfId="27114"/>
    <cellStyle name="Normal 2 18 5 4 5" xfId="27115"/>
    <cellStyle name="Normal 2 18 5 5" xfId="27116"/>
    <cellStyle name="Normal 2 18 5 5 2" xfId="27117"/>
    <cellStyle name="Normal 2 18 5 5 2 2" xfId="27118"/>
    <cellStyle name="Normal 2 18 5 5 2 3" xfId="27119"/>
    <cellStyle name="Normal 2 18 5 5 2 4" xfId="27120"/>
    <cellStyle name="Normal 2 18 5 5 3" xfId="27121"/>
    <cellStyle name="Normal 2 18 5 5 4" xfId="27122"/>
    <cellStyle name="Normal 2 18 5 5 5" xfId="27123"/>
    <cellStyle name="Normal 2 18 5 6" xfId="27124"/>
    <cellStyle name="Normal 2 18 5 6 2" xfId="27125"/>
    <cellStyle name="Normal 2 18 5 6 2 2" xfId="27126"/>
    <cellStyle name="Normal 2 18 5 6 2 2 2" xfId="27127"/>
    <cellStyle name="Normal 2 18 5 6 2 3" xfId="27128"/>
    <cellStyle name="Normal 2 18 5 6 2 4" xfId="27129"/>
    <cellStyle name="Normal 2 18 5 6 2 5" xfId="27130"/>
    <cellStyle name="Normal 2 18 5 6 3" xfId="27131"/>
    <cellStyle name="Normal 2 18 5 6 4" xfId="27132"/>
    <cellStyle name="Normal 2 18 5 6 5" xfId="27133"/>
    <cellStyle name="Normal 2 18 5 7" xfId="27134"/>
    <cellStyle name="Normal 2 18 5 7 2" xfId="27135"/>
    <cellStyle name="Normal 2 18 5 7 2 2" xfId="27136"/>
    <cellStyle name="Normal 2 18 5 7 2 3" xfId="27137"/>
    <cellStyle name="Normal 2 18 5 7 2 4" xfId="27138"/>
    <cellStyle name="Normal 2 18 5 7 3" xfId="27139"/>
    <cellStyle name="Normal 2 18 5 7 4" xfId="27140"/>
    <cellStyle name="Normal 2 18 5 7 5" xfId="27141"/>
    <cellStyle name="Normal 2 18 5 8" xfId="27142"/>
    <cellStyle name="Normal 2 18 5 8 2" xfId="27143"/>
    <cellStyle name="Normal 2 18 5 8 3" xfId="27144"/>
    <cellStyle name="Normal 2 18 5 8 4" xfId="27145"/>
    <cellStyle name="Normal 2 18 5 9" xfId="27146"/>
    <cellStyle name="Normal 2 18 6" xfId="27147"/>
    <cellStyle name="Normal 2 18 6 10" xfId="27148"/>
    <cellStyle name="Normal 2 18 6 11" xfId="27149"/>
    <cellStyle name="Normal 2 18 6 2" xfId="27150"/>
    <cellStyle name="Normal 2 18 6 2 2" xfId="27151"/>
    <cellStyle name="Normal 2 18 6 2 2 2" xfId="27152"/>
    <cellStyle name="Normal 2 18 6 2 2 3" xfId="27153"/>
    <cellStyle name="Normal 2 18 6 2 2 4" xfId="27154"/>
    <cellStyle name="Normal 2 18 6 2 3" xfId="27155"/>
    <cellStyle name="Normal 2 18 6 2 4" xfId="27156"/>
    <cellStyle name="Normal 2 18 6 2 5" xfId="27157"/>
    <cellStyle name="Normal 2 18 6 3" xfId="27158"/>
    <cellStyle name="Normal 2 18 6 3 2" xfId="27159"/>
    <cellStyle name="Normal 2 18 6 3 2 2" xfId="27160"/>
    <cellStyle name="Normal 2 18 6 3 2 3" xfId="27161"/>
    <cellStyle name="Normal 2 18 6 3 2 4" xfId="27162"/>
    <cellStyle name="Normal 2 18 6 3 3" xfId="27163"/>
    <cellStyle name="Normal 2 18 6 3 4" xfId="27164"/>
    <cellStyle name="Normal 2 18 6 3 5" xfId="27165"/>
    <cellStyle name="Normal 2 18 6 4" xfId="27166"/>
    <cellStyle name="Normal 2 18 6 4 2" xfId="27167"/>
    <cellStyle name="Normal 2 18 6 4 2 2" xfId="27168"/>
    <cellStyle name="Normal 2 18 6 4 2 3" xfId="27169"/>
    <cellStyle name="Normal 2 18 6 4 2 4" xfId="27170"/>
    <cellStyle name="Normal 2 18 6 4 3" xfId="27171"/>
    <cellStyle name="Normal 2 18 6 4 4" xfId="27172"/>
    <cellStyle name="Normal 2 18 6 4 5" xfId="27173"/>
    <cellStyle name="Normal 2 18 6 5" xfId="27174"/>
    <cellStyle name="Normal 2 18 6 5 2" xfId="27175"/>
    <cellStyle name="Normal 2 18 6 5 2 2" xfId="27176"/>
    <cellStyle name="Normal 2 18 6 5 2 3" xfId="27177"/>
    <cellStyle name="Normal 2 18 6 5 2 4" xfId="27178"/>
    <cellStyle name="Normal 2 18 6 5 3" xfId="27179"/>
    <cellStyle name="Normal 2 18 6 5 4" xfId="27180"/>
    <cellStyle name="Normal 2 18 6 5 5" xfId="27181"/>
    <cellStyle name="Normal 2 18 6 6" xfId="27182"/>
    <cellStyle name="Normal 2 18 6 6 2" xfId="27183"/>
    <cellStyle name="Normal 2 18 6 6 2 2" xfId="27184"/>
    <cellStyle name="Normal 2 18 6 6 2 3" xfId="27185"/>
    <cellStyle name="Normal 2 18 6 6 2 4" xfId="27186"/>
    <cellStyle name="Normal 2 18 6 6 3" xfId="27187"/>
    <cellStyle name="Normal 2 18 6 6 4" xfId="27188"/>
    <cellStyle name="Normal 2 18 6 6 5" xfId="27189"/>
    <cellStyle name="Normal 2 18 6 7" xfId="27190"/>
    <cellStyle name="Normal 2 18 6 7 2" xfId="27191"/>
    <cellStyle name="Normal 2 18 6 7 2 2" xfId="27192"/>
    <cellStyle name="Normal 2 18 6 7 2 3" xfId="27193"/>
    <cellStyle name="Normal 2 18 6 7 2 4" xfId="27194"/>
    <cellStyle name="Normal 2 18 6 7 3" xfId="27195"/>
    <cellStyle name="Normal 2 18 6 7 4" xfId="27196"/>
    <cellStyle name="Normal 2 18 6 7 5" xfId="27197"/>
    <cellStyle name="Normal 2 18 6 8" xfId="27198"/>
    <cellStyle name="Normal 2 18 6 8 2" xfId="27199"/>
    <cellStyle name="Normal 2 18 6 8 3" xfId="27200"/>
    <cellStyle name="Normal 2 18 6 8 4" xfId="27201"/>
    <cellStyle name="Normal 2 18 6 9" xfId="27202"/>
    <cellStyle name="Normal 2 18 7" xfId="27203"/>
    <cellStyle name="Normal 2 18 7 10" xfId="27204"/>
    <cellStyle name="Normal 2 18 7 11" xfId="27205"/>
    <cellStyle name="Normal 2 18 7 2" xfId="27206"/>
    <cellStyle name="Normal 2 18 7 2 2" xfId="27207"/>
    <cellStyle name="Normal 2 18 7 2 2 2" xfId="27208"/>
    <cellStyle name="Normal 2 18 7 2 2 3" xfId="27209"/>
    <cellStyle name="Normal 2 18 7 2 2 4" xfId="27210"/>
    <cellStyle name="Normal 2 18 7 2 3" xfId="27211"/>
    <cellStyle name="Normal 2 18 7 2 4" xfId="27212"/>
    <cellStyle name="Normal 2 18 7 2 5" xfId="27213"/>
    <cellStyle name="Normal 2 18 7 3" xfId="27214"/>
    <cellStyle name="Normal 2 18 7 3 2" xfId="27215"/>
    <cellStyle name="Normal 2 18 7 3 2 2" xfId="27216"/>
    <cellStyle name="Normal 2 18 7 3 2 3" xfId="27217"/>
    <cellStyle name="Normal 2 18 7 3 2 4" xfId="27218"/>
    <cellStyle name="Normal 2 18 7 3 3" xfId="27219"/>
    <cellStyle name="Normal 2 18 7 3 4" xfId="27220"/>
    <cellStyle name="Normal 2 18 7 3 5" xfId="27221"/>
    <cellStyle name="Normal 2 18 7 4" xfId="27222"/>
    <cellStyle name="Normal 2 18 7 4 2" xfId="27223"/>
    <cellStyle name="Normal 2 18 7 4 2 2" xfId="27224"/>
    <cellStyle name="Normal 2 18 7 4 2 3" xfId="27225"/>
    <cellStyle name="Normal 2 18 7 4 2 4" xfId="27226"/>
    <cellStyle name="Normal 2 18 7 4 3" xfId="27227"/>
    <cellStyle name="Normal 2 18 7 4 4" xfId="27228"/>
    <cellStyle name="Normal 2 18 7 4 5" xfId="27229"/>
    <cellStyle name="Normal 2 18 7 5" xfId="27230"/>
    <cellStyle name="Normal 2 18 7 5 2" xfId="27231"/>
    <cellStyle name="Normal 2 18 7 5 2 2" xfId="27232"/>
    <cellStyle name="Normal 2 18 7 5 2 3" xfId="27233"/>
    <cellStyle name="Normal 2 18 7 5 2 4" xfId="27234"/>
    <cellStyle name="Normal 2 18 7 5 3" xfId="27235"/>
    <cellStyle name="Normal 2 18 7 5 4" xfId="27236"/>
    <cellStyle name="Normal 2 18 7 5 5" xfId="27237"/>
    <cellStyle name="Normal 2 18 7 6" xfId="27238"/>
    <cellStyle name="Normal 2 18 7 6 2" xfId="27239"/>
    <cellStyle name="Normal 2 18 7 6 2 2" xfId="27240"/>
    <cellStyle name="Normal 2 18 7 6 2 3" xfId="27241"/>
    <cellStyle name="Normal 2 18 7 6 2 4" xfId="27242"/>
    <cellStyle name="Normal 2 18 7 6 3" xfId="27243"/>
    <cellStyle name="Normal 2 18 7 6 4" xfId="27244"/>
    <cellStyle name="Normal 2 18 7 6 5" xfId="27245"/>
    <cellStyle name="Normal 2 18 7 7" xfId="27246"/>
    <cellStyle name="Normal 2 18 7 7 2" xfId="27247"/>
    <cellStyle name="Normal 2 18 7 7 2 2" xfId="27248"/>
    <cellStyle name="Normal 2 18 7 7 2 3" xfId="27249"/>
    <cellStyle name="Normal 2 18 7 7 2 4" xfId="27250"/>
    <cellStyle name="Normal 2 18 7 7 3" xfId="27251"/>
    <cellStyle name="Normal 2 18 7 7 4" xfId="27252"/>
    <cellStyle name="Normal 2 18 7 7 5" xfId="27253"/>
    <cellStyle name="Normal 2 18 7 8" xfId="27254"/>
    <cellStyle name="Normal 2 18 7 8 2" xfId="27255"/>
    <cellStyle name="Normal 2 18 7 8 3" xfId="27256"/>
    <cellStyle name="Normal 2 18 7 8 4" xfId="27257"/>
    <cellStyle name="Normal 2 18 7 9" xfId="27258"/>
    <cellStyle name="Normal 2 18 8" xfId="27259"/>
    <cellStyle name="Normal 2 18 8 10" xfId="27260"/>
    <cellStyle name="Normal 2 18 8 11" xfId="27261"/>
    <cellStyle name="Normal 2 18 8 2" xfId="27262"/>
    <cellStyle name="Normal 2 18 8 2 2" xfId="27263"/>
    <cellStyle name="Normal 2 18 8 2 2 2" xfId="27264"/>
    <cellStyle name="Normal 2 18 8 2 2 3" xfId="27265"/>
    <cellStyle name="Normal 2 18 8 2 2 4" xfId="27266"/>
    <cellStyle name="Normal 2 18 8 2 3" xfId="27267"/>
    <cellStyle name="Normal 2 18 8 2 4" xfId="27268"/>
    <cellStyle name="Normal 2 18 8 2 5" xfId="27269"/>
    <cellStyle name="Normal 2 18 8 3" xfId="27270"/>
    <cellStyle name="Normal 2 18 8 3 2" xfId="27271"/>
    <cellStyle name="Normal 2 18 8 3 2 2" xfId="27272"/>
    <cellStyle name="Normal 2 18 8 3 2 3" xfId="27273"/>
    <cellStyle name="Normal 2 18 8 3 2 4" xfId="27274"/>
    <cellStyle name="Normal 2 18 8 3 3" xfId="27275"/>
    <cellStyle name="Normal 2 18 8 3 4" xfId="27276"/>
    <cellStyle name="Normal 2 18 8 3 5" xfId="27277"/>
    <cellStyle name="Normal 2 18 8 4" xfId="27278"/>
    <cellStyle name="Normal 2 18 8 4 2" xfId="27279"/>
    <cellStyle name="Normal 2 18 8 4 2 2" xfId="27280"/>
    <cellStyle name="Normal 2 18 8 4 2 3" xfId="27281"/>
    <cellStyle name="Normal 2 18 8 4 2 4" xfId="27282"/>
    <cellStyle name="Normal 2 18 8 4 3" xfId="27283"/>
    <cellStyle name="Normal 2 18 8 4 4" xfId="27284"/>
    <cellStyle name="Normal 2 18 8 4 5" xfId="27285"/>
    <cellStyle name="Normal 2 18 8 5" xfId="27286"/>
    <cellStyle name="Normal 2 18 8 5 2" xfId="27287"/>
    <cellStyle name="Normal 2 18 8 5 2 2" xfId="27288"/>
    <cellStyle name="Normal 2 18 8 5 2 3" xfId="27289"/>
    <cellStyle name="Normal 2 18 8 5 2 4" xfId="27290"/>
    <cellStyle name="Normal 2 18 8 5 3" xfId="27291"/>
    <cellStyle name="Normal 2 18 8 5 4" xfId="27292"/>
    <cellStyle name="Normal 2 18 8 5 5" xfId="27293"/>
    <cellStyle name="Normal 2 18 8 6" xfId="27294"/>
    <cellStyle name="Normal 2 18 8 6 2" xfId="27295"/>
    <cellStyle name="Normal 2 18 8 6 2 2" xfId="27296"/>
    <cellStyle name="Normal 2 18 8 6 2 3" xfId="27297"/>
    <cellStyle name="Normal 2 18 8 6 2 4" xfId="27298"/>
    <cellStyle name="Normal 2 18 8 6 3" xfId="27299"/>
    <cellStyle name="Normal 2 18 8 6 4" xfId="27300"/>
    <cellStyle name="Normal 2 18 8 6 5" xfId="27301"/>
    <cellStyle name="Normal 2 18 8 7" xfId="27302"/>
    <cellStyle name="Normal 2 18 8 7 2" xfId="27303"/>
    <cellStyle name="Normal 2 18 8 7 2 2" xfId="27304"/>
    <cellStyle name="Normal 2 18 8 7 2 3" xfId="27305"/>
    <cellStyle name="Normal 2 18 8 7 2 4" xfId="27306"/>
    <cellStyle name="Normal 2 18 8 7 3" xfId="27307"/>
    <cellStyle name="Normal 2 18 8 7 4" xfId="27308"/>
    <cellStyle name="Normal 2 18 8 7 5" xfId="27309"/>
    <cellStyle name="Normal 2 18 8 8" xfId="27310"/>
    <cellStyle name="Normal 2 18 8 8 2" xfId="27311"/>
    <cellStyle name="Normal 2 18 8 8 3" xfId="27312"/>
    <cellStyle name="Normal 2 18 8 8 4" xfId="27313"/>
    <cellStyle name="Normal 2 18 8 9" xfId="27314"/>
    <cellStyle name="Normal 2 18 9" xfId="27315"/>
    <cellStyle name="Normal 2 18 9 10" xfId="27316"/>
    <cellStyle name="Normal 2 18 9 11" xfId="27317"/>
    <cellStyle name="Normal 2 18 9 2" xfId="27318"/>
    <cellStyle name="Normal 2 18 9 2 2" xfId="27319"/>
    <cellStyle name="Normal 2 18 9 2 2 2" xfId="27320"/>
    <cellStyle name="Normal 2 18 9 2 2 3" xfId="27321"/>
    <cellStyle name="Normal 2 18 9 2 2 4" xfId="27322"/>
    <cellStyle name="Normal 2 18 9 2 3" xfId="27323"/>
    <cellStyle name="Normal 2 18 9 2 4" xfId="27324"/>
    <cellStyle name="Normal 2 18 9 2 5" xfId="27325"/>
    <cellStyle name="Normal 2 18 9 3" xfId="27326"/>
    <cellStyle name="Normal 2 18 9 3 2" xfId="27327"/>
    <cellStyle name="Normal 2 18 9 3 2 2" xfId="27328"/>
    <cellStyle name="Normal 2 18 9 3 2 3" xfId="27329"/>
    <cellStyle name="Normal 2 18 9 3 2 4" xfId="27330"/>
    <cellStyle name="Normal 2 18 9 3 3" xfId="27331"/>
    <cellStyle name="Normal 2 18 9 3 4" xfId="27332"/>
    <cellStyle name="Normal 2 18 9 3 5" xfId="27333"/>
    <cellStyle name="Normal 2 18 9 4" xfId="27334"/>
    <cellStyle name="Normal 2 18 9 4 2" xfId="27335"/>
    <cellStyle name="Normal 2 18 9 4 2 2" xfId="27336"/>
    <cellStyle name="Normal 2 18 9 4 2 3" xfId="27337"/>
    <cellStyle name="Normal 2 18 9 4 2 4" xfId="27338"/>
    <cellStyle name="Normal 2 18 9 4 3" xfId="27339"/>
    <cellStyle name="Normal 2 18 9 4 4" xfId="27340"/>
    <cellStyle name="Normal 2 18 9 4 5" xfId="27341"/>
    <cellStyle name="Normal 2 18 9 5" xfId="27342"/>
    <cellStyle name="Normal 2 18 9 5 2" xfId="27343"/>
    <cellStyle name="Normal 2 18 9 5 2 2" xfId="27344"/>
    <cellStyle name="Normal 2 18 9 5 2 3" xfId="27345"/>
    <cellStyle name="Normal 2 18 9 5 2 4" xfId="27346"/>
    <cellStyle name="Normal 2 18 9 5 3" xfId="27347"/>
    <cellStyle name="Normal 2 18 9 5 4" xfId="27348"/>
    <cellStyle name="Normal 2 18 9 5 4 2" xfId="27349"/>
    <cellStyle name="Normal 2 18 9 5 4 2 2" xfId="27350"/>
    <cellStyle name="Normal 2 18 9 5 4 3" xfId="27351"/>
    <cellStyle name="Normal 2 18 9 5 5" xfId="27352"/>
    <cellStyle name="Normal 2 18 9 6" xfId="27353"/>
    <cellStyle name="Normal 2 18 9 6 2" xfId="27354"/>
    <cellStyle name="Normal 2 18 9 6 2 2" xfId="27355"/>
    <cellStyle name="Normal 2 18 9 6 2 3" xfId="27356"/>
    <cellStyle name="Normal 2 18 9 6 2 4" xfId="27357"/>
    <cellStyle name="Normal 2 18 9 6 3" xfId="27358"/>
    <cellStyle name="Normal 2 18 9 6 4" xfId="27359"/>
    <cellStyle name="Normal 2 18 9 6 5" xfId="27360"/>
    <cellStyle name="Normal 2 18 9 7" xfId="27361"/>
    <cellStyle name="Normal 2 18 9 7 2" xfId="27362"/>
    <cellStyle name="Normal 2 18 9 7 2 2" xfId="27363"/>
    <cellStyle name="Normal 2 18 9 7 2 3" xfId="27364"/>
    <cellStyle name="Normal 2 18 9 7 2 4" xfId="27365"/>
    <cellStyle name="Normal 2 18 9 7 3" xfId="27366"/>
    <cellStyle name="Normal 2 18 9 7 4" xfId="27367"/>
    <cellStyle name="Normal 2 18 9 7 5" xfId="27368"/>
    <cellStyle name="Normal 2 18 9 8" xfId="27369"/>
    <cellStyle name="Normal 2 18 9 8 2" xfId="27370"/>
    <cellStyle name="Normal 2 18 9 8 3" xfId="27371"/>
    <cellStyle name="Normal 2 18 9 8 4" xfId="27372"/>
    <cellStyle name="Normal 2 18 9 9" xfId="27373"/>
    <cellStyle name="Normal 2 19" xfId="27374"/>
    <cellStyle name="Normal 2 19 10" xfId="27375"/>
    <cellStyle name="Normal 2 19 10 10" xfId="27376"/>
    <cellStyle name="Normal 2 19 10 11" xfId="27377"/>
    <cellStyle name="Normal 2 19 10 2" xfId="27378"/>
    <cellStyle name="Normal 2 19 10 2 2" xfId="27379"/>
    <cellStyle name="Normal 2 19 10 2 2 2" xfId="27380"/>
    <cellStyle name="Normal 2 19 10 2 2 3" xfId="27381"/>
    <cellStyle name="Normal 2 19 10 2 2 4" xfId="27382"/>
    <cellStyle name="Normal 2 19 10 2 3" xfId="27383"/>
    <cellStyle name="Normal 2 19 10 2 4" xfId="27384"/>
    <cellStyle name="Normal 2 19 10 2 5" xfId="27385"/>
    <cellStyle name="Normal 2 19 10 3" xfId="27386"/>
    <cellStyle name="Normal 2 19 10 3 2" xfId="27387"/>
    <cellStyle name="Normal 2 19 10 3 2 2" xfId="27388"/>
    <cellStyle name="Normal 2 19 10 3 2 3" xfId="27389"/>
    <cellStyle name="Normal 2 19 10 3 2 4" xfId="27390"/>
    <cellStyle name="Normal 2 19 10 3 3" xfId="27391"/>
    <cellStyle name="Normal 2 19 10 3 4" xfId="27392"/>
    <cellStyle name="Normal 2 19 10 3 5" xfId="27393"/>
    <cellStyle name="Normal 2 19 10 4" xfId="27394"/>
    <cellStyle name="Normal 2 19 10 4 2" xfId="27395"/>
    <cellStyle name="Normal 2 19 10 4 2 2" xfId="27396"/>
    <cellStyle name="Normal 2 19 10 4 2 3" xfId="27397"/>
    <cellStyle name="Normal 2 19 10 4 2 4" xfId="27398"/>
    <cellStyle name="Normal 2 19 10 4 3" xfId="27399"/>
    <cellStyle name="Normal 2 19 10 4 4" xfId="27400"/>
    <cellStyle name="Normal 2 19 10 4 5" xfId="27401"/>
    <cellStyle name="Normal 2 19 10 5" xfId="27402"/>
    <cellStyle name="Normal 2 19 10 5 2" xfId="27403"/>
    <cellStyle name="Normal 2 19 10 5 2 2" xfId="27404"/>
    <cellStyle name="Normal 2 19 10 5 2 3" xfId="27405"/>
    <cellStyle name="Normal 2 19 10 5 2 4" xfId="27406"/>
    <cellStyle name="Normal 2 19 10 5 3" xfId="27407"/>
    <cellStyle name="Normal 2 19 10 5 4" xfId="27408"/>
    <cellStyle name="Normal 2 19 10 5 5" xfId="27409"/>
    <cellStyle name="Normal 2 19 10 6" xfId="27410"/>
    <cellStyle name="Normal 2 19 10 6 2" xfId="27411"/>
    <cellStyle name="Normal 2 19 10 6 2 2" xfId="27412"/>
    <cellStyle name="Normal 2 19 10 6 2 3" xfId="27413"/>
    <cellStyle name="Normal 2 19 10 6 2 4" xfId="27414"/>
    <cellStyle name="Normal 2 19 10 6 3" xfId="27415"/>
    <cellStyle name="Normal 2 19 10 6 4" xfId="27416"/>
    <cellStyle name="Normal 2 19 10 6 5" xfId="27417"/>
    <cellStyle name="Normal 2 19 10 7" xfId="27418"/>
    <cellStyle name="Normal 2 19 10 7 2" xfId="27419"/>
    <cellStyle name="Normal 2 19 10 7 2 2" xfId="27420"/>
    <cellStyle name="Normal 2 19 10 7 2 3" xfId="27421"/>
    <cellStyle name="Normal 2 19 10 7 2 4" xfId="27422"/>
    <cellStyle name="Normal 2 19 10 7 3" xfId="27423"/>
    <cellStyle name="Normal 2 19 10 7 4" xfId="27424"/>
    <cellStyle name="Normal 2 19 10 7 5" xfId="27425"/>
    <cellStyle name="Normal 2 19 10 8" xfId="27426"/>
    <cellStyle name="Normal 2 19 10 8 2" xfId="27427"/>
    <cellStyle name="Normal 2 19 10 8 3" xfId="27428"/>
    <cellStyle name="Normal 2 19 10 8 4" xfId="27429"/>
    <cellStyle name="Normal 2 19 10 9" xfId="27430"/>
    <cellStyle name="Normal 2 19 11" xfId="27431"/>
    <cellStyle name="Normal 2 19 11 10" xfId="27432"/>
    <cellStyle name="Normal 2 19 11 11" xfId="27433"/>
    <cellStyle name="Normal 2 19 11 2" xfId="27434"/>
    <cellStyle name="Normal 2 19 11 2 2" xfId="27435"/>
    <cellStyle name="Normal 2 19 11 2 2 2" xfId="27436"/>
    <cellStyle name="Normal 2 19 11 2 2 3" xfId="27437"/>
    <cellStyle name="Normal 2 19 11 2 2 3 2" xfId="27438"/>
    <cellStyle name="Normal 2 19 11 2 2 3 2 2" xfId="27439"/>
    <cellStyle name="Normal 2 19 11 2 2 3 3" xfId="27440"/>
    <cellStyle name="Normal 2 19 11 2 2 4" xfId="27441"/>
    <cellStyle name="Normal 2 19 11 2 3" xfId="27442"/>
    <cellStyle name="Normal 2 19 11 2 4" xfId="27443"/>
    <cellStyle name="Normal 2 19 11 2 5" xfId="27444"/>
    <cellStyle name="Normal 2 19 11 3" xfId="27445"/>
    <cellStyle name="Normal 2 19 11 3 2" xfId="27446"/>
    <cellStyle name="Normal 2 19 11 3 2 2" xfId="27447"/>
    <cellStyle name="Normal 2 19 11 3 2 3" xfId="27448"/>
    <cellStyle name="Normal 2 19 11 3 2 4" xfId="27449"/>
    <cellStyle name="Normal 2 19 11 3 3" xfId="27450"/>
    <cellStyle name="Normal 2 19 11 3 4" xfId="27451"/>
    <cellStyle name="Normal 2 19 11 3 5" xfId="27452"/>
    <cellStyle name="Normal 2 19 11 4" xfId="27453"/>
    <cellStyle name="Normal 2 19 11 4 2" xfId="27454"/>
    <cellStyle name="Normal 2 19 11 4 2 2" xfId="27455"/>
    <cellStyle name="Normal 2 19 11 4 2 3" xfId="27456"/>
    <cellStyle name="Normal 2 19 11 4 2 4" xfId="27457"/>
    <cellStyle name="Normal 2 19 11 4 3" xfId="27458"/>
    <cellStyle name="Normal 2 19 11 4 4" xfId="27459"/>
    <cellStyle name="Normal 2 19 11 4 5" xfId="27460"/>
    <cellStyle name="Normal 2 19 11 5" xfId="27461"/>
    <cellStyle name="Normal 2 19 11 5 2" xfId="27462"/>
    <cellStyle name="Normal 2 19 11 5 2 2" xfId="27463"/>
    <cellStyle name="Normal 2 19 11 5 2 3" xfId="27464"/>
    <cellStyle name="Normal 2 19 11 5 2 4" xfId="27465"/>
    <cellStyle name="Normal 2 19 11 5 3" xfId="27466"/>
    <cellStyle name="Normal 2 19 11 5 4" xfId="27467"/>
    <cellStyle name="Normal 2 19 11 5 5" xfId="27468"/>
    <cellStyle name="Normal 2 19 11 6" xfId="27469"/>
    <cellStyle name="Normal 2 19 11 6 2" xfId="27470"/>
    <cellStyle name="Normal 2 19 11 6 2 2" xfId="27471"/>
    <cellStyle name="Normal 2 19 11 6 2 3" xfId="27472"/>
    <cellStyle name="Normal 2 19 11 6 2 4" xfId="27473"/>
    <cellStyle name="Normal 2 19 11 6 3" xfId="27474"/>
    <cellStyle name="Normal 2 19 11 6 4" xfId="27475"/>
    <cellStyle name="Normal 2 19 11 6 5" xfId="27476"/>
    <cellStyle name="Normal 2 19 11 7" xfId="27477"/>
    <cellStyle name="Normal 2 19 11 7 2" xfId="27478"/>
    <cellStyle name="Normal 2 19 11 7 2 2" xfId="27479"/>
    <cellStyle name="Normal 2 19 11 7 2 3" xfId="27480"/>
    <cellStyle name="Normal 2 19 11 7 2 4" xfId="27481"/>
    <cellStyle name="Normal 2 19 11 7 3" xfId="27482"/>
    <cellStyle name="Normal 2 19 11 7 4" xfId="27483"/>
    <cellStyle name="Normal 2 19 11 7 5" xfId="27484"/>
    <cellStyle name="Normal 2 19 11 8" xfId="27485"/>
    <cellStyle name="Normal 2 19 11 8 2" xfId="27486"/>
    <cellStyle name="Normal 2 19 11 8 3" xfId="27487"/>
    <cellStyle name="Normal 2 19 11 8 4" xfId="27488"/>
    <cellStyle name="Normal 2 19 11 9" xfId="27489"/>
    <cellStyle name="Normal 2 19 12" xfId="27490"/>
    <cellStyle name="Normal 2 19 12 10" xfId="27491"/>
    <cellStyle name="Normal 2 19 12 11" xfId="27492"/>
    <cellStyle name="Normal 2 19 12 2" xfId="27493"/>
    <cellStyle name="Normal 2 19 12 2 2" xfId="27494"/>
    <cellStyle name="Normal 2 19 12 2 2 2" xfId="27495"/>
    <cellStyle name="Normal 2 19 12 2 2 3" xfId="27496"/>
    <cellStyle name="Normal 2 19 12 2 2 4" xfId="27497"/>
    <cellStyle name="Normal 2 19 12 2 3" xfId="27498"/>
    <cellStyle name="Normal 2 19 12 2 4" xfId="27499"/>
    <cellStyle name="Normal 2 19 12 2 5" xfId="27500"/>
    <cellStyle name="Normal 2 19 12 3" xfId="27501"/>
    <cellStyle name="Normal 2 19 12 3 2" xfId="27502"/>
    <cellStyle name="Normal 2 19 12 3 2 2" xfId="27503"/>
    <cellStyle name="Normal 2 19 12 3 2 3" xfId="27504"/>
    <cellStyle name="Normal 2 19 12 3 2 4" xfId="27505"/>
    <cellStyle name="Normal 2 19 12 3 3" xfId="27506"/>
    <cellStyle name="Normal 2 19 12 3 4" xfId="27507"/>
    <cellStyle name="Normal 2 19 12 3 5" xfId="27508"/>
    <cellStyle name="Normal 2 19 12 4" xfId="27509"/>
    <cellStyle name="Normal 2 19 12 4 2" xfId="27510"/>
    <cellStyle name="Normal 2 19 12 4 2 2" xfId="27511"/>
    <cellStyle name="Normal 2 19 12 4 2 3" xfId="27512"/>
    <cellStyle name="Normal 2 19 12 4 2 4" xfId="27513"/>
    <cellStyle name="Normal 2 19 12 4 3" xfId="27514"/>
    <cellStyle name="Normal 2 19 12 4 4" xfId="27515"/>
    <cellStyle name="Normal 2 19 12 4 5" xfId="27516"/>
    <cellStyle name="Normal 2 19 12 5" xfId="27517"/>
    <cellStyle name="Normal 2 19 12 5 2" xfId="27518"/>
    <cellStyle name="Normal 2 19 12 5 2 2" xfId="27519"/>
    <cellStyle name="Normal 2 19 12 5 2 3" xfId="27520"/>
    <cellStyle name="Normal 2 19 12 5 2 4" xfId="27521"/>
    <cellStyle name="Normal 2 19 12 5 3" xfId="27522"/>
    <cellStyle name="Normal 2 19 12 5 4" xfId="27523"/>
    <cellStyle name="Normal 2 19 12 5 5" xfId="27524"/>
    <cellStyle name="Normal 2 19 12 6" xfId="27525"/>
    <cellStyle name="Normal 2 19 12 6 2" xfId="27526"/>
    <cellStyle name="Normal 2 19 12 6 2 2" xfId="27527"/>
    <cellStyle name="Normal 2 19 12 6 2 3" xfId="27528"/>
    <cellStyle name="Normal 2 19 12 6 2 4" xfId="27529"/>
    <cellStyle name="Normal 2 19 12 6 3" xfId="27530"/>
    <cellStyle name="Normal 2 19 12 6 4" xfId="27531"/>
    <cellStyle name="Normal 2 19 12 6 5" xfId="27532"/>
    <cellStyle name="Normal 2 19 12 7" xfId="27533"/>
    <cellStyle name="Normal 2 19 12 7 2" xfId="27534"/>
    <cellStyle name="Normal 2 19 12 7 2 2" xfId="27535"/>
    <cellStyle name="Normal 2 19 12 7 2 3" xfId="27536"/>
    <cellStyle name="Normal 2 19 12 7 2 4" xfId="27537"/>
    <cellStyle name="Normal 2 19 12 7 3" xfId="27538"/>
    <cellStyle name="Normal 2 19 12 7 3 2" xfId="27539"/>
    <cellStyle name="Normal 2 19 12 7 3 2 2" xfId="27540"/>
    <cellStyle name="Normal 2 19 12 7 3 3" xfId="27541"/>
    <cellStyle name="Normal 2 19 12 7 4" xfId="27542"/>
    <cellStyle name="Normal 2 19 12 7 5" xfId="27543"/>
    <cellStyle name="Normal 2 19 12 8" xfId="27544"/>
    <cellStyle name="Normal 2 19 12 8 2" xfId="27545"/>
    <cellStyle name="Normal 2 19 12 8 3" xfId="27546"/>
    <cellStyle name="Normal 2 19 12 8 4" xfId="27547"/>
    <cellStyle name="Normal 2 19 12 9" xfId="27548"/>
    <cellStyle name="Normal 2 19 13" xfId="27549"/>
    <cellStyle name="Normal 2 19 13 10" xfId="27550"/>
    <cellStyle name="Normal 2 19 13 11" xfId="27551"/>
    <cellStyle name="Normal 2 19 13 2" xfId="27552"/>
    <cellStyle name="Normal 2 19 13 2 2" xfId="27553"/>
    <cellStyle name="Normal 2 19 13 2 2 2" xfId="27554"/>
    <cellStyle name="Normal 2 19 13 2 2 3" xfId="27555"/>
    <cellStyle name="Normal 2 19 13 2 2 4" xfId="27556"/>
    <cellStyle name="Normal 2 19 13 2 3" xfId="27557"/>
    <cellStyle name="Normal 2 19 13 2 4" xfId="27558"/>
    <cellStyle name="Normal 2 19 13 2 5" xfId="27559"/>
    <cellStyle name="Normal 2 19 13 3" xfId="27560"/>
    <cellStyle name="Normal 2 19 13 3 2" xfId="27561"/>
    <cellStyle name="Normal 2 19 13 3 2 2" xfId="27562"/>
    <cellStyle name="Normal 2 19 13 3 2 3" xfId="27563"/>
    <cellStyle name="Normal 2 19 13 3 2 3 2" xfId="27564"/>
    <cellStyle name="Normal 2 19 13 3 2 3 2 2" xfId="27565"/>
    <cellStyle name="Normal 2 19 13 3 2 3 3" xfId="27566"/>
    <cellStyle name="Normal 2 19 13 3 2 4" xfId="27567"/>
    <cellStyle name="Normal 2 19 13 3 3" xfId="27568"/>
    <cellStyle name="Normal 2 19 13 3 4" xfId="27569"/>
    <cellStyle name="Normal 2 19 13 3 4 2" xfId="27570"/>
    <cellStyle name="Normal 2 19 13 3 4 2 2" xfId="27571"/>
    <cellStyle name="Normal 2 19 13 3 4 3" xfId="27572"/>
    <cellStyle name="Normal 2 19 13 3 5" xfId="27573"/>
    <cellStyle name="Normal 2 19 13 4" xfId="27574"/>
    <cellStyle name="Normal 2 19 13 4 2" xfId="27575"/>
    <cellStyle name="Normal 2 19 13 4 2 2" xfId="27576"/>
    <cellStyle name="Normal 2 19 13 4 2 3" xfId="27577"/>
    <cellStyle name="Normal 2 19 13 4 2 4" xfId="27578"/>
    <cellStyle name="Normal 2 19 13 4 3" xfId="27579"/>
    <cellStyle name="Normal 2 19 13 4 4" xfId="27580"/>
    <cellStyle name="Normal 2 19 13 4 5" xfId="27581"/>
    <cellStyle name="Normal 2 19 13 5" xfId="27582"/>
    <cellStyle name="Normal 2 19 13 5 2" xfId="27583"/>
    <cellStyle name="Normal 2 19 13 5 2 2" xfId="27584"/>
    <cellStyle name="Normal 2 19 13 5 2 3" xfId="27585"/>
    <cellStyle name="Normal 2 19 13 5 2 4" xfId="27586"/>
    <cellStyle name="Normal 2 19 13 5 3" xfId="27587"/>
    <cellStyle name="Normal 2 19 13 5 4" xfId="27588"/>
    <cellStyle name="Normal 2 19 13 5 5" xfId="27589"/>
    <cellStyle name="Normal 2 19 13 6" xfId="27590"/>
    <cellStyle name="Normal 2 19 13 6 2" xfId="27591"/>
    <cellStyle name="Normal 2 19 13 6 2 2" xfId="27592"/>
    <cellStyle name="Normal 2 19 13 6 2 3" xfId="27593"/>
    <cellStyle name="Normal 2 19 13 6 2 4" xfId="27594"/>
    <cellStyle name="Normal 2 19 13 6 3" xfId="27595"/>
    <cellStyle name="Normal 2 19 13 6 4" xfId="27596"/>
    <cellStyle name="Normal 2 19 13 6 5" xfId="27597"/>
    <cellStyle name="Normal 2 19 13 7" xfId="27598"/>
    <cellStyle name="Normal 2 19 13 7 2" xfId="27599"/>
    <cellStyle name="Normal 2 19 13 7 2 2" xfId="27600"/>
    <cellStyle name="Normal 2 19 13 7 2 3" xfId="27601"/>
    <cellStyle name="Normal 2 19 13 7 2 4" xfId="27602"/>
    <cellStyle name="Normal 2 19 13 7 3" xfId="27603"/>
    <cellStyle name="Normal 2 19 13 7 4" xfId="27604"/>
    <cellStyle name="Normal 2 19 13 7 5" xfId="27605"/>
    <cellStyle name="Normal 2 19 13 8" xfId="27606"/>
    <cellStyle name="Normal 2 19 13 8 2" xfId="27607"/>
    <cellStyle name="Normal 2 19 13 8 3" xfId="27608"/>
    <cellStyle name="Normal 2 19 13 8 4" xfId="27609"/>
    <cellStyle name="Normal 2 19 13 9" xfId="27610"/>
    <cellStyle name="Normal 2 19 14" xfId="27611"/>
    <cellStyle name="Normal 2 19 14 2" xfId="27612"/>
    <cellStyle name="Normal 2 19 14 2 2" xfId="27613"/>
    <cellStyle name="Normal 2 19 14 2 3" xfId="27614"/>
    <cellStyle name="Normal 2 19 14 2 4" xfId="27615"/>
    <cellStyle name="Normal 2 19 14 3" xfId="27616"/>
    <cellStyle name="Normal 2 19 14 4" xfId="27617"/>
    <cellStyle name="Normal 2 19 14 5" xfId="27618"/>
    <cellStyle name="Normal 2 19 15" xfId="27619"/>
    <cellStyle name="Normal 2 19 15 2" xfId="27620"/>
    <cellStyle name="Normal 2 19 15 2 2" xfId="27621"/>
    <cellStyle name="Normal 2 19 15 2 3" xfId="27622"/>
    <cellStyle name="Normal 2 19 15 2 4" xfId="27623"/>
    <cellStyle name="Normal 2 19 15 3" xfId="27624"/>
    <cellStyle name="Normal 2 19 15 4" xfId="27625"/>
    <cellStyle name="Normal 2 19 15 5" xfId="27626"/>
    <cellStyle name="Normal 2 19 16" xfId="27627"/>
    <cellStyle name="Normal 2 19 16 2" xfId="27628"/>
    <cellStyle name="Normal 2 19 16 2 2" xfId="27629"/>
    <cellStyle name="Normal 2 19 16 2 3" xfId="27630"/>
    <cellStyle name="Normal 2 19 16 2 4" xfId="27631"/>
    <cellStyle name="Normal 2 19 16 3" xfId="27632"/>
    <cellStyle name="Normal 2 19 16 4" xfId="27633"/>
    <cellStyle name="Normal 2 19 16 5" xfId="27634"/>
    <cellStyle name="Normal 2 19 17" xfId="27635"/>
    <cellStyle name="Normal 2 19 17 2" xfId="27636"/>
    <cellStyle name="Normal 2 19 17 2 2" xfId="27637"/>
    <cellStyle name="Normal 2 19 17 2 3" xfId="27638"/>
    <cellStyle name="Normal 2 19 17 2 4" xfId="27639"/>
    <cellStyle name="Normal 2 19 17 3" xfId="27640"/>
    <cellStyle name="Normal 2 19 17 4" xfId="27641"/>
    <cellStyle name="Normal 2 19 17 5" xfId="27642"/>
    <cellStyle name="Normal 2 19 18" xfId="27643"/>
    <cellStyle name="Normal 2 19 18 2" xfId="27644"/>
    <cellStyle name="Normal 2 19 18 2 2" xfId="27645"/>
    <cellStyle name="Normal 2 19 18 2 3" xfId="27646"/>
    <cellStyle name="Normal 2 19 18 2 4" xfId="27647"/>
    <cellStyle name="Normal 2 19 18 3" xfId="27648"/>
    <cellStyle name="Normal 2 19 18 4" xfId="27649"/>
    <cellStyle name="Normal 2 19 18 5" xfId="27650"/>
    <cellStyle name="Normal 2 19 19" xfId="27651"/>
    <cellStyle name="Normal 2 19 19 2" xfId="27652"/>
    <cellStyle name="Normal 2 19 19 2 2" xfId="27653"/>
    <cellStyle name="Normal 2 19 19 2 3" xfId="27654"/>
    <cellStyle name="Normal 2 19 19 2 4" xfId="27655"/>
    <cellStyle name="Normal 2 19 19 3" xfId="27656"/>
    <cellStyle name="Normal 2 19 19 4" xfId="27657"/>
    <cellStyle name="Normal 2 19 19 5" xfId="27658"/>
    <cellStyle name="Normal 2 19 2" xfId="12"/>
    <cellStyle name="Normal 2 19 2 10" xfId="27659"/>
    <cellStyle name="Normal 2 19 2 11" xfId="27660"/>
    <cellStyle name="Normal 2 19 2 12" xfId="13"/>
    <cellStyle name="Normal 2 19 2 2" xfId="27661"/>
    <cellStyle name="Normal 2 19 2 2 2" xfId="27662"/>
    <cellStyle name="Normal 2 19 2 2 2 2" xfId="27663"/>
    <cellStyle name="Normal 2 19 2 2 2 3" xfId="27664"/>
    <cellStyle name="Normal 2 19 2 2 2 4" xfId="27665"/>
    <cellStyle name="Normal 2 19 2 2 3" xfId="27666"/>
    <cellStyle name="Normal 2 19 2 2 4" xfId="27667"/>
    <cellStyle name="Normal 2 19 2 2 5" xfId="27668"/>
    <cellStyle name="Normal 2 19 2 3" xfId="27669"/>
    <cellStyle name="Normal 2 19 2 3 2" xfId="27670"/>
    <cellStyle name="Normal 2 19 2 3 2 2" xfId="27671"/>
    <cellStyle name="Normal 2 19 2 3 2 3" xfId="27672"/>
    <cellStyle name="Normal 2 19 2 3 2 4" xfId="27673"/>
    <cellStyle name="Normal 2 19 2 3 3" xfId="27674"/>
    <cellStyle name="Normal 2 19 2 3 4" xfId="27675"/>
    <cellStyle name="Normal 2 19 2 3 5" xfId="27676"/>
    <cellStyle name="Normal 2 19 2 4" xfId="27677"/>
    <cellStyle name="Normal 2 19 2 4 2" xfId="27678"/>
    <cellStyle name="Normal 2 19 2 4 2 2" xfId="27679"/>
    <cellStyle name="Normal 2 19 2 4 2 3" xfId="27680"/>
    <cellStyle name="Normal 2 19 2 4 2 4" xfId="27681"/>
    <cellStyle name="Normal 2 19 2 4 3" xfId="27682"/>
    <cellStyle name="Normal 2 19 2 4 4" xfId="27683"/>
    <cellStyle name="Normal 2 19 2 4 5" xfId="27684"/>
    <cellStyle name="Normal 2 19 2 5" xfId="27685"/>
    <cellStyle name="Normal 2 19 2 5 2" xfId="27686"/>
    <cellStyle name="Normal 2 19 2 5 2 2" xfId="27687"/>
    <cellStyle name="Normal 2 19 2 5 2 3" xfId="27688"/>
    <cellStyle name="Normal 2 19 2 5 2 4" xfId="27689"/>
    <cellStyle name="Normal 2 19 2 5 3" xfId="27690"/>
    <cellStyle name="Normal 2 19 2 5 4" xfId="27691"/>
    <cellStyle name="Normal 2 19 2 5 5" xfId="27692"/>
    <cellStyle name="Normal 2 19 2 6" xfId="27693"/>
    <cellStyle name="Normal 2 19 2 6 2" xfId="27694"/>
    <cellStyle name="Normal 2 19 2 6 2 2" xfId="27695"/>
    <cellStyle name="Normal 2 19 2 6 2 3" xfId="27696"/>
    <cellStyle name="Normal 2 19 2 6 2 4" xfId="27697"/>
    <cellStyle name="Normal 2 19 2 6 3" xfId="27698"/>
    <cellStyle name="Normal 2 19 2 6 4" xfId="27699"/>
    <cellStyle name="Normal 2 19 2 6 5" xfId="27700"/>
    <cellStyle name="Normal 2 19 2 7" xfId="27701"/>
    <cellStyle name="Normal 2 19 2 7 2" xfId="27702"/>
    <cellStyle name="Normal 2 19 2 7 2 2" xfId="27703"/>
    <cellStyle name="Normal 2 19 2 7 2 3" xfId="27704"/>
    <cellStyle name="Normal 2 19 2 7 2 4" xfId="27705"/>
    <cellStyle name="Normal 2 19 2 7 3" xfId="27706"/>
    <cellStyle name="Normal 2 19 2 7 4" xfId="27707"/>
    <cellStyle name="Normal 2 19 2 7 5" xfId="27708"/>
    <cellStyle name="Normal 2 19 2 8" xfId="27709"/>
    <cellStyle name="Normal 2 19 2 8 2" xfId="27710"/>
    <cellStyle name="Normal 2 19 2 8 3" xfId="27711"/>
    <cellStyle name="Normal 2 19 2 8 4" xfId="27712"/>
    <cellStyle name="Normal 2 19 2 9" xfId="27713"/>
    <cellStyle name="Normal 2 19 20" xfId="27714"/>
    <cellStyle name="Normal 2 19 20 2" xfId="27715"/>
    <cellStyle name="Normal 2 19 20 3" xfId="27716"/>
    <cellStyle name="Normal 2 19 20 4" xfId="27717"/>
    <cellStyle name="Normal 2 19 21" xfId="27718"/>
    <cellStyle name="Normal 2 19 22" xfId="27719"/>
    <cellStyle name="Normal 2 19 23" xfId="27720"/>
    <cellStyle name="Normal 2 19 3" xfId="27721"/>
    <cellStyle name="Normal 2 19 3 10" xfId="27722"/>
    <cellStyle name="Normal 2 19 3 11" xfId="27723"/>
    <cellStyle name="Normal 2 19 3 2" xfId="27724"/>
    <cellStyle name="Normal 2 19 3 2 2" xfId="27725"/>
    <cellStyle name="Normal 2 19 3 2 2 2" xfId="27726"/>
    <cellStyle name="Normal 2 19 3 2 2 3" xfId="27727"/>
    <cellStyle name="Normal 2 19 3 2 2 4" xfId="27728"/>
    <cellStyle name="Normal 2 19 3 2 3" xfId="27729"/>
    <cellStyle name="Normal 2 19 3 2 4" xfId="27730"/>
    <cellStyle name="Normal 2 19 3 2 5" xfId="27731"/>
    <cellStyle name="Normal 2 19 3 3" xfId="27732"/>
    <cellStyle name="Normal 2 19 3 3 2" xfId="27733"/>
    <cellStyle name="Normal 2 19 3 3 2 2" xfId="27734"/>
    <cellStyle name="Normal 2 19 3 3 2 3" xfId="27735"/>
    <cellStyle name="Normal 2 19 3 3 2 4" xfId="27736"/>
    <cellStyle name="Normal 2 19 3 3 3" xfId="27737"/>
    <cellStyle name="Normal 2 19 3 3 4" xfId="27738"/>
    <cellStyle name="Normal 2 19 3 3 5" xfId="27739"/>
    <cellStyle name="Normal 2 19 3 4" xfId="27740"/>
    <cellStyle name="Normal 2 19 3 4 2" xfId="27741"/>
    <cellStyle name="Normal 2 19 3 4 2 2" xfId="27742"/>
    <cellStyle name="Normal 2 19 3 4 2 3" xfId="27743"/>
    <cellStyle name="Normal 2 19 3 4 2 4" xfId="27744"/>
    <cellStyle name="Normal 2 19 3 4 3" xfId="27745"/>
    <cellStyle name="Normal 2 19 3 4 4" xfId="27746"/>
    <cellStyle name="Normal 2 19 3 4 5" xfId="27747"/>
    <cellStyle name="Normal 2 19 3 5" xfId="27748"/>
    <cellStyle name="Normal 2 19 3 5 2" xfId="27749"/>
    <cellStyle name="Normal 2 19 3 5 2 2" xfId="27750"/>
    <cellStyle name="Normal 2 19 3 5 2 3" xfId="27751"/>
    <cellStyle name="Normal 2 19 3 5 2 4" xfId="27752"/>
    <cellStyle name="Normal 2 19 3 5 3" xfId="27753"/>
    <cellStyle name="Normal 2 19 3 5 4" xfId="27754"/>
    <cellStyle name="Normal 2 19 3 5 5" xfId="27755"/>
    <cellStyle name="Normal 2 19 3 6" xfId="27756"/>
    <cellStyle name="Normal 2 19 3 6 2" xfId="27757"/>
    <cellStyle name="Normal 2 19 3 6 2 2" xfId="27758"/>
    <cellStyle name="Normal 2 19 3 6 2 3" xfId="27759"/>
    <cellStyle name="Normal 2 19 3 6 2 4" xfId="27760"/>
    <cellStyle name="Normal 2 19 3 6 3" xfId="27761"/>
    <cellStyle name="Normal 2 19 3 6 4" xfId="27762"/>
    <cellStyle name="Normal 2 19 3 6 5" xfId="27763"/>
    <cellStyle name="Normal 2 19 3 7" xfId="27764"/>
    <cellStyle name="Normal 2 19 3 7 2" xfId="27765"/>
    <cellStyle name="Normal 2 19 3 7 2 2" xfId="27766"/>
    <cellStyle name="Normal 2 19 3 7 2 3" xfId="27767"/>
    <cellStyle name="Normal 2 19 3 7 2 4" xfId="27768"/>
    <cellStyle name="Normal 2 19 3 7 3" xfId="27769"/>
    <cellStyle name="Normal 2 19 3 7 4" xfId="27770"/>
    <cellStyle name="Normal 2 19 3 7 5" xfId="27771"/>
    <cellStyle name="Normal 2 19 3 8" xfId="27772"/>
    <cellStyle name="Normal 2 19 3 8 2" xfId="27773"/>
    <cellStyle name="Normal 2 19 3 8 3" xfId="27774"/>
    <cellStyle name="Normal 2 19 3 8 4" xfId="27775"/>
    <cellStyle name="Normal 2 19 3 9" xfId="27776"/>
    <cellStyle name="Normal 2 19 4" xfId="27777"/>
    <cellStyle name="Normal 2 19 4 10" xfId="27778"/>
    <cellStyle name="Normal 2 19 4 11" xfId="27779"/>
    <cellStyle name="Normal 2 19 4 2" xfId="27780"/>
    <cellStyle name="Normal 2 19 4 2 2" xfId="27781"/>
    <cellStyle name="Normal 2 19 4 2 2 2" xfId="27782"/>
    <cellStyle name="Normal 2 19 4 2 2 3" xfId="27783"/>
    <cellStyle name="Normal 2 19 4 2 2 4" xfId="27784"/>
    <cellStyle name="Normal 2 19 4 2 3" xfId="27785"/>
    <cellStyle name="Normal 2 19 4 2 4" xfId="27786"/>
    <cellStyle name="Normal 2 19 4 2 5" xfId="27787"/>
    <cellStyle name="Normal 2 19 4 3" xfId="27788"/>
    <cellStyle name="Normal 2 19 4 3 2" xfId="27789"/>
    <cellStyle name="Normal 2 19 4 3 2 2" xfId="27790"/>
    <cellStyle name="Normal 2 19 4 3 2 3" xfId="27791"/>
    <cellStyle name="Normal 2 19 4 3 2 4" xfId="27792"/>
    <cellStyle name="Normal 2 19 4 3 3" xfId="27793"/>
    <cellStyle name="Normal 2 19 4 3 4" xfId="27794"/>
    <cellStyle name="Normal 2 19 4 3 5" xfId="27795"/>
    <cellStyle name="Normal 2 19 4 4" xfId="27796"/>
    <cellStyle name="Normal 2 19 4 4 2" xfId="27797"/>
    <cellStyle name="Normal 2 19 4 4 2 2" xfId="27798"/>
    <cellStyle name="Normal 2 19 4 4 2 3" xfId="27799"/>
    <cellStyle name="Normal 2 19 4 4 2 4" xfId="27800"/>
    <cellStyle name="Normal 2 19 4 4 3" xfId="27801"/>
    <cellStyle name="Normal 2 19 4 4 4" xfId="27802"/>
    <cellStyle name="Normal 2 19 4 4 5" xfId="27803"/>
    <cellStyle name="Normal 2 19 4 5" xfId="27804"/>
    <cellStyle name="Normal 2 19 4 5 2" xfId="27805"/>
    <cellStyle name="Normal 2 19 4 5 2 2" xfId="27806"/>
    <cellStyle name="Normal 2 19 4 5 2 3" xfId="27807"/>
    <cellStyle name="Normal 2 19 4 5 2 4" xfId="27808"/>
    <cellStyle name="Normal 2 19 4 5 3" xfId="27809"/>
    <cellStyle name="Normal 2 19 4 5 4" xfId="27810"/>
    <cellStyle name="Normal 2 19 4 5 5" xfId="27811"/>
    <cellStyle name="Normal 2 19 4 6" xfId="27812"/>
    <cellStyle name="Normal 2 19 4 6 2" xfId="27813"/>
    <cellStyle name="Normal 2 19 4 6 2 2" xfId="27814"/>
    <cellStyle name="Normal 2 19 4 6 2 2 2" xfId="27815"/>
    <cellStyle name="Normal 2 19 4 6 2 2 2 2" xfId="27816"/>
    <cellStyle name="Normal 2 19 4 6 2 2 3" xfId="27817"/>
    <cellStyle name="Normal 2 19 4 6 2 3" xfId="27818"/>
    <cellStyle name="Normal 2 19 4 6 2 4" xfId="27819"/>
    <cellStyle name="Normal 2 19 4 6 3" xfId="27820"/>
    <cellStyle name="Normal 2 19 4 6 4" xfId="27821"/>
    <cellStyle name="Normal 2 19 4 6 5" xfId="27822"/>
    <cellStyle name="Normal 2 19 4 7" xfId="27823"/>
    <cellStyle name="Normal 2 19 4 7 2" xfId="27824"/>
    <cellStyle name="Normal 2 19 4 7 2 2" xfId="27825"/>
    <cellStyle name="Normal 2 19 4 7 2 3" xfId="27826"/>
    <cellStyle name="Normal 2 19 4 7 2 4" xfId="27827"/>
    <cellStyle name="Normal 2 19 4 7 3" xfId="27828"/>
    <cellStyle name="Normal 2 19 4 7 4" xfId="27829"/>
    <cellStyle name="Normal 2 19 4 7 5" xfId="27830"/>
    <cellStyle name="Normal 2 19 4 8" xfId="27831"/>
    <cellStyle name="Normal 2 19 4 8 2" xfId="27832"/>
    <cellStyle name="Normal 2 19 4 8 2 2" xfId="27833"/>
    <cellStyle name="Normal 2 19 4 8 3" xfId="27834"/>
    <cellStyle name="Normal 2 19 4 8 4" xfId="27835"/>
    <cellStyle name="Normal 2 19 4 8 5" xfId="27836"/>
    <cellStyle name="Normal 2 19 4 9" xfId="27837"/>
    <cellStyle name="Normal 2 19 5" xfId="27838"/>
    <cellStyle name="Normal 2 19 5 10" xfId="27839"/>
    <cellStyle name="Normal 2 19 5 11" xfId="27840"/>
    <cellStyle name="Normal 2 19 5 2" xfId="27841"/>
    <cellStyle name="Normal 2 19 5 2 2" xfId="27842"/>
    <cellStyle name="Normal 2 19 5 2 2 2" xfId="27843"/>
    <cellStyle name="Normal 2 19 5 2 2 3" xfId="27844"/>
    <cellStyle name="Normal 2 19 5 2 2 4" xfId="27845"/>
    <cellStyle name="Normal 2 19 5 2 3" xfId="27846"/>
    <cellStyle name="Normal 2 19 5 2 4" xfId="27847"/>
    <cellStyle name="Normal 2 19 5 2 5" xfId="27848"/>
    <cellStyle name="Normal 2 19 5 3" xfId="27849"/>
    <cellStyle name="Normal 2 19 5 3 2" xfId="27850"/>
    <cellStyle name="Normal 2 19 5 3 2 2" xfId="27851"/>
    <cellStyle name="Normal 2 19 5 3 2 3" xfId="27852"/>
    <cellStyle name="Normal 2 19 5 3 2 4" xfId="27853"/>
    <cellStyle name="Normal 2 19 5 3 3" xfId="27854"/>
    <cellStyle name="Normal 2 19 5 3 4" xfId="27855"/>
    <cellStyle name="Normal 2 19 5 3 5" xfId="27856"/>
    <cellStyle name="Normal 2 19 5 4" xfId="27857"/>
    <cellStyle name="Normal 2 19 5 4 2" xfId="27858"/>
    <cellStyle name="Normal 2 19 5 4 2 2" xfId="27859"/>
    <cellStyle name="Normal 2 19 5 4 2 2 2" xfId="27860"/>
    <cellStyle name="Normal 2 19 5 4 2 3" xfId="27861"/>
    <cellStyle name="Normal 2 19 5 4 2 4" xfId="27862"/>
    <cellStyle name="Normal 2 19 5 4 2 5" xfId="27863"/>
    <cellStyle name="Normal 2 19 5 4 3" xfId="27864"/>
    <cellStyle name="Normal 2 19 5 4 3 2" xfId="27865"/>
    <cellStyle name="Normal 2 19 5 4 3 2 2" xfId="27866"/>
    <cellStyle name="Normal 2 19 5 4 3 3" xfId="27867"/>
    <cellStyle name="Normal 2 19 5 4 4" xfId="27868"/>
    <cellStyle name="Normal 2 19 5 4 5" xfId="27869"/>
    <cellStyle name="Normal 2 19 5 5" xfId="27870"/>
    <cellStyle name="Normal 2 19 5 5 2" xfId="27871"/>
    <cellStyle name="Normal 2 19 5 5 2 2" xfId="27872"/>
    <cellStyle name="Normal 2 19 5 5 2 3" xfId="27873"/>
    <cellStyle name="Normal 2 19 5 5 2 4" xfId="27874"/>
    <cellStyle name="Normal 2 19 5 5 3" xfId="27875"/>
    <cellStyle name="Normal 2 19 5 5 4" xfId="27876"/>
    <cellStyle name="Normal 2 19 5 5 5" xfId="27877"/>
    <cellStyle name="Normal 2 19 5 6" xfId="27878"/>
    <cellStyle name="Normal 2 19 5 6 2" xfId="27879"/>
    <cellStyle name="Normal 2 19 5 6 2 2" xfId="27880"/>
    <cellStyle name="Normal 2 19 5 6 2 3" xfId="27881"/>
    <cellStyle name="Normal 2 19 5 6 2 4" xfId="27882"/>
    <cellStyle name="Normal 2 19 5 6 3" xfId="27883"/>
    <cellStyle name="Normal 2 19 5 6 4" xfId="27884"/>
    <cellStyle name="Normal 2 19 5 6 5" xfId="27885"/>
    <cellStyle name="Normal 2 19 5 7" xfId="27886"/>
    <cellStyle name="Normal 2 19 5 7 2" xfId="27887"/>
    <cellStyle name="Normal 2 19 5 7 2 2" xfId="27888"/>
    <cellStyle name="Normal 2 19 5 7 2 3" xfId="27889"/>
    <cellStyle name="Normal 2 19 5 7 2 4" xfId="27890"/>
    <cellStyle name="Normal 2 19 5 7 3" xfId="27891"/>
    <cellStyle name="Normal 2 19 5 7 4" xfId="27892"/>
    <cellStyle name="Normal 2 19 5 7 5" xfId="27893"/>
    <cellStyle name="Normal 2 19 5 8" xfId="27894"/>
    <cellStyle name="Normal 2 19 5 8 2" xfId="27895"/>
    <cellStyle name="Normal 2 19 5 8 3" xfId="27896"/>
    <cellStyle name="Normal 2 19 5 8 4" xfId="27897"/>
    <cellStyle name="Normal 2 19 5 9" xfId="27898"/>
    <cellStyle name="Normal 2 19 6" xfId="27899"/>
    <cellStyle name="Normal 2 19 6 10" xfId="27900"/>
    <cellStyle name="Normal 2 19 6 10 2" xfId="27901"/>
    <cellStyle name="Normal 2 19 6 11" xfId="27902"/>
    <cellStyle name="Normal 2 19 6 12" xfId="27903"/>
    <cellStyle name="Normal 2 19 6 2" xfId="27904"/>
    <cellStyle name="Normal 2 19 6 2 2" xfId="27905"/>
    <cellStyle name="Normal 2 19 6 2 2 2" xfId="27906"/>
    <cellStyle name="Normal 2 19 6 2 2 3" xfId="27907"/>
    <cellStyle name="Normal 2 19 6 2 2 4" xfId="27908"/>
    <cellStyle name="Normal 2 19 6 2 3" xfId="27909"/>
    <cellStyle name="Normal 2 19 6 2 4" xfId="27910"/>
    <cellStyle name="Normal 2 19 6 2 5" xfId="27911"/>
    <cellStyle name="Normal 2 19 6 3" xfId="27912"/>
    <cellStyle name="Normal 2 19 6 3 2" xfId="27913"/>
    <cellStyle name="Normal 2 19 6 3 2 2" xfId="27914"/>
    <cellStyle name="Normal 2 19 6 3 2 3" xfId="27915"/>
    <cellStyle name="Normal 2 19 6 3 2 4" xfId="27916"/>
    <cellStyle name="Normal 2 19 6 3 3" xfId="27917"/>
    <cellStyle name="Normal 2 19 6 3 4" xfId="27918"/>
    <cellStyle name="Normal 2 19 6 3 4 2" xfId="27919"/>
    <cellStyle name="Normal 2 19 6 3 4 2 2" xfId="27920"/>
    <cellStyle name="Normal 2 19 6 3 4 3" xfId="27921"/>
    <cellStyle name="Normal 2 19 6 3 5" xfId="27922"/>
    <cellStyle name="Normal 2 19 6 4" xfId="27923"/>
    <cellStyle name="Normal 2 19 6 4 2" xfId="27924"/>
    <cellStyle name="Normal 2 19 6 4 2 2" xfId="27925"/>
    <cellStyle name="Normal 2 19 6 4 2 3" xfId="27926"/>
    <cellStyle name="Normal 2 19 6 4 2 4" xfId="27927"/>
    <cellStyle name="Normal 2 19 6 4 3" xfId="27928"/>
    <cellStyle name="Normal 2 19 6 4 4" xfId="27929"/>
    <cellStyle name="Normal 2 19 6 4 5" xfId="27930"/>
    <cellStyle name="Normal 2 19 6 5" xfId="27931"/>
    <cellStyle name="Normal 2 19 6 5 2" xfId="27932"/>
    <cellStyle name="Normal 2 19 6 5 2 2" xfId="27933"/>
    <cellStyle name="Normal 2 19 6 5 2 3" xfId="27934"/>
    <cellStyle name="Normal 2 19 6 5 2 4" xfId="27935"/>
    <cellStyle name="Normal 2 19 6 5 3" xfId="27936"/>
    <cellStyle name="Normal 2 19 6 5 4" xfId="27937"/>
    <cellStyle name="Normal 2 19 6 5 5" xfId="27938"/>
    <cellStyle name="Normal 2 19 6 6" xfId="27939"/>
    <cellStyle name="Normal 2 19 6 6 2" xfId="27940"/>
    <cellStyle name="Normal 2 19 6 6 2 2" xfId="27941"/>
    <cellStyle name="Normal 2 19 6 6 2 3" xfId="27942"/>
    <cellStyle name="Normal 2 19 6 6 2 4" xfId="27943"/>
    <cellStyle name="Normal 2 19 6 6 3" xfId="27944"/>
    <cellStyle name="Normal 2 19 6 6 4" xfId="27945"/>
    <cellStyle name="Normal 2 19 6 6 5" xfId="27946"/>
    <cellStyle name="Normal 2 19 6 7" xfId="27947"/>
    <cellStyle name="Normal 2 19 6 7 2" xfId="27948"/>
    <cellStyle name="Normal 2 19 6 7 2 2" xfId="27949"/>
    <cellStyle name="Normal 2 19 6 7 2 3" xfId="27950"/>
    <cellStyle name="Normal 2 19 6 7 2 4" xfId="27951"/>
    <cellStyle name="Normal 2 19 6 7 3" xfId="27952"/>
    <cellStyle name="Normal 2 19 6 7 4" xfId="27953"/>
    <cellStyle name="Normal 2 19 6 7 5" xfId="27954"/>
    <cellStyle name="Normal 2 19 6 8" xfId="27955"/>
    <cellStyle name="Normal 2 19 6 8 2" xfId="27956"/>
    <cellStyle name="Normal 2 19 6 8 3" xfId="27957"/>
    <cellStyle name="Normal 2 19 6 8 4" xfId="27958"/>
    <cellStyle name="Normal 2 19 6 9" xfId="27959"/>
    <cellStyle name="Normal 2 19 6 9 2" xfId="27960"/>
    <cellStyle name="Normal 2 19 6 9 2 2" xfId="27961"/>
    <cellStyle name="Normal 2 19 6 9 3" xfId="27962"/>
    <cellStyle name="Normal 2 19 7" xfId="27963"/>
    <cellStyle name="Normal 2 19 7 10" xfId="27964"/>
    <cellStyle name="Normal 2 19 7 11" xfId="27965"/>
    <cellStyle name="Normal 2 19 7 2" xfId="27966"/>
    <cellStyle name="Normal 2 19 7 2 2" xfId="27967"/>
    <cellStyle name="Normal 2 19 7 2 2 2" xfId="27968"/>
    <cellStyle name="Normal 2 19 7 2 2 3" xfId="27969"/>
    <cellStyle name="Normal 2 19 7 2 2 4" xfId="27970"/>
    <cellStyle name="Normal 2 19 7 2 3" xfId="27971"/>
    <cellStyle name="Normal 2 19 7 2 4" xfId="27972"/>
    <cellStyle name="Normal 2 19 7 2 5" xfId="27973"/>
    <cellStyle name="Normal 2 19 7 3" xfId="27974"/>
    <cellStyle name="Normal 2 19 7 3 2" xfId="27975"/>
    <cellStyle name="Normal 2 19 7 3 2 2" xfId="27976"/>
    <cellStyle name="Normal 2 19 7 3 2 3" xfId="27977"/>
    <cellStyle name="Normal 2 19 7 3 2 4" xfId="27978"/>
    <cellStyle name="Normal 2 19 7 3 3" xfId="27979"/>
    <cellStyle name="Normal 2 19 7 3 4" xfId="27980"/>
    <cellStyle name="Normal 2 19 7 3 5" xfId="27981"/>
    <cellStyle name="Normal 2 19 7 4" xfId="27982"/>
    <cellStyle name="Normal 2 19 7 4 2" xfId="27983"/>
    <cellStyle name="Normal 2 19 7 4 2 2" xfId="27984"/>
    <cellStyle name="Normal 2 19 7 4 2 3" xfId="27985"/>
    <cellStyle name="Normal 2 19 7 4 2 4" xfId="27986"/>
    <cellStyle name="Normal 2 19 7 4 3" xfId="27987"/>
    <cellStyle name="Normal 2 19 7 4 4" xfId="27988"/>
    <cellStyle name="Normal 2 19 7 4 5" xfId="27989"/>
    <cellStyle name="Normal 2 19 7 5" xfId="27990"/>
    <cellStyle name="Normal 2 19 7 5 2" xfId="27991"/>
    <cellStyle name="Normal 2 19 7 5 2 2" xfId="27992"/>
    <cellStyle name="Normal 2 19 7 5 2 3" xfId="27993"/>
    <cellStyle name="Normal 2 19 7 5 2 4" xfId="27994"/>
    <cellStyle name="Normal 2 19 7 5 3" xfId="27995"/>
    <cellStyle name="Normal 2 19 7 5 4" xfId="27996"/>
    <cellStyle name="Normal 2 19 7 5 5" xfId="27997"/>
    <cellStyle name="Normal 2 19 7 6" xfId="27998"/>
    <cellStyle name="Normal 2 19 7 6 2" xfId="27999"/>
    <cellStyle name="Normal 2 19 7 6 2 2" xfId="28000"/>
    <cellStyle name="Normal 2 19 7 6 2 3" xfId="28001"/>
    <cellStyle name="Normal 2 19 7 6 2 4" xfId="28002"/>
    <cellStyle name="Normal 2 19 7 6 3" xfId="28003"/>
    <cellStyle name="Normal 2 19 7 6 4" xfId="28004"/>
    <cellStyle name="Normal 2 19 7 6 5" xfId="28005"/>
    <cellStyle name="Normal 2 19 7 7" xfId="28006"/>
    <cellStyle name="Normal 2 19 7 7 2" xfId="28007"/>
    <cellStyle name="Normal 2 19 7 7 2 2" xfId="28008"/>
    <cellStyle name="Normal 2 19 7 7 2 3" xfId="28009"/>
    <cellStyle name="Normal 2 19 7 7 2 4" xfId="28010"/>
    <cellStyle name="Normal 2 19 7 7 3" xfId="28011"/>
    <cellStyle name="Normal 2 19 7 7 4" xfId="28012"/>
    <cellStyle name="Normal 2 19 7 7 5" xfId="28013"/>
    <cellStyle name="Normal 2 19 7 8" xfId="28014"/>
    <cellStyle name="Normal 2 19 7 8 2" xfId="28015"/>
    <cellStyle name="Normal 2 19 7 8 3" xfId="28016"/>
    <cellStyle name="Normal 2 19 7 8 4" xfId="28017"/>
    <cellStyle name="Normal 2 19 7 9" xfId="28018"/>
    <cellStyle name="Normal 2 19 8" xfId="28019"/>
    <cellStyle name="Normal 2 19 8 10" xfId="28020"/>
    <cellStyle name="Normal 2 19 8 11" xfId="28021"/>
    <cellStyle name="Normal 2 19 8 2" xfId="28022"/>
    <cellStyle name="Normal 2 19 8 2 2" xfId="28023"/>
    <cellStyle name="Normal 2 19 8 2 2 2" xfId="28024"/>
    <cellStyle name="Normal 2 19 8 2 2 3" xfId="28025"/>
    <cellStyle name="Normal 2 19 8 2 2 4" xfId="28026"/>
    <cellStyle name="Normal 2 19 8 2 3" xfId="28027"/>
    <cellStyle name="Normal 2 19 8 2 4" xfId="28028"/>
    <cellStyle name="Normal 2 19 8 2 5" xfId="28029"/>
    <cellStyle name="Normal 2 19 8 3" xfId="28030"/>
    <cellStyle name="Normal 2 19 8 3 2" xfId="28031"/>
    <cellStyle name="Normal 2 19 8 3 2 2" xfId="28032"/>
    <cellStyle name="Normal 2 19 8 3 2 3" xfId="28033"/>
    <cellStyle name="Normal 2 19 8 3 2 4" xfId="28034"/>
    <cellStyle name="Normal 2 19 8 3 3" xfId="28035"/>
    <cellStyle name="Normal 2 19 8 3 4" xfId="28036"/>
    <cellStyle name="Normal 2 19 8 3 5" xfId="28037"/>
    <cellStyle name="Normal 2 19 8 4" xfId="28038"/>
    <cellStyle name="Normal 2 19 8 4 2" xfId="28039"/>
    <cellStyle name="Normal 2 19 8 4 2 2" xfId="28040"/>
    <cellStyle name="Normal 2 19 8 4 2 3" xfId="28041"/>
    <cellStyle name="Normal 2 19 8 4 2 3 2" xfId="28042"/>
    <cellStyle name="Normal 2 19 8 4 2 3 2 2" xfId="28043"/>
    <cellStyle name="Normal 2 19 8 4 2 3 3" xfId="28044"/>
    <cellStyle name="Normal 2 19 8 4 2 4" xfId="28045"/>
    <cellStyle name="Normal 2 19 8 4 3" xfId="28046"/>
    <cellStyle name="Normal 2 19 8 4 4" xfId="28047"/>
    <cellStyle name="Normal 2 19 8 4 5" xfId="28048"/>
    <cellStyle name="Normal 2 19 8 5" xfId="28049"/>
    <cellStyle name="Normal 2 19 8 5 2" xfId="28050"/>
    <cellStyle name="Normal 2 19 8 5 2 2" xfId="28051"/>
    <cellStyle name="Normal 2 19 8 5 2 2 2" xfId="28052"/>
    <cellStyle name="Normal 2 19 8 5 2 2 2 2" xfId="28053"/>
    <cellStyle name="Normal 2 19 8 5 2 2 3" xfId="28054"/>
    <cellStyle name="Normal 2 19 8 5 2 3" xfId="28055"/>
    <cellStyle name="Normal 2 19 8 5 2 4" xfId="28056"/>
    <cellStyle name="Normal 2 19 8 5 3" xfId="28057"/>
    <cellStyle name="Normal 2 19 8 5 4" xfId="28058"/>
    <cellStyle name="Normal 2 19 8 5 5" xfId="28059"/>
    <cellStyle name="Normal 2 19 8 6" xfId="28060"/>
    <cellStyle name="Normal 2 19 8 6 2" xfId="28061"/>
    <cellStyle name="Normal 2 19 8 6 2 2" xfId="28062"/>
    <cellStyle name="Normal 2 19 8 6 2 3" xfId="28063"/>
    <cellStyle name="Normal 2 19 8 6 2 4" xfId="28064"/>
    <cellStyle name="Normal 2 19 8 6 3" xfId="28065"/>
    <cellStyle name="Normal 2 19 8 6 4" xfId="28066"/>
    <cellStyle name="Normal 2 19 8 6 5" xfId="28067"/>
    <cellStyle name="Normal 2 19 8 7" xfId="28068"/>
    <cellStyle name="Normal 2 19 8 7 2" xfId="28069"/>
    <cellStyle name="Normal 2 19 8 7 2 2" xfId="28070"/>
    <cellStyle name="Normal 2 19 8 7 2 3" xfId="28071"/>
    <cellStyle name="Normal 2 19 8 7 2 4" xfId="28072"/>
    <cellStyle name="Normal 2 19 8 7 3" xfId="28073"/>
    <cellStyle name="Normal 2 19 8 7 4" xfId="28074"/>
    <cellStyle name="Normal 2 19 8 7 5" xfId="28075"/>
    <cellStyle name="Normal 2 19 8 8" xfId="28076"/>
    <cellStyle name="Normal 2 19 8 8 2" xfId="28077"/>
    <cellStyle name="Normal 2 19 8 8 3" xfId="28078"/>
    <cellStyle name="Normal 2 19 8 8 4" xfId="28079"/>
    <cellStyle name="Normal 2 19 8 9" xfId="28080"/>
    <cellStyle name="Normal 2 19 9" xfId="28081"/>
    <cellStyle name="Normal 2 19 9 10" xfId="28082"/>
    <cellStyle name="Normal 2 19 9 11" xfId="28083"/>
    <cellStyle name="Normal 2 19 9 2" xfId="28084"/>
    <cellStyle name="Normal 2 19 9 2 2" xfId="28085"/>
    <cellStyle name="Normal 2 19 9 2 2 2" xfId="28086"/>
    <cellStyle name="Normal 2 19 9 2 2 3" xfId="28087"/>
    <cellStyle name="Normal 2 19 9 2 2 4" xfId="28088"/>
    <cellStyle name="Normal 2 19 9 2 3" xfId="28089"/>
    <cellStyle name="Normal 2 19 9 2 4" xfId="28090"/>
    <cellStyle name="Normal 2 19 9 2 5" xfId="28091"/>
    <cellStyle name="Normal 2 19 9 3" xfId="28092"/>
    <cellStyle name="Normal 2 19 9 3 2" xfId="28093"/>
    <cellStyle name="Normal 2 19 9 3 2 2" xfId="28094"/>
    <cellStyle name="Normal 2 19 9 3 2 3" xfId="28095"/>
    <cellStyle name="Normal 2 19 9 3 2 4" xfId="28096"/>
    <cellStyle name="Normal 2 19 9 3 3" xfId="28097"/>
    <cellStyle name="Normal 2 19 9 3 4" xfId="28098"/>
    <cellStyle name="Normal 2 19 9 3 5" xfId="28099"/>
    <cellStyle name="Normal 2 19 9 4" xfId="28100"/>
    <cellStyle name="Normal 2 19 9 4 2" xfId="28101"/>
    <cellStyle name="Normal 2 19 9 4 2 2" xfId="28102"/>
    <cellStyle name="Normal 2 19 9 4 2 3" xfId="28103"/>
    <cellStyle name="Normal 2 19 9 4 2 4" xfId="28104"/>
    <cellStyle name="Normal 2 19 9 4 3" xfId="28105"/>
    <cellStyle name="Normal 2 19 9 4 4" xfId="28106"/>
    <cellStyle name="Normal 2 19 9 4 5" xfId="28107"/>
    <cellStyle name="Normal 2 19 9 5" xfId="28108"/>
    <cellStyle name="Normal 2 19 9 5 2" xfId="28109"/>
    <cellStyle name="Normal 2 19 9 5 2 2" xfId="28110"/>
    <cellStyle name="Normal 2 19 9 5 2 3" xfId="28111"/>
    <cellStyle name="Normal 2 19 9 5 2 4" xfId="28112"/>
    <cellStyle name="Normal 2 19 9 5 3" xfId="28113"/>
    <cellStyle name="Normal 2 19 9 5 4" xfId="28114"/>
    <cellStyle name="Normal 2 19 9 5 5" xfId="28115"/>
    <cellStyle name="Normal 2 19 9 6" xfId="28116"/>
    <cellStyle name="Normal 2 19 9 6 2" xfId="28117"/>
    <cellStyle name="Normal 2 19 9 6 2 2" xfId="28118"/>
    <cellStyle name="Normal 2 19 9 6 2 3" xfId="28119"/>
    <cellStyle name="Normal 2 19 9 6 2 4" xfId="28120"/>
    <cellStyle name="Normal 2 19 9 6 3" xfId="28121"/>
    <cellStyle name="Normal 2 19 9 6 4" xfId="28122"/>
    <cellStyle name="Normal 2 19 9 6 5" xfId="28123"/>
    <cellStyle name="Normal 2 19 9 7" xfId="28124"/>
    <cellStyle name="Normal 2 19 9 7 2" xfId="28125"/>
    <cellStyle name="Normal 2 19 9 7 2 2" xfId="28126"/>
    <cellStyle name="Normal 2 19 9 7 2 3" xfId="28127"/>
    <cellStyle name="Normal 2 19 9 7 2 4" xfId="28128"/>
    <cellStyle name="Normal 2 19 9 7 3" xfId="28129"/>
    <cellStyle name="Normal 2 19 9 7 4" xfId="28130"/>
    <cellStyle name="Normal 2 19 9 7 5" xfId="28131"/>
    <cellStyle name="Normal 2 19 9 8" xfId="28132"/>
    <cellStyle name="Normal 2 19 9 8 2" xfId="28133"/>
    <cellStyle name="Normal 2 19 9 8 3" xfId="28134"/>
    <cellStyle name="Normal 2 19 9 8 4" xfId="28135"/>
    <cellStyle name="Normal 2 19 9 9" xfId="28136"/>
    <cellStyle name="Normal 2 2" xfId="14"/>
    <cellStyle name="Normal 2 2 10" xfId="28137"/>
    <cellStyle name="Normal 2 2 10 10" xfId="28138"/>
    <cellStyle name="Normal 2 2 10 10 2" xfId="28139"/>
    <cellStyle name="Normal 2 2 10 10 2 2" xfId="28140"/>
    <cellStyle name="Normal 2 2 10 10 2 3" xfId="28141"/>
    <cellStyle name="Normal 2 2 10 10 2 4" xfId="28142"/>
    <cellStyle name="Normal 2 2 10 10 3" xfId="28143"/>
    <cellStyle name="Normal 2 2 10 10 4" xfId="28144"/>
    <cellStyle name="Normal 2 2 10 10 5" xfId="28145"/>
    <cellStyle name="Normal 2 2 10 11" xfId="28146"/>
    <cellStyle name="Normal 2 2 10 11 2" xfId="28147"/>
    <cellStyle name="Normal 2 2 10 11 2 2" xfId="28148"/>
    <cellStyle name="Normal 2 2 10 11 2 3" xfId="28149"/>
    <cellStyle name="Normal 2 2 10 11 2 4" xfId="28150"/>
    <cellStyle name="Normal 2 2 10 11 3" xfId="28151"/>
    <cellStyle name="Normal 2 2 10 11 4" xfId="28152"/>
    <cellStyle name="Normal 2 2 10 11 4 2" xfId="28153"/>
    <cellStyle name="Normal 2 2 10 11 4 2 2" xfId="28154"/>
    <cellStyle name="Normal 2 2 10 11 4 3" xfId="28155"/>
    <cellStyle name="Normal 2 2 10 11 5" xfId="28156"/>
    <cellStyle name="Normal 2 2 10 12" xfId="28157"/>
    <cellStyle name="Normal 2 2 10 12 2" xfId="28158"/>
    <cellStyle name="Normal 2 2 10 12 2 2" xfId="28159"/>
    <cellStyle name="Normal 2 2 10 12 2 3" xfId="28160"/>
    <cellStyle name="Normal 2 2 10 12 2 4" xfId="28161"/>
    <cellStyle name="Normal 2 2 10 12 3" xfId="28162"/>
    <cellStyle name="Normal 2 2 10 12 4" xfId="28163"/>
    <cellStyle name="Normal 2 2 10 12 5" xfId="28164"/>
    <cellStyle name="Normal 2 2 10 13" xfId="28165"/>
    <cellStyle name="Normal 2 2 10 13 2" xfId="28166"/>
    <cellStyle name="Normal 2 2 10 13 2 2" xfId="28167"/>
    <cellStyle name="Normal 2 2 10 13 2 3" xfId="28168"/>
    <cellStyle name="Normal 2 2 10 13 2 4" xfId="28169"/>
    <cellStyle name="Normal 2 2 10 13 3" xfId="28170"/>
    <cellStyle name="Normal 2 2 10 13 4" xfId="28171"/>
    <cellStyle name="Normal 2 2 10 13 4 2" xfId="28172"/>
    <cellStyle name="Normal 2 2 10 13 4 2 2" xfId="28173"/>
    <cellStyle name="Normal 2 2 10 13 4 3" xfId="28174"/>
    <cellStyle name="Normal 2 2 10 13 5" xfId="28175"/>
    <cellStyle name="Normal 2 2 10 14" xfId="28176"/>
    <cellStyle name="Normal 2 2 10 14 2" xfId="28177"/>
    <cellStyle name="Normal 2 2 10 14 2 2" xfId="28178"/>
    <cellStyle name="Normal 2 2 10 14 2 3" xfId="28179"/>
    <cellStyle name="Normal 2 2 10 14 2 4" xfId="28180"/>
    <cellStyle name="Normal 2 2 10 14 3" xfId="28181"/>
    <cellStyle name="Normal 2 2 10 14 4" xfId="28182"/>
    <cellStyle name="Normal 2 2 10 14 5" xfId="28183"/>
    <cellStyle name="Normal 2 2 10 15" xfId="28184"/>
    <cellStyle name="Normal 2 2 10 15 2" xfId="28185"/>
    <cellStyle name="Normal 2 2 10 15 2 2" xfId="28186"/>
    <cellStyle name="Normal 2 2 10 15 2 3" xfId="28187"/>
    <cellStyle name="Normal 2 2 10 15 2 4" xfId="28188"/>
    <cellStyle name="Normal 2 2 10 15 3" xfId="28189"/>
    <cellStyle name="Normal 2 2 10 15 4" xfId="28190"/>
    <cellStyle name="Normal 2 2 10 15 5" xfId="28191"/>
    <cellStyle name="Normal 2 2 10 16" xfId="28192"/>
    <cellStyle name="Normal 2 2 10 16 2" xfId="28193"/>
    <cellStyle name="Normal 2 2 10 16 2 2" xfId="28194"/>
    <cellStyle name="Normal 2 2 10 16 2 3" xfId="28195"/>
    <cellStyle name="Normal 2 2 10 16 2 4" xfId="28196"/>
    <cellStyle name="Normal 2 2 10 16 3" xfId="28197"/>
    <cellStyle name="Normal 2 2 10 16 4" xfId="28198"/>
    <cellStyle name="Normal 2 2 10 16 5" xfId="28199"/>
    <cellStyle name="Normal 2 2 10 17" xfId="28200"/>
    <cellStyle name="Normal 2 2 10 17 2" xfId="28201"/>
    <cellStyle name="Normal 2 2 10 17 2 2" xfId="28202"/>
    <cellStyle name="Normal 2 2 10 17 2 3" xfId="28203"/>
    <cellStyle name="Normal 2 2 10 17 2 4" xfId="28204"/>
    <cellStyle name="Normal 2 2 10 17 3" xfId="28205"/>
    <cellStyle name="Normal 2 2 10 17 4" xfId="28206"/>
    <cellStyle name="Normal 2 2 10 17 5" xfId="28207"/>
    <cellStyle name="Normal 2 2 10 18" xfId="28208"/>
    <cellStyle name="Normal 2 2 10 18 2" xfId="28209"/>
    <cellStyle name="Normal 2 2 10 18 2 2" xfId="28210"/>
    <cellStyle name="Normal 2 2 10 18 2 2 2" xfId="28211"/>
    <cellStyle name="Normal 2 2 10 18 2 3" xfId="28212"/>
    <cellStyle name="Normal 2 2 10 18 2 4" xfId="28213"/>
    <cellStyle name="Normal 2 2 10 18 2 5" xfId="28214"/>
    <cellStyle name="Normal 2 2 10 18 3" xfId="28215"/>
    <cellStyle name="Normal 2 2 10 18 4" xfId="28216"/>
    <cellStyle name="Normal 2 2 10 18 5" xfId="28217"/>
    <cellStyle name="Normal 2 2 10 19" xfId="28218"/>
    <cellStyle name="Normal 2 2 10 19 2" xfId="28219"/>
    <cellStyle name="Normal 2 2 10 19 2 2" xfId="28220"/>
    <cellStyle name="Normal 2 2 10 19 2 3" xfId="28221"/>
    <cellStyle name="Normal 2 2 10 19 2 4" xfId="28222"/>
    <cellStyle name="Normal 2 2 10 19 3" xfId="28223"/>
    <cellStyle name="Normal 2 2 10 19 4" xfId="28224"/>
    <cellStyle name="Normal 2 2 10 19 5" xfId="28225"/>
    <cellStyle name="Normal 2 2 10 2" xfId="28226"/>
    <cellStyle name="Normal 2 2 10 2 2" xfId="28227"/>
    <cellStyle name="Normal 2 2 10 2 2 2" xfId="28228"/>
    <cellStyle name="Normal 2 2 10 2 2 3" xfId="28229"/>
    <cellStyle name="Normal 2 2 10 2 2 4" xfId="28230"/>
    <cellStyle name="Normal 2 2 10 2 3" xfId="28231"/>
    <cellStyle name="Normal 2 2 10 2 4" xfId="28232"/>
    <cellStyle name="Normal 2 2 10 2 5" xfId="28233"/>
    <cellStyle name="Normal 2 2 10 20" xfId="28234"/>
    <cellStyle name="Normal 2 2 10 20 2" xfId="28235"/>
    <cellStyle name="Normal 2 2 10 20 3" xfId="28236"/>
    <cellStyle name="Normal 2 2 10 20 4" xfId="28237"/>
    <cellStyle name="Normal 2 2 10 21" xfId="28238"/>
    <cellStyle name="Normal 2 2 10 22" xfId="28239"/>
    <cellStyle name="Normal 2 2 10 23" xfId="28240"/>
    <cellStyle name="Normal 2 2 10 3" xfId="28241"/>
    <cellStyle name="Normal 2 2 10 3 2" xfId="28242"/>
    <cellStyle name="Normal 2 2 10 3 2 2" xfId="28243"/>
    <cellStyle name="Normal 2 2 10 3 2 3" xfId="28244"/>
    <cellStyle name="Normal 2 2 10 3 2 4" xfId="28245"/>
    <cellStyle name="Normal 2 2 10 3 3" xfId="28246"/>
    <cellStyle name="Normal 2 2 10 3 4" xfId="28247"/>
    <cellStyle name="Normal 2 2 10 3 5" xfId="28248"/>
    <cellStyle name="Normal 2 2 10 4" xfId="28249"/>
    <cellStyle name="Normal 2 2 10 4 2" xfId="28250"/>
    <cellStyle name="Normal 2 2 10 4 2 2" xfId="28251"/>
    <cellStyle name="Normal 2 2 10 4 2 3" xfId="28252"/>
    <cellStyle name="Normal 2 2 10 4 2 4" xfId="28253"/>
    <cellStyle name="Normal 2 2 10 4 3" xfId="28254"/>
    <cellStyle name="Normal 2 2 10 4 3 2" xfId="28255"/>
    <cellStyle name="Normal 2 2 10 4 4" xfId="28256"/>
    <cellStyle name="Normal 2 2 10 4 5" xfId="28257"/>
    <cellStyle name="Normal 2 2 10 4 6" xfId="28258"/>
    <cellStyle name="Normal 2 2 10 5" xfId="28259"/>
    <cellStyle name="Normal 2 2 10 5 2" xfId="28260"/>
    <cellStyle name="Normal 2 2 10 5 2 2" xfId="28261"/>
    <cellStyle name="Normal 2 2 10 5 2 3" xfId="28262"/>
    <cellStyle name="Normal 2 2 10 5 2 4" xfId="28263"/>
    <cellStyle name="Normal 2 2 10 5 3" xfId="28264"/>
    <cellStyle name="Normal 2 2 10 5 4" xfId="28265"/>
    <cellStyle name="Normal 2 2 10 5 5" xfId="28266"/>
    <cellStyle name="Normal 2 2 10 6" xfId="28267"/>
    <cellStyle name="Normal 2 2 10 6 2" xfId="28268"/>
    <cellStyle name="Normal 2 2 10 6 2 2" xfId="28269"/>
    <cellStyle name="Normal 2 2 10 6 2 3" xfId="28270"/>
    <cellStyle name="Normal 2 2 10 6 2 4" xfId="28271"/>
    <cellStyle name="Normal 2 2 10 6 3" xfId="28272"/>
    <cellStyle name="Normal 2 2 10 6 4" xfId="28273"/>
    <cellStyle name="Normal 2 2 10 6 5" xfId="28274"/>
    <cellStyle name="Normal 2 2 10 7" xfId="28275"/>
    <cellStyle name="Normal 2 2 10 7 2" xfId="28276"/>
    <cellStyle name="Normal 2 2 10 7 2 2" xfId="28277"/>
    <cellStyle name="Normal 2 2 10 7 2 3" xfId="28278"/>
    <cellStyle name="Normal 2 2 10 7 2 4" xfId="28279"/>
    <cellStyle name="Normal 2 2 10 7 3" xfId="28280"/>
    <cellStyle name="Normal 2 2 10 7 4" xfId="28281"/>
    <cellStyle name="Normal 2 2 10 7 5" xfId="28282"/>
    <cellStyle name="Normal 2 2 10 8" xfId="28283"/>
    <cellStyle name="Normal 2 2 10 8 2" xfId="28284"/>
    <cellStyle name="Normal 2 2 10 8 2 2" xfId="28285"/>
    <cellStyle name="Normal 2 2 10 8 2 3" xfId="28286"/>
    <cellStyle name="Normal 2 2 10 8 2 4" xfId="28287"/>
    <cellStyle name="Normal 2 2 10 8 3" xfId="28288"/>
    <cellStyle name="Normal 2 2 10 8 4" xfId="28289"/>
    <cellStyle name="Normal 2 2 10 8 5" xfId="28290"/>
    <cellStyle name="Normal 2 2 10 9" xfId="28291"/>
    <cellStyle name="Normal 2 2 10 9 2" xfId="28292"/>
    <cellStyle name="Normal 2 2 10 9 2 2" xfId="28293"/>
    <cellStyle name="Normal 2 2 10 9 2 3" xfId="28294"/>
    <cellStyle name="Normal 2 2 10 9 2 3 2" xfId="28295"/>
    <cellStyle name="Normal 2 2 10 9 2 3 2 2" xfId="28296"/>
    <cellStyle name="Normal 2 2 10 9 2 3 3" xfId="28297"/>
    <cellStyle name="Normal 2 2 10 9 2 4" xfId="28298"/>
    <cellStyle name="Normal 2 2 10 9 3" xfId="28299"/>
    <cellStyle name="Normal 2 2 10 9 4" xfId="28300"/>
    <cellStyle name="Normal 2 2 10 9 5" xfId="28301"/>
    <cellStyle name="Normal 2 2 11" xfId="28302"/>
    <cellStyle name="Normal 2 2 11 10" xfId="28303"/>
    <cellStyle name="Normal 2 2 11 10 2" xfId="28304"/>
    <cellStyle name="Normal 2 2 11 10 2 2" xfId="28305"/>
    <cellStyle name="Normal 2 2 11 10 2 3" xfId="28306"/>
    <cellStyle name="Normal 2 2 11 10 2 4" xfId="28307"/>
    <cellStyle name="Normal 2 2 11 10 3" xfId="28308"/>
    <cellStyle name="Normal 2 2 11 10 4" xfId="28309"/>
    <cellStyle name="Normal 2 2 11 10 5" xfId="28310"/>
    <cellStyle name="Normal 2 2 11 11" xfId="28311"/>
    <cellStyle name="Normal 2 2 11 11 2" xfId="28312"/>
    <cellStyle name="Normal 2 2 11 11 2 2" xfId="28313"/>
    <cellStyle name="Normal 2 2 11 11 2 3" xfId="28314"/>
    <cellStyle name="Normal 2 2 11 11 2 4" xfId="28315"/>
    <cellStyle name="Normal 2 2 11 11 3" xfId="28316"/>
    <cellStyle name="Normal 2 2 11 11 4" xfId="28317"/>
    <cellStyle name="Normal 2 2 11 11 5" xfId="28318"/>
    <cellStyle name="Normal 2 2 11 12" xfId="28319"/>
    <cellStyle name="Normal 2 2 11 12 2" xfId="28320"/>
    <cellStyle name="Normal 2 2 11 12 2 2" xfId="28321"/>
    <cellStyle name="Normal 2 2 11 12 2 3" xfId="28322"/>
    <cellStyle name="Normal 2 2 11 12 2 4" xfId="28323"/>
    <cellStyle name="Normal 2 2 11 12 3" xfId="28324"/>
    <cellStyle name="Normal 2 2 11 12 4" xfId="28325"/>
    <cellStyle name="Normal 2 2 11 12 5" xfId="28326"/>
    <cellStyle name="Normal 2 2 11 13" xfId="28327"/>
    <cellStyle name="Normal 2 2 11 13 2" xfId="28328"/>
    <cellStyle name="Normal 2 2 11 13 2 2" xfId="28329"/>
    <cellStyle name="Normal 2 2 11 13 2 3" xfId="28330"/>
    <cellStyle name="Normal 2 2 11 13 2 4" xfId="28331"/>
    <cellStyle name="Normal 2 2 11 13 3" xfId="28332"/>
    <cellStyle name="Normal 2 2 11 13 4" xfId="28333"/>
    <cellStyle name="Normal 2 2 11 13 4 2" xfId="28334"/>
    <cellStyle name="Normal 2 2 11 13 4 2 2" xfId="28335"/>
    <cellStyle name="Normal 2 2 11 13 4 3" xfId="28336"/>
    <cellStyle name="Normal 2 2 11 13 5" xfId="28337"/>
    <cellStyle name="Normal 2 2 11 14" xfId="28338"/>
    <cellStyle name="Normal 2 2 11 14 2" xfId="28339"/>
    <cellStyle name="Normal 2 2 11 14 2 2" xfId="28340"/>
    <cellStyle name="Normal 2 2 11 14 2 3" xfId="28341"/>
    <cellStyle name="Normal 2 2 11 14 2 4" xfId="28342"/>
    <cellStyle name="Normal 2 2 11 14 3" xfId="28343"/>
    <cellStyle name="Normal 2 2 11 14 4" xfId="28344"/>
    <cellStyle name="Normal 2 2 11 14 5" xfId="28345"/>
    <cellStyle name="Normal 2 2 11 15" xfId="28346"/>
    <cellStyle name="Normal 2 2 11 15 2" xfId="28347"/>
    <cellStyle name="Normal 2 2 11 15 2 2" xfId="28348"/>
    <cellStyle name="Normal 2 2 11 15 2 3" xfId="28349"/>
    <cellStyle name="Normal 2 2 11 15 2 4" xfId="28350"/>
    <cellStyle name="Normal 2 2 11 15 3" xfId="28351"/>
    <cellStyle name="Normal 2 2 11 15 4" xfId="28352"/>
    <cellStyle name="Normal 2 2 11 15 5" xfId="28353"/>
    <cellStyle name="Normal 2 2 11 16" xfId="28354"/>
    <cellStyle name="Normal 2 2 11 16 2" xfId="28355"/>
    <cellStyle name="Normal 2 2 11 16 2 2" xfId="28356"/>
    <cellStyle name="Normal 2 2 11 16 2 3" xfId="28357"/>
    <cellStyle name="Normal 2 2 11 16 2 4" xfId="28358"/>
    <cellStyle name="Normal 2 2 11 16 3" xfId="28359"/>
    <cellStyle name="Normal 2 2 11 16 3 2" xfId="28360"/>
    <cellStyle name="Normal 2 2 11 16 4" xfId="28361"/>
    <cellStyle name="Normal 2 2 11 16 5" xfId="28362"/>
    <cellStyle name="Normal 2 2 11 16 6" xfId="28363"/>
    <cellStyle name="Normal 2 2 11 17" xfId="28364"/>
    <cellStyle name="Normal 2 2 11 17 2" xfId="28365"/>
    <cellStyle name="Normal 2 2 11 17 2 2" xfId="28366"/>
    <cellStyle name="Normal 2 2 11 17 2 3" xfId="28367"/>
    <cellStyle name="Normal 2 2 11 17 2 4" xfId="28368"/>
    <cellStyle name="Normal 2 2 11 17 3" xfId="28369"/>
    <cellStyle name="Normal 2 2 11 17 4" xfId="28370"/>
    <cellStyle name="Normal 2 2 11 17 5" xfId="28371"/>
    <cellStyle name="Normal 2 2 11 18" xfId="28372"/>
    <cellStyle name="Normal 2 2 11 18 2" xfId="28373"/>
    <cellStyle name="Normal 2 2 11 18 2 2" xfId="28374"/>
    <cellStyle name="Normal 2 2 11 18 2 3" xfId="28375"/>
    <cellStyle name="Normal 2 2 11 18 2 4" xfId="28376"/>
    <cellStyle name="Normal 2 2 11 18 3" xfId="28377"/>
    <cellStyle name="Normal 2 2 11 18 4" xfId="28378"/>
    <cellStyle name="Normal 2 2 11 18 5" xfId="28379"/>
    <cellStyle name="Normal 2 2 11 19" xfId="28380"/>
    <cellStyle name="Normal 2 2 11 19 2" xfId="28381"/>
    <cellStyle name="Normal 2 2 11 19 2 2" xfId="28382"/>
    <cellStyle name="Normal 2 2 11 19 2 3" xfId="28383"/>
    <cellStyle name="Normal 2 2 11 19 2 3 2" xfId="28384"/>
    <cellStyle name="Normal 2 2 11 19 2 3 2 2" xfId="28385"/>
    <cellStyle name="Normal 2 2 11 19 2 3 3" xfId="28386"/>
    <cellStyle name="Normal 2 2 11 19 2 4" xfId="28387"/>
    <cellStyle name="Normal 2 2 11 19 3" xfId="28388"/>
    <cellStyle name="Normal 2 2 11 19 3 2" xfId="28389"/>
    <cellStyle name="Normal 2 2 11 19 4" xfId="28390"/>
    <cellStyle name="Normal 2 2 11 19 5" xfId="28391"/>
    <cellStyle name="Normal 2 2 11 19 6" xfId="28392"/>
    <cellStyle name="Normal 2 2 11 2" xfId="28393"/>
    <cellStyle name="Normal 2 2 11 2 2" xfId="28394"/>
    <cellStyle name="Normal 2 2 11 2 2 2" xfId="28395"/>
    <cellStyle name="Normal 2 2 11 2 2 3" xfId="28396"/>
    <cellStyle name="Normal 2 2 11 2 2 4" xfId="28397"/>
    <cellStyle name="Normal 2 2 11 2 3" xfId="28398"/>
    <cellStyle name="Normal 2 2 11 2 4" xfId="28399"/>
    <cellStyle name="Normal 2 2 11 2 5" xfId="28400"/>
    <cellStyle name="Normal 2 2 11 20" xfId="28401"/>
    <cellStyle name="Normal 2 2 11 20 2" xfId="28402"/>
    <cellStyle name="Normal 2 2 11 20 3" xfId="28403"/>
    <cellStyle name="Normal 2 2 11 20 4" xfId="28404"/>
    <cellStyle name="Normal 2 2 11 21" xfId="28405"/>
    <cellStyle name="Normal 2 2 11 22" xfId="28406"/>
    <cellStyle name="Normal 2 2 11 23" xfId="28407"/>
    <cellStyle name="Normal 2 2 11 3" xfId="28408"/>
    <cellStyle name="Normal 2 2 11 3 2" xfId="28409"/>
    <cellStyle name="Normal 2 2 11 3 2 2" xfId="28410"/>
    <cellStyle name="Normal 2 2 11 3 2 3" xfId="28411"/>
    <cellStyle name="Normal 2 2 11 3 2 4" xfId="28412"/>
    <cellStyle name="Normal 2 2 11 3 3" xfId="28413"/>
    <cellStyle name="Normal 2 2 11 3 4" xfId="28414"/>
    <cellStyle name="Normal 2 2 11 3 5" xfId="28415"/>
    <cellStyle name="Normal 2 2 11 4" xfId="28416"/>
    <cellStyle name="Normal 2 2 11 4 2" xfId="28417"/>
    <cellStyle name="Normal 2 2 11 4 2 2" xfId="28418"/>
    <cellStyle name="Normal 2 2 11 4 2 3" xfId="28419"/>
    <cellStyle name="Normal 2 2 11 4 2 4" xfId="28420"/>
    <cellStyle name="Normal 2 2 11 4 3" xfId="28421"/>
    <cellStyle name="Normal 2 2 11 4 4" xfId="28422"/>
    <cellStyle name="Normal 2 2 11 4 5" xfId="28423"/>
    <cellStyle name="Normal 2 2 11 5" xfId="28424"/>
    <cellStyle name="Normal 2 2 11 5 2" xfId="28425"/>
    <cellStyle name="Normal 2 2 11 5 2 2" xfId="28426"/>
    <cellStyle name="Normal 2 2 11 5 2 3" xfId="28427"/>
    <cellStyle name="Normal 2 2 11 5 2 4" xfId="28428"/>
    <cellStyle name="Normal 2 2 11 5 3" xfId="28429"/>
    <cellStyle name="Normal 2 2 11 5 4" xfId="28430"/>
    <cellStyle name="Normal 2 2 11 5 5" xfId="28431"/>
    <cellStyle name="Normal 2 2 11 6" xfId="28432"/>
    <cellStyle name="Normal 2 2 11 6 2" xfId="28433"/>
    <cellStyle name="Normal 2 2 11 6 2 2" xfId="28434"/>
    <cellStyle name="Normal 2 2 11 6 2 3" xfId="28435"/>
    <cellStyle name="Normal 2 2 11 6 2 4" xfId="28436"/>
    <cellStyle name="Normal 2 2 11 6 3" xfId="28437"/>
    <cellStyle name="Normal 2 2 11 6 4" xfId="28438"/>
    <cellStyle name="Normal 2 2 11 6 5" xfId="28439"/>
    <cellStyle name="Normal 2 2 11 7" xfId="28440"/>
    <cellStyle name="Normal 2 2 11 7 2" xfId="28441"/>
    <cellStyle name="Normal 2 2 11 7 2 2" xfId="28442"/>
    <cellStyle name="Normal 2 2 11 7 2 3" xfId="28443"/>
    <cellStyle name="Normal 2 2 11 7 2 4" xfId="28444"/>
    <cellStyle name="Normal 2 2 11 7 3" xfId="28445"/>
    <cellStyle name="Normal 2 2 11 7 4" xfId="28446"/>
    <cellStyle name="Normal 2 2 11 7 5" xfId="28447"/>
    <cellStyle name="Normal 2 2 11 8" xfId="28448"/>
    <cellStyle name="Normal 2 2 11 8 2" xfId="28449"/>
    <cellStyle name="Normal 2 2 11 8 2 2" xfId="28450"/>
    <cellStyle name="Normal 2 2 11 8 2 3" xfId="28451"/>
    <cellStyle name="Normal 2 2 11 8 2 4" xfId="28452"/>
    <cellStyle name="Normal 2 2 11 8 3" xfId="28453"/>
    <cellStyle name="Normal 2 2 11 8 4" xfId="28454"/>
    <cellStyle name="Normal 2 2 11 8 5" xfId="28455"/>
    <cellStyle name="Normal 2 2 11 9" xfId="28456"/>
    <cellStyle name="Normal 2 2 11 9 2" xfId="28457"/>
    <cellStyle name="Normal 2 2 11 9 2 2" xfId="28458"/>
    <cellStyle name="Normal 2 2 11 9 2 3" xfId="28459"/>
    <cellStyle name="Normal 2 2 11 9 2 3 2" xfId="28460"/>
    <cellStyle name="Normal 2 2 11 9 2 3 2 2" xfId="28461"/>
    <cellStyle name="Normal 2 2 11 9 2 3 3" xfId="28462"/>
    <cellStyle name="Normal 2 2 11 9 2 4" xfId="28463"/>
    <cellStyle name="Normal 2 2 11 9 3" xfId="28464"/>
    <cellStyle name="Normal 2 2 11 9 4" xfId="28465"/>
    <cellStyle name="Normal 2 2 11 9 5" xfId="28466"/>
    <cellStyle name="Normal 2 2 12" xfId="28467"/>
    <cellStyle name="Normal 2 2 12 10" xfId="28468"/>
    <cellStyle name="Normal 2 2 12 10 2" xfId="28469"/>
    <cellStyle name="Normal 2 2 12 10 2 2" xfId="28470"/>
    <cellStyle name="Normal 2 2 12 10 2 3" xfId="28471"/>
    <cellStyle name="Normal 2 2 12 10 2 4" xfId="28472"/>
    <cellStyle name="Normal 2 2 12 10 3" xfId="28473"/>
    <cellStyle name="Normal 2 2 12 10 4" xfId="28474"/>
    <cellStyle name="Normal 2 2 12 10 5" xfId="28475"/>
    <cellStyle name="Normal 2 2 12 11" xfId="28476"/>
    <cellStyle name="Normal 2 2 12 11 2" xfId="28477"/>
    <cellStyle name="Normal 2 2 12 11 2 2" xfId="28478"/>
    <cellStyle name="Normal 2 2 12 11 2 3" xfId="28479"/>
    <cellStyle name="Normal 2 2 12 11 2 4" xfId="28480"/>
    <cellStyle name="Normal 2 2 12 11 3" xfId="28481"/>
    <cellStyle name="Normal 2 2 12 11 4" xfId="28482"/>
    <cellStyle name="Normal 2 2 12 11 5" xfId="28483"/>
    <cellStyle name="Normal 2 2 12 12" xfId="28484"/>
    <cellStyle name="Normal 2 2 12 12 2" xfId="28485"/>
    <cellStyle name="Normal 2 2 12 12 2 2" xfId="28486"/>
    <cellStyle name="Normal 2 2 12 12 2 3" xfId="28487"/>
    <cellStyle name="Normal 2 2 12 12 2 4" xfId="28488"/>
    <cellStyle name="Normal 2 2 12 12 3" xfId="28489"/>
    <cellStyle name="Normal 2 2 12 12 4" xfId="28490"/>
    <cellStyle name="Normal 2 2 12 12 5" xfId="28491"/>
    <cellStyle name="Normal 2 2 12 13" xfId="28492"/>
    <cellStyle name="Normal 2 2 12 13 2" xfId="28493"/>
    <cellStyle name="Normal 2 2 12 13 2 2" xfId="28494"/>
    <cellStyle name="Normal 2 2 12 13 2 3" xfId="28495"/>
    <cellStyle name="Normal 2 2 12 13 2 4" xfId="28496"/>
    <cellStyle name="Normal 2 2 12 13 3" xfId="28497"/>
    <cellStyle name="Normal 2 2 12 13 3 2" xfId="28498"/>
    <cellStyle name="Normal 2 2 12 13 4" xfId="28499"/>
    <cellStyle name="Normal 2 2 12 13 5" xfId="28500"/>
    <cellStyle name="Normal 2 2 12 13 6" xfId="28501"/>
    <cellStyle name="Normal 2 2 12 14" xfId="28502"/>
    <cellStyle name="Normal 2 2 12 14 2" xfId="28503"/>
    <cellStyle name="Normal 2 2 12 14 2 2" xfId="28504"/>
    <cellStyle name="Normal 2 2 12 14 2 3" xfId="28505"/>
    <cellStyle name="Normal 2 2 12 14 2 4" xfId="28506"/>
    <cellStyle name="Normal 2 2 12 14 3" xfId="28507"/>
    <cellStyle name="Normal 2 2 12 14 4" xfId="28508"/>
    <cellStyle name="Normal 2 2 12 14 5" xfId="28509"/>
    <cellStyle name="Normal 2 2 12 15" xfId="28510"/>
    <cellStyle name="Normal 2 2 12 15 2" xfId="28511"/>
    <cellStyle name="Normal 2 2 12 15 2 2" xfId="28512"/>
    <cellStyle name="Normal 2 2 12 15 2 3" xfId="28513"/>
    <cellStyle name="Normal 2 2 12 15 2 4" xfId="28514"/>
    <cellStyle name="Normal 2 2 12 15 3" xfId="28515"/>
    <cellStyle name="Normal 2 2 12 15 4" xfId="28516"/>
    <cellStyle name="Normal 2 2 12 15 5" xfId="28517"/>
    <cellStyle name="Normal 2 2 12 16" xfId="28518"/>
    <cellStyle name="Normal 2 2 12 16 2" xfId="28519"/>
    <cellStyle name="Normal 2 2 12 16 2 2" xfId="28520"/>
    <cellStyle name="Normal 2 2 12 16 2 3" xfId="28521"/>
    <cellStyle name="Normal 2 2 12 16 2 4" xfId="28522"/>
    <cellStyle name="Normal 2 2 12 16 3" xfId="28523"/>
    <cellStyle name="Normal 2 2 12 16 4" xfId="28524"/>
    <cellStyle name="Normal 2 2 12 16 5" xfId="28525"/>
    <cellStyle name="Normal 2 2 12 17" xfId="28526"/>
    <cellStyle name="Normal 2 2 12 17 2" xfId="28527"/>
    <cellStyle name="Normal 2 2 12 17 2 2" xfId="28528"/>
    <cellStyle name="Normal 2 2 12 17 2 3" xfId="28529"/>
    <cellStyle name="Normal 2 2 12 17 2 4" xfId="28530"/>
    <cellStyle name="Normal 2 2 12 17 3" xfId="28531"/>
    <cellStyle name="Normal 2 2 12 17 4" xfId="28532"/>
    <cellStyle name="Normal 2 2 12 17 5" xfId="28533"/>
    <cellStyle name="Normal 2 2 12 18" xfId="28534"/>
    <cellStyle name="Normal 2 2 12 18 2" xfId="28535"/>
    <cellStyle name="Normal 2 2 12 18 2 2" xfId="28536"/>
    <cellStyle name="Normal 2 2 12 18 2 3" xfId="28537"/>
    <cellStyle name="Normal 2 2 12 18 2 4" xfId="28538"/>
    <cellStyle name="Normal 2 2 12 18 3" xfId="28539"/>
    <cellStyle name="Normal 2 2 12 18 4" xfId="28540"/>
    <cellStyle name="Normal 2 2 12 18 5" xfId="28541"/>
    <cellStyle name="Normal 2 2 12 19" xfId="28542"/>
    <cellStyle name="Normal 2 2 12 19 2" xfId="28543"/>
    <cellStyle name="Normal 2 2 12 19 2 2" xfId="28544"/>
    <cellStyle name="Normal 2 2 12 19 2 3" xfId="28545"/>
    <cellStyle name="Normal 2 2 12 19 2 4" xfId="28546"/>
    <cellStyle name="Normal 2 2 12 19 3" xfId="28547"/>
    <cellStyle name="Normal 2 2 12 19 3 2" xfId="28548"/>
    <cellStyle name="Normal 2 2 12 19 3 2 2" xfId="28549"/>
    <cellStyle name="Normal 2 2 12 19 3 3" xfId="28550"/>
    <cellStyle name="Normal 2 2 12 19 4" xfId="28551"/>
    <cellStyle name="Normal 2 2 12 19 5" xfId="28552"/>
    <cellStyle name="Normal 2 2 12 2" xfId="28553"/>
    <cellStyle name="Normal 2 2 12 2 2" xfId="28554"/>
    <cellStyle name="Normal 2 2 12 2 2 2" xfId="28555"/>
    <cellStyle name="Normal 2 2 12 2 2 3" xfId="28556"/>
    <cellStyle name="Normal 2 2 12 2 2 4" xfId="28557"/>
    <cellStyle name="Normal 2 2 12 2 3" xfId="28558"/>
    <cellStyle name="Normal 2 2 12 2 4" xfId="28559"/>
    <cellStyle name="Normal 2 2 12 2 5" xfId="28560"/>
    <cellStyle name="Normal 2 2 12 20" xfId="28561"/>
    <cellStyle name="Normal 2 2 12 20 2" xfId="28562"/>
    <cellStyle name="Normal 2 2 12 20 3" xfId="28563"/>
    <cellStyle name="Normal 2 2 12 20 4" xfId="28564"/>
    <cellStyle name="Normal 2 2 12 21" xfId="28565"/>
    <cellStyle name="Normal 2 2 12 22" xfId="28566"/>
    <cellStyle name="Normal 2 2 12 23" xfId="28567"/>
    <cellStyle name="Normal 2 2 12 3" xfId="28568"/>
    <cellStyle name="Normal 2 2 12 3 2" xfId="28569"/>
    <cellStyle name="Normal 2 2 12 3 2 2" xfId="28570"/>
    <cellStyle name="Normal 2 2 12 3 2 3" xfId="28571"/>
    <cellStyle name="Normal 2 2 12 3 2 4" xfId="28572"/>
    <cellStyle name="Normal 2 2 12 3 3" xfId="28573"/>
    <cellStyle name="Normal 2 2 12 3 4" xfId="28574"/>
    <cellStyle name="Normal 2 2 12 3 5" xfId="28575"/>
    <cellStyle name="Normal 2 2 12 4" xfId="28576"/>
    <cellStyle name="Normal 2 2 12 4 2" xfId="28577"/>
    <cellStyle name="Normal 2 2 12 4 2 2" xfId="28578"/>
    <cellStyle name="Normal 2 2 12 4 2 3" xfId="28579"/>
    <cellStyle name="Normal 2 2 12 4 2 4" xfId="28580"/>
    <cellStyle name="Normal 2 2 12 4 3" xfId="28581"/>
    <cellStyle name="Normal 2 2 12 4 4" xfId="28582"/>
    <cellStyle name="Normal 2 2 12 4 5" xfId="28583"/>
    <cellStyle name="Normal 2 2 12 5" xfId="28584"/>
    <cellStyle name="Normal 2 2 12 5 2" xfId="28585"/>
    <cellStyle name="Normal 2 2 12 5 2 2" xfId="28586"/>
    <cellStyle name="Normal 2 2 12 5 2 3" xfId="28587"/>
    <cellStyle name="Normal 2 2 12 5 2 4" xfId="28588"/>
    <cellStyle name="Normal 2 2 12 5 3" xfId="28589"/>
    <cellStyle name="Normal 2 2 12 5 4" xfId="28590"/>
    <cellStyle name="Normal 2 2 12 5 5" xfId="28591"/>
    <cellStyle name="Normal 2 2 12 6" xfId="28592"/>
    <cellStyle name="Normal 2 2 12 6 2" xfId="28593"/>
    <cellStyle name="Normal 2 2 12 6 2 2" xfId="28594"/>
    <cellStyle name="Normal 2 2 12 6 2 3" xfId="28595"/>
    <cellStyle name="Normal 2 2 12 6 2 4" xfId="28596"/>
    <cellStyle name="Normal 2 2 12 6 3" xfId="28597"/>
    <cellStyle name="Normal 2 2 12 6 4" xfId="28598"/>
    <cellStyle name="Normal 2 2 12 6 5" xfId="28599"/>
    <cellStyle name="Normal 2 2 12 7" xfId="28600"/>
    <cellStyle name="Normal 2 2 12 7 2" xfId="28601"/>
    <cellStyle name="Normal 2 2 12 7 2 2" xfId="28602"/>
    <cellStyle name="Normal 2 2 12 7 2 3" xfId="28603"/>
    <cellStyle name="Normal 2 2 12 7 2 4" xfId="28604"/>
    <cellStyle name="Normal 2 2 12 7 3" xfId="28605"/>
    <cellStyle name="Normal 2 2 12 7 4" xfId="28606"/>
    <cellStyle name="Normal 2 2 12 7 5" xfId="28607"/>
    <cellStyle name="Normal 2 2 12 8" xfId="28608"/>
    <cellStyle name="Normal 2 2 12 8 2" xfId="28609"/>
    <cellStyle name="Normal 2 2 12 8 2 2" xfId="28610"/>
    <cellStyle name="Normal 2 2 12 8 2 3" xfId="28611"/>
    <cellStyle name="Normal 2 2 12 8 2 4" xfId="28612"/>
    <cellStyle name="Normal 2 2 12 8 3" xfId="28613"/>
    <cellStyle name="Normal 2 2 12 8 4" xfId="28614"/>
    <cellStyle name="Normal 2 2 12 8 5" xfId="28615"/>
    <cellStyle name="Normal 2 2 12 9" xfId="28616"/>
    <cellStyle name="Normal 2 2 12 9 2" xfId="28617"/>
    <cellStyle name="Normal 2 2 12 9 2 2" xfId="28618"/>
    <cellStyle name="Normal 2 2 12 9 2 3" xfId="28619"/>
    <cellStyle name="Normal 2 2 12 9 2 4" xfId="28620"/>
    <cellStyle name="Normal 2 2 12 9 3" xfId="28621"/>
    <cellStyle name="Normal 2 2 12 9 4" xfId="28622"/>
    <cellStyle name="Normal 2 2 12 9 5" xfId="28623"/>
    <cellStyle name="Normal 2 2 13" xfId="28624"/>
    <cellStyle name="Normal 2 2 13 10" xfId="28625"/>
    <cellStyle name="Normal 2 2 13 10 2" xfId="28626"/>
    <cellStyle name="Normal 2 2 13 10 2 2" xfId="28627"/>
    <cellStyle name="Normal 2 2 13 10 2 3" xfId="28628"/>
    <cellStyle name="Normal 2 2 13 10 2 4" xfId="28629"/>
    <cellStyle name="Normal 2 2 13 10 3" xfId="28630"/>
    <cellStyle name="Normal 2 2 13 10 4" xfId="28631"/>
    <cellStyle name="Normal 2 2 13 10 5" xfId="28632"/>
    <cellStyle name="Normal 2 2 13 11" xfId="28633"/>
    <cellStyle name="Normal 2 2 13 11 2" xfId="28634"/>
    <cellStyle name="Normal 2 2 13 11 2 2" xfId="28635"/>
    <cellStyle name="Normal 2 2 13 11 2 3" xfId="28636"/>
    <cellStyle name="Normal 2 2 13 11 2 4" xfId="28637"/>
    <cellStyle name="Normal 2 2 13 11 3" xfId="28638"/>
    <cellStyle name="Normal 2 2 13 11 4" xfId="28639"/>
    <cellStyle name="Normal 2 2 13 11 5" xfId="28640"/>
    <cellStyle name="Normal 2 2 13 12" xfId="28641"/>
    <cellStyle name="Normal 2 2 13 12 2" xfId="28642"/>
    <cellStyle name="Normal 2 2 13 12 2 2" xfId="28643"/>
    <cellStyle name="Normal 2 2 13 12 2 3" xfId="28644"/>
    <cellStyle name="Normal 2 2 13 12 2 4" xfId="28645"/>
    <cellStyle name="Normal 2 2 13 12 3" xfId="28646"/>
    <cellStyle name="Normal 2 2 13 12 4" xfId="28647"/>
    <cellStyle name="Normal 2 2 13 12 5" xfId="28648"/>
    <cellStyle name="Normal 2 2 13 13" xfId="28649"/>
    <cellStyle name="Normal 2 2 13 13 2" xfId="28650"/>
    <cellStyle name="Normal 2 2 13 13 2 2" xfId="28651"/>
    <cellStyle name="Normal 2 2 13 13 2 3" xfId="28652"/>
    <cellStyle name="Normal 2 2 13 13 2 4" xfId="28653"/>
    <cellStyle name="Normal 2 2 13 13 3" xfId="28654"/>
    <cellStyle name="Normal 2 2 13 13 4" xfId="28655"/>
    <cellStyle name="Normal 2 2 13 13 5" xfId="28656"/>
    <cellStyle name="Normal 2 2 13 14" xfId="28657"/>
    <cellStyle name="Normal 2 2 13 14 2" xfId="28658"/>
    <cellStyle name="Normal 2 2 13 14 2 2" xfId="28659"/>
    <cellStyle name="Normal 2 2 13 14 2 3" xfId="28660"/>
    <cellStyle name="Normal 2 2 13 14 2 4" xfId="28661"/>
    <cellStyle name="Normal 2 2 13 14 3" xfId="28662"/>
    <cellStyle name="Normal 2 2 13 14 4" xfId="28663"/>
    <cellStyle name="Normal 2 2 13 14 5" xfId="28664"/>
    <cellStyle name="Normal 2 2 13 15" xfId="28665"/>
    <cellStyle name="Normal 2 2 13 15 2" xfId="28666"/>
    <cellStyle name="Normal 2 2 13 15 2 2" xfId="28667"/>
    <cellStyle name="Normal 2 2 13 15 2 3" xfId="28668"/>
    <cellStyle name="Normal 2 2 13 15 2 4" xfId="28669"/>
    <cellStyle name="Normal 2 2 13 15 3" xfId="28670"/>
    <cellStyle name="Normal 2 2 13 15 4" xfId="28671"/>
    <cellStyle name="Normal 2 2 13 15 5" xfId="28672"/>
    <cellStyle name="Normal 2 2 13 16" xfId="28673"/>
    <cellStyle name="Normal 2 2 13 16 2" xfId="28674"/>
    <cellStyle name="Normal 2 2 13 16 2 2" xfId="28675"/>
    <cellStyle name="Normal 2 2 13 16 2 3" xfId="28676"/>
    <cellStyle name="Normal 2 2 13 16 2 4" xfId="28677"/>
    <cellStyle name="Normal 2 2 13 16 3" xfId="28678"/>
    <cellStyle name="Normal 2 2 13 16 4" xfId="28679"/>
    <cellStyle name="Normal 2 2 13 16 5" xfId="28680"/>
    <cellStyle name="Normal 2 2 13 17" xfId="28681"/>
    <cellStyle name="Normal 2 2 13 17 2" xfId="28682"/>
    <cellStyle name="Normal 2 2 13 17 2 2" xfId="28683"/>
    <cellStyle name="Normal 2 2 13 17 2 3" xfId="28684"/>
    <cellStyle name="Normal 2 2 13 17 2 4" xfId="28685"/>
    <cellStyle name="Normal 2 2 13 17 3" xfId="28686"/>
    <cellStyle name="Normal 2 2 13 17 4" xfId="28687"/>
    <cellStyle name="Normal 2 2 13 17 5" xfId="28688"/>
    <cellStyle name="Normal 2 2 13 18" xfId="28689"/>
    <cellStyle name="Normal 2 2 13 18 2" xfId="28690"/>
    <cellStyle name="Normal 2 2 13 18 2 2" xfId="28691"/>
    <cellStyle name="Normal 2 2 13 18 2 3" xfId="28692"/>
    <cellStyle name="Normal 2 2 13 18 2 4" xfId="28693"/>
    <cellStyle name="Normal 2 2 13 18 3" xfId="28694"/>
    <cellStyle name="Normal 2 2 13 18 4" xfId="28695"/>
    <cellStyle name="Normal 2 2 13 18 5" xfId="28696"/>
    <cellStyle name="Normal 2 2 13 19" xfId="28697"/>
    <cellStyle name="Normal 2 2 13 19 2" xfId="28698"/>
    <cellStyle name="Normal 2 2 13 19 2 2" xfId="28699"/>
    <cellStyle name="Normal 2 2 13 19 2 3" xfId="28700"/>
    <cellStyle name="Normal 2 2 13 19 2 4" xfId="28701"/>
    <cellStyle name="Normal 2 2 13 19 3" xfId="28702"/>
    <cellStyle name="Normal 2 2 13 19 4" xfId="28703"/>
    <cellStyle name="Normal 2 2 13 19 5" xfId="28704"/>
    <cellStyle name="Normal 2 2 13 2" xfId="28705"/>
    <cellStyle name="Normal 2 2 13 2 10" xfId="28706"/>
    <cellStyle name="Normal 2 2 13 2 11" xfId="28707"/>
    <cellStyle name="Normal 2 2 13 2 12" xfId="28708"/>
    <cellStyle name="Normal 2 2 13 2 13" xfId="28709"/>
    <cellStyle name="Normal 2 2 13 2 14" xfId="28710"/>
    <cellStyle name="Normal 2 2 13 2 15" xfId="28711"/>
    <cellStyle name="Normal 2 2 13 2 16" xfId="28712"/>
    <cellStyle name="Normal 2 2 13 2 17" xfId="28713"/>
    <cellStyle name="Normal 2 2 13 2 18" xfId="28714"/>
    <cellStyle name="Normal 2 2 13 2 19" xfId="28715"/>
    <cellStyle name="Normal 2 2 13 2 2" xfId="28716"/>
    <cellStyle name="Normal 2 2 13 2 2 2" xfId="28717"/>
    <cellStyle name="Normal 2 2 13 2 2 3" xfId="28718"/>
    <cellStyle name="Normal 2 2 13 2 2 4" xfId="28719"/>
    <cellStyle name="Normal 2 2 13 2 20" xfId="28720"/>
    <cellStyle name="Normal 2 2 13 2 21" xfId="28721"/>
    <cellStyle name="Normal 2 2 13 2 22" xfId="28722"/>
    <cellStyle name="Normal 2 2 13 2 23" xfId="28723"/>
    <cellStyle name="Normal 2 2 13 2 24" xfId="28724"/>
    <cellStyle name="Normal 2 2 13 2 25" xfId="28725"/>
    <cellStyle name="Normal 2 2 13 2 26" xfId="28726"/>
    <cellStyle name="Normal 2 2 13 2 27" xfId="28727"/>
    <cellStyle name="Normal 2 2 13 2 3" xfId="28728"/>
    <cellStyle name="Normal 2 2 13 2 4" xfId="28729"/>
    <cellStyle name="Normal 2 2 13 2 5" xfId="28730"/>
    <cellStyle name="Normal 2 2 13 2 6" xfId="28731"/>
    <cellStyle name="Normal 2 2 13 2 7" xfId="28732"/>
    <cellStyle name="Normal 2 2 13 2 8" xfId="28733"/>
    <cellStyle name="Normal 2 2 13 2 9" xfId="28734"/>
    <cellStyle name="Normal 2 2 13 20" xfId="28735"/>
    <cellStyle name="Normal 2 2 13 20 2" xfId="28736"/>
    <cellStyle name="Normal 2 2 13 20 3" xfId="28737"/>
    <cellStyle name="Normal 2 2 13 20 4" xfId="28738"/>
    <cellStyle name="Normal 2 2 13 21" xfId="28739"/>
    <cellStyle name="Normal 2 2 13 22" xfId="28740"/>
    <cellStyle name="Normal 2 2 13 23" xfId="28741"/>
    <cellStyle name="Normal 2 2 13 24" xfId="28742"/>
    <cellStyle name="Normal 2 2 13 25" xfId="28743"/>
    <cellStyle name="Normal 2 2 13 26" xfId="28744"/>
    <cellStyle name="Normal 2 2 13 27" xfId="28745"/>
    <cellStyle name="Normal 2 2 13 3" xfId="28746"/>
    <cellStyle name="Normal 2 2 13 3 2" xfId="28747"/>
    <cellStyle name="Normal 2 2 13 3 2 2" xfId="28748"/>
    <cellStyle name="Normal 2 2 13 3 2 3" xfId="28749"/>
    <cellStyle name="Normal 2 2 13 3 2 4" xfId="28750"/>
    <cellStyle name="Normal 2 2 13 3 3" xfId="28751"/>
    <cellStyle name="Normal 2 2 13 3 4" xfId="28752"/>
    <cellStyle name="Normal 2 2 13 3 5" xfId="28753"/>
    <cellStyle name="Normal 2 2 13 4" xfId="28754"/>
    <cellStyle name="Normal 2 2 13 4 2" xfId="28755"/>
    <cellStyle name="Normal 2 2 13 4 2 2" xfId="28756"/>
    <cellStyle name="Normal 2 2 13 4 2 3" xfId="28757"/>
    <cellStyle name="Normal 2 2 13 4 2 4" xfId="28758"/>
    <cellStyle name="Normal 2 2 13 4 3" xfId="28759"/>
    <cellStyle name="Normal 2 2 13 4 4" xfId="28760"/>
    <cellStyle name="Normal 2 2 13 4 5" xfId="28761"/>
    <cellStyle name="Normal 2 2 13 5" xfId="28762"/>
    <cellStyle name="Normal 2 2 13 5 2" xfId="28763"/>
    <cellStyle name="Normal 2 2 13 5 2 2" xfId="28764"/>
    <cellStyle name="Normal 2 2 13 5 2 3" xfId="28765"/>
    <cellStyle name="Normal 2 2 13 5 2 4" xfId="28766"/>
    <cellStyle name="Normal 2 2 13 5 3" xfId="28767"/>
    <cellStyle name="Normal 2 2 13 5 4" xfId="28768"/>
    <cellStyle name="Normal 2 2 13 5 5" xfId="28769"/>
    <cellStyle name="Normal 2 2 13 6" xfId="28770"/>
    <cellStyle name="Normal 2 2 13 6 2" xfId="28771"/>
    <cellStyle name="Normal 2 2 13 6 2 2" xfId="28772"/>
    <cellStyle name="Normal 2 2 13 6 2 3" xfId="28773"/>
    <cellStyle name="Normal 2 2 13 6 2 4" xfId="28774"/>
    <cellStyle name="Normal 2 2 13 6 3" xfId="28775"/>
    <cellStyle name="Normal 2 2 13 6 4" xfId="28776"/>
    <cellStyle name="Normal 2 2 13 6 5" xfId="28777"/>
    <cellStyle name="Normal 2 2 13 7" xfId="28778"/>
    <cellStyle name="Normal 2 2 13 7 2" xfId="28779"/>
    <cellStyle name="Normal 2 2 13 7 2 2" xfId="28780"/>
    <cellStyle name="Normal 2 2 13 7 2 3" xfId="28781"/>
    <cellStyle name="Normal 2 2 13 7 2 4" xfId="28782"/>
    <cellStyle name="Normal 2 2 13 7 3" xfId="28783"/>
    <cellStyle name="Normal 2 2 13 7 4" xfId="28784"/>
    <cellStyle name="Normal 2 2 13 7 5" xfId="28785"/>
    <cellStyle name="Normal 2 2 13 8" xfId="28786"/>
    <cellStyle name="Normal 2 2 13 8 2" xfId="28787"/>
    <cellStyle name="Normal 2 2 13 8 2 2" xfId="28788"/>
    <cellStyle name="Normal 2 2 13 8 2 3" xfId="28789"/>
    <cellStyle name="Normal 2 2 13 8 2 4" xfId="28790"/>
    <cellStyle name="Normal 2 2 13 8 3" xfId="28791"/>
    <cellStyle name="Normal 2 2 13 8 4" xfId="28792"/>
    <cellStyle name="Normal 2 2 13 8 5" xfId="28793"/>
    <cellStyle name="Normal 2 2 13 9" xfId="28794"/>
    <cellStyle name="Normal 2 2 13 9 2" xfId="28795"/>
    <cellStyle name="Normal 2 2 13 9 2 2" xfId="28796"/>
    <cellStyle name="Normal 2 2 13 9 2 3" xfId="28797"/>
    <cellStyle name="Normal 2 2 13 9 2 3 2" xfId="28798"/>
    <cellStyle name="Normal 2 2 13 9 2 3 2 2" xfId="28799"/>
    <cellStyle name="Normal 2 2 13 9 2 3 3" xfId="28800"/>
    <cellStyle name="Normal 2 2 13 9 2 4" xfId="28801"/>
    <cellStyle name="Normal 2 2 13 9 3" xfId="28802"/>
    <cellStyle name="Normal 2 2 13 9 3 2" xfId="28803"/>
    <cellStyle name="Normal 2 2 13 9 3 2 2" xfId="28804"/>
    <cellStyle name="Normal 2 2 13 9 3 3" xfId="28805"/>
    <cellStyle name="Normal 2 2 13 9 4" xfId="28806"/>
    <cellStyle name="Normal 2 2 13 9 5" xfId="28807"/>
    <cellStyle name="Normal 2 2 14" xfId="28808"/>
    <cellStyle name="Normal 2 2 14 10" xfId="28809"/>
    <cellStyle name="Normal 2 2 14 10 2" xfId="28810"/>
    <cellStyle name="Normal 2 2 14 10 2 2" xfId="28811"/>
    <cellStyle name="Normal 2 2 14 10 2 3" xfId="28812"/>
    <cellStyle name="Normal 2 2 14 10 2 3 2" xfId="28813"/>
    <cellStyle name="Normal 2 2 14 10 2 3 2 2" xfId="28814"/>
    <cellStyle name="Normal 2 2 14 10 2 3 3" xfId="28815"/>
    <cellStyle name="Normal 2 2 14 10 2 4" xfId="28816"/>
    <cellStyle name="Normal 2 2 14 10 3" xfId="28817"/>
    <cellStyle name="Normal 2 2 14 10 4" xfId="28818"/>
    <cellStyle name="Normal 2 2 14 10 5" xfId="28819"/>
    <cellStyle name="Normal 2 2 14 11" xfId="28820"/>
    <cellStyle name="Normal 2 2 14 11 2" xfId="28821"/>
    <cellStyle name="Normal 2 2 14 11 2 2" xfId="28822"/>
    <cellStyle name="Normal 2 2 14 11 2 3" xfId="28823"/>
    <cellStyle name="Normal 2 2 14 11 2 4" xfId="28824"/>
    <cellStyle name="Normal 2 2 14 11 3" xfId="28825"/>
    <cellStyle name="Normal 2 2 14 11 4" xfId="28826"/>
    <cellStyle name="Normal 2 2 14 11 5" xfId="28827"/>
    <cellStyle name="Normal 2 2 14 12" xfId="28828"/>
    <cellStyle name="Normal 2 2 14 12 2" xfId="28829"/>
    <cellStyle name="Normal 2 2 14 12 2 2" xfId="28830"/>
    <cellStyle name="Normal 2 2 14 12 2 3" xfId="28831"/>
    <cellStyle name="Normal 2 2 14 12 2 4" xfId="28832"/>
    <cellStyle name="Normal 2 2 14 12 3" xfId="28833"/>
    <cellStyle name="Normal 2 2 14 12 4" xfId="28834"/>
    <cellStyle name="Normal 2 2 14 12 5" xfId="28835"/>
    <cellStyle name="Normal 2 2 14 13" xfId="28836"/>
    <cellStyle name="Normal 2 2 14 13 2" xfId="28837"/>
    <cellStyle name="Normal 2 2 14 13 2 2" xfId="28838"/>
    <cellStyle name="Normal 2 2 14 13 2 3" xfId="28839"/>
    <cellStyle name="Normal 2 2 14 13 2 4" xfId="28840"/>
    <cellStyle name="Normal 2 2 14 13 3" xfId="28841"/>
    <cellStyle name="Normal 2 2 14 13 4" xfId="28842"/>
    <cellStyle name="Normal 2 2 14 13 5" xfId="28843"/>
    <cellStyle name="Normal 2 2 14 14" xfId="28844"/>
    <cellStyle name="Normal 2 2 14 14 2" xfId="28845"/>
    <cellStyle name="Normal 2 2 14 14 2 2" xfId="28846"/>
    <cellStyle name="Normal 2 2 14 14 2 3" xfId="28847"/>
    <cellStyle name="Normal 2 2 14 14 2 4" xfId="28848"/>
    <cellStyle name="Normal 2 2 14 14 3" xfId="28849"/>
    <cellStyle name="Normal 2 2 14 14 4" xfId="28850"/>
    <cellStyle name="Normal 2 2 14 14 5" xfId="28851"/>
    <cellStyle name="Normal 2 2 14 15" xfId="28852"/>
    <cellStyle name="Normal 2 2 14 15 2" xfId="28853"/>
    <cellStyle name="Normal 2 2 14 15 2 2" xfId="28854"/>
    <cellStyle name="Normal 2 2 14 15 2 2 2" xfId="28855"/>
    <cellStyle name="Normal 2 2 14 15 2 3" xfId="28856"/>
    <cellStyle name="Normal 2 2 14 15 2 4" xfId="28857"/>
    <cellStyle name="Normal 2 2 14 15 2 5" xfId="28858"/>
    <cellStyle name="Normal 2 2 14 15 3" xfId="28859"/>
    <cellStyle name="Normal 2 2 14 15 4" xfId="28860"/>
    <cellStyle name="Normal 2 2 14 15 4 2" xfId="28861"/>
    <cellStyle name="Normal 2 2 14 15 4 2 2" xfId="28862"/>
    <cellStyle name="Normal 2 2 14 15 4 3" xfId="28863"/>
    <cellStyle name="Normal 2 2 14 15 5" xfId="28864"/>
    <cellStyle name="Normal 2 2 14 16" xfId="28865"/>
    <cellStyle name="Normal 2 2 14 16 2" xfId="28866"/>
    <cellStyle name="Normal 2 2 14 16 2 2" xfId="28867"/>
    <cellStyle name="Normal 2 2 14 16 2 3" xfId="28868"/>
    <cellStyle name="Normal 2 2 14 16 2 4" xfId="28869"/>
    <cellStyle name="Normal 2 2 14 16 3" xfId="28870"/>
    <cellStyle name="Normal 2 2 14 16 4" xfId="28871"/>
    <cellStyle name="Normal 2 2 14 16 5" xfId="28872"/>
    <cellStyle name="Normal 2 2 14 17" xfId="28873"/>
    <cellStyle name="Normal 2 2 14 17 2" xfId="28874"/>
    <cellStyle name="Normal 2 2 14 17 2 2" xfId="28875"/>
    <cellStyle name="Normal 2 2 14 17 2 3" xfId="28876"/>
    <cellStyle name="Normal 2 2 14 17 2 4" xfId="28877"/>
    <cellStyle name="Normal 2 2 14 17 3" xfId="28878"/>
    <cellStyle name="Normal 2 2 14 17 4" xfId="28879"/>
    <cellStyle name="Normal 2 2 14 17 5" xfId="28880"/>
    <cellStyle name="Normal 2 2 14 18" xfId="28881"/>
    <cellStyle name="Normal 2 2 14 18 2" xfId="28882"/>
    <cellStyle name="Normal 2 2 14 18 2 2" xfId="28883"/>
    <cellStyle name="Normal 2 2 14 18 2 3" xfId="28884"/>
    <cellStyle name="Normal 2 2 14 18 2 4" xfId="28885"/>
    <cellStyle name="Normal 2 2 14 18 3" xfId="28886"/>
    <cellStyle name="Normal 2 2 14 18 4" xfId="28887"/>
    <cellStyle name="Normal 2 2 14 18 5" xfId="28888"/>
    <cellStyle name="Normal 2 2 14 19" xfId="28889"/>
    <cellStyle name="Normal 2 2 14 19 2" xfId="28890"/>
    <cellStyle name="Normal 2 2 14 19 2 2" xfId="28891"/>
    <cellStyle name="Normal 2 2 14 19 2 3" xfId="28892"/>
    <cellStyle name="Normal 2 2 14 19 2 4" xfId="28893"/>
    <cellStyle name="Normal 2 2 14 19 3" xfId="28894"/>
    <cellStyle name="Normal 2 2 14 19 4" xfId="28895"/>
    <cellStyle name="Normal 2 2 14 19 5" xfId="28896"/>
    <cellStyle name="Normal 2 2 14 2" xfId="28897"/>
    <cellStyle name="Normal 2 2 14 2 2" xfId="28898"/>
    <cellStyle name="Normal 2 2 14 2 2 2" xfId="28899"/>
    <cellStyle name="Normal 2 2 14 2 2 3" xfId="28900"/>
    <cellStyle name="Normal 2 2 14 2 2 4" xfId="28901"/>
    <cellStyle name="Normal 2 2 14 2 3" xfId="28902"/>
    <cellStyle name="Normal 2 2 14 2 4" xfId="28903"/>
    <cellStyle name="Normal 2 2 14 2 5" xfId="28904"/>
    <cellStyle name="Normal 2 2 14 20" xfId="28905"/>
    <cellStyle name="Normal 2 2 14 20 2" xfId="28906"/>
    <cellStyle name="Normal 2 2 14 20 3" xfId="28907"/>
    <cellStyle name="Normal 2 2 14 20 4" xfId="28908"/>
    <cellStyle name="Normal 2 2 14 21" xfId="28909"/>
    <cellStyle name="Normal 2 2 14 22" xfId="28910"/>
    <cellStyle name="Normal 2 2 14 23" xfId="28911"/>
    <cellStyle name="Normal 2 2 14 3" xfId="28912"/>
    <cellStyle name="Normal 2 2 14 3 2" xfId="28913"/>
    <cellStyle name="Normal 2 2 14 3 2 2" xfId="28914"/>
    <cellStyle name="Normal 2 2 14 3 2 3" xfId="28915"/>
    <cellStyle name="Normal 2 2 14 3 2 4" xfId="28916"/>
    <cellStyle name="Normal 2 2 14 3 3" xfId="28917"/>
    <cellStyle name="Normal 2 2 14 3 4" xfId="28918"/>
    <cellStyle name="Normal 2 2 14 3 5" xfId="28919"/>
    <cellStyle name="Normal 2 2 14 4" xfId="28920"/>
    <cellStyle name="Normal 2 2 14 4 2" xfId="28921"/>
    <cellStyle name="Normal 2 2 14 4 2 2" xfId="28922"/>
    <cellStyle name="Normal 2 2 14 4 2 3" xfId="28923"/>
    <cellStyle name="Normal 2 2 14 4 2 4" xfId="28924"/>
    <cellStyle name="Normal 2 2 14 4 3" xfId="28925"/>
    <cellStyle name="Normal 2 2 14 4 4" xfId="28926"/>
    <cellStyle name="Normal 2 2 14 4 5" xfId="28927"/>
    <cellStyle name="Normal 2 2 14 5" xfId="28928"/>
    <cellStyle name="Normal 2 2 14 5 2" xfId="28929"/>
    <cellStyle name="Normal 2 2 14 5 2 2" xfId="28930"/>
    <cellStyle name="Normal 2 2 14 5 2 3" xfId="28931"/>
    <cellStyle name="Normal 2 2 14 5 2 4" xfId="28932"/>
    <cellStyle name="Normal 2 2 14 5 3" xfId="28933"/>
    <cellStyle name="Normal 2 2 14 5 4" xfId="28934"/>
    <cellStyle name="Normal 2 2 14 5 5" xfId="28935"/>
    <cellStyle name="Normal 2 2 14 6" xfId="28936"/>
    <cellStyle name="Normal 2 2 14 6 2" xfId="28937"/>
    <cellStyle name="Normal 2 2 14 6 2 2" xfId="28938"/>
    <cellStyle name="Normal 2 2 14 6 2 3" xfId="28939"/>
    <cellStyle name="Normal 2 2 14 6 2 4" xfId="28940"/>
    <cellStyle name="Normal 2 2 14 6 3" xfId="28941"/>
    <cellStyle name="Normal 2 2 14 6 4" xfId="28942"/>
    <cellStyle name="Normal 2 2 14 6 5" xfId="28943"/>
    <cellStyle name="Normal 2 2 14 7" xfId="28944"/>
    <cellStyle name="Normal 2 2 14 7 2" xfId="28945"/>
    <cellStyle name="Normal 2 2 14 7 2 2" xfId="28946"/>
    <cellStyle name="Normal 2 2 14 7 2 3" xfId="28947"/>
    <cellStyle name="Normal 2 2 14 7 2 4" xfId="28948"/>
    <cellStyle name="Normal 2 2 14 7 3" xfId="28949"/>
    <cellStyle name="Normal 2 2 14 7 4" xfId="28950"/>
    <cellStyle name="Normal 2 2 14 7 5" xfId="28951"/>
    <cellStyle name="Normal 2 2 14 8" xfId="28952"/>
    <cellStyle name="Normal 2 2 14 8 2" xfId="28953"/>
    <cellStyle name="Normal 2 2 14 8 2 2" xfId="28954"/>
    <cellStyle name="Normal 2 2 14 8 2 3" xfId="28955"/>
    <cellStyle name="Normal 2 2 14 8 2 4" xfId="28956"/>
    <cellStyle name="Normal 2 2 14 8 3" xfId="28957"/>
    <cellStyle name="Normal 2 2 14 8 4" xfId="28958"/>
    <cellStyle name="Normal 2 2 14 8 5" xfId="28959"/>
    <cellStyle name="Normal 2 2 14 9" xfId="28960"/>
    <cellStyle name="Normal 2 2 14 9 2" xfId="28961"/>
    <cellStyle name="Normal 2 2 14 9 2 2" xfId="28962"/>
    <cellStyle name="Normal 2 2 14 9 2 3" xfId="28963"/>
    <cellStyle name="Normal 2 2 14 9 2 4" xfId="28964"/>
    <cellStyle name="Normal 2 2 14 9 3" xfId="28965"/>
    <cellStyle name="Normal 2 2 14 9 4" xfId="28966"/>
    <cellStyle name="Normal 2 2 14 9 5" xfId="28967"/>
    <cellStyle name="Normal 2 2 15" xfId="28968"/>
    <cellStyle name="Normal 2 2 15 10" xfId="28969"/>
    <cellStyle name="Normal 2 2 15 10 2" xfId="28970"/>
    <cellStyle name="Normal 2 2 15 10 2 2" xfId="28971"/>
    <cellStyle name="Normal 2 2 15 10 2 3" xfId="28972"/>
    <cellStyle name="Normal 2 2 15 10 2 4" xfId="28973"/>
    <cellStyle name="Normal 2 2 15 10 3" xfId="28974"/>
    <cellStyle name="Normal 2 2 15 10 4" xfId="28975"/>
    <cellStyle name="Normal 2 2 15 10 5" xfId="28976"/>
    <cellStyle name="Normal 2 2 15 11" xfId="28977"/>
    <cellStyle name="Normal 2 2 15 11 2" xfId="28978"/>
    <cellStyle name="Normal 2 2 15 11 2 2" xfId="28979"/>
    <cellStyle name="Normal 2 2 15 11 2 3" xfId="28980"/>
    <cellStyle name="Normal 2 2 15 11 2 4" xfId="28981"/>
    <cellStyle name="Normal 2 2 15 11 3" xfId="28982"/>
    <cellStyle name="Normal 2 2 15 11 4" xfId="28983"/>
    <cellStyle name="Normal 2 2 15 11 5" xfId="28984"/>
    <cellStyle name="Normal 2 2 15 12" xfId="28985"/>
    <cellStyle name="Normal 2 2 15 12 2" xfId="28986"/>
    <cellStyle name="Normal 2 2 15 12 2 2" xfId="28987"/>
    <cellStyle name="Normal 2 2 15 12 2 3" xfId="28988"/>
    <cellStyle name="Normal 2 2 15 12 2 4" xfId="28989"/>
    <cellStyle name="Normal 2 2 15 12 3" xfId="28990"/>
    <cellStyle name="Normal 2 2 15 12 4" xfId="28991"/>
    <cellStyle name="Normal 2 2 15 12 5" xfId="28992"/>
    <cellStyle name="Normal 2 2 15 13" xfId="28993"/>
    <cellStyle name="Normal 2 2 15 13 2" xfId="28994"/>
    <cellStyle name="Normal 2 2 15 13 2 2" xfId="28995"/>
    <cellStyle name="Normal 2 2 15 13 2 3" xfId="28996"/>
    <cellStyle name="Normal 2 2 15 13 2 4" xfId="28997"/>
    <cellStyle name="Normal 2 2 15 13 3" xfId="28998"/>
    <cellStyle name="Normal 2 2 15 13 4" xfId="28999"/>
    <cellStyle name="Normal 2 2 15 13 5" xfId="29000"/>
    <cellStyle name="Normal 2 2 15 14" xfId="29001"/>
    <cellStyle name="Normal 2 2 15 14 2" xfId="29002"/>
    <cellStyle name="Normal 2 2 15 14 2 2" xfId="29003"/>
    <cellStyle name="Normal 2 2 15 14 2 3" xfId="29004"/>
    <cellStyle name="Normal 2 2 15 14 2 4" xfId="29005"/>
    <cellStyle name="Normal 2 2 15 14 3" xfId="29006"/>
    <cellStyle name="Normal 2 2 15 14 4" xfId="29007"/>
    <cellStyle name="Normal 2 2 15 14 5" xfId="29008"/>
    <cellStyle name="Normal 2 2 15 15" xfId="29009"/>
    <cellStyle name="Normal 2 2 15 15 2" xfId="29010"/>
    <cellStyle name="Normal 2 2 15 15 2 2" xfId="29011"/>
    <cellStyle name="Normal 2 2 15 15 2 3" xfId="29012"/>
    <cellStyle name="Normal 2 2 15 15 2 4" xfId="29013"/>
    <cellStyle name="Normal 2 2 15 15 3" xfId="29014"/>
    <cellStyle name="Normal 2 2 15 15 4" xfId="29015"/>
    <cellStyle name="Normal 2 2 15 15 5" xfId="29016"/>
    <cellStyle name="Normal 2 2 15 16" xfId="29017"/>
    <cellStyle name="Normal 2 2 15 16 2" xfId="29018"/>
    <cellStyle name="Normal 2 2 15 16 2 2" xfId="29019"/>
    <cellStyle name="Normal 2 2 15 16 2 3" xfId="29020"/>
    <cellStyle name="Normal 2 2 15 16 2 4" xfId="29021"/>
    <cellStyle name="Normal 2 2 15 16 3" xfId="29022"/>
    <cellStyle name="Normal 2 2 15 16 4" xfId="29023"/>
    <cellStyle name="Normal 2 2 15 16 5" xfId="29024"/>
    <cellStyle name="Normal 2 2 15 17" xfId="29025"/>
    <cellStyle name="Normal 2 2 15 17 2" xfId="29026"/>
    <cellStyle name="Normal 2 2 15 17 2 2" xfId="29027"/>
    <cellStyle name="Normal 2 2 15 17 2 3" xfId="29028"/>
    <cellStyle name="Normal 2 2 15 17 2 4" xfId="29029"/>
    <cellStyle name="Normal 2 2 15 17 3" xfId="29030"/>
    <cellStyle name="Normal 2 2 15 17 4" xfId="29031"/>
    <cellStyle name="Normal 2 2 15 17 5" xfId="29032"/>
    <cellStyle name="Normal 2 2 15 18" xfId="29033"/>
    <cellStyle name="Normal 2 2 15 18 2" xfId="29034"/>
    <cellStyle name="Normal 2 2 15 18 2 2" xfId="29035"/>
    <cellStyle name="Normal 2 2 15 18 2 3" xfId="29036"/>
    <cellStyle name="Normal 2 2 15 18 2 4" xfId="29037"/>
    <cellStyle name="Normal 2 2 15 18 3" xfId="29038"/>
    <cellStyle name="Normal 2 2 15 18 4" xfId="29039"/>
    <cellStyle name="Normal 2 2 15 18 5" xfId="29040"/>
    <cellStyle name="Normal 2 2 15 19" xfId="29041"/>
    <cellStyle name="Normal 2 2 15 19 2" xfId="29042"/>
    <cellStyle name="Normal 2 2 15 19 2 2" xfId="29043"/>
    <cellStyle name="Normal 2 2 15 19 2 3" xfId="29044"/>
    <cellStyle name="Normal 2 2 15 19 2 4" xfId="29045"/>
    <cellStyle name="Normal 2 2 15 19 3" xfId="29046"/>
    <cellStyle name="Normal 2 2 15 19 4" xfId="29047"/>
    <cellStyle name="Normal 2 2 15 19 5" xfId="29048"/>
    <cellStyle name="Normal 2 2 15 2" xfId="29049"/>
    <cellStyle name="Normal 2 2 15 2 2" xfId="29050"/>
    <cellStyle name="Normal 2 2 15 2 2 2" xfId="29051"/>
    <cellStyle name="Normal 2 2 15 2 2 3" xfId="29052"/>
    <cellStyle name="Normal 2 2 15 2 2 4" xfId="29053"/>
    <cellStyle name="Normal 2 2 15 2 3" xfId="29054"/>
    <cellStyle name="Normal 2 2 15 2 3 2" xfId="29055"/>
    <cellStyle name="Normal 2 2 15 2 4" xfId="29056"/>
    <cellStyle name="Normal 2 2 15 2 5" xfId="29057"/>
    <cellStyle name="Normal 2 2 15 2 6" xfId="29058"/>
    <cellStyle name="Normal 2 2 15 20" xfId="29059"/>
    <cellStyle name="Normal 2 2 15 20 2" xfId="29060"/>
    <cellStyle name="Normal 2 2 15 20 3" xfId="29061"/>
    <cellStyle name="Normal 2 2 15 20 4" xfId="29062"/>
    <cellStyle name="Normal 2 2 15 21" xfId="29063"/>
    <cellStyle name="Normal 2 2 15 22" xfId="29064"/>
    <cellStyle name="Normal 2 2 15 23" xfId="29065"/>
    <cellStyle name="Normal 2 2 15 3" xfId="29066"/>
    <cellStyle name="Normal 2 2 15 3 2" xfId="29067"/>
    <cellStyle name="Normal 2 2 15 3 2 2" xfId="29068"/>
    <cellStyle name="Normal 2 2 15 3 2 3" xfId="29069"/>
    <cellStyle name="Normal 2 2 15 3 2 4" xfId="29070"/>
    <cellStyle name="Normal 2 2 15 3 3" xfId="29071"/>
    <cellStyle name="Normal 2 2 15 3 4" xfId="29072"/>
    <cellStyle name="Normal 2 2 15 3 5" xfId="29073"/>
    <cellStyle name="Normal 2 2 15 4" xfId="29074"/>
    <cellStyle name="Normal 2 2 15 4 2" xfId="29075"/>
    <cellStyle name="Normal 2 2 15 4 2 2" xfId="29076"/>
    <cellStyle name="Normal 2 2 15 4 2 3" xfId="29077"/>
    <cellStyle name="Normal 2 2 15 4 2 4" xfId="29078"/>
    <cellStyle name="Normal 2 2 15 4 3" xfId="29079"/>
    <cellStyle name="Normal 2 2 15 4 4" xfId="29080"/>
    <cellStyle name="Normal 2 2 15 4 5" xfId="29081"/>
    <cellStyle name="Normal 2 2 15 5" xfId="29082"/>
    <cellStyle name="Normal 2 2 15 5 2" xfId="29083"/>
    <cellStyle name="Normal 2 2 15 5 2 2" xfId="29084"/>
    <cellStyle name="Normal 2 2 15 5 2 3" xfId="29085"/>
    <cellStyle name="Normal 2 2 15 5 2 4" xfId="29086"/>
    <cellStyle name="Normal 2 2 15 5 3" xfId="29087"/>
    <cellStyle name="Normal 2 2 15 5 4" xfId="29088"/>
    <cellStyle name="Normal 2 2 15 5 5" xfId="29089"/>
    <cellStyle name="Normal 2 2 15 6" xfId="29090"/>
    <cellStyle name="Normal 2 2 15 6 2" xfId="29091"/>
    <cellStyle name="Normal 2 2 15 6 2 2" xfId="29092"/>
    <cellStyle name="Normal 2 2 15 6 2 3" xfId="29093"/>
    <cellStyle name="Normal 2 2 15 6 2 4" xfId="29094"/>
    <cellStyle name="Normal 2 2 15 6 3" xfId="29095"/>
    <cellStyle name="Normal 2 2 15 6 4" xfId="29096"/>
    <cellStyle name="Normal 2 2 15 6 5" xfId="29097"/>
    <cellStyle name="Normal 2 2 15 7" xfId="29098"/>
    <cellStyle name="Normal 2 2 15 7 2" xfId="29099"/>
    <cellStyle name="Normal 2 2 15 7 2 2" xfId="29100"/>
    <cellStyle name="Normal 2 2 15 7 2 3" xfId="29101"/>
    <cellStyle name="Normal 2 2 15 7 2 4" xfId="29102"/>
    <cellStyle name="Normal 2 2 15 7 3" xfId="29103"/>
    <cellStyle name="Normal 2 2 15 7 4" xfId="29104"/>
    <cellStyle name="Normal 2 2 15 7 5" xfId="29105"/>
    <cellStyle name="Normal 2 2 15 8" xfId="29106"/>
    <cellStyle name="Normal 2 2 15 8 2" xfId="29107"/>
    <cellStyle name="Normal 2 2 15 8 2 2" xfId="29108"/>
    <cellStyle name="Normal 2 2 15 8 2 3" xfId="29109"/>
    <cellStyle name="Normal 2 2 15 8 2 4" xfId="29110"/>
    <cellStyle name="Normal 2 2 15 8 3" xfId="29111"/>
    <cellStyle name="Normal 2 2 15 8 4" xfId="29112"/>
    <cellStyle name="Normal 2 2 15 8 5" xfId="29113"/>
    <cellStyle name="Normal 2 2 15 9" xfId="29114"/>
    <cellStyle name="Normal 2 2 15 9 2" xfId="29115"/>
    <cellStyle name="Normal 2 2 15 9 2 2" xfId="29116"/>
    <cellStyle name="Normal 2 2 15 9 2 3" xfId="29117"/>
    <cellStyle name="Normal 2 2 15 9 2 4" xfId="29118"/>
    <cellStyle name="Normal 2 2 15 9 3" xfId="29119"/>
    <cellStyle name="Normal 2 2 15 9 4" xfId="29120"/>
    <cellStyle name="Normal 2 2 15 9 5" xfId="29121"/>
    <cellStyle name="Normal 2 2 16" xfId="29122"/>
    <cellStyle name="Normal 2 2 16 10" xfId="29123"/>
    <cellStyle name="Normal 2 2 16 10 2" xfId="29124"/>
    <cellStyle name="Normal 2 2 16 10 2 2" xfId="29125"/>
    <cellStyle name="Normal 2 2 16 10 2 3" xfId="29126"/>
    <cellStyle name="Normal 2 2 16 10 2 4" xfId="29127"/>
    <cellStyle name="Normal 2 2 16 10 3" xfId="29128"/>
    <cellStyle name="Normal 2 2 16 10 4" xfId="29129"/>
    <cellStyle name="Normal 2 2 16 10 5" xfId="29130"/>
    <cellStyle name="Normal 2 2 16 11" xfId="29131"/>
    <cellStyle name="Normal 2 2 16 11 2" xfId="29132"/>
    <cellStyle name="Normal 2 2 16 11 2 2" xfId="29133"/>
    <cellStyle name="Normal 2 2 16 11 2 3" xfId="29134"/>
    <cellStyle name="Normal 2 2 16 11 2 4" xfId="29135"/>
    <cellStyle name="Normal 2 2 16 11 3" xfId="29136"/>
    <cellStyle name="Normal 2 2 16 11 4" xfId="29137"/>
    <cellStyle name="Normal 2 2 16 11 5" xfId="29138"/>
    <cellStyle name="Normal 2 2 16 12" xfId="29139"/>
    <cellStyle name="Normal 2 2 16 12 2" xfId="29140"/>
    <cellStyle name="Normal 2 2 16 12 2 2" xfId="29141"/>
    <cellStyle name="Normal 2 2 16 12 2 3" xfId="29142"/>
    <cellStyle name="Normal 2 2 16 12 2 4" xfId="29143"/>
    <cellStyle name="Normal 2 2 16 12 3" xfId="29144"/>
    <cellStyle name="Normal 2 2 16 12 4" xfId="29145"/>
    <cellStyle name="Normal 2 2 16 12 5" xfId="29146"/>
    <cellStyle name="Normal 2 2 16 13" xfId="29147"/>
    <cellStyle name="Normal 2 2 16 13 2" xfId="29148"/>
    <cellStyle name="Normal 2 2 16 13 2 2" xfId="29149"/>
    <cellStyle name="Normal 2 2 16 13 2 3" xfId="29150"/>
    <cellStyle name="Normal 2 2 16 13 2 4" xfId="29151"/>
    <cellStyle name="Normal 2 2 16 13 3" xfId="29152"/>
    <cellStyle name="Normal 2 2 16 13 4" xfId="29153"/>
    <cellStyle name="Normal 2 2 16 13 5" xfId="29154"/>
    <cellStyle name="Normal 2 2 16 14" xfId="29155"/>
    <cellStyle name="Normal 2 2 16 14 2" xfId="29156"/>
    <cellStyle name="Normal 2 2 16 14 2 2" xfId="29157"/>
    <cellStyle name="Normal 2 2 16 14 2 2 2" xfId="29158"/>
    <cellStyle name="Normal 2 2 16 14 2 2 2 2" xfId="29159"/>
    <cellStyle name="Normal 2 2 16 14 2 2 3" xfId="29160"/>
    <cellStyle name="Normal 2 2 16 14 2 3" xfId="29161"/>
    <cellStyle name="Normal 2 2 16 14 2 4" xfId="29162"/>
    <cellStyle name="Normal 2 2 16 14 3" xfId="29163"/>
    <cellStyle name="Normal 2 2 16 14 4" xfId="29164"/>
    <cellStyle name="Normal 2 2 16 14 5" xfId="29165"/>
    <cellStyle name="Normal 2 2 16 15" xfId="29166"/>
    <cellStyle name="Normal 2 2 16 15 2" xfId="29167"/>
    <cellStyle name="Normal 2 2 16 15 2 2" xfId="29168"/>
    <cellStyle name="Normal 2 2 16 15 2 3" xfId="29169"/>
    <cellStyle name="Normal 2 2 16 15 2 4" xfId="29170"/>
    <cellStyle name="Normal 2 2 16 15 3" xfId="29171"/>
    <cellStyle name="Normal 2 2 16 15 4" xfId="29172"/>
    <cellStyle name="Normal 2 2 16 15 5" xfId="29173"/>
    <cellStyle name="Normal 2 2 16 16" xfId="29174"/>
    <cellStyle name="Normal 2 2 16 16 2" xfId="29175"/>
    <cellStyle name="Normal 2 2 16 16 2 2" xfId="29176"/>
    <cellStyle name="Normal 2 2 16 16 2 3" xfId="29177"/>
    <cellStyle name="Normal 2 2 16 16 2 4" xfId="29178"/>
    <cellStyle name="Normal 2 2 16 16 3" xfId="29179"/>
    <cellStyle name="Normal 2 2 16 16 4" xfId="29180"/>
    <cellStyle name="Normal 2 2 16 16 5" xfId="29181"/>
    <cellStyle name="Normal 2 2 16 17" xfId="29182"/>
    <cellStyle name="Normal 2 2 16 17 2" xfId="29183"/>
    <cellStyle name="Normal 2 2 16 17 2 2" xfId="29184"/>
    <cellStyle name="Normal 2 2 16 17 2 3" xfId="29185"/>
    <cellStyle name="Normal 2 2 16 17 2 4" xfId="29186"/>
    <cellStyle name="Normal 2 2 16 17 3" xfId="29187"/>
    <cellStyle name="Normal 2 2 16 17 4" xfId="29188"/>
    <cellStyle name="Normal 2 2 16 17 5" xfId="29189"/>
    <cellStyle name="Normal 2 2 16 18" xfId="29190"/>
    <cellStyle name="Normal 2 2 16 18 2" xfId="29191"/>
    <cellStyle name="Normal 2 2 16 18 2 2" xfId="29192"/>
    <cellStyle name="Normal 2 2 16 18 2 3" xfId="29193"/>
    <cellStyle name="Normal 2 2 16 18 2 4" xfId="29194"/>
    <cellStyle name="Normal 2 2 16 18 3" xfId="29195"/>
    <cellStyle name="Normal 2 2 16 18 4" xfId="29196"/>
    <cellStyle name="Normal 2 2 16 18 5" xfId="29197"/>
    <cellStyle name="Normal 2 2 16 19" xfId="29198"/>
    <cellStyle name="Normal 2 2 16 19 2" xfId="29199"/>
    <cellStyle name="Normal 2 2 16 19 2 2" xfId="29200"/>
    <cellStyle name="Normal 2 2 16 19 2 3" xfId="29201"/>
    <cellStyle name="Normal 2 2 16 19 2 3 2" xfId="29202"/>
    <cellStyle name="Normal 2 2 16 19 2 3 2 2" xfId="29203"/>
    <cellStyle name="Normal 2 2 16 19 2 3 3" xfId="29204"/>
    <cellStyle name="Normal 2 2 16 19 2 4" xfId="29205"/>
    <cellStyle name="Normal 2 2 16 19 3" xfId="29206"/>
    <cellStyle name="Normal 2 2 16 19 4" xfId="29207"/>
    <cellStyle name="Normal 2 2 16 19 5" xfId="29208"/>
    <cellStyle name="Normal 2 2 16 2" xfId="29209"/>
    <cellStyle name="Normal 2 2 16 2 2" xfId="29210"/>
    <cellStyle name="Normal 2 2 16 2 2 2" xfId="29211"/>
    <cellStyle name="Normal 2 2 16 2 2 3" xfId="29212"/>
    <cellStyle name="Normal 2 2 16 2 2 4" xfId="29213"/>
    <cellStyle name="Normal 2 2 16 2 3" xfId="29214"/>
    <cellStyle name="Normal 2 2 16 2 4" xfId="29215"/>
    <cellStyle name="Normal 2 2 16 2 5" xfId="29216"/>
    <cellStyle name="Normal 2 2 16 20" xfId="29217"/>
    <cellStyle name="Normal 2 2 16 20 2" xfId="29218"/>
    <cellStyle name="Normal 2 2 16 20 3" xfId="29219"/>
    <cellStyle name="Normal 2 2 16 20 4" xfId="29220"/>
    <cellStyle name="Normal 2 2 16 21" xfId="29221"/>
    <cellStyle name="Normal 2 2 16 22" xfId="29222"/>
    <cellStyle name="Normal 2 2 16 23" xfId="29223"/>
    <cellStyle name="Normal 2 2 16 3" xfId="29224"/>
    <cellStyle name="Normal 2 2 16 3 2" xfId="29225"/>
    <cellStyle name="Normal 2 2 16 3 2 2" xfId="29226"/>
    <cellStyle name="Normal 2 2 16 3 2 3" xfId="29227"/>
    <cellStyle name="Normal 2 2 16 3 2 4" xfId="29228"/>
    <cellStyle name="Normal 2 2 16 3 3" xfId="29229"/>
    <cellStyle name="Normal 2 2 16 3 4" xfId="29230"/>
    <cellStyle name="Normal 2 2 16 3 5" xfId="29231"/>
    <cellStyle name="Normal 2 2 16 4" xfId="29232"/>
    <cellStyle name="Normal 2 2 16 4 2" xfId="29233"/>
    <cellStyle name="Normal 2 2 16 4 2 2" xfId="29234"/>
    <cellStyle name="Normal 2 2 16 4 2 3" xfId="29235"/>
    <cellStyle name="Normal 2 2 16 4 2 4" xfId="29236"/>
    <cellStyle name="Normal 2 2 16 4 3" xfId="29237"/>
    <cellStyle name="Normal 2 2 16 4 4" xfId="29238"/>
    <cellStyle name="Normal 2 2 16 4 5" xfId="29239"/>
    <cellStyle name="Normal 2 2 16 5" xfId="29240"/>
    <cellStyle name="Normal 2 2 16 5 2" xfId="29241"/>
    <cellStyle name="Normal 2 2 16 5 2 2" xfId="29242"/>
    <cellStyle name="Normal 2 2 16 5 2 3" xfId="29243"/>
    <cellStyle name="Normal 2 2 16 5 2 4" xfId="29244"/>
    <cellStyle name="Normal 2 2 16 5 3" xfId="29245"/>
    <cellStyle name="Normal 2 2 16 5 4" xfId="29246"/>
    <cellStyle name="Normal 2 2 16 5 5" xfId="29247"/>
    <cellStyle name="Normal 2 2 16 6" xfId="29248"/>
    <cellStyle name="Normal 2 2 16 6 2" xfId="29249"/>
    <cellStyle name="Normal 2 2 16 6 2 2" xfId="29250"/>
    <cellStyle name="Normal 2 2 16 6 2 3" xfId="29251"/>
    <cellStyle name="Normal 2 2 16 6 2 4" xfId="29252"/>
    <cellStyle name="Normal 2 2 16 6 3" xfId="29253"/>
    <cellStyle name="Normal 2 2 16 6 4" xfId="29254"/>
    <cellStyle name="Normal 2 2 16 6 5" xfId="29255"/>
    <cellStyle name="Normal 2 2 16 7" xfId="29256"/>
    <cellStyle name="Normal 2 2 16 7 2" xfId="29257"/>
    <cellStyle name="Normal 2 2 16 7 2 2" xfId="29258"/>
    <cellStyle name="Normal 2 2 16 7 2 3" xfId="29259"/>
    <cellStyle name="Normal 2 2 16 7 2 4" xfId="29260"/>
    <cellStyle name="Normal 2 2 16 7 3" xfId="29261"/>
    <cellStyle name="Normal 2 2 16 7 4" xfId="29262"/>
    <cellStyle name="Normal 2 2 16 7 5" xfId="29263"/>
    <cellStyle name="Normal 2 2 16 8" xfId="29264"/>
    <cellStyle name="Normal 2 2 16 8 2" xfId="29265"/>
    <cellStyle name="Normal 2 2 16 8 2 2" xfId="29266"/>
    <cellStyle name="Normal 2 2 16 8 2 3" xfId="29267"/>
    <cellStyle name="Normal 2 2 16 8 2 4" xfId="29268"/>
    <cellStyle name="Normal 2 2 16 8 3" xfId="29269"/>
    <cellStyle name="Normal 2 2 16 8 4" xfId="29270"/>
    <cellStyle name="Normal 2 2 16 8 4 2" xfId="29271"/>
    <cellStyle name="Normal 2 2 16 8 4 2 2" xfId="29272"/>
    <cellStyle name="Normal 2 2 16 8 4 3" xfId="29273"/>
    <cellStyle name="Normal 2 2 16 8 5" xfId="29274"/>
    <cellStyle name="Normal 2 2 16 9" xfId="29275"/>
    <cellStyle name="Normal 2 2 16 9 2" xfId="29276"/>
    <cellStyle name="Normal 2 2 16 9 2 2" xfId="29277"/>
    <cellStyle name="Normal 2 2 16 9 2 3" xfId="29278"/>
    <cellStyle name="Normal 2 2 16 9 2 4" xfId="29279"/>
    <cellStyle name="Normal 2 2 16 9 3" xfId="29280"/>
    <cellStyle name="Normal 2 2 16 9 4" xfId="29281"/>
    <cellStyle name="Normal 2 2 16 9 5" xfId="29282"/>
    <cellStyle name="Normal 2 2 17" xfId="29283"/>
    <cellStyle name="Normal 2 2 17 10" xfId="29284"/>
    <cellStyle name="Normal 2 2 17 10 2" xfId="29285"/>
    <cellStyle name="Normal 2 2 17 10 2 2" xfId="29286"/>
    <cellStyle name="Normal 2 2 17 10 2 3" xfId="29287"/>
    <cellStyle name="Normal 2 2 17 10 2 4" xfId="29288"/>
    <cellStyle name="Normal 2 2 17 10 3" xfId="29289"/>
    <cellStyle name="Normal 2 2 17 10 4" xfId="29290"/>
    <cellStyle name="Normal 2 2 17 10 5" xfId="29291"/>
    <cellStyle name="Normal 2 2 17 11" xfId="29292"/>
    <cellStyle name="Normal 2 2 17 11 2" xfId="29293"/>
    <cellStyle name="Normal 2 2 17 11 2 2" xfId="29294"/>
    <cellStyle name="Normal 2 2 17 11 2 3" xfId="29295"/>
    <cellStyle name="Normal 2 2 17 11 2 4" xfId="29296"/>
    <cellStyle name="Normal 2 2 17 11 3" xfId="29297"/>
    <cellStyle name="Normal 2 2 17 11 4" xfId="29298"/>
    <cellStyle name="Normal 2 2 17 11 5" xfId="29299"/>
    <cellStyle name="Normal 2 2 17 12" xfId="29300"/>
    <cellStyle name="Normal 2 2 17 12 2" xfId="29301"/>
    <cellStyle name="Normal 2 2 17 12 2 2" xfId="29302"/>
    <cellStyle name="Normal 2 2 17 12 2 3" xfId="29303"/>
    <cellStyle name="Normal 2 2 17 12 2 4" xfId="29304"/>
    <cellStyle name="Normal 2 2 17 12 3" xfId="29305"/>
    <cellStyle name="Normal 2 2 17 12 4" xfId="29306"/>
    <cellStyle name="Normal 2 2 17 12 5" xfId="29307"/>
    <cellStyle name="Normal 2 2 17 13" xfId="29308"/>
    <cellStyle name="Normal 2 2 17 13 2" xfId="29309"/>
    <cellStyle name="Normal 2 2 17 13 2 2" xfId="29310"/>
    <cellStyle name="Normal 2 2 17 13 2 3" xfId="29311"/>
    <cellStyle name="Normal 2 2 17 13 2 4" xfId="29312"/>
    <cellStyle name="Normal 2 2 17 13 3" xfId="29313"/>
    <cellStyle name="Normal 2 2 17 13 4" xfId="29314"/>
    <cellStyle name="Normal 2 2 17 13 5" xfId="29315"/>
    <cellStyle name="Normal 2 2 17 14" xfId="29316"/>
    <cellStyle name="Normal 2 2 17 14 2" xfId="29317"/>
    <cellStyle name="Normal 2 2 17 14 2 2" xfId="29318"/>
    <cellStyle name="Normal 2 2 17 14 2 2 2" xfId="29319"/>
    <cellStyle name="Normal 2 2 17 14 2 3" xfId="29320"/>
    <cellStyle name="Normal 2 2 17 14 2 4" xfId="29321"/>
    <cellStyle name="Normal 2 2 17 14 2 5" xfId="29322"/>
    <cellStyle name="Normal 2 2 17 14 3" xfId="29323"/>
    <cellStyle name="Normal 2 2 17 14 4" xfId="29324"/>
    <cellStyle name="Normal 2 2 17 14 5" xfId="29325"/>
    <cellStyle name="Normal 2 2 17 15" xfId="29326"/>
    <cellStyle name="Normal 2 2 17 15 2" xfId="29327"/>
    <cellStyle name="Normal 2 2 17 15 2 2" xfId="29328"/>
    <cellStyle name="Normal 2 2 17 15 2 3" xfId="29329"/>
    <cellStyle name="Normal 2 2 17 15 2 4" xfId="29330"/>
    <cellStyle name="Normal 2 2 17 15 3" xfId="29331"/>
    <cellStyle name="Normal 2 2 17 15 4" xfId="29332"/>
    <cellStyle name="Normal 2 2 17 15 5" xfId="29333"/>
    <cellStyle name="Normal 2 2 17 16" xfId="29334"/>
    <cellStyle name="Normal 2 2 17 16 2" xfId="29335"/>
    <cellStyle name="Normal 2 2 17 16 2 2" xfId="29336"/>
    <cellStyle name="Normal 2 2 17 16 2 3" xfId="29337"/>
    <cellStyle name="Normal 2 2 17 16 2 4" xfId="29338"/>
    <cellStyle name="Normal 2 2 17 16 3" xfId="29339"/>
    <cellStyle name="Normal 2 2 17 16 4" xfId="29340"/>
    <cellStyle name="Normal 2 2 17 16 5" xfId="29341"/>
    <cellStyle name="Normal 2 2 17 17" xfId="29342"/>
    <cellStyle name="Normal 2 2 17 17 2" xfId="29343"/>
    <cellStyle name="Normal 2 2 17 17 2 2" xfId="29344"/>
    <cellStyle name="Normal 2 2 17 17 2 3" xfId="29345"/>
    <cellStyle name="Normal 2 2 17 17 2 4" xfId="29346"/>
    <cellStyle name="Normal 2 2 17 17 3" xfId="29347"/>
    <cellStyle name="Normal 2 2 17 17 4" xfId="29348"/>
    <cellStyle name="Normal 2 2 17 17 5" xfId="29349"/>
    <cellStyle name="Normal 2 2 17 18" xfId="29350"/>
    <cellStyle name="Normal 2 2 17 18 2" xfId="29351"/>
    <cellStyle name="Normal 2 2 17 18 2 2" xfId="29352"/>
    <cellStyle name="Normal 2 2 17 18 2 3" xfId="29353"/>
    <cellStyle name="Normal 2 2 17 18 2 4" xfId="29354"/>
    <cellStyle name="Normal 2 2 17 18 3" xfId="29355"/>
    <cellStyle name="Normal 2 2 17 18 4" xfId="29356"/>
    <cellStyle name="Normal 2 2 17 18 5" xfId="29357"/>
    <cellStyle name="Normal 2 2 17 19" xfId="29358"/>
    <cellStyle name="Normal 2 2 17 19 2" xfId="29359"/>
    <cellStyle name="Normal 2 2 17 19 2 2" xfId="29360"/>
    <cellStyle name="Normal 2 2 17 19 2 3" xfId="29361"/>
    <cellStyle name="Normal 2 2 17 19 2 4" xfId="29362"/>
    <cellStyle name="Normal 2 2 17 19 3" xfId="29363"/>
    <cellStyle name="Normal 2 2 17 19 4" xfId="29364"/>
    <cellStyle name="Normal 2 2 17 19 5" xfId="29365"/>
    <cellStyle name="Normal 2 2 17 2" xfId="29366"/>
    <cellStyle name="Normal 2 2 17 2 2" xfId="29367"/>
    <cellStyle name="Normal 2 2 17 2 2 2" xfId="29368"/>
    <cellStyle name="Normal 2 2 17 2 2 3" xfId="29369"/>
    <cellStyle name="Normal 2 2 17 2 2 4" xfId="29370"/>
    <cellStyle name="Normal 2 2 17 2 3" xfId="29371"/>
    <cellStyle name="Normal 2 2 17 2 3 2" xfId="29372"/>
    <cellStyle name="Normal 2 2 17 2 4" xfId="29373"/>
    <cellStyle name="Normal 2 2 17 2 5" xfId="29374"/>
    <cellStyle name="Normal 2 2 17 2 6" xfId="29375"/>
    <cellStyle name="Normal 2 2 17 20" xfId="29376"/>
    <cellStyle name="Normal 2 2 17 20 2" xfId="29377"/>
    <cellStyle name="Normal 2 2 17 20 3" xfId="29378"/>
    <cellStyle name="Normal 2 2 17 20 4" xfId="29379"/>
    <cellStyle name="Normal 2 2 17 21" xfId="29380"/>
    <cellStyle name="Normal 2 2 17 21 2" xfId="29381"/>
    <cellStyle name="Normal 2 2 17 21 2 2" xfId="29382"/>
    <cellStyle name="Normal 2 2 17 21 3" xfId="29383"/>
    <cellStyle name="Normal 2 2 17 22" xfId="29384"/>
    <cellStyle name="Normal 2 2 17 23" xfId="29385"/>
    <cellStyle name="Normal 2 2 17 3" xfId="29386"/>
    <cellStyle name="Normal 2 2 17 3 2" xfId="29387"/>
    <cellStyle name="Normal 2 2 17 3 2 2" xfId="29388"/>
    <cellStyle name="Normal 2 2 17 3 2 3" xfId="29389"/>
    <cellStyle name="Normal 2 2 17 3 2 4" xfId="29390"/>
    <cellStyle name="Normal 2 2 17 3 3" xfId="29391"/>
    <cellStyle name="Normal 2 2 17 3 4" xfId="29392"/>
    <cellStyle name="Normal 2 2 17 3 5" xfId="29393"/>
    <cellStyle name="Normal 2 2 17 4" xfId="29394"/>
    <cellStyle name="Normal 2 2 17 4 2" xfId="29395"/>
    <cellStyle name="Normal 2 2 17 4 2 2" xfId="29396"/>
    <cellStyle name="Normal 2 2 17 4 2 3" xfId="29397"/>
    <cellStyle name="Normal 2 2 17 4 2 4" xfId="29398"/>
    <cellStyle name="Normal 2 2 17 4 3" xfId="29399"/>
    <cellStyle name="Normal 2 2 17 4 4" xfId="29400"/>
    <cellStyle name="Normal 2 2 17 4 5" xfId="29401"/>
    <cellStyle name="Normal 2 2 17 5" xfId="29402"/>
    <cellStyle name="Normal 2 2 17 5 2" xfId="29403"/>
    <cellStyle name="Normal 2 2 17 5 2 2" xfId="29404"/>
    <cellStyle name="Normal 2 2 17 5 2 3" xfId="29405"/>
    <cellStyle name="Normal 2 2 17 5 2 4" xfId="29406"/>
    <cellStyle name="Normal 2 2 17 5 3" xfId="29407"/>
    <cellStyle name="Normal 2 2 17 5 4" xfId="29408"/>
    <cellStyle name="Normal 2 2 17 5 5" xfId="29409"/>
    <cellStyle name="Normal 2 2 17 6" xfId="29410"/>
    <cellStyle name="Normal 2 2 17 6 2" xfId="29411"/>
    <cellStyle name="Normal 2 2 17 6 2 2" xfId="29412"/>
    <cellStyle name="Normal 2 2 17 6 2 3" xfId="29413"/>
    <cellStyle name="Normal 2 2 17 6 2 4" xfId="29414"/>
    <cellStyle name="Normal 2 2 17 6 3" xfId="29415"/>
    <cellStyle name="Normal 2 2 17 6 4" xfId="29416"/>
    <cellStyle name="Normal 2 2 17 6 5" xfId="29417"/>
    <cellStyle name="Normal 2 2 17 7" xfId="29418"/>
    <cellStyle name="Normal 2 2 17 7 2" xfId="29419"/>
    <cellStyle name="Normal 2 2 17 7 2 2" xfId="29420"/>
    <cellStyle name="Normal 2 2 17 7 2 3" xfId="29421"/>
    <cellStyle name="Normal 2 2 17 7 2 4" xfId="29422"/>
    <cellStyle name="Normal 2 2 17 7 3" xfId="29423"/>
    <cellStyle name="Normal 2 2 17 7 4" xfId="29424"/>
    <cellStyle name="Normal 2 2 17 7 5" xfId="29425"/>
    <cellStyle name="Normal 2 2 17 8" xfId="29426"/>
    <cellStyle name="Normal 2 2 17 8 2" xfId="29427"/>
    <cellStyle name="Normal 2 2 17 8 2 2" xfId="29428"/>
    <cellStyle name="Normal 2 2 17 8 2 3" xfId="29429"/>
    <cellStyle name="Normal 2 2 17 8 2 4" xfId="29430"/>
    <cellStyle name="Normal 2 2 17 8 3" xfId="29431"/>
    <cellStyle name="Normal 2 2 17 8 4" xfId="29432"/>
    <cellStyle name="Normal 2 2 17 8 5" xfId="29433"/>
    <cellStyle name="Normal 2 2 17 9" xfId="29434"/>
    <cellStyle name="Normal 2 2 17 9 2" xfId="29435"/>
    <cellStyle name="Normal 2 2 17 9 2 2" xfId="29436"/>
    <cellStyle name="Normal 2 2 17 9 2 3" xfId="29437"/>
    <cellStyle name="Normal 2 2 17 9 2 4" xfId="29438"/>
    <cellStyle name="Normal 2 2 17 9 3" xfId="29439"/>
    <cellStyle name="Normal 2 2 17 9 4" xfId="29440"/>
    <cellStyle name="Normal 2 2 17 9 5" xfId="29441"/>
    <cellStyle name="Normal 2 2 18" xfId="29442"/>
    <cellStyle name="Normal 2 2 18 10" xfId="29443"/>
    <cellStyle name="Normal 2 2 18 10 2" xfId="29444"/>
    <cellStyle name="Normal 2 2 18 10 2 2" xfId="29445"/>
    <cellStyle name="Normal 2 2 18 10 2 2 2" xfId="29446"/>
    <cellStyle name="Normal 2 2 18 10 2 3" xfId="29447"/>
    <cellStyle name="Normal 2 2 18 10 2 4" xfId="29448"/>
    <cellStyle name="Normal 2 2 18 10 2 5" xfId="29449"/>
    <cellStyle name="Normal 2 2 18 10 3" xfId="29450"/>
    <cellStyle name="Normal 2 2 18 10 4" xfId="29451"/>
    <cellStyle name="Normal 2 2 18 10 5" xfId="29452"/>
    <cellStyle name="Normal 2 2 18 11" xfId="29453"/>
    <cellStyle name="Normal 2 2 18 11 2" xfId="29454"/>
    <cellStyle name="Normal 2 2 18 11 2 2" xfId="29455"/>
    <cellStyle name="Normal 2 2 18 11 2 3" xfId="29456"/>
    <cellStyle name="Normal 2 2 18 11 2 4" xfId="29457"/>
    <cellStyle name="Normal 2 2 18 11 3" xfId="29458"/>
    <cellStyle name="Normal 2 2 18 11 4" xfId="29459"/>
    <cellStyle name="Normal 2 2 18 11 4 2" xfId="29460"/>
    <cellStyle name="Normal 2 2 18 11 4 2 2" xfId="29461"/>
    <cellStyle name="Normal 2 2 18 11 4 3" xfId="29462"/>
    <cellStyle name="Normal 2 2 18 11 5" xfId="29463"/>
    <cellStyle name="Normal 2 2 18 12" xfId="29464"/>
    <cellStyle name="Normal 2 2 18 12 2" xfId="29465"/>
    <cellStyle name="Normal 2 2 18 12 2 2" xfId="29466"/>
    <cellStyle name="Normal 2 2 18 12 2 3" xfId="29467"/>
    <cellStyle name="Normal 2 2 18 12 2 4" xfId="29468"/>
    <cellStyle name="Normal 2 2 18 12 3" xfId="29469"/>
    <cellStyle name="Normal 2 2 18 12 4" xfId="29470"/>
    <cellStyle name="Normal 2 2 18 12 5" xfId="29471"/>
    <cellStyle name="Normal 2 2 18 13" xfId="29472"/>
    <cellStyle name="Normal 2 2 18 13 2" xfId="29473"/>
    <cellStyle name="Normal 2 2 18 13 2 2" xfId="29474"/>
    <cellStyle name="Normal 2 2 18 13 2 3" xfId="29475"/>
    <cellStyle name="Normal 2 2 18 13 2 4" xfId="29476"/>
    <cellStyle name="Normal 2 2 18 13 3" xfId="29477"/>
    <cellStyle name="Normal 2 2 18 13 4" xfId="29478"/>
    <cellStyle name="Normal 2 2 18 13 5" xfId="29479"/>
    <cellStyle name="Normal 2 2 18 14" xfId="29480"/>
    <cellStyle name="Normal 2 2 18 14 2" xfId="29481"/>
    <cellStyle name="Normal 2 2 18 14 2 2" xfId="29482"/>
    <cellStyle name="Normal 2 2 18 14 2 3" xfId="29483"/>
    <cellStyle name="Normal 2 2 18 14 2 4" xfId="29484"/>
    <cellStyle name="Normal 2 2 18 14 3" xfId="29485"/>
    <cellStyle name="Normal 2 2 18 14 4" xfId="29486"/>
    <cellStyle name="Normal 2 2 18 14 5" xfId="29487"/>
    <cellStyle name="Normal 2 2 18 15" xfId="29488"/>
    <cellStyle name="Normal 2 2 18 15 2" xfId="29489"/>
    <cellStyle name="Normal 2 2 18 15 2 2" xfId="29490"/>
    <cellStyle name="Normal 2 2 18 15 2 2 2" xfId="29491"/>
    <cellStyle name="Normal 2 2 18 15 2 2 2 2" xfId="29492"/>
    <cellStyle name="Normal 2 2 18 15 2 2 3" xfId="29493"/>
    <cellStyle name="Normal 2 2 18 15 2 3" xfId="29494"/>
    <cellStyle name="Normal 2 2 18 15 2 4" xfId="29495"/>
    <cellStyle name="Normal 2 2 18 15 3" xfId="29496"/>
    <cellStyle name="Normal 2 2 18 15 4" xfId="29497"/>
    <cellStyle name="Normal 2 2 18 15 5" xfId="29498"/>
    <cellStyle name="Normal 2 2 18 16" xfId="29499"/>
    <cellStyle name="Normal 2 2 18 16 2" xfId="29500"/>
    <cellStyle name="Normal 2 2 18 16 2 2" xfId="29501"/>
    <cellStyle name="Normal 2 2 18 16 2 3" xfId="29502"/>
    <cellStyle name="Normal 2 2 18 16 2 4" xfId="29503"/>
    <cellStyle name="Normal 2 2 18 16 3" xfId="29504"/>
    <cellStyle name="Normal 2 2 18 16 4" xfId="29505"/>
    <cellStyle name="Normal 2 2 18 16 5" xfId="29506"/>
    <cellStyle name="Normal 2 2 18 17" xfId="29507"/>
    <cellStyle name="Normal 2 2 18 17 2" xfId="29508"/>
    <cellStyle name="Normal 2 2 18 17 2 2" xfId="29509"/>
    <cellStyle name="Normal 2 2 18 17 2 3" xfId="29510"/>
    <cellStyle name="Normal 2 2 18 17 2 4" xfId="29511"/>
    <cellStyle name="Normal 2 2 18 17 3" xfId="29512"/>
    <cellStyle name="Normal 2 2 18 17 4" xfId="29513"/>
    <cellStyle name="Normal 2 2 18 17 5" xfId="29514"/>
    <cellStyle name="Normal 2 2 18 18" xfId="29515"/>
    <cellStyle name="Normal 2 2 18 18 2" xfId="29516"/>
    <cellStyle name="Normal 2 2 18 18 2 2" xfId="29517"/>
    <cellStyle name="Normal 2 2 18 18 2 3" xfId="29518"/>
    <cellStyle name="Normal 2 2 18 18 2 4" xfId="29519"/>
    <cellStyle name="Normal 2 2 18 18 3" xfId="29520"/>
    <cellStyle name="Normal 2 2 18 18 4" xfId="29521"/>
    <cellStyle name="Normal 2 2 18 18 5" xfId="29522"/>
    <cellStyle name="Normal 2 2 18 19" xfId="29523"/>
    <cellStyle name="Normal 2 2 18 19 2" xfId="29524"/>
    <cellStyle name="Normal 2 2 18 19 2 2" xfId="29525"/>
    <cellStyle name="Normal 2 2 18 19 2 3" xfId="29526"/>
    <cellStyle name="Normal 2 2 18 19 2 4" xfId="29527"/>
    <cellStyle name="Normal 2 2 18 19 3" xfId="29528"/>
    <cellStyle name="Normal 2 2 18 19 3 2" xfId="29529"/>
    <cellStyle name="Normal 2 2 18 19 4" xfId="29530"/>
    <cellStyle name="Normal 2 2 18 19 5" xfId="29531"/>
    <cellStyle name="Normal 2 2 18 19 6" xfId="29532"/>
    <cellStyle name="Normal 2 2 18 2" xfId="29533"/>
    <cellStyle name="Normal 2 2 18 2 2" xfId="29534"/>
    <cellStyle name="Normal 2 2 18 2 2 2" xfId="29535"/>
    <cellStyle name="Normal 2 2 18 2 2 2 2" xfId="29536"/>
    <cellStyle name="Normal 2 2 18 2 2 3" xfId="29537"/>
    <cellStyle name="Normal 2 2 18 2 2 4" xfId="29538"/>
    <cellStyle name="Normal 2 2 18 2 2 5" xfId="29539"/>
    <cellStyle name="Normal 2 2 18 2 3" xfId="29540"/>
    <cellStyle name="Normal 2 2 18 2 4" xfId="29541"/>
    <cellStyle name="Normal 2 2 18 2 5" xfId="29542"/>
    <cellStyle name="Normal 2 2 18 20" xfId="29543"/>
    <cellStyle name="Normal 2 2 18 20 2" xfId="29544"/>
    <cellStyle name="Normal 2 2 18 20 3" xfId="29545"/>
    <cellStyle name="Normal 2 2 18 20 4" xfId="29546"/>
    <cellStyle name="Normal 2 2 18 21" xfId="29547"/>
    <cellStyle name="Normal 2 2 18 22" xfId="29548"/>
    <cellStyle name="Normal 2 2 18 23" xfId="29549"/>
    <cellStyle name="Normal 2 2 18 3" xfId="29550"/>
    <cellStyle name="Normal 2 2 18 3 2" xfId="29551"/>
    <cellStyle name="Normal 2 2 18 3 2 2" xfId="29552"/>
    <cellStyle name="Normal 2 2 18 3 2 3" xfId="29553"/>
    <cellStyle name="Normal 2 2 18 3 2 4" xfId="29554"/>
    <cellStyle name="Normal 2 2 18 3 3" xfId="29555"/>
    <cellStyle name="Normal 2 2 18 3 4" xfId="29556"/>
    <cellStyle name="Normal 2 2 18 3 5" xfId="29557"/>
    <cellStyle name="Normal 2 2 18 4" xfId="29558"/>
    <cellStyle name="Normal 2 2 18 4 2" xfId="29559"/>
    <cellStyle name="Normal 2 2 18 4 2 2" xfId="29560"/>
    <cellStyle name="Normal 2 2 18 4 2 2 2" xfId="29561"/>
    <cellStyle name="Normal 2 2 18 4 2 2 2 2" xfId="29562"/>
    <cellStyle name="Normal 2 2 18 4 2 2 3" xfId="29563"/>
    <cellStyle name="Normal 2 2 18 4 2 3" xfId="29564"/>
    <cellStyle name="Normal 2 2 18 4 2 4" xfId="29565"/>
    <cellStyle name="Normal 2 2 18 4 3" xfId="29566"/>
    <cellStyle name="Normal 2 2 18 4 4" xfId="29567"/>
    <cellStyle name="Normal 2 2 18 4 5" xfId="29568"/>
    <cellStyle name="Normal 2 2 18 5" xfId="29569"/>
    <cellStyle name="Normal 2 2 18 5 2" xfId="29570"/>
    <cellStyle name="Normal 2 2 18 5 2 2" xfId="29571"/>
    <cellStyle name="Normal 2 2 18 5 2 3" xfId="29572"/>
    <cellStyle name="Normal 2 2 18 5 2 4" xfId="29573"/>
    <cellStyle name="Normal 2 2 18 5 3" xfId="29574"/>
    <cellStyle name="Normal 2 2 18 5 4" xfId="29575"/>
    <cellStyle name="Normal 2 2 18 5 5" xfId="29576"/>
    <cellStyle name="Normal 2 2 18 6" xfId="29577"/>
    <cellStyle name="Normal 2 2 18 6 2" xfId="29578"/>
    <cellStyle name="Normal 2 2 18 6 2 2" xfId="29579"/>
    <cellStyle name="Normal 2 2 18 6 2 3" xfId="29580"/>
    <cellStyle name="Normal 2 2 18 6 2 3 2" xfId="29581"/>
    <cellStyle name="Normal 2 2 18 6 2 3 2 2" xfId="29582"/>
    <cellStyle name="Normal 2 2 18 6 2 3 3" xfId="29583"/>
    <cellStyle name="Normal 2 2 18 6 2 4" xfId="29584"/>
    <cellStyle name="Normal 2 2 18 6 3" xfId="29585"/>
    <cellStyle name="Normal 2 2 18 6 4" xfId="29586"/>
    <cellStyle name="Normal 2 2 18 6 5" xfId="29587"/>
    <cellStyle name="Normal 2 2 18 7" xfId="29588"/>
    <cellStyle name="Normal 2 2 18 7 2" xfId="29589"/>
    <cellStyle name="Normal 2 2 18 7 2 2" xfId="29590"/>
    <cellStyle name="Normal 2 2 18 7 2 3" xfId="29591"/>
    <cellStyle name="Normal 2 2 18 7 2 4" xfId="29592"/>
    <cellStyle name="Normal 2 2 18 7 3" xfId="29593"/>
    <cellStyle name="Normal 2 2 18 7 4" xfId="29594"/>
    <cellStyle name="Normal 2 2 18 7 5" xfId="29595"/>
    <cellStyle name="Normal 2 2 18 8" xfId="29596"/>
    <cellStyle name="Normal 2 2 18 8 2" xfId="29597"/>
    <cellStyle name="Normal 2 2 18 8 2 2" xfId="29598"/>
    <cellStyle name="Normal 2 2 18 8 2 3" xfId="29599"/>
    <cellStyle name="Normal 2 2 18 8 2 4" xfId="29600"/>
    <cellStyle name="Normal 2 2 18 8 3" xfId="29601"/>
    <cellStyle name="Normal 2 2 18 8 4" xfId="29602"/>
    <cellStyle name="Normal 2 2 18 8 5" xfId="29603"/>
    <cellStyle name="Normal 2 2 18 9" xfId="29604"/>
    <cellStyle name="Normal 2 2 18 9 2" xfId="29605"/>
    <cellStyle name="Normal 2 2 18 9 2 2" xfId="29606"/>
    <cellStyle name="Normal 2 2 18 9 2 3" xfId="29607"/>
    <cellStyle name="Normal 2 2 18 9 2 4" xfId="29608"/>
    <cellStyle name="Normal 2 2 18 9 3" xfId="29609"/>
    <cellStyle name="Normal 2 2 18 9 4" xfId="29610"/>
    <cellStyle name="Normal 2 2 18 9 5" xfId="29611"/>
    <cellStyle name="Normal 2 2 19" xfId="29612"/>
    <cellStyle name="Normal 2 2 19 10" xfId="29613"/>
    <cellStyle name="Normal 2 2 19 10 2" xfId="29614"/>
    <cellStyle name="Normal 2 2 19 10 2 2" xfId="29615"/>
    <cellStyle name="Normal 2 2 19 10 2 3" xfId="29616"/>
    <cellStyle name="Normal 2 2 19 10 2 4" xfId="29617"/>
    <cellStyle name="Normal 2 2 19 10 3" xfId="29618"/>
    <cellStyle name="Normal 2 2 19 10 4" xfId="29619"/>
    <cellStyle name="Normal 2 2 19 10 5" xfId="29620"/>
    <cellStyle name="Normal 2 2 19 11" xfId="29621"/>
    <cellStyle name="Normal 2 2 19 11 2" xfId="29622"/>
    <cellStyle name="Normal 2 2 19 11 2 2" xfId="29623"/>
    <cellStyle name="Normal 2 2 19 11 2 3" xfId="29624"/>
    <cellStyle name="Normal 2 2 19 11 2 4" xfId="29625"/>
    <cellStyle name="Normal 2 2 19 11 3" xfId="29626"/>
    <cellStyle name="Normal 2 2 19 11 4" xfId="29627"/>
    <cellStyle name="Normal 2 2 19 11 5" xfId="29628"/>
    <cellStyle name="Normal 2 2 19 12" xfId="29629"/>
    <cellStyle name="Normal 2 2 19 12 2" xfId="29630"/>
    <cellStyle name="Normal 2 2 19 12 2 2" xfId="29631"/>
    <cellStyle name="Normal 2 2 19 12 2 3" xfId="29632"/>
    <cellStyle name="Normal 2 2 19 12 2 3 2" xfId="29633"/>
    <cellStyle name="Normal 2 2 19 12 2 3 2 2" xfId="29634"/>
    <cellStyle name="Normal 2 2 19 12 2 3 3" xfId="29635"/>
    <cellStyle name="Normal 2 2 19 12 2 4" xfId="29636"/>
    <cellStyle name="Normal 2 2 19 12 3" xfId="29637"/>
    <cellStyle name="Normal 2 2 19 12 4" xfId="29638"/>
    <cellStyle name="Normal 2 2 19 12 5" xfId="29639"/>
    <cellStyle name="Normal 2 2 19 13" xfId="29640"/>
    <cellStyle name="Normal 2 2 19 13 2" xfId="29641"/>
    <cellStyle name="Normal 2 2 19 13 2 2" xfId="29642"/>
    <cellStyle name="Normal 2 2 19 13 2 3" xfId="29643"/>
    <cellStyle name="Normal 2 2 19 13 2 4" xfId="29644"/>
    <cellStyle name="Normal 2 2 19 13 3" xfId="29645"/>
    <cellStyle name="Normal 2 2 19 13 3 2" xfId="29646"/>
    <cellStyle name="Normal 2 2 19 13 3 2 2" xfId="29647"/>
    <cellStyle name="Normal 2 2 19 13 3 3" xfId="29648"/>
    <cellStyle name="Normal 2 2 19 13 4" xfId="29649"/>
    <cellStyle name="Normal 2 2 19 13 5" xfId="29650"/>
    <cellStyle name="Normal 2 2 19 14" xfId="29651"/>
    <cellStyle name="Normal 2 2 19 14 2" xfId="29652"/>
    <cellStyle name="Normal 2 2 19 14 2 2" xfId="29653"/>
    <cellStyle name="Normal 2 2 19 14 2 3" xfId="29654"/>
    <cellStyle name="Normal 2 2 19 14 2 4" xfId="29655"/>
    <cellStyle name="Normal 2 2 19 14 3" xfId="29656"/>
    <cellStyle name="Normal 2 2 19 14 4" xfId="29657"/>
    <cellStyle name="Normal 2 2 19 14 5" xfId="29658"/>
    <cellStyle name="Normal 2 2 19 15" xfId="29659"/>
    <cellStyle name="Normal 2 2 19 15 2" xfId="29660"/>
    <cellStyle name="Normal 2 2 19 15 2 2" xfId="29661"/>
    <cellStyle name="Normal 2 2 19 15 2 3" xfId="29662"/>
    <cellStyle name="Normal 2 2 19 15 2 4" xfId="29663"/>
    <cellStyle name="Normal 2 2 19 15 3" xfId="29664"/>
    <cellStyle name="Normal 2 2 19 15 4" xfId="29665"/>
    <cellStyle name="Normal 2 2 19 15 5" xfId="29666"/>
    <cellStyle name="Normal 2 2 19 16" xfId="29667"/>
    <cellStyle name="Normal 2 2 19 16 2" xfId="29668"/>
    <cellStyle name="Normal 2 2 19 16 2 2" xfId="29669"/>
    <cellStyle name="Normal 2 2 19 16 2 3" xfId="29670"/>
    <cellStyle name="Normal 2 2 19 16 2 4" xfId="29671"/>
    <cellStyle name="Normal 2 2 19 16 3" xfId="29672"/>
    <cellStyle name="Normal 2 2 19 16 4" xfId="29673"/>
    <cellStyle name="Normal 2 2 19 16 5" xfId="29674"/>
    <cellStyle name="Normal 2 2 19 17" xfId="29675"/>
    <cellStyle name="Normal 2 2 19 17 2" xfId="29676"/>
    <cellStyle name="Normal 2 2 19 17 2 2" xfId="29677"/>
    <cellStyle name="Normal 2 2 19 17 2 3" xfId="29678"/>
    <cellStyle name="Normal 2 2 19 17 2 4" xfId="29679"/>
    <cellStyle name="Normal 2 2 19 17 3" xfId="29680"/>
    <cellStyle name="Normal 2 2 19 17 4" xfId="29681"/>
    <cellStyle name="Normal 2 2 19 17 5" xfId="29682"/>
    <cellStyle name="Normal 2 2 19 18" xfId="29683"/>
    <cellStyle name="Normal 2 2 19 18 2" xfId="29684"/>
    <cellStyle name="Normal 2 2 19 18 2 2" xfId="29685"/>
    <cellStyle name="Normal 2 2 19 18 2 3" xfId="29686"/>
    <cellStyle name="Normal 2 2 19 18 2 4" xfId="29687"/>
    <cellStyle name="Normal 2 2 19 18 3" xfId="29688"/>
    <cellStyle name="Normal 2 2 19 18 4" xfId="29689"/>
    <cellStyle name="Normal 2 2 19 18 5" xfId="29690"/>
    <cellStyle name="Normal 2 2 19 19" xfId="29691"/>
    <cellStyle name="Normal 2 2 19 19 2" xfId="29692"/>
    <cellStyle name="Normal 2 2 19 19 2 2" xfId="29693"/>
    <cellStyle name="Normal 2 2 19 19 2 3" xfId="29694"/>
    <cellStyle name="Normal 2 2 19 19 2 4" xfId="29695"/>
    <cellStyle name="Normal 2 2 19 19 3" xfId="29696"/>
    <cellStyle name="Normal 2 2 19 19 4" xfId="29697"/>
    <cellStyle name="Normal 2 2 19 19 5" xfId="29698"/>
    <cellStyle name="Normal 2 2 19 2" xfId="29699"/>
    <cellStyle name="Normal 2 2 19 2 2" xfId="29700"/>
    <cellStyle name="Normal 2 2 19 2 2 2" xfId="29701"/>
    <cellStyle name="Normal 2 2 19 2 2 3" xfId="29702"/>
    <cellStyle name="Normal 2 2 19 2 2 4" xfId="29703"/>
    <cellStyle name="Normal 2 2 19 2 3" xfId="29704"/>
    <cellStyle name="Normal 2 2 19 2 4" xfId="29705"/>
    <cellStyle name="Normal 2 2 19 2 5" xfId="29706"/>
    <cellStyle name="Normal 2 2 19 20" xfId="29707"/>
    <cellStyle name="Normal 2 2 19 20 2" xfId="29708"/>
    <cellStyle name="Normal 2 2 19 20 3" xfId="29709"/>
    <cellStyle name="Normal 2 2 19 20 4" xfId="29710"/>
    <cellStyle name="Normal 2 2 19 21" xfId="29711"/>
    <cellStyle name="Normal 2 2 19 22" xfId="29712"/>
    <cellStyle name="Normal 2 2 19 23" xfId="29713"/>
    <cellStyle name="Normal 2 2 19 3" xfId="29714"/>
    <cellStyle name="Normal 2 2 19 3 2" xfId="29715"/>
    <cellStyle name="Normal 2 2 19 3 2 2" xfId="29716"/>
    <cellStyle name="Normal 2 2 19 3 2 3" xfId="29717"/>
    <cellStyle name="Normal 2 2 19 3 2 4" xfId="29718"/>
    <cellStyle name="Normal 2 2 19 3 3" xfId="29719"/>
    <cellStyle name="Normal 2 2 19 3 4" xfId="29720"/>
    <cellStyle name="Normal 2 2 19 3 5" xfId="29721"/>
    <cellStyle name="Normal 2 2 19 4" xfId="29722"/>
    <cellStyle name="Normal 2 2 19 4 2" xfId="29723"/>
    <cellStyle name="Normal 2 2 19 4 2 2" xfId="29724"/>
    <cellStyle name="Normal 2 2 19 4 2 3" xfId="29725"/>
    <cellStyle name="Normal 2 2 19 4 2 4" xfId="29726"/>
    <cellStyle name="Normal 2 2 19 4 3" xfId="29727"/>
    <cellStyle name="Normal 2 2 19 4 4" xfId="29728"/>
    <cellStyle name="Normal 2 2 19 4 5" xfId="29729"/>
    <cellStyle name="Normal 2 2 19 5" xfId="29730"/>
    <cellStyle name="Normal 2 2 19 5 2" xfId="29731"/>
    <cellStyle name="Normal 2 2 19 5 2 2" xfId="29732"/>
    <cellStyle name="Normal 2 2 19 5 2 3" xfId="29733"/>
    <cellStyle name="Normal 2 2 19 5 2 4" xfId="29734"/>
    <cellStyle name="Normal 2 2 19 5 3" xfId="29735"/>
    <cellStyle name="Normal 2 2 19 5 4" xfId="29736"/>
    <cellStyle name="Normal 2 2 19 5 5" xfId="29737"/>
    <cellStyle name="Normal 2 2 19 6" xfId="29738"/>
    <cellStyle name="Normal 2 2 19 6 2" xfId="29739"/>
    <cellStyle name="Normal 2 2 19 6 2 2" xfId="29740"/>
    <cellStyle name="Normal 2 2 19 6 2 3" xfId="29741"/>
    <cellStyle name="Normal 2 2 19 6 2 4" xfId="29742"/>
    <cellStyle name="Normal 2 2 19 6 3" xfId="29743"/>
    <cellStyle name="Normal 2 2 19 6 4" xfId="29744"/>
    <cellStyle name="Normal 2 2 19 6 5" xfId="29745"/>
    <cellStyle name="Normal 2 2 19 7" xfId="29746"/>
    <cellStyle name="Normal 2 2 19 7 2" xfId="29747"/>
    <cellStyle name="Normal 2 2 19 7 2 2" xfId="29748"/>
    <cellStyle name="Normal 2 2 19 7 2 3" xfId="29749"/>
    <cellStyle name="Normal 2 2 19 7 2 4" xfId="29750"/>
    <cellStyle name="Normal 2 2 19 7 3" xfId="29751"/>
    <cellStyle name="Normal 2 2 19 7 4" xfId="29752"/>
    <cellStyle name="Normal 2 2 19 7 5" xfId="29753"/>
    <cellStyle name="Normal 2 2 19 8" xfId="29754"/>
    <cellStyle name="Normal 2 2 19 8 2" xfId="29755"/>
    <cellStyle name="Normal 2 2 19 8 2 2" xfId="29756"/>
    <cellStyle name="Normal 2 2 19 8 2 3" xfId="29757"/>
    <cellStyle name="Normal 2 2 19 8 2 4" xfId="29758"/>
    <cellStyle name="Normal 2 2 19 8 3" xfId="29759"/>
    <cellStyle name="Normal 2 2 19 8 4" xfId="29760"/>
    <cellStyle name="Normal 2 2 19 8 5" xfId="29761"/>
    <cellStyle name="Normal 2 2 19 9" xfId="29762"/>
    <cellStyle name="Normal 2 2 19 9 2" xfId="29763"/>
    <cellStyle name="Normal 2 2 19 9 2 2" xfId="29764"/>
    <cellStyle name="Normal 2 2 19 9 2 3" xfId="29765"/>
    <cellStyle name="Normal 2 2 19 9 2 4" xfId="29766"/>
    <cellStyle name="Normal 2 2 19 9 3" xfId="29767"/>
    <cellStyle name="Normal 2 2 19 9 4" xfId="29768"/>
    <cellStyle name="Normal 2 2 19 9 5" xfId="29769"/>
    <cellStyle name="Normal 2 2 2" xfId="28"/>
    <cellStyle name="Normal 2 2 2 10" xfId="29770"/>
    <cellStyle name="Normal 2 2 2 10 2" xfId="29771"/>
    <cellStyle name="Normal 2 2 2 10 2 2" xfId="29772"/>
    <cellStyle name="Normal 2 2 2 10 2 3" xfId="29773"/>
    <cellStyle name="Normal 2 2 2 10 2 4" xfId="29774"/>
    <cellStyle name="Normal 2 2 2 10 3" xfId="29775"/>
    <cellStyle name="Normal 2 2 2 10 4" xfId="29776"/>
    <cellStyle name="Normal 2 2 2 10 5" xfId="29777"/>
    <cellStyle name="Normal 2 2 2 11" xfId="29778"/>
    <cellStyle name="Normal 2 2 2 11 2" xfId="29779"/>
    <cellStyle name="Normal 2 2 2 11 2 2" xfId="29780"/>
    <cellStyle name="Normal 2 2 2 11 2 3" xfId="29781"/>
    <cellStyle name="Normal 2 2 2 11 2 4" xfId="29782"/>
    <cellStyle name="Normal 2 2 2 11 3" xfId="29783"/>
    <cellStyle name="Normal 2 2 2 11 4" xfId="29784"/>
    <cellStyle name="Normal 2 2 2 11 5" xfId="29785"/>
    <cellStyle name="Normal 2 2 2 12" xfId="29786"/>
    <cellStyle name="Normal 2 2 2 12 2" xfId="29787"/>
    <cellStyle name="Normal 2 2 2 12 2 2" xfId="29788"/>
    <cellStyle name="Normal 2 2 2 12 2 3" xfId="29789"/>
    <cellStyle name="Normal 2 2 2 12 2 4" xfId="29790"/>
    <cellStyle name="Normal 2 2 2 12 3" xfId="29791"/>
    <cellStyle name="Normal 2 2 2 12 4" xfId="29792"/>
    <cellStyle name="Normal 2 2 2 12 5" xfId="29793"/>
    <cellStyle name="Normal 2 2 2 13" xfId="29794"/>
    <cellStyle name="Normal 2 2 2 13 2" xfId="29795"/>
    <cellStyle name="Normal 2 2 2 13 2 2" xfId="29796"/>
    <cellStyle name="Normal 2 2 2 13 2 3" xfId="29797"/>
    <cellStyle name="Normal 2 2 2 13 2 4" xfId="29798"/>
    <cellStyle name="Normal 2 2 2 13 3" xfId="29799"/>
    <cellStyle name="Normal 2 2 2 13 4" xfId="29800"/>
    <cellStyle name="Normal 2 2 2 13 5" xfId="29801"/>
    <cellStyle name="Normal 2 2 2 14" xfId="29802"/>
    <cellStyle name="Normal 2 2 2 14 2" xfId="29803"/>
    <cellStyle name="Normal 2 2 2 14 2 2" xfId="29804"/>
    <cellStyle name="Normal 2 2 2 14 2 3" xfId="29805"/>
    <cellStyle name="Normal 2 2 2 14 2 4" xfId="29806"/>
    <cellStyle name="Normal 2 2 2 14 3" xfId="29807"/>
    <cellStyle name="Normal 2 2 2 14 4" xfId="29808"/>
    <cellStyle name="Normal 2 2 2 14 5" xfId="29809"/>
    <cellStyle name="Normal 2 2 2 15" xfId="29810"/>
    <cellStyle name="Normal 2 2 2 15 2" xfId="29811"/>
    <cellStyle name="Normal 2 2 2 15 2 2" xfId="29812"/>
    <cellStyle name="Normal 2 2 2 15 2 3" xfId="29813"/>
    <cellStyle name="Normal 2 2 2 15 2 4" xfId="29814"/>
    <cellStyle name="Normal 2 2 2 15 3" xfId="29815"/>
    <cellStyle name="Normal 2 2 2 15 4" xfId="29816"/>
    <cellStyle name="Normal 2 2 2 15 5" xfId="29817"/>
    <cellStyle name="Normal 2 2 2 16" xfId="29818"/>
    <cellStyle name="Normal 2 2 2 16 2" xfId="29819"/>
    <cellStyle name="Normal 2 2 2 16 2 2" xfId="29820"/>
    <cellStyle name="Normal 2 2 2 16 2 3" xfId="29821"/>
    <cellStyle name="Normal 2 2 2 16 2 4" xfId="29822"/>
    <cellStyle name="Normal 2 2 2 16 3" xfId="29823"/>
    <cellStyle name="Normal 2 2 2 16 4" xfId="29824"/>
    <cellStyle name="Normal 2 2 2 16 5" xfId="29825"/>
    <cellStyle name="Normal 2 2 2 17" xfId="29826"/>
    <cellStyle name="Normal 2 2 2 17 2" xfId="29827"/>
    <cellStyle name="Normal 2 2 2 17 2 2" xfId="29828"/>
    <cellStyle name="Normal 2 2 2 17 2 3" xfId="29829"/>
    <cellStyle name="Normal 2 2 2 17 2 4" xfId="29830"/>
    <cellStyle name="Normal 2 2 2 17 3" xfId="29831"/>
    <cellStyle name="Normal 2 2 2 17 4" xfId="29832"/>
    <cellStyle name="Normal 2 2 2 17 5" xfId="29833"/>
    <cellStyle name="Normal 2 2 2 18" xfId="29834"/>
    <cellStyle name="Normal 2 2 2 18 2" xfId="29835"/>
    <cellStyle name="Normal 2 2 2 18 2 2" xfId="29836"/>
    <cellStyle name="Normal 2 2 2 18 2 3" xfId="29837"/>
    <cellStyle name="Normal 2 2 2 18 2 4" xfId="29838"/>
    <cellStyle name="Normal 2 2 2 18 3" xfId="29839"/>
    <cellStyle name="Normal 2 2 2 18 4" xfId="29840"/>
    <cellStyle name="Normal 2 2 2 18 5" xfId="29841"/>
    <cellStyle name="Normal 2 2 2 19" xfId="29842"/>
    <cellStyle name="Normal 2 2 2 19 2" xfId="29843"/>
    <cellStyle name="Normal 2 2 2 19 2 2" xfId="29844"/>
    <cellStyle name="Normal 2 2 2 19 2 3" xfId="29845"/>
    <cellStyle name="Normal 2 2 2 19 2 4" xfId="29846"/>
    <cellStyle name="Normal 2 2 2 19 3" xfId="29847"/>
    <cellStyle name="Normal 2 2 2 19 4" xfId="29848"/>
    <cellStyle name="Normal 2 2 2 19 5" xfId="29849"/>
    <cellStyle name="Normal 2 2 2 2" xfId="29850"/>
    <cellStyle name="Normal 2 2 2 2 2" xfId="29851"/>
    <cellStyle name="Normal 2 2 2 2 2 2" xfId="29852"/>
    <cellStyle name="Normal 2 2 2 2 2 2 2" xfId="29853"/>
    <cellStyle name="Normal 2 2 2 2 2 3" xfId="29854"/>
    <cellStyle name="Normal 2 2 2 2 2 4" xfId="29855"/>
    <cellStyle name="Normal 2 2 2 2 2 5" xfId="29856"/>
    <cellStyle name="Normal 2 2 2 2 3" xfId="29857"/>
    <cellStyle name="Normal 2 2 2 2 4" xfId="29858"/>
    <cellStyle name="Normal 2 2 2 2 5" xfId="29859"/>
    <cellStyle name="Normal 2 2 2 20" xfId="29860"/>
    <cellStyle name="Normal 2 2 2 20 2" xfId="29861"/>
    <cellStyle name="Normal 2 2 2 20 3" xfId="29862"/>
    <cellStyle name="Normal 2 2 2 20 4" xfId="29863"/>
    <cellStyle name="Normal 2 2 2 21" xfId="29864"/>
    <cellStyle name="Normal 2 2 2 22" xfId="29865"/>
    <cellStyle name="Normal 2 2 2 23" xfId="29866"/>
    <cellStyle name="Normal 2 2 2 3" xfId="29867"/>
    <cellStyle name="Normal 2 2 2 3 2" xfId="29868"/>
    <cellStyle name="Normal 2 2 2 3 2 2" xfId="29869"/>
    <cellStyle name="Normal 2 2 2 3 2 3" xfId="29870"/>
    <cellStyle name="Normal 2 2 2 3 2 4" xfId="29871"/>
    <cellStyle name="Normal 2 2 2 3 3" xfId="29872"/>
    <cellStyle name="Normal 2 2 2 3 4" xfId="29873"/>
    <cellStyle name="Normal 2 2 2 3 5" xfId="29874"/>
    <cellStyle name="Normal 2 2 2 4" xfId="29875"/>
    <cellStyle name="Normal 2 2 2 4 2" xfId="29876"/>
    <cellStyle name="Normal 2 2 2 4 2 2" xfId="29877"/>
    <cellStyle name="Normal 2 2 2 4 2 3" xfId="29878"/>
    <cellStyle name="Normal 2 2 2 4 2 4" xfId="29879"/>
    <cellStyle name="Normal 2 2 2 4 3" xfId="29880"/>
    <cellStyle name="Normal 2 2 2 4 4" xfId="29881"/>
    <cellStyle name="Normal 2 2 2 4 5" xfId="29882"/>
    <cellStyle name="Normal 2 2 2 5" xfId="29883"/>
    <cellStyle name="Normal 2 2 2 5 2" xfId="29884"/>
    <cellStyle name="Normal 2 2 2 5 2 2" xfId="29885"/>
    <cellStyle name="Normal 2 2 2 5 2 3" xfId="29886"/>
    <cellStyle name="Normal 2 2 2 5 2 4" xfId="29887"/>
    <cellStyle name="Normal 2 2 2 5 3" xfId="29888"/>
    <cellStyle name="Normal 2 2 2 5 4" xfId="29889"/>
    <cellStyle name="Normal 2 2 2 5 5" xfId="29890"/>
    <cellStyle name="Normal 2 2 2 6" xfId="29891"/>
    <cellStyle name="Normal 2 2 2 6 2" xfId="29892"/>
    <cellStyle name="Normal 2 2 2 6 2 2" xfId="29893"/>
    <cellStyle name="Normal 2 2 2 6 2 3" xfId="29894"/>
    <cellStyle name="Normal 2 2 2 6 2 4" xfId="29895"/>
    <cellStyle name="Normal 2 2 2 6 3" xfId="29896"/>
    <cellStyle name="Normal 2 2 2 6 4" xfId="29897"/>
    <cellStyle name="Normal 2 2 2 6 4 2" xfId="29898"/>
    <cellStyle name="Normal 2 2 2 6 4 2 2" xfId="29899"/>
    <cellStyle name="Normal 2 2 2 6 4 3" xfId="29900"/>
    <cellStyle name="Normal 2 2 2 6 5" xfId="29901"/>
    <cellStyle name="Normal 2 2 2 7" xfId="29902"/>
    <cellStyle name="Normal 2 2 2 7 2" xfId="29903"/>
    <cellStyle name="Normal 2 2 2 7 2 2" xfId="29904"/>
    <cellStyle name="Normal 2 2 2 7 2 3" xfId="29905"/>
    <cellStyle name="Normal 2 2 2 7 2 4" xfId="29906"/>
    <cellStyle name="Normal 2 2 2 7 3" xfId="29907"/>
    <cellStyle name="Normal 2 2 2 7 4" xfId="29908"/>
    <cellStyle name="Normal 2 2 2 7 5" xfId="29909"/>
    <cellStyle name="Normal 2 2 2 8" xfId="29910"/>
    <cellStyle name="Normal 2 2 2 8 2" xfId="29911"/>
    <cellStyle name="Normal 2 2 2 8 2 2" xfId="29912"/>
    <cellStyle name="Normal 2 2 2 8 2 3" xfId="29913"/>
    <cellStyle name="Normal 2 2 2 8 2 4" xfId="29914"/>
    <cellStyle name="Normal 2 2 2 8 3" xfId="29915"/>
    <cellStyle name="Normal 2 2 2 8 4" xfId="29916"/>
    <cellStyle name="Normal 2 2 2 8 5" xfId="29917"/>
    <cellStyle name="Normal 2 2 2 9" xfId="29918"/>
    <cellStyle name="Normal 2 2 2 9 2" xfId="29919"/>
    <cellStyle name="Normal 2 2 2 9 2 2" xfId="29920"/>
    <cellStyle name="Normal 2 2 2 9 2 3" xfId="29921"/>
    <cellStyle name="Normal 2 2 2 9 2 4" xfId="29922"/>
    <cellStyle name="Normal 2 2 2 9 3" xfId="29923"/>
    <cellStyle name="Normal 2 2 2 9 4" xfId="29924"/>
    <cellStyle name="Normal 2 2 2 9 5" xfId="29925"/>
    <cellStyle name="Normal 2 2 20" xfId="29926"/>
    <cellStyle name="Normal 2 2 20 10" xfId="29927"/>
    <cellStyle name="Normal 2 2 20 10 2" xfId="29928"/>
    <cellStyle name="Normal 2 2 20 10 2 2" xfId="29929"/>
    <cellStyle name="Normal 2 2 20 10 2 3" xfId="29930"/>
    <cellStyle name="Normal 2 2 20 10 2 4" xfId="29931"/>
    <cellStyle name="Normal 2 2 20 10 3" xfId="29932"/>
    <cellStyle name="Normal 2 2 20 10 4" xfId="29933"/>
    <cellStyle name="Normal 2 2 20 10 5" xfId="29934"/>
    <cellStyle name="Normal 2 2 20 11" xfId="29935"/>
    <cellStyle name="Normal 2 2 20 11 2" xfId="29936"/>
    <cellStyle name="Normal 2 2 20 11 2 2" xfId="29937"/>
    <cellStyle name="Normal 2 2 20 11 2 2 2" xfId="29938"/>
    <cellStyle name="Normal 2 2 20 11 2 2 2 2" xfId="29939"/>
    <cellStyle name="Normal 2 2 20 11 2 2 3" xfId="29940"/>
    <cellStyle name="Normal 2 2 20 11 2 3" xfId="29941"/>
    <cellStyle name="Normal 2 2 20 11 2 4" xfId="29942"/>
    <cellStyle name="Normal 2 2 20 11 3" xfId="29943"/>
    <cellStyle name="Normal 2 2 20 11 4" xfId="29944"/>
    <cellStyle name="Normal 2 2 20 11 5" xfId="29945"/>
    <cellStyle name="Normal 2 2 20 12" xfId="29946"/>
    <cellStyle name="Normal 2 2 20 12 2" xfId="29947"/>
    <cellStyle name="Normal 2 2 20 12 2 2" xfId="29948"/>
    <cellStyle name="Normal 2 2 20 12 2 3" xfId="29949"/>
    <cellStyle name="Normal 2 2 20 12 2 4" xfId="29950"/>
    <cellStyle name="Normal 2 2 20 12 3" xfId="29951"/>
    <cellStyle name="Normal 2 2 20 12 4" xfId="29952"/>
    <cellStyle name="Normal 2 2 20 12 5" xfId="29953"/>
    <cellStyle name="Normal 2 2 20 13" xfId="29954"/>
    <cellStyle name="Normal 2 2 20 13 2" xfId="29955"/>
    <cellStyle name="Normal 2 2 20 13 2 2" xfId="29956"/>
    <cellStyle name="Normal 2 2 20 13 2 3" xfId="29957"/>
    <cellStyle name="Normal 2 2 20 13 2 4" xfId="29958"/>
    <cellStyle name="Normal 2 2 20 13 3" xfId="29959"/>
    <cellStyle name="Normal 2 2 20 13 4" xfId="29960"/>
    <cellStyle name="Normal 2 2 20 13 5" xfId="29961"/>
    <cellStyle name="Normal 2 2 20 14" xfId="29962"/>
    <cellStyle name="Normal 2 2 20 14 2" xfId="29963"/>
    <cellStyle name="Normal 2 2 20 14 2 2" xfId="29964"/>
    <cellStyle name="Normal 2 2 20 14 2 3" xfId="29965"/>
    <cellStyle name="Normal 2 2 20 14 2 4" xfId="29966"/>
    <cellStyle name="Normal 2 2 20 14 3" xfId="29967"/>
    <cellStyle name="Normal 2 2 20 14 4" xfId="29968"/>
    <cellStyle name="Normal 2 2 20 14 5" xfId="29969"/>
    <cellStyle name="Normal 2 2 20 15" xfId="29970"/>
    <cellStyle name="Normal 2 2 20 15 2" xfId="29971"/>
    <cellStyle name="Normal 2 2 20 15 2 2" xfId="29972"/>
    <cellStyle name="Normal 2 2 20 15 2 3" xfId="29973"/>
    <cellStyle name="Normal 2 2 20 15 2 4" xfId="29974"/>
    <cellStyle name="Normal 2 2 20 15 3" xfId="29975"/>
    <cellStyle name="Normal 2 2 20 15 4" xfId="29976"/>
    <cellStyle name="Normal 2 2 20 15 5" xfId="29977"/>
    <cellStyle name="Normal 2 2 20 16" xfId="29978"/>
    <cellStyle name="Normal 2 2 20 16 2" xfId="29979"/>
    <cellStyle name="Normal 2 2 20 16 2 2" xfId="29980"/>
    <cellStyle name="Normal 2 2 20 16 2 3" xfId="29981"/>
    <cellStyle name="Normal 2 2 20 16 2 4" xfId="29982"/>
    <cellStyle name="Normal 2 2 20 16 3" xfId="29983"/>
    <cellStyle name="Normal 2 2 20 16 3 2" xfId="29984"/>
    <cellStyle name="Normal 2 2 20 16 3 2 2" xfId="29985"/>
    <cellStyle name="Normal 2 2 20 16 3 3" xfId="29986"/>
    <cellStyle name="Normal 2 2 20 16 4" xfId="29987"/>
    <cellStyle name="Normal 2 2 20 16 5" xfId="29988"/>
    <cellStyle name="Normal 2 2 20 17" xfId="29989"/>
    <cellStyle name="Normal 2 2 20 17 2" xfId="29990"/>
    <cellStyle name="Normal 2 2 20 17 2 2" xfId="29991"/>
    <cellStyle name="Normal 2 2 20 17 2 3" xfId="29992"/>
    <cellStyle name="Normal 2 2 20 17 2 4" xfId="29993"/>
    <cellStyle name="Normal 2 2 20 17 3" xfId="29994"/>
    <cellStyle name="Normal 2 2 20 17 4" xfId="29995"/>
    <cellStyle name="Normal 2 2 20 17 5" xfId="29996"/>
    <cellStyle name="Normal 2 2 20 18" xfId="29997"/>
    <cellStyle name="Normal 2 2 20 18 2" xfId="29998"/>
    <cellStyle name="Normal 2 2 20 18 2 2" xfId="29999"/>
    <cellStyle name="Normal 2 2 20 18 2 3" xfId="30000"/>
    <cellStyle name="Normal 2 2 20 18 2 4" xfId="30001"/>
    <cellStyle name="Normal 2 2 20 18 3" xfId="30002"/>
    <cellStyle name="Normal 2 2 20 18 4" xfId="30003"/>
    <cellStyle name="Normal 2 2 20 18 5" xfId="30004"/>
    <cellStyle name="Normal 2 2 20 19" xfId="30005"/>
    <cellStyle name="Normal 2 2 20 19 2" xfId="30006"/>
    <cellStyle name="Normal 2 2 20 19 2 2" xfId="30007"/>
    <cellStyle name="Normal 2 2 20 19 2 3" xfId="30008"/>
    <cellStyle name="Normal 2 2 20 19 2 4" xfId="30009"/>
    <cellStyle name="Normal 2 2 20 19 3" xfId="30010"/>
    <cellStyle name="Normal 2 2 20 19 4" xfId="30011"/>
    <cellStyle name="Normal 2 2 20 19 5" xfId="30012"/>
    <cellStyle name="Normal 2 2 20 2" xfId="30013"/>
    <cellStyle name="Normal 2 2 20 2 2" xfId="30014"/>
    <cellStyle name="Normal 2 2 20 2 2 2" xfId="30015"/>
    <cellStyle name="Normal 2 2 20 2 2 3" xfId="30016"/>
    <cellStyle name="Normal 2 2 20 2 2 4" xfId="30017"/>
    <cellStyle name="Normal 2 2 20 2 3" xfId="30018"/>
    <cellStyle name="Normal 2 2 20 2 4" xfId="30019"/>
    <cellStyle name="Normal 2 2 20 2 5" xfId="30020"/>
    <cellStyle name="Normal 2 2 20 20" xfId="30021"/>
    <cellStyle name="Normal 2 2 20 20 2" xfId="30022"/>
    <cellStyle name="Normal 2 2 20 20 3" xfId="30023"/>
    <cellStyle name="Normal 2 2 20 20 4" xfId="30024"/>
    <cellStyle name="Normal 2 2 20 21" xfId="30025"/>
    <cellStyle name="Normal 2 2 20 22" xfId="30026"/>
    <cellStyle name="Normal 2 2 20 23" xfId="30027"/>
    <cellStyle name="Normal 2 2 20 3" xfId="30028"/>
    <cellStyle name="Normal 2 2 20 3 2" xfId="30029"/>
    <cellStyle name="Normal 2 2 20 3 2 2" xfId="30030"/>
    <cellStyle name="Normal 2 2 20 3 2 3" xfId="30031"/>
    <cellStyle name="Normal 2 2 20 3 2 4" xfId="30032"/>
    <cellStyle name="Normal 2 2 20 3 3" xfId="30033"/>
    <cellStyle name="Normal 2 2 20 3 4" xfId="30034"/>
    <cellStyle name="Normal 2 2 20 3 5" xfId="30035"/>
    <cellStyle name="Normal 2 2 20 4" xfId="30036"/>
    <cellStyle name="Normal 2 2 20 4 2" xfId="30037"/>
    <cellStyle name="Normal 2 2 20 4 2 2" xfId="30038"/>
    <cellStyle name="Normal 2 2 20 4 2 3" xfId="30039"/>
    <cellStyle name="Normal 2 2 20 4 2 4" xfId="30040"/>
    <cellStyle name="Normal 2 2 20 4 3" xfId="30041"/>
    <cellStyle name="Normal 2 2 20 4 4" xfId="30042"/>
    <cellStyle name="Normal 2 2 20 4 4 2" xfId="30043"/>
    <cellStyle name="Normal 2 2 20 4 4 2 2" xfId="30044"/>
    <cellStyle name="Normal 2 2 20 4 4 3" xfId="30045"/>
    <cellStyle name="Normal 2 2 20 4 5" xfId="30046"/>
    <cellStyle name="Normal 2 2 20 5" xfId="30047"/>
    <cellStyle name="Normal 2 2 20 5 2" xfId="30048"/>
    <cellStyle name="Normal 2 2 20 5 2 2" xfId="30049"/>
    <cellStyle name="Normal 2 2 20 5 2 3" xfId="30050"/>
    <cellStyle name="Normal 2 2 20 5 2 4" xfId="30051"/>
    <cellStyle name="Normal 2 2 20 5 3" xfId="30052"/>
    <cellStyle name="Normal 2 2 20 5 4" xfId="30053"/>
    <cellStyle name="Normal 2 2 20 5 5" xfId="30054"/>
    <cellStyle name="Normal 2 2 20 6" xfId="30055"/>
    <cellStyle name="Normal 2 2 20 6 2" xfId="30056"/>
    <cellStyle name="Normal 2 2 20 6 2 2" xfId="30057"/>
    <cellStyle name="Normal 2 2 20 6 2 3" xfId="30058"/>
    <cellStyle name="Normal 2 2 20 6 2 4" xfId="30059"/>
    <cellStyle name="Normal 2 2 20 6 3" xfId="30060"/>
    <cellStyle name="Normal 2 2 20 6 4" xfId="30061"/>
    <cellStyle name="Normal 2 2 20 6 5" xfId="30062"/>
    <cellStyle name="Normal 2 2 20 7" xfId="30063"/>
    <cellStyle name="Normal 2 2 20 7 2" xfId="30064"/>
    <cellStyle name="Normal 2 2 20 7 2 2" xfId="30065"/>
    <cellStyle name="Normal 2 2 20 7 2 3" xfId="30066"/>
    <cellStyle name="Normal 2 2 20 7 2 4" xfId="30067"/>
    <cellStyle name="Normal 2 2 20 7 3" xfId="30068"/>
    <cellStyle name="Normal 2 2 20 7 4" xfId="30069"/>
    <cellStyle name="Normal 2 2 20 7 5" xfId="30070"/>
    <cellStyle name="Normal 2 2 20 8" xfId="30071"/>
    <cellStyle name="Normal 2 2 20 8 2" xfId="30072"/>
    <cellStyle name="Normal 2 2 20 8 2 2" xfId="30073"/>
    <cellStyle name="Normal 2 2 20 8 2 3" xfId="30074"/>
    <cellStyle name="Normal 2 2 20 8 2 4" xfId="30075"/>
    <cellStyle name="Normal 2 2 20 8 3" xfId="30076"/>
    <cellStyle name="Normal 2 2 20 8 4" xfId="30077"/>
    <cellStyle name="Normal 2 2 20 8 5" xfId="30078"/>
    <cellStyle name="Normal 2 2 20 9" xfId="30079"/>
    <cellStyle name="Normal 2 2 20 9 2" xfId="30080"/>
    <cellStyle name="Normal 2 2 20 9 2 2" xfId="30081"/>
    <cellStyle name="Normal 2 2 20 9 2 3" xfId="30082"/>
    <cellStyle name="Normal 2 2 20 9 2 4" xfId="30083"/>
    <cellStyle name="Normal 2 2 20 9 3" xfId="30084"/>
    <cellStyle name="Normal 2 2 20 9 4" xfId="30085"/>
    <cellStyle name="Normal 2 2 20 9 5" xfId="30086"/>
    <cellStyle name="Normal 2 2 21" xfId="30087"/>
    <cellStyle name="Normal 2 2 21 10" xfId="30088"/>
    <cellStyle name="Normal 2 2 21 10 2" xfId="30089"/>
    <cellStyle name="Normal 2 2 21 10 2 2" xfId="30090"/>
    <cellStyle name="Normal 2 2 21 10 2 3" xfId="30091"/>
    <cellStyle name="Normal 2 2 21 10 2 4" xfId="30092"/>
    <cellStyle name="Normal 2 2 21 10 3" xfId="30093"/>
    <cellStyle name="Normal 2 2 21 10 4" xfId="30094"/>
    <cellStyle name="Normal 2 2 21 10 5" xfId="30095"/>
    <cellStyle name="Normal 2 2 21 11" xfId="30096"/>
    <cellStyle name="Normal 2 2 21 11 2" xfId="30097"/>
    <cellStyle name="Normal 2 2 21 11 2 2" xfId="30098"/>
    <cellStyle name="Normal 2 2 21 11 2 3" xfId="30099"/>
    <cellStyle name="Normal 2 2 21 11 2 4" xfId="30100"/>
    <cellStyle name="Normal 2 2 21 11 3" xfId="30101"/>
    <cellStyle name="Normal 2 2 21 11 4" xfId="30102"/>
    <cellStyle name="Normal 2 2 21 11 5" xfId="30103"/>
    <cellStyle name="Normal 2 2 21 12" xfId="30104"/>
    <cellStyle name="Normal 2 2 21 12 2" xfId="30105"/>
    <cellStyle name="Normal 2 2 21 12 2 2" xfId="30106"/>
    <cellStyle name="Normal 2 2 21 12 2 3" xfId="30107"/>
    <cellStyle name="Normal 2 2 21 12 2 4" xfId="30108"/>
    <cellStyle name="Normal 2 2 21 12 3" xfId="30109"/>
    <cellStyle name="Normal 2 2 21 12 4" xfId="30110"/>
    <cellStyle name="Normal 2 2 21 12 5" xfId="30111"/>
    <cellStyle name="Normal 2 2 21 13" xfId="30112"/>
    <cellStyle name="Normal 2 2 21 13 2" xfId="30113"/>
    <cellStyle name="Normal 2 2 21 13 2 2" xfId="30114"/>
    <cellStyle name="Normal 2 2 21 13 2 3" xfId="30115"/>
    <cellStyle name="Normal 2 2 21 13 2 4" xfId="30116"/>
    <cellStyle name="Normal 2 2 21 13 3" xfId="30117"/>
    <cellStyle name="Normal 2 2 21 13 4" xfId="30118"/>
    <cellStyle name="Normal 2 2 21 13 5" xfId="30119"/>
    <cellStyle name="Normal 2 2 21 14" xfId="30120"/>
    <cellStyle name="Normal 2 2 21 14 2" xfId="30121"/>
    <cellStyle name="Normal 2 2 21 14 2 2" xfId="30122"/>
    <cellStyle name="Normal 2 2 21 14 2 3" xfId="30123"/>
    <cellStyle name="Normal 2 2 21 14 2 4" xfId="30124"/>
    <cellStyle name="Normal 2 2 21 14 3" xfId="30125"/>
    <cellStyle name="Normal 2 2 21 14 4" xfId="30126"/>
    <cellStyle name="Normal 2 2 21 14 5" xfId="30127"/>
    <cellStyle name="Normal 2 2 21 15" xfId="30128"/>
    <cellStyle name="Normal 2 2 21 15 2" xfId="30129"/>
    <cellStyle name="Normal 2 2 21 15 2 2" xfId="30130"/>
    <cellStyle name="Normal 2 2 21 15 2 3" xfId="30131"/>
    <cellStyle name="Normal 2 2 21 15 2 4" xfId="30132"/>
    <cellStyle name="Normal 2 2 21 15 3" xfId="30133"/>
    <cellStyle name="Normal 2 2 21 15 4" xfId="30134"/>
    <cellStyle name="Normal 2 2 21 15 5" xfId="30135"/>
    <cellStyle name="Normal 2 2 21 16" xfId="30136"/>
    <cellStyle name="Normal 2 2 21 16 2" xfId="30137"/>
    <cellStyle name="Normal 2 2 21 16 2 2" xfId="30138"/>
    <cellStyle name="Normal 2 2 21 16 2 3" xfId="30139"/>
    <cellStyle name="Normal 2 2 21 16 2 4" xfId="30140"/>
    <cellStyle name="Normal 2 2 21 16 3" xfId="30141"/>
    <cellStyle name="Normal 2 2 21 16 4" xfId="30142"/>
    <cellStyle name="Normal 2 2 21 16 5" xfId="30143"/>
    <cellStyle name="Normal 2 2 21 17" xfId="30144"/>
    <cellStyle name="Normal 2 2 21 17 2" xfId="30145"/>
    <cellStyle name="Normal 2 2 21 17 2 2" xfId="30146"/>
    <cellStyle name="Normal 2 2 21 17 2 3" xfId="30147"/>
    <cellStyle name="Normal 2 2 21 17 2 4" xfId="30148"/>
    <cellStyle name="Normal 2 2 21 17 3" xfId="30149"/>
    <cellStyle name="Normal 2 2 21 17 4" xfId="30150"/>
    <cellStyle name="Normal 2 2 21 17 5" xfId="30151"/>
    <cellStyle name="Normal 2 2 21 18" xfId="30152"/>
    <cellStyle name="Normal 2 2 21 18 2" xfId="30153"/>
    <cellStyle name="Normal 2 2 21 18 2 2" xfId="30154"/>
    <cellStyle name="Normal 2 2 21 18 2 3" xfId="30155"/>
    <cellStyle name="Normal 2 2 21 18 2 4" xfId="30156"/>
    <cellStyle name="Normal 2 2 21 18 3" xfId="30157"/>
    <cellStyle name="Normal 2 2 21 18 4" xfId="30158"/>
    <cellStyle name="Normal 2 2 21 18 5" xfId="30159"/>
    <cellStyle name="Normal 2 2 21 19" xfId="30160"/>
    <cellStyle name="Normal 2 2 21 19 2" xfId="30161"/>
    <cellStyle name="Normal 2 2 21 19 2 2" xfId="30162"/>
    <cellStyle name="Normal 2 2 21 19 2 3" xfId="30163"/>
    <cellStyle name="Normal 2 2 21 19 2 4" xfId="30164"/>
    <cellStyle name="Normal 2 2 21 19 3" xfId="30165"/>
    <cellStyle name="Normal 2 2 21 19 4" xfId="30166"/>
    <cellStyle name="Normal 2 2 21 19 5" xfId="30167"/>
    <cellStyle name="Normal 2 2 21 2" xfId="30168"/>
    <cellStyle name="Normal 2 2 21 2 2" xfId="30169"/>
    <cellStyle name="Normal 2 2 21 2 2 2" xfId="30170"/>
    <cellStyle name="Normal 2 2 21 2 2 3" xfId="30171"/>
    <cellStyle name="Normal 2 2 21 2 2 4" xfId="30172"/>
    <cellStyle name="Normal 2 2 21 2 3" xfId="30173"/>
    <cellStyle name="Normal 2 2 21 2 4" xfId="30174"/>
    <cellStyle name="Normal 2 2 21 2 5" xfId="30175"/>
    <cellStyle name="Normal 2 2 21 20" xfId="30176"/>
    <cellStyle name="Normal 2 2 21 20 2" xfId="30177"/>
    <cellStyle name="Normal 2 2 21 20 3" xfId="30178"/>
    <cellStyle name="Normal 2 2 21 20 4" xfId="30179"/>
    <cellStyle name="Normal 2 2 21 21" xfId="30180"/>
    <cellStyle name="Normal 2 2 21 22" xfId="30181"/>
    <cellStyle name="Normal 2 2 21 23" xfId="30182"/>
    <cellStyle name="Normal 2 2 21 3" xfId="30183"/>
    <cellStyle name="Normal 2 2 21 3 2" xfId="30184"/>
    <cellStyle name="Normal 2 2 21 3 2 2" xfId="30185"/>
    <cellStyle name="Normal 2 2 21 3 2 3" xfId="30186"/>
    <cellStyle name="Normal 2 2 21 3 2 4" xfId="30187"/>
    <cellStyle name="Normal 2 2 21 3 3" xfId="30188"/>
    <cellStyle name="Normal 2 2 21 3 4" xfId="30189"/>
    <cellStyle name="Normal 2 2 21 3 5" xfId="30190"/>
    <cellStyle name="Normal 2 2 21 4" xfId="30191"/>
    <cellStyle name="Normal 2 2 21 4 2" xfId="30192"/>
    <cellStyle name="Normal 2 2 21 4 2 2" xfId="30193"/>
    <cellStyle name="Normal 2 2 21 4 2 3" xfId="30194"/>
    <cellStyle name="Normal 2 2 21 4 2 4" xfId="30195"/>
    <cellStyle name="Normal 2 2 21 4 3" xfId="30196"/>
    <cellStyle name="Normal 2 2 21 4 4" xfId="30197"/>
    <cellStyle name="Normal 2 2 21 4 5" xfId="30198"/>
    <cellStyle name="Normal 2 2 21 5" xfId="30199"/>
    <cellStyle name="Normal 2 2 21 5 2" xfId="30200"/>
    <cellStyle name="Normal 2 2 21 5 2 2" xfId="30201"/>
    <cellStyle name="Normal 2 2 21 5 2 3" xfId="30202"/>
    <cellStyle name="Normal 2 2 21 5 2 4" xfId="30203"/>
    <cellStyle name="Normal 2 2 21 5 3" xfId="30204"/>
    <cellStyle name="Normal 2 2 21 5 4" xfId="30205"/>
    <cellStyle name="Normal 2 2 21 5 5" xfId="30206"/>
    <cellStyle name="Normal 2 2 21 6" xfId="30207"/>
    <cellStyle name="Normal 2 2 21 6 2" xfId="30208"/>
    <cellStyle name="Normal 2 2 21 6 2 2" xfId="30209"/>
    <cellStyle name="Normal 2 2 21 6 2 3" xfId="30210"/>
    <cellStyle name="Normal 2 2 21 6 2 4" xfId="30211"/>
    <cellStyle name="Normal 2 2 21 6 3" xfId="30212"/>
    <cellStyle name="Normal 2 2 21 6 4" xfId="30213"/>
    <cellStyle name="Normal 2 2 21 6 5" xfId="30214"/>
    <cellStyle name="Normal 2 2 21 7" xfId="30215"/>
    <cellStyle name="Normal 2 2 21 7 2" xfId="30216"/>
    <cellStyle name="Normal 2 2 21 7 2 2" xfId="30217"/>
    <cellStyle name="Normal 2 2 21 7 2 3" xfId="30218"/>
    <cellStyle name="Normal 2 2 21 7 2 4" xfId="30219"/>
    <cellStyle name="Normal 2 2 21 7 3" xfId="30220"/>
    <cellStyle name="Normal 2 2 21 7 4" xfId="30221"/>
    <cellStyle name="Normal 2 2 21 7 5" xfId="30222"/>
    <cellStyle name="Normal 2 2 21 8" xfId="30223"/>
    <cellStyle name="Normal 2 2 21 8 2" xfId="30224"/>
    <cellStyle name="Normal 2 2 21 8 2 2" xfId="30225"/>
    <cellStyle name="Normal 2 2 21 8 2 3" xfId="30226"/>
    <cellStyle name="Normal 2 2 21 8 2 4" xfId="30227"/>
    <cellStyle name="Normal 2 2 21 8 3" xfId="30228"/>
    <cellStyle name="Normal 2 2 21 8 4" xfId="30229"/>
    <cellStyle name="Normal 2 2 21 8 5" xfId="30230"/>
    <cellStyle name="Normal 2 2 21 9" xfId="30231"/>
    <cellStyle name="Normal 2 2 21 9 2" xfId="30232"/>
    <cellStyle name="Normal 2 2 21 9 2 2" xfId="30233"/>
    <cellStyle name="Normal 2 2 21 9 2 3" xfId="30234"/>
    <cellStyle name="Normal 2 2 21 9 2 4" xfId="30235"/>
    <cellStyle name="Normal 2 2 21 9 3" xfId="30236"/>
    <cellStyle name="Normal 2 2 21 9 4" xfId="30237"/>
    <cellStyle name="Normal 2 2 21 9 5" xfId="30238"/>
    <cellStyle name="Normal 2 2 22" xfId="30239"/>
    <cellStyle name="Normal 2 2 22 10" xfId="30240"/>
    <cellStyle name="Normal 2 2 22 10 2" xfId="30241"/>
    <cellStyle name="Normal 2 2 22 10 2 2" xfId="30242"/>
    <cellStyle name="Normal 2 2 22 10 2 3" xfId="30243"/>
    <cellStyle name="Normal 2 2 22 10 2 4" xfId="30244"/>
    <cellStyle name="Normal 2 2 22 10 3" xfId="30245"/>
    <cellStyle name="Normal 2 2 22 10 4" xfId="30246"/>
    <cellStyle name="Normal 2 2 22 10 5" xfId="30247"/>
    <cellStyle name="Normal 2 2 22 11" xfId="30248"/>
    <cellStyle name="Normal 2 2 22 11 2" xfId="30249"/>
    <cellStyle name="Normal 2 2 22 11 2 2" xfId="30250"/>
    <cellStyle name="Normal 2 2 22 11 2 3" xfId="30251"/>
    <cellStyle name="Normal 2 2 22 11 2 4" xfId="30252"/>
    <cellStyle name="Normal 2 2 22 11 3" xfId="30253"/>
    <cellStyle name="Normal 2 2 22 11 4" xfId="30254"/>
    <cellStyle name="Normal 2 2 22 11 5" xfId="30255"/>
    <cellStyle name="Normal 2 2 22 12" xfId="30256"/>
    <cellStyle name="Normal 2 2 22 12 2" xfId="30257"/>
    <cellStyle name="Normal 2 2 22 12 2 2" xfId="30258"/>
    <cellStyle name="Normal 2 2 22 12 2 3" xfId="30259"/>
    <cellStyle name="Normal 2 2 22 12 2 4" xfId="30260"/>
    <cellStyle name="Normal 2 2 22 12 3" xfId="30261"/>
    <cellStyle name="Normal 2 2 22 12 4" xfId="30262"/>
    <cellStyle name="Normal 2 2 22 12 5" xfId="30263"/>
    <cellStyle name="Normal 2 2 22 13" xfId="30264"/>
    <cellStyle name="Normal 2 2 22 13 2" xfId="30265"/>
    <cellStyle name="Normal 2 2 22 13 2 2" xfId="30266"/>
    <cellStyle name="Normal 2 2 22 13 2 3" xfId="30267"/>
    <cellStyle name="Normal 2 2 22 13 2 4" xfId="30268"/>
    <cellStyle name="Normal 2 2 22 13 3" xfId="30269"/>
    <cellStyle name="Normal 2 2 22 13 4" xfId="30270"/>
    <cellStyle name="Normal 2 2 22 13 5" xfId="30271"/>
    <cellStyle name="Normal 2 2 22 14" xfId="30272"/>
    <cellStyle name="Normal 2 2 22 14 2" xfId="30273"/>
    <cellStyle name="Normal 2 2 22 14 2 2" xfId="30274"/>
    <cellStyle name="Normal 2 2 22 14 2 3" xfId="30275"/>
    <cellStyle name="Normal 2 2 22 14 2 4" xfId="30276"/>
    <cellStyle name="Normal 2 2 22 14 3" xfId="30277"/>
    <cellStyle name="Normal 2 2 22 14 4" xfId="30278"/>
    <cellStyle name="Normal 2 2 22 14 5" xfId="30279"/>
    <cellStyle name="Normal 2 2 22 15" xfId="30280"/>
    <cellStyle name="Normal 2 2 22 15 2" xfId="30281"/>
    <cellStyle name="Normal 2 2 22 15 2 2" xfId="30282"/>
    <cellStyle name="Normal 2 2 22 15 2 3" xfId="30283"/>
    <cellStyle name="Normal 2 2 22 15 2 4" xfId="30284"/>
    <cellStyle name="Normal 2 2 22 15 3" xfId="30285"/>
    <cellStyle name="Normal 2 2 22 15 4" xfId="30286"/>
    <cellStyle name="Normal 2 2 22 15 5" xfId="30287"/>
    <cellStyle name="Normal 2 2 22 16" xfId="30288"/>
    <cellStyle name="Normal 2 2 22 16 2" xfId="30289"/>
    <cellStyle name="Normal 2 2 22 16 2 2" xfId="30290"/>
    <cellStyle name="Normal 2 2 22 16 2 3" xfId="30291"/>
    <cellStyle name="Normal 2 2 22 16 2 4" xfId="30292"/>
    <cellStyle name="Normal 2 2 22 16 3" xfId="30293"/>
    <cellStyle name="Normal 2 2 22 16 4" xfId="30294"/>
    <cellStyle name="Normal 2 2 22 16 5" xfId="30295"/>
    <cellStyle name="Normal 2 2 22 17" xfId="30296"/>
    <cellStyle name="Normal 2 2 22 17 2" xfId="30297"/>
    <cellStyle name="Normal 2 2 22 17 2 2" xfId="30298"/>
    <cellStyle name="Normal 2 2 22 17 2 3" xfId="30299"/>
    <cellStyle name="Normal 2 2 22 17 2 4" xfId="30300"/>
    <cellStyle name="Normal 2 2 22 17 3" xfId="30301"/>
    <cellStyle name="Normal 2 2 22 17 4" xfId="30302"/>
    <cellStyle name="Normal 2 2 22 17 5" xfId="30303"/>
    <cellStyle name="Normal 2 2 22 18" xfId="30304"/>
    <cellStyle name="Normal 2 2 22 18 2" xfId="30305"/>
    <cellStyle name="Normal 2 2 22 18 2 2" xfId="30306"/>
    <cellStyle name="Normal 2 2 22 18 2 3" xfId="30307"/>
    <cellStyle name="Normal 2 2 22 18 2 4" xfId="30308"/>
    <cellStyle name="Normal 2 2 22 18 3" xfId="30309"/>
    <cellStyle name="Normal 2 2 22 18 4" xfId="30310"/>
    <cellStyle name="Normal 2 2 22 18 5" xfId="30311"/>
    <cellStyle name="Normal 2 2 22 19" xfId="30312"/>
    <cellStyle name="Normal 2 2 22 19 2" xfId="30313"/>
    <cellStyle name="Normal 2 2 22 19 2 2" xfId="30314"/>
    <cellStyle name="Normal 2 2 22 19 2 3" xfId="30315"/>
    <cellStyle name="Normal 2 2 22 19 2 4" xfId="30316"/>
    <cellStyle name="Normal 2 2 22 19 3" xfId="30317"/>
    <cellStyle name="Normal 2 2 22 19 3 2" xfId="30318"/>
    <cellStyle name="Normal 2 2 22 19 3 2 2" xfId="30319"/>
    <cellStyle name="Normal 2 2 22 19 3 3" xfId="30320"/>
    <cellStyle name="Normal 2 2 22 19 4" xfId="30321"/>
    <cellStyle name="Normal 2 2 22 19 5" xfId="30322"/>
    <cellStyle name="Normal 2 2 22 2" xfId="30323"/>
    <cellStyle name="Normal 2 2 22 2 2" xfId="30324"/>
    <cellStyle name="Normal 2 2 22 2 2 2" xfId="30325"/>
    <cellStyle name="Normal 2 2 22 2 2 3" xfId="30326"/>
    <cellStyle name="Normal 2 2 22 2 2 4" xfId="30327"/>
    <cellStyle name="Normal 2 2 22 2 3" xfId="30328"/>
    <cellStyle name="Normal 2 2 22 2 4" xfId="30329"/>
    <cellStyle name="Normal 2 2 22 2 5" xfId="30330"/>
    <cellStyle name="Normal 2 2 22 20" xfId="30331"/>
    <cellStyle name="Normal 2 2 22 20 2" xfId="30332"/>
    <cellStyle name="Normal 2 2 22 20 3" xfId="30333"/>
    <cellStyle name="Normal 2 2 22 20 4" xfId="30334"/>
    <cellStyle name="Normal 2 2 22 21" xfId="30335"/>
    <cellStyle name="Normal 2 2 22 22" xfId="30336"/>
    <cellStyle name="Normal 2 2 22 23" xfId="30337"/>
    <cellStyle name="Normal 2 2 22 3" xfId="30338"/>
    <cellStyle name="Normal 2 2 22 3 2" xfId="30339"/>
    <cellStyle name="Normal 2 2 22 3 2 2" xfId="30340"/>
    <cellStyle name="Normal 2 2 22 3 2 3" xfId="30341"/>
    <cellStyle name="Normal 2 2 22 3 2 4" xfId="30342"/>
    <cellStyle name="Normal 2 2 22 3 3" xfId="30343"/>
    <cellStyle name="Normal 2 2 22 3 4" xfId="30344"/>
    <cellStyle name="Normal 2 2 22 3 5" xfId="30345"/>
    <cellStyle name="Normal 2 2 22 4" xfId="30346"/>
    <cellStyle name="Normal 2 2 22 4 2" xfId="30347"/>
    <cellStyle name="Normal 2 2 22 4 2 2" xfId="30348"/>
    <cellStyle name="Normal 2 2 22 4 2 3" xfId="30349"/>
    <cellStyle name="Normal 2 2 22 4 2 4" xfId="30350"/>
    <cellStyle name="Normal 2 2 22 4 3" xfId="30351"/>
    <cellStyle name="Normal 2 2 22 4 4" xfId="30352"/>
    <cellStyle name="Normal 2 2 22 4 5" xfId="30353"/>
    <cellStyle name="Normal 2 2 22 5" xfId="30354"/>
    <cellStyle name="Normal 2 2 22 5 2" xfId="30355"/>
    <cellStyle name="Normal 2 2 22 5 2 2" xfId="30356"/>
    <cellStyle name="Normal 2 2 22 5 2 3" xfId="30357"/>
    <cellStyle name="Normal 2 2 22 5 2 3 2" xfId="30358"/>
    <cellStyle name="Normal 2 2 22 5 2 3 2 2" xfId="30359"/>
    <cellStyle name="Normal 2 2 22 5 2 3 3" xfId="30360"/>
    <cellStyle name="Normal 2 2 22 5 2 4" xfId="30361"/>
    <cellStyle name="Normal 2 2 22 5 3" xfId="30362"/>
    <cellStyle name="Normal 2 2 22 5 4" xfId="30363"/>
    <cellStyle name="Normal 2 2 22 5 5" xfId="30364"/>
    <cellStyle name="Normal 2 2 22 6" xfId="30365"/>
    <cellStyle name="Normal 2 2 22 6 2" xfId="30366"/>
    <cellStyle name="Normal 2 2 22 6 2 2" xfId="30367"/>
    <cellStyle name="Normal 2 2 22 6 2 3" xfId="30368"/>
    <cellStyle name="Normal 2 2 22 6 2 4" xfId="30369"/>
    <cellStyle name="Normal 2 2 22 6 3" xfId="30370"/>
    <cellStyle name="Normal 2 2 22 6 4" xfId="30371"/>
    <cellStyle name="Normal 2 2 22 6 5" xfId="30372"/>
    <cellStyle name="Normal 2 2 22 7" xfId="30373"/>
    <cellStyle name="Normal 2 2 22 7 2" xfId="30374"/>
    <cellStyle name="Normal 2 2 22 7 2 2" xfId="30375"/>
    <cellStyle name="Normal 2 2 22 7 2 3" xfId="30376"/>
    <cellStyle name="Normal 2 2 22 7 2 4" xfId="30377"/>
    <cellStyle name="Normal 2 2 22 7 3" xfId="30378"/>
    <cellStyle name="Normal 2 2 22 7 4" xfId="30379"/>
    <cellStyle name="Normal 2 2 22 7 5" xfId="30380"/>
    <cellStyle name="Normal 2 2 22 8" xfId="30381"/>
    <cellStyle name="Normal 2 2 22 8 2" xfId="30382"/>
    <cellStyle name="Normal 2 2 22 8 2 2" xfId="30383"/>
    <cellStyle name="Normal 2 2 22 8 2 3" xfId="30384"/>
    <cellStyle name="Normal 2 2 22 8 2 4" xfId="30385"/>
    <cellStyle name="Normal 2 2 22 8 3" xfId="30386"/>
    <cellStyle name="Normal 2 2 22 8 4" xfId="30387"/>
    <cellStyle name="Normal 2 2 22 8 5" xfId="30388"/>
    <cellStyle name="Normal 2 2 22 9" xfId="30389"/>
    <cellStyle name="Normal 2 2 22 9 2" xfId="30390"/>
    <cellStyle name="Normal 2 2 22 9 2 2" xfId="30391"/>
    <cellStyle name="Normal 2 2 22 9 2 3" xfId="30392"/>
    <cellStyle name="Normal 2 2 22 9 2 4" xfId="30393"/>
    <cellStyle name="Normal 2 2 22 9 3" xfId="30394"/>
    <cellStyle name="Normal 2 2 22 9 4" xfId="30395"/>
    <cellStyle name="Normal 2 2 22 9 5" xfId="30396"/>
    <cellStyle name="Normal 2 2 23" xfId="30397"/>
    <cellStyle name="Normal 2 2 23 10" xfId="30398"/>
    <cellStyle name="Normal 2 2 23 11" xfId="30399"/>
    <cellStyle name="Normal 2 2 23 2" xfId="30400"/>
    <cellStyle name="Normal 2 2 23 2 2" xfId="30401"/>
    <cellStyle name="Normal 2 2 23 2 2 2" xfId="30402"/>
    <cellStyle name="Normal 2 2 23 2 2 3" xfId="30403"/>
    <cellStyle name="Normal 2 2 23 2 2 4" xfId="30404"/>
    <cellStyle name="Normal 2 2 23 2 3" xfId="30405"/>
    <cellStyle name="Normal 2 2 23 2 4" xfId="30406"/>
    <cellStyle name="Normal 2 2 23 2 5" xfId="30407"/>
    <cellStyle name="Normal 2 2 23 3" xfId="30408"/>
    <cellStyle name="Normal 2 2 23 3 2" xfId="30409"/>
    <cellStyle name="Normal 2 2 23 3 2 2" xfId="30410"/>
    <cellStyle name="Normal 2 2 23 3 2 3" xfId="30411"/>
    <cellStyle name="Normal 2 2 23 3 2 4" xfId="30412"/>
    <cellStyle name="Normal 2 2 23 3 3" xfId="30413"/>
    <cellStyle name="Normal 2 2 23 3 4" xfId="30414"/>
    <cellStyle name="Normal 2 2 23 3 5" xfId="30415"/>
    <cellStyle name="Normal 2 2 23 4" xfId="30416"/>
    <cellStyle name="Normal 2 2 23 4 2" xfId="30417"/>
    <cellStyle name="Normal 2 2 23 4 2 2" xfId="30418"/>
    <cellStyle name="Normal 2 2 23 4 2 3" xfId="30419"/>
    <cellStyle name="Normal 2 2 23 4 2 4" xfId="30420"/>
    <cellStyle name="Normal 2 2 23 4 3" xfId="30421"/>
    <cellStyle name="Normal 2 2 23 4 4" xfId="30422"/>
    <cellStyle name="Normal 2 2 23 4 5" xfId="30423"/>
    <cellStyle name="Normal 2 2 23 5" xfId="30424"/>
    <cellStyle name="Normal 2 2 23 5 2" xfId="30425"/>
    <cellStyle name="Normal 2 2 23 5 2 2" xfId="30426"/>
    <cellStyle name="Normal 2 2 23 5 2 3" xfId="30427"/>
    <cellStyle name="Normal 2 2 23 5 2 4" xfId="30428"/>
    <cellStyle name="Normal 2 2 23 5 3" xfId="30429"/>
    <cellStyle name="Normal 2 2 23 5 4" xfId="30430"/>
    <cellStyle name="Normal 2 2 23 5 5" xfId="30431"/>
    <cellStyle name="Normal 2 2 23 6" xfId="30432"/>
    <cellStyle name="Normal 2 2 23 6 2" xfId="30433"/>
    <cellStyle name="Normal 2 2 23 6 2 2" xfId="30434"/>
    <cellStyle name="Normal 2 2 23 6 2 3" xfId="30435"/>
    <cellStyle name="Normal 2 2 23 6 2 4" xfId="30436"/>
    <cellStyle name="Normal 2 2 23 6 3" xfId="30437"/>
    <cellStyle name="Normal 2 2 23 6 4" xfId="30438"/>
    <cellStyle name="Normal 2 2 23 6 5" xfId="30439"/>
    <cellStyle name="Normal 2 2 23 7" xfId="30440"/>
    <cellStyle name="Normal 2 2 23 7 2" xfId="30441"/>
    <cellStyle name="Normal 2 2 23 7 2 2" xfId="30442"/>
    <cellStyle name="Normal 2 2 23 7 2 3" xfId="30443"/>
    <cellStyle name="Normal 2 2 23 7 2 4" xfId="30444"/>
    <cellStyle name="Normal 2 2 23 7 3" xfId="30445"/>
    <cellStyle name="Normal 2 2 23 7 4" xfId="30446"/>
    <cellStyle name="Normal 2 2 23 7 5" xfId="30447"/>
    <cellStyle name="Normal 2 2 23 8" xfId="30448"/>
    <cellStyle name="Normal 2 2 23 8 2" xfId="30449"/>
    <cellStyle name="Normal 2 2 23 8 3" xfId="30450"/>
    <cellStyle name="Normal 2 2 23 8 4" xfId="30451"/>
    <cellStyle name="Normal 2 2 23 9" xfId="30452"/>
    <cellStyle name="Normal 2 2 24" xfId="30453"/>
    <cellStyle name="Normal 2 2 24 10" xfId="30454"/>
    <cellStyle name="Normal 2 2 24 11" xfId="30455"/>
    <cellStyle name="Normal 2 2 24 2" xfId="30456"/>
    <cellStyle name="Normal 2 2 24 2 2" xfId="30457"/>
    <cellStyle name="Normal 2 2 24 2 2 2" xfId="30458"/>
    <cellStyle name="Normal 2 2 24 2 2 3" xfId="30459"/>
    <cellStyle name="Normal 2 2 24 2 2 4" xfId="30460"/>
    <cellStyle name="Normal 2 2 24 2 3" xfId="30461"/>
    <cellStyle name="Normal 2 2 24 2 4" xfId="30462"/>
    <cellStyle name="Normal 2 2 24 2 5" xfId="30463"/>
    <cellStyle name="Normal 2 2 24 3" xfId="30464"/>
    <cellStyle name="Normal 2 2 24 3 2" xfId="30465"/>
    <cellStyle name="Normal 2 2 24 3 2 2" xfId="30466"/>
    <cellStyle name="Normal 2 2 24 3 2 3" xfId="30467"/>
    <cellStyle name="Normal 2 2 24 3 2 4" xfId="30468"/>
    <cellStyle name="Normal 2 2 24 3 3" xfId="30469"/>
    <cellStyle name="Normal 2 2 24 3 4" xfId="30470"/>
    <cellStyle name="Normal 2 2 24 3 5" xfId="30471"/>
    <cellStyle name="Normal 2 2 24 4" xfId="30472"/>
    <cellStyle name="Normal 2 2 24 4 2" xfId="30473"/>
    <cellStyle name="Normal 2 2 24 4 2 2" xfId="30474"/>
    <cellStyle name="Normal 2 2 24 4 2 3" xfId="30475"/>
    <cellStyle name="Normal 2 2 24 4 2 4" xfId="30476"/>
    <cellStyle name="Normal 2 2 24 4 3" xfId="30477"/>
    <cellStyle name="Normal 2 2 24 4 4" xfId="30478"/>
    <cellStyle name="Normal 2 2 24 4 5" xfId="30479"/>
    <cellStyle name="Normal 2 2 24 5" xfId="30480"/>
    <cellStyle name="Normal 2 2 24 5 2" xfId="30481"/>
    <cellStyle name="Normal 2 2 24 5 2 2" xfId="30482"/>
    <cellStyle name="Normal 2 2 24 5 2 3" xfId="30483"/>
    <cellStyle name="Normal 2 2 24 5 2 4" xfId="30484"/>
    <cellStyle name="Normal 2 2 24 5 3" xfId="30485"/>
    <cellStyle name="Normal 2 2 24 5 4" xfId="30486"/>
    <cellStyle name="Normal 2 2 24 5 5" xfId="30487"/>
    <cellStyle name="Normal 2 2 24 6" xfId="30488"/>
    <cellStyle name="Normal 2 2 24 6 2" xfId="30489"/>
    <cellStyle name="Normal 2 2 24 6 2 2" xfId="30490"/>
    <cellStyle name="Normal 2 2 24 6 2 3" xfId="30491"/>
    <cellStyle name="Normal 2 2 24 6 2 4" xfId="30492"/>
    <cellStyle name="Normal 2 2 24 6 3" xfId="30493"/>
    <cellStyle name="Normal 2 2 24 6 4" xfId="30494"/>
    <cellStyle name="Normal 2 2 24 6 5" xfId="30495"/>
    <cellStyle name="Normal 2 2 24 7" xfId="30496"/>
    <cellStyle name="Normal 2 2 24 7 2" xfId="30497"/>
    <cellStyle name="Normal 2 2 24 7 2 2" xfId="30498"/>
    <cellStyle name="Normal 2 2 24 7 2 3" xfId="30499"/>
    <cellStyle name="Normal 2 2 24 7 2 4" xfId="30500"/>
    <cellStyle name="Normal 2 2 24 7 3" xfId="30501"/>
    <cellStyle name="Normal 2 2 24 7 4" xfId="30502"/>
    <cellStyle name="Normal 2 2 24 7 5" xfId="30503"/>
    <cellStyle name="Normal 2 2 24 8" xfId="30504"/>
    <cellStyle name="Normal 2 2 24 8 2" xfId="30505"/>
    <cellStyle name="Normal 2 2 24 8 3" xfId="30506"/>
    <cellStyle name="Normal 2 2 24 8 4" xfId="30507"/>
    <cellStyle name="Normal 2 2 24 9" xfId="30508"/>
    <cellStyle name="Normal 2 2 25" xfId="30509"/>
    <cellStyle name="Normal 2 2 25 10" xfId="30510"/>
    <cellStyle name="Normal 2 2 25 11" xfId="30511"/>
    <cellStyle name="Normal 2 2 25 2" xfId="30512"/>
    <cellStyle name="Normal 2 2 25 2 2" xfId="30513"/>
    <cellStyle name="Normal 2 2 25 2 2 2" xfId="30514"/>
    <cellStyle name="Normal 2 2 25 2 2 3" xfId="30515"/>
    <cellStyle name="Normal 2 2 25 2 2 4" xfId="30516"/>
    <cellStyle name="Normal 2 2 25 2 3" xfId="30517"/>
    <cellStyle name="Normal 2 2 25 2 4" xfId="30518"/>
    <cellStyle name="Normal 2 2 25 2 5" xfId="30519"/>
    <cellStyle name="Normal 2 2 25 3" xfId="30520"/>
    <cellStyle name="Normal 2 2 25 3 2" xfId="30521"/>
    <cellStyle name="Normal 2 2 25 3 2 2" xfId="30522"/>
    <cellStyle name="Normal 2 2 25 3 2 3" xfId="30523"/>
    <cellStyle name="Normal 2 2 25 3 2 4" xfId="30524"/>
    <cellStyle name="Normal 2 2 25 3 3" xfId="30525"/>
    <cellStyle name="Normal 2 2 25 3 4" xfId="30526"/>
    <cellStyle name="Normal 2 2 25 3 5" xfId="30527"/>
    <cellStyle name="Normal 2 2 25 4" xfId="30528"/>
    <cellStyle name="Normal 2 2 25 4 2" xfId="30529"/>
    <cellStyle name="Normal 2 2 25 4 2 2" xfId="30530"/>
    <cellStyle name="Normal 2 2 25 4 2 3" xfId="30531"/>
    <cellStyle name="Normal 2 2 25 4 2 4" xfId="30532"/>
    <cellStyle name="Normal 2 2 25 4 3" xfId="30533"/>
    <cellStyle name="Normal 2 2 25 4 4" xfId="30534"/>
    <cellStyle name="Normal 2 2 25 4 5" xfId="30535"/>
    <cellStyle name="Normal 2 2 25 5" xfId="30536"/>
    <cellStyle name="Normal 2 2 25 5 2" xfId="30537"/>
    <cellStyle name="Normal 2 2 25 5 2 2" xfId="30538"/>
    <cellStyle name="Normal 2 2 25 5 2 3" xfId="30539"/>
    <cellStyle name="Normal 2 2 25 5 2 4" xfId="30540"/>
    <cellStyle name="Normal 2 2 25 5 3" xfId="30541"/>
    <cellStyle name="Normal 2 2 25 5 4" xfId="30542"/>
    <cellStyle name="Normal 2 2 25 5 5" xfId="30543"/>
    <cellStyle name="Normal 2 2 25 6" xfId="30544"/>
    <cellStyle name="Normal 2 2 25 6 2" xfId="30545"/>
    <cellStyle name="Normal 2 2 25 6 2 2" xfId="30546"/>
    <cellStyle name="Normal 2 2 25 6 2 3" xfId="30547"/>
    <cellStyle name="Normal 2 2 25 6 2 4" xfId="30548"/>
    <cellStyle name="Normal 2 2 25 6 3" xfId="30549"/>
    <cellStyle name="Normal 2 2 25 6 4" xfId="30550"/>
    <cellStyle name="Normal 2 2 25 6 5" xfId="30551"/>
    <cellStyle name="Normal 2 2 25 7" xfId="30552"/>
    <cellStyle name="Normal 2 2 25 7 2" xfId="30553"/>
    <cellStyle name="Normal 2 2 25 7 2 2" xfId="30554"/>
    <cellStyle name="Normal 2 2 25 7 2 3" xfId="30555"/>
    <cellStyle name="Normal 2 2 25 7 2 4" xfId="30556"/>
    <cellStyle name="Normal 2 2 25 7 3" xfId="30557"/>
    <cellStyle name="Normal 2 2 25 7 4" xfId="30558"/>
    <cellStyle name="Normal 2 2 25 7 5" xfId="30559"/>
    <cellStyle name="Normal 2 2 25 8" xfId="30560"/>
    <cellStyle name="Normal 2 2 25 8 2" xfId="30561"/>
    <cellStyle name="Normal 2 2 25 8 3" xfId="30562"/>
    <cellStyle name="Normal 2 2 25 8 4" xfId="30563"/>
    <cellStyle name="Normal 2 2 25 9" xfId="30564"/>
    <cellStyle name="Normal 2 2 26" xfId="30565"/>
    <cellStyle name="Normal 2 2 26 10" xfId="30566"/>
    <cellStyle name="Normal 2 2 26 11" xfId="30567"/>
    <cellStyle name="Normal 2 2 26 2" xfId="30568"/>
    <cellStyle name="Normal 2 2 26 2 2" xfId="30569"/>
    <cellStyle name="Normal 2 2 26 2 2 2" xfId="30570"/>
    <cellStyle name="Normal 2 2 26 2 2 3" xfId="30571"/>
    <cellStyle name="Normal 2 2 26 2 2 4" xfId="30572"/>
    <cellStyle name="Normal 2 2 26 2 3" xfId="30573"/>
    <cellStyle name="Normal 2 2 26 2 4" xfId="30574"/>
    <cellStyle name="Normal 2 2 26 2 5" xfId="30575"/>
    <cellStyle name="Normal 2 2 26 3" xfId="30576"/>
    <cellStyle name="Normal 2 2 26 3 2" xfId="30577"/>
    <cellStyle name="Normal 2 2 26 3 2 2" xfId="30578"/>
    <cellStyle name="Normal 2 2 26 3 2 3" xfId="30579"/>
    <cellStyle name="Normal 2 2 26 3 2 4" xfId="30580"/>
    <cellStyle name="Normal 2 2 26 3 3" xfId="30581"/>
    <cellStyle name="Normal 2 2 26 3 3 2" xfId="30582"/>
    <cellStyle name="Normal 2 2 26 3 3 2 2" xfId="30583"/>
    <cellStyle name="Normal 2 2 26 3 3 3" xfId="30584"/>
    <cellStyle name="Normal 2 2 26 3 4" xfId="30585"/>
    <cellStyle name="Normal 2 2 26 3 5" xfId="30586"/>
    <cellStyle name="Normal 2 2 26 4" xfId="30587"/>
    <cellStyle name="Normal 2 2 26 4 2" xfId="30588"/>
    <cellStyle name="Normal 2 2 26 4 2 2" xfId="30589"/>
    <cellStyle name="Normal 2 2 26 4 2 3" xfId="30590"/>
    <cellStyle name="Normal 2 2 26 4 2 4" xfId="30591"/>
    <cellStyle name="Normal 2 2 26 4 3" xfId="30592"/>
    <cellStyle name="Normal 2 2 26 4 4" xfId="30593"/>
    <cellStyle name="Normal 2 2 26 4 5" xfId="30594"/>
    <cellStyle name="Normal 2 2 26 5" xfId="30595"/>
    <cellStyle name="Normal 2 2 26 5 2" xfId="30596"/>
    <cellStyle name="Normal 2 2 26 5 2 2" xfId="30597"/>
    <cellStyle name="Normal 2 2 26 5 2 3" xfId="30598"/>
    <cellStyle name="Normal 2 2 26 5 2 4" xfId="30599"/>
    <cellStyle name="Normal 2 2 26 5 3" xfId="30600"/>
    <cellStyle name="Normal 2 2 26 5 4" xfId="30601"/>
    <cellStyle name="Normal 2 2 26 5 5" xfId="30602"/>
    <cellStyle name="Normal 2 2 26 6" xfId="30603"/>
    <cellStyle name="Normal 2 2 26 6 2" xfId="30604"/>
    <cellStyle name="Normal 2 2 26 6 2 2" xfId="30605"/>
    <cellStyle name="Normal 2 2 26 6 2 3" xfId="30606"/>
    <cellStyle name="Normal 2 2 26 6 2 4" xfId="30607"/>
    <cellStyle name="Normal 2 2 26 6 3" xfId="30608"/>
    <cellStyle name="Normal 2 2 26 6 4" xfId="30609"/>
    <cellStyle name="Normal 2 2 26 6 5" xfId="30610"/>
    <cellStyle name="Normal 2 2 26 7" xfId="30611"/>
    <cellStyle name="Normal 2 2 26 7 2" xfId="30612"/>
    <cellStyle name="Normal 2 2 26 7 2 2" xfId="30613"/>
    <cellStyle name="Normal 2 2 26 7 2 3" xfId="30614"/>
    <cellStyle name="Normal 2 2 26 7 2 4" xfId="30615"/>
    <cellStyle name="Normal 2 2 26 7 3" xfId="30616"/>
    <cellStyle name="Normal 2 2 26 7 4" xfId="30617"/>
    <cellStyle name="Normal 2 2 26 7 5" xfId="30618"/>
    <cellStyle name="Normal 2 2 26 8" xfId="30619"/>
    <cellStyle name="Normal 2 2 26 8 2" xfId="30620"/>
    <cellStyle name="Normal 2 2 26 8 3" xfId="30621"/>
    <cellStyle name="Normal 2 2 26 8 4" xfId="30622"/>
    <cellStyle name="Normal 2 2 26 9" xfId="30623"/>
    <cellStyle name="Normal 2 2 27" xfId="30624"/>
    <cellStyle name="Normal 2 2 27 10" xfId="30625"/>
    <cellStyle name="Normal 2 2 27 11" xfId="30626"/>
    <cellStyle name="Normal 2 2 27 2" xfId="30627"/>
    <cellStyle name="Normal 2 2 27 2 2" xfId="30628"/>
    <cellStyle name="Normal 2 2 27 2 2 2" xfId="30629"/>
    <cellStyle name="Normal 2 2 27 2 2 3" xfId="30630"/>
    <cellStyle name="Normal 2 2 27 2 2 3 2" xfId="30631"/>
    <cellStyle name="Normal 2 2 27 2 2 3 2 2" xfId="30632"/>
    <cellStyle name="Normal 2 2 27 2 2 3 3" xfId="30633"/>
    <cellStyle name="Normal 2 2 27 2 2 4" xfId="30634"/>
    <cellStyle name="Normal 2 2 27 2 3" xfId="30635"/>
    <cellStyle name="Normal 2 2 27 2 4" xfId="30636"/>
    <cellStyle name="Normal 2 2 27 2 5" xfId="30637"/>
    <cellStyle name="Normal 2 2 27 3" xfId="30638"/>
    <cellStyle name="Normal 2 2 27 3 2" xfId="30639"/>
    <cellStyle name="Normal 2 2 27 3 2 2" xfId="30640"/>
    <cellStyle name="Normal 2 2 27 3 2 2 2" xfId="30641"/>
    <cellStyle name="Normal 2 2 27 3 2 2 2 2" xfId="30642"/>
    <cellStyle name="Normal 2 2 27 3 2 2 3" xfId="30643"/>
    <cellStyle name="Normal 2 2 27 3 2 3" xfId="30644"/>
    <cellStyle name="Normal 2 2 27 3 2 4" xfId="30645"/>
    <cellStyle name="Normal 2 2 27 3 3" xfId="30646"/>
    <cellStyle name="Normal 2 2 27 3 3 2" xfId="30647"/>
    <cellStyle name="Normal 2 2 27 3 4" xfId="30648"/>
    <cellStyle name="Normal 2 2 27 3 5" xfId="30649"/>
    <cellStyle name="Normal 2 2 27 3 6" xfId="30650"/>
    <cellStyle name="Normal 2 2 27 4" xfId="30651"/>
    <cellStyle name="Normal 2 2 27 4 2" xfId="30652"/>
    <cellStyle name="Normal 2 2 27 4 2 2" xfId="30653"/>
    <cellStyle name="Normal 2 2 27 4 2 3" xfId="30654"/>
    <cellStyle name="Normal 2 2 27 4 2 4" xfId="30655"/>
    <cellStyle name="Normal 2 2 27 4 3" xfId="30656"/>
    <cellStyle name="Normal 2 2 27 4 4" xfId="30657"/>
    <cellStyle name="Normal 2 2 27 4 5" xfId="30658"/>
    <cellStyle name="Normal 2 2 27 5" xfId="30659"/>
    <cellStyle name="Normal 2 2 27 5 2" xfId="30660"/>
    <cellStyle name="Normal 2 2 27 5 2 2" xfId="30661"/>
    <cellStyle name="Normal 2 2 27 5 2 3" xfId="30662"/>
    <cellStyle name="Normal 2 2 27 5 2 4" xfId="30663"/>
    <cellStyle name="Normal 2 2 27 5 3" xfId="30664"/>
    <cellStyle name="Normal 2 2 27 5 4" xfId="30665"/>
    <cellStyle name="Normal 2 2 27 5 5" xfId="30666"/>
    <cellStyle name="Normal 2 2 27 6" xfId="30667"/>
    <cellStyle name="Normal 2 2 27 6 2" xfId="30668"/>
    <cellStyle name="Normal 2 2 27 6 2 2" xfId="30669"/>
    <cellStyle name="Normal 2 2 27 6 2 3" xfId="30670"/>
    <cellStyle name="Normal 2 2 27 6 2 4" xfId="30671"/>
    <cellStyle name="Normal 2 2 27 6 3" xfId="30672"/>
    <cellStyle name="Normal 2 2 27 6 4" xfId="30673"/>
    <cellStyle name="Normal 2 2 27 6 5" xfId="30674"/>
    <cellStyle name="Normal 2 2 27 7" xfId="30675"/>
    <cellStyle name="Normal 2 2 27 7 2" xfId="30676"/>
    <cellStyle name="Normal 2 2 27 7 2 2" xfId="30677"/>
    <cellStyle name="Normal 2 2 27 7 2 3" xfId="30678"/>
    <cellStyle name="Normal 2 2 27 7 2 4" xfId="30679"/>
    <cellStyle name="Normal 2 2 27 7 3" xfId="30680"/>
    <cellStyle name="Normal 2 2 27 7 4" xfId="30681"/>
    <cellStyle name="Normal 2 2 27 7 5" xfId="30682"/>
    <cellStyle name="Normal 2 2 27 8" xfId="30683"/>
    <cellStyle name="Normal 2 2 27 8 2" xfId="30684"/>
    <cellStyle name="Normal 2 2 27 8 2 2" xfId="30685"/>
    <cellStyle name="Normal 2 2 27 8 3" xfId="30686"/>
    <cellStyle name="Normal 2 2 27 8 4" xfId="30687"/>
    <cellStyle name="Normal 2 2 27 8 5" xfId="30688"/>
    <cellStyle name="Normal 2 2 27 9" xfId="30689"/>
    <cellStyle name="Normal 2 2 28" xfId="30690"/>
    <cellStyle name="Normal 2 2 28 10" xfId="30691"/>
    <cellStyle name="Normal 2 2 28 11" xfId="30692"/>
    <cellStyle name="Normal 2 2 28 2" xfId="30693"/>
    <cellStyle name="Normal 2 2 28 2 2" xfId="30694"/>
    <cellStyle name="Normal 2 2 28 2 2 2" xfId="30695"/>
    <cellStyle name="Normal 2 2 28 2 2 3" xfId="30696"/>
    <cellStyle name="Normal 2 2 28 2 2 4" xfId="30697"/>
    <cellStyle name="Normal 2 2 28 2 3" xfId="30698"/>
    <cellStyle name="Normal 2 2 28 2 4" xfId="30699"/>
    <cellStyle name="Normal 2 2 28 2 5" xfId="30700"/>
    <cellStyle name="Normal 2 2 28 3" xfId="30701"/>
    <cellStyle name="Normal 2 2 28 3 2" xfId="30702"/>
    <cellStyle name="Normal 2 2 28 3 2 2" xfId="30703"/>
    <cellStyle name="Normal 2 2 28 3 2 3" xfId="30704"/>
    <cellStyle name="Normal 2 2 28 3 2 4" xfId="30705"/>
    <cellStyle name="Normal 2 2 28 3 3" xfId="30706"/>
    <cellStyle name="Normal 2 2 28 3 4" xfId="30707"/>
    <cellStyle name="Normal 2 2 28 3 5" xfId="30708"/>
    <cellStyle name="Normal 2 2 28 4" xfId="30709"/>
    <cellStyle name="Normal 2 2 28 4 2" xfId="30710"/>
    <cellStyle name="Normal 2 2 28 4 2 2" xfId="30711"/>
    <cellStyle name="Normal 2 2 28 4 2 3" xfId="30712"/>
    <cellStyle name="Normal 2 2 28 4 2 4" xfId="30713"/>
    <cellStyle name="Normal 2 2 28 4 3" xfId="30714"/>
    <cellStyle name="Normal 2 2 28 4 4" xfId="30715"/>
    <cellStyle name="Normal 2 2 28 4 5" xfId="30716"/>
    <cellStyle name="Normal 2 2 28 5" xfId="30717"/>
    <cellStyle name="Normal 2 2 28 5 2" xfId="30718"/>
    <cellStyle name="Normal 2 2 28 5 2 2" xfId="30719"/>
    <cellStyle name="Normal 2 2 28 5 2 3" xfId="30720"/>
    <cellStyle name="Normal 2 2 28 5 2 4" xfId="30721"/>
    <cellStyle name="Normal 2 2 28 5 3" xfId="30722"/>
    <cellStyle name="Normal 2 2 28 5 4" xfId="30723"/>
    <cellStyle name="Normal 2 2 28 5 5" xfId="30724"/>
    <cellStyle name="Normal 2 2 28 6" xfId="30725"/>
    <cellStyle name="Normal 2 2 28 6 2" xfId="30726"/>
    <cellStyle name="Normal 2 2 28 6 2 2" xfId="30727"/>
    <cellStyle name="Normal 2 2 28 6 2 3" xfId="30728"/>
    <cellStyle name="Normal 2 2 28 6 2 4" xfId="30729"/>
    <cellStyle name="Normal 2 2 28 6 3" xfId="30730"/>
    <cellStyle name="Normal 2 2 28 6 4" xfId="30731"/>
    <cellStyle name="Normal 2 2 28 6 5" xfId="30732"/>
    <cellStyle name="Normal 2 2 28 7" xfId="30733"/>
    <cellStyle name="Normal 2 2 28 7 2" xfId="30734"/>
    <cellStyle name="Normal 2 2 28 7 2 2" xfId="30735"/>
    <cellStyle name="Normal 2 2 28 7 2 3" xfId="30736"/>
    <cellStyle name="Normal 2 2 28 7 2 4" xfId="30737"/>
    <cellStyle name="Normal 2 2 28 7 3" xfId="30738"/>
    <cellStyle name="Normal 2 2 28 7 4" xfId="30739"/>
    <cellStyle name="Normal 2 2 28 7 5" xfId="30740"/>
    <cellStyle name="Normal 2 2 28 8" xfId="30741"/>
    <cellStyle name="Normal 2 2 28 8 2" xfId="30742"/>
    <cellStyle name="Normal 2 2 28 8 3" xfId="30743"/>
    <cellStyle name="Normal 2 2 28 8 4" xfId="30744"/>
    <cellStyle name="Normal 2 2 28 9" xfId="30745"/>
    <cellStyle name="Normal 2 2 29" xfId="30746"/>
    <cellStyle name="Normal 2 2 29 10" xfId="30747"/>
    <cellStyle name="Normal 2 2 29 11" xfId="30748"/>
    <cellStyle name="Normal 2 2 29 2" xfId="30749"/>
    <cellStyle name="Normal 2 2 29 2 2" xfId="30750"/>
    <cellStyle name="Normal 2 2 29 2 2 2" xfId="30751"/>
    <cellStyle name="Normal 2 2 29 2 2 3" xfId="30752"/>
    <cellStyle name="Normal 2 2 29 2 2 4" xfId="30753"/>
    <cellStyle name="Normal 2 2 29 2 3" xfId="30754"/>
    <cellStyle name="Normal 2 2 29 2 4" xfId="30755"/>
    <cellStyle name="Normal 2 2 29 2 5" xfId="30756"/>
    <cellStyle name="Normal 2 2 29 3" xfId="30757"/>
    <cellStyle name="Normal 2 2 29 3 2" xfId="30758"/>
    <cellStyle name="Normal 2 2 29 3 2 2" xfId="30759"/>
    <cellStyle name="Normal 2 2 29 3 2 3" xfId="30760"/>
    <cellStyle name="Normal 2 2 29 3 2 4" xfId="30761"/>
    <cellStyle name="Normal 2 2 29 3 3" xfId="30762"/>
    <cellStyle name="Normal 2 2 29 3 4" xfId="30763"/>
    <cellStyle name="Normal 2 2 29 3 5" xfId="30764"/>
    <cellStyle name="Normal 2 2 29 4" xfId="30765"/>
    <cellStyle name="Normal 2 2 29 4 2" xfId="30766"/>
    <cellStyle name="Normal 2 2 29 4 2 2" xfId="30767"/>
    <cellStyle name="Normal 2 2 29 4 2 3" xfId="30768"/>
    <cellStyle name="Normal 2 2 29 4 2 4" xfId="30769"/>
    <cellStyle name="Normal 2 2 29 4 3" xfId="30770"/>
    <cellStyle name="Normal 2 2 29 4 4" xfId="30771"/>
    <cellStyle name="Normal 2 2 29 4 5" xfId="30772"/>
    <cellStyle name="Normal 2 2 29 5" xfId="30773"/>
    <cellStyle name="Normal 2 2 29 5 2" xfId="30774"/>
    <cellStyle name="Normal 2 2 29 5 2 2" xfId="30775"/>
    <cellStyle name="Normal 2 2 29 5 2 3" xfId="30776"/>
    <cellStyle name="Normal 2 2 29 5 2 4" xfId="30777"/>
    <cellStyle name="Normal 2 2 29 5 3" xfId="30778"/>
    <cellStyle name="Normal 2 2 29 5 4" xfId="30779"/>
    <cellStyle name="Normal 2 2 29 5 5" xfId="30780"/>
    <cellStyle name="Normal 2 2 29 6" xfId="30781"/>
    <cellStyle name="Normal 2 2 29 6 2" xfId="30782"/>
    <cellStyle name="Normal 2 2 29 6 2 2" xfId="30783"/>
    <cellStyle name="Normal 2 2 29 6 2 3" xfId="30784"/>
    <cellStyle name="Normal 2 2 29 6 2 4" xfId="30785"/>
    <cellStyle name="Normal 2 2 29 6 3" xfId="30786"/>
    <cellStyle name="Normal 2 2 29 6 4" xfId="30787"/>
    <cellStyle name="Normal 2 2 29 6 5" xfId="30788"/>
    <cellStyle name="Normal 2 2 29 7" xfId="30789"/>
    <cellStyle name="Normal 2 2 29 7 2" xfId="30790"/>
    <cellStyle name="Normal 2 2 29 7 2 2" xfId="30791"/>
    <cellStyle name="Normal 2 2 29 7 2 3" xfId="30792"/>
    <cellStyle name="Normal 2 2 29 7 2 4" xfId="30793"/>
    <cellStyle name="Normal 2 2 29 7 3" xfId="30794"/>
    <cellStyle name="Normal 2 2 29 7 4" xfId="30795"/>
    <cellStyle name="Normal 2 2 29 7 5" xfId="30796"/>
    <cellStyle name="Normal 2 2 29 8" xfId="30797"/>
    <cellStyle name="Normal 2 2 29 8 2" xfId="30798"/>
    <cellStyle name="Normal 2 2 29 8 3" xfId="30799"/>
    <cellStyle name="Normal 2 2 29 8 4" xfId="30800"/>
    <cellStyle name="Normal 2 2 29 9" xfId="30801"/>
    <cellStyle name="Normal 2 2 3" xfId="30802"/>
    <cellStyle name="Normal 2 2 3 10" xfId="30803"/>
    <cellStyle name="Normal 2 2 3 10 2" xfId="30804"/>
    <cellStyle name="Normal 2 2 3 10 2 2" xfId="30805"/>
    <cellStyle name="Normal 2 2 3 10 2 3" xfId="30806"/>
    <cellStyle name="Normal 2 2 3 10 2 4" xfId="30807"/>
    <cellStyle name="Normal 2 2 3 10 3" xfId="30808"/>
    <cellStyle name="Normal 2 2 3 10 4" xfId="30809"/>
    <cellStyle name="Normal 2 2 3 10 5" xfId="30810"/>
    <cellStyle name="Normal 2 2 3 11" xfId="30811"/>
    <cellStyle name="Normal 2 2 3 11 2" xfId="30812"/>
    <cellStyle name="Normal 2 2 3 11 2 2" xfId="30813"/>
    <cellStyle name="Normal 2 2 3 11 2 3" xfId="30814"/>
    <cellStyle name="Normal 2 2 3 11 2 4" xfId="30815"/>
    <cellStyle name="Normal 2 2 3 11 3" xfId="30816"/>
    <cellStyle name="Normal 2 2 3 11 4" xfId="30817"/>
    <cellStyle name="Normal 2 2 3 11 5" xfId="30818"/>
    <cellStyle name="Normal 2 2 3 12" xfId="30819"/>
    <cellStyle name="Normal 2 2 3 12 2" xfId="30820"/>
    <cellStyle name="Normal 2 2 3 12 2 2" xfId="30821"/>
    <cellStyle name="Normal 2 2 3 12 2 3" xfId="30822"/>
    <cellStyle name="Normal 2 2 3 12 2 4" xfId="30823"/>
    <cellStyle name="Normal 2 2 3 12 3" xfId="30824"/>
    <cellStyle name="Normal 2 2 3 12 4" xfId="30825"/>
    <cellStyle name="Normal 2 2 3 12 5" xfId="30826"/>
    <cellStyle name="Normal 2 2 3 13" xfId="30827"/>
    <cellStyle name="Normal 2 2 3 13 2" xfId="30828"/>
    <cellStyle name="Normal 2 2 3 13 2 2" xfId="30829"/>
    <cellStyle name="Normal 2 2 3 13 2 3" xfId="30830"/>
    <cellStyle name="Normal 2 2 3 13 2 4" xfId="30831"/>
    <cellStyle name="Normal 2 2 3 13 3" xfId="30832"/>
    <cellStyle name="Normal 2 2 3 13 4" xfId="30833"/>
    <cellStyle name="Normal 2 2 3 13 5" xfId="30834"/>
    <cellStyle name="Normal 2 2 3 14" xfId="30835"/>
    <cellStyle name="Normal 2 2 3 14 2" xfId="30836"/>
    <cellStyle name="Normal 2 2 3 14 2 2" xfId="30837"/>
    <cellStyle name="Normal 2 2 3 14 2 3" xfId="30838"/>
    <cellStyle name="Normal 2 2 3 14 2 4" xfId="30839"/>
    <cellStyle name="Normal 2 2 3 14 3" xfId="30840"/>
    <cellStyle name="Normal 2 2 3 14 4" xfId="30841"/>
    <cellStyle name="Normal 2 2 3 14 5" xfId="30842"/>
    <cellStyle name="Normal 2 2 3 15" xfId="30843"/>
    <cellStyle name="Normal 2 2 3 15 2" xfId="30844"/>
    <cellStyle name="Normal 2 2 3 15 2 2" xfId="30845"/>
    <cellStyle name="Normal 2 2 3 15 2 3" xfId="30846"/>
    <cellStyle name="Normal 2 2 3 15 2 4" xfId="30847"/>
    <cellStyle name="Normal 2 2 3 15 3" xfId="30848"/>
    <cellStyle name="Normal 2 2 3 15 4" xfId="30849"/>
    <cellStyle name="Normal 2 2 3 15 5" xfId="30850"/>
    <cellStyle name="Normal 2 2 3 16" xfId="30851"/>
    <cellStyle name="Normal 2 2 3 16 2" xfId="30852"/>
    <cellStyle name="Normal 2 2 3 16 2 2" xfId="30853"/>
    <cellStyle name="Normal 2 2 3 16 2 3" xfId="30854"/>
    <cellStyle name="Normal 2 2 3 16 2 4" xfId="30855"/>
    <cellStyle name="Normal 2 2 3 16 3" xfId="30856"/>
    <cellStyle name="Normal 2 2 3 16 4" xfId="30857"/>
    <cellStyle name="Normal 2 2 3 16 5" xfId="30858"/>
    <cellStyle name="Normal 2 2 3 17" xfId="30859"/>
    <cellStyle name="Normal 2 2 3 17 2" xfId="30860"/>
    <cellStyle name="Normal 2 2 3 17 2 2" xfId="30861"/>
    <cellStyle name="Normal 2 2 3 17 2 3" xfId="30862"/>
    <cellStyle name="Normal 2 2 3 17 2 4" xfId="30863"/>
    <cellStyle name="Normal 2 2 3 17 3" xfId="30864"/>
    <cellStyle name="Normal 2 2 3 17 4" xfId="30865"/>
    <cellStyle name="Normal 2 2 3 17 5" xfId="30866"/>
    <cellStyle name="Normal 2 2 3 18" xfId="30867"/>
    <cellStyle name="Normal 2 2 3 18 2" xfId="30868"/>
    <cellStyle name="Normal 2 2 3 18 2 2" xfId="30869"/>
    <cellStyle name="Normal 2 2 3 18 2 3" xfId="30870"/>
    <cellStyle name="Normal 2 2 3 18 2 4" xfId="30871"/>
    <cellStyle name="Normal 2 2 3 18 3" xfId="30872"/>
    <cellStyle name="Normal 2 2 3 18 4" xfId="30873"/>
    <cellStyle name="Normal 2 2 3 18 5" xfId="30874"/>
    <cellStyle name="Normal 2 2 3 19" xfId="30875"/>
    <cellStyle name="Normal 2 2 3 19 2" xfId="30876"/>
    <cellStyle name="Normal 2 2 3 19 2 2" xfId="30877"/>
    <cellStyle name="Normal 2 2 3 19 2 3" xfId="30878"/>
    <cellStyle name="Normal 2 2 3 19 2 4" xfId="30879"/>
    <cellStyle name="Normal 2 2 3 19 3" xfId="30880"/>
    <cellStyle name="Normal 2 2 3 19 4" xfId="30881"/>
    <cellStyle name="Normal 2 2 3 19 5" xfId="30882"/>
    <cellStyle name="Normal 2 2 3 2" xfId="30883"/>
    <cellStyle name="Normal 2 2 3 2 2" xfId="30884"/>
    <cellStyle name="Normal 2 2 3 2 2 2" xfId="30885"/>
    <cellStyle name="Normal 2 2 3 2 2 3" xfId="30886"/>
    <cellStyle name="Normal 2 2 3 2 2 4" xfId="30887"/>
    <cellStyle name="Normal 2 2 3 2 3" xfId="30888"/>
    <cellStyle name="Normal 2 2 3 2 4" xfId="30889"/>
    <cellStyle name="Normal 2 2 3 2 5" xfId="30890"/>
    <cellStyle name="Normal 2 2 3 20" xfId="30891"/>
    <cellStyle name="Normal 2 2 3 20 2" xfId="30892"/>
    <cellStyle name="Normal 2 2 3 20 3" xfId="30893"/>
    <cellStyle name="Normal 2 2 3 20 4" xfId="30894"/>
    <cellStyle name="Normal 2 2 3 21" xfId="30895"/>
    <cellStyle name="Normal 2 2 3 22" xfId="30896"/>
    <cellStyle name="Normal 2 2 3 23" xfId="30897"/>
    <cellStyle name="Normal 2 2 3 3" xfId="30898"/>
    <cellStyle name="Normal 2 2 3 3 2" xfId="30899"/>
    <cellStyle name="Normal 2 2 3 3 2 2" xfId="30900"/>
    <cellStyle name="Normal 2 2 3 3 2 3" xfId="30901"/>
    <cellStyle name="Normal 2 2 3 3 2 4" xfId="30902"/>
    <cellStyle name="Normal 2 2 3 3 3" xfId="30903"/>
    <cellStyle name="Normal 2 2 3 3 4" xfId="30904"/>
    <cellStyle name="Normal 2 2 3 3 5" xfId="30905"/>
    <cellStyle name="Normal 2 2 3 4" xfId="30906"/>
    <cellStyle name="Normal 2 2 3 4 2" xfId="30907"/>
    <cellStyle name="Normal 2 2 3 4 2 2" xfId="30908"/>
    <cellStyle name="Normal 2 2 3 4 2 3" xfId="30909"/>
    <cellStyle name="Normal 2 2 3 4 2 4" xfId="30910"/>
    <cellStyle name="Normal 2 2 3 4 3" xfId="30911"/>
    <cellStyle name="Normal 2 2 3 4 4" xfId="30912"/>
    <cellStyle name="Normal 2 2 3 4 5" xfId="30913"/>
    <cellStyle name="Normal 2 2 3 5" xfId="30914"/>
    <cellStyle name="Normal 2 2 3 5 2" xfId="30915"/>
    <cellStyle name="Normal 2 2 3 5 2 2" xfId="30916"/>
    <cellStyle name="Normal 2 2 3 5 2 3" xfId="30917"/>
    <cellStyle name="Normal 2 2 3 5 2 4" xfId="30918"/>
    <cellStyle name="Normal 2 2 3 5 3" xfId="30919"/>
    <cellStyle name="Normal 2 2 3 5 4" xfId="30920"/>
    <cellStyle name="Normal 2 2 3 5 5" xfId="30921"/>
    <cellStyle name="Normal 2 2 3 6" xfId="30922"/>
    <cellStyle name="Normal 2 2 3 6 2" xfId="30923"/>
    <cellStyle name="Normal 2 2 3 6 2 2" xfId="30924"/>
    <cellStyle name="Normal 2 2 3 6 2 3" xfId="30925"/>
    <cellStyle name="Normal 2 2 3 6 2 4" xfId="30926"/>
    <cellStyle name="Normal 2 2 3 6 3" xfId="30927"/>
    <cellStyle name="Normal 2 2 3 6 4" xfId="30928"/>
    <cellStyle name="Normal 2 2 3 6 5" xfId="30929"/>
    <cellStyle name="Normal 2 2 3 7" xfId="30930"/>
    <cellStyle name="Normal 2 2 3 7 2" xfId="30931"/>
    <cellStyle name="Normal 2 2 3 7 2 2" xfId="30932"/>
    <cellStyle name="Normal 2 2 3 7 2 3" xfId="30933"/>
    <cellStyle name="Normal 2 2 3 7 2 4" xfId="30934"/>
    <cellStyle name="Normal 2 2 3 7 3" xfId="30935"/>
    <cellStyle name="Normal 2 2 3 7 4" xfId="30936"/>
    <cellStyle name="Normal 2 2 3 7 5" xfId="30937"/>
    <cellStyle name="Normal 2 2 3 8" xfId="30938"/>
    <cellStyle name="Normal 2 2 3 8 2" xfId="30939"/>
    <cellStyle name="Normal 2 2 3 8 2 2" xfId="30940"/>
    <cellStyle name="Normal 2 2 3 8 2 3" xfId="30941"/>
    <cellStyle name="Normal 2 2 3 8 2 4" xfId="30942"/>
    <cellStyle name="Normal 2 2 3 8 3" xfId="30943"/>
    <cellStyle name="Normal 2 2 3 8 4" xfId="30944"/>
    <cellStyle name="Normal 2 2 3 8 5" xfId="30945"/>
    <cellStyle name="Normal 2 2 3 9" xfId="30946"/>
    <cellStyle name="Normal 2 2 3 9 2" xfId="30947"/>
    <cellStyle name="Normal 2 2 3 9 2 2" xfId="30948"/>
    <cellStyle name="Normal 2 2 3 9 2 3" xfId="30949"/>
    <cellStyle name="Normal 2 2 3 9 2 4" xfId="30950"/>
    <cellStyle name="Normal 2 2 3 9 3" xfId="30951"/>
    <cellStyle name="Normal 2 2 3 9 4" xfId="30952"/>
    <cellStyle name="Normal 2 2 3 9 5" xfId="30953"/>
    <cellStyle name="Normal 2 2 30" xfId="30954"/>
    <cellStyle name="Normal 2 2 30 10" xfId="30955"/>
    <cellStyle name="Normal 2 2 30 11" xfId="30956"/>
    <cellStyle name="Normal 2 2 30 2" xfId="30957"/>
    <cellStyle name="Normal 2 2 30 2 2" xfId="30958"/>
    <cellStyle name="Normal 2 2 30 2 2 2" xfId="30959"/>
    <cellStyle name="Normal 2 2 30 2 2 3" xfId="30960"/>
    <cellStyle name="Normal 2 2 30 2 2 4" xfId="30961"/>
    <cellStyle name="Normal 2 2 30 2 3" xfId="30962"/>
    <cellStyle name="Normal 2 2 30 2 4" xfId="30963"/>
    <cellStyle name="Normal 2 2 30 2 5" xfId="30964"/>
    <cellStyle name="Normal 2 2 30 3" xfId="30965"/>
    <cellStyle name="Normal 2 2 30 3 2" xfId="30966"/>
    <cellStyle name="Normal 2 2 30 3 2 2" xfId="30967"/>
    <cellStyle name="Normal 2 2 30 3 2 3" xfId="30968"/>
    <cellStyle name="Normal 2 2 30 3 2 4" xfId="30969"/>
    <cellStyle name="Normal 2 2 30 3 3" xfId="30970"/>
    <cellStyle name="Normal 2 2 30 3 4" xfId="30971"/>
    <cellStyle name="Normal 2 2 30 3 5" xfId="30972"/>
    <cellStyle name="Normal 2 2 30 4" xfId="30973"/>
    <cellStyle name="Normal 2 2 30 4 2" xfId="30974"/>
    <cellStyle name="Normal 2 2 30 4 2 2" xfId="30975"/>
    <cellStyle name="Normal 2 2 30 4 2 3" xfId="30976"/>
    <cellStyle name="Normal 2 2 30 4 2 4" xfId="30977"/>
    <cellStyle name="Normal 2 2 30 4 3" xfId="30978"/>
    <cellStyle name="Normal 2 2 30 4 4" xfId="30979"/>
    <cellStyle name="Normal 2 2 30 4 5" xfId="30980"/>
    <cellStyle name="Normal 2 2 30 5" xfId="30981"/>
    <cellStyle name="Normal 2 2 30 5 2" xfId="30982"/>
    <cellStyle name="Normal 2 2 30 5 2 2" xfId="30983"/>
    <cellStyle name="Normal 2 2 30 5 2 3" xfId="30984"/>
    <cellStyle name="Normal 2 2 30 5 2 4" xfId="30985"/>
    <cellStyle name="Normal 2 2 30 5 3" xfId="30986"/>
    <cellStyle name="Normal 2 2 30 5 4" xfId="30987"/>
    <cellStyle name="Normal 2 2 30 5 5" xfId="30988"/>
    <cellStyle name="Normal 2 2 30 6" xfId="30989"/>
    <cellStyle name="Normal 2 2 30 6 2" xfId="30990"/>
    <cellStyle name="Normal 2 2 30 6 2 2" xfId="30991"/>
    <cellStyle name="Normal 2 2 30 6 2 3" xfId="30992"/>
    <cellStyle name="Normal 2 2 30 6 2 4" xfId="30993"/>
    <cellStyle name="Normal 2 2 30 6 3" xfId="30994"/>
    <cellStyle name="Normal 2 2 30 6 4" xfId="30995"/>
    <cellStyle name="Normal 2 2 30 6 5" xfId="30996"/>
    <cellStyle name="Normal 2 2 30 7" xfId="30997"/>
    <cellStyle name="Normal 2 2 30 7 2" xfId="30998"/>
    <cellStyle name="Normal 2 2 30 7 2 2" xfId="30999"/>
    <cellStyle name="Normal 2 2 30 7 2 3" xfId="31000"/>
    <cellStyle name="Normal 2 2 30 7 2 4" xfId="31001"/>
    <cellStyle name="Normal 2 2 30 7 3" xfId="31002"/>
    <cellStyle name="Normal 2 2 30 7 4" xfId="31003"/>
    <cellStyle name="Normal 2 2 30 7 5" xfId="31004"/>
    <cellStyle name="Normal 2 2 30 8" xfId="31005"/>
    <cellStyle name="Normal 2 2 30 8 2" xfId="31006"/>
    <cellStyle name="Normal 2 2 30 8 3" xfId="31007"/>
    <cellStyle name="Normal 2 2 30 8 4" xfId="31008"/>
    <cellStyle name="Normal 2 2 30 9" xfId="31009"/>
    <cellStyle name="Normal 2 2 31" xfId="31010"/>
    <cellStyle name="Normal 2 2 31 10" xfId="31011"/>
    <cellStyle name="Normal 2 2 31 11" xfId="31012"/>
    <cellStyle name="Normal 2 2 31 2" xfId="31013"/>
    <cellStyle name="Normal 2 2 31 2 2" xfId="31014"/>
    <cellStyle name="Normal 2 2 31 2 2 2" xfId="31015"/>
    <cellStyle name="Normal 2 2 31 2 2 3" xfId="31016"/>
    <cellStyle name="Normal 2 2 31 2 2 4" xfId="31017"/>
    <cellStyle name="Normal 2 2 31 2 3" xfId="31018"/>
    <cellStyle name="Normal 2 2 31 2 4" xfId="31019"/>
    <cellStyle name="Normal 2 2 31 2 5" xfId="31020"/>
    <cellStyle name="Normal 2 2 31 3" xfId="31021"/>
    <cellStyle name="Normal 2 2 31 3 2" xfId="31022"/>
    <cellStyle name="Normal 2 2 31 3 2 2" xfId="31023"/>
    <cellStyle name="Normal 2 2 31 3 2 3" xfId="31024"/>
    <cellStyle name="Normal 2 2 31 3 2 4" xfId="31025"/>
    <cellStyle name="Normal 2 2 31 3 3" xfId="31026"/>
    <cellStyle name="Normal 2 2 31 3 4" xfId="31027"/>
    <cellStyle name="Normal 2 2 31 3 5" xfId="31028"/>
    <cellStyle name="Normal 2 2 31 4" xfId="31029"/>
    <cellStyle name="Normal 2 2 31 4 2" xfId="31030"/>
    <cellStyle name="Normal 2 2 31 4 2 2" xfId="31031"/>
    <cellStyle name="Normal 2 2 31 4 2 3" xfId="31032"/>
    <cellStyle name="Normal 2 2 31 4 2 4" xfId="31033"/>
    <cellStyle name="Normal 2 2 31 4 2 5" xfId="31034"/>
    <cellStyle name="Normal 2 2 31 4 2 6" xfId="31035"/>
    <cellStyle name="Normal 2 2 31 4 3" xfId="31036"/>
    <cellStyle name="Normal 2 2 31 4 4" xfId="31037"/>
    <cellStyle name="Normal 2 2 31 4 5" xfId="31038"/>
    <cellStyle name="Normal 2 2 31 4 6" xfId="31039"/>
    <cellStyle name="Normal 2 2 31 4 7" xfId="31040"/>
    <cellStyle name="Normal 2 2 31 5" xfId="31041"/>
    <cellStyle name="Normal 2 2 31 5 2" xfId="31042"/>
    <cellStyle name="Normal 2 2 31 5 2 2" xfId="31043"/>
    <cellStyle name="Normal 2 2 31 5 2 3" xfId="31044"/>
    <cellStyle name="Normal 2 2 31 5 2 4" xfId="31045"/>
    <cellStyle name="Normal 2 2 31 5 2 5" xfId="31046"/>
    <cellStyle name="Normal 2 2 31 5 2 6" xfId="31047"/>
    <cellStyle name="Normal 2 2 31 5 3" xfId="31048"/>
    <cellStyle name="Normal 2 2 31 5 4" xfId="31049"/>
    <cellStyle name="Normal 2 2 31 5 5" xfId="31050"/>
    <cellStyle name="Normal 2 2 31 5 6" xfId="31051"/>
    <cellStyle name="Normal 2 2 31 5 7" xfId="31052"/>
    <cellStyle name="Normal 2 2 31 6" xfId="31053"/>
    <cellStyle name="Normal 2 2 31 6 2" xfId="31054"/>
    <cellStyle name="Normal 2 2 31 6 2 2" xfId="31055"/>
    <cellStyle name="Normal 2 2 31 6 2 3" xfId="31056"/>
    <cellStyle name="Normal 2 2 31 6 2 4" xfId="31057"/>
    <cellStyle name="Normal 2 2 31 6 2 5" xfId="31058"/>
    <cellStyle name="Normal 2 2 31 6 2 6" xfId="31059"/>
    <cellStyle name="Normal 2 2 31 6 3" xfId="31060"/>
    <cellStyle name="Normal 2 2 31 6 4" xfId="31061"/>
    <cellStyle name="Normal 2 2 31 6 5" xfId="31062"/>
    <cellStyle name="Normal 2 2 31 6 6" xfId="31063"/>
    <cellStyle name="Normal 2 2 31 6 7" xfId="31064"/>
    <cellStyle name="Normal 2 2 31 7" xfId="31065"/>
    <cellStyle name="Normal 2 2 31 7 2" xfId="31066"/>
    <cellStyle name="Normal 2 2 31 7 2 2" xfId="31067"/>
    <cellStyle name="Normal 2 2 31 7 2 3" xfId="31068"/>
    <cellStyle name="Normal 2 2 31 7 2 4" xfId="31069"/>
    <cellStyle name="Normal 2 2 31 7 2 5" xfId="31070"/>
    <cellStyle name="Normal 2 2 31 7 2 6" xfId="31071"/>
    <cellStyle name="Normal 2 2 31 7 3" xfId="31072"/>
    <cellStyle name="Normal 2 2 31 7 4" xfId="31073"/>
    <cellStyle name="Normal 2 2 31 7 5" xfId="31074"/>
    <cellStyle name="Normal 2 2 31 7 6" xfId="31075"/>
    <cellStyle name="Normal 2 2 31 7 7" xfId="31076"/>
    <cellStyle name="Normal 2 2 31 8" xfId="31077"/>
    <cellStyle name="Normal 2 2 31 8 2" xfId="31078"/>
    <cellStyle name="Normal 2 2 31 8 3" xfId="31079"/>
    <cellStyle name="Normal 2 2 31 8 4" xfId="31080"/>
    <cellStyle name="Normal 2 2 31 8 5" xfId="31081"/>
    <cellStyle name="Normal 2 2 31 8 6" xfId="31082"/>
    <cellStyle name="Normal 2 2 31 9" xfId="31083"/>
    <cellStyle name="Normal 2 2 32" xfId="31084"/>
    <cellStyle name="Normal 2 2 32 10" xfId="31085"/>
    <cellStyle name="Normal 2 2 32 11" xfId="31086"/>
    <cellStyle name="Normal 2 2 32 12" xfId="31087"/>
    <cellStyle name="Normal 2 2 32 13" xfId="31088"/>
    <cellStyle name="Normal 2 2 32 2" xfId="31089"/>
    <cellStyle name="Normal 2 2 32 2 2" xfId="31090"/>
    <cellStyle name="Normal 2 2 32 2 2 2" xfId="31091"/>
    <cellStyle name="Normal 2 2 32 2 2 3" xfId="31092"/>
    <cellStyle name="Normal 2 2 32 2 2 4" xfId="31093"/>
    <cellStyle name="Normal 2 2 32 2 2 5" xfId="31094"/>
    <cellStyle name="Normal 2 2 32 2 2 6" xfId="31095"/>
    <cellStyle name="Normal 2 2 32 2 3" xfId="31096"/>
    <cellStyle name="Normal 2 2 32 2 4" xfId="31097"/>
    <cellStyle name="Normal 2 2 32 2 5" xfId="31098"/>
    <cellStyle name="Normal 2 2 32 2 6" xfId="31099"/>
    <cellStyle name="Normal 2 2 32 2 7" xfId="31100"/>
    <cellStyle name="Normal 2 2 32 3" xfId="31101"/>
    <cellStyle name="Normal 2 2 32 3 2" xfId="31102"/>
    <cellStyle name="Normal 2 2 32 3 2 2" xfId="31103"/>
    <cellStyle name="Normal 2 2 32 3 2 3" xfId="31104"/>
    <cellStyle name="Normal 2 2 32 3 2 4" xfId="31105"/>
    <cellStyle name="Normal 2 2 32 3 2 5" xfId="31106"/>
    <cellStyle name="Normal 2 2 32 3 2 6" xfId="31107"/>
    <cellStyle name="Normal 2 2 32 3 3" xfId="31108"/>
    <cellStyle name="Normal 2 2 32 3 4" xfId="31109"/>
    <cellStyle name="Normal 2 2 32 3 5" xfId="31110"/>
    <cellStyle name="Normal 2 2 32 3 6" xfId="31111"/>
    <cellStyle name="Normal 2 2 32 3 7" xfId="31112"/>
    <cellStyle name="Normal 2 2 32 4" xfId="31113"/>
    <cellStyle name="Normal 2 2 32 4 2" xfId="31114"/>
    <cellStyle name="Normal 2 2 32 4 2 2" xfId="31115"/>
    <cellStyle name="Normal 2 2 32 4 2 3" xfId="31116"/>
    <cellStyle name="Normal 2 2 32 4 2 4" xfId="31117"/>
    <cellStyle name="Normal 2 2 32 4 2 5" xfId="31118"/>
    <cellStyle name="Normal 2 2 32 4 2 6" xfId="31119"/>
    <cellStyle name="Normal 2 2 32 4 3" xfId="31120"/>
    <cellStyle name="Normal 2 2 32 4 4" xfId="31121"/>
    <cellStyle name="Normal 2 2 32 4 5" xfId="31122"/>
    <cellStyle name="Normal 2 2 32 4 6" xfId="31123"/>
    <cellStyle name="Normal 2 2 32 4 7" xfId="31124"/>
    <cellStyle name="Normal 2 2 32 5" xfId="31125"/>
    <cellStyle name="Normal 2 2 32 5 2" xfId="31126"/>
    <cellStyle name="Normal 2 2 32 5 2 2" xfId="31127"/>
    <cellStyle name="Normal 2 2 32 5 2 3" xfId="31128"/>
    <cellStyle name="Normal 2 2 32 5 2 4" xfId="31129"/>
    <cellStyle name="Normal 2 2 32 5 2 5" xfId="31130"/>
    <cellStyle name="Normal 2 2 32 5 2 6" xfId="31131"/>
    <cellStyle name="Normal 2 2 32 5 3" xfId="31132"/>
    <cellStyle name="Normal 2 2 32 5 4" xfId="31133"/>
    <cellStyle name="Normal 2 2 32 5 5" xfId="31134"/>
    <cellStyle name="Normal 2 2 32 5 6" xfId="31135"/>
    <cellStyle name="Normal 2 2 32 5 7" xfId="31136"/>
    <cellStyle name="Normal 2 2 32 6" xfId="31137"/>
    <cellStyle name="Normal 2 2 32 6 2" xfId="31138"/>
    <cellStyle name="Normal 2 2 32 6 2 2" xfId="31139"/>
    <cellStyle name="Normal 2 2 32 6 2 3" xfId="31140"/>
    <cellStyle name="Normal 2 2 32 6 2 4" xfId="31141"/>
    <cellStyle name="Normal 2 2 32 6 2 5" xfId="31142"/>
    <cellStyle name="Normal 2 2 32 6 2 6" xfId="31143"/>
    <cellStyle name="Normal 2 2 32 6 3" xfId="31144"/>
    <cellStyle name="Normal 2 2 32 6 4" xfId="31145"/>
    <cellStyle name="Normal 2 2 32 6 5" xfId="31146"/>
    <cellStyle name="Normal 2 2 32 6 6" xfId="31147"/>
    <cellStyle name="Normal 2 2 32 6 7" xfId="31148"/>
    <cellStyle name="Normal 2 2 32 7" xfId="31149"/>
    <cellStyle name="Normal 2 2 32 7 2" xfId="31150"/>
    <cellStyle name="Normal 2 2 32 7 2 2" xfId="31151"/>
    <cellStyle name="Normal 2 2 32 7 2 3" xfId="31152"/>
    <cellStyle name="Normal 2 2 32 7 2 4" xfId="31153"/>
    <cellStyle name="Normal 2 2 32 7 2 5" xfId="31154"/>
    <cellStyle name="Normal 2 2 32 7 2 6" xfId="31155"/>
    <cellStyle name="Normal 2 2 32 7 3" xfId="31156"/>
    <cellStyle name="Normal 2 2 32 7 4" xfId="31157"/>
    <cellStyle name="Normal 2 2 32 7 5" xfId="31158"/>
    <cellStyle name="Normal 2 2 32 7 6" xfId="31159"/>
    <cellStyle name="Normal 2 2 32 7 7" xfId="31160"/>
    <cellStyle name="Normal 2 2 32 8" xfId="31161"/>
    <cellStyle name="Normal 2 2 32 8 2" xfId="31162"/>
    <cellStyle name="Normal 2 2 32 8 3" xfId="31163"/>
    <cellStyle name="Normal 2 2 32 8 4" xfId="31164"/>
    <cellStyle name="Normal 2 2 32 8 5" xfId="31165"/>
    <cellStyle name="Normal 2 2 32 8 6" xfId="31166"/>
    <cellStyle name="Normal 2 2 32 9" xfId="31167"/>
    <cellStyle name="Normal 2 2 33" xfId="31168"/>
    <cellStyle name="Normal 2 2 33 10" xfId="31169"/>
    <cellStyle name="Normal 2 2 33 11" xfId="31170"/>
    <cellStyle name="Normal 2 2 33 12" xfId="31171"/>
    <cellStyle name="Normal 2 2 33 13" xfId="31172"/>
    <cellStyle name="Normal 2 2 33 2" xfId="31173"/>
    <cellStyle name="Normal 2 2 33 2 2" xfId="31174"/>
    <cellStyle name="Normal 2 2 33 2 2 2" xfId="31175"/>
    <cellStyle name="Normal 2 2 33 2 2 3" xfId="31176"/>
    <cellStyle name="Normal 2 2 33 2 2 4" xfId="31177"/>
    <cellStyle name="Normal 2 2 33 2 2 5" xfId="31178"/>
    <cellStyle name="Normal 2 2 33 2 2 6" xfId="31179"/>
    <cellStyle name="Normal 2 2 33 2 3" xfId="31180"/>
    <cellStyle name="Normal 2 2 33 2 4" xfId="31181"/>
    <cellStyle name="Normal 2 2 33 2 5" xfId="31182"/>
    <cellStyle name="Normal 2 2 33 2 6" xfId="31183"/>
    <cellStyle name="Normal 2 2 33 2 7" xfId="31184"/>
    <cellStyle name="Normal 2 2 33 3" xfId="31185"/>
    <cellStyle name="Normal 2 2 33 3 2" xfId="31186"/>
    <cellStyle name="Normal 2 2 33 3 2 2" xfId="31187"/>
    <cellStyle name="Normal 2 2 33 3 2 3" xfId="31188"/>
    <cellStyle name="Normal 2 2 33 3 2 4" xfId="31189"/>
    <cellStyle name="Normal 2 2 33 3 2 5" xfId="31190"/>
    <cellStyle name="Normal 2 2 33 3 2 6" xfId="31191"/>
    <cellStyle name="Normal 2 2 33 3 3" xfId="31192"/>
    <cellStyle name="Normal 2 2 33 3 4" xfId="31193"/>
    <cellStyle name="Normal 2 2 33 3 5" xfId="31194"/>
    <cellStyle name="Normal 2 2 33 3 6" xfId="31195"/>
    <cellStyle name="Normal 2 2 33 3 7" xfId="31196"/>
    <cellStyle name="Normal 2 2 33 4" xfId="31197"/>
    <cellStyle name="Normal 2 2 33 4 2" xfId="31198"/>
    <cellStyle name="Normal 2 2 33 4 2 2" xfId="31199"/>
    <cellStyle name="Normal 2 2 33 4 2 3" xfId="31200"/>
    <cellStyle name="Normal 2 2 33 4 2 4" xfId="31201"/>
    <cellStyle name="Normal 2 2 33 4 2 5" xfId="31202"/>
    <cellStyle name="Normal 2 2 33 4 2 6" xfId="31203"/>
    <cellStyle name="Normal 2 2 33 4 3" xfId="31204"/>
    <cellStyle name="Normal 2 2 33 4 3 2" xfId="31205"/>
    <cellStyle name="Normal 2 2 33 4 4" xfId="31206"/>
    <cellStyle name="Normal 2 2 33 4 5" xfId="31207"/>
    <cellStyle name="Normal 2 2 33 4 6" xfId="31208"/>
    <cellStyle name="Normal 2 2 33 4 7" xfId="31209"/>
    <cellStyle name="Normal 2 2 33 5" xfId="31210"/>
    <cellStyle name="Normal 2 2 33 5 2" xfId="31211"/>
    <cellStyle name="Normal 2 2 33 5 2 2" xfId="31212"/>
    <cellStyle name="Normal 2 2 33 5 2 3" xfId="31213"/>
    <cellStyle name="Normal 2 2 33 5 2 4" xfId="31214"/>
    <cellStyle name="Normal 2 2 33 5 2 5" xfId="31215"/>
    <cellStyle name="Normal 2 2 33 5 2 6" xfId="31216"/>
    <cellStyle name="Normal 2 2 33 5 3" xfId="31217"/>
    <cellStyle name="Normal 2 2 33 5 4" xfId="31218"/>
    <cellStyle name="Normal 2 2 33 5 5" xfId="31219"/>
    <cellStyle name="Normal 2 2 33 5 6" xfId="31220"/>
    <cellStyle name="Normal 2 2 33 5 7" xfId="31221"/>
    <cellStyle name="Normal 2 2 33 6" xfId="31222"/>
    <cellStyle name="Normal 2 2 33 6 2" xfId="31223"/>
    <cellStyle name="Normal 2 2 33 6 2 2" xfId="31224"/>
    <cellStyle name="Normal 2 2 33 6 2 3" xfId="31225"/>
    <cellStyle name="Normal 2 2 33 6 2 4" xfId="31226"/>
    <cellStyle name="Normal 2 2 33 6 2 5" xfId="31227"/>
    <cellStyle name="Normal 2 2 33 6 2 6" xfId="31228"/>
    <cellStyle name="Normal 2 2 33 6 3" xfId="31229"/>
    <cellStyle name="Normal 2 2 33 6 4" xfId="31230"/>
    <cellStyle name="Normal 2 2 33 6 5" xfId="31231"/>
    <cellStyle name="Normal 2 2 33 6 6" xfId="31232"/>
    <cellStyle name="Normal 2 2 33 6 7" xfId="31233"/>
    <cellStyle name="Normal 2 2 33 7" xfId="31234"/>
    <cellStyle name="Normal 2 2 33 7 2" xfId="31235"/>
    <cellStyle name="Normal 2 2 33 7 2 2" xfId="31236"/>
    <cellStyle name="Normal 2 2 33 7 2 3" xfId="31237"/>
    <cellStyle name="Normal 2 2 33 7 2 4" xfId="31238"/>
    <cellStyle name="Normal 2 2 33 7 2 5" xfId="31239"/>
    <cellStyle name="Normal 2 2 33 7 2 6" xfId="31240"/>
    <cellStyle name="Normal 2 2 33 7 3" xfId="31241"/>
    <cellStyle name="Normal 2 2 33 7 4" xfId="31242"/>
    <cellStyle name="Normal 2 2 33 7 5" xfId="31243"/>
    <cellStyle name="Normal 2 2 33 7 6" xfId="31244"/>
    <cellStyle name="Normal 2 2 33 7 7" xfId="31245"/>
    <cellStyle name="Normal 2 2 33 8" xfId="31246"/>
    <cellStyle name="Normal 2 2 33 8 2" xfId="31247"/>
    <cellStyle name="Normal 2 2 33 8 3" xfId="31248"/>
    <cellStyle name="Normal 2 2 33 8 4" xfId="31249"/>
    <cellStyle name="Normal 2 2 33 8 5" xfId="31250"/>
    <cellStyle name="Normal 2 2 33 8 6" xfId="31251"/>
    <cellStyle name="Normal 2 2 33 9" xfId="31252"/>
    <cellStyle name="Normal 2 2 34" xfId="31253"/>
    <cellStyle name="Normal 2 2 34 10" xfId="31254"/>
    <cellStyle name="Normal 2 2 34 11" xfId="31255"/>
    <cellStyle name="Normal 2 2 34 12" xfId="31256"/>
    <cellStyle name="Normal 2 2 34 13" xfId="31257"/>
    <cellStyle name="Normal 2 2 34 2" xfId="31258"/>
    <cellStyle name="Normal 2 2 34 2 2" xfId="31259"/>
    <cellStyle name="Normal 2 2 34 2 2 2" xfId="31260"/>
    <cellStyle name="Normal 2 2 34 2 2 3" xfId="31261"/>
    <cellStyle name="Normal 2 2 34 2 2 4" xfId="31262"/>
    <cellStyle name="Normal 2 2 34 2 2 5" xfId="31263"/>
    <cellStyle name="Normal 2 2 34 2 2 6" xfId="31264"/>
    <cellStyle name="Normal 2 2 34 2 3" xfId="31265"/>
    <cellStyle name="Normal 2 2 34 2 4" xfId="31266"/>
    <cellStyle name="Normal 2 2 34 2 5" xfId="31267"/>
    <cellStyle name="Normal 2 2 34 2 6" xfId="31268"/>
    <cellStyle name="Normal 2 2 34 2 7" xfId="31269"/>
    <cellStyle name="Normal 2 2 34 3" xfId="31270"/>
    <cellStyle name="Normal 2 2 34 3 2" xfId="31271"/>
    <cellStyle name="Normal 2 2 34 3 2 2" xfId="31272"/>
    <cellStyle name="Normal 2 2 34 3 2 3" xfId="31273"/>
    <cellStyle name="Normal 2 2 34 3 2 4" xfId="31274"/>
    <cellStyle name="Normal 2 2 34 3 2 5" xfId="31275"/>
    <cellStyle name="Normal 2 2 34 3 2 6" xfId="31276"/>
    <cellStyle name="Normal 2 2 34 3 3" xfId="31277"/>
    <cellStyle name="Normal 2 2 34 3 4" xfId="31278"/>
    <cellStyle name="Normal 2 2 34 3 4 2" xfId="31279"/>
    <cellStyle name="Normal 2 2 34 3 4 2 2" xfId="31280"/>
    <cellStyle name="Normal 2 2 34 3 4 3" xfId="31281"/>
    <cellStyle name="Normal 2 2 34 3 5" xfId="31282"/>
    <cellStyle name="Normal 2 2 34 3 6" xfId="31283"/>
    <cellStyle name="Normal 2 2 34 3 7" xfId="31284"/>
    <cellStyle name="Normal 2 2 34 4" xfId="31285"/>
    <cellStyle name="Normal 2 2 34 4 2" xfId="31286"/>
    <cellStyle name="Normal 2 2 34 4 2 2" xfId="31287"/>
    <cellStyle name="Normal 2 2 34 4 2 3" xfId="31288"/>
    <cellStyle name="Normal 2 2 34 4 2 4" xfId="31289"/>
    <cellStyle name="Normal 2 2 34 4 2 5" xfId="31290"/>
    <cellStyle name="Normal 2 2 34 4 2 6" xfId="31291"/>
    <cellStyle name="Normal 2 2 34 4 3" xfId="31292"/>
    <cellStyle name="Normal 2 2 34 4 4" xfId="31293"/>
    <cellStyle name="Normal 2 2 34 4 5" xfId="31294"/>
    <cellStyle name="Normal 2 2 34 4 6" xfId="31295"/>
    <cellStyle name="Normal 2 2 34 4 7" xfId="31296"/>
    <cellStyle name="Normal 2 2 34 5" xfId="31297"/>
    <cellStyle name="Normal 2 2 34 5 2" xfId="31298"/>
    <cellStyle name="Normal 2 2 34 5 2 2" xfId="31299"/>
    <cellStyle name="Normal 2 2 34 5 2 3" xfId="31300"/>
    <cellStyle name="Normal 2 2 34 5 2 4" xfId="31301"/>
    <cellStyle name="Normal 2 2 34 5 2 5" xfId="31302"/>
    <cellStyle name="Normal 2 2 34 5 2 6" xfId="31303"/>
    <cellStyle name="Normal 2 2 34 5 3" xfId="31304"/>
    <cellStyle name="Normal 2 2 34 5 4" xfId="31305"/>
    <cellStyle name="Normal 2 2 34 5 5" xfId="31306"/>
    <cellStyle name="Normal 2 2 34 5 6" xfId="31307"/>
    <cellStyle name="Normal 2 2 34 5 7" xfId="31308"/>
    <cellStyle name="Normal 2 2 34 6" xfId="31309"/>
    <cellStyle name="Normal 2 2 34 6 2" xfId="31310"/>
    <cellStyle name="Normal 2 2 34 6 2 2" xfId="31311"/>
    <cellStyle name="Normal 2 2 34 6 2 3" xfId="31312"/>
    <cellStyle name="Normal 2 2 34 6 2 4" xfId="31313"/>
    <cellStyle name="Normal 2 2 34 6 2 5" xfId="31314"/>
    <cellStyle name="Normal 2 2 34 6 2 6" xfId="31315"/>
    <cellStyle name="Normal 2 2 34 6 3" xfId="31316"/>
    <cellStyle name="Normal 2 2 34 6 4" xfId="31317"/>
    <cellStyle name="Normal 2 2 34 6 5" xfId="31318"/>
    <cellStyle name="Normal 2 2 34 6 6" xfId="31319"/>
    <cellStyle name="Normal 2 2 34 6 7" xfId="31320"/>
    <cellStyle name="Normal 2 2 34 7" xfId="31321"/>
    <cellStyle name="Normal 2 2 34 7 2" xfId="31322"/>
    <cellStyle name="Normal 2 2 34 7 2 2" xfId="31323"/>
    <cellStyle name="Normal 2 2 34 7 2 3" xfId="31324"/>
    <cellStyle name="Normal 2 2 34 7 2 4" xfId="31325"/>
    <cellStyle name="Normal 2 2 34 7 2 5" xfId="31326"/>
    <cellStyle name="Normal 2 2 34 7 2 6" xfId="31327"/>
    <cellStyle name="Normal 2 2 34 7 3" xfId="31328"/>
    <cellStyle name="Normal 2 2 34 7 3 2" xfId="31329"/>
    <cellStyle name="Normal 2 2 34 7 3 2 2" xfId="31330"/>
    <cellStyle name="Normal 2 2 34 7 3 3" xfId="31331"/>
    <cellStyle name="Normal 2 2 34 7 4" xfId="31332"/>
    <cellStyle name="Normal 2 2 34 7 5" xfId="31333"/>
    <cellStyle name="Normal 2 2 34 7 6" xfId="31334"/>
    <cellStyle name="Normal 2 2 34 7 7" xfId="31335"/>
    <cellStyle name="Normal 2 2 34 8" xfId="31336"/>
    <cellStyle name="Normal 2 2 34 8 2" xfId="31337"/>
    <cellStyle name="Normal 2 2 34 8 3" xfId="31338"/>
    <cellStyle name="Normal 2 2 34 8 4" xfId="31339"/>
    <cellStyle name="Normal 2 2 34 8 5" xfId="31340"/>
    <cellStyle name="Normal 2 2 34 8 6" xfId="31341"/>
    <cellStyle name="Normal 2 2 34 9" xfId="31342"/>
    <cellStyle name="Normal 2 2 35" xfId="31343"/>
    <cellStyle name="Normal 2 2 35 2" xfId="31344"/>
    <cellStyle name="Normal 2 2 35 2 2" xfId="31345"/>
    <cellStyle name="Normal 2 2 35 2 3" xfId="31346"/>
    <cellStyle name="Normal 2 2 35 2 4" xfId="31347"/>
    <cellStyle name="Normal 2 2 35 2 5" xfId="31348"/>
    <cellStyle name="Normal 2 2 35 2 6" xfId="31349"/>
    <cellStyle name="Normal 2 2 35 3" xfId="31350"/>
    <cellStyle name="Normal 2 2 35 4" xfId="31351"/>
    <cellStyle name="Normal 2 2 35 5" xfId="31352"/>
    <cellStyle name="Normal 2 2 35 6" xfId="31353"/>
    <cellStyle name="Normal 2 2 35 7" xfId="31354"/>
    <cellStyle name="Normal 2 2 36" xfId="31355"/>
    <cellStyle name="Normal 2 2 36 2" xfId="31356"/>
    <cellStyle name="Normal 2 2 36 2 2" xfId="31357"/>
    <cellStyle name="Normal 2 2 36 2 3" xfId="31358"/>
    <cellStyle name="Normal 2 2 36 2 4" xfId="31359"/>
    <cellStyle name="Normal 2 2 36 2 5" xfId="31360"/>
    <cellStyle name="Normal 2 2 36 2 6" xfId="31361"/>
    <cellStyle name="Normal 2 2 36 3" xfId="31362"/>
    <cellStyle name="Normal 2 2 36 4" xfId="31363"/>
    <cellStyle name="Normal 2 2 36 5" xfId="31364"/>
    <cellStyle name="Normal 2 2 36 6" xfId="31365"/>
    <cellStyle name="Normal 2 2 36 7" xfId="31366"/>
    <cellStyle name="Normal 2 2 37" xfId="31367"/>
    <cellStyle name="Normal 2 2 37 2" xfId="31368"/>
    <cellStyle name="Normal 2 2 37 2 2" xfId="31369"/>
    <cellStyle name="Normal 2 2 37 2 3" xfId="31370"/>
    <cellStyle name="Normal 2 2 37 2 4" xfId="31371"/>
    <cellStyle name="Normal 2 2 37 2 5" xfId="31372"/>
    <cellStyle name="Normal 2 2 37 2 6" xfId="31373"/>
    <cellStyle name="Normal 2 2 37 3" xfId="31374"/>
    <cellStyle name="Normal 2 2 37 4" xfId="31375"/>
    <cellStyle name="Normal 2 2 37 5" xfId="31376"/>
    <cellStyle name="Normal 2 2 37 6" xfId="31377"/>
    <cellStyle name="Normal 2 2 37 7" xfId="31378"/>
    <cellStyle name="Normal 2 2 38" xfId="31379"/>
    <cellStyle name="Normal 2 2 38 2" xfId="31380"/>
    <cellStyle name="Normal 2 2 38 2 2" xfId="31381"/>
    <cellStyle name="Normal 2 2 38 2 3" xfId="31382"/>
    <cellStyle name="Normal 2 2 38 2 4" xfId="31383"/>
    <cellStyle name="Normal 2 2 38 2 5" xfId="31384"/>
    <cellStyle name="Normal 2 2 38 2 6" xfId="31385"/>
    <cellStyle name="Normal 2 2 38 3" xfId="31386"/>
    <cellStyle name="Normal 2 2 38 4" xfId="31387"/>
    <cellStyle name="Normal 2 2 38 5" xfId="31388"/>
    <cellStyle name="Normal 2 2 38 6" xfId="31389"/>
    <cellStyle name="Normal 2 2 38 7" xfId="31390"/>
    <cellStyle name="Normal 2 2 39" xfId="31391"/>
    <cellStyle name="Normal 2 2 39 2" xfId="31392"/>
    <cellStyle name="Normal 2 2 39 2 2" xfId="31393"/>
    <cellStyle name="Normal 2 2 39 2 3" xfId="31394"/>
    <cellStyle name="Normal 2 2 39 2 4" xfId="31395"/>
    <cellStyle name="Normal 2 2 39 2 5" xfId="31396"/>
    <cellStyle name="Normal 2 2 39 2 6" xfId="31397"/>
    <cellStyle name="Normal 2 2 39 3" xfId="31398"/>
    <cellStyle name="Normal 2 2 39 4" xfId="31399"/>
    <cellStyle name="Normal 2 2 39 5" xfId="31400"/>
    <cellStyle name="Normal 2 2 39 6" xfId="31401"/>
    <cellStyle name="Normal 2 2 39 7" xfId="31402"/>
    <cellStyle name="Normal 2 2 4" xfId="31403"/>
    <cellStyle name="Normal 2 2 4 10" xfId="31404"/>
    <cellStyle name="Normal 2 2 4 10 2" xfId="31405"/>
    <cellStyle name="Normal 2 2 4 10 2 2" xfId="31406"/>
    <cellStyle name="Normal 2 2 4 10 2 3" xfId="31407"/>
    <cellStyle name="Normal 2 2 4 10 2 4" xfId="31408"/>
    <cellStyle name="Normal 2 2 4 10 2 5" xfId="31409"/>
    <cellStyle name="Normal 2 2 4 10 2 6" xfId="31410"/>
    <cellStyle name="Normal 2 2 4 10 3" xfId="31411"/>
    <cellStyle name="Normal 2 2 4 10 4" xfId="31412"/>
    <cellStyle name="Normal 2 2 4 10 5" xfId="31413"/>
    <cellStyle name="Normal 2 2 4 10 6" xfId="31414"/>
    <cellStyle name="Normal 2 2 4 10 7" xfId="31415"/>
    <cellStyle name="Normal 2 2 4 11" xfId="31416"/>
    <cellStyle name="Normal 2 2 4 11 2" xfId="31417"/>
    <cellStyle name="Normal 2 2 4 11 2 2" xfId="31418"/>
    <cellStyle name="Normal 2 2 4 11 2 3" xfId="31419"/>
    <cellStyle name="Normal 2 2 4 11 2 4" xfId="31420"/>
    <cellStyle name="Normal 2 2 4 11 2 5" xfId="31421"/>
    <cellStyle name="Normal 2 2 4 11 2 6" xfId="31422"/>
    <cellStyle name="Normal 2 2 4 11 3" xfId="31423"/>
    <cellStyle name="Normal 2 2 4 11 4" xfId="31424"/>
    <cellStyle name="Normal 2 2 4 11 5" xfId="31425"/>
    <cellStyle name="Normal 2 2 4 11 6" xfId="31426"/>
    <cellStyle name="Normal 2 2 4 11 7" xfId="31427"/>
    <cellStyle name="Normal 2 2 4 12" xfId="31428"/>
    <cellStyle name="Normal 2 2 4 12 2" xfId="31429"/>
    <cellStyle name="Normal 2 2 4 12 2 2" xfId="31430"/>
    <cellStyle name="Normal 2 2 4 12 2 3" xfId="31431"/>
    <cellStyle name="Normal 2 2 4 12 2 4" xfId="31432"/>
    <cellStyle name="Normal 2 2 4 12 2 5" xfId="31433"/>
    <cellStyle name="Normal 2 2 4 12 2 6" xfId="31434"/>
    <cellStyle name="Normal 2 2 4 12 3" xfId="31435"/>
    <cellStyle name="Normal 2 2 4 12 4" xfId="31436"/>
    <cellStyle name="Normal 2 2 4 12 5" xfId="31437"/>
    <cellStyle name="Normal 2 2 4 12 6" xfId="31438"/>
    <cellStyle name="Normal 2 2 4 12 7" xfId="31439"/>
    <cellStyle name="Normal 2 2 4 13" xfId="31440"/>
    <cellStyle name="Normal 2 2 4 13 2" xfId="31441"/>
    <cellStyle name="Normal 2 2 4 13 2 2" xfId="31442"/>
    <cellStyle name="Normal 2 2 4 13 2 3" xfId="31443"/>
    <cellStyle name="Normal 2 2 4 13 2 4" xfId="31444"/>
    <cellStyle name="Normal 2 2 4 13 2 5" xfId="31445"/>
    <cellStyle name="Normal 2 2 4 13 2 6" xfId="31446"/>
    <cellStyle name="Normal 2 2 4 13 3" xfId="31447"/>
    <cellStyle name="Normal 2 2 4 13 4" xfId="31448"/>
    <cellStyle name="Normal 2 2 4 13 5" xfId="31449"/>
    <cellStyle name="Normal 2 2 4 13 6" xfId="31450"/>
    <cellStyle name="Normal 2 2 4 13 7" xfId="31451"/>
    <cellStyle name="Normal 2 2 4 14" xfId="31452"/>
    <cellStyle name="Normal 2 2 4 14 2" xfId="31453"/>
    <cellStyle name="Normal 2 2 4 14 2 2" xfId="31454"/>
    <cellStyle name="Normal 2 2 4 14 2 3" xfId="31455"/>
    <cellStyle name="Normal 2 2 4 14 2 4" xfId="31456"/>
    <cellStyle name="Normal 2 2 4 14 2 5" xfId="31457"/>
    <cellStyle name="Normal 2 2 4 14 2 6" xfId="31458"/>
    <cellStyle name="Normal 2 2 4 14 3" xfId="31459"/>
    <cellStyle name="Normal 2 2 4 14 4" xfId="31460"/>
    <cellStyle name="Normal 2 2 4 14 5" xfId="31461"/>
    <cellStyle name="Normal 2 2 4 14 6" xfId="31462"/>
    <cellStyle name="Normal 2 2 4 14 7" xfId="31463"/>
    <cellStyle name="Normal 2 2 4 15" xfId="31464"/>
    <cellStyle name="Normal 2 2 4 15 2" xfId="31465"/>
    <cellStyle name="Normal 2 2 4 15 2 2" xfId="31466"/>
    <cellStyle name="Normal 2 2 4 15 2 3" xfId="31467"/>
    <cellStyle name="Normal 2 2 4 15 2 4" xfId="31468"/>
    <cellStyle name="Normal 2 2 4 15 2 5" xfId="31469"/>
    <cellStyle name="Normal 2 2 4 15 2 6" xfId="31470"/>
    <cellStyle name="Normal 2 2 4 15 3" xfId="31471"/>
    <cellStyle name="Normal 2 2 4 15 4" xfId="31472"/>
    <cellStyle name="Normal 2 2 4 15 5" xfId="31473"/>
    <cellStyle name="Normal 2 2 4 15 6" xfId="31474"/>
    <cellStyle name="Normal 2 2 4 15 7" xfId="31475"/>
    <cellStyle name="Normal 2 2 4 16" xfId="31476"/>
    <cellStyle name="Normal 2 2 4 16 2" xfId="31477"/>
    <cellStyle name="Normal 2 2 4 16 2 2" xfId="31478"/>
    <cellStyle name="Normal 2 2 4 16 2 3" xfId="31479"/>
    <cellStyle name="Normal 2 2 4 16 2 4" xfId="31480"/>
    <cellStyle name="Normal 2 2 4 16 2 5" xfId="31481"/>
    <cellStyle name="Normal 2 2 4 16 2 6" xfId="31482"/>
    <cellStyle name="Normal 2 2 4 16 3" xfId="31483"/>
    <cellStyle name="Normal 2 2 4 16 4" xfId="31484"/>
    <cellStyle name="Normal 2 2 4 16 5" xfId="31485"/>
    <cellStyle name="Normal 2 2 4 16 6" xfId="31486"/>
    <cellStyle name="Normal 2 2 4 16 7" xfId="31487"/>
    <cellStyle name="Normal 2 2 4 17" xfId="31488"/>
    <cellStyle name="Normal 2 2 4 17 2" xfId="31489"/>
    <cellStyle name="Normal 2 2 4 17 2 2" xfId="31490"/>
    <cellStyle name="Normal 2 2 4 17 2 3" xfId="31491"/>
    <cellStyle name="Normal 2 2 4 17 2 4" xfId="31492"/>
    <cellStyle name="Normal 2 2 4 17 2 5" xfId="31493"/>
    <cellStyle name="Normal 2 2 4 17 2 6" xfId="31494"/>
    <cellStyle name="Normal 2 2 4 17 3" xfId="31495"/>
    <cellStyle name="Normal 2 2 4 17 4" xfId="31496"/>
    <cellStyle name="Normal 2 2 4 17 5" xfId="31497"/>
    <cellStyle name="Normal 2 2 4 17 6" xfId="31498"/>
    <cellStyle name="Normal 2 2 4 17 7" xfId="31499"/>
    <cellStyle name="Normal 2 2 4 18" xfId="31500"/>
    <cellStyle name="Normal 2 2 4 18 2" xfId="31501"/>
    <cellStyle name="Normal 2 2 4 18 2 2" xfId="31502"/>
    <cellStyle name="Normal 2 2 4 18 2 3" xfId="31503"/>
    <cellStyle name="Normal 2 2 4 18 2 3 2" xfId="31504"/>
    <cellStyle name="Normal 2 2 4 18 2 3 2 2" xfId="31505"/>
    <cellStyle name="Normal 2 2 4 18 2 3 3" xfId="31506"/>
    <cellStyle name="Normal 2 2 4 18 2 4" xfId="31507"/>
    <cellStyle name="Normal 2 2 4 18 2 5" xfId="31508"/>
    <cellStyle name="Normal 2 2 4 18 2 6" xfId="31509"/>
    <cellStyle name="Normal 2 2 4 18 3" xfId="31510"/>
    <cellStyle name="Normal 2 2 4 18 4" xfId="31511"/>
    <cellStyle name="Normal 2 2 4 18 5" xfId="31512"/>
    <cellStyle name="Normal 2 2 4 18 6" xfId="31513"/>
    <cellStyle name="Normal 2 2 4 18 7" xfId="31514"/>
    <cellStyle name="Normal 2 2 4 19" xfId="31515"/>
    <cellStyle name="Normal 2 2 4 19 2" xfId="31516"/>
    <cellStyle name="Normal 2 2 4 19 2 2" xfId="31517"/>
    <cellStyle name="Normal 2 2 4 19 2 3" xfId="31518"/>
    <cellStyle name="Normal 2 2 4 19 2 4" xfId="31519"/>
    <cellStyle name="Normal 2 2 4 19 2 5" xfId="31520"/>
    <cellStyle name="Normal 2 2 4 19 2 6" xfId="31521"/>
    <cellStyle name="Normal 2 2 4 19 3" xfId="31522"/>
    <cellStyle name="Normal 2 2 4 19 4" xfId="31523"/>
    <cellStyle name="Normal 2 2 4 19 5" xfId="31524"/>
    <cellStyle name="Normal 2 2 4 19 6" xfId="31525"/>
    <cellStyle name="Normal 2 2 4 19 7" xfId="31526"/>
    <cellStyle name="Normal 2 2 4 2" xfId="31527"/>
    <cellStyle name="Normal 2 2 4 2 2" xfId="31528"/>
    <cellStyle name="Normal 2 2 4 2 2 2" xfId="31529"/>
    <cellStyle name="Normal 2 2 4 2 2 3" xfId="31530"/>
    <cellStyle name="Normal 2 2 4 2 2 3 2" xfId="31531"/>
    <cellStyle name="Normal 2 2 4 2 2 3 2 2" xfId="31532"/>
    <cellStyle name="Normal 2 2 4 2 2 3 3" xfId="31533"/>
    <cellStyle name="Normal 2 2 4 2 2 4" xfId="31534"/>
    <cellStyle name="Normal 2 2 4 2 2 5" xfId="31535"/>
    <cellStyle name="Normal 2 2 4 2 2 6" xfId="31536"/>
    <cellStyle name="Normal 2 2 4 2 3" xfId="31537"/>
    <cellStyle name="Normal 2 2 4 2 4" xfId="31538"/>
    <cellStyle name="Normal 2 2 4 2 5" xfId="31539"/>
    <cellStyle name="Normal 2 2 4 2 6" xfId="31540"/>
    <cellStyle name="Normal 2 2 4 2 7" xfId="31541"/>
    <cellStyle name="Normal 2 2 4 20" xfId="31542"/>
    <cellStyle name="Normal 2 2 4 20 2" xfId="31543"/>
    <cellStyle name="Normal 2 2 4 20 3" xfId="31544"/>
    <cellStyle name="Normal 2 2 4 20 4" xfId="31545"/>
    <cellStyle name="Normal 2 2 4 20 5" xfId="31546"/>
    <cellStyle name="Normal 2 2 4 20 6" xfId="31547"/>
    <cellStyle name="Normal 2 2 4 21" xfId="31548"/>
    <cellStyle name="Normal 2 2 4 22" xfId="31549"/>
    <cellStyle name="Normal 2 2 4 23" xfId="31550"/>
    <cellStyle name="Normal 2 2 4 24" xfId="31551"/>
    <cellStyle name="Normal 2 2 4 3" xfId="31552"/>
    <cellStyle name="Normal 2 2 4 3 2" xfId="31553"/>
    <cellStyle name="Normal 2 2 4 3 2 2" xfId="31554"/>
    <cellStyle name="Normal 2 2 4 3 2 3" xfId="31555"/>
    <cellStyle name="Normal 2 2 4 3 2 4" xfId="31556"/>
    <cellStyle name="Normal 2 2 4 3 2 5" xfId="31557"/>
    <cellStyle name="Normal 2 2 4 3 2 6" xfId="31558"/>
    <cellStyle name="Normal 2 2 4 3 3" xfId="31559"/>
    <cellStyle name="Normal 2 2 4 3 4" xfId="31560"/>
    <cellStyle name="Normal 2 2 4 3 5" xfId="31561"/>
    <cellStyle name="Normal 2 2 4 3 6" xfId="31562"/>
    <cellStyle name="Normal 2 2 4 3 7" xfId="31563"/>
    <cellStyle name="Normal 2 2 4 4" xfId="31564"/>
    <cellStyle name="Normal 2 2 4 4 2" xfId="31565"/>
    <cellStyle name="Normal 2 2 4 4 2 2" xfId="31566"/>
    <cellStyle name="Normal 2 2 4 4 2 3" xfId="31567"/>
    <cellStyle name="Normal 2 2 4 4 2 4" xfId="31568"/>
    <cellStyle name="Normal 2 2 4 4 2 5" xfId="31569"/>
    <cellStyle name="Normal 2 2 4 4 2 6" xfId="31570"/>
    <cellStyle name="Normal 2 2 4 4 3" xfId="31571"/>
    <cellStyle name="Normal 2 2 4 4 4" xfId="31572"/>
    <cellStyle name="Normal 2 2 4 4 5" xfId="31573"/>
    <cellStyle name="Normal 2 2 4 4 6" xfId="31574"/>
    <cellStyle name="Normal 2 2 4 4 7" xfId="31575"/>
    <cellStyle name="Normal 2 2 4 5" xfId="31576"/>
    <cellStyle name="Normal 2 2 4 5 2" xfId="31577"/>
    <cellStyle name="Normal 2 2 4 5 2 2" xfId="31578"/>
    <cellStyle name="Normal 2 2 4 5 2 3" xfId="31579"/>
    <cellStyle name="Normal 2 2 4 5 2 4" xfId="31580"/>
    <cellStyle name="Normal 2 2 4 5 2 5" xfId="31581"/>
    <cellStyle name="Normal 2 2 4 5 2 6" xfId="31582"/>
    <cellStyle name="Normal 2 2 4 5 3" xfId="31583"/>
    <cellStyle name="Normal 2 2 4 5 4" xfId="31584"/>
    <cellStyle name="Normal 2 2 4 5 5" xfId="31585"/>
    <cellStyle name="Normal 2 2 4 5 6" xfId="31586"/>
    <cellStyle name="Normal 2 2 4 5 7" xfId="31587"/>
    <cellStyle name="Normal 2 2 4 6" xfId="31588"/>
    <cellStyle name="Normal 2 2 4 6 2" xfId="31589"/>
    <cellStyle name="Normal 2 2 4 6 2 2" xfId="31590"/>
    <cellStyle name="Normal 2 2 4 6 2 3" xfId="31591"/>
    <cellStyle name="Normal 2 2 4 6 2 4" xfId="31592"/>
    <cellStyle name="Normal 2 2 4 6 2 5" xfId="31593"/>
    <cellStyle name="Normal 2 2 4 6 2 6" xfId="31594"/>
    <cellStyle name="Normal 2 2 4 6 3" xfId="31595"/>
    <cellStyle name="Normal 2 2 4 6 4" xfId="31596"/>
    <cellStyle name="Normal 2 2 4 6 5" xfId="31597"/>
    <cellStyle name="Normal 2 2 4 6 6" xfId="31598"/>
    <cellStyle name="Normal 2 2 4 6 7" xfId="31599"/>
    <cellStyle name="Normal 2 2 4 7" xfId="31600"/>
    <cellStyle name="Normal 2 2 4 7 2" xfId="31601"/>
    <cellStyle name="Normal 2 2 4 7 2 2" xfId="31602"/>
    <cellStyle name="Normal 2 2 4 7 2 3" xfId="31603"/>
    <cellStyle name="Normal 2 2 4 7 2 4" xfId="31604"/>
    <cellStyle name="Normal 2 2 4 7 2 5" xfId="31605"/>
    <cellStyle name="Normal 2 2 4 7 2 6" xfId="31606"/>
    <cellStyle name="Normal 2 2 4 7 3" xfId="31607"/>
    <cellStyle name="Normal 2 2 4 7 4" xfId="31608"/>
    <cellStyle name="Normal 2 2 4 7 5" xfId="31609"/>
    <cellStyle name="Normal 2 2 4 7 6" xfId="31610"/>
    <cellStyle name="Normal 2 2 4 7 7" xfId="31611"/>
    <cellStyle name="Normal 2 2 4 8" xfId="31612"/>
    <cellStyle name="Normal 2 2 4 8 2" xfId="31613"/>
    <cellStyle name="Normal 2 2 4 8 2 2" xfId="31614"/>
    <cellStyle name="Normal 2 2 4 8 2 3" xfId="31615"/>
    <cellStyle name="Normal 2 2 4 8 2 4" xfId="31616"/>
    <cellStyle name="Normal 2 2 4 8 2 5" xfId="31617"/>
    <cellStyle name="Normal 2 2 4 8 2 6" xfId="31618"/>
    <cellStyle name="Normal 2 2 4 8 3" xfId="31619"/>
    <cellStyle name="Normal 2 2 4 8 4" xfId="31620"/>
    <cellStyle name="Normal 2 2 4 8 4 2" xfId="31621"/>
    <cellStyle name="Normal 2 2 4 8 4 2 2" xfId="31622"/>
    <cellStyle name="Normal 2 2 4 8 4 3" xfId="31623"/>
    <cellStyle name="Normal 2 2 4 8 5" xfId="31624"/>
    <cellStyle name="Normal 2 2 4 8 6" xfId="31625"/>
    <cellStyle name="Normal 2 2 4 8 7" xfId="31626"/>
    <cellStyle name="Normal 2 2 4 9" xfId="31627"/>
    <cellStyle name="Normal 2 2 4 9 2" xfId="31628"/>
    <cellStyle name="Normal 2 2 4 9 2 2" xfId="31629"/>
    <cellStyle name="Normal 2 2 4 9 2 2 2" xfId="31630"/>
    <cellStyle name="Normal 2 2 4 9 2 3" xfId="31631"/>
    <cellStyle name="Normal 2 2 4 9 2 4" xfId="31632"/>
    <cellStyle name="Normal 2 2 4 9 2 5" xfId="31633"/>
    <cellStyle name="Normal 2 2 4 9 2 6" xfId="31634"/>
    <cellStyle name="Normal 2 2 4 9 3" xfId="31635"/>
    <cellStyle name="Normal 2 2 4 9 4" xfId="31636"/>
    <cellStyle name="Normal 2 2 4 9 5" xfId="31637"/>
    <cellStyle name="Normal 2 2 4 9 6" xfId="31638"/>
    <cellStyle name="Normal 2 2 4 9 7" xfId="31639"/>
    <cellStyle name="Normal 2 2 40" xfId="31640"/>
    <cellStyle name="Normal 2 2 40 2" xfId="31641"/>
    <cellStyle name="Normal 2 2 40 2 2" xfId="31642"/>
    <cellStyle name="Normal 2 2 40 2 3" xfId="31643"/>
    <cellStyle name="Normal 2 2 40 2 4" xfId="31644"/>
    <cellStyle name="Normal 2 2 40 2 5" xfId="31645"/>
    <cellStyle name="Normal 2 2 40 2 6" xfId="31646"/>
    <cellStyle name="Normal 2 2 40 3" xfId="31647"/>
    <cellStyle name="Normal 2 2 40 4" xfId="31648"/>
    <cellStyle name="Normal 2 2 40 5" xfId="31649"/>
    <cellStyle name="Normal 2 2 40 6" xfId="31650"/>
    <cellStyle name="Normal 2 2 40 7" xfId="31651"/>
    <cellStyle name="Normal 2 2 41" xfId="31652"/>
    <cellStyle name="Normal 2 2 41 2" xfId="31653"/>
    <cellStyle name="Normal 2 2 41 3" xfId="31654"/>
    <cellStyle name="Normal 2 2 41 4" xfId="31655"/>
    <cellStyle name="Normal 2 2 41 5" xfId="31656"/>
    <cellStyle name="Normal 2 2 41 6" xfId="31657"/>
    <cellStyle name="Normal 2 2 42" xfId="31658"/>
    <cellStyle name="Normal 2 2 42 2" xfId="31659"/>
    <cellStyle name="Normal 2 2 42 3" xfId="31660"/>
    <cellStyle name="Normal 2 2 42 4" xfId="31661"/>
    <cellStyle name="Normal 2 2 42 5" xfId="31662"/>
    <cellStyle name="Normal 2 2 42 6" xfId="31663"/>
    <cellStyle name="Normal 2 2 43" xfId="31664"/>
    <cellStyle name="Normal 2 2 43 2" xfId="31665"/>
    <cellStyle name="Normal 2 2 43 2 2" xfId="31666"/>
    <cellStyle name="Normal 2 2 43 3" xfId="31667"/>
    <cellStyle name="Normal 2 2 43 4" xfId="31668"/>
    <cellStyle name="Normal 2 2 43 5" xfId="31669"/>
    <cellStyle name="Normal 2 2 44" xfId="31670"/>
    <cellStyle name="Normal 2 2 45" xfId="31671"/>
    <cellStyle name="Normal 2 2 45 2" xfId="31672"/>
    <cellStyle name="Normal 2 2 45 3" xfId="31673"/>
    <cellStyle name="Normal 2 2 46" xfId="31674"/>
    <cellStyle name="Normal 2 2 47" xfId="31675"/>
    <cellStyle name="Normal 2 2 47 2" xfId="31676"/>
    <cellStyle name="Normal 2 2 48" xfId="31677"/>
    <cellStyle name="Normal 2 2 49" xfId="31678"/>
    <cellStyle name="Normal 2 2 5" xfId="31679"/>
    <cellStyle name="Normal 2 2 5 10" xfId="31680"/>
    <cellStyle name="Normal 2 2 5 10 2" xfId="31681"/>
    <cellStyle name="Normal 2 2 5 10 2 2" xfId="31682"/>
    <cellStyle name="Normal 2 2 5 10 2 3" xfId="31683"/>
    <cellStyle name="Normal 2 2 5 10 2 3 2" xfId="31684"/>
    <cellStyle name="Normal 2 2 5 10 2 3 2 2" xfId="31685"/>
    <cellStyle name="Normal 2 2 5 10 2 3 3" xfId="31686"/>
    <cellStyle name="Normal 2 2 5 10 2 4" xfId="31687"/>
    <cellStyle name="Normal 2 2 5 10 2 5" xfId="31688"/>
    <cellStyle name="Normal 2 2 5 10 2 6" xfId="31689"/>
    <cellStyle name="Normal 2 2 5 10 3" xfId="31690"/>
    <cellStyle name="Normal 2 2 5 10 4" xfId="31691"/>
    <cellStyle name="Normal 2 2 5 10 5" xfId="31692"/>
    <cellStyle name="Normal 2 2 5 10 6" xfId="31693"/>
    <cellStyle name="Normal 2 2 5 10 7" xfId="31694"/>
    <cellStyle name="Normal 2 2 5 11" xfId="31695"/>
    <cellStyle name="Normal 2 2 5 11 2" xfId="31696"/>
    <cellStyle name="Normal 2 2 5 11 2 2" xfId="31697"/>
    <cellStyle name="Normal 2 2 5 11 2 3" xfId="31698"/>
    <cellStyle name="Normal 2 2 5 11 2 4" xfId="31699"/>
    <cellStyle name="Normal 2 2 5 11 2 5" xfId="31700"/>
    <cellStyle name="Normal 2 2 5 11 2 6" xfId="31701"/>
    <cellStyle name="Normal 2 2 5 11 3" xfId="31702"/>
    <cellStyle name="Normal 2 2 5 11 4" xfId="31703"/>
    <cellStyle name="Normal 2 2 5 11 5" xfId="31704"/>
    <cellStyle name="Normal 2 2 5 11 6" xfId="31705"/>
    <cellStyle name="Normal 2 2 5 11 7" xfId="31706"/>
    <cellStyle name="Normal 2 2 5 12" xfId="31707"/>
    <cellStyle name="Normal 2 2 5 12 2" xfId="31708"/>
    <cellStyle name="Normal 2 2 5 12 2 2" xfId="31709"/>
    <cellStyle name="Normal 2 2 5 12 2 3" xfId="31710"/>
    <cellStyle name="Normal 2 2 5 12 2 4" xfId="31711"/>
    <cellStyle name="Normal 2 2 5 12 2 5" xfId="31712"/>
    <cellStyle name="Normal 2 2 5 12 2 6" xfId="31713"/>
    <cellStyle name="Normal 2 2 5 12 3" xfId="31714"/>
    <cellStyle name="Normal 2 2 5 12 4" xfId="31715"/>
    <cellStyle name="Normal 2 2 5 12 5" xfId="31716"/>
    <cellStyle name="Normal 2 2 5 12 6" xfId="31717"/>
    <cellStyle name="Normal 2 2 5 12 7" xfId="31718"/>
    <cellStyle name="Normal 2 2 5 13" xfId="31719"/>
    <cellStyle name="Normal 2 2 5 13 2" xfId="31720"/>
    <cellStyle name="Normal 2 2 5 13 2 2" xfId="31721"/>
    <cellStyle name="Normal 2 2 5 13 2 3" xfId="31722"/>
    <cellStyle name="Normal 2 2 5 13 2 4" xfId="31723"/>
    <cellStyle name="Normal 2 2 5 13 2 5" xfId="31724"/>
    <cellStyle name="Normal 2 2 5 13 2 6" xfId="31725"/>
    <cellStyle name="Normal 2 2 5 13 3" xfId="31726"/>
    <cellStyle name="Normal 2 2 5 13 4" xfId="31727"/>
    <cellStyle name="Normal 2 2 5 13 5" xfId="31728"/>
    <cellStyle name="Normal 2 2 5 13 6" xfId="31729"/>
    <cellStyle name="Normal 2 2 5 13 7" xfId="31730"/>
    <cellStyle name="Normal 2 2 5 14" xfId="31731"/>
    <cellStyle name="Normal 2 2 5 14 2" xfId="31732"/>
    <cellStyle name="Normal 2 2 5 14 2 2" xfId="31733"/>
    <cellStyle name="Normal 2 2 5 14 2 3" xfId="31734"/>
    <cellStyle name="Normal 2 2 5 14 2 4" xfId="31735"/>
    <cellStyle name="Normal 2 2 5 14 2 5" xfId="31736"/>
    <cellStyle name="Normal 2 2 5 14 2 6" xfId="31737"/>
    <cellStyle name="Normal 2 2 5 14 3" xfId="31738"/>
    <cellStyle name="Normal 2 2 5 14 4" xfId="31739"/>
    <cellStyle name="Normal 2 2 5 14 5" xfId="31740"/>
    <cellStyle name="Normal 2 2 5 14 6" xfId="31741"/>
    <cellStyle name="Normal 2 2 5 14 7" xfId="31742"/>
    <cellStyle name="Normal 2 2 5 15" xfId="31743"/>
    <cellStyle name="Normal 2 2 5 15 2" xfId="31744"/>
    <cellStyle name="Normal 2 2 5 15 2 2" xfId="31745"/>
    <cellStyle name="Normal 2 2 5 15 2 3" xfId="31746"/>
    <cellStyle name="Normal 2 2 5 15 2 4" xfId="31747"/>
    <cellStyle name="Normal 2 2 5 15 2 5" xfId="31748"/>
    <cellStyle name="Normal 2 2 5 15 2 6" xfId="31749"/>
    <cellStyle name="Normal 2 2 5 15 3" xfId="31750"/>
    <cellStyle name="Normal 2 2 5 15 4" xfId="31751"/>
    <cellStyle name="Normal 2 2 5 15 5" xfId="31752"/>
    <cellStyle name="Normal 2 2 5 15 6" xfId="31753"/>
    <cellStyle name="Normal 2 2 5 15 7" xfId="31754"/>
    <cellStyle name="Normal 2 2 5 16" xfId="31755"/>
    <cellStyle name="Normal 2 2 5 16 2" xfId="31756"/>
    <cellStyle name="Normal 2 2 5 16 2 2" xfId="31757"/>
    <cellStyle name="Normal 2 2 5 16 2 3" xfId="31758"/>
    <cellStyle name="Normal 2 2 5 16 2 4" xfId="31759"/>
    <cellStyle name="Normal 2 2 5 16 2 5" xfId="31760"/>
    <cellStyle name="Normal 2 2 5 16 2 6" xfId="31761"/>
    <cellStyle name="Normal 2 2 5 16 3" xfId="31762"/>
    <cellStyle name="Normal 2 2 5 16 4" xfId="31763"/>
    <cellStyle name="Normal 2 2 5 16 5" xfId="31764"/>
    <cellStyle name="Normal 2 2 5 16 6" xfId="31765"/>
    <cellStyle name="Normal 2 2 5 16 7" xfId="31766"/>
    <cellStyle name="Normal 2 2 5 17" xfId="31767"/>
    <cellStyle name="Normal 2 2 5 17 2" xfId="31768"/>
    <cellStyle name="Normal 2 2 5 17 2 2" xfId="31769"/>
    <cellStyle name="Normal 2 2 5 17 2 3" xfId="31770"/>
    <cellStyle name="Normal 2 2 5 17 2 4" xfId="31771"/>
    <cellStyle name="Normal 2 2 5 17 2 5" xfId="31772"/>
    <cellStyle name="Normal 2 2 5 17 2 6" xfId="31773"/>
    <cellStyle name="Normal 2 2 5 17 3" xfId="31774"/>
    <cellStyle name="Normal 2 2 5 17 4" xfId="31775"/>
    <cellStyle name="Normal 2 2 5 17 5" xfId="31776"/>
    <cellStyle name="Normal 2 2 5 17 6" xfId="31777"/>
    <cellStyle name="Normal 2 2 5 17 7" xfId="31778"/>
    <cellStyle name="Normal 2 2 5 18" xfId="31779"/>
    <cellStyle name="Normal 2 2 5 18 2" xfId="31780"/>
    <cellStyle name="Normal 2 2 5 18 2 2" xfId="31781"/>
    <cellStyle name="Normal 2 2 5 18 2 3" xfId="31782"/>
    <cellStyle name="Normal 2 2 5 18 2 4" xfId="31783"/>
    <cellStyle name="Normal 2 2 5 18 2 5" xfId="31784"/>
    <cellStyle name="Normal 2 2 5 18 2 6" xfId="31785"/>
    <cellStyle name="Normal 2 2 5 18 3" xfId="31786"/>
    <cellStyle name="Normal 2 2 5 18 4" xfId="31787"/>
    <cellStyle name="Normal 2 2 5 18 5" xfId="31788"/>
    <cellStyle name="Normal 2 2 5 18 6" xfId="31789"/>
    <cellStyle name="Normal 2 2 5 18 7" xfId="31790"/>
    <cellStyle name="Normal 2 2 5 19" xfId="31791"/>
    <cellStyle name="Normal 2 2 5 19 2" xfId="31792"/>
    <cellStyle name="Normal 2 2 5 19 2 2" xfId="31793"/>
    <cellStyle name="Normal 2 2 5 19 2 3" xfId="31794"/>
    <cellStyle name="Normal 2 2 5 19 2 4" xfId="31795"/>
    <cellStyle name="Normal 2 2 5 19 2 5" xfId="31796"/>
    <cellStyle name="Normal 2 2 5 19 2 6" xfId="31797"/>
    <cellStyle name="Normal 2 2 5 19 3" xfId="31798"/>
    <cellStyle name="Normal 2 2 5 19 4" xfId="31799"/>
    <cellStyle name="Normal 2 2 5 19 5" xfId="31800"/>
    <cellStyle name="Normal 2 2 5 19 6" xfId="31801"/>
    <cellStyle name="Normal 2 2 5 19 7" xfId="31802"/>
    <cellStyle name="Normal 2 2 5 2" xfId="31803"/>
    <cellStyle name="Normal 2 2 5 2 2" xfId="31804"/>
    <cellStyle name="Normal 2 2 5 2 2 2" xfId="31805"/>
    <cellStyle name="Normal 2 2 5 2 2 3" xfId="31806"/>
    <cellStyle name="Normal 2 2 5 2 2 4" xfId="31807"/>
    <cellStyle name="Normal 2 2 5 2 2 5" xfId="31808"/>
    <cellStyle name="Normal 2 2 5 2 2 6" xfId="31809"/>
    <cellStyle name="Normal 2 2 5 2 3" xfId="31810"/>
    <cellStyle name="Normal 2 2 5 2 4" xfId="31811"/>
    <cellStyle name="Normal 2 2 5 2 5" xfId="31812"/>
    <cellStyle name="Normal 2 2 5 2 6" xfId="31813"/>
    <cellStyle name="Normal 2 2 5 2 7" xfId="31814"/>
    <cellStyle name="Normal 2 2 5 20" xfId="31815"/>
    <cellStyle name="Normal 2 2 5 20 2" xfId="31816"/>
    <cellStyle name="Normal 2 2 5 20 3" xfId="31817"/>
    <cellStyle name="Normal 2 2 5 20 4" xfId="31818"/>
    <cellStyle name="Normal 2 2 5 20 5" xfId="31819"/>
    <cellStyle name="Normal 2 2 5 20 6" xfId="31820"/>
    <cellStyle name="Normal 2 2 5 21" xfId="31821"/>
    <cellStyle name="Normal 2 2 5 22" xfId="31822"/>
    <cellStyle name="Normal 2 2 5 23" xfId="31823"/>
    <cellStyle name="Normal 2 2 5 24" xfId="31824"/>
    <cellStyle name="Normal 2 2 5 25" xfId="31825"/>
    <cellStyle name="Normal 2 2 5 3" xfId="31826"/>
    <cellStyle name="Normal 2 2 5 3 2" xfId="31827"/>
    <cellStyle name="Normal 2 2 5 3 2 2" xfId="31828"/>
    <cellStyle name="Normal 2 2 5 3 2 3" xfId="31829"/>
    <cellStyle name="Normal 2 2 5 3 2 4" xfId="31830"/>
    <cellStyle name="Normal 2 2 5 3 2 5" xfId="31831"/>
    <cellStyle name="Normal 2 2 5 3 2 6" xfId="31832"/>
    <cellStyle name="Normal 2 2 5 3 3" xfId="31833"/>
    <cellStyle name="Normal 2 2 5 3 4" xfId="31834"/>
    <cellStyle name="Normal 2 2 5 3 5" xfId="31835"/>
    <cellStyle name="Normal 2 2 5 3 6" xfId="31836"/>
    <cellStyle name="Normal 2 2 5 3 7" xfId="31837"/>
    <cellStyle name="Normal 2 2 5 4" xfId="31838"/>
    <cellStyle name="Normal 2 2 5 4 2" xfId="31839"/>
    <cellStyle name="Normal 2 2 5 4 2 2" xfId="31840"/>
    <cellStyle name="Normal 2 2 5 4 2 3" xfId="31841"/>
    <cellStyle name="Normal 2 2 5 4 2 4" xfId="31842"/>
    <cellStyle name="Normal 2 2 5 4 2 5" xfId="31843"/>
    <cellStyle name="Normal 2 2 5 4 2 6" xfId="31844"/>
    <cellStyle name="Normal 2 2 5 4 3" xfId="31845"/>
    <cellStyle name="Normal 2 2 5 4 4" xfId="31846"/>
    <cellStyle name="Normal 2 2 5 4 5" xfId="31847"/>
    <cellStyle name="Normal 2 2 5 4 6" xfId="31848"/>
    <cellStyle name="Normal 2 2 5 4 7" xfId="31849"/>
    <cellStyle name="Normal 2 2 5 5" xfId="31850"/>
    <cellStyle name="Normal 2 2 5 5 2" xfId="31851"/>
    <cellStyle name="Normal 2 2 5 5 2 2" xfId="31852"/>
    <cellStyle name="Normal 2 2 5 5 2 3" xfId="31853"/>
    <cellStyle name="Normal 2 2 5 5 2 4" xfId="31854"/>
    <cellStyle name="Normal 2 2 5 5 2 5" xfId="31855"/>
    <cellStyle name="Normal 2 2 5 5 2 6" xfId="31856"/>
    <cellStyle name="Normal 2 2 5 5 3" xfId="31857"/>
    <cellStyle name="Normal 2 2 5 5 3 2" xfId="31858"/>
    <cellStyle name="Normal 2 2 5 5 4" xfId="31859"/>
    <cellStyle name="Normal 2 2 5 5 5" xfId="31860"/>
    <cellStyle name="Normal 2 2 5 5 6" xfId="31861"/>
    <cellStyle name="Normal 2 2 5 5 7" xfId="31862"/>
    <cellStyle name="Normal 2 2 5 6" xfId="31863"/>
    <cellStyle name="Normal 2 2 5 6 2" xfId="31864"/>
    <cellStyle name="Normal 2 2 5 6 2 2" xfId="31865"/>
    <cellStyle name="Normal 2 2 5 6 2 3" xfId="31866"/>
    <cellStyle name="Normal 2 2 5 6 2 4" xfId="31867"/>
    <cellStyle name="Normal 2 2 5 6 2 5" xfId="31868"/>
    <cellStyle name="Normal 2 2 5 6 2 6" xfId="31869"/>
    <cellStyle name="Normal 2 2 5 6 3" xfId="31870"/>
    <cellStyle name="Normal 2 2 5 6 4" xfId="31871"/>
    <cellStyle name="Normal 2 2 5 6 5" xfId="31872"/>
    <cellStyle name="Normal 2 2 5 6 6" xfId="31873"/>
    <cellStyle name="Normal 2 2 5 6 7" xfId="31874"/>
    <cellStyle name="Normal 2 2 5 7" xfId="31875"/>
    <cellStyle name="Normal 2 2 5 7 2" xfId="31876"/>
    <cellStyle name="Normal 2 2 5 7 2 2" xfId="31877"/>
    <cellStyle name="Normal 2 2 5 7 2 3" xfId="31878"/>
    <cellStyle name="Normal 2 2 5 7 2 4" xfId="31879"/>
    <cellStyle name="Normal 2 2 5 7 2 5" xfId="31880"/>
    <cellStyle name="Normal 2 2 5 7 2 6" xfId="31881"/>
    <cellStyle name="Normal 2 2 5 7 3" xfId="31882"/>
    <cellStyle name="Normal 2 2 5 7 4" xfId="31883"/>
    <cellStyle name="Normal 2 2 5 7 5" xfId="31884"/>
    <cellStyle name="Normal 2 2 5 7 6" xfId="31885"/>
    <cellStyle name="Normal 2 2 5 7 7" xfId="31886"/>
    <cellStyle name="Normal 2 2 5 8" xfId="31887"/>
    <cellStyle name="Normal 2 2 5 8 2" xfId="31888"/>
    <cellStyle name="Normal 2 2 5 8 2 2" xfId="31889"/>
    <cellStyle name="Normal 2 2 5 8 2 3" xfId="31890"/>
    <cellStyle name="Normal 2 2 5 8 2 4" xfId="31891"/>
    <cellStyle name="Normal 2 2 5 8 2 5" xfId="31892"/>
    <cellStyle name="Normal 2 2 5 8 2 6" xfId="31893"/>
    <cellStyle name="Normal 2 2 5 8 3" xfId="31894"/>
    <cellStyle name="Normal 2 2 5 8 4" xfId="31895"/>
    <cellStyle name="Normal 2 2 5 8 5" xfId="31896"/>
    <cellStyle name="Normal 2 2 5 8 6" xfId="31897"/>
    <cellStyle name="Normal 2 2 5 8 7" xfId="31898"/>
    <cellStyle name="Normal 2 2 5 9" xfId="31899"/>
    <cellStyle name="Normal 2 2 5 9 2" xfId="31900"/>
    <cellStyle name="Normal 2 2 5 9 2 2" xfId="31901"/>
    <cellStyle name="Normal 2 2 5 9 2 3" xfId="31902"/>
    <cellStyle name="Normal 2 2 5 9 2 4" xfId="31903"/>
    <cellStyle name="Normal 2 2 5 9 2 5" xfId="31904"/>
    <cellStyle name="Normal 2 2 5 9 2 6" xfId="31905"/>
    <cellStyle name="Normal 2 2 5 9 3" xfId="31906"/>
    <cellStyle name="Normal 2 2 5 9 4" xfId="31907"/>
    <cellStyle name="Normal 2 2 5 9 5" xfId="31908"/>
    <cellStyle name="Normal 2 2 5 9 6" xfId="31909"/>
    <cellStyle name="Normal 2 2 5 9 7" xfId="31910"/>
    <cellStyle name="Normal 2 2 50" xfId="31911"/>
    <cellStyle name="Normal 2 2 51" xfId="31912"/>
    <cellStyle name="Normal 2 2 52" xfId="31913"/>
    <cellStyle name="Normal 2 2 53" xfId="31914"/>
    <cellStyle name="Normal 2 2 54" xfId="31915"/>
    <cellStyle name="Normal 2 2 55" xfId="31916"/>
    <cellStyle name="Normal 2 2 56" xfId="31917"/>
    <cellStyle name="Normal 2 2 57" xfId="31918"/>
    <cellStyle name="Normal 2 2 58" xfId="31919"/>
    <cellStyle name="Normal 2 2 59" xfId="31920"/>
    <cellStyle name="Normal 2 2 6" xfId="31921"/>
    <cellStyle name="Normal 2 2 6 10" xfId="31922"/>
    <cellStyle name="Normal 2 2 6 10 2" xfId="31923"/>
    <cellStyle name="Normal 2 2 6 10 2 2" xfId="31924"/>
    <cellStyle name="Normal 2 2 6 10 2 3" xfId="31925"/>
    <cellStyle name="Normal 2 2 6 10 2 4" xfId="31926"/>
    <cellStyle name="Normal 2 2 6 10 2 5" xfId="31927"/>
    <cellStyle name="Normal 2 2 6 10 2 6" xfId="31928"/>
    <cellStyle name="Normal 2 2 6 10 3" xfId="31929"/>
    <cellStyle name="Normal 2 2 6 10 4" xfId="31930"/>
    <cellStyle name="Normal 2 2 6 10 5" xfId="31931"/>
    <cellStyle name="Normal 2 2 6 10 6" xfId="31932"/>
    <cellStyle name="Normal 2 2 6 10 7" xfId="31933"/>
    <cellStyle name="Normal 2 2 6 11" xfId="31934"/>
    <cellStyle name="Normal 2 2 6 11 2" xfId="31935"/>
    <cellStyle name="Normal 2 2 6 11 2 2" xfId="31936"/>
    <cellStyle name="Normal 2 2 6 11 2 3" xfId="31937"/>
    <cellStyle name="Normal 2 2 6 11 2 4" xfId="31938"/>
    <cellStyle name="Normal 2 2 6 11 2 5" xfId="31939"/>
    <cellStyle name="Normal 2 2 6 11 2 6" xfId="31940"/>
    <cellStyle name="Normal 2 2 6 11 3" xfId="31941"/>
    <cellStyle name="Normal 2 2 6 11 4" xfId="31942"/>
    <cellStyle name="Normal 2 2 6 11 5" xfId="31943"/>
    <cellStyle name="Normal 2 2 6 11 6" xfId="31944"/>
    <cellStyle name="Normal 2 2 6 11 7" xfId="31945"/>
    <cellStyle name="Normal 2 2 6 12" xfId="31946"/>
    <cellStyle name="Normal 2 2 6 12 2" xfId="31947"/>
    <cellStyle name="Normal 2 2 6 12 2 2" xfId="31948"/>
    <cellStyle name="Normal 2 2 6 12 2 3" xfId="31949"/>
    <cellStyle name="Normal 2 2 6 12 2 4" xfId="31950"/>
    <cellStyle name="Normal 2 2 6 12 2 5" xfId="31951"/>
    <cellStyle name="Normal 2 2 6 12 2 6" xfId="31952"/>
    <cellStyle name="Normal 2 2 6 12 3" xfId="31953"/>
    <cellStyle name="Normal 2 2 6 12 4" xfId="31954"/>
    <cellStyle name="Normal 2 2 6 12 5" xfId="31955"/>
    <cellStyle name="Normal 2 2 6 12 6" xfId="31956"/>
    <cellStyle name="Normal 2 2 6 12 7" xfId="31957"/>
    <cellStyle name="Normal 2 2 6 13" xfId="31958"/>
    <cellStyle name="Normal 2 2 6 13 2" xfId="31959"/>
    <cellStyle name="Normal 2 2 6 13 2 2" xfId="31960"/>
    <cellStyle name="Normal 2 2 6 13 2 3" xfId="31961"/>
    <cellStyle name="Normal 2 2 6 13 2 4" xfId="31962"/>
    <cellStyle name="Normal 2 2 6 13 2 5" xfId="31963"/>
    <cellStyle name="Normal 2 2 6 13 2 6" xfId="31964"/>
    <cellStyle name="Normal 2 2 6 13 3" xfId="31965"/>
    <cellStyle name="Normal 2 2 6 13 4" xfId="31966"/>
    <cellStyle name="Normal 2 2 6 13 5" xfId="31967"/>
    <cellStyle name="Normal 2 2 6 13 6" xfId="31968"/>
    <cellStyle name="Normal 2 2 6 13 7" xfId="31969"/>
    <cellStyle name="Normal 2 2 6 14" xfId="31970"/>
    <cellStyle name="Normal 2 2 6 14 2" xfId="31971"/>
    <cellStyle name="Normal 2 2 6 14 2 2" xfId="31972"/>
    <cellStyle name="Normal 2 2 6 14 2 3" xfId="31973"/>
    <cellStyle name="Normal 2 2 6 14 2 4" xfId="31974"/>
    <cellStyle name="Normal 2 2 6 14 2 5" xfId="31975"/>
    <cellStyle name="Normal 2 2 6 14 2 6" xfId="31976"/>
    <cellStyle name="Normal 2 2 6 14 3" xfId="31977"/>
    <cellStyle name="Normal 2 2 6 14 4" xfId="31978"/>
    <cellStyle name="Normal 2 2 6 14 5" xfId="31979"/>
    <cellStyle name="Normal 2 2 6 14 6" xfId="31980"/>
    <cellStyle name="Normal 2 2 6 14 7" xfId="31981"/>
    <cellStyle name="Normal 2 2 6 15" xfId="31982"/>
    <cellStyle name="Normal 2 2 6 15 2" xfId="31983"/>
    <cellStyle name="Normal 2 2 6 15 2 2" xfId="31984"/>
    <cellStyle name="Normal 2 2 6 15 2 3" xfId="31985"/>
    <cellStyle name="Normal 2 2 6 15 2 4" xfId="31986"/>
    <cellStyle name="Normal 2 2 6 15 2 5" xfId="31987"/>
    <cellStyle name="Normal 2 2 6 15 2 6" xfId="31988"/>
    <cellStyle name="Normal 2 2 6 15 3" xfId="31989"/>
    <cellStyle name="Normal 2 2 6 15 4" xfId="31990"/>
    <cellStyle name="Normal 2 2 6 15 5" xfId="31991"/>
    <cellStyle name="Normal 2 2 6 15 6" xfId="31992"/>
    <cellStyle name="Normal 2 2 6 15 7" xfId="31993"/>
    <cellStyle name="Normal 2 2 6 16" xfId="31994"/>
    <cellStyle name="Normal 2 2 6 16 2" xfId="31995"/>
    <cellStyle name="Normal 2 2 6 16 2 2" xfId="31996"/>
    <cellStyle name="Normal 2 2 6 16 2 3" xfId="31997"/>
    <cellStyle name="Normal 2 2 6 16 2 4" xfId="31998"/>
    <cellStyle name="Normal 2 2 6 16 2 5" xfId="31999"/>
    <cellStyle name="Normal 2 2 6 16 2 6" xfId="32000"/>
    <cellStyle name="Normal 2 2 6 16 3" xfId="32001"/>
    <cellStyle name="Normal 2 2 6 16 4" xfId="32002"/>
    <cellStyle name="Normal 2 2 6 16 5" xfId="32003"/>
    <cellStyle name="Normal 2 2 6 16 6" xfId="32004"/>
    <cellStyle name="Normal 2 2 6 16 7" xfId="32005"/>
    <cellStyle name="Normal 2 2 6 17" xfId="32006"/>
    <cellStyle name="Normal 2 2 6 17 2" xfId="32007"/>
    <cellStyle name="Normal 2 2 6 17 2 2" xfId="32008"/>
    <cellStyle name="Normal 2 2 6 17 2 3" xfId="32009"/>
    <cellStyle name="Normal 2 2 6 17 2 4" xfId="32010"/>
    <cellStyle name="Normal 2 2 6 17 2 5" xfId="32011"/>
    <cellStyle name="Normal 2 2 6 17 2 6" xfId="32012"/>
    <cellStyle name="Normal 2 2 6 17 3" xfId="32013"/>
    <cellStyle name="Normal 2 2 6 17 4" xfId="32014"/>
    <cellStyle name="Normal 2 2 6 17 5" xfId="32015"/>
    <cellStyle name="Normal 2 2 6 17 6" xfId="32016"/>
    <cellStyle name="Normal 2 2 6 17 7" xfId="32017"/>
    <cellStyle name="Normal 2 2 6 18" xfId="32018"/>
    <cellStyle name="Normal 2 2 6 18 2" xfId="32019"/>
    <cellStyle name="Normal 2 2 6 18 2 2" xfId="32020"/>
    <cellStyle name="Normal 2 2 6 18 2 3" xfId="32021"/>
    <cellStyle name="Normal 2 2 6 18 2 4" xfId="32022"/>
    <cellStyle name="Normal 2 2 6 18 2 5" xfId="32023"/>
    <cellStyle name="Normal 2 2 6 18 2 6" xfId="32024"/>
    <cellStyle name="Normal 2 2 6 18 3" xfId="32025"/>
    <cellStyle name="Normal 2 2 6 18 4" xfId="32026"/>
    <cellStyle name="Normal 2 2 6 18 5" xfId="32027"/>
    <cellStyle name="Normal 2 2 6 18 6" xfId="32028"/>
    <cellStyle name="Normal 2 2 6 18 7" xfId="32029"/>
    <cellStyle name="Normal 2 2 6 19" xfId="32030"/>
    <cellStyle name="Normal 2 2 6 19 2" xfId="32031"/>
    <cellStyle name="Normal 2 2 6 19 2 2" xfId="32032"/>
    <cellStyle name="Normal 2 2 6 19 2 3" xfId="32033"/>
    <cellStyle name="Normal 2 2 6 19 2 4" xfId="32034"/>
    <cellStyle name="Normal 2 2 6 19 2 5" xfId="32035"/>
    <cellStyle name="Normal 2 2 6 19 2 6" xfId="32036"/>
    <cellStyle name="Normal 2 2 6 19 3" xfId="32037"/>
    <cellStyle name="Normal 2 2 6 19 4" xfId="32038"/>
    <cellStyle name="Normal 2 2 6 19 5" xfId="32039"/>
    <cellStyle name="Normal 2 2 6 19 6" xfId="32040"/>
    <cellStyle name="Normal 2 2 6 19 7" xfId="32041"/>
    <cellStyle name="Normal 2 2 6 2" xfId="32042"/>
    <cellStyle name="Normal 2 2 6 2 2" xfId="32043"/>
    <cellStyle name="Normal 2 2 6 2 2 2" xfId="32044"/>
    <cellStyle name="Normal 2 2 6 2 2 3" xfId="32045"/>
    <cellStyle name="Normal 2 2 6 2 2 4" xfId="32046"/>
    <cellStyle name="Normal 2 2 6 2 2 5" xfId="32047"/>
    <cellStyle name="Normal 2 2 6 2 2 6" xfId="32048"/>
    <cellStyle name="Normal 2 2 6 2 3" xfId="32049"/>
    <cellStyle name="Normal 2 2 6 2 4" xfId="32050"/>
    <cellStyle name="Normal 2 2 6 2 5" xfId="32051"/>
    <cellStyle name="Normal 2 2 6 2 6" xfId="32052"/>
    <cellStyle name="Normal 2 2 6 2 7" xfId="32053"/>
    <cellStyle name="Normal 2 2 6 20" xfId="32054"/>
    <cellStyle name="Normal 2 2 6 20 2" xfId="32055"/>
    <cellStyle name="Normal 2 2 6 20 3" xfId="32056"/>
    <cellStyle name="Normal 2 2 6 20 4" xfId="32057"/>
    <cellStyle name="Normal 2 2 6 20 5" xfId="32058"/>
    <cellStyle name="Normal 2 2 6 20 6" xfId="32059"/>
    <cellStyle name="Normal 2 2 6 21" xfId="32060"/>
    <cellStyle name="Normal 2 2 6 22" xfId="32061"/>
    <cellStyle name="Normal 2 2 6 22 2" xfId="32062"/>
    <cellStyle name="Normal 2 2 6 22 2 2" xfId="32063"/>
    <cellStyle name="Normal 2 2 6 22 3" xfId="32064"/>
    <cellStyle name="Normal 2 2 6 23" xfId="32065"/>
    <cellStyle name="Normal 2 2 6 24" xfId="32066"/>
    <cellStyle name="Normal 2 2 6 25" xfId="32067"/>
    <cellStyle name="Normal 2 2 6 3" xfId="32068"/>
    <cellStyle name="Normal 2 2 6 3 2" xfId="32069"/>
    <cellStyle name="Normal 2 2 6 3 2 2" xfId="32070"/>
    <cellStyle name="Normal 2 2 6 3 2 3" xfId="32071"/>
    <cellStyle name="Normal 2 2 6 3 2 4" xfId="32072"/>
    <cellStyle name="Normal 2 2 6 3 2 5" xfId="32073"/>
    <cellStyle name="Normal 2 2 6 3 2 6" xfId="32074"/>
    <cellStyle name="Normal 2 2 6 3 3" xfId="32075"/>
    <cellStyle name="Normal 2 2 6 3 4" xfId="32076"/>
    <cellStyle name="Normal 2 2 6 3 5" xfId="32077"/>
    <cellStyle name="Normal 2 2 6 3 6" xfId="32078"/>
    <cellStyle name="Normal 2 2 6 3 7" xfId="32079"/>
    <cellStyle name="Normal 2 2 6 4" xfId="32080"/>
    <cellStyle name="Normal 2 2 6 4 2" xfId="32081"/>
    <cellStyle name="Normal 2 2 6 4 2 2" xfId="32082"/>
    <cellStyle name="Normal 2 2 6 4 2 3" xfId="32083"/>
    <cellStyle name="Normal 2 2 6 4 2 4" xfId="32084"/>
    <cellStyle name="Normal 2 2 6 4 2 5" xfId="32085"/>
    <cellStyle name="Normal 2 2 6 4 2 6" xfId="32086"/>
    <cellStyle name="Normal 2 2 6 4 3" xfId="32087"/>
    <cellStyle name="Normal 2 2 6 4 4" xfId="32088"/>
    <cellStyle name="Normal 2 2 6 4 5" xfId="32089"/>
    <cellStyle name="Normal 2 2 6 4 6" xfId="32090"/>
    <cellStyle name="Normal 2 2 6 4 7" xfId="32091"/>
    <cellStyle name="Normal 2 2 6 5" xfId="32092"/>
    <cellStyle name="Normal 2 2 6 5 2" xfId="32093"/>
    <cellStyle name="Normal 2 2 6 5 2 2" xfId="32094"/>
    <cellStyle name="Normal 2 2 6 5 2 3" xfId="32095"/>
    <cellStyle name="Normal 2 2 6 5 2 4" xfId="32096"/>
    <cellStyle name="Normal 2 2 6 5 2 5" xfId="32097"/>
    <cellStyle name="Normal 2 2 6 5 2 6" xfId="32098"/>
    <cellStyle name="Normal 2 2 6 5 3" xfId="32099"/>
    <cellStyle name="Normal 2 2 6 5 4" xfId="32100"/>
    <cellStyle name="Normal 2 2 6 5 5" xfId="32101"/>
    <cellStyle name="Normal 2 2 6 5 6" xfId="32102"/>
    <cellStyle name="Normal 2 2 6 5 7" xfId="32103"/>
    <cellStyle name="Normal 2 2 6 6" xfId="32104"/>
    <cellStyle name="Normal 2 2 6 6 2" xfId="32105"/>
    <cellStyle name="Normal 2 2 6 6 2 2" xfId="32106"/>
    <cellStyle name="Normal 2 2 6 6 2 3" xfId="32107"/>
    <cellStyle name="Normal 2 2 6 6 2 4" xfId="32108"/>
    <cellStyle name="Normal 2 2 6 6 2 5" xfId="32109"/>
    <cellStyle name="Normal 2 2 6 6 2 6" xfId="32110"/>
    <cellStyle name="Normal 2 2 6 6 3" xfId="32111"/>
    <cellStyle name="Normal 2 2 6 6 4" xfId="32112"/>
    <cellStyle name="Normal 2 2 6 6 5" xfId="32113"/>
    <cellStyle name="Normal 2 2 6 6 6" xfId="32114"/>
    <cellStyle name="Normal 2 2 6 6 7" xfId="32115"/>
    <cellStyle name="Normal 2 2 6 7" xfId="32116"/>
    <cellStyle name="Normal 2 2 6 7 2" xfId="32117"/>
    <cellStyle name="Normal 2 2 6 7 2 2" xfId="32118"/>
    <cellStyle name="Normal 2 2 6 7 2 3" xfId="32119"/>
    <cellStyle name="Normal 2 2 6 7 2 4" xfId="32120"/>
    <cellStyle name="Normal 2 2 6 7 2 5" xfId="32121"/>
    <cellStyle name="Normal 2 2 6 7 2 6" xfId="32122"/>
    <cellStyle name="Normal 2 2 6 7 3" xfId="32123"/>
    <cellStyle name="Normal 2 2 6 7 4" xfId="32124"/>
    <cellStyle name="Normal 2 2 6 7 5" xfId="32125"/>
    <cellStyle name="Normal 2 2 6 7 6" xfId="32126"/>
    <cellStyle name="Normal 2 2 6 7 7" xfId="32127"/>
    <cellStyle name="Normal 2 2 6 8" xfId="32128"/>
    <cellStyle name="Normal 2 2 6 8 2" xfId="32129"/>
    <cellStyle name="Normal 2 2 6 8 2 2" xfId="32130"/>
    <cellStyle name="Normal 2 2 6 8 2 3" xfId="32131"/>
    <cellStyle name="Normal 2 2 6 8 2 4" xfId="32132"/>
    <cellStyle name="Normal 2 2 6 8 2 5" xfId="32133"/>
    <cellStyle name="Normal 2 2 6 8 2 6" xfId="32134"/>
    <cellStyle name="Normal 2 2 6 8 3" xfId="32135"/>
    <cellStyle name="Normal 2 2 6 8 4" xfId="32136"/>
    <cellStyle name="Normal 2 2 6 8 5" xfId="32137"/>
    <cellStyle name="Normal 2 2 6 8 6" xfId="32138"/>
    <cellStyle name="Normal 2 2 6 8 7" xfId="32139"/>
    <cellStyle name="Normal 2 2 6 9" xfId="32140"/>
    <cellStyle name="Normal 2 2 6 9 2" xfId="32141"/>
    <cellStyle name="Normal 2 2 6 9 2 2" xfId="32142"/>
    <cellStyle name="Normal 2 2 6 9 2 3" xfId="32143"/>
    <cellStyle name="Normal 2 2 6 9 2 4" xfId="32144"/>
    <cellStyle name="Normal 2 2 6 9 2 5" xfId="32145"/>
    <cellStyle name="Normal 2 2 6 9 2 6" xfId="32146"/>
    <cellStyle name="Normal 2 2 6 9 3" xfId="32147"/>
    <cellStyle name="Normal 2 2 6 9 4" xfId="32148"/>
    <cellStyle name="Normal 2 2 6 9 5" xfId="32149"/>
    <cellStyle name="Normal 2 2 6 9 6" xfId="32150"/>
    <cellStyle name="Normal 2 2 6 9 7" xfId="32151"/>
    <cellStyle name="Normal 2 2 7" xfId="32152"/>
    <cellStyle name="Normal 2 2 7 10" xfId="32153"/>
    <cellStyle name="Normal 2 2 7 10 2" xfId="32154"/>
    <cellStyle name="Normal 2 2 7 10 2 2" xfId="32155"/>
    <cellStyle name="Normal 2 2 7 10 2 3" xfId="32156"/>
    <cellStyle name="Normal 2 2 7 10 2 4" xfId="32157"/>
    <cellStyle name="Normal 2 2 7 10 2 5" xfId="32158"/>
    <cellStyle name="Normal 2 2 7 10 2 6" xfId="32159"/>
    <cellStyle name="Normal 2 2 7 10 3" xfId="32160"/>
    <cellStyle name="Normal 2 2 7 10 4" xfId="32161"/>
    <cellStyle name="Normal 2 2 7 10 5" xfId="32162"/>
    <cellStyle name="Normal 2 2 7 10 6" xfId="32163"/>
    <cellStyle name="Normal 2 2 7 10 7" xfId="32164"/>
    <cellStyle name="Normal 2 2 7 11" xfId="32165"/>
    <cellStyle name="Normal 2 2 7 11 2" xfId="32166"/>
    <cellStyle name="Normal 2 2 7 11 2 2" xfId="32167"/>
    <cellStyle name="Normal 2 2 7 11 2 3" xfId="32168"/>
    <cellStyle name="Normal 2 2 7 11 2 4" xfId="32169"/>
    <cellStyle name="Normal 2 2 7 11 2 5" xfId="32170"/>
    <cellStyle name="Normal 2 2 7 11 2 6" xfId="32171"/>
    <cellStyle name="Normal 2 2 7 11 3" xfId="32172"/>
    <cellStyle name="Normal 2 2 7 11 4" xfId="32173"/>
    <cellStyle name="Normal 2 2 7 11 5" xfId="32174"/>
    <cellStyle name="Normal 2 2 7 11 6" xfId="32175"/>
    <cellStyle name="Normal 2 2 7 11 7" xfId="32176"/>
    <cellStyle name="Normal 2 2 7 12" xfId="32177"/>
    <cellStyle name="Normal 2 2 7 12 2" xfId="32178"/>
    <cellStyle name="Normal 2 2 7 12 2 2" xfId="32179"/>
    <cellStyle name="Normal 2 2 7 12 2 3" xfId="32180"/>
    <cellStyle name="Normal 2 2 7 12 2 4" xfId="32181"/>
    <cellStyle name="Normal 2 2 7 12 2 5" xfId="32182"/>
    <cellStyle name="Normal 2 2 7 12 2 6" xfId="32183"/>
    <cellStyle name="Normal 2 2 7 12 3" xfId="32184"/>
    <cellStyle name="Normal 2 2 7 12 4" xfId="32185"/>
    <cellStyle name="Normal 2 2 7 12 5" xfId="32186"/>
    <cellStyle name="Normal 2 2 7 12 6" xfId="32187"/>
    <cellStyle name="Normal 2 2 7 12 7" xfId="32188"/>
    <cellStyle name="Normal 2 2 7 13" xfId="32189"/>
    <cellStyle name="Normal 2 2 7 13 2" xfId="32190"/>
    <cellStyle name="Normal 2 2 7 13 2 2" xfId="32191"/>
    <cellStyle name="Normal 2 2 7 13 2 3" xfId="32192"/>
    <cellStyle name="Normal 2 2 7 13 2 4" xfId="32193"/>
    <cellStyle name="Normal 2 2 7 13 2 5" xfId="32194"/>
    <cellStyle name="Normal 2 2 7 13 2 6" xfId="32195"/>
    <cellStyle name="Normal 2 2 7 13 3" xfId="32196"/>
    <cellStyle name="Normal 2 2 7 13 4" xfId="32197"/>
    <cellStyle name="Normal 2 2 7 13 5" xfId="32198"/>
    <cellStyle name="Normal 2 2 7 13 6" xfId="32199"/>
    <cellStyle name="Normal 2 2 7 13 7" xfId="32200"/>
    <cellStyle name="Normal 2 2 7 14" xfId="32201"/>
    <cellStyle name="Normal 2 2 7 14 2" xfId="32202"/>
    <cellStyle name="Normal 2 2 7 14 2 2" xfId="32203"/>
    <cellStyle name="Normal 2 2 7 14 2 3" xfId="32204"/>
    <cellStyle name="Normal 2 2 7 14 2 4" xfId="32205"/>
    <cellStyle name="Normal 2 2 7 14 2 5" xfId="32206"/>
    <cellStyle name="Normal 2 2 7 14 2 6" xfId="32207"/>
    <cellStyle name="Normal 2 2 7 14 3" xfId="32208"/>
    <cellStyle name="Normal 2 2 7 14 4" xfId="32209"/>
    <cellStyle name="Normal 2 2 7 14 5" xfId="32210"/>
    <cellStyle name="Normal 2 2 7 14 6" xfId="32211"/>
    <cellStyle name="Normal 2 2 7 14 7" xfId="32212"/>
    <cellStyle name="Normal 2 2 7 15" xfId="32213"/>
    <cellStyle name="Normal 2 2 7 15 2" xfId="32214"/>
    <cellStyle name="Normal 2 2 7 15 2 2" xfId="32215"/>
    <cellStyle name="Normal 2 2 7 15 2 3" xfId="32216"/>
    <cellStyle name="Normal 2 2 7 15 2 4" xfId="32217"/>
    <cellStyle name="Normal 2 2 7 15 2 5" xfId="32218"/>
    <cellStyle name="Normal 2 2 7 15 2 6" xfId="32219"/>
    <cellStyle name="Normal 2 2 7 15 3" xfId="32220"/>
    <cellStyle name="Normal 2 2 7 15 4" xfId="32221"/>
    <cellStyle name="Normal 2 2 7 15 5" xfId="32222"/>
    <cellStyle name="Normal 2 2 7 15 6" xfId="32223"/>
    <cellStyle name="Normal 2 2 7 15 7" xfId="32224"/>
    <cellStyle name="Normal 2 2 7 16" xfId="32225"/>
    <cellStyle name="Normal 2 2 7 16 2" xfId="32226"/>
    <cellStyle name="Normal 2 2 7 16 2 2" xfId="32227"/>
    <cellStyle name="Normal 2 2 7 16 2 3" xfId="32228"/>
    <cellStyle name="Normal 2 2 7 16 2 4" xfId="32229"/>
    <cellStyle name="Normal 2 2 7 16 2 5" xfId="32230"/>
    <cellStyle name="Normal 2 2 7 16 2 6" xfId="32231"/>
    <cellStyle name="Normal 2 2 7 16 3" xfId="32232"/>
    <cellStyle name="Normal 2 2 7 16 4" xfId="32233"/>
    <cellStyle name="Normal 2 2 7 16 5" xfId="32234"/>
    <cellStyle name="Normal 2 2 7 16 6" xfId="32235"/>
    <cellStyle name="Normal 2 2 7 16 7" xfId="32236"/>
    <cellStyle name="Normal 2 2 7 17" xfId="32237"/>
    <cellStyle name="Normal 2 2 7 17 2" xfId="32238"/>
    <cellStyle name="Normal 2 2 7 17 2 2" xfId="32239"/>
    <cellStyle name="Normal 2 2 7 17 2 3" xfId="32240"/>
    <cellStyle name="Normal 2 2 7 17 2 4" xfId="32241"/>
    <cellStyle name="Normal 2 2 7 17 2 5" xfId="32242"/>
    <cellStyle name="Normal 2 2 7 17 2 6" xfId="32243"/>
    <cellStyle name="Normal 2 2 7 17 3" xfId="32244"/>
    <cellStyle name="Normal 2 2 7 17 4" xfId="32245"/>
    <cellStyle name="Normal 2 2 7 17 5" xfId="32246"/>
    <cellStyle name="Normal 2 2 7 17 6" xfId="32247"/>
    <cellStyle name="Normal 2 2 7 17 7" xfId="32248"/>
    <cellStyle name="Normal 2 2 7 18" xfId="32249"/>
    <cellStyle name="Normal 2 2 7 18 2" xfId="32250"/>
    <cellStyle name="Normal 2 2 7 18 2 2" xfId="32251"/>
    <cellStyle name="Normal 2 2 7 18 2 3" xfId="32252"/>
    <cellStyle name="Normal 2 2 7 18 2 4" xfId="32253"/>
    <cellStyle name="Normal 2 2 7 18 2 5" xfId="32254"/>
    <cellStyle name="Normal 2 2 7 18 2 6" xfId="32255"/>
    <cellStyle name="Normal 2 2 7 18 3" xfId="32256"/>
    <cellStyle name="Normal 2 2 7 18 4" xfId="32257"/>
    <cellStyle name="Normal 2 2 7 18 5" xfId="32258"/>
    <cellStyle name="Normal 2 2 7 18 6" xfId="32259"/>
    <cellStyle name="Normal 2 2 7 18 7" xfId="32260"/>
    <cellStyle name="Normal 2 2 7 19" xfId="32261"/>
    <cellStyle name="Normal 2 2 7 19 2" xfId="32262"/>
    <cellStyle name="Normal 2 2 7 19 2 2" xfId="32263"/>
    <cellStyle name="Normal 2 2 7 19 2 2 2" xfId="32264"/>
    <cellStyle name="Normal 2 2 7 19 2 3" xfId="32265"/>
    <cellStyle name="Normal 2 2 7 19 2 4" xfId="32266"/>
    <cellStyle name="Normal 2 2 7 19 2 5" xfId="32267"/>
    <cellStyle name="Normal 2 2 7 19 2 6" xfId="32268"/>
    <cellStyle name="Normal 2 2 7 19 3" xfId="32269"/>
    <cellStyle name="Normal 2 2 7 19 4" xfId="32270"/>
    <cellStyle name="Normal 2 2 7 19 5" xfId="32271"/>
    <cellStyle name="Normal 2 2 7 19 6" xfId="32272"/>
    <cellStyle name="Normal 2 2 7 19 7" xfId="32273"/>
    <cellStyle name="Normal 2 2 7 2" xfId="32274"/>
    <cellStyle name="Normal 2 2 7 2 2" xfId="32275"/>
    <cellStyle name="Normal 2 2 7 2 2 2" xfId="32276"/>
    <cellStyle name="Normal 2 2 7 2 2 3" xfId="32277"/>
    <cellStyle name="Normal 2 2 7 2 2 4" xfId="32278"/>
    <cellStyle name="Normal 2 2 7 2 2 5" xfId="32279"/>
    <cellStyle name="Normal 2 2 7 2 2 6" xfId="32280"/>
    <cellStyle name="Normal 2 2 7 2 3" xfId="32281"/>
    <cellStyle name="Normal 2 2 7 2 4" xfId="32282"/>
    <cellStyle name="Normal 2 2 7 2 5" xfId="32283"/>
    <cellStyle name="Normal 2 2 7 2 6" xfId="32284"/>
    <cellStyle name="Normal 2 2 7 2 7" xfId="32285"/>
    <cellStyle name="Normal 2 2 7 20" xfId="32286"/>
    <cellStyle name="Normal 2 2 7 20 2" xfId="32287"/>
    <cellStyle name="Normal 2 2 7 20 3" xfId="32288"/>
    <cellStyle name="Normal 2 2 7 20 4" xfId="32289"/>
    <cellStyle name="Normal 2 2 7 20 5" xfId="32290"/>
    <cellStyle name="Normal 2 2 7 20 6" xfId="32291"/>
    <cellStyle name="Normal 2 2 7 21" xfId="32292"/>
    <cellStyle name="Normal 2 2 7 22" xfId="32293"/>
    <cellStyle name="Normal 2 2 7 23" xfId="32294"/>
    <cellStyle name="Normal 2 2 7 24" xfId="32295"/>
    <cellStyle name="Normal 2 2 7 25" xfId="32296"/>
    <cellStyle name="Normal 2 2 7 3" xfId="32297"/>
    <cellStyle name="Normal 2 2 7 3 2" xfId="32298"/>
    <cellStyle name="Normal 2 2 7 3 2 2" xfId="32299"/>
    <cellStyle name="Normal 2 2 7 3 2 3" xfId="32300"/>
    <cellStyle name="Normal 2 2 7 3 2 4" xfId="32301"/>
    <cellStyle name="Normal 2 2 7 3 2 5" xfId="32302"/>
    <cellStyle name="Normal 2 2 7 3 2 6" xfId="32303"/>
    <cellStyle name="Normal 2 2 7 3 3" xfId="32304"/>
    <cellStyle name="Normal 2 2 7 3 4" xfId="32305"/>
    <cellStyle name="Normal 2 2 7 3 5" xfId="32306"/>
    <cellStyle name="Normal 2 2 7 3 6" xfId="32307"/>
    <cellStyle name="Normal 2 2 7 3 7" xfId="32308"/>
    <cellStyle name="Normal 2 2 7 4" xfId="32309"/>
    <cellStyle name="Normal 2 2 7 4 2" xfId="32310"/>
    <cellStyle name="Normal 2 2 7 4 2 2" xfId="32311"/>
    <cellStyle name="Normal 2 2 7 4 2 3" xfId="32312"/>
    <cellStyle name="Normal 2 2 7 4 2 4" xfId="32313"/>
    <cellStyle name="Normal 2 2 7 4 2 5" xfId="32314"/>
    <cellStyle name="Normal 2 2 7 4 2 6" xfId="32315"/>
    <cellStyle name="Normal 2 2 7 4 3" xfId="32316"/>
    <cellStyle name="Normal 2 2 7 4 3 2" xfId="32317"/>
    <cellStyle name="Normal 2 2 7 4 3 2 2" xfId="32318"/>
    <cellStyle name="Normal 2 2 7 4 3 3" xfId="32319"/>
    <cellStyle name="Normal 2 2 7 4 4" xfId="32320"/>
    <cellStyle name="Normal 2 2 7 4 5" xfId="32321"/>
    <cellStyle name="Normal 2 2 7 4 6" xfId="32322"/>
    <cellStyle name="Normal 2 2 7 4 7" xfId="32323"/>
    <cellStyle name="Normal 2 2 7 5" xfId="32324"/>
    <cellStyle name="Normal 2 2 7 5 2" xfId="32325"/>
    <cellStyle name="Normal 2 2 7 5 2 2" xfId="32326"/>
    <cellStyle name="Normal 2 2 7 5 2 3" xfId="32327"/>
    <cellStyle name="Normal 2 2 7 5 2 4" xfId="32328"/>
    <cellStyle name="Normal 2 2 7 5 2 5" xfId="32329"/>
    <cellStyle name="Normal 2 2 7 5 2 6" xfId="32330"/>
    <cellStyle name="Normal 2 2 7 5 3" xfId="32331"/>
    <cellStyle name="Normal 2 2 7 5 4" xfId="32332"/>
    <cellStyle name="Normal 2 2 7 5 5" xfId="32333"/>
    <cellStyle name="Normal 2 2 7 5 6" xfId="32334"/>
    <cellStyle name="Normal 2 2 7 5 7" xfId="32335"/>
    <cellStyle name="Normal 2 2 7 6" xfId="32336"/>
    <cellStyle name="Normal 2 2 7 6 2" xfId="32337"/>
    <cellStyle name="Normal 2 2 7 6 2 2" xfId="32338"/>
    <cellStyle name="Normal 2 2 7 6 2 3" xfId="32339"/>
    <cellStyle name="Normal 2 2 7 6 2 4" xfId="32340"/>
    <cellStyle name="Normal 2 2 7 6 2 5" xfId="32341"/>
    <cellStyle name="Normal 2 2 7 6 2 6" xfId="32342"/>
    <cellStyle name="Normal 2 2 7 6 3" xfId="32343"/>
    <cellStyle name="Normal 2 2 7 6 4" xfId="32344"/>
    <cellStyle name="Normal 2 2 7 6 5" xfId="32345"/>
    <cellStyle name="Normal 2 2 7 6 6" xfId="32346"/>
    <cellStyle name="Normal 2 2 7 6 7" xfId="32347"/>
    <cellStyle name="Normal 2 2 7 7" xfId="32348"/>
    <cellStyle name="Normal 2 2 7 7 2" xfId="32349"/>
    <cellStyle name="Normal 2 2 7 7 2 2" xfId="32350"/>
    <cellStyle name="Normal 2 2 7 7 2 3" xfId="32351"/>
    <cellStyle name="Normal 2 2 7 7 2 4" xfId="32352"/>
    <cellStyle name="Normal 2 2 7 7 2 5" xfId="32353"/>
    <cellStyle name="Normal 2 2 7 7 2 6" xfId="32354"/>
    <cellStyle name="Normal 2 2 7 7 3" xfId="32355"/>
    <cellStyle name="Normal 2 2 7 7 4" xfId="32356"/>
    <cellStyle name="Normal 2 2 7 7 5" xfId="32357"/>
    <cellStyle name="Normal 2 2 7 7 6" xfId="32358"/>
    <cellStyle name="Normal 2 2 7 7 7" xfId="32359"/>
    <cellStyle name="Normal 2 2 7 8" xfId="32360"/>
    <cellStyle name="Normal 2 2 7 8 2" xfId="32361"/>
    <cellStyle name="Normal 2 2 7 8 2 2" xfId="32362"/>
    <cellStyle name="Normal 2 2 7 8 2 3" xfId="32363"/>
    <cellStyle name="Normal 2 2 7 8 2 4" xfId="32364"/>
    <cellStyle name="Normal 2 2 7 8 2 5" xfId="32365"/>
    <cellStyle name="Normal 2 2 7 8 2 6" xfId="32366"/>
    <cellStyle name="Normal 2 2 7 8 3" xfId="32367"/>
    <cellStyle name="Normal 2 2 7 8 4" xfId="32368"/>
    <cellStyle name="Normal 2 2 7 8 5" xfId="32369"/>
    <cellStyle name="Normal 2 2 7 8 6" xfId="32370"/>
    <cellStyle name="Normal 2 2 7 8 7" xfId="32371"/>
    <cellStyle name="Normal 2 2 7 9" xfId="32372"/>
    <cellStyle name="Normal 2 2 7 9 2" xfId="32373"/>
    <cellStyle name="Normal 2 2 7 9 2 2" xfId="32374"/>
    <cellStyle name="Normal 2 2 7 9 2 3" xfId="32375"/>
    <cellStyle name="Normal 2 2 7 9 2 4" xfId="32376"/>
    <cellStyle name="Normal 2 2 7 9 2 5" xfId="32377"/>
    <cellStyle name="Normal 2 2 7 9 2 6" xfId="32378"/>
    <cellStyle name="Normal 2 2 7 9 3" xfId="32379"/>
    <cellStyle name="Normal 2 2 7 9 4" xfId="32380"/>
    <cellStyle name="Normal 2 2 7 9 5" xfId="32381"/>
    <cellStyle name="Normal 2 2 7 9 6" xfId="32382"/>
    <cellStyle name="Normal 2 2 7 9 7" xfId="32383"/>
    <cellStyle name="Normal 2 2 8" xfId="32384"/>
    <cellStyle name="Normal 2 2 8 10" xfId="32385"/>
    <cellStyle name="Normal 2 2 8 10 2" xfId="32386"/>
    <cellStyle name="Normal 2 2 8 10 2 2" xfId="32387"/>
    <cellStyle name="Normal 2 2 8 10 2 3" xfId="32388"/>
    <cellStyle name="Normal 2 2 8 10 2 4" xfId="32389"/>
    <cellStyle name="Normal 2 2 8 10 2 5" xfId="32390"/>
    <cellStyle name="Normal 2 2 8 10 2 6" xfId="32391"/>
    <cellStyle name="Normal 2 2 8 10 3" xfId="32392"/>
    <cellStyle name="Normal 2 2 8 10 4" xfId="32393"/>
    <cellStyle name="Normal 2 2 8 10 5" xfId="32394"/>
    <cellStyle name="Normal 2 2 8 10 6" xfId="32395"/>
    <cellStyle name="Normal 2 2 8 10 7" xfId="32396"/>
    <cellStyle name="Normal 2 2 8 11" xfId="32397"/>
    <cellStyle name="Normal 2 2 8 11 2" xfId="32398"/>
    <cellStyle name="Normal 2 2 8 11 2 2" xfId="32399"/>
    <cellStyle name="Normal 2 2 8 11 2 3" xfId="32400"/>
    <cellStyle name="Normal 2 2 8 11 2 4" xfId="32401"/>
    <cellStyle name="Normal 2 2 8 11 2 5" xfId="32402"/>
    <cellStyle name="Normal 2 2 8 11 2 6" xfId="32403"/>
    <cellStyle name="Normal 2 2 8 11 3" xfId="32404"/>
    <cellStyle name="Normal 2 2 8 11 4" xfId="32405"/>
    <cellStyle name="Normal 2 2 8 11 5" xfId="32406"/>
    <cellStyle name="Normal 2 2 8 11 6" xfId="32407"/>
    <cellStyle name="Normal 2 2 8 11 7" xfId="32408"/>
    <cellStyle name="Normal 2 2 8 12" xfId="32409"/>
    <cellStyle name="Normal 2 2 8 12 2" xfId="32410"/>
    <cellStyle name="Normal 2 2 8 12 2 2" xfId="32411"/>
    <cellStyle name="Normal 2 2 8 12 2 3" xfId="32412"/>
    <cellStyle name="Normal 2 2 8 12 2 4" xfId="32413"/>
    <cellStyle name="Normal 2 2 8 12 2 5" xfId="32414"/>
    <cellStyle name="Normal 2 2 8 12 2 6" xfId="32415"/>
    <cellStyle name="Normal 2 2 8 12 3" xfId="32416"/>
    <cellStyle name="Normal 2 2 8 12 4" xfId="32417"/>
    <cellStyle name="Normal 2 2 8 12 5" xfId="32418"/>
    <cellStyle name="Normal 2 2 8 12 6" xfId="32419"/>
    <cellStyle name="Normal 2 2 8 12 7" xfId="32420"/>
    <cellStyle name="Normal 2 2 8 13" xfId="32421"/>
    <cellStyle name="Normal 2 2 8 13 2" xfId="32422"/>
    <cellStyle name="Normal 2 2 8 13 2 2" xfId="32423"/>
    <cellStyle name="Normal 2 2 8 13 2 3" xfId="32424"/>
    <cellStyle name="Normal 2 2 8 13 2 4" xfId="32425"/>
    <cellStyle name="Normal 2 2 8 13 2 5" xfId="32426"/>
    <cellStyle name="Normal 2 2 8 13 2 6" xfId="32427"/>
    <cellStyle name="Normal 2 2 8 13 3" xfId="32428"/>
    <cellStyle name="Normal 2 2 8 13 4" xfId="32429"/>
    <cellStyle name="Normal 2 2 8 13 5" xfId="32430"/>
    <cellStyle name="Normal 2 2 8 13 6" xfId="32431"/>
    <cellStyle name="Normal 2 2 8 13 7" xfId="32432"/>
    <cellStyle name="Normal 2 2 8 14" xfId="32433"/>
    <cellStyle name="Normal 2 2 8 14 2" xfId="32434"/>
    <cellStyle name="Normal 2 2 8 14 2 2" xfId="32435"/>
    <cellStyle name="Normal 2 2 8 14 2 3" xfId="32436"/>
    <cellStyle name="Normal 2 2 8 14 2 4" xfId="32437"/>
    <cellStyle name="Normal 2 2 8 14 2 5" xfId="32438"/>
    <cellStyle name="Normal 2 2 8 14 2 6" xfId="32439"/>
    <cellStyle name="Normal 2 2 8 14 3" xfId="32440"/>
    <cellStyle name="Normal 2 2 8 14 4" xfId="32441"/>
    <cellStyle name="Normal 2 2 8 14 5" xfId="32442"/>
    <cellStyle name="Normal 2 2 8 14 6" xfId="32443"/>
    <cellStyle name="Normal 2 2 8 14 7" xfId="32444"/>
    <cellStyle name="Normal 2 2 8 15" xfId="32445"/>
    <cellStyle name="Normal 2 2 8 15 2" xfId="32446"/>
    <cellStyle name="Normal 2 2 8 15 2 2" xfId="32447"/>
    <cellStyle name="Normal 2 2 8 15 2 3" xfId="32448"/>
    <cellStyle name="Normal 2 2 8 15 2 4" xfId="32449"/>
    <cellStyle name="Normal 2 2 8 15 2 5" xfId="32450"/>
    <cellStyle name="Normal 2 2 8 15 2 6" xfId="32451"/>
    <cellStyle name="Normal 2 2 8 15 3" xfId="32452"/>
    <cellStyle name="Normal 2 2 8 15 4" xfId="32453"/>
    <cellStyle name="Normal 2 2 8 15 5" xfId="32454"/>
    <cellStyle name="Normal 2 2 8 15 6" xfId="32455"/>
    <cellStyle name="Normal 2 2 8 15 7" xfId="32456"/>
    <cellStyle name="Normal 2 2 8 16" xfId="32457"/>
    <cellStyle name="Normal 2 2 8 16 2" xfId="32458"/>
    <cellStyle name="Normal 2 2 8 16 2 2" xfId="32459"/>
    <cellStyle name="Normal 2 2 8 16 2 2 2" xfId="32460"/>
    <cellStyle name="Normal 2 2 8 16 2 2 2 2" xfId="32461"/>
    <cellStyle name="Normal 2 2 8 16 2 2 3" xfId="32462"/>
    <cellStyle name="Normal 2 2 8 16 2 3" xfId="32463"/>
    <cellStyle name="Normal 2 2 8 16 2 3 2" xfId="32464"/>
    <cellStyle name="Normal 2 2 8 16 2 4" xfId="32465"/>
    <cellStyle name="Normal 2 2 8 16 2 4 2" xfId="32466"/>
    <cellStyle name="Normal 2 2 8 16 2 5" xfId="32467"/>
    <cellStyle name="Normal 2 2 8 16 2 6" xfId="32468"/>
    <cellStyle name="Normal 2 2 8 16 2 7" xfId="32469"/>
    <cellStyle name="Normal 2 2 8 16 3" xfId="32470"/>
    <cellStyle name="Normal 2 2 8 16 4" xfId="32471"/>
    <cellStyle name="Normal 2 2 8 16 5" xfId="32472"/>
    <cellStyle name="Normal 2 2 8 16 6" xfId="32473"/>
    <cellStyle name="Normal 2 2 8 16 7" xfId="32474"/>
    <cellStyle name="Normal 2 2 8 17" xfId="32475"/>
    <cellStyle name="Normal 2 2 8 17 2" xfId="32476"/>
    <cellStyle name="Normal 2 2 8 17 2 2" xfId="32477"/>
    <cellStyle name="Normal 2 2 8 17 2 3" xfId="32478"/>
    <cellStyle name="Normal 2 2 8 17 2 4" xfId="32479"/>
    <cellStyle name="Normal 2 2 8 17 2 5" xfId="32480"/>
    <cellStyle name="Normal 2 2 8 17 2 6" xfId="32481"/>
    <cellStyle name="Normal 2 2 8 17 3" xfId="32482"/>
    <cellStyle name="Normal 2 2 8 17 4" xfId="32483"/>
    <cellStyle name="Normal 2 2 8 17 5" xfId="32484"/>
    <cellStyle name="Normal 2 2 8 17 6" xfId="32485"/>
    <cellStyle name="Normal 2 2 8 17 7" xfId="32486"/>
    <cellStyle name="Normal 2 2 8 18" xfId="32487"/>
    <cellStyle name="Normal 2 2 8 18 2" xfId="32488"/>
    <cellStyle name="Normal 2 2 8 18 2 2" xfId="32489"/>
    <cellStyle name="Normal 2 2 8 18 2 3" xfId="32490"/>
    <cellStyle name="Normal 2 2 8 18 2 4" xfId="32491"/>
    <cellStyle name="Normal 2 2 8 18 2 5" xfId="32492"/>
    <cellStyle name="Normal 2 2 8 18 2 6" xfId="32493"/>
    <cellStyle name="Normal 2 2 8 18 3" xfId="32494"/>
    <cellStyle name="Normal 2 2 8 18 4" xfId="32495"/>
    <cellStyle name="Normal 2 2 8 18 5" xfId="32496"/>
    <cellStyle name="Normal 2 2 8 18 6" xfId="32497"/>
    <cellStyle name="Normal 2 2 8 18 7" xfId="32498"/>
    <cellStyle name="Normal 2 2 8 19" xfId="32499"/>
    <cellStyle name="Normal 2 2 8 19 2" xfId="32500"/>
    <cellStyle name="Normal 2 2 8 19 2 2" xfId="32501"/>
    <cellStyle name="Normal 2 2 8 19 2 3" xfId="32502"/>
    <cellStyle name="Normal 2 2 8 19 2 4" xfId="32503"/>
    <cellStyle name="Normal 2 2 8 19 2 5" xfId="32504"/>
    <cellStyle name="Normal 2 2 8 19 2 6" xfId="32505"/>
    <cellStyle name="Normal 2 2 8 19 3" xfId="32506"/>
    <cellStyle name="Normal 2 2 8 19 4" xfId="32507"/>
    <cellStyle name="Normal 2 2 8 19 5" xfId="32508"/>
    <cellStyle name="Normal 2 2 8 19 6" xfId="32509"/>
    <cellStyle name="Normal 2 2 8 19 7" xfId="32510"/>
    <cellStyle name="Normal 2 2 8 2" xfId="32511"/>
    <cellStyle name="Normal 2 2 8 2 2" xfId="32512"/>
    <cellStyle name="Normal 2 2 8 2 2 2" xfId="32513"/>
    <cellStyle name="Normal 2 2 8 2 2 3" xfId="32514"/>
    <cellStyle name="Normal 2 2 8 2 2 3 2" xfId="32515"/>
    <cellStyle name="Normal 2 2 8 2 2 3 2 2" xfId="32516"/>
    <cellStyle name="Normal 2 2 8 2 2 3 3" xfId="32517"/>
    <cellStyle name="Normal 2 2 8 2 2 4" xfId="32518"/>
    <cellStyle name="Normal 2 2 8 2 2 5" xfId="32519"/>
    <cellStyle name="Normal 2 2 8 2 2 6" xfId="32520"/>
    <cellStyle name="Normal 2 2 8 2 3" xfId="32521"/>
    <cellStyle name="Normal 2 2 8 2 4" xfId="32522"/>
    <cellStyle name="Normal 2 2 8 2 5" xfId="32523"/>
    <cellStyle name="Normal 2 2 8 2 6" xfId="32524"/>
    <cellStyle name="Normal 2 2 8 2 7" xfId="32525"/>
    <cellStyle name="Normal 2 2 8 20" xfId="32526"/>
    <cellStyle name="Normal 2 2 8 20 2" xfId="32527"/>
    <cellStyle name="Normal 2 2 8 20 3" xfId="32528"/>
    <cellStyle name="Normal 2 2 8 20 4" xfId="32529"/>
    <cellStyle name="Normal 2 2 8 20 5" xfId="32530"/>
    <cellStyle name="Normal 2 2 8 20 6" xfId="32531"/>
    <cellStyle name="Normal 2 2 8 21" xfId="32532"/>
    <cellStyle name="Normal 2 2 8 22" xfId="32533"/>
    <cellStyle name="Normal 2 2 8 23" xfId="32534"/>
    <cellStyle name="Normal 2 2 8 24" xfId="32535"/>
    <cellStyle name="Normal 2 2 8 25" xfId="32536"/>
    <cellStyle name="Normal 2 2 8 3" xfId="32537"/>
    <cellStyle name="Normal 2 2 8 3 2" xfId="32538"/>
    <cellStyle name="Normal 2 2 8 3 2 2" xfId="32539"/>
    <cellStyle name="Normal 2 2 8 3 2 3" xfId="32540"/>
    <cellStyle name="Normal 2 2 8 3 2 4" xfId="32541"/>
    <cellStyle name="Normal 2 2 8 3 2 5" xfId="32542"/>
    <cellStyle name="Normal 2 2 8 3 2 6" xfId="32543"/>
    <cellStyle name="Normal 2 2 8 3 3" xfId="32544"/>
    <cellStyle name="Normal 2 2 8 3 4" xfId="32545"/>
    <cellStyle name="Normal 2 2 8 3 5" xfId="32546"/>
    <cellStyle name="Normal 2 2 8 3 6" xfId="32547"/>
    <cellStyle name="Normal 2 2 8 3 7" xfId="32548"/>
    <cellStyle name="Normal 2 2 8 4" xfId="32549"/>
    <cellStyle name="Normal 2 2 8 4 2" xfId="32550"/>
    <cellStyle name="Normal 2 2 8 4 2 2" xfId="32551"/>
    <cellStyle name="Normal 2 2 8 4 2 2 2" xfId="32552"/>
    <cellStyle name="Normal 2 2 8 4 2 3" xfId="32553"/>
    <cellStyle name="Normal 2 2 8 4 2 4" xfId="32554"/>
    <cellStyle name="Normal 2 2 8 4 2 5" xfId="32555"/>
    <cellStyle name="Normal 2 2 8 4 2 6" xfId="32556"/>
    <cellStyle name="Normal 2 2 8 4 3" xfId="32557"/>
    <cellStyle name="Normal 2 2 8 4 4" xfId="32558"/>
    <cellStyle name="Normal 2 2 8 4 5" xfId="32559"/>
    <cellStyle name="Normal 2 2 8 4 6" xfId="32560"/>
    <cellStyle name="Normal 2 2 8 4 7" xfId="32561"/>
    <cellStyle name="Normal 2 2 8 5" xfId="32562"/>
    <cellStyle name="Normal 2 2 8 5 2" xfId="32563"/>
    <cellStyle name="Normal 2 2 8 5 2 2" xfId="32564"/>
    <cellStyle name="Normal 2 2 8 5 2 3" xfId="32565"/>
    <cellStyle name="Normal 2 2 8 5 2 4" xfId="32566"/>
    <cellStyle name="Normal 2 2 8 5 2 5" xfId="32567"/>
    <cellStyle name="Normal 2 2 8 5 2 6" xfId="32568"/>
    <cellStyle name="Normal 2 2 8 5 3" xfId="32569"/>
    <cellStyle name="Normal 2 2 8 5 4" xfId="32570"/>
    <cellStyle name="Normal 2 2 8 5 5" xfId="32571"/>
    <cellStyle name="Normal 2 2 8 5 6" xfId="32572"/>
    <cellStyle name="Normal 2 2 8 5 7" xfId="32573"/>
    <cellStyle name="Normal 2 2 8 6" xfId="32574"/>
    <cellStyle name="Normal 2 2 8 6 2" xfId="32575"/>
    <cellStyle name="Normal 2 2 8 6 2 2" xfId="32576"/>
    <cellStyle name="Normal 2 2 8 6 2 3" xfId="32577"/>
    <cellStyle name="Normal 2 2 8 6 2 4" xfId="32578"/>
    <cellStyle name="Normal 2 2 8 6 2 5" xfId="32579"/>
    <cellStyle name="Normal 2 2 8 6 2 6" xfId="32580"/>
    <cellStyle name="Normal 2 2 8 6 3" xfId="32581"/>
    <cellStyle name="Normal 2 2 8 6 4" xfId="32582"/>
    <cellStyle name="Normal 2 2 8 6 5" xfId="32583"/>
    <cellStyle name="Normal 2 2 8 6 6" xfId="32584"/>
    <cellStyle name="Normal 2 2 8 6 7" xfId="32585"/>
    <cellStyle name="Normal 2 2 8 7" xfId="32586"/>
    <cellStyle name="Normal 2 2 8 7 2" xfId="32587"/>
    <cellStyle name="Normal 2 2 8 7 2 2" xfId="32588"/>
    <cellStyle name="Normal 2 2 8 7 2 3" xfId="32589"/>
    <cellStyle name="Normal 2 2 8 7 2 4" xfId="32590"/>
    <cellStyle name="Normal 2 2 8 7 2 5" xfId="32591"/>
    <cellStyle name="Normal 2 2 8 7 2 6" xfId="32592"/>
    <cellStyle name="Normal 2 2 8 7 3" xfId="32593"/>
    <cellStyle name="Normal 2 2 8 7 4" xfId="32594"/>
    <cellStyle name="Normal 2 2 8 7 5" xfId="32595"/>
    <cellStyle name="Normal 2 2 8 7 6" xfId="32596"/>
    <cellStyle name="Normal 2 2 8 7 7" xfId="32597"/>
    <cellStyle name="Normal 2 2 8 8" xfId="32598"/>
    <cellStyle name="Normal 2 2 8 8 2" xfId="32599"/>
    <cellStyle name="Normal 2 2 8 8 2 2" xfId="32600"/>
    <cellStyle name="Normal 2 2 8 8 2 3" xfId="32601"/>
    <cellStyle name="Normal 2 2 8 8 2 4" xfId="32602"/>
    <cellStyle name="Normal 2 2 8 8 2 5" xfId="32603"/>
    <cellStyle name="Normal 2 2 8 8 2 6" xfId="32604"/>
    <cellStyle name="Normal 2 2 8 8 3" xfId="32605"/>
    <cellStyle name="Normal 2 2 8 8 4" xfId="32606"/>
    <cellStyle name="Normal 2 2 8 8 5" xfId="32607"/>
    <cellStyle name="Normal 2 2 8 8 6" xfId="32608"/>
    <cellStyle name="Normal 2 2 8 8 7" xfId="32609"/>
    <cellStyle name="Normal 2 2 8 9" xfId="32610"/>
    <cellStyle name="Normal 2 2 8 9 2" xfId="32611"/>
    <cellStyle name="Normal 2 2 8 9 2 2" xfId="32612"/>
    <cellStyle name="Normal 2 2 8 9 2 3" xfId="32613"/>
    <cellStyle name="Normal 2 2 8 9 2 4" xfId="32614"/>
    <cellStyle name="Normal 2 2 8 9 2 5" xfId="32615"/>
    <cellStyle name="Normal 2 2 8 9 2 6" xfId="32616"/>
    <cellStyle name="Normal 2 2 8 9 3" xfId="32617"/>
    <cellStyle name="Normal 2 2 8 9 4" xfId="32618"/>
    <cellStyle name="Normal 2 2 8 9 5" xfId="32619"/>
    <cellStyle name="Normal 2 2 8 9 6" xfId="32620"/>
    <cellStyle name="Normal 2 2 8 9 7" xfId="32621"/>
    <cellStyle name="Normal 2 2 9" xfId="32622"/>
    <cellStyle name="Normal 2 2 9 10" xfId="32623"/>
    <cellStyle name="Normal 2 2 9 10 2" xfId="32624"/>
    <cellStyle name="Normal 2 2 9 10 2 2" xfId="32625"/>
    <cellStyle name="Normal 2 2 9 10 2 3" xfId="32626"/>
    <cellStyle name="Normal 2 2 9 10 2 4" xfId="32627"/>
    <cellStyle name="Normal 2 2 9 10 2 5" xfId="32628"/>
    <cellStyle name="Normal 2 2 9 10 2 6" xfId="32629"/>
    <cellStyle name="Normal 2 2 9 10 3" xfId="32630"/>
    <cellStyle name="Normal 2 2 9 10 4" xfId="32631"/>
    <cellStyle name="Normal 2 2 9 10 5" xfId="32632"/>
    <cellStyle name="Normal 2 2 9 10 6" xfId="32633"/>
    <cellStyle name="Normal 2 2 9 10 7" xfId="32634"/>
    <cellStyle name="Normal 2 2 9 11" xfId="32635"/>
    <cellStyle name="Normal 2 2 9 11 2" xfId="32636"/>
    <cellStyle name="Normal 2 2 9 11 2 2" xfId="32637"/>
    <cellStyle name="Normal 2 2 9 11 2 3" xfId="32638"/>
    <cellStyle name="Normal 2 2 9 11 2 4" xfId="32639"/>
    <cellStyle name="Normal 2 2 9 11 2 5" xfId="32640"/>
    <cellStyle name="Normal 2 2 9 11 2 6" xfId="32641"/>
    <cellStyle name="Normal 2 2 9 11 3" xfId="32642"/>
    <cellStyle name="Normal 2 2 9 11 4" xfId="32643"/>
    <cellStyle name="Normal 2 2 9 11 5" xfId="32644"/>
    <cellStyle name="Normal 2 2 9 11 6" xfId="32645"/>
    <cellStyle name="Normal 2 2 9 11 7" xfId="32646"/>
    <cellStyle name="Normal 2 2 9 12" xfId="32647"/>
    <cellStyle name="Normal 2 2 9 12 2" xfId="32648"/>
    <cellStyle name="Normal 2 2 9 12 2 2" xfId="32649"/>
    <cellStyle name="Normal 2 2 9 12 2 3" xfId="32650"/>
    <cellStyle name="Normal 2 2 9 12 2 4" xfId="32651"/>
    <cellStyle name="Normal 2 2 9 12 2 5" xfId="32652"/>
    <cellStyle name="Normal 2 2 9 12 2 6" xfId="32653"/>
    <cellStyle name="Normal 2 2 9 12 3" xfId="32654"/>
    <cellStyle name="Normal 2 2 9 12 4" xfId="32655"/>
    <cellStyle name="Normal 2 2 9 12 5" xfId="32656"/>
    <cellStyle name="Normal 2 2 9 12 6" xfId="32657"/>
    <cellStyle name="Normal 2 2 9 12 7" xfId="32658"/>
    <cellStyle name="Normal 2 2 9 13" xfId="32659"/>
    <cellStyle name="Normal 2 2 9 13 2" xfId="32660"/>
    <cellStyle name="Normal 2 2 9 13 2 2" xfId="32661"/>
    <cellStyle name="Normal 2 2 9 13 2 3" xfId="32662"/>
    <cellStyle name="Normal 2 2 9 13 2 4" xfId="32663"/>
    <cellStyle name="Normal 2 2 9 13 2 5" xfId="32664"/>
    <cellStyle name="Normal 2 2 9 13 2 6" xfId="32665"/>
    <cellStyle name="Normal 2 2 9 13 3" xfId="32666"/>
    <cellStyle name="Normal 2 2 9 13 4" xfId="32667"/>
    <cellStyle name="Normal 2 2 9 13 5" xfId="32668"/>
    <cellStyle name="Normal 2 2 9 13 6" xfId="32669"/>
    <cellStyle name="Normal 2 2 9 13 7" xfId="32670"/>
    <cellStyle name="Normal 2 2 9 14" xfId="32671"/>
    <cellStyle name="Normal 2 2 9 14 2" xfId="32672"/>
    <cellStyle name="Normal 2 2 9 14 2 2" xfId="32673"/>
    <cellStyle name="Normal 2 2 9 14 2 3" xfId="32674"/>
    <cellStyle name="Normal 2 2 9 14 2 4" xfId="32675"/>
    <cellStyle name="Normal 2 2 9 14 2 5" xfId="32676"/>
    <cellStyle name="Normal 2 2 9 14 2 6" xfId="32677"/>
    <cellStyle name="Normal 2 2 9 14 3" xfId="32678"/>
    <cellStyle name="Normal 2 2 9 14 4" xfId="32679"/>
    <cellStyle name="Normal 2 2 9 14 5" xfId="32680"/>
    <cellStyle name="Normal 2 2 9 14 6" xfId="32681"/>
    <cellStyle name="Normal 2 2 9 14 7" xfId="32682"/>
    <cellStyle name="Normal 2 2 9 15" xfId="32683"/>
    <cellStyle name="Normal 2 2 9 15 2" xfId="32684"/>
    <cellStyle name="Normal 2 2 9 15 2 2" xfId="32685"/>
    <cellStyle name="Normal 2 2 9 15 2 3" xfId="32686"/>
    <cellStyle name="Normal 2 2 9 15 2 4" xfId="32687"/>
    <cellStyle name="Normal 2 2 9 15 2 5" xfId="32688"/>
    <cellStyle name="Normal 2 2 9 15 2 6" xfId="32689"/>
    <cellStyle name="Normal 2 2 9 15 3" xfId="32690"/>
    <cellStyle name="Normal 2 2 9 15 4" xfId="32691"/>
    <cellStyle name="Normal 2 2 9 15 5" xfId="32692"/>
    <cellStyle name="Normal 2 2 9 15 6" xfId="32693"/>
    <cellStyle name="Normal 2 2 9 15 7" xfId="32694"/>
    <cellStyle name="Normal 2 2 9 16" xfId="32695"/>
    <cellStyle name="Normal 2 2 9 16 2" xfId="32696"/>
    <cellStyle name="Normal 2 2 9 16 2 2" xfId="32697"/>
    <cellStyle name="Normal 2 2 9 16 2 3" xfId="32698"/>
    <cellStyle name="Normal 2 2 9 16 2 4" xfId="32699"/>
    <cellStyle name="Normal 2 2 9 16 2 5" xfId="32700"/>
    <cellStyle name="Normal 2 2 9 16 2 6" xfId="32701"/>
    <cellStyle name="Normal 2 2 9 16 3" xfId="32702"/>
    <cellStyle name="Normal 2 2 9 16 4" xfId="32703"/>
    <cellStyle name="Normal 2 2 9 16 5" xfId="32704"/>
    <cellStyle name="Normal 2 2 9 16 6" xfId="32705"/>
    <cellStyle name="Normal 2 2 9 16 7" xfId="32706"/>
    <cellStyle name="Normal 2 2 9 17" xfId="32707"/>
    <cellStyle name="Normal 2 2 9 17 2" xfId="32708"/>
    <cellStyle name="Normal 2 2 9 17 2 2" xfId="32709"/>
    <cellStyle name="Normal 2 2 9 17 2 3" xfId="32710"/>
    <cellStyle name="Normal 2 2 9 17 2 4" xfId="32711"/>
    <cellStyle name="Normal 2 2 9 17 2 5" xfId="32712"/>
    <cellStyle name="Normal 2 2 9 17 2 6" xfId="32713"/>
    <cellStyle name="Normal 2 2 9 17 3" xfId="32714"/>
    <cellStyle name="Normal 2 2 9 17 3 2" xfId="32715"/>
    <cellStyle name="Normal 2 2 9 17 4" xfId="32716"/>
    <cellStyle name="Normal 2 2 9 17 5" xfId="32717"/>
    <cellStyle name="Normal 2 2 9 17 6" xfId="32718"/>
    <cellStyle name="Normal 2 2 9 17 7" xfId="32719"/>
    <cellStyle name="Normal 2 2 9 18" xfId="32720"/>
    <cellStyle name="Normal 2 2 9 18 2" xfId="32721"/>
    <cellStyle name="Normal 2 2 9 18 2 2" xfId="32722"/>
    <cellStyle name="Normal 2 2 9 18 2 3" xfId="32723"/>
    <cellStyle name="Normal 2 2 9 18 2 4" xfId="32724"/>
    <cellStyle name="Normal 2 2 9 18 2 5" xfId="32725"/>
    <cellStyle name="Normal 2 2 9 18 2 6" xfId="32726"/>
    <cellStyle name="Normal 2 2 9 18 3" xfId="32727"/>
    <cellStyle name="Normal 2 2 9 18 4" xfId="32728"/>
    <cellStyle name="Normal 2 2 9 18 5" xfId="32729"/>
    <cellStyle name="Normal 2 2 9 18 6" xfId="32730"/>
    <cellStyle name="Normal 2 2 9 18 7" xfId="32731"/>
    <cellStyle name="Normal 2 2 9 19" xfId="32732"/>
    <cellStyle name="Normal 2 2 9 19 2" xfId="32733"/>
    <cellStyle name="Normal 2 2 9 19 2 2" xfId="32734"/>
    <cellStyle name="Normal 2 2 9 19 2 3" xfId="32735"/>
    <cellStyle name="Normal 2 2 9 19 2 4" xfId="32736"/>
    <cellStyle name="Normal 2 2 9 19 2 5" xfId="32737"/>
    <cellStyle name="Normal 2 2 9 19 2 6" xfId="32738"/>
    <cellStyle name="Normal 2 2 9 19 3" xfId="32739"/>
    <cellStyle name="Normal 2 2 9 19 4" xfId="32740"/>
    <cellStyle name="Normal 2 2 9 19 5" xfId="32741"/>
    <cellStyle name="Normal 2 2 9 19 6" xfId="32742"/>
    <cellStyle name="Normal 2 2 9 19 7" xfId="32743"/>
    <cellStyle name="Normal 2 2 9 2" xfId="32744"/>
    <cellStyle name="Normal 2 2 9 2 2" xfId="32745"/>
    <cellStyle name="Normal 2 2 9 2 2 2" xfId="32746"/>
    <cellStyle name="Normal 2 2 9 2 2 3" xfId="32747"/>
    <cellStyle name="Normal 2 2 9 2 2 4" xfId="32748"/>
    <cellStyle name="Normal 2 2 9 2 2 5" xfId="32749"/>
    <cellStyle name="Normal 2 2 9 2 2 6" xfId="32750"/>
    <cellStyle name="Normal 2 2 9 2 3" xfId="32751"/>
    <cellStyle name="Normal 2 2 9 2 4" xfId="32752"/>
    <cellStyle name="Normal 2 2 9 2 5" xfId="32753"/>
    <cellStyle name="Normal 2 2 9 2 6" xfId="32754"/>
    <cellStyle name="Normal 2 2 9 2 7" xfId="32755"/>
    <cellStyle name="Normal 2 2 9 20" xfId="32756"/>
    <cellStyle name="Normal 2 2 9 20 2" xfId="32757"/>
    <cellStyle name="Normal 2 2 9 20 3" xfId="32758"/>
    <cellStyle name="Normal 2 2 9 20 4" xfId="32759"/>
    <cellStyle name="Normal 2 2 9 20 5" xfId="32760"/>
    <cellStyle name="Normal 2 2 9 20 6" xfId="32761"/>
    <cellStyle name="Normal 2 2 9 21" xfId="32762"/>
    <cellStyle name="Normal 2 2 9 22" xfId="32763"/>
    <cellStyle name="Normal 2 2 9 23" xfId="32764"/>
    <cellStyle name="Normal 2 2 9 24" xfId="32765"/>
    <cellStyle name="Normal 2 2 9 25" xfId="32766"/>
    <cellStyle name="Normal 2 2 9 3" xfId="32767"/>
    <cellStyle name="Normal 2 2 9 3 2" xfId="32768"/>
    <cellStyle name="Normal 2 2 9 3 2 2" xfId="32769"/>
    <cellStyle name="Normal 2 2 9 3 2 3" xfId="32770"/>
    <cellStyle name="Normal 2 2 9 3 2 4" xfId="32771"/>
    <cellStyle name="Normal 2 2 9 3 2 5" xfId="32772"/>
    <cellStyle name="Normal 2 2 9 3 2 6" xfId="32773"/>
    <cellStyle name="Normal 2 2 9 3 3" xfId="32774"/>
    <cellStyle name="Normal 2 2 9 3 4" xfId="32775"/>
    <cellStyle name="Normal 2 2 9 3 5" xfId="32776"/>
    <cellStyle name="Normal 2 2 9 3 6" xfId="32777"/>
    <cellStyle name="Normal 2 2 9 3 7" xfId="32778"/>
    <cellStyle name="Normal 2 2 9 4" xfId="32779"/>
    <cellStyle name="Normal 2 2 9 4 2" xfId="32780"/>
    <cellStyle name="Normal 2 2 9 4 2 2" xfId="32781"/>
    <cellStyle name="Normal 2 2 9 4 2 3" xfId="32782"/>
    <cellStyle name="Normal 2 2 9 4 2 4" xfId="32783"/>
    <cellStyle name="Normal 2 2 9 4 2 5" xfId="32784"/>
    <cellStyle name="Normal 2 2 9 4 2 6" xfId="32785"/>
    <cellStyle name="Normal 2 2 9 4 3" xfId="32786"/>
    <cellStyle name="Normal 2 2 9 4 4" xfId="32787"/>
    <cellStyle name="Normal 2 2 9 4 5" xfId="32788"/>
    <cellStyle name="Normal 2 2 9 4 6" xfId="32789"/>
    <cellStyle name="Normal 2 2 9 4 7" xfId="32790"/>
    <cellStyle name="Normal 2 2 9 5" xfId="32791"/>
    <cellStyle name="Normal 2 2 9 5 2" xfId="32792"/>
    <cellStyle name="Normal 2 2 9 5 2 2" xfId="32793"/>
    <cellStyle name="Normal 2 2 9 5 2 3" xfId="32794"/>
    <cellStyle name="Normal 2 2 9 5 2 4" xfId="32795"/>
    <cellStyle name="Normal 2 2 9 5 2 5" xfId="32796"/>
    <cellStyle name="Normal 2 2 9 5 2 6" xfId="32797"/>
    <cellStyle name="Normal 2 2 9 5 3" xfId="32798"/>
    <cellStyle name="Normal 2 2 9 5 4" xfId="32799"/>
    <cellStyle name="Normal 2 2 9 5 5" xfId="32800"/>
    <cellStyle name="Normal 2 2 9 5 6" xfId="32801"/>
    <cellStyle name="Normal 2 2 9 5 7" xfId="32802"/>
    <cellStyle name="Normal 2 2 9 6" xfId="32803"/>
    <cellStyle name="Normal 2 2 9 6 2" xfId="32804"/>
    <cellStyle name="Normal 2 2 9 6 2 2" xfId="32805"/>
    <cellStyle name="Normal 2 2 9 6 2 3" xfId="32806"/>
    <cellStyle name="Normal 2 2 9 6 2 4" xfId="32807"/>
    <cellStyle name="Normal 2 2 9 6 2 5" xfId="32808"/>
    <cellStyle name="Normal 2 2 9 6 2 6" xfId="32809"/>
    <cellStyle name="Normal 2 2 9 6 3" xfId="32810"/>
    <cellStyle name="Normal 2 2 9 6 4" xfId="32811"/>
    <cellStyle name="Normal 2 2 9 6 5" xfId="32812"/>
    <cellStyle name="Normal 2 2 9 6 6" xfId="32813"/>
    <cellStyle name="Normal 2 2 9 6 7" xfId="32814"/>
    <cellStyle name="Normal 2 2 9 7" xfId="32815"/>
    <cellStyle name="Normal 2 2 9 7 2" xfId="32816"/>
    <cellStyle name="Normal 2 2 9 7 2 2" xfId="32817"/>
    <cellStyle name="Normal 2 2 9 7 2 3" xfId="32818"/>
    <cellStyle name="Normal 2 2 9 7 2 4" xfId="32819"/>
    <cellStyle name="Normal 2 2 9 7 2 5" xfId="32820"/>
    <cellStyle name="Normal 2 2 9 7 2 6" xfId="32821"/>
    <cellStyle name="Normal 2 2 9 7 3" xfId="32822"/>
    <cellStyle name="Normal 2 2 9 7 4" xfId="32823"/>
    <cellStyle name="Normal 2 2 9 7 5" xfId="32824"/>
    <cellStyle name="Normal 2 2 9 7 6" xfId="32825"/>
    <cellStyle name="Normal 2 2 9 7 7" xfId="32826"/>
    <cellStyle name="Normal 2 2 9 8" xfId="32827"/>
    <cellStyle name="Normal 2 2 9 8 2" xfId="32828"/>
    <cellStyle name="Normal 2 2 9 8 2 2" xfId="32829"/>
    <cellStyle name="Normal 2 2 9 8 2 3" xfId="32830"/>
    <cellStyle name="Normal 2 2 9 8 2 4" xfId="32831"/>
    <cellStyle name="Normal 2 2 9 8 2 5" xfId="32832"/>
    <cellStyle name="Normal 2 2 9 8 2 6" xfId="32833"/>
    <cellStyle name="Normal 2 2 9 8 3" xfId="32834"/>
    <cellStyle name="Normal 2 2 9 8 4" xfId="32835"/>
    <cellStyle name="Normal 2 2 9 8 5" xfId="32836"/>
    <cellStyle name="Normal 2 2 9 8 6" xfId="32837"/>
    <cellStyle name="Normal 2 2 9 8 7" xfId="32838"/>
    <cellStyle name="Normal 2 2 9 9" xfId="32839"/>
    <cellStyle name="Normal 2 2 9 9 2" xfId="32840"/>
    <cellStyle name="Normal 2 2 9 9 2 2" xfId="32841"/>
    <cellStyle name="Normal 2 2 9 9 2 3" xfId="32842"/>
    <cellStyle name="Normal 2 2 9 9 2 4" xfId="32843"/>
    <cellStyle name="Normal 2 2 9 9 2 5" xfId="32844"/>
    <cellStyle name="Normal 2 2 9 9 2 6" xfId="32845"/>
    <cellStyle name="Normal 2 2 9 9 3" xfId="32846"/>
    <cellStyle name="Normal 2 2 9 9 4" xfId="32847"/>
    <cellStyle name="Normal 2 2 9 9 5" xfId="32848"/>
    <cellStyle name="Normal 2 2 9 9 6" xfId="32849"/>
    <cellStyle name="Normal 2 2 9 9 7" xfId="32850"/>
    <cellStyle name="Normal 2 20" xfId="32851"/>
    <cellStyle name="Normal 2 20 10" xfId="32852"/>
    <cellStyle name="Normal 2 20 10 10" xfId="32853"/>
    <cellStyle name="Normal 2 20 10 10 2" xfId="32854"/>
    <cellStyle name="Normal 2 20 10 10 2 2" xfId="32855"/>
    <cellStyle name="Normal 2 20 10 10 3" xfId="32856"/>
    <cellStyle name="Normal 2 20 10 11" xfId="32857"/>
    <cellStyle name="Normal 2 20 10 12" xfId="32858"/>
    <cellStyle name="Normal 2 20 10 13" xfId="32859"/>
    <cellStyle name="Normal 2 20 10 2" xfId="32860"/>
    <cellStyle name="Normal 2 20 10 2 2" xfId="32861"/>
    <cellStyle name="Normal 2 20 10 2 2 2" xfId="32862"/>
    <cellStyle name="Normal 2 20 10 2 2 3" xfId="32863"/>
    <cellStyle name="Normal 2 20 10 2 2 4" xfId="32864"/>
    <cellStyle name="Normal 2 20 10 2 2 5" xfId="32865"/>
    <cellStyle name="Normal 2 20 10 2 2 6" xfId="32866"/>
    <cellStyle name="Normal 2 20 10 2 3" xfId="32867"/>
    <cellStyle name="Normal 2 20 10 2 4" xfId="32868"/>
    <cellStyle name="Normal 2 20 10 2 5" xfId="32869"/>
    <cellStyle name="Normal 2 20 10 2 6" xfId="32870"/>
    <cellStyle name="Normal 2 20 10 2 7" xfId="32871"/>
    <cellStyle name="Normal 2 20 10 3" xfId="32872"/>
    <cellStyle name="Normal 2 20 10 3 2" xfId="32873"/>
    <cellStyle name="Normal 2 20 10 3 2 2" xfId="32874"/>
    <cellStyle name="Normal 2 20 10 3 2 3" xfId="32875"/>
    <cellStyle name="Normal 2 20 10 3 2 4" xfId="32876"/>
    <cellStyle name="Normal 2 20 10 3 2 5" xfId="32877"/>
    <cellStyle name="Normal 2 20 10 3 2 6" xfId="32878"/>
    <cellStyle name="Normal 2 20 10 3 3" xfId="32879"/>
    <cellStyle name="Normal 2 20 10 3 4" xfId="32880"/>
    <cellStyle name="Normal 2 20 10 3 5" xfId="32881"/>
    <cellStyle name="Normal 2 20 10 3 6" xfId="32882"/>
    <cellStyle name="Normal 2 20 10 3 7" xfId="32883"/>
    <cellStyle name="Normal 2 20 10 4" xfId="32884"/>
    <cellStyle name="Normal 2 20 10 4 2" xfId="32885"/>
    <cellStyle name="Normal 2 20 10 4 2 2" xfId="32886"/>
    <cellStyle name="Normal 2 20 10 4 2 3" xfId="32887"/>
    <cellStyle name="Normal 2 20 10 4 2 4" xfId="32888"/>
    <cellStyle name="Normal 2 20 10 4 2 5" xfId="32889"/>
    <cellStyle name="Normal 2 20 10 4 2 6" xfId="32890"/>
    <cellStyle name="Normal 2 20 10 4 3" xfId="32891"/>
    <cellStyle name="Normal 2 20 10 4 4" xfId="32892"/>
    <cellStyle name="Normal 2 20 10 4 5" xfId="32893"/>
    <cellStyle name="Normal 2 20 10 4 6" xfId="32894"/>
    <cellStyle name="Normal 2 20 10 4 7" xfId="32895"/>
    <cellStyle name="Normal 2 20 10 5" xfId="32896"/>
    <cellStyle name="Normal 2 20 10 5 2" xfId="32897"/>
    <cellStyle name="Normal 2 20 10 5 2 2" xfId="32898"/>
    <cellStyle name="Normal 2 20 10 5 2 3" xfId="32899"/>
    <cellStyle name="Normal 2 20 10 5 2 4" xfId="32900"/>
    <cellStyle name="Normal 2 20 10 5 2 5" xfId="32901"/>
    <cellStyle name="Normal 2 20 10 5 2 6" xfId="32902"/>
    <cellStyle name="Normal 2 20 10 5 3" xfId="32903"/>
    <cellStyle name="Normal 2 20 10 5 4" xfId="32904"/>
    <cellStyle name="Normal 2 20 10 5 5" xfId="32905"/>
    <cellStyle name="Normal 2 20 10 5 6" xfId="32906"/>
    <cellStyle name="Normal 2 20 10 5 7" xfId="32907"/>
    <cellStyle name="Normal 2 20 10 6" xfId="32908"/>
    <cellStyle name="Normal 2 20 10 6 2" xfId="32909"/>
    <cellStyle name="Normal 2 20 10 6 2 2" xfId="32910"/>
    <cellStyle name="Normal 2 20 10 6 2 3" xfId="32911"/>
    <cellStyle name="Normal 2 20 10 6 2 4" xfId="32912"/>
    <cellStyle name="Normal 2 20 10 6 2 5" xfId="32913"/>
    <cellStyle name="Normal 2 20 10 6 2 6" xfId="32914"/>
    <cellStyle name="Normal 2 20 10 6 3" xfId="32915"/>
    <cellStyle name="Normal 2 20 10 6 4" xfId="32916"/>
    <cellStyle name="Normal 2 20 10 6 5" xfId="32917"/>
    <cellStyle name="Normal 2 20 10 6 6" xfId="32918"/>
    <cellStyle name="Normal 2 20 10 6 7" xfId="32919"/>
    <cellStyle name="Normal 2 20 10 7" xfId="32920"/>
    <cellStyle name="Normal 2 20 10 7 2" xfId="32921"/>
    <cellStyle name="Normal 2 20 10 7 2 2" xfId="32922"/>
    <cellStyle name="Normal 2 20 10 7 2 3" xfId="32923"/>
    <cellStyle name="Normal 2 20 10 7 2 4" xfId="32924"/>
    <cellStyle name="Normal 2 20 10 7 2 5" xfId="32925"/>
    <cellStyle name="Normal 2 20 10 7 2 6" xfId="32926"/>
    <cellStyle name="Normal 2 20 10 7 3" xfId="32927"/>
    <cellStyle name="Normal 2 20 10 7 4" xfId="32928"/>
    <cellStyle name="Normal 2 20 10 7 5" xfId="32929"/>
    <cellStyle name="Normal 2 20 10 7 6" xfId="32930"/>
    <cellStyle name="Normal 2 20 10 7 7" xfId="32931"/>
    <cellStyle name="Normal 2 20 10 8" xfId="32932"/>
    <cellStyle name="Normal 2 20 10 8 2" xfId="32933"/>
    <cellStyle name="Normal 2 20 10 8 3" xfId="32934"/>
    <cellStyle name="Normal 2 20 10 8 4" xfId="32935"/>
    <cellStyle name="Normal 2 20 10 8 5" xfId="32936"/>
    <cellStyle name="Normal 2 20 10 8 6" xfId="32937"/>
    <cellStyle name="Normal 2 20 10 9" xfId="32938"/>
    <cellStyle name="Normal 2 20 11" xfId="32939"/>
    <cellStyle name="Normal 2 20 11 10" xfId="32940"/>
    <cellStyle name="Normal 2 20 11 11" xfId="32941"/>
    <cellStyle name="Normal 2 20 11 12" xfId="32942"/>
    <cellStyle name="Normal 2 20 11 13" xfId="32943"/>
    <cellStyle name="Normal 2 20 11 2" xfId="32944"/>
    <cellStyle name="Normal 2 20 11 2 2" xfId="32945"/>
    <cellStyle name="Normal 2 20 11 2 2 2" xfId="32946"/>
    <cellStyle name="Normal 2 20 11 2 2 3" xfId="32947"/>
    <cellStyle name="Normal 2 20 11 2 2 4" xfId="32948"/>
    <cellStyle name="Normal 2 20 11 2 2 5" xfId="32949"/>
    <cellStyle name="Normal 2 20 11 2 2 6" xfId="32950"/>
    <cellStyle name="Normal 2 20 11 2 3" xfId="32951"/>
    <cellStyle name="Normal 2 20 11 2 4" xfId="32952"/>
    <cellStyle name="Normal 2 20 11 2 4 2" xfId="32953"/>
    <cellStyle name="Normal 2 20 11 2 4 2 2" xfId="32954"/>
    <cellStyle name="Normal 2 20 11 2 4 3" xfId="32955"/>
    <cellStyle name="Normal 2 20 11 2 5" xfId="32956"/>
    <cellStyle name="Normal 2 20 11 2 6" xfId="32957"/>
    <cellStyle name="Normal 2 20 11 2 7" xfId="32958"/>
    <cellStyle name="Normal 2 20 11 3" xfId="32959"/>
    <cellStyle name="Normal 2 20 11 3 2" xfId="32960"/>
    <cellStyle name="Normal 2 20 11 3 2 2" xfId="32961"/>
    <cellStyle name="Normal 2 20 11 3 2 3" xfId="32962"/>
    <cellStyle name="Normal 2 20 11 3 2 4" xfId="32963"/>
    <cellStyle name="Normal 2 20 11 3 2 5" xfId="32964"/>
    <cellStyle name="Normal 2 20 11 3 2 6" xfId="32965"/>
    <cellStyle name="Normal 2 20 11 3 3" xfId="32966"/>
    <cellStyle name="Normal 2 20 11 3 4" xfId="32967"/>
    <cellStyle name="Normal 2 20 11 3 5" xfId="32968"/>
    <cellStyle name="Normal 2 20 11 3 6" xfId="32969"/>
    <cellStyle name="Normal 2 20 11 3 7" xfId="32970"/>
    <cellStyle name="Normal 2 20 11 4" xfId="32971"/>
    <cellStyle name="Normal 2 20 11 4 2" xfId="32972"/>
    <cellStyle name="Normal 2 20 11 4 2 2" xfId="32973"/>
    <cellStyle name="Normal 2 20 11 4 2 3" xfId="32974"/>
    <cellStyle name="Normal 2 20 11 4 2 4" xfId="32975"/>
    <cellStyle name="Normal 2 20 11 4 2 5" xfId="32976"/>
    <cellStyle name="Normal 2 20 11 4 2 6" xfId="32977"/>
    <cellStyle name="Normal 2 20 11 4 3" xfId="32978"/>
    <cellStyle name="Normal 2 20 11 4 4" xfId="32979"/>
    <cellStyle name="Normal 2 20 11 4 5" xfId="32980"/>
    <cellStyle name="Normal 2 20 11 4 6" xfId="32981"/>
    <cellStyle name="Normal 2 20 11 4 7" xfId="32982"/>
    <cellStyle name="Normal 2 20 11 5" xfId="32983"/>
    <cellStyle name="Normal 2 20 11 5 2" xfId="32984"/>
    <cellStyle name="Normal 2 20 11 5 2 2" xfId="32985"/>
    <cellStyle name="Normal 2 20 11 5 2 3" xfId="32986"/>
    <cellStyle name="Normal 2 20 11 5 2 4" xfId="32987"/>
    <cellStyle name="Normal 2 20 11 5 2 5" xfId="32988"/>
    <cellStyle name="Normal 2 20 11 5 2 6" xfId="32989"/>
    <cellStyle name="Normal 2 20 11 5 3" xfId="32990"/>
    <cellStyle name="Normal 2 20 11 5 4" xfId="32991"/>
    <cellStyle name="Normal 2 20 11 5 5" xfId="32992"/>
    <cellStyle name="Normal 2 20 11 5 6" xfId="32993"/>
    <cellStyle name="Normal 2 20 11 5 7" xfId="32994"/>
    <cellStyle name="Normal 2 20 11 6" xfId="32995"/>
    <cellStyle name="Normal 2 20 11 6 2" xfId="32996"/>
    <cellStyle name="Normal 2 20 11 6 2 2" xfId="32997"/>
    <cellStyle name="Normal 2 20 11 6 2 3" xfId="32998"/>
    <cellStyle name="Normal 2 20 11 6 2 4" xfId="32999"/>
    <cellStyle name="Normal 2 20 11 6 2 5" xfId="33000"/>
    <cellStyle name="Normal 2 20 11 6 2 6" xfId="33001"/>
    <cellStyle name="Normal 2 20 11 6 3" xfId="33002"/>
    <cellStyle name="Normal 2 20 11 6 4" xfId="33003"/>
    <cellStyle name="Normal 2 20 11 6 5" xfId="33004"/>
    <cellStyle name="Normal 2 20 11 6 6" xfId="33005"/>
    <cellStyle name="Normal 2 20 11 6 7" xfId="33006"/>
    <cellStyle name="Normal 2 20 11 7" xfId="33007"/>
    <cellStyle name="Normal 2 20 11 7 2" xfId="33008"/>
    <cellStyle name="Normal 2 20 11 7 2 2" xfId="33009"/>
    <cellStyle name="Normal 2 20 11 7 2 3" xfId="33010"/>
    <cellStyle name="Normal 2 20 11 7 2 4" xfId="33011"/>
    <cellStyle name="Normal 2 20 11 7 2 5" xfId="33012"/>
    <cellStyle name="Normal 2 20 11 7 2 6" xfId="33013"/>
    <cellStyle name="Normal 2 20 11 7 3" xfId="33014"/>
    <cellStyle name="Normal 2 20 11 7 4" xfId="33015"/>
    <cellStyle name="Normal 2 20 11 7 5" xfId="33016"/>
    <cellStyle name="Normal 2 20 11 7 6" xfId="33017"/>
    <cellStyle name="Normal 2 20 11 7 7" xfId="33018"/>
    <cellStyle name="Normal 2 20 11 8" xfId="33019"/>
    <cellStyle name="Normal 2 20 11 8 2" xfId="33020"/>
    <cellStyle name="Normal 2 20 11 8 3" xfId="33021"/>
    <cellStyle name="Normal 2 20 11 8 4" xfId="33022"/>
    <cellStyle name="Normal 2 20 11 8 5" xfId="33023"/>
    <cellStyle name="Normal 2 20 11 8 6" xfId="33024"/>
    <cellStyle name="Normal 2 20 11 9" xfId="33025"/>
    <cellStyle name="Normal 2 20 12" xfId="33026"/>
    <cellStyle name="Normal 2 20 12 10" xfId="33027"/>
    <cellStyle name="Normal 2 20 12 11" xfId="33028"/>
    <cellStyle name="Normal 2 20 12 12" xfId="33029"/>
    <cellStyle name="Normal 2 20 12 13" xfId="33030"/>
    <cellStyle name="Normal 2 20 12 2" xfId="33031"/>
    <cellStyle name="Normal 2 20 12 2 2" xfId="33032"/>
    <cellStyle name="Normal 2 20 12 2 2 2" xfId="33033"/>
    <cellStyle name="Normal 2 20 12 2 2 3" xfId="33034"/>
    <cellStyle name="Normal 2 20 12 2 2 4" xfId="33035"/>
    <cellStyle name="Normal 2 20 12 2 2 5" xfId="33036"/>
    <cellStyle name="Normal 2 20 12 2 2 6" xfId="33037"/>
    <cellStyle name="Normal 2 20 12 2 3" xfId="33038"/>
    <cellStyle name="Normal 2 20 12 2 4" xfId="33039"/>
    <cellStyle name="Normal 2 20 12 2 5" xfId="33040"/>
    <cellStyle name="Normal 2 20 12 2 6" xfId="33041"/>
    <cellStyle name="Normal 2 20 12 2 7" xfId="33042"/>
    <cellStyle name="Normal 2 20 12 3" xfId="33043"/>
    <cellStyle name="Normal 2 20 12 3 2" xfId="33044"/>
    <cellStyle name="Normal 2 20 12 3 2 2" xfId="33045"/>
    <cellStyle name="Normal 2 20 12 3 2 3" xfId="33046"/>
    <cellStyle name="Normal 2 20 12 3 2 4" xfId="33047"/>
    <cellStyle name="Normal 2 20 12 3 2 5" xfId="33048"/>
    <cellStyle name="Normal 2 20 12 3 2 6" xfId="33049"/>
    <cellStyle name="Normal 2 20 12 3 3" xfId="33050"/>
    <cellStyle name="Normal 2 20 12 3 4" xfId="33051"/>
    <cellStyle name="Normal 2 20 12 3 5" xfId="33052"/>
    <cellStyle name="Normal 2 20 12 3 6" xfId="33053"/>
    <cellStyle name="Normal 2 20 12 3 7" xfId="33054"/>
    <cellStyle name="Normal 2 20 12 4" xfId="33055"/>
    <cellStyle name="Normal 2 20 12 4 2" xfId="33056"/>
    <cellStyle name="Normal 2 20 12 4 2 2" xfId="33057"/>
    <cellStyle name="Normal 2 20 12 4 2 3" xfId="33058"/>
    <cellStyle name="Normal 2 20 12 4 2 4" xfId="33059"/>
    <cellStyle name="Normal 2 20 12 4 2 5" xfId="33060"/>
    <cellStyle name="Normal 2 20 12 4 2 6" xfId="33061"/>
    <cellStyle name="Normal 2 20 12 4 3" xfId="33062"/>
    <cellStyle name="Normal 2 20 12 4 4" xfId="33063"/>
    <cellStyle name="Normal 2 20 12 4 5" xfId="33064"/>
    <cellStyle name="Normal 2 20 12 4 6" xfId="33065"/>
    <cellStyle name="Normal 2 20 12 4 7" xfId="33066"/>
    <cellStyle name="Normal 2 20 12 5" xfId="33067"/>
    <cellStyle name="Normal 2 20 12 5 2" xfId="33068"/>
    <cellStyle name="Normal 2 20 12 5 2 2" xfId="33069"/>
    <cellStyle name="Normal 2 20 12 5 2 3" xfId="33070"/>
    <cellStyle name="Normal 2 20 12 5 2 4" xfId="33071"/>
    <cellStyle name="Normal 2 20 12 5 2 5" xfId="33072"/>
    <cellStyle name="Normal 2 20 12 5 2 6" xfId="33073"/>
    <cellStyle name="Normal 2 20 12 5 3" xfId="33074"/>
    <cellStyle name="Normal 2 20 12 5 4" xfId="33075"/>
    <cellStyle name="Normal 2 20 12 5 5" xfId="33076"/>
    <cellStyle name="Normal 2 20 12 5 6" xfId="33077"/>
    <cellStyle name="Normal 2 20 12 5 7" xfId="33078"/>
    <cellStyle name="Normal 2 20 12 6" xfId="33079"/>
    <cellStyle name="Normal 2 20 12 6 2" xfId="33080"/>
    <cellStyle name="Normal 2 20 12 6 2 2" xfId="33081"/>
    <cellStyle name="Normal 2 20 12 6 2 3" xfId="33082"/>
    <cellStyle name="Normal 2 20 12 6 2 4" xfId="33083"/>
    <cellStyle name="Normal 2 20 12 6 2 5" xfId="33084"/>
    <cellStyle name="Normal 2 20 12 6 2 6" xfId="33085"/>
    <cellStyle name="Normal 2 20 12 6 3" xfId="33086"/>
    <cellStyle name="Normal 2 20 12 6 4" xfId="33087"/>
    <cellStyle name="Normal 2 20 12 6 5" xfId="33088"/>
    <cellStyle name="Normal 2 20 12 6 6" xfId="33089"/>
    <cellStyle name="Normal 2 20 12 6 7" xfId="33090"/>
    <cellStyle name="Normal 2 20 12 7" xfId="33091"/>
    <cellStyle name="Normal 2 20 12 7 2" xfId="33092"/>
    <cellStyle name="Normal 2 20 12 7 2 2" xfId="33093"/>
    <cellStyle name="Normal 2 20 12 7 2 3" xfId="33094"/>
    <cellStyle name="Normal 2 20 12 7 2 4" xfId="33095"/>
    <cellStyle name="Normal 2 20 12 7 2 5" xfId="33096"/>
    <cellStyle name="Normal 2 20 12 7 2 6" xfId="33097"/>
    <cellStyle name="Normal 2 20 12 7 3" xfId="33098"/>
    <cellStyle name="Normal 2 20 12 7 4" xfId="33099"/>
    <cellStyle name="Normal 2 20 12 7 5" xfId="33100"/>
    <cellStyle name="Normal 2 20 12 7 6" xfId="33101"/>
    <cellStyle name="Normal 2 20 12 7 7" xfId="33102"/>
    <cellStyle name="Normal 2 20 12 8" xfId="33103"/>
    <cellStyle name="Normal 2 20 12 8 2" xfId="33104"/>
    <cellStyle name="Normal 2 20 12 8 2 2" xfId="33105"/>
    <cellStyle name="Normal 2 20 12 8 2 2 2" xfId="33106"/>
    <cellStyle name="Normal 2 20 12 8 2 3" xfId="33107"/>
    <cellStyle name="Normal 2 20 12 8 3" xfId="33108"/>
    <cellStyle name="Normal 2 20 12 8 4" xfId="33109"/>
    <cellStyle name="Normal 2 20 12 8 5" xfId="33110"/>
    <cellStyle name="Normal 2 20 12 8 6" xfId="33111"/>
    <cellStyle name="Normal 2 20 12 9" xfId="33112"/>
    <cellStyle name="Normal 2 20 13" xfId="33113"/>
    <cellStyle name="Normal 2 20 13 10" xfId="33114"/>
    <cellStyle name="Normal 2 20 13 11" xfId="33115"/>
    <cellStyle name="Normal 2 20 13 12" xfId="33116"/>
    <cellStyle name="Normal 2 20 13 13" xfId="33117"/>
    <cellStyle name="Normal 2 20 13 2" xfId="33118"/>
    <cellStyle name="Normal 2 20 13 2 2" xfId="33119"/>
    <cellStyle name="Normal 2 20 13 2 2 2" xfId="33120"/>
    <cellStyle name="Normal 2 20 13 2 2 3" xfId="33121"/>
    <cellStyle name="Normal 2 20 13 2 2 4" xfId="33122"/>
    <cellStyle name="Normal 2 20 13 2 2 5" xfId="33123"/>
    <cellStyle name="Normal 2 20 13 2 2 6" xfId="33124"/>
    <cellStyle name="Normal 2 20 13 2 3" xfId="33125"/>
    <cellStyle name="Normal 2 20 13 2 4" xfId="33126"/>
    <cellStyle name="Normal 2 20 13 2 5" xfId="33127"/>
    <cellStyle name="Normal 2 20 13 2 6" xfId="33128"/>
    <cellStyle name="Normal 2 20 13 2 7" xfId="33129"/>
    <cellStyle name="Normal 2 20 13 3" xfId="33130"/>
    <cellStyle name="Normal 2 20 13 3 2" xfId="33131"/>
    <cellStyle name="Normal 2 20 13 3 2 2" xfId="33132"/>
    <cellStyle name="Normal 2 20 13 3 2 2 2" xfId="33133"/>
    <cellStyle name="Normal 2 20 13 3 2 3" xfId="33134"/>
    <cellStyle name="Normal 2 20 13 3 2 4" xfId="33135"/>
    <cellStyle name="Normal 2 20 13 3 2 5" xfId="33136"/>
    <cellStyle name="Normal 2 20 13 3 2 6" xfId="33137"/>
    <cellStyle name="Normal 2 20 13 3 3" xfId="33138"/>
    <cellStyle name="Normal 2 20 13 3 4" xfId="33139"/>
    <cellStyle name="Normal 2 20 13 3 5" xfId="33140"/>
    <cellStyle name="Normal 2 20 13 3 6" xfId="33141"/>
    <cellStyle name="Normal 2 20 13 3 7" xfId="33142"/>
    <cellStyle name="Normal 2 20 13 4" xfId="33143"/>
    <cellStyle name="Normal 2 20 13 4 2" xfId="33144"/>
    <cellStyle name="Normal 2 20 13 4 2 2" xfId="33145"/>
    <cellStyle name="Normal 2 20 13 4 2 3" xfId="33146"/>
    <cellStyle name="Normal 2 20 13 4 2 4" xfId="33147"/>
    <cellStyle name="Normal 2 20 13 4 2 5" xfId="33148"/>
    <cellStyle name="Normal 2 20 13 4 2 6" xfId="33149"/>
    <cellStyle name="Normal 2 20 13 4 3" xfId="33150"/>
    <cellStyle name="Normal 2 20 13 4 4" xfId="33151"/>
    <cellStyle name="Normal 2 20 13 4 5" xfId="33152"/>
    <cellStyle name="Normal 2 20 13 4 6" xfId="33153"/>
    <cellStyle name="Normal 2 20 13 4 7" xfId="33154"/>
    <cellStyle name="Normal 2 20 13 5" xfId="33155"/>
    <cellStyle name="Normal 2 20 13 5 2" xfId="33156"/>
    <cellStyle name="Normal 2 20 13 5 2 2" xfId="33157"/>
    <cellStyle name="Normal 2 20 13 5 2 3" xfId="33158"/>
    <cellStyle name="Normal 2 20 13 5 2 4" xfId="33159"/>
    <cellStyle name="Normal 2 20 13 5 2 5" xfId="33160"/>
    <cellStyle name="Normal 2 20 13 5 2 6" xfId="33161"/>
    <cellStyle name="Normal 2 20 13 5 3" xfId="33162"/>
    <cellStyle name="Normal 2 20 13 5 3 2" xfId="33163"/>
    <cellStyle name="Normal 2 20 13 5 3 2 2" xfId="33164"/>
    <cellStyle name="Normal 2 20 13 5 3 3" xfId="33165"/>
    <cellStyle name="Normal 2 20 13 5 4" xfId="33166"/>
    <cellStyle name="Normal 2 20 13 5 5" xfId="33167"/>
    <cellStyle name="Normal 2 20 13 5 6" xfId="33168"/>
    <cellStyle name="Normal 2 20 13 5 7" xfId="33169"/>
    <cellStyle name="Normal 2 20 13 6" xfId="33170"/>
    <cellStyle name="Normal 2 20 13 6 2" xfId="33171"/>
    <cellStyle name="Normal 2 20 13 6 2 2" xfId="33172"/>
    <cellStyle name="Normal 2 20 13 6 2 3" xfId="33173"/>
    <cellStyle name="Normal 2 20 13 6 2 4" xfId="33174"/>
    <cellStyle name="Normal 2 20 13 6 2 5" xfId="33175"/>
    <cellStyle name="Normal 2 20 13 6 2 6" xfId="33176"/>
    <cellStyle name="Normal 2 20 13 6 3" xfId="33177"/>
    <cellStyle name="Normal 2 20 13 6 4" xfId="33178"/>
    <cellStyle name="Normal 2 20 13 6 5" xfId="33179"/>
    <cellStyle name="Normal 2 20 13 6 6" xfId="33180"/>
    <cellStyle name="Normal 2 20 13 6 7" xfId="33181"/>
    <cellStyle name="Normal 2 20 13 7" xfId="33182"/>
    <cellStyle name="Normal 2 20 13 7 2" xfId="33183"/>
    <cellStyle name="Normal 2 20 13 7 2 2" xfId="33184"/>
    <cellStyle name="Normal 2 20 13 7 2 3" xfId="33185"/>
    <cellStyle name="Normal 2 20 13 7 2 4" xfId="33186"/>
    <cellStyle name="Normal 2 20 13 7 2 5" xfId="33187"/>
    <cellStyle name="Normal 2 20 13 7 2 6" xfId="33188"/>
    <cellStyle name="Normal 2 20 13 7 3" xfId="33189"/>
    <cellStyle name="Normal 2 20 13 7 4" xfId="33190"/>
    <cellStyle name="Normal 2 20 13 7 5" xfId="33191"/>
    <cellStyle name="Normal 2 20 13 7 6" xfId="33192"/>
    <cellStyle name="Normal 2 20 13 7 7" xfId="33193"/>
    <cellStyle name="Normal 2 20 13 8" xfId="33194"/>
    <cellStyle name="Normal 2 20 13 8 2" xfId="33195"/>
    <cellStyle name="Normal 2 20 13 8 3" xfId="33196"/>
    <cellStyle name="Normal 2 20 13 8 4" xfId="33197"/>
    <cellStyle name="Normal 2 20 13 8 5" xfId="33198"/>
    <cellStyle name="Normal 2 20 13 8 6" xfId="33199"/>
    <cellStyle name="Normal 2 20 13 9" xfId="33200"/>
    <cellStyle name="Normal 2 20 14" xfId="33201"/>
    <cellStyle name="Normal 2 20 14 2" xfId="33202"/>
    <cellStyle name="Normal 2 20 14 2 2" xfId="33203"/>
    <cellStyle name="Normal 2 20 14 2 3" xfId="33204"/>
    <cellStyle name="Normal 2 20 14 2 4" xfId="33205"/>
    <cellStyle name="Normal 2 20 14 2 5" xfId="33206"/>
    <cellStyle name="Normal 2 20 14 2 6" xfId="33207"/>
    <cellStyle name="Normal 2 20 14 3" xfId="33208"/>
    <cellStyle name="Normal 2 20 14 4" xfId="33209"/>
    <cellStyle name="Normal 2 20 14 5" xfId="33210"/>
    <cellStyle name="Normal 2 20 14 6" xfId="33211"/>
    <cellStyle name="Normal 2 20 14 7" xfId="33212"/>
    <cellStyle name="Normal 2 20 15" xfId="33213"/>
    <cellStyle name="Normal 2 20 15 2" xfId="33214"/>
    <cellStyle name="Normal 2 20 15 2 2" xfId="33215"/>
    <cellStyle name="Normal 2 20 15 2 3" xfId="33216"/>
    <cellStyle name="Normal 2 20 15 2 4" xfId="33217"/>
    <cellStyle name="Normal 2 20 15 2 5" xfId="33218"/>
    <cellStyle name="Normal 2 20 15 2 6" xfId="33219"/>
    <cellStyle name="Normal 2 20 15 3" xfId="33220"/>
    <cellStyle name="Normal 2 20 15 4" xfId="33221"/>
    <cellStyle name="Normal 2 20 15 5" xfId="33222"/>
    <cellStyle name="Normal 2 20 15 6" xfId="33223"/>
    <cellStyle name="Normal 2 20 15 7" xfId="33224"/>
    <cellStyle name="Normal 2 20 16" xfId="33225"/>
    <cellStyle name="Normal 2 20 16 2" xfId="33226"/>
    <cellStyle name="Normal 2 20 16 2 2" xfId="33227"/>
    <cellStyle name="Normal 2 20 16 2 3" xfId="33228"/>
    <cellStyle name="Normal 2 20 16 2 4" xfId="33229"/>
    <cellStyle name="Normal 2 20 16 2 5" xfId="33230"/>
    <cellStyle name="Normal 2 20 16 2 6" xfId="33231"/>
    <cellStyle name="Normal 2 20 16 3" xfId="33232"/>
    <cellStyle name="Normal 2 20 16 4" xfId="33233"/>
    <cellStyle name="Normal 2 20 16 5" xfId="33234"/>
    <cellStyle name="Normal 2 20 16 6" xfId="33235"/>
    <cellStyle name="Normal 2 20 16 7" xfId="33236"/>
    <cellStyle name="Normal 2 20 17" xfId="33237"/>
    <cellStyle name="Normal 2 20 17 2" xfId="33238"/>
    <cellStyle name="Normal 2 20 17 2 2" xfId="33239"/>
    <cellStyle name="Normal 2 20 17 2 2 2" xfId="33240"/>
    <cellStyle name="Normal 2 20 17 2 2 2 2" xfId="33241"/>
    <cellStyle name="Normal 2 20 17 2 2 3" xfId="33242"/>
    <cellStyle name="Normal 2 20 17 2 3" xfId="33243"/>
    <cellStyle name="Normal 2 20 17 2 4" xfId="33244"/>
    <cellStyle name="Normal 2 20 17 2 5" xfId="33245"/>
    <cellStyle name="Normal 2 20 17 2 6" xfId="33246"/>
    <cellStyle name="Normal 2 20 17 3" xfId="33247"/>
    <cellStyle name="Normal 2 20 17 4" xfId="33248"/>
    <cellStyle name="Normal 2 20 17 5" xfId="33249"/>
    <cellStyle name="Normal 2 20 17 6" xfId="33250"/>
    <cellStyle name="Normal 2 20 17 7" xfId="33251"/>
    <cellStyle name="Normal 2 20 18" xfId="33252"/>
    <cellStyle name="Normal 2 20 18 2" xfId="33253"/>
    <cellStyle name="Normal 2 20 18 2 2" xfId="33254"/>
    <cellStyle name="Normal 2 20 18 2 3" xfId="33255"/>
    <cellStyle name="Normal 2 20 18 2 4" xfId="33256"/>
    <cellStyle name="Normal 2 20 18 2 5" xfId="33257"/>
    <cellStyle name="Normal 2 20 18 2 6" xfId="33258"/>
    <cellStyle name="Normal 2 20 18 3" xfId="33259"/>
    <cellStyle name="Normal 2 20 18 4" xfId="33260"/>
    <cellStyle name="Normal 2 20 18 5" xfId="33261"/>
    <cellStyle name="Normal 2 20 18 6" xfId="33262"/>
    <cellStyle name="Normal 2 20 18 7" xfId="33263"/>
    <cellStyle name="Normal 2 20 19" xfId="33264"/>
    <cellStyle name="Normal 2 20 19 2" xfId="33265"/>
    <cellStyle name="Normal 2 20 19 2 2" xfId="33266"/>
    <cellStyle name="Normal 2 20 19 2 3" xfId="33267"/>
    <cellStyle name="Normal 2 20 19 2 4" xfId="33268"/>
    <cellStyle name="Normal 2 20 19 2 5" xfId="33269"/>
    <cellStyle name="Normal 2 20 19 2 6" xfId="33270"/>
    <cellStyle name="Normal 2 20 19 3" xfId="33271"/>
    <cellStyle name="Normal 2 20 19 4" xfId="33272"/>
    <cellStyle name="Normal 2 20 19 5" xfId="33273"/>
    <cellStyle name="Normal 2 20 19 6" xfId="33274"/>
    <cellStyle name="Normal 2 20 19 7" xfId="33275"/>
    <cellStyle name="Normal 2 20 2" xfId="33276"/>
    <cellStyle name="Normal 2 20 2 10" xfId="33277"/>
    <cellStyle name="Normal 2 20 2 11" xfId="33278"/>
    <cellStyle name="Normal 2 20 2 12" xfId="33279"/>
    <cellStyle name="Normal 2 20 2 13" xfId="33280"/>
    <cellStyle name="Normal 2 20 2 2" xfId="33281"/>
    <cellStyle name="Normal 2 20 2 2 2" xfId="33282"/>
    <cellStyle name="Normal 2 20 2 2 2 2" xfId="33283"/>
    <cellStyle name="Normal 2 20 2 2 2 3" xfId="33284"/>
    <cellStyle name="Normal 2 20 2 2 2 4" xfId="33285"/>
    <cellStyle name="Normal 2 20 2 2 2 5" xfId="33286"/>
    <cellStyle name="Normal 2 20 2 2 2 6" xfId="33287"/>
    <cellStyle name="Normal 2 20 2 2 3" xfId="33288"/>
    <cellStyle name="Normal 2 20 2 2 4" xfId="33289"/>
    <cellStyle name="Normal 2 20 2 2 5" xfId="33290"/>
    <cellStyle name="Normal 2 20 2 2 6" xfId="33291"/>
    <cellStyle name="Normal 2 20 2 2 7" xfId="33292"/>
    <cellStyle name="Normal 2 20 2 3" xfId="33293"/>
    <cellStyle name="Normal 2 20 2 3 2" xfId="33294"/>
    <cellStyle name="Normal 2 20 2 3 2 2" xfId="33295"/>
    <cellStyle name="Normal 2 20 2 3 2 3" xfId="33296"/>
    <cellStyle name="Normal 2 20 2 3 2 4" xfId="33297"/>
    <cellStyle name="Normal 2 20 2 3 2 5" xfId="33298"/>
    <cellStyle name="Normal 2 20 2 3 2 6" xfId="33299"/>
    <cellStyle name="Normal 2 20 2 3 3" xfId="33300"/>
    <cellStyle name="Normal 2 20 2 3 4" xfId="33301"/>
    <cellStyle name="Normal 2 20 2 3 5" xfId="33302"/>
    <cellStyle name="Normal 2 20 2 3 6" xfId="33303"/>
    <cellStyle name="Normal 2 20 2 3 7" xfId="33304"/>
    <cellStyle name="Normal 2 20 2 4" xfId="33305"/>
    <cellStyle name="Normal 2 20 2 4 2" xfId="33306"/>
    <cellStyle name="Normal 2 20 2 4 2 2" xfId="33307"/>
    <cellStyle name="Normal 2 20 2 4 2 3" xfId="33308"/>
    <cellStyle name="Normal 2 20 2 4 2 4" xfId="33309"/>
    <cellStyle name="Normal 2 20 2 4 2 5" xfId="33310"/>
    <cellStyle name="Normal 2 20 2 4 2 6" xfId="33311"/>
    <cellStyle name="Normal 2 20 2 4 3" xfId="33312"/>
    <cellStyle name="Normal 2 20 2 4 4" xfId="33313"/>
    <cellStyle name="Normal 2 20 2 4 5" xfId="33314"/>
    <cellStyle name="Normal 2 20 2 4 6" xfId="33315"/>
    <cellStyle name="Normal 2 20 2 4 7" xfId="33316"/>
    <cellStyle name="Normal 2 20 2 5" xfId="33317"/>
    <cellStyle name="Normal 2 20 2 5 2" xfId="33318"/>
    <cellStyle name="Normal 2 20 2 5 2 2" xfId="33319"/>
    <cellStyle name="Normal 2 20 2 5 2 3" xfId="33320"/>
    <cellStyle name="Normal 2 20 2 5 2 4" xfId="33321"/>
    <cellStyle name="Normal 2 20 2 5 2 5" xfId="33322"/>
    <cellStyle name="Normal 2 20 2 5 2 6" xfId="33323"/>
    <cellStyle name="Normal 2 20 2 5 3" xfId="33324"/>
    <cellStyle name="Normal 2 20 2 5 4" xfId="33325"/>
    <cellStyle name="Normal 2 20 2 5 5" xfId="33326"/>
    <cellStyle name="Normal 2 20 2 5 6" xfId="33327"/>
    <cellStyle name="Normal 2 20 2 5 7" xfId="33328"/>
    <cellStyle name="Normal 2 20 2 6" xfId="33329"/>
    <cellStyle name="Normal 2 20 2 6 2" xfId="33330"/>
    <cellStyle name="Normal 2 20 2 6 2 2" xfId="33331"/>
    <cellStyle name="Normal 2 20 2 6 2 3" xfId="33332"/>
    <cellStyle name="Normal 2 20 2 6 2 4" xfId="33333"/>
    <cellStyle name="Normal 2 20 2 6 2 5" xfId="33334"/>
    <cellStyle name="Normal 2 20 2 6 2 6" xfId="33335"/>
    <cellStyle name="Normal 2 20 2 6 3" xfId="33336"/>
    <cellStyle name="Normal 2 20 2 6 4" xfId="33337"/>
    <cellStyle name="Normal 2 20 2 6 5" xfId="33338"/>
    <cellStyle name="Normal 2 20 2 6 6" xfId="33339"/>
    <cellStyle name="Normal 2 20 2 6 7" xfId="33340"/>
    <cellStyle name="Normal 2 20 2 7" xfId="33341"/>
    <cellStyle name="Normal 2 20 2 7 2" xfId="33342"/>
    <cellStyle name="Normal 2 20 2 7 2 2" xfId="33343"/>
    <cellStyle name="Normal 2 20 2 7 2 3" xfId="33344"/>
    <cellStyle name="Normal 2 20 2 7 2 4" xfId="33345"/>
    <cellStyle name="Normal 2 20 2 7 2 5" xfId="33346"/>
    <cellStyle name="Normal 2 20 2 7 2 6" xfId="33347"/>
    <cellStyle name="Normal 2 20 2 7 3" xfId="33348"/>
    <cellStyle name="Normal 2 20 2 7 4" xfId="33349"/>
    <cellStyle name="Normal 2 20 2 7 5" xfId="33350"/>
    <cellStyle name="Normal 2 20 2 7 6" xfId="33351"/>
    <cellStyle name="Normal 2 20 2 7 7" xfId="33352"/>
    <cellStyle name="Normal 2 20 2 8" xfId="33353"/>
    <cellStyle name="Normal 2 20 2 8 2" xfId="33354"/>
    <cellStyle name="Normal 2 20 2 8 3" xfId="33355"/>
    <cellStyle name="Normal 2 20 2 8 4" xfId="33356"/>
    <cellStyle name="Normal 2 20 2 8 5" xfId="33357"/>
    <cellStyle name="Normal 2 20 2 8 6" xfId="33358"/>
    <cellStyle name="Normal 2 20 2 9" xfId="33359"/>
    <cellStyle name="Normal 2 20 20" xfId="33360"/>
    <cellStyle name="Normal 2 20 20 2" xfId="33361"/>
    <cellStyle name="Normal 2 20 20 3" xfId="33362"/>
    <cellStyle name="Normal 2 20 20 3 2" xfId="33363"/>
    <cellStyle name="Normal 2 20 20 3 2 2" xfId="33364"/>
    <cellStyle name="Normal 2 20 20 3 3" xfId="33365"/>
    <cellStyle name="Normal 2 20 20 4" xfId="33366"/>
    <cellStyle name="Normal 2 20 20 5" xfId="33367"/>
    <cellStyle name="Normal 2 20 20 6" xfId="33368"/>
    <cellStyle name="Normal 2 20 21" xfId="33369"/>
    <cellStyle name="Normal 2 20 22" xfId="33370"/>
    <cellStyle name="Normal 2 20 23" xfId="33371"/>
    <cellStyle name="Normal 2 20 24" xfId="33372"/>
    <cellStyle name="Normal 2 20 25" xfId="33373"/>
    <cellStyle name="Normal 2 20 3" xfId="33374"/>
    <cellStyle name="Normal 2 20 3 10" xfId="33375"/>
    <cellStyle name="Normal 2 20 3 11" xfId="33376"/>
    <cellStyle name="Normal 2 20 3 12" xfId="33377"/>
    <cellStyle name="Normal 2 20 3 13" xfId="33378"/>
    <cellStyle name="Normal 2 20 3 2" xfId="33379"/>
    <cellStyle name="Normal 2 20 3 2 2" xfId="33380"/>
    <cellStyle name="Normal 2 20 3 2 2 2" xfId="33381"/>
    <cellStyle name="Normal 2 20 3 2 2 3" xfId="33382"/>
    <cellStyle name="Normal 2 20 3 2 2 4" xfId="33383"/>
    <cellStyle name="Normal 2 20 3 2 2 5" xfId="33384"/>
    <cellStyle name="Normal 2 20 3 2 2 6" xfId="33385"/>
    <cellStyle name="Normal 2 20 3 2 3" xfId="33386"/>
    <cellStyle name="Normal 2 20 3 2 4" xfId="33387"/>
    <cellStyle name="Normal 2 20 3 2 5" xfId="33388"/>
    <cellStyle name="Normal 2 20 3 2 6" xfId="33389"/>
    <cellStyle name="Normal 2 20 3 2 7" xfId="33390"/>
    <cellStyle name="Normal 2 20 3 3" xfId="33391"/>
    <cellStyle name="Normal 2 20 3 3 2" xfId="33392"/>
    <cellStyle name="Normal 2 20 3 3 2 2" xfId="33393"/>
    <cellStyle name="Normal 2 20 3 3 2 3" xfId="33394"/>
    <cellStyle name="Normal 2 20 3 3 2 4" xfId="33395"/>
    <cellStyle name="Normal 2 20 3 3 2 5" xfId="33396"/>
    <cellStyle name="Normal 2 20 3 3 2 6" xfId="33397"/>
    <cellStyle name="Normal 2 20 3 3 3" xfId="33398"/>
    <cellStyle name="Normal 2 20 3 3 4" xfId="33399"/>
    <cellStyle name="Normal 2 20 3 3 5" xfId="33400"/>
    <cellStyle name="Normal 2 20 3 3 6" xfId="33401"/>
    <cellStyle name="Normal 2 20 3 3 7" xfId="33402"/>
    <cellStyle name="Normal 2 20 3 4" xfId="33403"/>
    <cellStyle name="Normal 2 20 3 4 2" xfId="33404"/>
    <cellStyle name="Normal 2 20 3 4 2 2" xfId="33405"/>
    <cellStyle name="Normal 2 20 3 4 2 3" xfId="33406"/>
    <cellStyle name="Normal 2 20 3 4 2 4" xfId="33407"/>
    <cellStyle name="Normal 2 20 3 4 2 5" xfId="33408"/>
    <cellStyle name="Normal 2 20 3 4 2 6" xfId="33409"/>
    <cellStyle name="Normal 2 20 3 4 3" xfId="33410"/>
    <cellStyle name="Normal 2 20 3 4 4" xfId="33411"/>
    <cellStyle name="Normal 2 20 3 4 5" xfId="33412"/>
    <cellStyle name="Normal 2 20 3 4 6" xfId="33413"/>
    <cellStyle name="Normal 2 20 3 4 7" xfId="33414"/>
    <cellStyle name="Normal 2 20 3 5" xfId="33415"/>
    <cellStyle name="Normal 2 20 3 5 2" xfId="33416"/>
    <cellStyle name="Normal 2 20 3 5 2 2" xfId="33417"/>
    <cellStyle name="Normal 2 20 3 5 2 2 2" xfId="33418"/>
    <cellStyle name="Normal 2 20 3 5 2 3" xfId="33419"/>
    <cellStyle name="Normal 2 20 3 5 2 4" xfId="33420"/>
    <cellStyle name="Normal 2 20 3 5 2 5" xfId="33421"/>
    <cellStyle name="Normal 2 20 3 5 2 6" xfId="33422"/>
    <cellStyle name="Normal 2 20 3 5 3" xfId="33423"/>
    <cellStyle name="Normal 2 20 3 5 4" xfId="33424"/>
    <cellStyle name="Normal 2 20 3 5 5" xfId="33425"/>
    <cellStyle name="Normal 2 20 3 5 6" xfId="33426"/>
    <cellStyle name="Normal 2 20 3 5 7" xfId="33427"/>
    <cellStyle name="Normal 2 20 3 6" xfId="33428"/>
    <cellStyle name="Normal 2 20 3 6 2" xfId="33429"/>
    <cellStyle name="Normal 2 20 3 6 2 2" xfId="33430"/>
    <cellStyle name="Normal 2 20 3 6 2 3" xfId="33431"/>
    <cellStyle name="Normal 2 20 3 6 2 4" xfId="33432"/>
    <cellStyle name="Normal 2 20 3 6 2 5" xfId="33433"/>
    <cellStyle name="Normal 2 20 3 6 2 6" xfId="33434"/>
    <cellStyle name="Normal 2 20 3 6 3" xfId="33435"/>
    <cellStyle name="Normal 2 20 3 6 4" xfId="33436"/>
    <cellStyle name="Normal 2 20 3 6 5" xfId="33437"/>
    <cellStyle name="Normal 2 20 3 6 6" xfId="33438"/>
    <cellStyle name="Normal 2 20 3 6 7" xfId="33439"/>
    <cellStyle name="Normal 2 20 3 7" xfId="33440"/>
    <cellStyle name="Normal 2 20 3 7 2" xfId="33441"/>
    <cellStyle name="Normal 2 20 3 7 2 2" xfId="33442"/>
    <cellStyle name="Normal 2 20 3 7 2 3" xfId="33443"/>
    <cellStyle name="Normal 2 20 3 7 2 4" xfId="33444"/>
    <cellStyle name="Normal 2 20 3 7 2 5" xfId="33445"/>
    <cellStyle name="Normal 2 20 3 7 2 6" xfId="33446"/>
    <cellStyle name="Normal 2 20 3 7 3" xfId="33447"/>
    <cellStyle name="Normal 2 20 3 7 4" xfId="33448"/>
    <cellStyle name="Normal 2 20 3 7 5" xfId="33449"/>
    <cellStyle name="Normal 2 20 3 7 6" xfId="33450"/>
    <cellStyle name="Normal 2 20 3 7 7" xfId="33451"/>
    <cellStyle name="Normal 2 20 3 8" xfId="33452"/>
    <cellStyle name="Normal 2 20 3 8 2" xfId="33453"/>
    <cellStyle name="Normal 2 20 3 8 3" xfId="33454"/>
    <cellStyle name="Normal 2 20 3 8 4" xfId="33455"/>
    <cellStyle name="Normal 2 20 3 8 5" xfId="33456"/>
    <cellStyle name="Normal 2 20 3 8 6" xfId="33457"/>
    <cellStyle name="Normal 2 20 3 9" xfId="33458"/>
    <cellStyle name="Normal 2 20 4" xfId="33459"/>
    <cellStyle name="Normal 2 20 4 10" xfId="33460"/>
    <cellStyle name="Normal 2 20 4 11" xfId="33461"/>
    <cellStyle name="Normal 2 20 4 12" xfId="33462"/>
    <cellStyle name="Normal 2 20 4 13" xfId="33463"/>
    <cellStyle name="Normal 2 20 4 2" xfId="33464"/>
    <cellStyle name="Normal 2 20 4 2 2" xfId="33465"/>
    <cellStyle name="Normal 2 20 4 2 2 2" xfId="33466"/>
    <cellStyle name="Normal 2 20 4 2 2 3" xfId="33467"/>
    <cellStyle name="Normal 2 20 4 2 2 4" xfId="33468"/>
    <cellStyle name="Normal 2 20 4 2 2 5" xfId="33469"/>
    <cellStyle name="Normal 2 20 4 2 2 6" xfId="33470"/>
    <cellStyle name="Normal 2 20 4 2 3" xfId="33471"/>
    <cellStyle name="Normal 2 20 4 2 4" xfId="33472"/>
    <cellStyle name="Normal 2 20 4 2 5" xfId="33473"/>
    <cellStyle name="Normal 2 20 4 2 6" xfId="33474"/>
    <cellStyle name="Normal 2 20 4 2 7" xfId="33475"/>
    <cellStyle name="Normal 2 20 4 3" xfId="33476"/>
    <cellStyle name="Normal 2 20 4 3 2" xfId="33477"/>
    <cellStyle name="Normal 2 20 4 3 2 2" xfId="33478"/>
    <cellStyle name="Normal 2 20 4 3 2 3" xfId="33479"/>
    <cellStyle name="Normal 2 20 4 3 2 4" xfId="33480"/>
    <cellStyle name="Normal 2 20 4 3 2 5" xfId="33481"/>
    <cellStyle name="Normal 2 20 4 3 2 6" xfId="33482"/>
    <cellStyle name="Normal 2 20 4 3 3" xfId="33483"/>
    <cellStyle name="Normal 2 20 4 3 4" xfId="33484"/>
    <cellStyle name="Normal 2 20 4 3 5" xfId="33485"/>
    <cellStyle name="Normal 2 20 4 3 6" xfId="33486"/>
    <cellStyle name="Normal 2 20 4 3 7" xfId="33487"/>
    <cellStyle name="Normal 2 20 4 4" xfId="33488"/>
    <cellStyle name="Normal 2 20 4 4 2" xfId="33489"/>
    <cellStyle name="Normal 2 20 4 4 2 2" xfId="33490"/>
    <cellStyle name="Normal 2 20 4 4 2 3" xfId="33491"/>
    <cellStyle name="Normal 2 20 4 4 2 4" xfId="33492"/>
    <cellStyle name="Normal 2 20 4 4 2 5" xfId="33493"/>
    <cellStyle name="Normal 2 20 4 4 2 6" xfId="33494"/>
    <cellStyle name="Normal 2 20 4 4 3" xfId="33495"/>
    <cellStyle name="Normal 2 20 4 4 4" xfId="33496"/>
    <cellStyle name="Normal 2 20 4 4 5" xfId="33497"/>
    <cellStyle name="Normal 2 20 4 4 6" xfId="33498"/>
    <cellStyle name="Normal 2 20 4 4 7" xfId="33499"/>
    <cellStyle name="Normal 2 20 4 5" xfId="33500"/>
    <cellStyle name="Normal 2 20 4 5 2" xfId="33501"/>
    <cellStyle name="Normal 2 20 4 5 2 2" xfId="33502"/>
    <cellStyle name="Normal 2 20 4 5 2 3" xfId="33503"/>
    <cellStyle name="Normal 2 20 4 5 2 4" xfId="33504"/>
    <cellStyle name="Normal 2 20 4 5 2 5" xfId="33505"/>
    <cellStyle name="Normal 2 20 4 5 2 6" xfId="33506"/>
    <cellStyle name="Normal 2 20 4 5 3" xfId="33507"/>
    <cellStyle name="Normal 2 20 4 5 4" xfId="33508"/>
    <cellStyle name="Normal 2 20 4 5 5" xfId="33509"/>
    <cellStyle name="Normal 2 20 4 5 6" xfId="33510"/>
    <cellStyle name="Normal 2 20 4 5 7" xfId="33511"/>
    <cellStyle name="Normal 2 20 4 6" xfId="33512"/>
    <cellStyle name="Normal 2 20 4 6 2" xfId="33513"/>
    <cellStyle name="Normal 2 20 4 6 2 2" xfId="33514"/>
    <cellStyle name="Normal 2 20 4 6 2 3" xfId="33515"/>
    <cellStyle name="Normal 2 20 4 6 2 4" xfId="33516"/>
    <cellStyle name="Normal 2 20 4 6 2 5" xfId="33517"/>
    <cellStyle name="Normal 2 20 4 6 2 6" xfId="33518"/>
    <cellStyle name="Normal 2 20 4 6 3" xfId="33519"/>
    <cellStyle name="Normal 2 20 4 6 4" xfId="33520"/>
    <cellStyle name="Normal 2 20 4 6 5" xfId="33521"/>
    <cellStyle name="Normal 2 20 4 6 6" xfId="33522"/>
    <cellStyle name="Normal 2 20 4 6 7" xfId="33523"/>
    <cellStyle name="Normal 2 20 4 7" xfId="33524"/>
    <cellStyle name="Normal 2 20 4 7 2" xfId="33525"/>
    <cellStyle name="Normal 2 20 4 7 2 2" xfId="33526"/>
    <cellStyle name="Normal 2 20 4 7 2 3" xfId="33527"/>
    <cellStyle name="Normal 2 20 4 7 2 4" xfId="33528"/>
    <cellStyle name="Normal 2 20 4 7 2 5" xfId="33529"/>
    <cellStyle name="Normal 2 20 4 7 2 6" xfId="33530"/>
    <cellStyle name="Normal 2 20 4 7 3" xfId="33531"/>
    <cellStyle name="Normal 2 20 4 7 4" xfId="33532"/>
    <cellStyle name="Normal 2 20 4 7 5" xfId="33533"/>
    <cellStyle name="Normal 2 20 4 7 6" xfId="33534"/>
    <cellStyle name="Normal 2 20 4 7 7" xfId="33535"/>
    <cellStyle name="Normal 2 20 4 8" xfId="33536"/>
    <cellStyle name="Normal 2 20 4 8 2" xfId="33537"/>
    <cellStyle name="Normal 2 20 4 8 3" xfId="33538"/>
    <cellStyle name="Normal 2 20 4 8 4" xfId="33539"/>
    <cellStyle name="Normal 2 20 4 8 5" xfId="33540"/>
    <cellStyle name="Normal 2 20 4 8 6" xfId="33541"/>
    <cellStyle name="Normal 2 20 4 9" xfId="33542"/>
    <cellStyle name="Normal 2 20 5" xfId="33543"/>
    <cellStyle name="Normal 2 20 5 10" xfId="33544"/>
    <cellStyle name="Normal 2 20 5 11" xfId="33545"/>
    <cellStyle name="Normal 2 20 5 12" xfId="33546"/>
    <cellStyle name="Normal 2 20 5 13" xfId="33547"/>
    <cellStyle name="Normal 2 20 5 2" xfId="33548"/>
    <cellStyle name="Normal 2 20 5 2 2" xfId="33549"/>
    <cellStyle name="Normal 2 20 5 2 2 2" xfId="33550"/>
    <cellStyle name="Normal 2 20 5 2 2 3" xfId="33551"/>
    <cellStyle name="Normal 2 20 5 2 2 4" xfId="33552"/>
    <cellStyle name="Normal 2 20 5 2 2 5" xfId="33553"/>
    <cellStyle name="Normal 2 20 5 2 2 6" xfId="33554"/>
    <cellStyle name="Normal 2 20 5 2 3" xfId="33555"/>
    <cellStyle name="Normal 2 20 5 2 4" xfId="33556"/>
    <cellStyle name="Normal 2 20 5 2 5" xfId="33557"/>
    <cellStyle name="Normal 2 20 5 2 6" xfId="33558"/>
    <cellStyle name="Normal 2 20 5 2 7" xfId="33559"/>
    <cellStyle name="Normal 2 20 5 3" xfId="33560"/>
    <cellStyle name="Normal 2 20 5 3 2" xfId="33561"/>
    <cellStyle name="Normal 2 20 5 3 2 2" xfId="33562"/>
    <cellStyle name="Normal 2 20 5 3 2 3" xfId="33563"/>
    <cellStyle name="Normal 2 20 5 3 2 4" xfId="33564"/>
    <cellStyle name="Normal 2 20 5 3 2 5" xfId="33565"/>
    <cellStyle name="Normal 2 20 5 3 2 6" xfId="33566"/>
    <cellStyle name="Normal 2 20 5 3 3" xfId="33567"/>
    <cellStyle name="Normal 2 20 5 3 4" xfId="33568"/>
    <cellStyle name="Normal 2 20 5 3 5" xfId="33569"/>
    <cellStyle name="Normal 2 20 5 3 6" xfId="33570"/>
    <cellStyle name="Normal 2 20 5 3 7" xfId="33571"/>
    <cellStyle name="Normal 2 20 5 4" xfId="33572"/>
    <cellStyle name="Normal 2 20 5 4 2" xfId="33573"/>
    <cellStyle name="Normal 2 20 5 4 2 2" xfId="33574"/>
    <cellStyle name="Normal 2 20 5 4 2 3" xfId="33575"/>
    <cellStyle name="Normal 2 20 5 4 2 4" xfId="33576"/>
    <cellStyle name="Normal 2 20 5 4 2 5" xfId="33577"/>
    <cellStyle name="Normal 2 20 5 4 2 6" xfId="33578"/>
    <cellStyle name="Normal 2 20 5 4 3" xfId="33579"/>
    <cellStyle name="Normal 2 20 5 4 4" xfId="33580"/>
    <cellStyle name="Normal 2 20 5 4 5" xfId="33581"/>
    <cellStyle name="Normal 2 20 5 4 6" xfId="33582"/>
    <cellStyle name="Normal 2 20 5 4 7" xfId="33583"/>
    <cellStyle name="Normal 2 20 5 5" xfId="33584"/>
    <cellStyle name="Normal 2 20 5 5 2" xfId="33585"/>
    <cellStyle name="Normal 2 20 5 5 2 2" xfId="33586"/>
    <cellStyle name="Normal 2 20 5 5 2 3" xfId="33587"/>
    <cellStyle name="Normal 2 20 5 5 2 4" xfId="33588"/>
    <cellStyle name="Normal 2 20 5 5 2 5" xfId="33589"/>
    <cellStyle name="Normal 2 20 5 5 2 6" xfId="33590"/>
    <cellStyle name="Normal 2 20 5 5 3" xfId="33591"/>
    <cellStyle name="Normal 2 20 5 5 4" xfId="33592"/>
    <cellStyle name="Normal 2 20 5 5 5" xfId="33593"/>
    <cellStyle name="Normal 2 20 5 5 6" xfId="33594"/>
    <cellStyle name="Normal 2 20 5 5 7" xfId="33595"/>
    <cellStyle name="Normal 2 20 5 6" xfId="33596"/>
    <cellStyle name="Normal 2 20 5 6 2" xfId="33597"/>
    <cellStyle name="Normal 2 20 5 6 2 2" xfId="33598"/>
    <cellStyle name="Normal 2 20 5 6 2 3" xfId="33599"/>
    <cellStyle name="Normal 2 20 5 6 2 4" xfId="33600"/>
    <cellStyle name="Normal 2 20 5 6 2 5" xfId="33601"/>
    <cellStyle name="Normal 2 20 5 6 2 6" xfId="33602"/>
    <cellStyle name="Normal 2 20 5 6 3" xfId="33603"/>
    <cellStyle name="Normal 2 20 5 6 4" xfId="33604"/>
    <cellStyle name="Normal 2 20 5 6 5" xfId="33605"/>
    <cellStyle name="Normal 2 20 5 6 6" xfId="33606"/>
    <cellStyle name="Normal 2 20 5 6 7" xfId="33607"/>
    <cellStyle name="Normal 2 20 5 7" xfId="33608"/>
    <cellStyle name="Normal 2 20 5 7 2" xfId="33609"/>
    <cellStyle name="Normal 2 20 5 7 2 2" xfId="33610"/>
    <cellStyle name="Normal 2 20 5 7 2 3" xfId="33611"/>
    <cellStyle name="Normal 2 20 5 7 2 4" xfId="33612"/>
    <cellStyle name="Normal 2 20 5 7 2 5" xfId="33613"/>
    <cellStyle name="Normal 2 20 5 7 2 6" xfId="33614"/>
    <cellStyle name="Normal 2 20 5 7 3" xfId="33615"/>
    <cellStyle name="Normal 2 20 5 7 4" xfId="33616"/>
    <cellStyle name="Normal 2 20 5 7 5" xfId="33617"/>
    <cellStyle name="Normal 2 20 5 7 6" xfId="33618"/>
    <cellStyle name="Normal 2 20 5 7 7" xfId="33619"/>
    <cellStyle name="Normal 2 20 5 8" xfId="33620"/>
    <cellStyle name="Normal 2 20 5 8 2" xfId="33621"/>
    <cellStyle name="Normal 2 20 5 8 3" xfId="33622"/>
    <cellStyle name="Normal 2 20 5 8 4" xfId="33623"/>
    <cellStyle name="Normal 2 20 5 8 5" xfId="33624"/>
    <cellStyle name="Normal 2 20 5 8 6" xfId="33625"/>
    <cellStyle name="Normal 2 20 5 9" xfId="33626"/>
    <cellStyle name="Normal 2 20 6" xfId="33627"/>
    <cellStyle name="Normal 2 20 6 10" xfId="33628"/>
    <cellStyle name="Normal 2 20 6 11" xfId="33629"/>
    <cellStyle name="Normal 2 20 6 12" xfId="33630"/>
    <cellStyle name="Normal 2 20 6 13" xfId="33631"/>
    <cellStyle name="Normal 2 20 6 2" xfId="33632"/>
    <cellStyle name="Normal 2 20 6 2 2" xfId="33633"/>
    <cellStyle name="Normal 2 20 6 2 2 2" xfId="33634"/>
    <cellStyle name="Normal 2 20 6 2 2 3" xfId="33635"/>
    <cellStyle name="Normal 2 20 6 2 2 4" xfId="33636"/>
    <cellStyle name="Normal 2 20 6 2 2 5" xfId="33637"/>
    <cellStyle name="Normal 2 20 6 2 2 6" xfId="33638"/>
    <cellStyle name="Normal 2 20 6 2 3" xfId="33639"/>
    <cellStyle name="Normal 2 20 6 2 4" xfId="33640"/>
    <cellStyle name="Normal 2 20 6 2 5" xfId="33641"/>
    <cellStyle name="Normal 2 20 6 2 6" xfId="33642"/>
    <cellStyle name="Normal 2 20 6 2 7" xfId="33643"/>
    <cellStyle name="Normal 2 20 6 3" xfId="33644"/>
    <cellStyle name="Normal 2 20 6 3 2" xfId="33645"/>
    <cellStyle name="Normal 2 20 6 3 2 2" xfId="33646"/>
    <cellStyle name="Normal 2 20 6 3 2 3" xfId="33647"/>
    <cellStyle name="Normal 2 20 6 3 2 4" xfId="33648"/>
    <cellStyle name="Normal 2 20 6 3 2 5" xfId="33649"/>
    <cellStyle name="Normal 2 20 6 3 2 6" xfId="33650"/>
    <cellStyle name="Normal 2 20 6 3 3" xfId="33651"/>
    <cellStyle name="Normal 2 20 6 3 4" xfId="33652"/>
    <cellStyle name="Normal 2 20 6 3 5" xfId="33653"/>
    <cellStyle name="Normal 2 20 6 3 6" xfId="33654"/>
    <cellStyle name="Normal 2 20 6 3 7" xfId="33655"/>
    <cellStyle name="Normal 2 20 6 4" xfId="33656"/>
    <cellStyle name="Normal 2 20 6 4 2" xfId="33657"/>
    <cellStyle name="Normal 2 20 6 4 2 2" xfId="33658"/>
    <cellStyle name="Normal 2 20 6 4 2 2 2" xfId="33659"/>
    <cellStyle name="Normal 2 20 6 4 2 3" xfId="33660"/>
    <cellStyle name="Normal 2 20 6 4 2 4" xfId="33661"/>
    <cellStyle name="Normal 2 20 6 4 2 5" xfId="33662"/>
    <cellStyle name="Normal 2 20 6 4 2 6" xfId="33663"/>
    <cellStyle name="Normal 2 20 6 4 3" xfId="33664"/>
    <cellStyle name="Normal 2 20 6 4 4" xfId="33665"/>
    <cellStyle name="Normal 2 20 6 4 5" xfId="33666"/>
    <cellStyle name="Normal 2 20 6 4 6" xfId="33667"/>
    <cellStyle name="Normal 2 20 6 4 7" xfId="33668"/>
    <cellStyle name="Normal 2 20 6 5" xfId="33669"/>
    <cellStyle name="Normal 2 20 6 5 2" xfId="33670"/>
    <cellStyle name="Normal 2 20 6 5 2 2" xfId="33671"/>
    <cellStyle name="Normal 2 20 6 5 2 3" xfId="33672"/>
    <cellStyle name="Normal 2 20 6 5 2 4" xfId="33673"/>
    <cellStyle name="Normal 2 20 6 5 2 5" xfId="33674"/>
    <cellStyle name="Normal 2 20 6 5 2 6" xfId="33675"/>
    <cellStyle name="Normal 2 20 6 5 3" xfId="33676"/>
    <cellStyle name="Normal 2 20 6 5 4" xfId="33677"/>
    <cellStyle name="Normal 2 20 6 5 5" xfId="33678"/>
    <cellStyle name="Normal 2 20 6 5 6" xfId="33679"/>
    <cellStyle name="Normal 2 20 6 5 7" xfId="33680"/>
    <cellStyle name="Normal 2 20 6 6" xfId="33681"/>
    <cellStyle name="Normal 2 20 6 6 2" xfId="33682"/>
    <cellStyle name="Normal 2 20 6 6 2 2" xfId="33683"/>
    <cellStyle name="Normal 2 20 6 6 2 3" xfId="33684"/>
    <cellStyle name="Normal 2 20 6 6 2 4" xfId="33685"/>
    <cellStyle name="Normal 2 20 6 6 2 5" xfId="33686"/>
    <cellStyle name="Normal 2 20 6 6 2 6" xfId="33687"/>
    <cellStyle name="Normal 2 20 6 6 3" xfId="33688"/>
    <cellStyle name="Normal 2 20 6 6 4" xfId="33689"/>
    <cellStyle name="Normal 2 20 6 6 5" xfId="33690"/>
    <cellStyle name="Normal 2 20 6 6 6" xfId="33691"/>
    <cellStyle name="Normal 2 20 6 6 7" xfId="33692"/>
    <cellStyle name="Normal 2 20 6 7" xfId="33693"/>
    <cellStyle name="Normal 2 20 6 7 2" xfId="33694"/>
    <cellStyle name="Normal 2 20 6 7 2 2" xfId="33695"/>
    <cellStyle name="Normal 2 20 6 7 2 2 2" xfId="33696"/>
    <cellStyle name="Normal 2 20 6 7 2 2 2 2" xfId="33697"/>
    <cellStyle name="Normal 2 20 6 7 2 2 3" xfId="33698"/>
    <cellStyle name="Normal 2 20 6 7 2 3" xfId="33699"/>
    <cellStyle name="Normal 2 20 6 7 2 4" xfId="33700"/>
    <cellStyle name="Normal 2 20 6 7 2 5" xfId="33701"/>
    <cellStyle name="Normal 2 20 6 7 2 6" xfId="33702"/>
    <cellStyle name="Normal 2 20 6 7 3" xfId="33703"/>
    <cellStyle name="Normal 2 20 6 7 4" xfId="33704"/>
    <cellStyle name="Normal 2 20 6 7 5" xfId="33705"/>
    <cellStyle name="Normal 2 20 6 7 6" xfId="33706"/>
    <cellStyle name="Normal 2 20 6 7 7" xfId="33707"/>
    <cellStyle name="Normal 2 20 6 8" xfId="33708"/>
    <cellStyle name="Normal 2 20 6 8 2" xfId="33709"/>
    <cellStyle name="Normal 2 20 6 8 3" xfId="33710"/>
    <cellStyle name="Normal 2 20 6 8 4" xfId="33711"/>
    <cellStyle name="Normal 2 20 6 8 5" xfId="33712"/>
    <cellStyle name="Normal 2 20 6 8 6" xfId="33713"/>
    <cellStyle name="Normal 2 20 6 9" xfId="33714"/>
    <cellStyle name="Normal 2 20 7" xfId="33715"/>
    <cellStyle name="Normal 2 20 7 10" xfId="33716"/>
    <cellStyle name="Normal 2 20 7 11" xfId="33717"/>
    <cellStyle name="Normal 2 20 7 12" xfId="33718"/>
    <cellStyle name="Normal 2 20 7 13" xfId="33719"/>
    <cellStyle name="Normal 2 20 7 2" xfId="33720"/>
    <cellStyle name="Normal 2 20 7 2 2" xfId="33721"/>
    <cellStyle name="Normal 2 20 7 2 2 2" xfId="33722"/>
    <cellStyle name="Normal 2 20 7 2 2 3" xfId="33723"/>
    <cellStyle name="Normal 2 20 7 2 2 4" xfId="33724"/>
    <cellStyle name="Normal 2 20 7 2 2 5" xfId="33725"/>
    <cellStyle name="Normal 2 20 7 2 2 6" xfId="33726"/>
    <cellStyle name="Normal 2 20 7 2 3" xfId="33727"/>
    <cellStyle name="Normal 2 20 7 2 4" xfId="33728"/>
    <cellStyle name="Normal 2 20 7 2 5" xfId="33729"/>
    <cellStyle name="Normal 2 20 7 2 6" xfId="33730"/>
    <cellStyle name="Normal 2 20 7 2 7" xfId="33731"/>
    <cellStyle name="Normal 2 20 7 3" xfId="33732"/>
    <cellStyle name="Normal 2 20 7 3 2" xfId="33733"/>
    <cellStyle name="Normal 2 20 7 3 2 2" xfId="33734"/>
    <cellStyle name="Normal 2 20 7 3 2 3" xfId="33735"/>
    <cellStyle name="Normal 2 20 7 3 2 4" xfId="33736"/>
    <cellStyle name="Normal 2 20 7 3 2 5" xfId="33737"/>
    <cellStyle name="Normal 2 20 7 3 2 6" xfId="33738"/>
    <cellStyle name="Normal 2 20 7 3 3" xfId="33739"/>
    <cellStyle name="Normal 2 20 7 3 4" xfId="33740"/>
    <cellStyle name="Normal 2 20 7 3 5" xfId="33741"/>
    <cellStyle name="Normal 2 20 7 3 6" xfId="33742"/>
    <cellStyle name="Normal 2 20 7 3 7" xfId="33743"/>
    <cellStyle name="Normal 2 20 7 4" xfId="33744"/>
    <cellStyle name="Normal 2 20 7 4 2" xfId="33745"/>
    <cellStyle name="Normal 2 20 7 4 2 2" xfId="33746"/>
    <cellStyle name="Normal 2 20 7 4 2 3" xfId="33747"/>
    <cellStyle name="Normal 2 20 7 4 2 4" xfId="33748"/>
    <cellStyle name="Normal 2 20 7 4 2 5" xfId="33749"/>
    <cellStyle name="Normal 2 20 7 4 2 6" xfId="33750"/>
    <cellStyle name="Normal 2 20 7 4 3" xfId="33751"/>
    <cellStyle name="Normal 2 20 7 4 4" xfId="33752"/>
    <cellStyle name="Normal 2 20 7 4 5" xfId="33753"/>
    <cellStyle name="Normal 2 20 7 4 6" xfId="33754"/>
    <cellStyle name="Normal 2 20 7 4 7" xfId="33755"/>
    <cellStyle name="Normal 2 20 7 5" xfId="33756"/>
    <cellStyle name="Normal 2 20 7 5 2" xfId="33757"/>
    <cellStyle name="Normal 2 20 7 5 2 2" xfId="33758"/>
    <cellStyle name="Normal 2 20 7 5 2 3" xfId="33759"/>
    <cellStyle name="Normal 2 20 7 5 2 4" xfId="33760"/>
    <cellStyle name="Normal 2 20 7 5 2 5" xfId="33761"/>
    <cellStyle name="Normal 2 20 7 5 2 6" xfId="33762"/>
    <cellStyle name="Normal 2 20 7 5 3" xfId="33763"/>
    <cellStyle name="Normal 2 20 7 5 4" xfId="33764"/>
    <cellStyle name="Normal 2 20 7 5 5" xfId="33765"/>
    <cellStyle name="Normal 2 20 7 5 6" xfId="33766"/>
    <cellStyle name="Normal 2 20 7 5 7" xfId="33767"/>
    <cellStyle name="Normal 2 20 7 6" xfId="33768"/>
    <cellStyle name="Normal 2 20 7 6 2" xfId="33769"/>
    <cellStyle name="Normal 2 20 7 6 2 2" xfId="33770"/>
    <cellStyle name="Normal 2 20 7 6 2 3" xfId="33771"/>
    <cellStyle name="Normal 2 20 7 6 2 4" xfId="33772"/>
    <cellStyle name="Normal 2 20 7 6 2 5" xfId="33773"/>
    <cellStyle name="Normal 2 20 7 6 2 6" xfId="33774"/>
    <cellStyle name="Normal 2 20 7 6 3" xfId="33775"/>
    <cellStyle name="Normal 2 20 7 6 4" xfId="33776"/>
    <cellStyle name="Normal 2 20 7 6 5" xfId="33777"/>
    <cellStyle name="Normal 2 20 7 6 6" xfId="33778"/>
    <cellStyle name="Normal 2 20 7 6 7" xfId="33779"/>
    <cellStyle name="Normal 2 20 7 7" xfId="33780"/>
    <cellStyle name="Normal 2 20 7 7 2" xfId="33781"/>
    <cellStyle name="Normal 2 20 7 7 2 2" xfId="33782"/>
    <cellStyle name="Normal 2 20 7 7 2 3" xfId="33783"/>
    <cellStyle name="Normal 2 20 7 7 2 4" xfId="33784"/>
    <cellStyle name="Normal 2 20 7 7 2 5" xfId="33785"/>
    <cellStyle name="Normal 2 20 7 7 2 6" xfId="33786"/>
    <cellStyle name="Normal 2 20 7 7 3" xfId="33787"/>
    <cellStyle name="Normal 2 20 7 7 4" xfId="33788"/>
    <cellStyle name="Normal 2 20 7 7 5" xfId="33789"/>
    <cellStyle name="Normal 2 20 7 7 6" xfId="33790"/>
    <cellStyle name="Normal 2 20 7 7 7" xfId="33791"/>
    <cellStyle name="Normal 2 20 7 8" xfId="33792"/>
    <cellStyle name="Normal 2 20 7 8 2" xfId="33793"/>
    <cellStyle name="Normal 2 20 7 8 2 2" xfId="33794"/>
    <cellStyle name="Normal 2 20 7 8 2 2 2" xfId="33795"/>
    <cellStyle name="Normal 2 20 7 8 2 3" xfId="33796"/>
    <cellStyle name="Normal 2 20 7 8 3" xfId="33797"/>
    <cellStyle name="Normal 2 20 7 8 4" xfId="33798"/>
    <cellStyle name="Normal 2 20 7 8 5" xfId="33799"/>
    <cellStyle name="Normal 2 20 7 8 6" xfId="33800"/>
    <cellStyle name="Normal 2 20 7 9" xfId="33801"/>
    <cellStyle name="Normal 2 20 8" xfId="33802"/>
    <cellStyle name="Normal 2 20 8 10" xfId="33803"/>
    <cellStyle name="Normal 2 20 8 11" xfId="33804"/>
    <cellStyle name="Normal 2 20 8 12" xfId="33805"/>
    <cellStyle name="Normal 2 20 8 13" xfId="33806"/>
    <cellStyle name="Normal 2 20 8 2" xfId="33807"/>
    <cellStyle name="Normal 2 20 8 2 2" xfId="33808"/>
    <cellStyle name="Normal 2 20 8 2 2 2" xfId="33809"/>
    <cellStyle name="Normal 2 20 8 2 2 3" xfId="33810"/>
    <cellStyle name="Normal 2 20 8 2 2 4" xfId="33811"/>
    <cellStyle name="Normal 2 20 8 2 2 5" xfId="33812"/>
    <cellStyle name="Normal 2 20 8 2 2 6" xfId="33813"/>
    <cellStyle name="Normal 2 20 8 2 3" xfId="33814"/>
    <cellStyle name="Normal 2 20 8 2 4" xfId="33815"/>
    <cellStyle name="Normal 2 20 8 2 5" xfId="33816"/>
    <cellStyle name="Normal 2 20 8 2 6" xfId="33817"/>
    <cellStyle name="Normal 2 20 8 2 7" xfId="33818"/>
    <cellStyle name="Normal 2 20 8 3" xfId="33819"/>
    <cellStyle name="Normal 2 20 8 3 2" xfId="33820"/>
    <cellStyle name="Normal 2 20 8 3 2 2" xfId="33821"/>
    <cellStyle name="Normal 2 20 8 3 2 3" xfId="33822"/>
    <cellStyle name="Normal 2 20 8 3 2 4" xfId="33823"/>
    <cellStyle name="Normal 2 20 8 3 2 5" xfId="33824"/>
    <cellStyle name="Normal 2 20 8 3 2 6" xfId="33825"/>
    <cellStyle name="Normal 2 20 8 3 3" xfId="33826"/>
    <cellStyle name="Normal 2 20 8 3 4" xfId="33827"/>
    <cellStyle name="Normal 2 20 8 3 4 2" xfId="33828"/>
    <cellStyle name="Normal 2 20 8 3 4 2 2" xfId="33829"/>
    <cellStyle name="Normal 2 20 8 3 4 3" xfId="33830"/>
    <cellStyle name="Normal 2 20 8 3 5" xfId="33831"/>
    <cellStyle name="Normal 2 20 8 3 6" xfId="33832"/>
    <cellStyle name="Normal 2 20 8 3 7" xfId="33833"/>
    <cellStyle name="Normal 2 20 8 4" xfId="33834"/>
    <cellStyle name="Normal 2 20 8 4 2" xfId="33835"/>
    <cellStyle name="Normal 2 20 8 4 2 2" xfId="33836"/>
    <cellStyle name="Normal 2 20 8 4 2 3" xfId="33837"/>
    <cellStyle name="Normal 2 20 8 4 2 4" xfId="33838"/>
    <cellStyle name="Normal 2 20 8 4 2 5" xfId="33839"/>
    <cellStyle name="Normal 2 20 8 4 2 6" xfId="33840"/>
    <cellStyle name="Normal 2 20 8 4 3" xfId="33841"/>
    <cellStyle name="Normal 2 20 8 4 4" xfId="33842"/>
    <cellStyle name="Normal 2 20 8 4 5" xfId="33843"/>
    <cellStyle name="Normal 2 20 8 4 6" xfId="33844"/>
    <cellStyle name="Normal 2 20 8 4 7" xfId="33845"/>
    <cellStyle name="Normal 2 20 8 5" xfId="33846"/>
    <cellStyle name="Normal 2 20 8 5 2" xfId="33847"/>
    <cellStyle name="Normal 2 20 8 5 2 2" xfId="33848"/>
    <cellStyle name="Normal 2 20 8 5 2 3" xfId="33849"/>
    <cellStyle name="Normal 2 20 8 5 2 4" xfId="33850"/>
    <cellStyle name="Normal 2 20 8 5 2 5" xfId="33851"/>
    <cellStyle name="Normal 2 20 8 5 2 6" xfId="33852"/>
    <cellStyle name="Normal 2 20 8 5 3" xfId="33853"/>
    <cellStyle name="Normal 2 20 8 5 4" xfId="33854"/>
    <cellStyle name="Normal 2 20 8 5 5" xfId="33855"/>
    <cellStyle name="Normal 2 20 8 5 6" xfId="33856"/>
    <cellStyle name="Normal 2 20 8 5 7" xfId="33857"/>
    <cellStyle name="Normal 2 20 8 6" xfId="33858"/>
    <cellStyle name="Normal 2 20 8 6 2" xfId="33859"/>
    <cellStyle name="Normal 2 20 8 6 2 2" xfId="33860"/>
    <cellStyle name="Normal 2 20 8 6 2 3" xfId="33861"/>
    <cellStyle name="Normal 2 20 8 6 2 4" xfId="33862"/>
    <cellStyle name="Normal 2 20 8 6 2 5" xfId="33863"/>
    <cellStyle name="Normal 2 20 8 6 2 6" xfId="33864"/>
    <cellStyle name="Normal 2 20 8 6 3" xfId="33865"/>
    <cellStyle name="Normal 2 20 8 6 4" xfId="33866"/>
    <cellStyle name="Normal 2 20 8 6 5" xfId="33867"/>
    <cellStyle name="Normal 2 20 8 6 6" xfId="33868"/>
    <cellStyle name="Normal 2 20 8 6 7" xfId="33869"/>
    <cellStyle name="Normal 2 20 8 7" xfId="33870"/>
    <cellStyle name="Normal 2 20 8 7 2" xfId="33871"/>
    <cellStyle name="Normal 2 20 8 7 2 2" xfId="33872"/>
    <cellStyle name="Normal 2 20 8 7 2 3" xfId="33873"/>
    <cellStyle name="Normal 2 20 8 7 2 4" xfId="33874"/>
    <cellStyle name="Normal 2 20 8 7 2 5" xfId="33875"/>
    <cellStyle name="Normal 2 20 8 7 2 6" xfId="33876"/>
    <cellStyle name="Normal 2 20 8 7 3" xfId="33877"/>
    <cellStyle name="Normal 2 20 8 7 4" xfId="33878"/>
    <cellStyle name="Normal 2 20 8 7 5" xfId="33879"/>
    <cellStyle name="Normal 2 20 8 7 6" xfId="33880"/>
    <cellStyle name="Normal 2 20 8 7 7" xfId="33881"/>
    <cellStyle name="Normal 2 20 8 8" xfId="33882"/>
    <cellStyle name="Normal 2 20 8 8 2" xfId="33883"/>
    <cellStyle name="Normal 2 20 8 8 3" xfId="33884"/>
    <cellStyle name="Normal 2 20 8 8 3 2" xfId="33885"/>
    <cellStyle name="Normal 2 20 8 8 3 2 2" xfId="33886"/>
    <cellStyle name="Normal 2 20 8 8 3 3" xfId="33887"/>
    <cellStyle name="Normal 2 20 8 8 4" xfId="33888"/>
    <cellStyle name="Normal 2 20 8 8 5" xfId="33889"/>
    <cellStyle name="Normal 2 20 8 8 6" xfId="33890"/>
    <cellStyle name="Normal 2 20 8 9" xfId="33891"/>
    <cellStyle name="Normal 2 20 9" xfId="33892"/>
    <cellStyle name="Normal 2 20 9 10" xfId="33893"/>
    <cellStyle name="Normal 2 20 9 11" xfId="33894"/>
    <cellStyle name="Normal 2 20 9 12" xfId="33895"/>
    <cellStyle name="Normal 2 20 9 13" xfId="33896"/>
    <cellStyle name="Normal 2 20 9 2" xfId="33897"/>
    <cellStyle name="Normal 2 20 9 2 2" xfId="33898"/>
    <cellStyle name="Normal 2 20 9 2 2 2" xfId="33899"/>
    <cellStyle name="Normal 2 20 9 2 2 2 2" xfId="33900"/>
    <cellStyle name="Normal 2 20 9 2 2 3" xfId="33901"/>
    <cellStyle name="Normal 2 20 9 2 2 4" xfId="33902"/>
    <cellStyle name="Normal 2 20 9 2 2 5" xfId="33903"/>
    <cellStyle name="Normal 2 20 9 2 2 6" xfId="33904"/>
    <cellStyle name="Normal 2 20 9 2 3" xfId="33905"/>
    <cellStyle name="Normal 2 20 9 2 4" xfId="33906"/>
    <cellStyle name="Normal 2 20 9 2 5" xfId="33907"/>
    <cellStyle name="Normal 2 20 9 2 6" xfId="33908"/>
    <cellStyle name="Normal 2 20 9 2 7" xfId="33909"/>
    <cellStyle name="Normal 2 20 9 3" xfId="33910"/>
    <cellStyle name="Normal 2 20 9 3 2" xfId="33911"/>
    <cellStyle name="Normal 2 20 9 3 2 2" xfId="33912"/>
    <cellStyle name="Normal 2 20 9 3 2 2 2" xfId="33913"/>
    <cellStyle name="Normal 2 20 9 3 2 2 2 2" xfId="33914"/>
    <cellStyle name="Normal 2 20 9 3 2 2 3" xfId="33915"/>
    <cellStyle name="Normal 2 20 9 3 2 3" xfId="33916"/>
    <cellStyle name="Normal 2 20 9 3 2 4" xfId="33917"/>
    <cellStyle name="Normal 2 20 9 3 2 5" xfId="33918"/>
    <cellStyle name="Normal 2 20 9 3 2 6" xfId="33919"/>
    <cellStyle name="Normal 2 20 9 3 3" xfId="33920"/>
    <cellStyle name="Normal 2 20 9 3 4" xfId="33921"/>
    <cellStyle name="Normal 2 20 9 3 5" xfId="33922"/>
    <cellStyle name="Normal 2 20 9 3 6" xfId="33923"/>
    <cellStyle name="Normal 2 20 9 3 7" xfId="33924"/>
    <cellStyle name="Normal 2 20 9 4" xfId="33925"/>
    <cellStyle name="Normal 2 20 9 4 2" xfId="33926"/>
    <cellStyle name="Normal 2 20 9 4 2 2" xfId="33927"/>
    <cellStyle name="Normal 2 20 9 4 2 3" xfId="33928"/>
    <cellStyle name="Normal 2 20 9 4 2 4" xfId="33929"/>
    <cellStyle name="Normal 2 20 9 4 2 5" xfId="33930"/>
    <cellStyle name="Normal 2 20 9 4 2 6" xfId="33931"/>
    <cellStyle name="Normal 2 20 9 4 3" xfId="33932"/>
    <cellStyle name="Normal 2 20 9 4 4" xfId="33933"/>
    <cellStyle name="Normal 2 20 9 4 5" xfId="33934"/>
    <cellStyle name="Normal 2 20 9 4 6" xfId="33935"/>
    <cellStyle name="Normal 2 20 9 4 7" xfId="33936"/>
    <cellStyle name="Normal 2 20 9 5" xfId="33937"/>
    <cellStyle name="Normal 2 20 9 5 2" xfId="33938"/>
    <cellStyle name="Normal 2 20 9 5 2 2" xfId="33939"/>
    <cellStyle name="Normal 2 20 9 5 2 3" xfId="33940"/>
    <cellStyle name="Normal 2 20 9 5 2 4" xfId="33941"/>
    <cellStyle name="Normal 2 20 9 5 2 5" xfId="33942"/>
    <cellStyle name="Normal 2 20 9 5 2 6" xfId="33943"/>
    <cellStyle name="Normal 2 20 9 5 3" xfId="33944"/>
    <cellStyle name="Normal 2 20 9 5 4" xfId="33945"/>
    <cellStyle name="Normal 2 20 9 5 5" xfId="33946"/>
    <cellStyle name="Normal 2 20 9 5 6" xfId="33947"/>
    <cellStyle name="Normal 2 20 9 5 7" xfId="33948"/>
    <cellStyle name="Normal 2 20 9 6" xfId="33949"/>
    <cellStyle name="Normal 2 20 9 6 2" xfId="33950"/>
    <cellStyle name="Normal 2 20 9 6 2 2" xfId="33951"/>
    <cellStyle name="Normal 2 20 9 6 2 3" xfId="33952"/>
    <cellStyle name="Normal 2 20 9 6 2 4" xfId="33953"/>
    <cellStyle name="Normal 2 20 9 6 2 5" xfId="33954"/>
    <cellStyle name="Normal 2 20 9 6 2 6" xfId="33955"/>
    <cellStyle name="Normal 2 20 9 6 3" xfId="33956"/>
    <cellStyle name="Normal 2 20 9 6 4" xfId="33957"/>
    <cellStyle name="Normal 2 20 9 6 4 2" xfId="33958"/>
    <cellStyle name="Normal 2 20 9 6 4 2 2" xfId="33959"/>
    <cellStyle name="Normal 2 20 9 6 4 3" xfId="33960"/>
    <cellStyle name="Normal 2 20 9 6 5" xfId="33961"/>
    <cellStyle name="Normal 2 20 9 6 6" xfId="33962"/>
    <cellStyle name="Normal 2 20 9 6 7" xfId="33963"/>
    <cellStyle name="Normal 2 20 9 7" xfId="33964"/>
    <cellStyle name="Normal 2 20 9 7 2" xfId="33965"/>
    <cellStyle name="Normal 2 20 9 7 2 2" xfId="33966"/>
    <cellStyle name="Normal 2 20 9 7 2 3" xfId="33967"/>
    <cellStyle name="Normal 2 20 9 7 2 4" xfId="33968"/>
    <cellStyle name="Normal 2 20 9 7 2 5" xfId="33969"/>
    <cellStyle name="Normal 2 20 9 7 2 6" xfId="33970"/>
    <cellStyle name="Normal 2 20 9 7 3" xfId="33971"/>
    <cellStyle name="Normal 2 20 9 7 4" xfId="33972"/>
    <cellStyle name="Normal 2 20 9 7 5" xfId="33973"/>
    <cellStyle name="Normal 2 20 9 7 6" xfId="33974"/>
    <cellStyle name="Normal 2 20 9 7 7" xfId="33975"/>
    <cellStyle name="Normal 2 20 9 8" xfId="33976"/>
    <cellStyle name="Normal 2 20 9 8 2" xfId="33977"/>
    <cellStyle name="Normal 2 20 9 8 3" xfId="33978"/>
    <cellStyle name="Normal 2 20 9 8 4" xfId="33979"/>
    <cellStyle name="Normal 2 20 9 8 5" xfId="33980"/>
    <cellStyle name="Normal 2 20 9 8 6" xfId="33981"/>
    <cellStyle name="Normal 2 20 9 9" xfId="33982"/>
    <cellStyle name="Normal 2 21" xfId="33983"/>
    <cellStyle name="Normal 2 21 10" xfId="33984"/>
    <cellStyle name="Normal 2 21 10 10" xfId="33985"/>
    <cellStyle name="Normal 2 21 10 11" xfId="33986"/>
    <cellStyle name="Normal 2 21 10 12" xfId="33987"/>
    <cellStyle name="Normal 2 21 10 13" xfId="33988"/>
    <cellStyle name="Normal 2 21 10 2" xfId="33989"/>
    <cellStyle name="Normal 2 21 10 2 2" xfId="33990"/>
    <cellStyle name="Normal 2 21 10 2 2 2" xfId="33991"/>
    <cellStyle name="Normal 2 21 10 2 2 3" xfId="33992"/>
    <cellStyle name="Normal 2 21 10 2 2 4" xfId="33993"/>
    <cellStyle name="Normal 2 21 10 2 2 5" xfId="33994"/>
    <cellStyle name="Normal 2 21 10 2 2 6" xfId="33995"/>
    <cellStyle name="Normal 2 21 10 2 3" xfId="33996"/>
    <cellStyle name="Normal 2 21 10 2 4" xfId="33997"/>
    <cellStyle name="Normal 2 21 10 2 5" xfId="33998"/>
    <cellStyle name="Normal 2 21 10 2 6" xfId="33999"/>
    <cellStyle name="Normal 2 21 10 2 7" xfId="34000"/>
    <cellStyle name="Normal 2 21 10 3" xfId="34001"/>
    <cellStyle name="Normal 2 21 10 3 2" xfId="34002"/>
    <cellStyle name="Normal 2 21 10 3 2 2" xfId="34003"/>
    <cellStyle name="Normal 2 21 10 3 2 3" xfId="34004"/>
    <cellStyle name="Normal 2 21 10 3 2 4" xfId="34005"/>
    <cellStyle name="Normal 2 21 10 3 2 5" xfId="34006"/>
    <cellStyle name="Normal 2 21 10 3 2 6" xfId="34007"/>
    <cellStyle name="Normal 2 21 10 3 3" xfId="34008"/>
    <cellStyle name="Normal 2 21 10 3 4" xfId="34009"/>
    <cellStyle name="Normal 2 21 10 3 5" xfId="34010"/>
    <cellStyle name="Normal 2 21 10 3 6" xfId="34011"/>
    <cellStyle name="Normal 2 21 10 3 7" xfId="34012"/>
    <cellStyle name="Normal 2 21 10 4" xfId="34013"/>
    <cellStyle name="Normal 2 21 10 4 2" xfId="34014"/>
    <cellStyle name="Normal 2 21 10 4 2 2" xfId="34015"/>
    <cellStyle name="Normal 2 21 10 4 2 3" xfId="34016"/>
    <cellStyle name="Normal 2 21 10 4 2 4" xfId="34017"/>
    <cellStyle name="Normal 2 21 10 4 2 5" xfId="34018"/>
    <cellStyle name="Normal 2 21 10 4 2 6" xfId="34019"/>
    <cellStyle name="Normal 2 21 10 4 3" xfId="34020"/>
    <cellStyle name="Normal 2 21 10 4 4" xfId="34021"/>
    <cellStyle name="Normal 2 21 10 4 5" xfId="34022"/>
    <cellStyle name="Normal 2 21 10 4 6" xfId="34023"/>
    <cellStyle name="Normal 2 21 10 4 7" xfId="34024"/>
    <cellStyle name="Normal 2 21 10 5" xfId="34025"/>
    <cellStyle name="Normal 2 21 10 5 2" xfId="34026"/>
    <cellStyle name="Normal 2 21 10 5 2 2" xfId="34027"/>
    <cellStyle name="Normal 2 21 10 5 2 3" xfId="34028"/>
    <cellStyle name="Normal 2 21 10 5 2 4" xfId="34029"/>
    <cellStyle name="Normal 2 21 10 5 2 5" xfId="34030"/>
    <cellStyle name="Normal 2 21 10 5 2 6" xfId="34031"/>
    <cellStyle name="Normal 2 21 10 5 3" xfId="34032"/>
    <cellStyle name="Normal 2 21 10 5 4" xfId="34033"/>
    <cellStyle name="Normal 2 21 10 5 5" xfId="34034"/>
    <cellStyle name="Normal 2 21 10 5 6" xfId="34035"/>
    <cellStyle name="Normal 2 21 10 5 7" xfId="34036"/>
    <cellStyle name="Normal 2 21 10 6" xfId="34037"/>
    <cellStyle name="Normal 2 21 10 6 2" xfId="34038"/>
    <cellStyle name="Normal 2 21 10 6 2 2" xfId="34039"/>
    <cellStyle name="Normal 2 21 10 6 2 3" xfId="34040"/>
    <cellStyle name="Normal 2 21 10 6 2 4" xfId="34041"/>
    <cellStyle name="Normal 2 21 10 6 2 5" xfId="34042"/>
    <cellStyle name="Normal 2 21 10 6 2 6" xfId="34043"/>
    <cellStyle name="Normal 2 21 10 6 3" xfId="34044"/>
    <cellStyle name="Normal 2 21 10 6 4" xfId="34045"/>
    <cellStyle name="Normal 2 21 10 6 5" xfId="34046"/>
    <cellStyle name="Normal 2 21 10 6 6" xfId="34047"/>
    <cellStyle name="Normal 2 21 10 6 7" xfId="34048"/>
    <cellStyle name="Normal 2 21 10 7" xfId="34049"/>
    <cellStyle name="Normal 2 21 10 7 2" xfId="34050"/>
    <cellStyle name="Normal 2 21 10 7 2 2" xfId="34051"/>
    <cellStyle name="Normal 2 21 10 7 2 3" xfId="34052"/>
    <cellStyle name="Normal 2 21 10 7 2 4" xfId="34053"/>
    <cellStyle name="Normal 2 21 10 7 2 5" xfId="34054"/>
    <cellStyle name="Normal 2 21 10 7 2 6" xfId="34055"/>
    <cellStyle name="Normal 2 21 10 7 3" xfId="34056"/>
    <cellStyle name="Normal 2 21 10 7 4" xfId="34057"/>
    <cellStyle name="Normal 2 21 10 7 5" xfId="34058"/>
    <cellStyle name="Normal 2 21 10 7 6" xfId="34059"/>
    <cellStyle name="Normal 2 21 10 7 7" xfId="34060"/>
    <cellStyle name="Normal 2 21 10 8" xfId="34061"/>
    <cellStyle name="Normal 2 21 10 8 2" xfId="34062"/>
    <cellStyle name="Normal 2 21 10 8 3" xfId="34063"/>
    <cellStyle name="Normal 2 21 10 8 4" xfId="34064"/>
    <cellStyle name="Normal 2 21 10 8 5" xfId="34065"/>
    <cellStyle name="Normal 2 21 10 8 6" xfId="34066"/>
    <cellStyle name="Normal 2 21 10 9" xfId="34067"/>
    <cellStyle name="Normal 2 21 11" xfId="34068"/>
    <cellStyle name="Normal 2 21 11 10" xfId="34069"/>
    <cellStyle name="Normal 2 21 11 11" xfId="34070"/>
    <cellStyle name="Normal 2 21 11 12" xfId="34071"/>
    <cellStyle name="Normal 2 21 11 13" xfId="34072"/>
    <cellStyle name="Normal 2 21 11 2" xfId="34073"/>
    <cellStyle name="Normal 2 21 11 2 2" xfId="34074"/>
    <cellStyle name="Normal 2 21 11 2 2 2" xfId="34075"/>
    <cellStyle name="Normal 2 21 11 2 2 3" xfId="34076"/>
    <cellStyle name="Normal 2 21 11 2 2 4" xfId="34077"/>
    <cellStyle name="Normal 2 21 11 2 2 5" xfId="34078"/>
    <cellStyle name="Normal 2 21 11 2 2 6" xfId="34079"/>
    <cellStyle name="Normal 2 21 11 2 3" xfId="34080"/>
    <cellStyle name="Normal 2 21 11 2 4" xfId="34081"/>
    <cellStyle name="Normal 2 21 11 2 5" xfId="34082"/>
    <cellStyle name="Normal 2 21 11 2 6" xfId="34083"/>
    <cellStyle name="Normal 2 21 11 2 7" xfId="34084"/>
    <cellStyle name="Normal 2 21 11 3" xfId="34085"/>
    <cellStyle name="Normal 2 21 11 3 2" xfId="34086"/>
    <cellStyle name="Normal 2 21 11 3 2 2" xfId="34087"/>
    <cellStyle name="Normal 2 21 11 3 2 3" xfId="34088"/>
    <cellStyle name="Normal 2 21 11 3 2 4" xfId="34089"/>
    <cellStyle name="Normal 2 21 11 3 2 5" xfId="34090"/>
    <cellStyle name="Normal 2 21 11 3 2 6" xfId="34091"/>
    <cellStyle name="Normal 2 21 11 3 3" xfId="34092"/>
    <cellStyle name="Normal 2 21 11 3 4" xfId="34093"/>
    <cellStyle name="Normal 2 21 11 3 5" xfId="34094"/>
    <cellStyle name="Normal 2 21 11 3 6" xfId="34095"/>
    <cellStyle name="Normal 2 21 11 3 7" xfId="34096"/>
    <cellStyle name="Normal 2 21 11 4" xfId="34097"/>
    <cellStyle name="Normal 2 21 11 4 2" xfId="34098"/>
    <cellStyle name="Normal 2 21 11 4 2 2" xfId="34099"/>
    <cellStyle name="Normal 2 21 11 4 2 2 2" xfId="34100"/>
    <cellStyle name="Normal 2 21 11 4 2 3" xfId="34101"/>
    <cellStyle name="Normal 2 21 11 4 2 4" xfId="34102"/>
    <cellStyle name="Normal 2 21 11 4 2 5" xfId="34103"/>
    <cellStyle name="Normal 2 21 11 4 2 6" xfId="34104"/>
    <cellStyle name="Normal 2 21 11 4 3" xfId="34105"/>
    <cellStyle name="Normal 2 21 11 4 4" xfId="34106"/>
    <cellStyle name="Normal 2 21 11 4 5" xfId="34107"/>
    <cellStyle name="Normal 2 21 11 4 6" xfId="34108"/>
    <cellStyle name="Normal 2 21 11 4 7" xfId="34109"/>
    <cellStyle name="Normal 2 21 11 5" xfId="34110"/>
    <cellStyle name="Normal 2 21 11 5 2" xfId="34111"/>
    <cellStyle name="Normal 2 21 11 5 2 2" xfId="34112"/>
    <cellStyle name="Normal 2 21 11 5 2 3" xfId="34113"/>
    <cellStyle name="Normal 2 21 11 5 2 4" xfId="34114"/>
    <cellStyle name="Normal 2 21 11 5 2 5" xfId="34115"/>
    <cellStyle name="Normal 2 21 11 5 2 6" xfId="34116"/>
    <cellStyle name="Normal 2 21 11 5 3" xfId="34117"/>
    <cellStyle name="Normal 2 21 11 5 4" xfId="34118"/>
    <cellStyle name="Normal 2 21 11 5 4 2" xfId="34119"/>
    <cellStyle name="Normal 2 21 11 5 4 2 2" xfId="34120"/>
    <cellStyle name="Normal 2 21 11 5 4 3" xfId="34121"/>
    <cellStyle name="Normal 2 21 11 5 5" xfId="34122"/>
    <cellStyle name="Normal 2 21 11 5 6" xfId="34123"/>
    <cellStyle name="Normal 2 21 11 5 7" xfId="34124"/>
    <cellStyle name="Normal 2 21 11 6" xfId="34125"/>
    <cellStyle name="Normal 2 21 11 6 2" xfId="34126"/>
    <cellStyle name="Normal 2 21 11 6 2 2" xfId="34127"/>
    <cellStyle name="Normal 2 21 11 6 2 3" xfId="34128"/>
    <cellStyle name="Normal 2 21 11 6 2 4" xfId="34129"/>
    <cellStyle name="Normal 2 21 11 6 2 5" xfId="34130"/>
    <cellStyle name="Normal 2 21 11 6 2 6" xfId="34131"/>
    <cellStyle name="Normal 2 21 11 6 3" xfId="34132"/>
    <cellStyle name="Normal 2 21 11 6 4" xfId="34133"/>
    <cellStyle name="Normal 2 21 11 6 5" xfId="34134"/>
    <cellStyle name="Normal 2 21 11 6 6" xfId="34135"/>
    <cellStyle name="Normal 2 21 11 6 7" xfId="34136"/>
    <cellStyle name="Normal 2 21 11 7" xfId="34137"/>
    <cellStyle name="Normal 2 21 11 7 2" xfId="34138"/>
    <cellStyle name="Normal 2 21 11 7 2 2" xfId="34139"/>
    <cellStyle name="Normal 2 21 11 7 2 3" xfId="34140"/>
    <cellStyle name="Normal 2 21 11 7 2 4" xfId="34141"/>
    <cellStyle name="Normal 2 21 11 7 2 5" xfId="34142"/>
    <cellStyle name="Normal 2 21 11 7 2 6" xfId="34143"/>
    <cellStyle name="Normal 2 21 11 7 3" xfId="34144"/>
    <cellStyle name="Normal 2 21 11 7 4" xfId="34145"/>
    <cellStyle name="Normal 2 21 11 7 5" xfId="34146"/>
    <cellStyle name="Normal 2 21 11 7 6" xfId="34147"/>
    <cellStyle name="Normal 2 21 11 7 7" xfId="34148"/>
    <cellStyle name="Normal 2 21 11 8" xfId="34149"/>
    <cellStyle name="Normal 2 21 11 8 2" xfId="34150"/>
    <cellStyle name="Normal 2 21 11 8 3" xfId="34151"/>
    <cellStyle name="Normal 2 21 11 8 4" xfId="34152"/>
    <cellStyle name="Normal 2 21 11 8 5" xfId="34153"/>
    <cellStyle name="Normal 2 21 11 8 6" xfId="34154"/>
    <cellStyle name="Normal 2 21 11 9" xfId="34155"/>
    <cellStyle name="Normal 2 21 12" xfId="34156"/>
    <cellStyle name="Normal 2 21 12 10" xfId="34157"/>
    <cellStyle name="Normal 2 21 12 11" xfId="34158"/>
    <cellStyle name="Normal 2 21 12 12" xfId="34159"/>
    <cellStyle name="Normal 2 21 12 13" xfId="34160"/>
    <cellStyle name="Normal 2 21 12 2" xfId="34161"/>
    <cellStyle name="Normal 2 21 12 2 2" xfId="34162"/>
    <cellStyle name="Normal 2 21 12 2 2 2" xfId="34163"/>
    <cellStyle name="Normal 2 21 12 2 2 3" xfId="34164"/>
    <cellStyle name="Normal 2 21 12 2 2 4" xfId="34165"/>
    <cellStyle name="Normal 2 21 12 2 2 5" xfId="34166"/>
    <cellStyle name="Normal 2 21 12 2 2 6" xfId="34167"/>
    <cellStyle name="Normal 2 21 12 2 3" xfId="34168"/>
    <cellStyle name="Normal 2 21 12 2 4" xfId="34169"/>
    <cellStyle name="Normal 2 21 12 2 5" xfId="34170"/>
    <cellStyle name="Normal 2 21 12 2 6" xfId="34171"/>
    <cellStyle name="Normal 2 21 12 2 7" xfId="34172"/>
    <cellStyle name="Normal 2 21 12 3" xfId="34173"/>
    <cellStyle name="Normal 2 21 12 3 2" xfId="34174"/>
    <cellStyle name="Normal 2 21 12 3 2 2" xfId="34175"/>
    <cellStyle name="Normal 2 21 12 3 2 3" xfId="34176"/>
    <cellStyle name="Normal 2 21 12 3 2 4" xfId="34177"/>
    <cellStyle name="Normal 2 21 12 3 2 5" xfId="34178"/>
    <cellStyle name="Normal 2 21 12 3 2 6" xfId="34179"/>
    <cellStyle name="Normal 2 21 12 3 3" xfId="34180"/>
    <cellStyle name="Normal 2 21 12 3 4" xfId="34181"/>
    <cellStyle name="Normal 2 21 12 3 5" xfId="34182"/>
    <cellStyle name="Normal 2 21 12 3 6" xfId="34183"/>
    <cellStyle name="Normal 2 21 12 3 7" xfId="34184"/>
    <cellStyle name="Normal 2 21 12 4" xfId="34185"/>
    <cellStyle name="Normal 2 21 12 4 2" xfId="34186"/>
    <cellStyle name="Normal 2 21 12 4 2 2" xfId="34187"/>
    <cellStyle name="Normal 2 21 12 4 2 3" xfId="34188"/>
    <cellStyle name="Normal 2 21 12 4 2 4" xfId="34189"/>
    <cellStyle name="Normal 2 21 12 4 2 5" xfId="34190"/>
    <cellStyle name="Normal 2 21 12 4 2 6" xfId="34191"/>
    <cellStyle name="Normal 2 21 12 4 3" xfId="34192"/>
    <cellStyle name="Normal 2 21 12 4 4" xfId="34193"/>
    <cellStyle name="Normal 2 21 12 4 5" xfId="34194"/>
    <cellStyle name="Normal 2 21 12 4 6" xfId="34195"/>
    <cellStyle name="Normal 2 21 12 4 7" xfId="34196"/>
    <cellStyle name="Normal 2 21 12 5" xfId="34197"/>
    <cellStyle name="Normal 2 21 12 5 2" xfId="34198"/>
    <cellStyle name="Normal 2 21 12 5 2 2" xfId="34199"/>
    <cellStyle name="Normal 2 21 12 5 2 3" xfId="34200"/>
    <cellStyle name="Normal 2 21 12 5 2 4" xfId="34201"/>
    <cellStyle name="Normal 2 21 12 5 2 5" xfId="34202"/>
    <cellStyle name="Normal 2 21 12 5 2 6" xfId="34203"/>
    <cellStyle name="Normal 2 21 12 5 3" xfId="34204"/>
    <cellStyle name="Normal 2 21 12 5 4" xfId="34205"/>
    <cellStyle name="Normal 2 21 12 5 5" xfId="34206"/>
    <cellStyle name="Normal 2 21 12 5 6" xfId="34207"/>
    <cellStyle name="Normal 2 21 12 5 7" xfId="34208"/>
    <cellStyle name="Normal 2 21 12 6" xfId="34209"/>
    <cellStyle name="Normal 2 21 12 6 2" xfId="34210"/>
    <cellStyle name="Normal 2 21 12 6 2 2" xfId="34211"/>
    <cellStyle name="Normal 2 21 12 6 2 3" xfId="34212"/>
    <cellStyle name="Normal 2 21 12 6 2 4" xfId="34213"/>
    <cellStyle name="Normal 2 21 12 6 2 5" xfId="34214"/>
    <cellStyle name="Normal 2 21 12 6 2 6" xfId="34215"/>
    <cellStyle name="Normal 2 21 12 6 3" xfId="34216"/>
    <cellStyle name="Normal 2 21 12 6 4" xfId="34217"/>
    <cellStyle name="Normal 2 21 12 6 5" xfId="34218"/>
    <cellStyle name="Normal 2 21 12 6 6" xfId="34219"/>
    <cellStyle name="Normal 2 21 12 6 7" xfId="34220"/>
    <cellStyle name="Normal 2 21 12 7" xfId="34221"/>
    <cellStyle name="Normal 2 21 12 7 2" xfId="34222"/>
    <cellStyle name="Normal 2 21 12 7 2 2" xfId="34223"/>
    <cellStyle name="Normal 2 21 12 7 2 3" xfId="34224"/>
    <cellStyle name="Normal 2 21 12 7 2 4" xfId="34225"/>
    <cellStyle name="Normal 2 21 12 7 2 5" xfId="34226"/>
    <cellStyle name="Normal 2 21 12 7 2 6" xfId="34227"/>
    <cellStyle name="Normal 2 21 12 7 3" xfId="34228"/>
    <cellStyle name="Normal 2 21 12 7 4" xfId="34229"/>
    <cellStyle name="Normal 2 21 12 7 5" xfId="34230"/>
    <cellStyle name="Normal 2 21 12 7 6" xfId="34231"/>
    <cellStyle name="Normal 2 21 12 7 7" xfId="34232"/>
    <cellStyle name="Normal 2 21 12 8" xfId="34233"/>
    <cellStyle name="Normal 2 21 12 8 2" xfId="34234"/>
    <cellStyle name="Normal 2 21 12 8 3" xfId="34235"/>
    <cellStyle name="Normal 2 21 12 8 4" xfId="34236"/>
    <cellStyle name="Normal 2 21 12 8 5" xfId="34237"/>
    <cellStyle name="Normal 2 21 12 8 6" xfId="34238"/>
    <cellStyle name="Normal 2 21 12 9" xfId="34239"/>
    <cellStyle name="Normal 2 21 13" xfId="34240"/>
    <cellStyle name="Normal 2 21 13 10" xfId="34241"/>
    <cellStyle name="Normal 2 21 13 11" xfId="34242"/>
    <cellStyle name="Normal 2 21 13 12" xfId="34243"/>
    <cellStyle name="Normal 2 21 13 13" xfId="34244"/>
    <cellStyle name="Normal 2 21 13 2" xfId="34245"/>
    <cellStyle name="Normal 2 21 13 2 2" xfId="34246"/>
    <cellStyle name="Normal 2 21 13 2 2 2" xfId="34247"/>
    <cellStyle name="Normal 2 21 13 2 2 3" xfId="34248"/>
    <cellStyle name="Normal 2 21 13 2 2 4" xfId="34249"/>
    <cellStyle name="Normal 2 21 13 2 2 5" xfId="34250"/>
    <cellStyle name="Normal 2 21 13 2 2 6" xfId="34251"/>
    <cellStyle name="Normal 2 21 13 2 3" xfId="34252"/>
    <cellStyle name="Normal 2 21 13 2 4" xfId="34253"/>
    <cellStyle name="Normal 2 21 13 2 5" xfId="34254"/>
    <cellStyle name="Normal 2 21 13 2 6" xfId="34255"/>
    <cellStyle name="Normal 2 21 13 2 7" xfId="34256"/>
    <cellStyle name="Normal 2 21 13 3" xfId="34257"/>
    <cellStyle name="Normal 2 21 13 3 2" xfId="34258"/>
    <cellStyle name="Normal 2 21 13 3 2 2" xfId="34259"/>
    <cellStyle name="Normal 2 21 13 3 2 3" xfId="34260"/>
    <cellStyle name="Normal 2 21 13 3 2 4" xfId="34261"/>
    <cellStyle name="Normal 2 21 13 3 2 5" xfId="34262"/>
    <cellStyle name="Normal 2 21 13 3 2 6" xfId="34263"/>
    <cellStyle name="Normal 2 21 13 3 3" xfId="34264"/>
    <cellStyle name="Normal 2 21 13 3 4" xfId="34265"/>
    <cellStyle name="Normal 2 21 13 3 5" xfId="34266"/>
    <cellStyle name="Normal 2 21 13 3 6" xfId="34267"/>
    <cellStyle name="Normal 2 21 13 3 7" xfId="34268"/>
    <cellStyle name="Normal 2 21 13 4" xfId="34269"/>
    <cellStyle name="Normal 2 21 13 4 2" xfId="34270"/>
    <cellStyle name="Normal 2 21 13 4 2 2" xfId="34271"/>
    <cellStyle name="Normal 2 21 13 4 2 3" xfId="34272"/>
    <cellStyle name="Normal 2 21 13 4 2 4" xfId="34273"/>
    <cellStyle name="Normal 2 21 13 4 2 5" xfId="34274"/>
    <cellStyle name="Normal 2 21 13 4 2 6" xfId="34275"/>
    <cellStyle name="Normal 2 21 13 4 3" xfId="34276"/>
    <cellStyle name="Normal 2 21 13 4 4" xfId="34277"/>
    <cellStyle name="Normal 2 21 13 4 5" xfId="34278"/>
    <cellStyle name="Normal 2 21 13 4 6" xfId="34279"/>
    <cellStyle name="Normal 2 21 13 4 7" xfId="34280"/>
    <cellStyle name="Normal 2 21 13 5" xfId="34281"/>
    <cellStyle name="Normal 2 21 13 5 2" xfId="34282"/>
    <cellStyle name="Normal 2 21 13 5 2 2" xfId="34283"/>
    <cellStyle name="Normal 2 21 13 5 2 3" xfId="34284"/>
    <cellStyle name="Normal 2 21 13 5 2 4" xfId="34285"/>
    <cellStyle name="Normal 2 21 13 5 2 5" xfId="34286"/>
    <cellStyle name="Normal 2 21 13 5 2 6" xfId="34287"/>
    <cellStyle name="Normal 2 21 13 5 3" xfId="34288"/>
    <cellStyle name="Normal 2 21 13 5 4" xfId="34289"/>
    <cellStyle name="Normal 2 21 13 5 5" xfId="34290"/>
    <cellStyle name="Normal 2 21 13 5 6" xfId="34291"/>
    <cellStyle name="Normal 2 21 13 5 7" xfId="34292"/>
    <cellStyle name="Normal 2 21 13 6" xfId="34293"/>
    <cellStyle name="Normal 2 21 13 6 2" xfId="34294"/>
    <cellStyle name="Normal 2 21 13 6 2 2" xfId="34295"/>
    <cellStyle name="Normal 2 21 13 6 2 3" xfId="34296"/>
    <cellStyle name="Normal 2 21 13 6 2 4" xfId="34297"/>
    <cellStyle name="Normal 2 21 13 6 2 5" xfId="34298"/>
    <cellStyle name="Normal 2 21 13 6 2 6" xfId="34299"/>
    <cellStyle name="Normal 2 21 13 6 3" xfId="34300"/>
    <cellStyle name="Normal 2 21 13 6 4" xfId="34301"/>
    <cellStyle name="Normal 2 21 13 6 5" xfId="34302"/>
    <cellStyle name="Normal 2 21 13 6 6" xfId="34303"/>
    <cellStyle name="Normal 2 21 13 6 7" xfId="34304"/>
    <cellStyle name="Normal 2 21 13 7" xfId="34305"/>
    <cellStyle name="Normal 2 21 13 7 2" xfId="34306"/>
    <cellStyle name="Normal 2 21 13 7 2 2" xfId="34307"/>
    <cellStyle name="Normal 2 21 13 7 2 3" xfId="34308"/>
    <cellStyle name="Normal 2 21 13 7 2 4" xfId="34309"/>
    <cellStyle name="Normal 2 21 13 7 2 5" xfId="34310"/>
    <cellStyle name="Normal 2 21 13 7 2 6" xfId="34311"/>
    <cellStyle name="Normal 2 21 13 7 3" xfId="34312"/>
    <cellStyle name="Normal 2 21 13 7 4" xfId="34313"/>
    <cellStyle name="Normal 2 21 13 7 5" xfId="34314"/>
    <cellStyle name="Normal 2 21 13 7 6" xfId="34315"/>
    <cellStyle name="Normal 2 21 13 7 7" xfId="34316"/>
    <cellStyle name="Normal 2 21 13 8" xfId="34317"/>
    <cellStyle name="Normal 2 21 13 8 2" xfId="34318"/>
    <cellStyle name="Normal 2 21 13 8 3" xfId="34319"/>
    <cellStyle name="Normal 2 21 13 8 4" xfId="34320"/>
    <cellStyle name="Normal 2 21 13 8 5" xfId="34321"/>
    <cellStyle name="Normal 2 21 13 8 6" xfId="34322"/>
    <cellStyle name="Normal 2 21 13 9" xfId="34323"/>
    <cellStyle name="Normal 2 21 14" xfId="34324"/>
    <cellStyle name="Normal 2 21 14 2" xfId="34325"/>
    <cellStyle name="Normal 2 21 14 2 2" xfId="34326"/>
    <cellStyle name="Normal 2 21 14 2 3" xfId="34327"/>
    <cellStyle name="Normal 2 21 14 2 4" xfId="34328"/>
    <cellStyle name="Normal 2 21 14 2 5" xfId="34329"/>
    <cellStyle name="Normal 2 21 14 2 6" xfId="34330"/>
    <cellStyle name="Normal 2 21 14 3" xfId="34331"/>
    <cellStyle name="Normal 2 21 14 4" xfId="34332"/>
    <cellStyle name="Normal 2 21 14 5" xfId="34333"/>
    <cellStyle name="Normal 2 21 14 6" xfId="34334"/>
    <cellStyle name="Normal 2 21 14 7" xfId="34335"/>
    <cellStyle name="Normal 2 21 15" xfId="34336"/>
    <cellStyle name="Normal 2 21 15 2" xfId="34337"/>
    <cellStyle name="Normal 2 21 15 2 2" xfId="34338"/>
    <cellStyle name="Normal 2 21 15 2 3" xfId="34339"/>
    <cellStyle name="Normal 2 21 15 2 4" xfId="34340"/>
    <cellStyle name="Normal 2 21 15 2 5" xfId="34341"/>
    <cellStyle name="Normal 2 21 15 2 6" xfId="34342"/>
    <cellStyle name="Normal 2 21 15 3" xfId="34343"/>
    <cellStyle name="Normal 2 21 15 4" xfId="34344"/>
    <cellStyle name="Normal 2 21 15 5" xfId="34345"/>
    <cellStyle name="Normal 2 21 15 6" xfId="34346"/>
    <cellStyle name="Normal 2 21 15 7" xfId="34347"/>
    <cellStyle name="Normal 2 21 16" xfId="34348"/>
    <cellStyle name="Normal 2 21 16 2" xfId="34349"/>
    <cellStyle name="Normal 2 21 16 2 2" xfId="34350"/>
    <cellStyle name="Normal 2 21 16 2 3" xfId="34351"/>
    <cellStyle name="Normal 2 21 16 2 4" xfId="34352"/>
    <cellStyle name="Normal 2 21 16 2 5" xfId="34353"/>
    <cellStyle name="Normal 2 21 16 2 6" xfId="34354"/>
    <cellStyle name="Normal 2 21 16 3" xfId="34355"/>
    <cellStyle name="Normal 2 21 16 4" xfId="34356"/>
    <cellStyle name="Normal 2 21 16 5" xfId="34357"/>
    <cellStyle name="Normal 2 21 16 6" xfId="34358"/>
    <cellStyle name="Normal 2 21 16 7" xfId="34359"/>
    <cellStyle name="Normal 2 21 17" xfId="34360"/>
    <cellStyle name="Normal 2 21 17 2" xfId="34361"/>
    <cellStyle name="Normal 2 21 17 2 2" xfId="34362"/>
    <cellStyle name="Normal 2 21 17 2 3" xfId="34363"/>
    <cellStyle name="Normal 2 21 17 2 4" xfId="34364"/>
    <cellStyle name="Normal 2 21 17 2 5" xfId="34365"/>
    <cellStyle name="Normal 2 21 17 2 6" xfId="34366"/>
    <cellStyle name="Normal 2 21 17 3" xfId="34367"/>
    <cellStyle name="Normal 2 21 17 4" xfId="34368"/>
    <cellStyle name="Normal 2 21 17 5" xfId="34369"/>
    <cellStyle name="Normal 2 21 17 6" xfId="34370"/>
    <cellStyle name="Normal 2 21 17 7" xfId="34371"/>
    <cellStyle name="Normal 2 21 18" xfId="34372"/>
    <cellStyle name="Normal 2 21 18 2" xfId="34373"/>
    <cellStyle name="Normal 2 21 18 2 2" xfId="34374"/>
    <cellStyle name="Normal 2 21 18 2 3" xfId="34375"/>
    <cellStyle name="Normal 2 21 18 2 4" xfId="34376"/>
    <cellStyle name="Normal 2 21 18 2 5" xfId="34377"/>
    <cellStyle name="Normal 2 21 18 2 6" xfId="34378"/>
    <cellStyle name="Normal 2 21 18 3" xfId="34379"/>
    <cellStyle name="Normal 2 21 18 4" xfId="34380"/>
    <cellStyle name="Normal 2 21 18 4 2" xfId="34381"/>
    <cellStyle name="Normal 2 21 18 4 2 2" xfId="34382"/>
    <cellStyle name="Normal 2 21 18 4 3" xfId="34383"/>
    <cellStyle name="Normal 2 21 18 5" xfId="34384"/>
    <cellStyle name="Normal 2 21 18 6" xfId="34385"/>
    <cellStyle name="Normal 2 21 18 7" xfId="34386"/>
    <cellStyle name="Normal 2 21 19" xfId="34387"/>
    <cellStyle name="Normal 2 21 19 2" xfId="34388"/>
    <cellStyle name="Normal 2 21 19 2 2" xfId="34389"/>
    <cellStyle name="Normal 2 21 19 2 3" xfId="34390"/>
    <cellStyle name="Normal 2 21 19 2 4" xfId="34391"/>
    <cellStyle name="Normal 2 21 19 2 5" xfId="34392"/>
    <cellStyle name="Normal 2 21 19 2 6" xfId="34393"/>
    <cellStyle name="Normal 2 21 19 3" xfId="34394"/>
    <cellStyle name="Normal 2 21 19 4" xfId="34395"/>
    <cellStyle name="Normal 2 21 19 5" xfId="34396"/>
    <cellStyle name="Normal 2 21 19 6" xfId="34397"/>
    <cellStyle name="Normal 2 21 19 7" xfId="34398"/>
    <cellStyle name="Normal 2 21 2" xfId="34399"/>
    <cellStyle name="Normal 2 21 2 10" xfId="34400"/>
    <cellStyle name="Normal 2 21 2 11" xfId="34401"/>
    <cellStyle name="Normal 2 21 2 12" xfId="34402"/>
    <cellStyle name="Normal 2 21 2 13" xfId="34403"/>
    <cellStyle name="Normal 2 21 2 2" xfId="34404"/>
    <cellStyle name="Normal 2 21 2 2 2" xfId="34405"/>
    <cellStyle name="Normal 2 21 2 2 2 2" xfId="34406"/>
    <cellStyle name="Normal 2 21 2 2 2 3" xfId="34407"/>
    <cellStyle name="Normal 2 21 2 2 2 4" xfId="34408"/>
    <cellStyle name="Normal 2 21 2 2 2 5" xfId="34409"/>
    <cellStyle name="Normal 2 21 2 2 2 6" xfId="34410"/>
    <cellStyle name="Normal 2 21 2 2 3" xfId="34411"/>
    <cellStyle name="Normal 2 21 2 2 4" xfId="34412"/>
    <cellStyle name="Normal 2 21 2 2 5" xfId="34413"/>
    <cellStyle name="Normal 2 21 2 2 6" xfId="34414"/>
    <cellStyle name="Normal 2 21 2 2 7" xfId="34415"/>
    <cellStyle name="Normal 2 21 2 3" xfId="34416"/>
    <cellStyle name="Normal 2 21 2 3 2" xfId="34417"/>
    <cellStyle name="Normal 2 21 2 3 2 2" xfId="34418"/>
    <cellStyle name="Normal 2 21 2 3 2 3" xfId="34419"/>
    <cellStyle name="Normal 2 21 2 3 2 4" xfId="34420"/>
    <cellStyle name="Normal 2 21 2 3 2 5" xfId="34421"/>
    <cellStyle name="Normal 2 21 2 3 2 6" xfId="34422"/>
    <cellStyle name="Normal 2 21 2 3 3" xfId="34423"/>
    <cellStyle name="Normal 2 21 2 3 4" xfId="34424"/>
    <cellStyle name="Normal 2 21 2 3 5" xfId="34425"/>
    <cellStyle name="Normal 2 21 2 3 6" xfId="34426"/>
    <cellStyle name="Normal 2 21 2 3 7" xfId="34427"/>
    <cellStyle name="Normal 2 21 2 4" xfId="34428"/>
    <cellStyle name="Normal 2 21 2 4 2" xfId="34429"/>
    <cellStyle name="Normal 2 21 2 4 2 2" xfId="34430"/>
    <cellStyle name="Normal 2 21 2 4 2 3" xfId="34431"/>
    <cellStyle name="Normal 2 21 2 4 2 4" xfId="34432"/>
    <cellStyle name="Normal 2 21 2 4 2 5" xfId="34433"/>
    <cellStyle name="Normal 2 21 2 4 2 6" xfId="34434"/>
    <cellStyle name="Normal 2 21 2 4 3" xfId="34435"/>
    <cellStyle name="Normal 2 21 2 4 4" xfId="34436"/>
    <cellStyle name="Normal 2 21 2 4 5" xfId="34437"/>
    <cellStyle name="Normal 2 21 2 4 6" xfId="34438"/>
    <cellStyle name="Normal 2 21 2 4 7" xfId="34439"/>
    <cellStyle name="Normal 2 21 2 5" xfId="34440"/>
    <cellStyle name="Normal 2 21 2 5 2" xfId="34441"/>
    <cellStyle name="Normal 2 21 2 5 2 2" xfId="34442"/>
    <cellStyle name="Normal 2 21 2 5 2 3" xfId="34443"/>
    <cellStyle name="Normal 2 21 2 5 2 4" xfId="34444"/>
    <cellStyle name="Normal 2 21 2 5 2 5" xfId="34445"/>
    <cellStyle name="Normal 2 21 2 5 2 6" xfId="34446"/>
    <cellStyle name="Normal 2 21 2 5 3" xfId="34447"/>
    <cellStyle name="Normal 2 21 2 5 4" xfId="34448"/>
    <cellStyle name="Normal 2 21 2 5 5" xfId="34449"/>
    <cellStyle name="Normal 2 21 2 5 6" xfId="34450"/>
    <cellStyle name="Normal 2 21 2 5 7" xfId="34451"/>
    <cellStyle name="Normal 2 21 2 6" xfId="34452"/>
    <cellStyle name="Normal 2 21 2 6 2" xfId="34453"/>
    <cellStyle name="Normal 2 21 2 6 2 2" xfId="34454"/>
    <cellStyle name="Normal 2 21 2 6 2 3" xfId="34455"/>
    <cellStyle name="Normal 2 21 2 6 2 4" xfId="34456"/>
    <cellStyle name="Normal 2 21 2 6 2 5" xfId="34457"/>
    <cellStyle name="Normal 2 21 2 6 2 6" xfId="34458"/>
    <cellStyle name="Normal 2 21 2 6 3" xfId="34459"/>
    <cellStyle name="Normal 2 21 2 6 3 2" xfId="34460"/>
    <cellStyle name="Normal 2 21 2 6 3 2 2" xfId="34461"/>
    <cellStyle name="Normal 2 21 2 6 3 3" xfId="34462"/>
    <cellStyle name="Normal 2 21 2 6 4" xfId="34463"/>
    <cellStyle name="Normal 2 21 2 6 5" xfId="34464"/>
    <cellStyle name="Normal 2 21 2 6 6" xfId="34465"/>
    <cellStyle name="Normal 2 21 2 6 7" xfId="34466"/>
    <cellStyle name="Normal 2 21 2 7" xfId="34467"/>
    <cellStyle name="Normal 2 21 2 7 2" xfId="34468"/>
    <cellStyle name="Normal 2 21 2 7 2 2" xfId="34469"/>
    <cellStyle name="Normal 2 21 2 7 2 3" xfId="34470"/>
    <cellStyle name="Normal 2 21 2 7 2 4" xfId="34471"/>
    <cellStyle name="Normal 2 21 2 7 2 5" xfId="34472"/>
    <cellStyle name="Normal 2 21 2 7 2 6" xfId="34473"/>
    <cellStyle name="Normal 2 21 2 7 3" xfId="34474"/>
    <cellStyle name="Normal 2 21 2 7 4" xfId="34475"/>
    <cellStyle name="Normal 2 21 2 7 5" xfId="34476"/>
    <cellStyle name="Normal 2 21 2 7 6" xfId="34477"/>
    <cellStyle name="Normal 2 21 2 7 7" xfId="34478"/>
    <cellStyle name="Normal 2 21 2 8" xfId="34479"/>
    <cellStyle name="Normal 2 21 2 8 2" xfId="34480"/>
    <cellStyle name="Normal 2 21 2 8 3" xfId="34481"/>
    <cellStyle name="Normal 2 21 2 8 4" xfId="34482"/>
    <cellStyle name="Normal 2 21 2 8 5" xfId="34483"/>
    <cellStyle name="Normal 2 21 2 8 6" xfId="34484"/>
    <cellStyle name="Normal 2 21 2 9" xfId="34485"/>
    <cellStyle name="Normal 2 21 20" xfId="34486"/>
    <cellStyle name="Normal 2 21 20 2" xfId="34487"/>
    <cellStyle name="Normal 2 21 20 3" xfId="34488"/>
    <cellStyle name="Normal 2 21 20 4" xfId="34489"/>
    <cellStyle name="Normal 2 21 20 5" xfId="34490"/>
    <cellStyle name="Normal 2 21 20 6" xfId="34491"/>
    <cellStyle name="Normal 2 21 21" xfId="34492"/>
    <cellStyle name="Normal 2 21 22" xfId="34493"/>
    <cellStyle name="Normal 2 21 23" xfId="34494"/>
    <cellStyle name="Normal 2 21 24" xfId="34495"/>
    <cellStyle name="Normal 2 21 25" xfId="34496"/>
    <cellStyle name="Normal 2 21 3" xfId="34497"/>
    <cellStyle name="Normal 2 21 3 10" xfId="34498"/>
    <cellStyle name="Normal 2 21 3 11" xfId="34499"/>
    <cellStyle name="Normal 2 21 3 12" xfId="34500"/>
    <cellStyle name="Normal 2 21 3 13" xfId="34501"/>
    <cellStyle name="Normal 2 21 3 2" xfId="34502"/>
    <cellStyle name="Normal 2 21 3 2 2" xfId="34503"/>
    <cellStyle name="Normal 2 21 3 2 2 2" xfId="34504"/>
    <cellStyle name="Normal 2 21 3 2 2 3" xfId="34505"/>
    <cellStyle name="Normal 2 21 3 2 2 4" xfId="34506"/>
    <cellStyle name="Normal 2 21 3 2 2 5" xfId="34507"/>
    <cellStyle name="Normal 2 21 3 2 2 6" xfId="34508"/>
    <cellStyle name="Normal 2 21 3 2 3" xfId="34509"/>
    <cellStyle name="Normal 2 21 3 2 4" xfId="34510"/>
    <cellStyle name="Normal 2 21 3 2 5" xfId="34511"/>
    <cellStyle name="Normal 2 21 3 2 6" xfId="34512"/>
    <cellStyle name="Normal 2 21 3 2 7" xfId="34513"/>
    <cellStyle name="Normal 2 21 3 3" xfId="34514"/>
    <cellStyle name="Normal 2 21 3 3 2" xfId="34515"/>
    <cellStyle name="Normal 2 21 3 3 2 2" xfId="34516"/>
    <cellStyle name="Normal 2 21 3 3 2 3" xfId="34517"/>
    <cellStyle name="Normal 2 21 3 3 2 4" xfId="34518"/>
    <cellStyle name="Normal 2 21 3 3 2 5" xfId="34519"/>
    <cellStyle name="Normal 2 21 3 3 2 6" xfId="34520"/>
    <cellStyle name="Normal 2 21 3 3 3" xfId="34521"/>
    <cellStyle name="Normal 2 21 3 3 4" xfId="34522"/>
    <cellStyle name="Normal 2 21 3 3 5" xfId="34523"/>
    <cellStyle name="Normal 2 21 3 3 6" xfId="34524"/>
    <cellStyle name="Normal 2 21 3 3 7" xfId="34525"/>
    <cellStyle name="Normal 2 21 3 4" xfId="34526"/>
    <cellStyle name="Normal 2 21 3 4 2" xfId="34527"/>
    <cellStyle name="Normal 2 21 3 4 2 2" xfId="34528"/>
    <cellStyle name="Normal 2 21 3 4 2 3" xfId="34529"/>
    <cellStyle name="Normal 2 21 3 4 2 4" xfId="34530"/>
    <cellStyle name="Normal 2 21 3 4 2 5" xfId="34531"/>
    <cellStyle name="Normal 2 21 3 4 2 6" xfId="34532"/>
    <cellStyle name="Normal 2 21 3 4 3" xfId="34533"/>
    <cellStyle name="Normal 2 21 3 4 4" xfId="34534"/>
    <cellStyle name="Normal 2 21 3 4 5" xfId="34535"/>
    <cellStyle name="Normal 2 21 3 4 6" xfId="34536"/>
    <cellStyle name="Normal 2 21 3 4 7" xfId="34537"/>
    <cellStyle name="Normal 2 21 3 5" xfId="34538"/>
    <cellStyle name="Normal 2 21 3 5 2" xfId="34539"/>
    <cellStyle name="Normal 2 21 3 5 2 2" xfId="34540"/>
    <cellStyle name="Normal 2 21 3 5 2 3" xfId="34541"/>
    <cellStyle name="Normal 2 21 3 5 2 4" xfId="34542"/>
    <cellStyle name="Normal 2 21 3 5 2 5" xfId="34543"/>
    <cellStyle name="Normal 2 21 3 5 2 6" xfId="34544"/>
    <cellStyle name="Normal 2 21 3 5 3" xfId="34545"/>
    <cellStyle name="Normal 2 21 3 5 4" xfId="34546"/>
    <cellStyle name="Normal 2 21 3 5 5" xfId="34547"/>
    <cellStyle name="Normal 2 21 3 5 6" xfId="34548"/>
    <cellStyle name="Normal 2 21 3 5 7" xfId="34549"/>
    <cellStyle name="Normal 2 21 3 6" xfId="34550"/>
    <cellStyle name="Normal 2 21 3 6 2" xfId="34551"/>
    <cellStyle name="Normal 2 21 3 6 2 2" xfId="34552"/>
    <cellStyle name="Normal 2 21 3 6 2 3" xfId="34553"/>
    <cellStyle name="Normal 2 21 3 6 2 4" xfId="34554"/>
    <cellStyle name="Normal 2 21 3 6 2 5" xfId="34555"/>
    <cellStyle name="Normal 2 21 3 6 2 6" xfId="34556"/>
    <cellStyle name="Normal 2 21 3 6 3" xfId="34557"/>
    <cellStyle name="Normal 2 21 3 6 4" xfId="34558"/>
    <cellStyle name="Normal 2 21 3 6 5" xfId="34559"/>
    <cellStyle name="Normal 2 21 3 6 6" xfId="34560"/>
    <cellStyle name="Normal 2 21 3 6 7" xfId="34561"/>
    <cellStyle name="Normal 2 21 3 7" xfId="34562"/>
    <cellStyle name="Normal 2 21 3 7 2" xfId="34563"/>
    <cellStyle name="Normal 2 21 3 7 2 2" xfId="34564"/>
    <cellStyle name="Normal 2 21 3 7 2 3" xfId="34565"/>
    <cellStyle name="Normal 2 21 3 7 2 4" xfId="34566"/>
    <cellStyle name="Normal 2 21 3 7 2 5" xfId="34567"/>
    <cellStyle name="Normal 2 21 3 7 2 6" xfId="34568"/>
    <cellStyle name="Normal 2 21 3 7 3" xfId="34569"/>
    <cellStyle name="Normal 2 21 3 7 4" xfId="34570"/>
    <cellStyle name="Normal 2 21 3 7 5" xfId="34571"/>
    <cellStyle name="Normal 2 21 3 7 6" xfId="34572"/>
    <cellStyle name="Normal 2 21 3 7 7" xfId="34573"/>
    <cellStyle name="Normal 2 21 3 8" xfId="34574"/>
    <cellStyle name="Normal 2 21 3 8 2" xfId="34575"/>
    <cellStyle name="Normal 2 21 3 8 3" xfId="34576"/>
    <cellStyle name="Normal 2 21 3 8 4" xfId="34577"/>
    <cellStyle name="Normal 2 21 3 8 5" xfId="34578"/>
    <cellStyle name="Normal 2 21 3 8 6" xfId="34579"/>
    <cellStyle name="Normal 2 21 3 9" xfId="34580"/>
    <cellStyle name="Normal 2 21 4" xfId="34581"/>
    <cellStyle name="Normal 2 21 4 10" xfId="34582"/>
    <cellStyle name="Normal 2 21 4 11" xfId="34583"/>
    <cellStyle name="Normal 2 21 4 12" xfId="34584"/>
    <cellStyle name="Normal 2 21 4 13" xfId="34585"/>
    <cellStyle name="Normal 2 21 4 2" xfId="34586"/>
    <cellStyle name="Normal 2 21 4 2 2" xfId="34587"/>
    <cellStyle name="Normal 2 21 4 2 2 2" xfId="34588"/>
    <cellStyle name="Normal 2 21 4 2 2 3" xfId="34589"/>
    <cellStyle name="Normal 2 21 4 2 2 4" xfId="34590"/>
    <cellStyle name="Normal 2 21 4 2 2 5" xfId="34591"/>
    <cellStyle name="Normal 2 21 4 2 2 6" xfId="34592"/>
    <cellStyle name="Normal 2 21 4 2 3" xfId="34593"/>
    <cellStyle name="Normal 2 21 4 2 4" xfId="34594"/>
    <cellStyle name="Normal 2 21 4 2 5" xfId="34595"/>
    <cellStyle name="Normal 2 21 4 2 6" xfId="34596"/>
    <cellStyle name="Normal 2 21 4 2 7" xfId="34597"/>
    <cellStyle name="Normal 2 21 4 3" xfId="34598"/>
    <cellStyle name="Normal 2 21 4 3 2" xfId="34599"/>
    <cellStyle name="Normal 2 21 4 3 2 2" xfId="34600"/>
    <cellStyle name="Normal 2 21 4 3 2 2 2" xfId="34601"/>
    <cellStyle name="Normal 2 21 4 3 2 2 2 2" xfId="34602"/>
    <cellStyle name="Normal 2 21 4 3 2 2 3" xfId="34603"/>
    <cellStyle name="Normal 2 21 4 3 2 3" xfId="34604"/>
    <cellStyle name="Normal 2 21 4 3 2 4" xfId="34605"/>
    <cellStyle name="Normal 2 21 4 3 2 5" xfId="34606"/>
    <cellStyle name="Normal 2 21 4 3 2 6" xfId="34607"/>
    <cellStyle name="Normal 2 21 4 3 3" xfId="34608"/>
    <cellStyle name="Normal 2 21 4 3 4" xfId="34609"/>
    <cellStyle name="Normal 2 21 4 3 5" xfId="34610"/>
    <cellStyle name="Normal 2 21 4 3 6" xfId="34611"/>
    <cellStyle name="Normal 2 21 4 3 7" xfId="34612"/>
    <cellStyle name="Normal 2 21 4 4" xfId="34613"/>
    <cellStyle name="Normal 2 21 4 4 2" xfId="34614"/>
    <cellStyle name="Normal 2 21 4 4 2 2" xfId="34615"/>
    <cellStyle name="Normal 2 21 4 4 2 3" xfId="34616"/>
    <cellStyle name="Normal 2 21 4 4 2 4" xfId="34617"/>
    <cellStyle name="Normal 2 21 4 4 2 5" xfId="34618"/>
    <cellStyle name="Normal 2 21 4 4 2 6" xfId="34619"/>
    <cellStyle name="Normal 2 21 4 4 3" xfId="34620"/>
    <cellStyle name="Normal 2 21 4 4 4" xfId="34621"/>
    <cellStyle name="Normal 2 21 4 4 5" xfId="34622"/>
    <cellStyle name="Normal 2 21 4 4 6" xfId="34623"/>
    <cellStyle name="Normal 2 21 4 4 7" xfId="34624"/>
    <cellStyle name="Normal 2 21 4 5" xfId="34625"/>
    <cellStyle name="Normal 2 21 4 5 2" xfId="34626"/>
    <cellStyle name="Normal 2 21 4 5 2 2" xfId="34627"/>
    <cellStyle name="Normal 2 21 4 5 2 3" xfId="34628"/>
    <cellStyle name="Normal 2 21 4 5 2 4" xfId="34629"/>
    <cellStyle name="Normal 2 21 4 5 2 5" xfId="34630"/>
    <cellStyle name="Normal 2 21 4 5 2 6" xfId="34631"/>
    <cellStyle name="Normal 2 21 4 5 3" xfId="34632"/>
    <cellStyle name="Normal 2 21 4 5 4" xfId="34633"/>
    <cellStyle name="Normal 2 21 4 5 5" xfId="34634"/>
    <cellStyle name="Normal 2 21 4 5 6" xfId="34635"/>
    <cellStyle name="Normal 2 21 4 5 7" xfId="34636"/>
    <cellStyle name="Normal 2 21 4 6" xfId="34637"/>
    <cellStyle name="Normal 2 21 4 6 2" xfId="34638"/>
    <cellStyle name="Normal 2 21 4 6 2 2" xfId="34639"/>
    <cellStyle name="Normal 2 21 4 6 2 3" xfId="34640"/>
    <cellStyle name="Normal 2 21 4 6 2 4" xfId="34641"/>
    <cellStyle name="Normal 2 21 4 6 2 5" xfId="34642"/>
    <cellStyle name="Normal 2 21 4 6 2 6" xfId="34643"/>
    <cellStyle name="Normal 2 21 4 6 3" xfId="34644"/>
    <cellStyle name="Normal 2 21 4 6 4" xfId="34645"/>
    <cellStyle name="Normal 2 21 4 6 5" xfId="34646"/>
    <cellStyle name="Normal 2 21 4 6 6" xfId="34647"/>
    <cellStyle name="Normal 2 21 4 6 7" xfId="34648"/>
    <cellStyle name="Normal 2 21 4 7" xfId="34649"/>
    <cellStyle name="Normal 2 21 4 7 2" xfId="34650"/>
    <cellStyle name="Normal 2 21 4 7 2 2" xfId="34651"/>
    <cellStyle name="Normal 2 21 4 7 2 3" xfId="34652"/>
    <cellStyle name="Normal 2 21 4 7 2 4" xfId="34653"/>
    <cellStyle name="Normal 2 21 4 7 2 5" xfId="34654"/>
    <cellStyle name="Normal 2 21 4 7 2 6" xfId="34655"/>
    <cellStyle name="Normal 2 21 4 7 3" xfId="34656"/>
    <cellStyle name="Normal 2 21 4 7 4" xfId="34657"/>
    <cellStyle name="Normal 2 21 4 7 5" xfId="34658"/>
    <cellStyle name="Normal 2 21 4 7 6" xfId="34659"/>
    <cellStyle name="Normal 2 21 4 7 7" xfId="34660"/>
    <cellStyle name="Normal 2 21 4 8" xfId="34661"/>
    <cellStyle name="Normal 2 21 4 8 2" xfId="34662"/>
    <cellStyle name="Normal 2 21 4 8 3" xfId="34663"/>
    <cellStyle name="Normal 2 21 4 8 4" xfId="34664"/>
    <cellStyle name="Normal 2 21 4 8 5" xfId="34665"/>
    <cellStyle name="Normal 2 21 4 8 6" xfId="34666"/>
    <cellStyle name="Normal 2 21 4 9" xfId="34667"/>
    <cellStyle name="Normal 2 21 5" xfId="34668"/>
    <cellStyle name="Normal 2 21 5 10" xfId="34669"/>
    <cellStyle name="Normal 2 21 5 11" xfId="34670"/>
    <cellStyle name="Normal 2 21 5 12" xfId="34671"/>
    <cellStyle name="Normal 2 21 5 13" xfId="34672"/>
    <cellStyle name="Normal 2 21 5 2" xfId="34673"/>
    <cellStyle name="Normal 2 21 5 2 2" xfId="34674"/>
    <cellStyle name="Normal 2 21 5 2 2 2" xfId="34675"/>
    <cellStyle name="Normal 2 21 5 2 2 3" xfId="34676"/>
    <cellStyle name="Normal 2 21 5 2 2 4" xfId="34677"/>
    <cellStyle name="Normal 2 21 5 2 2 5" xfId="34678"/>
    <cellStyle name="Normal 2 21 5 2 2 6" xfId="34679"/>
    <cellStyle name="Normal 2 21 5 2 3" xfId="34680"/>
    <cellStyle name="Normal 2 21 5 2 4" xfId="34681"/>
    <cellStyle name="Normal 2 21 5 2 5" xfId="34682"/>
    <cellStyle name="Normal 2 21 5 2 6" xfId="34683"/>
    <cellStyle name="Normal 2 21 5 2 7" xfId="34684"/>
    <cellStyle name="Normal 2 21 5 3" xfId="34685"/>
    <cellStyle name="Normal 2 21 5 3 2" xfId="34686"/>
    <cellStyle name="Normal 2 21 5 3 2 2" xfId="34687"/>
    <cellStyle name="Normal 2 21 5 3 2 2 2" xfId="34688"/>
    <cellStyle name="Normal 2 21 5 3 2 3" xfId="34689"/>
    <cellStyle name="Normal 2 21 5 3 2 4" xfId="34690"/>
    <cellStyle name="Normal 2 21 5 3 2 5" xfId="34691"/>
    <cellStyle name="Normal 2 21 5 3 2 6" xfId="34692"/>
    <cellStyle name="Normal 2 21 5 3 3" xfId="34693"/>
    <cellStyle name="Normal 2 21 5 3 4" xfId="34694"/>
    <cellStyle name="Normal 2 21 5 3 5" xfId="34695"/>
    <cellStyle name="Normal 2 21 5 3 6" xfId="34696"/>
    <cellStyle name="Normal 2 21 5 3 7" xfId="34697"/>
    <cellStyle name="Normal 2 21 5 4" xfId="34698"/>
    <cellStyle name="Normal 2 21 5 4 2" xfId="34699"/>
    <cellStyle name="Normal 2 21 5 4 2 2" xfId="34700"/>
    <cellStyle name="Normal 2 21 5 4 2 3" xfId="34701"/>
    <cellStyle name="Normal 2 21 5 4 2 4" xfId="34702"/>
    <cellStyle name="Normal 2 21 5 4 2 5" xfId="34703"/>
    <cellStyle name="Normal 2 21 5 4 2 6" xfId="34704"/>
    <cellStyle name="Normal 2 21 5 4 3" xfId="34705"/>
    <cellStyle name="Normal 2 21 5 4 4" xfId="34706"/>
    <cellStyle name="Normal 2 21 5 4 5" xfId="34707"/>
    <cellStyle name="Normal 2 21 5 4 6" xfId="34708"/>
    <cellStyle name="Normal 2 21 5 4 7" xfId="34709"/>
    <cellStyle name="Normal 2 21 5 5" xfId="34710"/>
    <cellStyle name="Normal 2 21 5 5 2" xfId="34711"/>
    <cellStyle name="Normal 2 21 5 5 2 2" xfId="34712"/>
    <cellStyle name="Normal 2 21 5 5 2 3" xfId="34713"/>
    <cellStyle name="Normal 2 21 5 5 2 4" xfId="34714"/>
    <cellStyle name="Normal 2 21 5 5 2 5" xfId="34715"/>
    <cellStyle name="Normal 2 21 5 5 2 6" xfId="34716"/>
    <cellStyle name="Normal 2 21 5 5 3" xfId="34717"/>
    <cellStyle name="Normal 2 21 5 5 4" xfId="34718"/>
    <cellStyle name="Normal 2 21 5 5 5" xfId="34719"/>
    <cellStyle name="Normal 2 21 5 5 6" xfId="34720"/>
    <cellStyle name="Normal 2 21 5 5 7" xfId="34721"/>
    <cellStyle name="Normal 2 21 5 6" xfId="34722"/>
    <cellStyle name="Normal 2 21 5 6 2" xfId="34723"/>
    <cellStyle name="Normal 2 21 5 6 2 2" xfId="34724"/>
    <cellStyle name="Normal 2 21 5 6 2 3" xfId="34725"/>
    <cellStyle name="Normal 2 21 5 6 2 4" xfId="34726"/>
    <cellStyle name="Normal 2 21 5 6 2 5" xfId="34727"/>
    <cellStyle name="Normal 2 21 5 6 2 6" xfId="34728"/>
    <cellStyle name="Normal 2 21 5 6 3" xfId="34729"/>
    <cellStyle name="Normal 2 21 5 6 4" xfId="34730"/>
    <cellStyle name="Normal 2 21 5 6 5" xfId="34731"/>
    <cellStyle name="Normal 2 21 5 6 6" xfId="34732"/>
    <cellStyle name="Normal 2 21 5 6 7" xfId="34733"/>
    <cellStyle name="Normal 2 21 5 7" xfId="34734"/>
    <cellStyle name="Normal 2 21 5 7 2" xfId="34735"/>
    <cellStyle name="Normal 2 21 5 7 2 2" xfId="34736"/>
    <cellStyle name="Normal 2 21 5 7 2 3" xfId="34737"/>
    <cellStyle name="Normal 2 21 5 7 2 4" xfId="34738"/>
    <cellStyle name="Normal 2 21 5 7 2 5" xfId="34739"/>
    <cellStyle name="Normal 2 21 5 7 2 6" xfId="34740"/>
    <cellStyle name="Normal 2 21 5 7 3" xfId="34741"/>
    <cellStyle name="Normal 2 21 5 7 4" xfId="34742"/>
    <cellStyle name="Normal 2 21 5 7 5" xfId="34743"/>
    <cellStyle name="Normal 2 21 5 7 6" xfId="34744"/>
    <cellStyle name="Normal 2 21 5 7 7" xfId="34745"/>
    <cellStyle name="Normal 2 21 5 8" xfId="34746"/>
    <cellStyle name="Normal 2 21 5 8 2" xfId="34747"/>
    <cellStyle name="Normal 2 21 5 8 2 2" xfId="34748"/>
    <cellStyle name="Normal 2 21 5 8 3" xfId="34749"/>
    <cellStyle name="Normal 2 21 5 8 4" xfId="34750"/>
    <cellStyle name="Normal 2 21 5 8 5" xfId="34751"/>
    <cellStyle name="Normal 2 21 5 8 6" xfId="34752"/>
    <cellStyle name="Normal 2 21 5 9" xfId="34753"/>
    <cellStyle name="Normal 2 21 6" xfId="34754"/>
    <cellStyle name="Normal 2 21 6 10" xfId="34755"/>
    <cellStyle name="Normal 2 21 6 11" xfId="34756"/>
    <cellStyle name="Normal 2 21 6 12" xfId="34757"/>
    <cellStyle name="Normal 2 21 6 13" xfId="34758"/>
    <cellStyle name="Normal 2 21 6 2" xfId="34759"/>
    <cellStyle name="Normal 2 21 6 2 2" xfId="34760"/>
    <cellStyle name="Normal 2 21 6 2 2 2" xfId="34761"/>
    <cellStyle name="Normal 2 21 6 2 2 3" xfId="34762"/>
    <cellStyle name="Normal 2 21 6 2 2 4" xfId="34763"/>
    <cellStyle name="Normal 2 21 6 2 2 5" xfId="34764"/>
    <cellStyle name="Normal 2 21 6 2 2 6" xfId="34765"/>
    <cellStyle name="Normal 2 21 6 2 3" xfId="34766"/>
    <cellStyle name="Normal 2 21 6 2 4" xfId="34767"/>
    <cellStyle name="Normal 2 21 6 2 5" xfId="34768"/>
    <cellStyle name="Normal 2 21 6 2 6" xfId="34769"/>
    <cellStyle name="Normal 2 21 6 2 7" xfId="34770"/>
    <cellStyle name="Normal 2 21 6 3" xfId="34771"/>
    <cellStyle name="Normal 2 21 6 3 2" xfId="34772"/>
    <cellStyle name="Normal 2 21 6 3 2 2" xfId="34773"/>
    <cellStyle name="Normal 2 21 6 3 2 3" xfId="34774"/>
    <cellStyle name="Normal 2 21 6 3 2 4" xfId="34775"/>
    <cellStyle name="Normal 2 21 6 3 2 5" xfId="34776"/>
    <cellStyle name="Normal 2 21 6 3 2 6" xfId="34777"/>
    <cellStyle name="Normal 2 21 6 3 3" xfId="34778"/>
    <cellStyle name="Normal 2 21 6 3 4" xfId="34779"/>
    <cellStyle name="Normal 2 21 6 3 5" xfId="34780"/>
    <cellStyle name="Normal 2 21 6 3 6" xfId="34781"/>
    <cellStyle name="Normal 2 21 6 3 7" xfId="34782"/>
    <cellStyle name="Normal 2 21 6 4" xfId="34783"/>
    <cellStyle name="Normal 2 21 6 4 2" xfId="34784"/>
    <cellStyle name="Normal 2 21 6 4 2 2" xfId="34785"/>
    <cellStyle name="Normal 2 21 6 4 2 3" xfId="34786"/>
    <cellStyle name="Normal 2 21 6 4 2 4" xfId="34787"/>
    <cellStyle name="Normal 2 21 6 4 2 5" xfId="34788"/>
    <cellStyle name="Normal 2 21 6 4 2 6" xfId="34789"/>
    <cellStyle name="Normal 2 21 6 4 3" xfId="34790"/>
    <cellStyle name="Normal 2 21 6 4 4" xfId="34791"/>
    <cellStyle name="Normal 2 21 6 4 5" xfId="34792"/>
    <cellStyle name="Normal 2 21 6 4 6" xfId="34793"/>
    <cellStyle name="Normal 2 21 6 4 7" xfId="34794"/>
    <cellStyle name="Normal 2 21 6 5" xfId="34795"/>
    <cellStyle name="Normal 2 21 6 5 2" xfId="34796"/>
    <cellStyle name="Normal 2 21 6 5 2 2" xfId="34797"/>
    <cellStyle name="Normal 2 21 6 5 2 3" xfId="34798"/>
    <cellStyle name="Normal 2 21 6 5 2 4" xfId="34799"/>
    <cellStyle name="Normal 2 21 6 5 2 5" xfId="34800"/>
    <cellStyle name="Normal 2 21 6 5 2 6" xfId="34801"/>
    <cellStyle name="Normal 2 21 6 5 3" xfId="34802"/>
    <cellStyle name="Normal 2 21 6 5 4" xfId="34803"/>
    <cellStyle name="Normal 2 21 6 5 5" xfId="34804"/>
    <cellStyle name="Normal 2 21 6 5 6" xfId="34805"/>
    <cellStyle name="Normal 2 21 6 5 7" xfId="34806"/>
    <cellStyle name="Normal 2 21 6 6" xfId="34807"/>
    <cellStyle name="Normal 2 21 6 6 2" xfId="34808"/>
    <cellStyle name="Normal 2 21 6 6 2 2" xfId="34809"/>
    <cellStyle name="Normal 2 21 6 6 2 3" xfId="34810"/>
    <cellStyle name="Normal 2 21 6 6 2 4" xfId="34811"/>
    <cellStyle name="Normal 2 21 6 6 2 5" xfId="34812"/>
    <cellStyle name="Normal 2 21 6 6 2 6" xfId="34813"/>
    <cellStyle name="Normal 2 21 6 6 3" xfId="34814"/>
    <cellStyle name="Normal 2 21 6 6 4" xfId="34815"/>
    <cellStyle name="Normal 2 21 6 6 5" xfId="34816"/>
    <cellStyle name="Normal 2 21 6 6 6" xfId="34817"/>
    <cellStyle name="Normal 2 21 6 6 7" xfId="34818"/>
    <cellStyle name="Normal 2 21 6 7" xfId="34819"/>
    <cellStyle name="Normal 2 21 6 7 2" xfId="34820"/>
    <cellStyle name="Normal 2 21 6 7 2 2" xfId="34821"/>
    <cellStyle name="Normal 2 21 6 7 2 3" xfId="34822"/>
    <cellStyle name="Normal 2 21 6 7 2 4" xfId="34823"/>
    <cellStyle name="Normal 2 21 6 7 2 5" xfId="34824"/>
    <cellStyle name="Normal 2 21 6 7 2 6" xfId="34825"/>
    <cellStyle name="Normal 2 21 6 7 3" xfId="34826"/>
    <cellStyle name="Normal 2 21 6 7 4" xfId="34827"/>
    <cellStyle name="Normal 2 21 6 7 5" xfId="34828"/>
    <cellStyle name="Normal 2 21 6 7 6" xfId="34829"/>
    <cellStyle name="Normal 2 21 6 7 7" xfId="34830"/>
    <cellStyle name="Normal 2 21 6 8" xfId="34831"/>
    <cellStyle name="Normal 2 21 6 8 2" xfId="34832"/>
    <cellStyle name="Normal 2 21 6 8 3" xfId="34833"/>
    <cellStyle name="Normal 2 21 6 8 4" xfId="34834"/>
    <cellStyle name="Normal 2 21 6 8 5" xfId="34835"/>
    <cellStyle name="Normal 2 21 6 8 6" xfId="34836"/>
    <cellStyle name="Normal 2 21 6 9" xfId="34837"/>
    <cellStyle name="Normal 2 21 7" xfId="34838"/>
    <cellStyle name="Normal 2 21 7 10" xfId="34839"/>
    <cellStyle name="Normal 2 21 7 11" xfId="34840"/>
    <cellStyle name="Normal 2 21 7 12" xfId="34841"/>
    <cellStyle name="Normal 2 21 7 13" xfId="34842"/>
    <cellStyle name="Normal 2 21 7 2" xfId="34843"/>
    <cellStyle name="Normal 2 21 7 2 2" xfId="34844"/>
    <cellStyle name="Normal 2 21 7 2 2 2" xfId="34845"/>
    <cellStyle name="Normal 2 21 7 2 2 3" xfId="34846"/>
    <cellStyle name="Normal 2 21 7 2 2 4" xfId="34847"/>
    <cellStyle name="Normal 2 21 7 2 2 5" xfId="34848"/>
    <cellStyle name="Normal 2 21 7 2 2 6" xfId="34849"/>
    <cellStyle name="Normal 2 21 7 2 3" xfId="34850"/>
    <cellStyle name="Normal 2 21 7 2 4" xfId="34851"/>
    <cellStyle name="Normal 2 21 7 2 5" xfId="34852"/>
    <cellStyle name="Normal 2 21 7 2 6" xfId="34853"/>
    <cellStyle name="Normal 2 21 7 2 7" xfId="34854"/>
    <cellStyle name="Normal 2 21 7 3" xfId="34855"/>
    <cellStyle name="Normal 2 21 7 3 2" xfId="34856"/>
    <cellStyle name="Normal 2 21 7 3 2 2" xfId="34857"/>
    <cellStyle name="Normal 2 21 7 3 2 3" xfId="34858"/>
    <cellStyle name="Normal 2 21 7 3 2 4" xfId="34859"/>
    <cellStyle name="Normal 2 21 7 3 2 5" xfId="34860"/>
    <cellStyle name="Normal 2 21 7 3 2 6" xfId="34861"/>
    <cellStyle name="Normal 2 21 7 3 3" xfId="34862"/>
    <cellStyle name="Normal 2 21 7 3 4" xfId="34863"/>
    <cellStyle name="Normal 2 21 7 3 5" xfId="34864"/>
    <cellStyle name="Normal 2 21 7 3 6" xfId="34865"/>
    <cellStyle name="Normal 2 21 7 3 7" xfId="34866"/>
    <cellStyle name="Normal 2 21 7 4" xfId="34867"/>
    <cellStyle name="Normal 2 21 7 4 2" xfId="34868"/>
    <cellStyle name="Normal 2 21 7 4 2 2" xfId="34869"/>
    <cellStyle name="Normal 2 21 7 4 2 3" xfId="34870"/>
    <cellStyle name="Normal 2 21 7 4 2 4" xfId="34871"/>
    <cellStyle name="Normal 2 21 7 4 2 5" xfId="34872"/>
    <cellStyle name="Normal 2 21 7 4 2 6" xfId="34873"/>
    <cellStyle name="Normal 2 21 7 4 3" xfId="34874"/>
    <cellStyle name="Normal 2 21 7 4 4" xfId="34875"/>
    <cellStyle name="Normal 2 21 7 4 5" xfId="34876"/>
    <cellStyle name="Normal 2 21 7 4 6" xfId="34877"/>
    <cellStyle name="Normal 2 21 7 4 7" xfId="34878"/>
    <cellStyle name="Normal 2 21 7 5" xfId="34879"/>
    <cellStyle name="Normal 2 21 7 5 2" xfId="34880"/>
    <cellStyle name="Normal 2 21 7 5 2 2" xfId="34881"/>
    <cellStyle name="Normal 2 21 7 5 2 3" xfId="34882"/>
    <cellStyle name="Normal 2 21 7 5 2 4" xfId="34883"/>
    <cellStyle name="Normal 2 21 7 5 2 5" xfId="34884"/>
    <cellStyle name="Normal 2 21 7 5 2 6" xfId="34885"/>
    <cellStyle name="Normal 2 21 7 5 3" xfId="34886"/>
    <cellStyle name="Normal 2 21 7 5 4" xfId="34887"/>
    <cellStyle name="Normal 2 21 7 5 4 2" xfId="34888"/>
    <cellStyle name="Normal 2 21 7 5 4 2 2" xfId="34889"/>
    <cellStyle name="Normal 2 21 7 5 4 3" xfId="34890"/>
    <cellStyle name="Normal 2 21 7 5 5" xfId="34891"/>
    <cellStyle name="Normal 2 21 7 5 6" xfId="34892"/>
    <cellStyle name="Normal 2 21 7 5 7" xfId="34893"/>
    <cellStyle name="Normal 2 21 7 6" xfId="34894"/>
    <cellStyle name="Normal 2 21 7 6 2" xfId="34895"/>
    <cellStyle name="Normal 2 21 7 6 2 2" xfId="34896"/>
    <cellStyle name="Normal 2 21 7 6 2 3" xfId="34897"/>
    <cellStyle name="Normal 2 21 7 6 2 4" xfId="34898"/>
    <cellStyle name="Normal 2 21 7 6 2 5" xfId="34899"/>
    <cellStyle name="Normal 2 21 7 6 2 6" xfId="34900"/>
    <cellStyle name="Normal 2 21 7 6 3" xfId="34901"/>
    <cellStyle name="Normal 2 21 7 6 3 2" xfId="34902"/>
    <cellStyle name="Normal 2 21 7 6 4" xfId="34903"/>
    <cellStyle name="Normal 2 21 7 6 5" xfId="34904"/>
    <cellStyle name="Normal 2 21 7 6 6" xfId="34905"/>
    <cellStyle name="Normal 2 21 7 6 7" xfId="34906"/>
    <cellStyle name="Normal 2 21 7 7" xfId="34907"/>
    <cellStyle name="Normal 2 21 7 7 2" xfId="34908"/>
    <cellStyle name="Normal 2 21 7 7 2 2" xfId="34909"/>
    <cellStyle name="Normal 2 21 7 7 2 3" xfId="34910"/>
    <cellStyle name="Normal 2 21 7 7 2 4" xfId="34911"/>
    <cellStyle name="Normal 2 21 7 7 2 5" xfId="34912"/>
    <cellStyle name="Normal 2 21 7 7 2 6" xfId="34913"/>
    <cellStyle name="Normal 2 21 7 7 3" xfId="34914"/>
    <cellStyle name="Normal 2 21 7 7 4" xfId="34915"/>
    <cellStyle name="Normal 2 21 7 7 5" xfId="34916"/>
    <cellStyle name="Normal 2 21 7 7 6" xfId="34917"/>
    <cellStyle name="Normal 2 21 7 7 7" xfId="34918"/>
    <cellStyle name="Normal 2 21 7 8" xfId="34919"/>
    <cellStyle name="Normal 2 21 7 8 2" xfId="34920"/>
    <cellStyle name="Normal 2 21 7 8 3" xfId="34921"/>
    <cellStyle name="Normal 2 21 7 8 4" xfId="34922"/>
    <cellStyle name="Normal 2 21 7 8 5" xfId="34923"/>
    <cellStyle name="Normal 2 21 7 8 6" xfId="34924"/>
    <cellStyle name="Normal 2 21 7 9" xfId="34925"/>
    <cellStyle name="Normal 2 21 8" xfId="34926"/>
    <cellStyle name="Normal 2 21 8 10" xfId="34927"/>
    <cellStyle name="Normal 2 21 8 11" xfId="34928"/>
    <cellStyle name="Normal 2 21 8 12" xfId="34929"/>
    <cellStyle name="Normal 2 21 8 13" xfId="34930"/>
    <cellStyle name="Normal 2 21 8 2" xfId="34931"/>
    <cellStyle name="Normal 2 21 8 2 2" xfId="34932"/>
    <cellStyle name="Normal 2 21 8 2 2 2" xfId="34933"/>
    <cellStyle name="Normal 2 21 8 2 2 3" xfId="34934"/>
    <cellStyle name="Normal 2 21 8 2 2 4" xfId="34935"/>
    <cellStyle name="Normal 2 21 8 2 2 5" xfId="34936"/>
    <cellStyle name="Normal 2 21 8 2 2 6" xfId="34937"/>
    <cellStyle name="Normal 2 21 8 2 3" xfId="34938"/>
    <cellStyle name="Normal 2 21 8 2 4" xfId="34939"/>
    <cellStyle name="Normal 2 21 8 2 5" xfId="34940"/>
    <cellStyle name="Normal 2 21 8 2 6" xfId="34941"/>
    <cellStyle name="Normal 2 21 8 2 7" xfId="34942"/>
    <cellStyle name="Normal 2 21 8 3" xfId="34943"/>
    <cellStyle name="Normal 2 21 8 3 2" xfId="34944"/>
    <cellStyle name="Normal 2 21 8 3 2 2" xfId="34945"/>
    <cellStyle name="Normal 2 21 8 3 2 3" xfId="34946"/>
    <cellStyle name="Normal 2 21 8 3 2 4" xfId="34947"/>
    <cellStyle name="Normal 2 21 8 3 2 5" xfId="34948"/>
    <cellStyle name="Normal 2 21 8 3 2 6" xfId="34949"/>
    <cellStyle name="Normal 2 21 8 3 3" xfId="34950"/>
    <cellStyle name="Normal 2 21 8 3 4" xfId="34951"/>
    <cellStyle name="Normal 2 21 8 3 5" xfId="34952"/>
    <cellStyle name="Normal 2 21 8 3 6" xfId="34953"/>
    <cellStyle name="Normal 2 21 8 3 7" xfId="34954"/>
    <cellStyle name="Normal 2 21 8 4" xfId="34955"/>
    <cellStyle name="Normal 2 21 8 4 2" xfId="34956"/>
    <cellStyle name="Normal 2 21 8 4 2 2" xfId="34957"/>
    <cellStyle name="Normal 2 21 8 4 2 3" xfId="34958"/>
    <cellStyle name="Normal 2 21 8 4 2 4" xfId="34959"/>
    <cellStyle name="Normal 2 21 8 4 2 5" xfId="34960"/>
    <cellStyle name="Normal 2 21 8 4 2 6" xfId="34961"/>
    <cellStyle name="Normal 2 21 8 4 3" xfId="34962"/>
    <cellStyle name="Normal 2 21 8 4 4" xfId="34963"/>
    <cellStyle name="Normal 2 21 8 4 5" xfId="34964"/>
    <cellStyle name="Normal 2 21 8 4 6" xfId="34965"/>
    <cellStyle name="Normal 2 21 8 4 7" xfId="34966"/>
    <cellStyle name="Normal 2 21 8 5" xfId="34967"/>
    <cellStyle name="Normal 2 21 8 5 2" xfId="34968"/>
    <cellStyle name="Normal 2 21 8 5 2 2" xfId="34969"/>
    <cellStyle name="Normal 2 21 8 5 2 3" xfId="34970"/>
    <cellStyle name="Normal 2 21 8 5 2 4" xfId="34971"/>
    <cellStyle name="Normal 2 21 8 5 2 5" xfId="34972"/>
    <cellStyle name="Normal 2 21 8 5 2 6" xfId="34973"/>
    <cellStyle name="Normal 2 21 8 5 3" xfId="34974"/>
    <cellStyle name="Normal 2 21 8 5 4" xfId="34975"/>
    <cellStyle name="Normal 2 21 8 5 5" xfId="34976"/>
    <cellStyle name="Normal 2 21 8 5 6" xfId="34977"/>
    <cellStyle name="Normal 2 21 8 5 7" xfId="34978"/>
    <cellStyle name="Normal 2 21 8 6" xfId="34979"/>
    <cellStyle name="Normal 2 21 8 6 2" xfId="34980"/>
    <cellStyle name="Normal 2 21 8 6 2 2" xfId="34981"/>
    <cellStyle name="Normal 2 21 8 6 2 3" xfId="34982"/>
    <cellStyle name="Normal 2 21 8 6 2 3 2" xfId="34983"/>
    <cellStyle name="Normal 2 21 8 6 2 3 2 2" xfId="34984"/>
    <cellStyle name="Normal 2 21 8 6 2 3 3" xfId="34985"/>
    <cellStyle name="Normal 2 21 8 6 2 4" xfId="34986"/>
    <cellStyle name="Normal 2 21 8 6 2 5" xfId="34987"/>
    <cellStyle name="Normal 2 21 8 6 2 6" xfId="34988"/>
    <cellStyle name="Normal 2 21 8 6 3" xfId="34989"/>
    <cellStyle name="Normal 2 21 8 6 4" xfId="34990"/>
    <cellStyle name="Normal 2 21 8 6 5" xfId="34991"/>
    <cellStyle name="Normal 2 21 8 6 6" xfId="34992"/>
    <cellStyle name="Normal 2 21 8 6 7" xfId="34993"/>
    <cellStyle name="Normal 2 21 8 7" xfId="34994"/>
    <cellStyle name="Normal 2 21 8 7 2" xfId="34995"/>
    <cellStyle name="Normal 2 21 8 7 2 2" xfId="34996"/>
    <cellStyle name="Normal 2 21 8 7 2 3" xfId="34997"/>
    <cellStyle name="Normal 2 21 8 7 2 4" xfId="34998"/>
    <cellStyle name="Normal 2 21 8 7 2 5" xfId="34999"/>
    <cellStyle name="Normal 2 21 8 7 2 6" xfId="35000"/>
    <cellStyle name="Normal 2 21 8 7 3" xfId="35001"/>
    <cellStyle name="Normal 2 21 8 7 4" xfId="35002"/>
    <cellStyle name="Normal 2 21 8 7 5" xfId="35003"/>
    <cellStyle name="Normal 2 21 8 7 6" xfId="35004"/>
    <cellStyle name="Normal 2 21 8 7 7" xfId="35005"/>
    <cellStyle name="Normal 2 21 8 8" xfId="35006"/>
    <cellStyle name="Normal 2 21 8 8 2" xfId="35007"/>
    <cellStyle name="Normal 2 21 8 8 3" xfId="35008"/>
    <cellStyle name="Normal 2 21 8 8 4" xfId="35009"/>
    <cellStyle name="Normal 2 21 8 8 5" xfId="35010"/>
    <cellStyle name="Normal 2 21 8 8 6" xfId="35011"/>
    <cellStyle name="Normal 2 21 8 9" xfId="35012"/>
    <cellStyle name="Normal 2 21 9" xfId="35013"/>
    <cellStyle name="Normal 2 21 9 10" xfId="35014"/>
    <cellStyle name="Normal 2 21 9 11" xfId="35015"/>
    <cellStyle name="Normal 2 21 9 12" xfId="35016"/>
    <cellStyle name="Normal 2 21 9 13" xfId="35017"/>
    <cellStyle name="Normal 2 21 9 2" xfId="35018"/>
    <cellStyle name="Normal 2 21 9 2 2" xfId="35019"/>
    <cellStyle name="Normal 2 21 9 2 2 2" xfId="35020"/>
    <cellStyle name="Normal 2 21 9 2 2 3" xfId="35021"/>
    <cellStyle name="Normal 2 21 9 2 2 4" xfId="35022"/>
    <cellStyle name="Normal 2 21 9 2 2 5" xfId="35023"/>
    <cellStyle name="Normal 2 21 9 2 2 6" xfId="35024"/>
    <cellStyle name="Normal 2 21 9 2 3" xfId="35025"/>
    <cellStyle name="Normal 2 21 9 2 4" xfId="35026"/>
    <cellStyle name="Normal 2 21 9 2 5" xfId="35027"/>
    <cellStyle name="Normal 2 21 9 2 6" xfId="35028"/>
    <cellStyle name="Normal 2 21 9 2 7" xfId="35029"/>
    <cellStyle name="Normal 2 21 9 3" xfId="35030"/>
    <cellStyle name="Normal 2 21 9 3 2" xfId="35031"/>
    <cellStyle name="Normal 2 21 9 3 2 2" xfId="35032"/>
    <cellStyle name="Normal 2 21 9 3 2 3" xfId="35033"/>
    <cellStyle name="Normal 2 21 9 3 2 4" xfId="35034"/>
    <cellStyle name="Normal 2 21 9 3 2 5" xfId="35035"/>
    <cellStyle name="Normal 2 21 9 3 2 6" xfId="35036"/>
    <cellStyle name="Normal 2 21 9 3 3" xfId="35037"/>
    <cellStyle name="Normal 2 21 9 3 4" xfId="35038"/>
    <cellStyle name="Normal 2 21 9 3 5" xfId="35039"/>
    <cellStyle name="Normal 2 21 9 3 6" xfId="35040"/>
    <cellStyle name="Normal 2 21 9 3 7" xfId="35041"/>
    <cellStyle name="Normal 2 21 9 4" xfId="35042"/>
    <cellStyle name="Normal 2 21 9 4 2" xfId="35043"/>
    <cellStyle name="Normal 2 21 9 4 2 2" xfId="35044"/>
    <cellStyle name="Normal 2 21 9 4 2 3" xfId="35045"/>
    <cellStyle name="Normal 2 21 9 4 2 4" xfId="35046"/>
    <cellStyle name="Normal 2 21 9 4 2 5" xfId="35047"/>
    <cellStyle name="Normal 2 21 9 4 2 6" xfId="35048"/>
    <cellStyle name="Normal 2 21 9 4 3" xfId="35049"/>
    <cellStyle name="Normal 2 21 9 4 4" xfId="35050"/>
    <cellStyle name="Normal 2 21 9 4 5" xfId="35051"/>
    <cellStyle name="Normal 2 21 9 4 6" xfId="35052"/>
    <cellStyle name="Normal 2 21 9 4 7" xfId="35053"/>
    <cellStyle name="Normal 2 21 9 5" xfId="35054"/>
    <cellStyle name="Normal 2 21 9 5 2" xfId="35055"/>
    <cellStyle name="Normal 2 21 9 5 2 2" xfId="35056"/>
    <cellStyle name="Normal 2 21 9 5 2 2 2" xfId="35057"/>
    <cellStyle name="Normal 2 21 9 5 2 3" xfId="35058"/>
    <cellStyle name="Normal 2 21 9 5 2 4" xfId="35059"/>
    <cellStyle name="Normal 2 21 9 5 2 5" xfId="35060"/>
    <cellStyle name="Normal 2 21 9 5 2 6" xfId="35061"/>
    <cellStyle name="Normal 2 21 9 5 3" xfId="35062"/>
    <cellStyle name="Normal 2 21 9 5 4" xfId="35063"/>
    <cellStyle name="Normal 2 21 9 5 5" xfId="35064"/>
    <cellStyle name="Normal 2 21 9 5 6" xfId="35065"/>
    <cellStyle name="Normal 2 21 9 5 7" xfId="35066"/>
    <cellStyle name="Normal 2 21 9 6" xfId="35067"/>
    <cellStyle name="Normal 2 21 9 6 2" xfId="35068"/>
    <cellStyle name="Normal 2 21 9 6 2 2" xfId="35069"/>
    <cellStyle name="Normal 2 21 9 6 2 3" xfId="35070"/>
    <cellStyle name="Normal 2 21 9 6 2 4" xfId="35071"/>
    <cellStyle name="Normal 2 21 9 6 2 5" xfId="35072"/>
    <cellStyle name="Normal 2 21 9 6 2 6" xfId="35073"/>
    <cellStyle name="Normal 2 21 9 6 3" xfId="35074"/>
    <cellStyle name="Normal 2 21 9 6 4" xfId="35075"/>
    <cellStyle name="Normal 2 21 9 6 5" xfId="35076"/>
    <cellStyle name="Normal 2 21 9 6 6" xfId="35077"/>
    <cellStyle name="Normal 2 21 9 6 7" xfId="35078"/>
    <cellStyle name="Normal 2 21 9 7" xfId="35079"/>
    <cellStyle name="Normal 2 21 9 7 2" xfId="35080"/>
    <cellStyle name="Normal 2 21 9 7 2 2" xfId="35081"/>
    <cellStyle name="Normal 2 21 9 7 2 3" xfId="35082"/>
    <cellStyle name="Normal 2 21 9 7 2 4" xfId="35083"/>
    <cellStyle name="Normal 2 21 9 7 2 5" xfId="35084"/>
    <cellStyle name="Normal 2 21 9 7 2 6" xfId="35085"/>
    <cellStyle name="Normal 2 21 9 7 3" xfId="35086"/>
    <cellStyle name="Normal 2 21 9 7 4" xfId="35087"/>
    <cellStyle name="Normal 2 21 9 7 5" xfId="35088"/>
    <cellStyle name="Normal 2 21 9 7 6" xfId="35089"/>
    <cellStyle name="Normal 2 21 9 7 7" xfId="35090"/>
    <cellStyle name="Normal 2 21 9 8" xfId="35091"/>
    <cellStyle name="Normal 2 21 9 8 2" xfId="35092"/>
    <cellStyle name="Normal 2 21 9 8 3" xfId="35093"/>
    <cellStyle name="Normal 2 21 9 8 4" xfId="35094"/>
    <cellStyle name="Normal 2 21 9 8 5" xfId="35095"/>
    <cellStyle name="Normal 2 21 9 8 6" xfId="35096"/>
    <cellStyle name="Normal 2 21 9 9" xfId="35097"/>
    <cellStyle name="Normal 2 22" xfId="35098"/>
    <cellStyle name="Normal 2 22 10" xfId="35099"/>
    <cellStyle name="Normal 2 22 10 10" xfId="35100"/>
    <cellStyle name="Normal 2 22 10 11" xfId="35101"/>
    <cellStyle name="Normal 2 22 10 12" xfId="35102"/>
    <cellStyle name="Normal 2 22 10 13" xfId="35103"/>
    <cellStyle name="Normal 2 22 10 2" xfId="35104"/>
    <cellStyle name="Normal 2 22 10 2 2" xfId="35105"/>
    <cellStyle name="Normal 2 22 10 2 2 2" xfId="35106"/>
    <cellStyle name="Normal 2 22 10 2 2 3" xfId="35107"/>
    <cellStyle name="Normal 2 22 10 2 2 4" xfId="35108"/>
    <cellStyle name="Normal 2 22 10 2 2 5" xfId="35109"/>
    <cellStyle name="Normal 2 22 10 2 2 6" xfId="35110"/>
    <cellStyle name="Normal 2 22 10 2 3" xfId="35111"/>
    <cellStyle name="Normal 2 22 10 2 4" xfId="35112"/>
    <cellStyle name="Normal 2 22 10 2 5" xfId="35113"/>
    <cellStyle name="Normal 2 22 10 2 6" xfId="35114"/>
    <cellStyle name="Normal 2 22 10 2 7" xfId="35115"/>
    <cellStyle name="Normal 2 22 10 3" xfId="35116"/>
    <cellStyle name="Normal 2 22 10 3 2" xfId="35117"/>
    <cellStyle name="Normal 2 22 10 3 2 2" xfId="35118"/>
    <cellStyle name="Normal 2 22 10 3 2 3" xfId="35119"/>
    <cellStyle name="Normal 2 22 10 3 2 4" xfId="35120"/>
    <cellStyle name="Normal 2 22 10 3 2 5" xfId="35121"/>
    <cellStyle name="Normal 2 22 10 3 2 6" xfId="35122"/>
    <cellStyle name="Normal 2 22 10 3 3" xfId="35123"/>
    <cellStyle name="Normal 2 22 10 3 4" xfId="35124"/>
    <cellStyle name="Normal 2 22 10 3 5" xfId="35125"/>
    <cellStyle name="Normal 2 22 10 3 6" xfId="35126"/>
    <cellStyle name="Normal 2 22 10 3 7" xfId="35127"/>
    <cellStyle name="Normal 2 22 10 4" xfId="35128"/>
    <cellStyle name="Normal 2 22 10 4 2" xfId="35129"/>
    <cellStyle name="Normal 2 22 10 4 2 2" xfId="35130"/>
    <cellStyle name="Normal 2 22 10 4 2 3" xfId="35131"/>
    <cellStyle name="Normal 2 22 10 4 2 4" xfId="35132"/>
    <cellStyle name="Normal 2 22 10 4 2 5" xfId="35133"/>
    <cellStyle name="Normal 2 22 10 4 2 6" xfId="35134"/>
    <cellStyle name="Normal 2 22 10 4 3" xfId="35135"/>
    <cellStyle name="Normal 2 22 10 4 4" xfId="35136"/>
    <cellStyle name="Normal 2 22 10 4 4 2" xfId="35137"/>
    <cellStyle name="Normal 2 22 10 4 4 2 2" xfId="35138"/>
    <cellStyle name="Normal 2 22 10 4 4 3" xfId="35139"/>
    <cellStyle name="Normal 2 22 10 4 5" xfId="35140"/>
    <cellStyle name="Normal 2 22 10 4 6" xfId="35141"/>
    <cellStyle name="Normal 2 22 10 4 7" xfId="35142"/>
    <cellStyle name="Normal 2 22 10 5" xfId="35143"/>
    <cellStyle name="Normal 2 22 10 5 2" xfId="35144"/>
    <cellStyle name="Normal 2 22 10 5 2 2" xfId="35145"/>
    <cellStyle name="Normal 2 22 10 5 2 3" xfId="35146"/>
    <cellStyle name="Normal 2 22 10 5 2 4" xfId="35147"/>
    <cellStyle name="Normal 2 22 10 5 2 5" xfId="35148"/>
    <cellStyle name="Normal 2 22 10 5 2 6" xfId="35149"/>
    <cellStyle name="Normal 2 22 10 5 3" xfId="35150"/>
    <cellStyle name="Normal 2 22 10 5 4" xfId="35151"/>
    <cellStyle name="Normal 2 22 10 5 5" xfId="35152"/>
    <cellStyle name="Normal 2 22 10 5 6" xfId="35153"/>
    <cellStyle name="Normal 2 22 10 5 7" xfId="35154"/>
    <cellStyle name="Normal 2 22 10 6" xfId="35155"/>
    <cellStyle name="Normal 2 22 10 6 2" xfId="35156"/>
    <cellStyle name="Normal 2 22 10 6 2 2" xfId="35157"/>
    <cellStyle name="Normal 2 22 10 6 2 3" xfId="35158"/>
    <cellStyle name="Normal 2 22 10 6 2 4" xfId="35159"/>
    <cellStyle name="Normal 2 22 10 6 2 5" xfId="35160"/>
    <cellStyle name="Normal 2 22 10 6 2 6" xfId="35161"/>
    <cellStyle name="Normal 2 22 10 6 3" xfId="35162"/>
    <cellStyle name="Normal 2 22 10 6 4" xfId="35163"/>
    <cellStyle name="Normal 2 22 10 6 5" xfId="35164"/>
    <cellStyle name="Normal 2 22 10 6 6" xfId="35165"/>
    <cellStyle name="Normal 2 22 10 6 7" xfId="35166"/>
    <cellStyle name="Normal 2 22 10 7" xfId="35167"/>
    <cellStyle name="Normal 2 22 10 7 2" xfId="35168"/>
    <cellStyle name="Normal 2 22 10 7 2 2" xfId="35169"/>
    <cellStyle name="Normal 2 22 10 7 2 3" xfId="35170"/>
    <cellStyle name="Normal 2 22 10 7 2 4" xfId="35171"/>
    <cellStyle name="Normal 2 22 10 7 2 5" xfId="35172"/>
    <cellStyle name="Normal 2 22 10 7 2 6" xfId="35173"/>
    <cellStyle name="Normal 2 22 10 7 3" xfId="35174"/>
    <cellStyle name="Normal 2 22 10 7 4" xfId="35175"/>
    <cellStyle name="Normal 2 22 10 7 5" xfId="35176"/>
    <cellStyle name="Normal 2 22 10 7 6" xfId="35177"/>
    <cellStyle name="Normal 2 22 10 7 7" xfId="35178"/>
    <cellStyle name="Normal 2 22 10 8" xfId="35179"/>
    <cellStyle name="Normal 2 22 10 8 2" xfId="35180"/>
    <cellStyle name="Normal 2 22 10 8 3" xfId="35181"/>
    <cellStyle name="Normal 2 22 10 8 4" xfId="35182"/>
    <cellStyle name="Normal 2 22 10 8 5" xfId="35183"/>
    <cellStyle name="Normal 2 22 10 8 6" xfId="35184"/>
    <cellStyle name="Normal 2 22 10 9" xfId="35185"/>
    <cellStyle name="Normal 2 22 11" xfId="35186"/>
    <cellStyle name="Normal 2 22 11 10" xfId="35187"/>
    <cellStyle name="Normal 2 22 11 11" xfId="35188"/>
    <cellStyle name="Normal 2 22 11 12" xfId="35189"/>
    <cellStyle name="Normal 2 22 11 13" xfId="35190"/>
    <cellStyle name="Normal 2 22 11 2" xfId="35191"/>
    <cellStyle name="Normal 2 22 11 2 2" xfId="35192"/>
    <cellStyle name="Normal 2 22 11 2 2 2" xfId="35193"/>
    <cellStyle name="Normal 2 22 11 2 2 3" xfId="35194"/>
    <cellStyle name="Normal 2 22 11 2 2 4" xfId="35195"/>
    <cellStyle name="Normal 2 22 11 2 2 5" xfId="35196"/>
    <cellStyle name="Normal 2 22 11 2 2 6" xfId="35197"/>
    <cellStyle name="Normal 2 22 11 2 3" xfId="35198"/>
    <cellStyle name="Normal 2 22 11 2 4" xfId="35199"/>
    <cellStyle name="Normal 2 22 11 2 5" xfId="35200"/>
    <cellStyle name="Normal 2 22 11 2 6" xfId="35201"/>
    <cellStyle name="Normal 2 22 11 2 7" xfId="35202"/>
    <cellStyle name="Normal 2 22 11 3" xfId="35203"/>
    <cellStyle name="Normal 2 22 11 3 2" xfId="35204"/>
    <cellStyle name="Normal 2 22 11 3 2 2" xfId="35205"/>
    <cellStyle name="Normal 2 22 11 3 2 3" xfId="35206"/>
    <cellStyle name="Normal 2 22 11 3 2 4" xfId="35207"/>
    <cellStyle name="Normal 2 22 11 3 2 5" xfId="35208"/>
    <cellStyle name="Normal 2 22 11 3 2 6" xfId="35209"/>
    <cellStyle name="Normal 2 22 11 3 3" xfId="35210"/>
    <cellStyle name="Normal 2 22 11 3 4" xfId="35211"/>
    <cellStyle name="Normal 2 22 11 3 5" xfId="35212"/>
    <cellStyle name="Normal 2 22 11 3 6" xfId="35213"/>
    <cellStyle name="Normal 2 22 11 3 7" xfId="35214"/>
    <cellStyle name="Normal 2 22 11 4" xfId="35215"/>
    <cellStyle name="Normal 2 22 11 4 2" xfId="35216"/>
    <cellStyle name="Normal 2 22 11 4 2 2" xfId="35217"/>
    <cellStyle name="Normal 2 22 11 4 2 3" xfId="35218"/>
    <cellStyle name="Normal 2 22 11 4 2 4" xfId="35219"/>
    <cellStyle name="Normal 2 22 11 4 2 5" xfId="35220"/>
    <cellStyle name="Normal 2 22 11 4 2 6" xfId="35221"/>
    <cellStyle name="Normal 2 22 11 4 3" xfId="35222"/>
    <cellStyle name="Normal 2 22 11 4 4" xfId="35223"/>
    <cellStyle name="Normal 2 22 11 4 5" xfId="35224"/>
    <cellStyle name="Normal 2 22 11 4 6" xfId="35225"/>
    <cellStyle name="Normal 2 22 11 4 7" xfId="35226"/>
    <cellStyle name="Normal 2 22 11 5" xfId="35227"/>
    <cellStyle name="Normal 2 22 11 5 2" xfId="35228"/>
    <cellStyle name="Normal 2 22 11 5 2 2" xfId="35229"/>
    <cellStyle name="Normal 2 22 11 5 2 3" xfId="35230"/>
    <cellStyle name="Normal 2 22 11 5 2 4" xfId="35231"/>
    <cellStyle name="Normal 2 22 11 5 2 5" xfId="35232"/>
    <cellStyle name="Normal 2 22 11 5 2 6" xfId="35233"/>
    <cellStyle name="Normal 2 22 11 5 3" xfId="35234"/>
    <cellStyle name="Normal 2 22 11 5 4" xfId="35235"/>
    <cellStyle name="Normal 2 22 11 5 5" xfId="35236"/>
    <cellStyle name="Normal 2 22 11 5 6" xfId="35237"/>
    <cellStyle name="Normal 2 22 11 5 7" xfId="35238"/>
    <cellStyle name="Normal 2 22 11 6" xfId="35239"/>
    <cellStyle name="Normal 2 22 11 6 2" xfId="35240"/>
    <cellStyle name="Normal 2 22 11 6 2 2" xfId="35241"/>
    <cellStyle name="Normal 2 22 11 6 2 3" xfId="35242"/>
    <cellStyle name="Normal 2 22 11 6 2 4" xfId="35243"/>
    <cellStyle name="Normal 2 22 11 6 2 5" xfId="35244"/>
    <cellStyle name="Normal 2 22 11 6 2 6" xfId="35245"/>
    <cellStyle name="Normal 2 22 11 6 3" xfId="35246"/>
    <cellStyle name="Normal 2 22 11 6 4" xfId="35247"/>
    <cellStyle name="Normal 2 22 11 6 5" xfId="35248"/>
    <cellStyle name="Normal 2 22 11 6 6" xfId="35249"/>
    <cellStyle name="Normal 2 22 11 6 7" xfId="35250"/>
    <cellStyle name="Normal 2 22 11 7" xfId="35251"/>
    <cellStyle name="Normal 2 22 11 7 2" xfId="35252"/>
    <cellStyle name="Normal 2 22 11 7 2 2" xfId="35253"/>
    <cellStyle name="Normal 2 22 11 7 2 3" xfId="35254"/>
    <cellStyle name="Normal 2 22 11 7 2 4" xfId="35255"/>
    <cellStyle name="Normal 2 22 11 7 2 5" xfId="35256"/>
    <cellStyle name="Normal 2 22 11 7 2 6" xfId="35257"/>
    <cellStyle name="Normal 2 22 11 7 3" xfId="35258"/>
    <cellStyle name="Normal 2 22 11 7 4" xfId="35259"/>
    <cellStyle name="Normal 2 22 11 7 5" xfId="35260"/>
    <cellStyle name="Normal 2 22 11 7 6" xfId="35261"/>
    <cellStyle name="Normal 2 22 11 7 7" xfId="35262"/>
    <cellStyle name="Normal 2 22 11 8" xfId="35263"/>
    <cellStyle name="Normal 2 22 11 8 2" xfId="35264"/>
    <cellStyle name="Normal 2 22 11 8 3" xfId="35265"/>
    <cellStyle name="Normal 2 22 11 8 4" xfId="35266"/>
    <cellStyle name="Normal 2 22 11 8 5" xfId="35267"/>
    <cellStyle name="Normal 2 22 11 8 6" xfId="35268"/>
    <cellStyle name="Normal 2 22 11 9" xfId="35269"/>
    <cellStyle name="Normal 2 22 12" xfId="35270"/>
    <cellStyle name="Normal 2 22 12 10" xfId="35271"/>
    <cellStyle name="Normal 2 22 12 11" xfId="35272"/>
    <cellStyle name="Normal 2 22 12 12" xfId="35273"/>
    <cellStyle name="Normal 2 22 12 13" xfId="35274"/>
    <cellStyle name="Normal 2 22 12 2" xfId="35275"/>
    <cellStyle name="Normal 2 22 12 2 2" xfId="35276"/>
    <cellStyle name="Normal 2 22 12 2 2 2" xfId="35277"/>
    <cellStyle name="Normal 2 22 12 2 2 3" xfId="35278"/>
    <cellStyle name="Normal 2 22 12 2 2 4" xfId="35279"/>
    <cellStyle name="Normal 2 22 12 2 2 5" xfId="35280"/>
    <cellStyle name="Normal 2 22 12 2 2 6" xfId="35281"/>
    <cellStyle name="Normal 2 22 12 2 3" xfId="35282"/>
    <cellStyle name="Normal 2 22 12 2 4" xfId="35283"/>
    <cellStyle name="Normal 2 22 12 2 5" xfId="35284"/>
    <cellStyle name="Normal 2 22 12 2 6" xfId="35285"/>
    <cellStyle name="Normal 2 22 12 2 7" xfId="35286"/>
    <cellStyle name="Normal 2 22 12 3" xfId="35287"/>
    <cellStyle name="Normal 2 22 12 3 2" xfId="35288"/>
    <cellStyle name="Normal 2 22 12 3 2 2" xfId="35289"/>
    <cellStyle name="Normal 2 22 12 3 2 3" xfId="35290"/>
    <cellStyle name="Normal 2 22 12 3 2 4" xfId="35291"/>
    <cellStyle name="Normal 2 22 12 3 2 5" xfId="35292"/>
    <cellStyle name="Normal 2 22 12 3 2 6" xfId="35293"/>
    <cellStyle name="Normal 2 22 12 3 3" xfId="35294"/>
    <cellStyle name="Normal 2 22 12 3 4" xfId="35295"/>
    <cellStyle name="Normal 2 22 12 3 5" xfId="35296"/>
    <cellStyle name="Normal 2 22 12 3 6" xfId="35297"/>
    <cellStyle name="Normal 2 22 12 3 7" xfId="35298"/>
    <cellStyle name="Normal 2 22 12 4" xfId="35299"/>
    <cellStyle name="Normal 2 22 12 4 2" xfId="35300"/>
    <cellStyle name="Normal 2 22 12 4 2 2" xfId="35301"/>
    <cellStyle name="Normal 2 22 12 4 2 3" xfId="35302"/>
    <cellStyle name="Normal 2 22 12 4 2 4" xfId="35303"/>
    <cellStyle name="Normal 2 22 12 4 2 5" xfId="35304"/>
    <cellStyle name="Normal 2 22 12 4 2 6" xfId="35305"/>
    <cellStyle name="Normal 2 22 12 4 3" xfId="35306"/>
    <cellStyle name="Normal 2 22 12 4 3 2" xfId="35307"/>
    <cellStyle name="Normal 2 22 12 4 3 2 2" xfId="35308"/>
    <cellStyle name="Normal 2 22 12 4 3 3" xfId="35309"/>
    <cellStyle name="Normal 2 22 12 4 4" xfId="35310"/>
    <cellStyle name="Normal 2 22 12 4 5" xfId="35311"/>
    <cellStyle name="Normal 2 22 12 4 6" xfId="35312"/>
    <cellStyle name="Normal 2 22 12 4 7" xfId="35313"/>
    <cellStyle name="Normal 2 22 12 5" xfId="35314"/>
    <cellStyle name="Normal 2 22 12 5 2" xfId="35315"/>
    <cellStyle name="Normal 2 22 12 5 2 2" xfId="35316"/>
    <cellStyle name="Normal 2 22 12 5 2 3" xfId="35317"/>
    <cellStyle name="Normal 2 22 12 5 2 4" xfId="35318"/>
    <cellStyle name="Normal 2 22 12 5 2 5" xfId="35319"/>
    <cellStyle name="Normal 2 22 12 5 2 6" xfId="35320"/>
    <cellStyle name="Normal 2 22 12 5 3" xfId="35321"/>
    <cellStyle name="Normal 2 22 12 5 4" xfId="35322"/>
    <cellStyle name="Normal 2 22 12 5 5" xfId="35323"/>
    <cellStyle name="Normal 2 22 12 5 6" xfId="35324"/>
    <cellStyle name="Normal 2 22 12 5 7" xfId="35325"/>
    <cellStyle name="Normal 2 22 12 6" xfId="35326"/>
    <cellStyle name="Normal 2 22 12 6 2" xfId="35327"/>
    <cellStyle name="Normal 2 22 12 6 2 2" xfId="35328"/>
    <cellStyle name="Normal 2 22 12 6 2 3" xfId="35329"/>
    <cellStyle name="Normal 2 22 12 6 2 4" xfId="35330"/>
    <cellStyle name="Normal 2 22 12 6 2 5" xfId="35331"/>
    <cellStyle name="Normal 2 22 12 6 2 6" xfId="35332"/>
    <cellStyle name="Normal 2 22 12 6 3" xfId="35333"/>
    <cellStyle name="Normal 2 22 12 6 4" xfId="35334"/>
    <cellStyle name="Normal 2 22 12 6 5" xfId="35335"/>
    <cellStyle name="Normal 2 22 12 6 6" xfId="35336"/>
    <cellStyle name="Normal 2 22 12 6 7" xfId="35337"/>
    <cellStyle name="Normal 2 22 12 7" xfId="35338"/>
    <cellStyle name="Normal 2 22 12 7 2" xfId="35339"/>
    <cellStyle name="Normal 2 22 12 7 2 2" xfId="35340"/>
    <cellStyle name="Normal 2 22 12 7 2 3" xfId="35341"/>
    <cellStyle name="Normal 2 22 12 7 2 4" xfId="35342"/>
    <cellStyle name="Normal 2 22 12 7 2 5" xfId="35343"/>
    <cellStyle name="Normal 2 22 12 7 2 6" xfId="35344"/>
    <cellStyle name="Normal 2 22 12 7 3" xfId="35345"/>
    <cellStyle name="Normal 2 22 12 7 4" xfId="35346"/>
    <cellStyle name="Normal 2 22 12 7 5" xfId="35347"/>
    <cellStyle name="Normal 2 22 12 7 6" xfId="35348"/>
    <cellStyle name="Normal 2 22 12 7 7" xfId="35349"/>
    <cellStyle name="Normal 2 22 12 8" xfId="35350"/>
    <cellStyle name="Normal 2 22 12 8 2" xfId="35351"/>
    <cellStyle name="Normal 2 22 12 8 3" xfId="35352"/>
    <cellStyle name="Normal 2 22 12 8 4" xfId="35353"/>
    <cellStyle name="Normal 2 22 12 8 5" xfId="35354"/>
    <cellStyle name="Normal 2 22 12 8 6" xfId="35355"/>
    <cellStyle name="Normal 2 22 12 9" xfId="35356"/>
    <cellStyle name="Normal 2 22 13" xfId="35357"/>
    <cellStyle name="Normal 2 22 13 10" xfId="35358"/>
    <cellStyle name="Normal 2 22 13 11" xfId="35359"/>
    <cellStyle name="Normal 2 22 13 12" xfId="35360"/>
    <cellStyle name="Normal 2 22 13 13" xfId="35361"/>
    <cellStyle name="Normal 2 22 13 2" xfId="35362"/>
    <cellStyle name="Normal 2 22 13 2 2" xfId="35363"/>
    <cellStyle name="Normal 2 22 13 2 2 2" xfId="35364"/>
    <cellStyle name="Normal 2 22 13 2 2 3" xfId="35365"/>
    <cellStyle name="Normal 2 22 13 2 2 4" xfId="35366"/>
    <cellStyle name="Normal 2 22 13 2 2 5" xfId="35367"/>
    <cellStyle name="Normal 2 22 13 2 2 6" xfId="35368"/>
    <cellStyle name="Normal 2 22 13 2 3" xfId="35369"/>
    <cellStyle name="Normal 2 22 13 2 4" xfId="35370"/>
    <cellStyle name="Normal 2 22 13 2 5" xfId="35371"/>
    <cellStyle name="Normal 2 22 13 2 6" xfId="35372"/>
    <cellStyle name="Normal 2 22 13 2 7" xfId="35373"/>
    <cellStyle name="Normal 2 22 13 3" xfId="35374"/>
    <cellStyle name="Normal 2 22 13 3 2" xfId="35375"/>
    <cellStyle name="Normal 2 22 13 3 2 2" xfId="35376"/>
    <cellStyle name="Normal 2 22 13 3 2 3" xfId="35377"/>
    <cellStyle name="Normal 2 22 13 3 2 4" xfId="35378"/>
    <cellStyle name="Normal 2 22 13 3 2 5" xfId="35379"/>
    <cellStyle name="Normal 2 22 13 3 2 6" xfId="35380"/>
    <cellStyle name="Normal 2 22 13 3 3" xfId="35381"/>
    <cellStyle name="Normal 2 22 13 3 4" xfId="35382"/>
    <cellStyle name="Normal 2 22 13 3 5" xfId="35383"/>
    <cellStyle name="Normal 2 22 13 3 6" xfId="35384"/>
    <cellStyle name="Normal 2 22 13 3 7" xfId="35385"/>
    <cellStyle name="Normal 2 22 13 4" xfId="35386"/>
    <cellStyle name="Normal 2 22 13 4 2" xfId="35387"/>
    <cellStyle name="Normal 2 22 13 4 2 2" xfId="35388"/>
    <cellStyle name="Normal 2 22 13 4 2 3" xfId="35389"/>
    <cellStyle name="Normal 2 22 13 4 2 4" xfId="35390"/>
    <cellStyle name="Normal 2 22 13 4 2 5" xfId="35391"/>
    <cellStyle name="Normal 2 22 13 4 2 6" xfId="35392"/>
    <cellStyle name="Normal 2 22 13 4 3" xfId="35393"/>
    <cellStyle name="Normal 2 22 13 4 4" xfId="35394"/>
    <cellStyle name="Normal 2 22 13 4 5" xfId="35395"/>
    <cellStyle name="Normal 2 22 13 4 6" xfId="35396"/>
    <cellStyle name="Normal 2 22 13 4 7" xfId="35397"/>
    <cellStyle name="Normal 2 22 13 5" xfId="35398"/>
    <cellStyle name="Normal 2 22 13 5 2" xfId="35399"/>
    <cellStyle name="Normal 2 22 13 5 2 2" xfId="35400"/>
    <cellStyle name="Normal 2 22 13 5 2 3" xfId="35401"/>
    <cellStyle name="Normal 2 22 13 5 2 4" xfId="35402"/>
    <cellStyle name="Normal 2 22 13 5 2 5" xfId="35403"/>
    <cellStyle name="Normal 2 22 13 5 2 6" xfId="35404"/>
    <cellStyle name="Normal 2 22 13 5 3" xfId="35405"/>
    <cellStyle name="Normal 2 22 13 5 4" xfId="35406"/>
    <cellStyle name="Normal 2 22 13 5 5" xfId="35407"/>
    <cellStyle name="Normal 2 22 13 5 6" xfId="35408"/>
    <cellStyle name="Normal 2 22 13 5 7" xfId="35409"/>
    <cellStyle name="Normal 2 22 13 6" xfId="35410"/>
    <cellStyle name="Normal 2 22 13 6 2" xfId="35411"/>
    <cellStyle name="Normal 2 22 13 6 2 2" xfId="35412"/>
    <cellStyle name="Normal 2 22 13 6 2 3" xfId="35413"/>
    <cellStyle name="Normal 2 22 13 6 2 4" xfId="35414"/>
    <cellStyle name="Normal 2 22 13 6 2 5" xfId="35415"/>
    <cellStyle name="Normal 2 22 13 6 2 6" xfId="35416"/>
    <cellStyle name="Normal 2 22 13 6 3" xfId="35417"/>
    <cellStyle name="Normal 2 22 13 6 4" xfId="35418"/>
    <cellStyle name="Normal 2 22 13 6 5" xfId="35419"/>
    <cellStyle name="Normal 2 22 13 6 6" xfId="35420"/>
    <cellStyle name="Normal 2 22 13 6 7" xfId="35421"/>
    <cellStyle name="Normal 2 22 13 7" xfId="35422"/>
    <cellStyle name="Normal 2 22 13 7 2" xfId="35423"/>
    <cellStyle name="Normal 2 22 13 7 2 2" xfId="35424"/>
    <cellStyle name="Normal 2 22 13 7 2 3" xfId="35425"/>
    <cellStyle name="Normal 2 22 13 7 2 4" xfId="35426"/>
    <cellStyle name="Normal 2 22 13 7 2 5" xfId="35427"/>
    <cellStyle name="Normal 2 22 13 7 2 6" xfId="35428"/>
    <cellStyle name="Normal 2 22 13 7 3" xfId="35429"/>
    <cellStyle name="Normal 2 22 13 7 4" xfId="35430"/>
    <cellStyle name="Normal 2 22 13 7 5" xfId="35431"/>
    <cellStyle name="Normal 2 22 13 7 6" xfId="35432"/>
    <cellStyle name="Normal 2 22 13 7 7" xfId="35433"/>
    <cellStyle name="Normal 2 22 13 8" xfId="35434"/>
    <cellStyle name="Normal 2 22 13 8 2" xfId="35435"/>
    <cellStyle name="Normal 2 22 13 8 3" xfId="35436"/>
    <cellStyle name="Normal 2 22 13 8 4" xfId="35437"/>
    <cellStyle name="Normal 2 22 13 8 5" xfId="35438"/>
    <cellStyle name="Normal 2 22 13 8 6" xfId="35439"/>
    <cellStyle name="Normal 2 22 13 9" xfId="35440"/>
    <cellStyle name="Normal 2 22 14" xfId="35441"/>
    <cellStyle name="Normal 2 22 14 2" xfId="35442"/>
    <cellStyle name="Normal 2 22 14 2 2" xfId="35443"/>
    <cellStyle name="Normal 2 22 14 2 3" xfId="35444"/>
    <cellStyle name="Normal 2 22 14 2 4" xfId="35445"/>
    <cellStyle name="Normal 2 22 14 2 5" xfId="35446"/>
    <cellStyle name="Normal 2 22 14 2 6" xfId="35447"/>
    <cellStyle name="Normal 2 22 14 3" xfId="35448"/>
    <cellStyle name="Normal 2 22 14 4" xfId="35449"/>
    <cellStyle name="Normal 2 22 14 5" xfId="35450"/>
    <cellStyle name="Normal 2 22 14 6" xfId="35451"/>
    <cellStyle name="Normal 2 22 14 7" xfId="35452"/>
    <cellStyle name="Normal 2 22 15" xfId="35453"/>
    <cellStyle name="Normal 2 22 15 2" xfId="35454"/>
    <cellStyle name="Normal 2 22 15 2 2" xfId="35455"/>
    <cellStyle name="Normal 2 22 15 2 3" xfId="35456"/>
    <cellStyle name="Normal 2 22 15 2 4" xfId="35457"/>
    <cellStyle name="Normal 2 22 15 2 5" xfId="35458"/>
    <cellStyle name="Normal 2 22 15 2 6" xfId="35459"/>
    <cellStyle name="Normal 2 22 15 3" xfId="35460"/>
    <cellStyle name="Normal 2 22 15 4" xfId="35461"/>
    <cellStyle name="Normal 2 22 15 5" xfId="35462"/>
    <cellStyle name="Normal 2 22 15 6" xfId="35463"/>
    <cellStyle name="Normal 2 22 15 7" xfId="35464"/>
    <cellStyle name="Normal 2 22 16" xfId="35465"/>
    <cellStyle name="Normal 2 22 16 2" xfId="35466"/>
    <cellStyle name="Normal 2 22 16 2 2" xfId="35467"/>
    <cellStyle name="Normal 2 22 16 2 3" xfId="35468"/>
    <cellStyle name="Normal 2 22 16 2 4" xfId="35469"/>
    <cellStyle name="Normal 2 22 16 2 5" xfId="35470"/>
    <cellStyle name="Normal 2 22 16 2 6" xfId="35471"/>
    <cellStyle name="Normal 2 22 16 3" xfId="35472"/>
    <cellStyle name="Normal 2 22 16 4" xfId="35473"/>
    <cellStyle name="Normal 2 22 16 5" xfId="35474"/>
    <cellStyle name="Normal 2 22 16 6" xfId="35475"/>
    <cellStyle name="Normal 2 22 16 7" xfId="35476"/>
    <cellStyle name="Normal 2 22 17" xfId="35477"/>
    <cellStyle name="Normal 2 22 17 2" xfId="35478"/>
    <cellStyle name="Normal 2 22 17 2 2" xfId="35479"/>
    <cellStyle name="Normal 2 22 17 2 3" xfId="35480"/>
    <cellStyle name="Normal 2 22 17 2 4" xfId="35481"/>
    <cellStyle name="Normal 2 22 17 2 5" xfId="35482"/>
    <cellStyle name="Normal 2 22 17 2 6" xfId="35483"/>
    <cellStyle name="Normal 2 22 17 3" xfId="35484"/>
    <cellStyle name="Normal 2 22 17 4" xfId="35485"/>
    <cellStyle name="Normal 2 22 17 5" xfId="35486"/>
    <cellStyle name="Normal 2 22 17 6" xfId="35487"/>
    <cellStyle name="Normal 2 22 17 7" xfId="35488"/>
    <cellStyle name="Normal 2 22 18" xfId="35489"/>
    <cellStyle name="Normal 2 22 18 2" xfId="35490"/>
    <cellStyle name="Normal 2 22 18 2 2" xfId="35491"/>
    <cellStyle name="Normal 2 22 18 2 3" xfId="35492"/>
    <cellStyle name="Normal 2 22 18 2 4" xfId="35493"/>
    <cellStyle name="Normal 2 22 18 2 5" xfId="35494"/>
    <cellStyle name="Normal 2 22 18 2 6" xfId="35495"/>
    <cellStyle name="Normal 2 22 18 3" xfId="35496"/>
    <cellStyle name="Normal 2 22 18 4" xfId="35497"/>
    <cellStyle name="Normal 2 22 18 5" xfId="35498"/>
    <cellStyle name="Normal 2 22 18 6" xfId="35499"/>
    <cellStyle name="Normal 2 22 18 7" xfId="35500"/>
    <cellStyle name="Normal 2 22 19" xfId="35501"/>
    <cellStyle name="Normal 2 22 19 2" xfId="35502"/>
    <cellStyle name="Normal 2 22 19 2 2" xfId="35503"/>
    <cellStyle name="Normal 2 22 19 2 3" xfId="35504"/>
    <cellStyle name="Normal 2 22 19 2 4" xfId="35505"/>
    <cellStyle name="Normal 2 22 19 2 5" xfId="35506"/>
    <cellStyle name="Normal 2 22 19 2 6" xfId="35507"/>
    <cellStyle name="Normal 2 22 19 3" xfId="35508"/>
    <cellStyle name="Normal 2 22 19 4" xfId="35509"/>
    <cellStyle name="Normal 2 22 19 5" xfId="35510"/>
    <cellStyle name="Normal 2 22 19 6" xfId="35511"/>
    <cellStyle name="Normal 2 22 19 7" xfId="35512"/>
    <cellStyle name="Normal 2 22 2" xfId="35513"/>
    <cellStyle name="Normal 2 22 2 10" xfId="35514"/>
    <cellStyle name="Normal 2 22 2 11" xfId="35515"/>
    <cellStyle name="Normal 2 22 2 12" xfId="35516"/>
    <cellStyle name="Normal 2 22 2 13" xfId="35517"/>
    <cellStyle name="Normal 2 22 2 2" xfId="35518"/>
    <cellStyle name="Normal 2 22 2 2 2" xfId="35519"/>
    <cellStyle name="Normal 2 22 2 2 2 2" xfId="35520"/>
    <cellStyle name="Normal 2 22 2 2 2 3" xfId="35521"/>
    <cellStyle name="Normal 2 22 2 2 2 4" xfId="35522"/>
    <cellStyle name="Normal 2 22 2 2 2 5" xfId="35523"/>
    <cellStyle name="Normal 2 22 2 2 2 6" xfId="35524"/>
    <cellStyle name="Normal 2 22 2 2 3" xfId="35525"/>
    <cellStyle name="Normal 2 22 2 2 4" xfId="35526"/>
    <cellStyle name="Normal 2 22 2 2 5" xfId="35527"/>
    <cellStyle name="Normal 2 22 2 2 6" xfId="35528"/>
    <cellStyle name="Normal 2 22 2 2 7" xfId="35529"/>
    <cellStyle name="Normal 2 22 2 3" xfId="35530"/>
    <cellStyle name="Normal 2 22 2 3 2" xfId="35531"/>
    <cellStyle name="Normal 2 22 2 3 2 2" xfId="35532"/>
    <cellStyle name="Normal 2 22 2 3 2 3" xfId="35533"/>
    <cellStyle name="Normal 2 22 2 3 2 4" xfId="35534"/>
    <cellStyle name="Normal 2 22 2 3 2 5" xfId="35535"/>
    <cellStyle name="Normal 2 22 2 3 2 6" xfId="35536"/>
    <cellStyle name="Normal 2 22 2 3 3" xfId="35537"/>
    <cellStyle name="Normal 2 22 2 3 4" xfId="35538"/>
    <cellStyle name="Normal 2 22 2 3 5" xfId="35539"/>
    <cellStyle name="Normal 2 22 2 3 6" xfId="35540"/>
    <cellStyle name="Normal 2 22 2 3 7" xfId="35541"/>
    <cellStyle name="Normal 2 22 2 4" xfId="35542"/>
    <cellStyle name="Normal 2 22 2 4 2" xfId="35543"/>
    <cellStyle name="Normal 2 22 2 4 2 2" xfId="35544"/>
    <cellStyle name="Normal 2 22 2 4 2 3" xfId="35545"/>
    <cellStyle name="Normal 2 22 2 4 2 4" xfId="35546"/>
    <cellStyle name="Normal 2 22 2 4 2 5" xfId="35547"/>
    <cellStyle name="Normal 2 22 2 4 2 6" xfId="35548"/>
    <cellStyle name="Normal 2 22 2 4 3" xfId="35549"/>
    <cellStyle name="Normal 2 22 2 4 4" xfId="35550"/>
    <cellStyle name="Normal 2 22 2 4 5" xfId="35551"/>
    <cellStyle name="Normal 2 22 2 4 6" xfId="35552"/>
    <cellStyle name="Normal 2 22 2 4 7" xfId="35553"/>
    <cellStyle name="Normal 2 22 2 5" xfId="35554"/>
    <cellStyle name="Normal 2 22 2 5 2" xfId="35555"/>
    <cellStyle name="Normal 2 22 2 5 2 2" xfId="35556"/>
    <cellStyle name="Normal 2 22 2 5 2 3" xfId="35557"/>
    <cellStyle name="Normal 2 22 2 5 2 4" xfId="35558"/>
    <cellStyle name="Normal 2 22 2 5 2 5" xfId="35559"/>
    <cellStyle name="Normal 2 22 2 5 2 6" xfId="35560"/>
    <cellStyle name="Normal 2 22 2 5 3" xfId="35561"/>
    <cellStyle name="Normal 2 22 2 5 4" xfId="35562"/>
    <cellStyle name="Normal 2 22 2 5 5" xfId="35563"/>
    <cellStyle name="Normal 2 22 2 5 6" xfId="35564"/>
    <cellStyle name="Normal 2 22 2 5 7" xfId="35565"/>
    <cellStyle name="Normal 2 22 2 6" xfId="35566"/>
    <cellStyle name="Normal 2 22 2 6 2" xfId="35567"/>
    <cellStyle name="Normal 2 22 2 6 2 2" xfId="35568"/>
    <cellStyle name="Normal 2 22 2 6 2 3" xfId="35569"/>
    <cellStyle name="Normal 2 22 2 6 2 4" xfId="35570"/>
    <cellStyle name="Normal 2 22 2 6 2 5" xfId="35571"/>
    <cellStyle name="Normal 2 22 2 6 2 6" xfId="35572"/>
    <cellStyle name="Normal 2 22 2 6 3" xfId="35573"/>
    <cellStyle name="Normal 2 22 2 6 4" xfId="35574"/>
    <cellStyle name="Normal 2 22 2 6 5" xfId="35575"/>
    <cellStyle name="Normal 2 22 2 6 6" xfId="35576"/>
    <cellStyle name="Normal 2 22 2 6 7" xfId="35577"/>
    <cellStyle name="Normal 2 22 2 7" xfId="35578"/>
    <cellStyle name="Normal 2 22 2 7 2" xfId="35579"/>
    <cellStyle name="Normal 2 22 2 7 2 2" xfId="35580"/>
    <cellStyle name="Normal 2 22 2 7 2 3" xfId="35581"/>
    <cellStyle name="Normal 2 22 2 7 2 4" xfId="35582"/>
    <cellStyle name="Normal 2 22 2 7 2 5" xfId="35583"/>
    <cellStyle name="Normal 2 22 2 7 2 6" xfId="35584"/>
    <cellStyle name="Normal 2 22 2 7 3" xfId="35585"/>
    <cellStyle name="Normal 2 22 2 7 4" xfId="35586"/>
    <cellStyle name="Normal 2 22 2 7 5" xfId="35587"/>
    <cellStyle name="Normal 2 22 2 7 6" xfId="35588"/>
    <cellStyle name="Normal 2 22 2 7 7" xfId="35589"/>
    <cellStyle name="Normal 2 22 2 8" xfId="35590"/>
    <cellStyle name="Normal 2 22 2 8 2" xfId="35591"/>
    <cellStyle name="Normal 2 22 2 8 3" xfId="35592"/>
    <cellStyle name="Normal 2 22 2 8 4" xfId="35593"/>
    <cellStyle name="Normal 2 22 2 8 5" xfId="35594"/>
    <cellStyle name="Normal 2 22 2 8 6" xfId="35595"/>
    <cellStyle name="Normal 2 22 2 9" xfId="35596"/>
    <cellStyle name="Normal 2 22 20" xfId="35597"/>
    <cellStyle name="Normal 2 22 20 2" xfId="35598"/>
    <cellStyle name="Normal 2 22 20 3" xfId="35599"/>
    <cellStyle name="Normal 2 22 20 4" xfId="35600"/>
    <cellStyle name="Normal 2 22 20 5" xfId="35601"/>
    <cellStyle name="Normal 2 22 20 6" xfId="35602"/>
    <cellStyle name="Normal 2 22 21" xfId="35603"/>
    <cellStyle name="Normal 2 22 22" xfId="35604"/>
    <cellStyle name="Normal 2 22 23" xfId="35605"/>
    <cellStyle name="Normal 2 22 24" xfId="35606"/>
    <cellStyle name="Normal 2 22 25" xfId="35607"/>
    <cellStyle name="Normal 2 22 3" xfId="35608"/>
    <cellStyle name="Normal 2 22 3 10" xfId="35609"/>
    <cellStyle name="Normal 2 22 3 11" xfId="35610"/>
    <cellStyle name="Normal 2 22 3 12" xfId="35611"/>
    <cellStyle name="Normal 2 22 3 13" xfId="35612"/>
    <cellStyle name="Normal 2 22 3 2" xfId="35613"/>
    <cellStyle name="Normal 2 22 3 2 2" xfId="35614"/>
    <cellStyle name="Normal 2 22 3 2 2 2" xfId="35615"/>
    <cellStyle name="Normal 2 22 3 2 2 3" xfId="35616"/>
    <cellStyle name="Normal 2 22 3 2 2 4" xfId="35617"/>
    <cellStyle name="Normal 2 22 3 2 2 5" xfId="35618"/>
    <cellStyle name="Normal 2 22 3 2 2 6" xfId="35619"/>
    <cellStyle name="Normal 2 22 3 2 3" xfId="35620"/>
    <cellStyle name="Normal 2 22 3 2 4" xfId="35621"/>
    <cellStyle name="Normal 2 22 3 2 5" xfId="35622"/>
    <cellStyle name="Normal 2 22 3 2 6" xfId="35623"/>
    <cellStyle name="Normal 2 22 3 2 7" xfId="35624"/>
    <cellStyle name="Normal 2 22 3 3" xfId="35625"/>
    <cellStyle name="Normal 2 22 3 3 2" xfId="35626"/>
    <cellStyle name="Normal 2 22 3 3 2 2" xfId="35627"/>
    <cellStyle name="Normal 2 22 3 3 2 3" xfId="35628"/>
    <cellStyle name="Normal 2 22 3 3 2 4" xfId="35629"/>
    <cellStyle name="Normal 2 22 3 3 2 5" xfId="35630"/>
    <cellStyle name="Normal 2 22 3 3 2 6" xfId="35631"/>
    <cellStyle name="Normal 2 22 3 3 3" xfId="35632"/>
    <cellStyle name="Normal 2 22 3 3 4" xfId="35633"/>
    <cellStyle name="Normal 2 22 3 3 5" xfId="35634"/>
    <cellStyle name="Normal 2 22 3 3 6" xfId="35635"/>
    <cellStyle name="Normal 2 22 3 3 7" xfId="35636"/>
    <cellStyle name="Normal 2 22 3 4" xfId="35637"/>
    <cellStyle name="Normal 2 22 3 4 2" xfId="35638"/>
    <cellStyle name="Normal 2 22 3 4 2 2" xfId="35639"/>
    <cellStyle name="Normal 2 22 3 4 2 3" xfId="35640"/>
    <cellStyle name="Normal 2 22 3 4 2 4" xfId="35641"/>
    <cellStyle name="Normal 2 22 3 4 2 5" xfId="35642"/>
    <cellStyle name="Normal 2 22 3 4 2 6" xfId="35643"/>
    <cellStyle name="Normal 2 22 3 4 3" xfId="35644"/>
    <cellStyle name="Normal 2 22 3 4 4" xfId="35645"/>
    <cellStyle name="Normal 2 22 3 4 5" xfId="35646"/>
    <cellStyle name="Normal 2 22 3 4 6" xfId="35647"/>
    <cellStyle name="Normal 2 22 3 4 7" xfId="35648"/>
    <cellStyle name="Normal 2 22 3 5" xfId="35649"/>
    <cellStyle name="Normal 2 22 3 5 2" xfId="35650"/>
    <cellStyle name="Normal 2 22 3 5 2 2" xfId="35651"/>
    <cellStyle name="Normal 2 22 3 5 2 3" xfId="35652"/>
    <cellStyle name="Normal 2 22 3 5 2 4" xfId="35653"/>
    <cellStyle name="Normal 2 22 3 5 2 5" xfId="35654"/>
    <cellStyle name="Normal 2 22 3 5 2 6" xfId="35655"/>
    <cellStyle name="Normal 2 22 3 5 3" xfId="35656"/>
    <cellStyle name="Normal 2 22 3 5 4" xfId="35657"/>
    <cellStyle name="Normal 2 22 3 5 5" xfId="35658"/>
    <cellStyle name="Normal 2 22 3 5 6" xfId="35659"/>
    <cellStyle name="Normal 2 22 3 5 7" xfId="35660"/>
    <cellStyle name="Normal 2 22 3 6" xfId="35661"/>
    <cellStyle name="Normal 2 22 3 6 2" xfId="35662"/>
    <cellStyle name="Normal 2 22 3 6 2 2" xfId="35663"/>
    <cellStyle name="Normal 2 22 3 6 2 3" xfId="35664"/>
    <cellStyle name="Normal 2 22 3 6 2 4" xfId="35665"/>
    <cellStyle name="Normal 2 22 3 6 2 5" xfId="35666"/>
    <cellStyle name="Normal 2 22 3 6 2 6" xfId="35667"/>
    <cellStyle name="Normal 2 22 3 6 3" xfId="35668"/>
    <cellStyle name="Normal 2 22 3 6 4" xfId="35669"/>
    <cellStyle name="Normal 2 22 3 6 5" xfId="35670"/>
    <cellStyle name="Normal 2 22 3 6 6" xfId="35671"/>
    <cellStyle name="Normal 2 22 3 6 7" xfId="35672"/>
    <cellStyle name="Normal 2 22 3 7" xfId="35673"/>
    <cellStyle name="Normal 2 22 3 7 2" xfId="35674"/>
    <cellStyle name="Normal 2 22 3 7 2 2" xfId="35675"/>
    <cellStyle name="Normal 2 22 3 7 2 3" xfId="35676"/>
    <cellStyle name="Normal 2 22 3 7 2 4" xfId="35677"/>
    <cellStyle name="Normal 2 22 3 7 2 5" xfId="35678"/>
    <cellStyle name="Normal 2 22 3 7 2 6" xfId="35679"/>
    <cellStyle name="Normal 2 22 3 7 3" xfId="35680"/>
    <cellStyle name="Normal 2 22 3 7 4" xfId="35681"/>
    <cellStyle name="Normal 2 22 3 7 5" xfId="35682"/>
    <cellStyle name="Normal 2 22 3 7 6" xfId="35683"/>
    <cellStyle name="Normal 2 22 3 7 7" xfId="35684"/>
    <cellStyle name="Normal 2 22 3 8" xfId="35685"/>
    <cellStyle name="Normal 2 22 3 8 2" xfId="35686"/>
    <cellStyle name="Normal 2 22 3 8 3" xfId="35687"/>
    <cellStyle name="Normal 2 22 3 8 4" xfId="35688"/>
    <cellStyle name="Normal 2 22 3 8 5" xfId="35689"/>
    <cellStyle name="Normal 2 22 3 8 6" xfId="35690"/>
    <cellStyle name="Normal 2 22 3 9" xfId="35691"/>
    <cellStyle name="Normal 2 22 3 9 2" xfId="35692"/>
    <cellStyle name="Normal 2 22 3 9 2 2" xfId="35693"/>
    <cellStyle name="Normal 2 22 3 9 3" xfId="35694"/>
    <cellStyle name="Normal 2 22 4" xfId="35695"/>
    <cellStyle name="Normal 2 22 4 10" xfId="35696"/>
    <cellStyle name="Normal 2 22 4 11" xfId="35697"/>
    <cellStyle name="Normal 2 22 4 12" xfId="35698"/>
    <cellStyle name="Normal 2 22 4 13" xfId="35699"/>
    <cellStyle name="Normal 2 22 4 2" xfId="35700"/>
    <cellStyle name="Normal 2 22 4 2 2" xfId="35701"/>
    <cellStyle name="Normal 2 22 4 2 2 2" xfId="35702"/>
    <cellStyle name="Normal 2 22 4 2 2 3" xfId="35703"/>
    <cellStyle name="Normal 2 22 4 2 2 4" xfId="35704"/>
    <cellStyle name="Normal 2 22 4 2 2 5" xfId="35705"/>
    <cellStyle name="Normal 2 22 4 2 2 6" xfId="35706"/>
    <cellStyle name="Normal 2 22 4 2 3" xfId="35707"/>
    <cellStyle name="Normal 2 22 4 2 4" xfId="35708"/>
    <cellStyle name="Normal 2 22 4 2 5" xfId="35709"/>
    <cellStyle name="Normal 2 22 4 2 6" xfId="35710"/>
    <cellStyle name="Normal 2 22 4 2 7" xfId="35711"/>
    <cellStyle name="Normal 2 22 4 3" xfId="35712"/>
    <cellStyle name="Normal 2 22 4 3 2" xfId="35713"/>
    <cellStyle name="Normal 2 22 4 3 2 2" xfId="35714"/>
    <cellStyle name="Normal 2 22 4 3 2 3" xfId="35715"/>
    <cellStyle name="Normal 2 22 4 3 2 4" xfId="35716"/>
    <cellStyle name="Normal 2 22 4 3 2 5" xfId="35717"/>
    <cellStyle name="Normal 2 22 4 3 2 6" xfId="35718"/>
    <cellStyle name="Normal 2 22 4 3 3" xfId="35719"/>
    <cellStyle name="Normal 2 22 4 3 4" xfId="35720"/>
    <cellStyle name="Normal 2 22 4 3 5" xfId="35721"/>
    <cellStyle name="Normal 2 22 4 3 6" xfId="35722"/>
    <cellStyle name="Normal 2 22 4 3 7" xfId="35723"/>
    <cellStyle name="Normal 2 22 4 4" xfId="35724"/>
    <cellStyle name="Normal 2 22 4 4 2" xfId="35725"/>
    <cellStyle name="Normal 2 22 4 4 2 2" xfId="35726"/>
    <cellStyle name="Normal 2 22 4 4 2 3" xfId="35727"/>
    <cellStyle name="Normal 2 22 4 4 2 4" xfId="35728"/>
    <cellStyle name="Normal 2 22 4 4 2 5" xfId="35729"/>
    <cellStyle name="Normal 2 22 4 4 2 6" xfId="35730"/>
    <cellStyle name="Normal 2 22 4 4 3" xfId="35731"/>
    <cellStyle name="Normal 2 22 4 4 4" xfId="35732"/>
    <cellStyle name="Normal 2 22 4 4 5" xfId="35733"/>
    <cellStyle name="Normal 2 22 4 4 6" xfId="35734"/>
    <cellStyle name="Normal 2 22 4 4 7" xfId="35735"/>
    <cellStyle name="Normal 2 22 4 5" xfId="35736"/>
    <cellStyle name="Normal 2 22 4 5 2" xfId="35737"/>
    <cellStyle name="Normal 2 22 4 5 2 2" xfId="35738"/>
    <cellStyle name="Normal 2 22 4 5 2 3" xfId="35739"/>
    <cellStyle name="Normal 2 22 4 5 2 4" xfId="35740"/>
    <cellStyle name="Normal 2 22 4 5 2 5" xfId="35741"/>
    <cellStyle name="Normal 2 22 4 5 2 6" xfId="35742"/>
    <cellStyle name="Normal 2 22 4 5 3" xfId="35743"/>
    <cellStyle name="Normal 2 22 4 5 4" xfId="35744"/>
    <cellStyle name="Normal 2 22 4 5 5" xfId="35745"/>
    <cellStyle name="Normal 2 22 4 5 6" xfId="35746"/>
    <cellStyle name="Normal 2 22 4 5 7" xfId="35747"/>
    <cellStyle name="Normal 2 22 4 6" xfId="35748"/>
    <cellStyle name="Normal 2 22 4 6 2" xfId="35749"/>
    <cellStyle name="Normal 2 22 4 6 2 2" xfId="35750"/>
    <cellStyle name="Normal 2 22 4 6 2 3" xfId="35751"/>
    <cellStyle name="Normal 2 22 4 6 2 4" xfId="35752"/>
    <cellStyle name="Normal 2 22 4 6 2 5" xfId="35753"/>
    <cellStyle name="Normal 2 22 4 6 2 6" xfId="35754"/>
    <cellStyle name="Normal 2 22 4 6 3" xfId="35755"/>
    <cellStyle name="Normal 2 22 4 6 4" xfId="35756"/>
    <cellStyle name="Normal 2 22 4 6 4 2" xfId="35757"/>
    <cellStyle name="Normal 2 22 4 6 4 2 2" xfId="35758"/>
    <cellStyle name="Normal 2 22 4 6 4 3" xfId="35759"/>
    <cellStyle name="Normal 2 22 4 6 5" xfId="35760"/>
    <cellStyle name="Normal 2 22 4 6 6" xfId="35761"/>
    <cellStyle name="Normal 2 22 4 6 7" xfId="35762"/>
    <cellStyle name="Normal 2 22 4 7" xfId="35763"/>
    <cellStyle name="Normal 2 22 4 7 2" xfId="35764"/>
    <cellStyle name="Normal 2 22 4 7 2 2" xfId="35765"/>
    <cellStyle name="Normal 2 22 4 7 2 3" xfId="35766"/>
    <cellStyle name="Normal 2 22 4 7 2 4" xfId="35767"/>
    <cellStyle name="Normal 2 22 4 7 2 5" xfId="35768"/>
    <cellStyle name="Normal 2 22 4 7 2 6" xfId="35769"/>
    <cellStyle name="Normal 2 22 4 7 3" xfId="35770"/>
    <cellStyle name="Normal 2 22 4 7 4" xfId="35771"/>
    <cellStyle name="Normal 2 22 4 7 5" xfId="35772"/>
    <cellStyle name="Normal 2 22 4 7 6" xfId="35773"/>
    <cellStyle name="Normal 2 22 4 7 7" xfId="35774"/>
    <cellStyle name="Normal 2 22 4 8" xfId="35775"/>
    <cellStyle name="Normal 2 22 4 8 2" xfId="35776"/>
    <cellStyle name="Normal 2 22 4 8 3" xfId="35777"/>
    <cellStyle name="Normal 2 22 4 8 4" xfId="35778"/>
    <cellStyle name="Normal 2 22 4 8 5" xfId="35779"/>
    <cellStyle name="Normal 2 22 4 8 6" xfId="35780"/>
    <cellStyle name="Normal 2 22 4 9" xfId="35781"/>
    <cellStyle name="Normal 2 22 5" xfId="35782"/>
    <cellStyle name="Normal 2 22 5 10" xfId="35783"/>
    <cellStyle name="Normal 2 22 5 11" xfId="35784"/>
    <cellStyle name="Normal 2 22 5 12" xfId="35785"/>
    <cellStyle name="Normal 2 22 5 13" xfId="35786"/>
    <cellStyle name="Normal 2 22 5 2" xfId="35787"/>
    <cellStyle name="Normal 2 22 5 2 2" xfId="35788"/>
    <cellStyle name="Normal 2 22 5 2 2 2" xfId="35789"/>
    <cellStyle name="Normal 2 22 5 2 2 3" xfId="35790"/>
    <cellStyle name="Normal 2 22 5 2 2 4" xfId="35791"/>
    <cellStyle name="Normal 2 22 5 2 2 5" xfId="35792"/>
    <cellStyle name="Normal 2 22 5 2 2 6" xfId="35793"/>
    <cellStyle name="Normal 2 22 5 2 3" xfId="35794"/>
    <cellStyle name="Normal 2 22 5 2 4" xfId="35795"/>
    <cellStyle name="Normal 2 22 5 2 5" xfId="35796"/>
    <cellStyle name="Normal 2 22 5 2 6" xfId="35797"/>
    <cellStyle name="Normal 2 22 5 2 7" xfId="35798"/>
    <cellStyle name="Normal 2 22 5 3" xfId="35799"/>
    <cellStyle name="Normal 2 22 5 3 2" xfId="35800"/>
    <cellStyle name="Normal 2 22 5 3 2 2" xfId="35801"/>
    <cellStyle name="Normal 2 22 5 3 2 3" xfId="35802"/>
    <cellStyle name="Normal 2 22 5 3 2 4" xfId="35803"/>
    <cellStyle name="Normal 2 22 5 3 2 5" xfId="35804"/>
    <cellStyle name="Normal 2 22 5 3 2 6" xfId="35805"/>
    <cellStyle name="Normal 2 22 5 3 3" xfId="35806"/>
    <cellStyle name="Normal 2 22 5 3 4" xfId="35807"/>
    <cellStyle name="Normal 2 22 5 3 5" xfId="35808"/>
    <cellStyle name="Normal 2 22 5 3 6" xfId="35809"/>
    <cellStyle name="Normal 2 22 5 3 7" xfId="35810"/>
    <cellStyle name="Normal 2 22 5 4" xfId="35811"/>
    <cellStyle name="Normal 2 22 5 4 2" xfId="35812"/>
    <cellStyle name="Normal 2 22 5 4 2 2" xfId="35813"/>
    <cellStyle name="Normal 2 22 5 4 2 3" xfId="35814"/>
    <cellStyle name="Normal 2 22 5 4 2 4" xfId="35815"/>
    <cellStyle name="Normal 2 22 5 4 2 5" xfId="35816"/>
    <cellStyle name="Normal 2 22 5 4 2 6" xfId="35817"/>
    <cellStyle name="Normal 2 22 5 4 3" xfId="35818"/>
    <cellStyle name="Normal 2 22 5 4 4" xfId="35819"/>
    <cellStyle name="Normal 2 22 5 4 5" xfId="35820"/>
    <cellStyle name="Normal 2 22 5 4 6" xfId="35821"/>
    <cellStyle name="Normal 2 22 5 4 7" xfId="35822"/>
    <cellStyle name="Normal 2 22 5 5" xfId="35823"/>
    <cellStyle name="Normal 2 22 5 5 2" xfId="35824"/>
    <cellStyle name="Normal 2 22 5 5 2 2" xfId="35825"/>
    <cellStyle name="Normal 2 22 5 5 2 3" xfId="35826"/>
    <cellStyle name="Normal 2 22 5 5 2 4" xfId="35827"/>
    <cellStyle name="Normal 2 22 5 5 2 5" xfId="35828"/>
    <cellStyle name="Normal 2 22 5 5 2 6" xfId="35829"/>
    <cellStyle name="Normal 2 22 5 5 3" xfId="35830"/>
    <cellStyle name="Normal 2 22 5 5 4" xfId="35831"/>
    <cellStyle name="Normal 2 22 5 5 5" xfId="35832"/>
    <cellStyle name="Normal 2 22 5 5 6" xfId="35833"/>
    <cellStyle name="Normal 2 22 5 5 7" xfId="35834"/>
    <cellStyle name="Normal 2 22 5 6" xfId="35835"/>
    <cellStyle name="Normal 2 22 5 6 2" xfId="35836"/>
    <cellStyle name="Normal 2 22 5 6 2 2" xfId="35837"/>
    <cellStyle name="Normal 2 22 5 6 2 3" xfId="35838"/>
    <cellStyle name="Normal 2 22 5 6 2 4" xfId="35839"/>
    <cellStyle name="Normal 2 22 5 6 2 5" xfId="35840"/>
    <cellStyle name="Normal 2 22 5 6 2 6" xfId="35841"/>
    <cellStyle name="Normal 2 22 5 6 3" xfId="35842"/>
    <cellStyle name="Normal 2 22 5 6 4" xfId="35843"/>
    <cellStyle name="Normal 2 22 5 6 5" xfId="35844"/>
    <cellStyle name="Normal 2 22 5 6 6" xfId="35845"/>
    <cellStyle name="Normal 2 22 5 6 7" xfId="35846"/>
    <cellStyle name="Normal 2 22 5 7" xfId="35847"/>
    <cellStyle name="Normal 2 22 5 7 2" xfId="35848"/>
    <cellStyle name="Normal 2 22 5 7 2 2" xfId="35849"/>
    <cellStyle name="Normal 2 22 5 7 2 3" xfId="35850"/>
    <cellStyle name="Normal 2 22 5 7 2 4" xfId="35851"/>
    <cellStyle name="Normal 2 22 5 7 2 5" xfId="35852"/>
    <cellStyle name="Normal 2 22 5 7 2 6" xfId="35853"/>
    <cellStyle name="Normal 2 22 5 7 3" xfId="35854"/>
    <cellStyle name="Normal 2 22 5 7 4" xfId="35855"/>
    <cellStyle name="Normal 2 22 5 7 5" xfId="35856"/>
    <cellStyle name="Normal 2 22 5 7 6" xfId="35857"/>
    <cellStyle name="Normal 2 22 5 7 7" xfId="35858"/>
    <cellStyle name="Normal 2 22 5 8" xfId="35859"/>
    <cellStyle name="Normal 2 22 5 8 2" xfId="35860"/>
    <cellStyle name="Normal 2 22 5 8 3" xfId="35861"/>
    <cellStyle name="Normal 2 22 5 8 4" xfId="35862"/>
    <cellStyle name="Normal 2 22 5 8 5" xfId="35863"/>
    <cellStyle name="Normal 2 22 5 8 6" xfId="35864"/>
    <cellStyle name="Normal 2 22 5 9" xfId="35865"/>
    <cellStyle name="Normal 2 22 6" xfId="35866"/>
    <cellStyle name="Normal 2 22 6 10" xfId="35867"/>
    <cellStyle name="Normal 2 22 6 11" xfId="35868"/>
    <cellStyle name="Normal 2 22 6 12" xfId="35869"/>
    <cellStyle name="Normal 2 22 6 13" xfId="35870"/>
    <cellStyle name="Normal 2 22 6 2" xfId="35871"/>
    <cellStyle name="Normal 2 22 6 2 2" xfId="35872"/>
    <cellStyle name="Normal 2 22 6 2 2 2" xfId="35873"/>
    <cellStyle name="Normal 2 22 6 2 2 3" xfId="35874"/>
    <cellStyle name="Normal 2 22 6 2 2 3 2" xfId="35875"/>
    <cellStyle name="Normal 2 22 6 2 2 3 2 2" xfId="35876"/>
    <cellStyle name="Normal 2 22 6 2 2 3 3" xfId="35877"/>
    <cellStyle name="Normal 2 22 6 2 2 4" xfId="35878"/>
    <cellStyle name="Normal 2 22 6 2 2 5" xfId="35879"/>
    <cellStyle name="Normal 2 22 6 2 2 6" xfId="35880"/>
    <cellStyle name="Normal 2 22 6 2 3" xfId="35881"/>
    <cellStyle name="Normal 2 22 6 2 4" xfId="35882"/>
    <cellStyle name="Normal 2 22 6 2 5" xfId="35883"/>
    <cellStyle name="Normal 2 22 6 2 6" xfId="35884"/>
    <cellStyle name="Normal 2 22 6 2 7" xfId="35885"/>
    <cellStyle name="Normal 2 22 6 3" xfId="35886"/>
    <cellStyle name="Normal 2 22 6 3 2" xfId="35887"/>
    <cellStyle name="Normal 2 22 6 3 2 2" xfId="35888"/>
    <cellStyle name="Normal 2 22 6 3 2 3" xfId="35889"/>
    <cellStyle name="Normal 2 22 6 3 2 4" xfId="35890"/>
    <cellStyle name="Normal 2 22 6 3 2 5" xfId="35891"/>
    <cellStyle name="Normal 2 22 6 3 2 6" xfId="35892"/>
    <cellStyle name="Normal 2 22 6 3 3" xfId="35893"/>
    <cellStyle name="Normal 2 22 6 3 4" xfId="35894"/>
    <cellStyle name="Normal 2 22 6 3 5" xfId="35895"/>
    <cellStyle name="Normal 2 22 6 3 6" xfId="35896"/>
    <cellStyle name="Normal 2 22 6 3 7" xfId="35897"/>
    <cellStyle name="Normal 2 22 6 4" xfId="35898"/>
    <cellStyle name="Normal 2 22 6 4 2" xfId="35899"/>
    <cellStyle name="Normal 2 22 6 4 2 2" xfId="35900"/>
    <cellStyle name="Normal 2 22 6 4 2 3" xfId="35901"/>
    <cellStyle name="Normal 2 22 6 4 2 4" xfId="35902"/>
    <cellStyle name="Normal 2 22 6 4 2 5" xfId="35903"/>
    <cellStyle name="Normal 2 22 6 4 2 6" xfId="35904"/>
    <cellStyle name="Normal 2 22 6 4 3" xfId="35905"/>
    <cellStyle name="Normal 2 22 6 4 4" xfId="35906"/>
    <cellStyle name="Normal 2 22 6 4 5" xfId="35907"/>
    <cellStyle name="Normal 2 22 6 4 6" xfId="35908"/>
    <cellStyle name="Normal 2 22 6 4 7" xfId="35909"/>
    <cellStyle name="Normal 2 22 6 5" xfId="35910"/>
    <cellStyle name="Normal 2 22 6 5 2" xfId="35911"/>
    <cellStyle name="Normal 2 22 6 5 2 2" xfId="35912"/>
    <cellStyle name="Normal 2 22 6 5 2 3" xfId="35913"/>
    <cellStyle name="Normal 2 22 6 5 2 4" xfId="35914"/>
    <cellStyle name="Normal 2 22 6 5 2 5" xfId="35915"/>
    <cellStyle name="Normal 2 22 6 5 2 6" xfId="35916"/>
    <cellStyle name="Normal 2 22 6 5 3" xfId="35917"/>
    <cellStyle name="Normal 2 22 6 5 4" xfId="35918"/>
    <cellStyle name="Normal 2 22 6 5 5" xfId="35919"/>
    <cellStyle name="Normal 2 22 6 5 6" xfId="35920"/>
    <cellStyle name="Normal 2 22 6 5 7" xfId="35921"/>
    <cellStyle name="Normal 2 22 6 6" xfId="35922"/>
    <cellStyle name="Normal 2 22 6 6 2" xfId="35923"/>
    <cellStyle name="Normal 2 22 6 6 2 2" xfId="35924"/>
    <cellStyle name="Normal 2 22 6 6 2 3" xfId="35925"/>
    <cellStyle name="Normal 2 22 6 6 2 4" xfId="35926"/>
    <cellStyle name="Normal 2 22 6 6 2 5" xfId="35927"/>
    <cellStyle name="Normal 2 22 6 6 2 6" xfId="35928"/>
    <cellStyle name="Normal 2 22 6 6 3" xfId="35929"/>
    <cellStyle name="Normal 2 22 6 6 4" xfId="35930"/>
    <cellStyle name="Normal 2 22 6 6 5" xfId="35931"/>
    <cellStyle name="Normal 2 22 6 6 6" xfId="35932"/>
    <cellStyle name="Normal 2 22 6 6 7" xfId="35933"/>
    <cellStyle name="Normal 2 22 6 7" xfId="35934"/>
    <cellStyle name="Normal 2 22 6 7 2" xfId="35935"/>
    <cellStyle name="Normal 2 22 6 7 2 2" xfId="35936"/>
    <cellStyle name="Normal 2 22 6 7 2 3" xfId="35937"/>
    <cellStyle name="Normal 2 22 6 7 2 4" xfId="35938"/>
    <cellStyle name="Normal 2 22 6 7 2 5" xfId="35939"/>
    <cellStyle name="Normal 2 22 6 7 2 6" xfId="35940"/>
    <cellStyle name="Normal 2 22 6 7 3" xfId="35941"/>
    <cellStyle name="Normal 2 22 6 7 4" xfId="35942"/>
    <cellStyle name="Normal 2 22 6 7 5" xfId="35943"/>
    <cellStyle name="Normal 2 22 6 7 6" xfId="35944"/>
    <cellStyle name="Normal 2 22 6 7 7" xfId="35945"/>
    <cellStyle name="Normal 2 22 6 8" xfId="35946"/>
    <cellStyle name="Normal 2 22 6 8 2" xfId="35947"/>
    <cellStyle name="Normal 2 22 6 8 2 2" xfId="35948"/>
    <cellStyle name="Normal 2 22 6 8 3" xfId="35949"/>
    <cellStyle name="Normal 2 22 6 8 4" xfId="35950"/>
    <cellStyle name="Normal 2 22 6 8 5" xfId="35951"/>
    <cellStyle name="Normal 2 22 6 8 6" xfId="35952"/>
    <cellStyle name="Normal 2 22 6 9" xfId="35953"/>
    <cellStyle name="Normal 2 22 7" xfId="35954"/>
    <cellStyle name="Normal 2 22 7 10" xfId="35955"/>
    <cellStyle name="Normal 2 22 7 11" xfId="35956"/>
    <cellStyle name="Normal 2 22 7 12" xfId="35957"/>
    <cellStyle name="Normal 2 22 7 13" xfId="35958"/>
    <cellStyle name="Normal 2 22 7 2" xfId="35959"/>
    <cellStyle name="Normal 2 22 7 2 2" xfId="35960"/>
    <cellStyle name="Normal 2 22 7 2 2 2" xfId="35961"/>
    <cellStyle name="Normal 2 22 7 2 2 3" xfId="35962"/>
    <cellStyle name="Normal 2 22 7 2 2 4" xfId="35963"/>
    <cellStyle name="Normal 2 22 7 2 2 5" xfId="35964"/>
    <cellStyle name="Normal 2 22 7 2 2 6" xfId="35965"/>
    <cellStyle name="Normal 2 22 7 2 3" xfId="35966"/>
    <cellStyle name="Normal 2 22 7 2 4" xfId="35967"/>
    <cellStyle name="Normal 2 22 7 2 5" xfId="35968"/>
    <cellStyle name="Normal 2 22 7 2 6" xfId="35969"/>
    <cellStyle name="Normal 2 22 7 2 7" xfId="35970"/>
    <cellStyle name="Normal 2 22 7 3" xfId="35971"/>
    <cellStyle name="Normal 2 22 7 3 2" xfId="35972"/>
    <cellStyle name="Normal 2 22 7 3 2 2" xfId="35973"/>
    <cellStyle name="Normal 2 22 7 3 2 3" xfId="35974"/>
    <cellStyle name="Normal 2 22 7 3 2 4" xfId="35975"/>
    <cellStyle name="Normal 2 22 7 3 2 5" xfId="35976"/>
    <cellStyle name="Normal 2 22 7 3 2 6" xfId="35977"/>
    <cellStyle name="Normal 2 22 7 3 3" xfId="35978"/>
    <cellStyle name="Normal 2 22 7 3 4" xfId="35979"/>
    <cellStyle name="Normal 2 22 7 3 5" xfId="35980"/>
    <cellStyle name="Normal 2 22 7 3 6" xfId="35981"/>
    <cellStyle name="Normal 2 22 7 3 7" xfId="35982"/>
    <cellStyle name="Normal 2 22 7 4" xfId="35983"/>
    <cellStyle name="Normal 2 22 7 4 2" xfId="35984"/>
    <cellStyle name="Normal 2 22 7 4 2 2" xfId="35985"/>
    <cellStyle name="Normal 2 22 7 4 2 3" xfId="35986"/>
    <cellStyle name="Normal 2 22 7 4 2 4" xfId="35987"/>
    <cellStyle name="Normal 2 22 7 4 2 5" xfId="35988"/>
    <cellStyle name="Normal 2 22 7 4 2 6" xfId="35989"/>
    <cellStyle name="Normal 2 22 7 4 3" xfId="35990"/>
    <cellStyle name="Normal 2 22 7 4 4" xfId="35991"/>
    <cellStyle name="Normal 2 22 7 4 5" xfId="35992"/>
    <cellStyle name="Normal 2 22 7 4 6" xfId="35993"/>
    <cellStyle name="Normal 2 22 7 4 7" xfId="35994"/>
    <cellStyle name="Normal 2 22 7 5" xfId="35995"/>
    <cellStyle name="Normal 2 22 7 5 2" xfId="35996"/>
    <cellStyle name="Normal 2 22 7 5 2 2" xfId="35997"/>
    <cellStyle name="Normal 2 22 7 5 2 3" xfId="35998"/>
    <cellStyle name="Normal 2 22 7 5 2 4" xfId="35999"/>
    <cellStyle name="Normal 2 22 7 5 2 5" xfId="36000"/>
    <cellStyle name="Normal 2 22 7 5 2 6" xfId="36001"/>
    <cellStyle name="Normal 2 22 7 5 3" xfId="36002"/>
    <cellStyle name="Normal 2 22 7 5 4" xfId="36003"/>
    <cellStyle name="Normal 2 22 7 5 5" xfId="36004"/>
    <cellStyle name="Normal 2 22 7 5 6" xfId="36005"/>
    <cellStyle name="Normal 2 22 7 5 7" xfId="36006"/>
    <cellStyle name="Normal 2 22 7 6" xfId="36007"/>
    <cellStyle name="Normal 2 22 7 6 2" xfId="36008"/>
    <cellStyle name="Normal 2 22 7 6 2 2" xfId="36009"/>
    <cellStyle name="Normal 2 22 7 6 2 3" xfId="36010"/>
    <cellStyle name="Normal 2 22 7 6 2 4" xfId="36011"/>
    <cellStyle name="Normal 2 22 7 6 2 5" xfId="36012"/>
    <cellStyle name="Normal 2 22 7 6 2 6" xfId="36013"/>
    <cellStyle name="Normal 2 22 7 6 3" xfId="36014"/>
    <cellStyle name="Normal 2 22 7 6 4" xfId="36015"/>
    <cellStyle name="Normal 2 22 7 6 5" xfId="36016"/>
    <cellStyle name="Normal 2 22 7 6 6" xfId="36017"/>
    <cellStyle name="Normal 2 22 7 6 7" xfId="36018"/>
    <cellStyle name="Normal 2 22 7 7" xfId="36019"/>
    <cellStyle name="Normal 2 22 7 7 2" xfId="36020"/>
    <cellStyle name="Normal 2 22 7 7 2 2" xfId="36021"/>
    <cellStyle name="Normal 2 22 7 7 2 3" xfId="36022"/>
    <cellStyle name="Normal 2 22 7 7 2 4" xfId="36023"/>
    <cellStyle name="Normal 2 22 7 7 2 5" xfId="36024"/>
    <cellStyle name="Normal 2 22 7 7 2 6" xfId="36025"/>
    <cellStyle name="Normal 2 22 7 7 3" xfId="36026"/>
    <cellStyle name="Normal 2 22 7 7 4" xfId="36027"/>
    <cellStyle name="Normal 2 22 7 7 5" xfId="36028"/>
    <cellStyle name="Normal 2 22 7 7 6" xfId="36029"/>
    <cellStyle name="Normal 2 22 7 7 7" xfId="36030"/>
    <cellStyle name="Normal 2 22 7 8" xfId="36031"/>
    <cellStyle name="Normal 2 22 7 8 2" xfId="36032"/>
    <cellStyle name="Normal 2 22 7 8 3" xfId="36033"/>
    <cellStyle name="Normal 2 22 7 8 4" xfId="36034"/>
    <cellStyle name="Normal 2 22 7 8 5" xfId="36035"/>
    <cellStyle name="Normal 2 22 7 8 6" xfId="36036"/>
    <cellStyle name="Normal 2 22 7 9" xfId="36037"/>
    <cellStyle name="Normal 2 22 8" xfId="36038"/>
    <cellStyle name="Normal 2 22 8 10" xfId="36039"/>
    <cellStyle name="Normal 2 22 8 11" xfId="36040"/>
    <cellStyle name="Normal 2 22 8 12" xfId="36041"/>
    <cellStyle name="Normal 2 22 8 13" xfId="36042"/>
    <cellStyle name="Normal 2 22 8 2" xfId="36043"/>
    <cellStyle name="Normal 2 22 8 2 2" xfId="36044"/>
    <cellStyle name="Normal 2 22 8 2 2 2" xfId="36045"/>
    <cellStyle name="Normal 2 22 8 2 2 3" xfId="36046"/>
    <cellStyle name="Normal 2 22 8 2 2 4" xfId="36047"/>
    <cellStyle name="Normal 2 22 8 2 2 5" xfId="36048"/>
    <cellStyle name="Normal 2 22 8 2 2 6" xfId="36049"/>
    <cellStyle name="Normal 2 22 8 2 3" xfId="36050"/>
    <cellStyle name="Normal 2 22 8 2 4" xfId="36051"/>
    <cellStyle name="Normal 2 22 8 2 5" xfId="36052"/>
    <cellStyle name="Normal 2 22 8 2 6" xfId="36053"/>
    <cellStyle name="Normal 2 22 8 2 7" xfId="36054"/>
    <cellStyle name="Normal 2 22 8 3" xfId="36055"/>
    <cellStyle name="Normal 2 22 8 3 2" xfId="36056"/>
    <cellStyle name="Normal 2 22 8 3 2 2" xfId="36057"/>
    <cellStyle name="Normal 2 22 8 3 2 3" xfId="36058"/>
    <cellStyle name="Normal 2 22 8 3 2 4" xfId="36059"/>
    <cellStyle name="Normal 2 22 8 3 2 5" xfId="36060"/>
    <cellStyle name="Normal 2 22 8 3 2 6" xfId="36061"/>
    <cellStyle name="Normal 2 22 8 3 3" xfId="36062"/>
    <cellStyle name="Normal 2 22 8 3 4" xfId="36063"/>
    <cellStyle name="Normal 2 22 8 3 5" xfId="36064"/>
    <cellStyle name="Normal 2 22 8 3 6" xfId="36065"/>
    <cellStyle name="Normal 2 22 8 3 7" xfId="36066"/>
    <cellStyle name="Normal 2 22 8 4" xfId="36067"/>
    <cellStyle name="Normal 2 22 8 4 2" xfId="36068"/>
    <cellStyle name="Normal 2 22 8 4 2 2" xfId="36069"/>
    <cellStyle name="Normal 2 22 8 4 2 3" xfId="36070"/>
    <cellStyle name="Normal 2 22 8 4 2 4" xfId="36071"/>
    <cellStyle name="Normal 2 22 8 4 2 5" xfId="36072"/>
    <cellStyle name="Normal 2 22 8 4 2 6" xfId="36073"/>
    <cellStyle name="Normal 2 22 8 4 3" xfId="36074"/>
    <cellStyle name="Normal 2 22 8 4 4" xfId="36075"/>
    <cellStyle name="Normal 2 22 8 4 5" xfId="36076"/>
    <cellStyle name="Normal 2 22 8 4 6" xfId="36077"/>
    <cellStyle name="Normal 2 22 8 4 7" xfId="36078"/>
    <cellStyle name="Normal 2 22 8 5" xfId="36079"/>
    <cellStyle name="Normal 2 22 8 5 2" xfId="36080"/>
    <cellStyle name="Normal 2 22 8 5 2 2" xfId="36081"/>
    <cellStyle name="Normal 2 22 8 5 2 3" xfId="36082"/>
    <cellStyle name="Normal 2 22 8 5 2 4" xfId="36083"/>
    <cellStyle name="Normal 2 22 8 5 2 5" xfId="36084"/>
    <cellStyle name="Normal 2 22 8 5 2 6" xfId="36085"/>
    <cellStyle name="Normal 2 22 8 5 3" xfId="36086"/>
    <cellStyle name="Normal 2 22 8 5 4" xfId="36087"/>
    <cellStyle name="Normal 2 22 8 5 5" xfId="36088"/>
    <cellStyle name="Normal 2 22 8 5 6" xfId="36089"/>
    <cellStyle name="Normal 2 22 8 5 7" xfId="36090"/>
    <cellStyle name="Normal 2 22 8 6" xfId="36091"/>
    <cellStyle name="Normal 2 22 8 6 2" xfId="36092"/>
    <cellStyle name="Normal 2 22 8 6 2 2" xfId="36093"/>
    <cellStyle name="Normal 2 22 8 6 2 3" xfId="36094"/>
    <cellStyle name="Normal 2 22 8 6 2 4" xfId="36095"/>
    <cellStyle name="Normal 2 22 8 6 2 5" xfId="36096"/>
    <cellStyle name="Normal 2 22 8 6 2 6" xfId="36097"/>
    <cellStyle name="Normal 2 22 8 6 3" xfId="36098"/>
    <cellStyle name="Normal 2 22 8 6 4" xfId="36099"/>
    <cellStyle name="Normal 2 22 8 6 5" xfId="36100"/>
    <cellStyle name="Normal 2 22 8 6 6" xfId="36101"/>
    <cellStyle name="Normal 2 22 8 6 7" xfId="36102"/>
    <cellStyle name="Normal 2 22 8 7" xfId="36103"/>
    <cellStyle name="Normal 2 22 8 7 2" xfId="36104"/>
    <cellStyle name="Normal 2 22 8 7 2 2" xfId="36105"/>
    <cellStyle name="Normal 2 22 8 7 2 3" xfId="36106"/>
    <cellStyle name="Normal 2 22 8 7 2 4" xfId="36107"/>
    <cellStyle name="Normal 2 22 8 7 2 5" xfId="36108"/>
    <cellStyle name="Normal 2 22 8 7 2 6" xfId="36109"/>
    <cellStyle name="Normal 2 22 8 7 3" xfId="36110"/>
    <cellStyle name="Normal 2 22 8 7 4" xfId="36111"/>
    <cellStyle name="Normal 2 22 8 7 5" xfId="36112"/>
    <cellStyle name="Normal 2 22 8 7 6" xfId="36113"/>
    <cellStyle name="Normal 2 22 8 7 7" xfId="36114"/>
    <cellStyle name="Normal 2 22 8 8" xfId="36115"/>
    <cellStyle name="Normal 2 22 8 8 2" xfId="36116"/>
    <cellStyle name="Normal 2 22 8 8 3" xfId="36117"/>
    <cellStyle name="Normal 2 22 8 8 4" xfId="36118"/>
    <cellStyle name="Normal 2 22 8 8 5" xfId="36119"/>
    <cellStyle name="Normal 2 22 8 8 6" xfId="36120"/>
    <cellStyle name="Normal 2 22 8 9" xfId="36121"/>
    <cellStyle name="Normal 2 22 9" xfId="36122"/>
    <cellStyle name="Normal 2 22 9 10" xfId="36123"/>
    <cellStyle name="Normal 2 22 9 11" xfId="36124"/>
    <cellStyle name="Normal 2 22 9 12" xfId="36125"/>
    <cellStyle name="Normal 2 22 9 13" xfId="36126"/>
    <cellStyle name="Normal 2 22 9 2" xfId="36127"/>
    <cellStyle name="Normal 2 22 9 2 2" xfId="36128"/>
    <cellStyle name="Normal 2 22 9 2 2 2" xfId="36129"/>
    <cellStyle name="Normal 2 22 9 2 2 3" xfId="36130"/>
    <cellStyle name="Normal 2 22 9 2 2 4" xfId="36131"/>
    <cellStyle name="Normal 2 22 9 2 2 5" xfId="36132"/>
    <cellStyle name="Normal 2 22 9 2 2 6" xfId="36133"/>
    <cellStyle name="Normal 2 22 9 2 3" xfId="36134"/>
    <cellStyle name="Normal 2 22 9 2 4" xfId="36135"/>
    <cellStyle name="Normal 2 22 9 2 5" xfId="36136"/>
    <cellStyle name="Normal 2 22 9 2 6" xfId="36137"/>
    <cellStyle name="Normal 2 22 9 2 7" xfId="36138"/>
    <cellStyle name="Normal 2 22 9 3" xfId="36139"/>
    <cellStyle name="Normal 2 22 9 3 2" xfId="36140"/>
    <cellStyle name="Normal 2 22 9 3 2 2" xfId="36141"/>
    <cellStyle name="Normal 2 22 9 3 2 3" xfId="36142"/>
    <cellStyle name="Normal 2 22 9 3 2 4" xfId="36143"/>
    <cellStyle name="Normal 2 22 9 3 2 5" xfId="36144"/>
    <cellStyle name="Normal 2 22 9 3 2 6" xfId="36145"/>
    <cellStyle name="Normal 2 22 9 3 3" xfId="36146"/>
    <cellStyle name="Normal 2 22 9 3 4" xfId="36147"/>
    <cellStyle name="Normal 2 22 9 3 5" xfId="36148"/>
    <cellStyle name="Normal 2 22 9 3 6" xfId="36149"/>
    <cellStyle name="Normal 2 22 9 3 7" xfId="36150"/>
    <cellStyle name="Normal 2 22 9 4" xfId="36151"/>
    <cellStyle name="Normal 2 22 9 4 2" xfId="36152"/>
    <cellStyle name="Normal 2 22 9 4 2 2" xfId="36153"/>
    <cellStyle name="Normal 2 22 9 4 2 3" xfId="36154"/>
    <cellStyle name="Normal 2 22 9 4 2 4" xfId="36155"/>
    <cellStyle name="Normal 2 22 9 4 2 5" xfId="36156"/>
    <cellStyle name="Normal 2 22 9 4 2 6" xfId="36157"/>
    <cellStyle name="Normal 2 22 9 4 3" xfId="36158"/>
    <cellStyle name="Normal 2 22 9 4 4" xfId="36159"/>
    <cellStyle name="Normal 2 22 9 4 5" xfId="36160"/>
    <cellStyle name="Normal 2 22 9 4 6" xfId="36161"/>
    <cellStyle name="Normal 2 22 9 4 7" xfId="36162"/>
    <cellStyle name="Normal 2 22 9 5" xfId="36163"/>
    <cellStyle name="Normal 2 22 9 5 2" xfId="36164"/>
    <cellStyle name="Normal 2 22 9 5 2 2" xfId="36165"/>
    <cellStyle name="Normal 2 22 9 5 2 3" xfId="36166"/>
    <cellStyle name="Normal 2 22 9 5 2 4" xfId="36167"/>
    <cellStyle name="Normal 2 22 9 5 2 5" xfId="36168"/>
    <cellStyle name="Normal 2 22 9 5 2 6" xfId="36169"/>
    <cellStyle name="Normal 2 22 9 5 3" xfId="36170"/>
    <cellStyle name="Normal 2 22 9 5 4" xfId="36171"/>
    <cellStyle name="Normal 2 22 9 5 5" xfId="36172"/>
    <cellStyle name="Normal 2 22 9 5 6" xfId="36173"/>
    <cellStyle name="Normal 2 22 9 5 7" xfId="36174"/>
    <cellStyle name="Normal 2 22 9 6" xfId="36175"/>
    <cellStyle name="Normal 2 22 9 6 2" xfId="36176"/>
    <cellStyle name="Normal 2 22 9 6 2 2" xfId="36177"/>
    <cellStyle name="Normal 2 22 9 6 2 3" xfId="36178"/>
    <cellStyle name="Normal 2 22 9 6 2 4" xfId="36179"/>
    <cellStyle name="Normal 2 22 9 6 2 5" xfId="36180"/>
    <cellStyle name="Normal 2 22 9 6 2 6" xfId="36181"/>
    <cellStyle name="Normal 2 22 9 6 3" xfId="36182"/>
    <cellStyle name="Normal 2 22 9 6 4" xfId="36183"/>
    <cellStyle name="Normal 2 22 9 6 5" xfId="36184"/>
    <cellStyle name="Normal 2 22 9 6 6" xfId="36185"/>
    <cellStyle name="Normal 2 22 9 6 7" xfId="36186"/>
    <cellStyle name="Normal 2 22 9 7" xfId="36187"/>
    <cellStyle name="Normal 2 22 9 7 2" xfId="36188"/>
    <cellStyle name="Normal 2 22 9 7 2 2" xfId="36189"/>
    <cellStyle name="Normal 2 22 9 7 2 3" xfId="36190"/>
    <cellStyle name="Normal 2 22 9 7 2 4" xfId="36191"/>
    <cellStyle name="Normal 2 22 9 7 2 5" xfId="36192"/>
    <cellStyle name="Normal 2 22 9 7 2 6" xfId="36193"/>
    <cellStyle name="Normal 2 22 9 7 3" xfId="36194"/>
    <cellStyle name="Normal 2 22 9 7 3 2" xfId="36195"/>
    <cellStyle name="Normal 2 22 9 7 4" xfId="36196"/>
    <cellStyle name="Normal 2 22 9 7 5" xfId="36197"/>
    <cellStyle name="Normal 2 22 9 7 6" xfId="36198"/>
    <cellStyle name="Normal 2 22 9 7 7" xfId="36199"/>
    <cellStyle name="Normal 2 22 9 8" xfId="36200"/>
    <cellStyle name="Normal 2 22 9 8 2" xfId="36201"/>
    <cellStyle name="Normal 2 22 9 8 3" xfId="36202"/>
    <cellStyle name="Normal 2 22 9 8 4" xfId="36203"/>
    <cellStyle name="Normal 2 22 9 8 5" xfId="36204"/>
    <cellStyle name="Normal 2 22 9 8 6" xfId="36205"/>
    <cellStyle name="Normal 2 22 9 9" xfId="36206"/>
    <cellStyle name="Normal 2 23" xfId="36207"/>
    <cellStyle name="Normal 2 23 10" xfId="36208"/>
    <cellStyle name="Normal 2 23 10 10" xfId="36209"/>
    <cellStyle name="Normal 2 23 10 11" xfId="36210"/>
    <cellStyle name="Normal 2 23 10 12" xfId="36211"/>
    <cellStyle name="Normal 2 23 10 13" xfId="36212"/>
    <cellStyle name="Normal 2 23 10 2" xfId="36213"/>
    <cellStyle name="Normal 2 23 10 2 2" xfId="36214"/>
    <cellStyle name="Normal 2 23 10 2 2 2" xfId="36215"/>
    <cellStyle name="Normal 2 23 10 2 2 3" xfId="36216"/>
    <cellStyle name="Normal 2 23 10 2 2 4" xfId="36217"/>
    <cellStyle name="Normal 2 23 10 2 2 5" xfId="36218"/>
    <cellStyle name="Normal 2 23 10 2 2 6" xfId="36219"/>
    <cellStyle name="Normal 2 23 10 2 3" xfId="36220"/>
    <cellStyle name="Normal 2 23 10 2 3 2" xfId="36221"/>
    <cellStyle name="Normal 2 23 10 2 4" xfId="36222"/>
    <cellStyle name="Normal 2 23 10 2 5" xfId="36223"/>
    <cellStyle name="Normal 2 23 10 2 6" xfId="36224"/>
    <cellStyle name="Normal 2 23 10 2 7" xfId="36225"/>
    <cellStyle name="Normal 2 23 10 3" xfId="36226"/>
    <cellStyle name="Normal 2 23 10 3 2" xfId="36227"/>
    <cellStyle name="Normal 2 23 10 3 2 2" xfId="36228"/>
    <cellStyle name="Normal 2 23 10 3 2 3" xfId="36229"/>
    <cellStyle name="Normal 2 23 10 3 2 4" xfId="36230"/>
    <cellStyle name="Normal 2 23 10 3 2 5" xfId="36231"/>
    <cellStyle name="Normal 2 23 10 3 2 6" xfId="36232"/>
    <cellStyle name="Normal 2 23 10 3 3" xfId="36233"/>
    <cellStyle name="Normal 2 23 10 3 4" xfId="36234"/>
    <cellStyle name="Normal 2 23 10 3 5" xfId="36235"/>
    <cellStyle name="Normal 2 23 10 3 6" xfId="36236"/>
    <cellStyle name="Normal 2 23 10 3 7" xfId="36237"/>
    <cellStyle name="Normal 2 23 10 4" xfId="36238"/>
    <cellStyle name="Normal 2 23 10 4 2" xfId="36239"/>
    <cellStyle name="Normal 2 23 10 4 2 2" xfId="36240"/>
    <cellStyle name="Normal 2 23 10 4 2 3" xfId="36241"/>
    <cellStyle name="Normal 2 23 10 4 2 4" xfId="36242"/>
    <cellStyle name="Normal 2 23 10 4 2 5" xfId="36243"/>
    <cellStyle name="Normal 2 23 10 4 2 6" xfId="36244"/>
    <cellStyle name="Normal 2 23 10 4 3" xfId="36245"/>
    <cellStyle name="Normal 2 23 10 4 4" xfId="36246"/>
    <cellStyle name="Normal 2 23 10 4 5" xfId="36247"/>
    <cellStyle name="Normal 2 23 10 4 6" xfId="36248"/>
    <cellStyle name="Normal 2 23 10 4 7" xfId="36249"/>
    <cellStyle name="Normal 2 23 10 5" xfId="36250"/>
    <cellStyle name="Normal 2 23 10 5 2" xfId="36251"/>
    <cellStyle name="Normal 2 23 10 5 2 2" xfId="36252"/>
    <cellStyle name="Normal 2 23 10 5 2 3" xfId="36253"/>
    <cellStyle name="Normal 2 23 10 5 2 4" xfId="36254"/>
    <cellStyle name="Normal 2 23 10 5 2 5" xfId="36255"/>
    <cellStyle name="Normal 2 23 10 5 2 6" xfId="36256"/>
    <cellStyle name="Normal 2 23 10 5 3" xfId="36257"/>
    <cellStyle name="Normal 2 23 10 5 4" xfId="36258"/>
    <cellStyle name="Normal 2 23 10 5 5" xfId="36259"/>
    <cellStyle name="Normal 2 23 10 5 6" xfId="36260"/>
    <cellStyle name="Normal 2 23 10 5 7" xfId="36261"/>
    <cellStyle name="Normal 2 23 10 6" xfId="36262"/>
    <cellStyle name="Normal 2 23 10 6 2" xfId="36263"/>
    <cellStyle name="Normal 2 23 10 6 2 2" xfId="36264"/>
    <cellStyle name="Normal 2 23 10 6 2 3" xfId="36265"/>
    <cellStyle name="Normal 2 23 10 6 2 4" xfId="36266"/>
    <cellStyle name="Normal 2 23 10 6 2 5" xfId="36267"/>
    <cellStyle name="Normal 2 23 10 6 2 6" xfId="36268"/>
    <cellStyle name="Normal 2 23 10 6 3" xfId="36269"/>
    <cellStyle name="Normal 2 23 10 6 4" xfId="36270"/>
    <cellStyle name="Normal 2 23 10 6 5" xfId="36271"/>
    <cellStyle name="Normal 2 23 10 6 6" xfId="36272"/>
    <cellStyle name="Normal 2 23 10 6 7" xfId="36273"/>
    <cellStyle name="Normal 2 23 10 7" xfId="36274"/>
    <cellStyle name="Normal 2 23 10 7 2" xfId="36275"/>
    <cellStyle name="Normal 2 23 10 7 2 2" xfId="36276"/>
    <cellStyle name="Normal 2 23 10 7 2 3" xfId="36277"/>
    <cellStyle name="Normal 2 23 10 7 2 4" xfId="36278"/>
    <cellStyle name="Normal 2 23 10 7 2 5" xfId="36279"/>
    <cellStyle name="Normal 2 23 10 7 2 6" xfId="36280"/>
    <cellStyle name="Normal 2 23 10 7 3" xfId="36281"/>
    <cellStyle name="Normal 2 23 10 7 4" xfId="36282"/>
    <cellStyle name="Normal 2 23 10 7 5" xfId="36283"/>
    <cellStyle name="Normal 2 23 10 7 6" xfId="36284"/>
    <cellStyle name="Normal 2 23 10 7 7" xfId="36285"/>
    <cellStyle name="Normal 2 23 10 8" xfId="36286"/>
    <cellStyle name="Normal 2 23 10 8 2" xfId="36287"/>
    <cellStyle name="Normal 2 23 10 8 3" xfId="36288"/>
    <cellStyle name="Normal 2 23 10 8 4" xfId="36289"/>
    <cellStyle name="Normal 2 23 10 8 5" xfId="36290"/>
    <cellStyle name="Normal 2 23 10 8 6" xfId="36291"/>
    <cellStyle name="Normal 2 23 10 9" xfId="36292"/>
    <cellStyle name="Normal 2 23 11" xfId="36293"/>
    <cellStyle name="Normal 2 23 11 10" xfId="36294"/>
    <cellStyle name="Normal 2 23 11 11" xfId="36295"/>
    <cellStyle name="Normal 2 23 11 12" xfId="36296"/>
    <cellStyle name="Normal 2 23 11 13" xfId="36297"/>
    <cellStyle name="Normal 2 23 11 2" xfId="36298"/>
    <cellStyle name="Normal 2 23 11 2 2" xfId="36299"/>
    <cellStyle name="Normal 2 23 11 2 2 2" xfId="36300"/>
    <cellStyle name="Normal 2 23 11 2 2 3" xfId="36301"/>
    <cellStyle name="Normal 2 23 11 2 2 4" xfId="36302"/>
    <cellStyle name="Normal 2 23 11 2 2 5" xfId="36303"/>
    <cellStyle name="Normal 2 23 11 2 2 6" xfId="36304"/>
    <cellStyle name="Normal 2 23 11 2 3" xfId="36305"/>
    <cellStyle name="Normal 2 23 11 2 4" xfId="36306"/>
    <cellStyle name="Normal 2 23 11 2 5" xfId="36307"/>
    <cellStyle name="Normal 2 23 11 2 6" xfId="36308"/>
    <cellStyle name="Normal 2 23 11 2 7" xfId="36309"/>
    <cellStyle name="Normal 2 23 11 3" xfId="36310"/>
    <cellStyle name="Normal 2 23 11 3 2" xfId="36311"/>
    <cellStyle name="Normal 2 23 11 3 2 2" xfId="36312"/>
    <cellStyle name="Normal 2 23 11 3 2 3" xfId="36313"/>
    <cellStyle name="Normal 2 23 11 3 2 4" xfId="36314"/>
    <cellStyle name="Normal 2 23 11 3 2 5" xfId="36315"/>
    <cellStyle name="Normal 2 23 11 3 2 6" xfId="36316"/>
    <cellStyle name="Normal 2 23 11 3 3" xfId="36317"/>
    <cellStyle name="Normal 2 23 11 3 4" xfId="36318"/>
    <cellStyle name="Normal 2 23 11 3 5" xfId="36319"/>
    <cellStyle name="Normal 2 23 11 3 6" xfId="36320"/>
    <cellStyle name="Normal 2 23 11 3 7" xfId="36321"/>
    <cellStyle name="Normal 2 23 11 4" xfId="36322"/>
    <cellStyle name="Normal 2 23 11 4 2" xfId="36323"/>
    <cellStyle name="Normal 2 23 11 4 2 2" xfId="36324"/>
    <cellStyle name="Normal 2 23 11 4 2 2 2" xfId="36325"/>
    <cellStyle name="Normal 2 23 11 4 2 2 2 2" xfId="36326"/>
    <cellStyle name="Normal 2 23 11 4 2 2 3" xfId="36327"/>
    <cellStyle name="Normal 2 23 11 4 2 3" xfId="36328"/>
    <cellStyle name="Normal 2 23 11 4 2 4" xfId="36329"/>
    <cellStyle name="Normal 2 23 11 4 2 5" xfId="36330"/>
    <cellStyle name="Normal 2 23 11 4 2 6" xfId="36331"/>
    <cellStyle name="Normal 2 23 11 4 3" xfId="36332"/>
    <cellStyle name="Normal 2 23 11 4 4" xfId="36333"/>
    <cellStyle name="Normal 2 23 11 4 5" xfId="36334"/>
    <cellStyle name="Normal 2 23 11 4 6" xfId="36335"/>
    <cellStyle name="Normal 2 23 11 4 7" xfId="36336"/>
    <cellStyle name="Normal 2 23 11 5" xfId="36337"/>
    <cellStyle name="Normal 2 23 11 5 2" xfId="36338"/>
    <cellStyle name="Normal 2 23 11 5 2 2" xfId="36339"/>
    <cellStyle name="Normal 2 23 11 5 2 3" xfId="36340"/>
    <cellStyle name="Normal 2 23 11 5 2 3 2" xfId="36341"/>
    <cellStyle name="Normal 2 23 11 5 2 3 2 2" xfId="36342"/>
    <cellStyle name="Normal 2 23 11 5 2 3 3" xfId="36343"/>
    <cellStyle name="Normal 2 23 11 5 2 4" xfId="36344"/>
    <cellStyle name="Normal 2 23 11 5 2 5" xfId="36345"/>
    <cellStyle name="Normal 2 23 11 5 2 6" xfId="36346"/>
    <cellStyle name="Normal 2 23 11 5 3" xfId="36347"/>
    <cellStyle name="Normal 2 23 11 5 4" xfId="36348"/>
    <cellStyle name="Normal 2 23 11 5 5" xfId="36349"/>
    <cellStyle name="Normal 2 23 11 5 6" xfId="36350"/>
    <cellStyle name="Normal 2 23 11 5 7" xfId="36351"/>
    <cellStyle name="Normal 2 23 11 6" xfId="36352"/>
    <cellStyle name="Normal 2 23 11 6 2" xfId="36353"/>
    <cellStyle name="Normal 2 23 11 6 2 2" xfId="36354"/>
    <cellStyle name="Normal 2 23 11 6 2 3" xfId="36355"/>
    <cellStyle name="Normal 2 23 11 6 2 4" xfId="36356"/>
    <cellStyle name="Normal 2 23 11 6 2 5" xfId="36357"/>
    <cellStyle name="Normal 2 23 11 6 2 6" xfId="36358"/>
    <cellStyle name="Normal 2 23 11 6 3" xfId="36359"/>
    <cellStyle name="Normal 2 23 11 6 4" xfId="36360"/>
    <cellStyle name="Normal 2 23 11 6 5" xfId="36361"/>
    <cellStyle name="Normal 2 23 11 6 6" xfId="36362"/>
    <cellStyle name="Normal 2 23 11 6 7" xfId="36363"/>
    <cellStyle name="Normal 2 23 11 7" xfId="36364"/>
    <cellStyle name="Normal 2 23 11 7 2" xfId="36365"/>
    <cellStyle name="Normal 2 23 11 7 2 2" xfId="36366"/>
    <cellStyle name="Normal 2 23 11 7 2 2 2" xfId="36367"/>
    <cellStyle name="Normal 2 23 11 7 2 2 2 2" xfId="36368"/>
    <cellStyle name="Normal 2 23 11 7 2 2 3" xfId="36369"/>
    <cellStyle name="Normal 2 23 11 7 2 3" xfId="36370"/>
    <cellStyle name="Normal 2 23 11 7 2 3 2" xfId="36371"/>
    <cellStyle name="Normal 2 23 11 7 2 3 2 2" xfId="36372"/>
    <cellStyle name="Normal 2 23 11 7 2 3 3" xfId="36373"/>
    <cellStyle name="Normal 2 23 11 7 2 4" xfId="36374"/>
    <cellStyle name="Normal 2 23 11 7 2 5" xfId="36375"/>
    <cellStyle name="Normal 2 23 11 7 2 6" xfId="36376"/>
    <cellStyle name="Normal 2 23 11 7 3" xfId="36377"/>
    <cellStyle name="Normal 2 23 11 7 4" xfId="36378"/>
    <cellStyle name="Normal 2 23 11 7 5" xfId="36379"/>
    <cellStyle name="Normal 2 23 11 7 6" xfId="36380"/>
    <cellStyle name="Normal 2 23 11 7 7" xfId="36381"/>
    <cellStyle name="Normal 2 23 11 8" xfId="36382"/>
    <cellStyle name="Normal 2 23 11 8 2" xfId="36383"/>
    <cellStyle name="Normal 2 23 11 8 3" xfId="36384"/>
    <cellStyle name="Normal 2 23 11 8 4" xfId="36385"/>
    <cellStyle name="Normal 2 23 11 8 5" xfId="36386"/>
    <cellStyle name="Normal 2 23 11 8 6" xfId="36387"/>
    <cellStyle name="Normal 2 23 11 9" xfId="36388"/>
    <cellStyle name="Normal 2 23 12" xfId="36389"/>
    <cellStyle name="Normal 2 23 12 10" xfId="36390"/>
    <cellStyle name="Normal 2 23 12 11" xfId="36391"/>
    <cellStyle name="Normal 2 23 12 12" xfId="36392"/>
    <cellStyle name="Normal 2 23 12 13" xfId="36393"/>
    <cellStyle name="Normal 2 23 12 2" xfId="36394"/>
    <cellStyle name="Normal 2 23 12 2 2" xfId="36395"/>
    <cellStyle name="Normal 2 23 12 2 2 2" xfId="36396"/>
    <cellStyle name="Normal 2 23 12 2 2 3" xfId="36397"/>
    <cellStyle name="Normal 2 23 12 2 2 4" xfId="36398"/>
    <cellStyle name="Normal 2 23 12 2 2 5" xfId="36399"/>
    <cellStyle name="Normal 2 23 12 2 2 6" xfId="36400"/>
    <cellStyle name="Normal 2 23 12 2 3" xfId="36401"/>
    <cellStyle name="Normal 2 23 12 2 4" xfId="36402"/>
    <cellStyle name="Normal 2 23 12 2 4 2" xfId="36403"/>
    <cellStyle name="Normal 2 23 12 2 4 2 2" xfId="36404"/>
    <cellStyle name="Normal 2 23 12 2 4 3" xfId="36405"/>
    <cellStyle name="Normal 2 23 12 2 5" xfId="36406"/>
    <cellStyle name="Normal 2 23 12 2 6" xfId="36407"/>
    <cellStyle name="Normal 2 23 12 2 7" xfId="36408"/>
    <cellStyle name="Normal 2 23 12 3" xfId="36409"/>
    <cellStyle name="Normal 2 23 12 3 2" xfId="36410"/>
    <cellStyle name="Normal 2 23 12 3 2 2" xfId="36411"/>
    <cellStyle name="Normal 2 23 12 3 2 3" xfId="36412"/>
    <cellStyle name="Normal 2 23 12 3 2 4" xfId="36413"/>
    <cellStyle name="Normal 2 23 12 3 2 5" xfId="36414"/>
    <cellStyle name="Normal 2 23 12 3 2 6" xfId="36415"/>
    <cellStyle name="Normal 2 23 12 3 3" xfId="36416"/>
    <cellStyle name="Normal 2 23 12 3 4" xfId="36417"/>
    <cellStyle name="Normal 2 23 12 3 5" xfId="36418"/>
    <cellStyle name="Normal 2 23 12 3 6" xfId="36419"/>
    <cellStyle name="Normal 2 23 12 3 7" xfId="36420"/>
    <cellStyle name="Normal 2 23 12 4" xfId="36421"/>
    <cellStyle name="Normal 2 23 12 4 2" xfId="36422"/>
    <cellStyle name="Normal 2 23 12 4 2 2" xfId="36423"/>
    <cellStyle name="Normal 2 23 12 4 2 3" xfId="36424"/>
    <cellStyle name="Normal 2 23 12 4 2 4" xfId="36425"/>
    <cellStyle name="Normal 2 23 12 4 2 5" xfId="36426"/>
    <cellStyle name="Normal 2 23 12 4 2 6" xfId="36427"/>
    <cellStyle name="Normal 2 23 12 4 3" xfId="36428"/>
    <cellStyle name="Normal 2 23 12 4 4" xfId="36429"/>
    <cellStyle name="Normal 2 23 12 4 5" xfId="36430"/>
    <cellStyle name="Normal 2 23 12 4 6" xfId="36431"/>
    <cellStyle name="Normal 2 23 12 4 7" xfId="36432"/>
    <cellStyle name="Normal 2 23 12 5" xfId="36433"/>
    <cellStyle name="Normal 2 23 12 5 2" xfId="36434"/>
    <cellStyle name="Normal 2 23 12 5 2 2" xfId="36435"/>
    <cellStyle name="Normal 2 23 12 5 2 3" xfId="36436"/>
    <cellStyle name="Normal 2 23 12 5 2 4" xfId="36437"/>
    <cellStyle name="Normal 2 23 12 5 2 5" xfId="36438"/>
    <cellStyle name="Normal 2 23 12 5 2 6" xfId="36439"/>
    <cellStyle name="Normal 2 23 12 5 3" xfId="36440"/>
    <cellStyle name="Normal 2 23 12 5 4" xfId="36441"/>
    <cellStyle name="Normal 2 23 12 5 5" xfId="36442"/>
    <cellStyle name="Normal 2 23 12 5 6" xfId="36443"/>
    <cellStyle name="Normal 2 23 12 5 7" xfId="36444"/>
    <cellStyle name="Normal 2 23 12 6" xfId="36445"/>
    <cellStyle name="Normal 2 23 12 6 2" xfId="36446"/>
    <cellStyle name="Normal 2 23 12 6 2 2" xfId="36447"/>
    <cellStyle name="Normal 2 23 12 6 2 3" xfId="36448"/>
    <cellStyle name="Normal 2 23 12 6 2 4" xfId="36449"/>
    <cellStyle name="Normal 2 23 12 6 2 5" xfId="36450"/>
    <cellStyle name="Normal 2 23 12 6 2 6" xfId="36451"/>
    <cellStyle name="Normal 2 23 12 6 3" xfId="36452"/>
    <cellStyle name="Normal 2 23 12 6 4" xfId="36453"/>
    <cellStyle name="Normal 2 23 12 6 5" xfId="36454"/>
    <cellStyle name="Normal 2 23 12 6 6" xfId="36455"/>
    <cellStyle name="Normal 2 23 12 6 7" xfId="36456"/>
    <cellStyle name="Normal 2 23 12 7" xfId="36457"/>
    <cellStyle name="Normal 2 23 12 7 2" xfId="36458"/>
    <cellStyle name="Normal 2 23 12 7 2 2" xfId="36459"/>
    <cellStyle name="Normal 2 23 12 7 2 3" xfId="36460"/>
    <cellStyle name="Normal 2 23 12 7 2 4" xfId="36461"/>
    <cellStyle name="Normal 2 23 12 7 2 5" xfId="36462"/>
    <cellStyle name="Normal 2 23 12 7 2 6" xfId="36463"/>
    <cellStyle name="Normal 2 23 12 7 3" xfId="36464"/>
    <cellStyle name="Normal 2 23 12 7 4" xfId="36465"/>
    <cellStyle name="Normal 2 23 12 7 5" xfId="36466"/>
    <cellStyle name="Normal 2 23 12 7 6" xfId="36467"/>
    <cellStyle name="Normal 2 23 12 7 7" xfId="36468"/>
    <cellStyle name="Normal 2 23 12 8" xfId="36469"/>
    <cellStyle name="Normal 2 23 12 8 2" xfId="36470"/>
    <cellStyle name="Normal 2 23 12 8 3" xfId="36471"/>
    <cellStyle name="Normal 2 23 12 8 4" xfId="36472"/>
    <cellStyle name="Normal 2 23 12 8 5" xfId="36473"/>
    <cellStyle name="Normal 2 23 12 8 6" xfId="36474"/>
    <cellStyle name="Normal 2 23 12 9" xfId="36475"/>
    <cellStyle name="Normal 2 23 13" xfId="36476"/>
    <cellStyle name="Normal 2 23 13 10" xfId="36477"/>
    <cellStyle name="Normal 2 23 13 11" xfId="36478"/>
    <cellStyle name="Normal 2 23 13 12" xfId="36479"/>
    <cellStyle name="Normal 2 23 13 13" xfId="36480"/>
    <cellStyle name="Normal 2 23 13 2" xfId="36481"/>
    <cellStyle name="Normal 2 23 13 2 2" xfId="36482"/>
    <cellStyle name="Normal 2 23 13 2 2 2" xfId="36483"/>
    <cellStyle name="Normal 2 23 13 2 2 2 2" xfId="36484"/>
    <cellStyle name="Normal 2 23 13 2 2 2 2 2" xfId="36485"/>
    <cellStyle name="Normal 2 23 13 2 2 2 3" xfId="36486"/>
    <cellStyle name="Normal 2 23 13 2 2 3" xfId="36487"/>
    <cellStyle name="Normal 2 23 13 2 2 4" xfId="36488"/>
    <cellStyle name="Normal 2 23 13 2 2 5" xfId="36489"/>
    <cellStyle name="Normal 2 23 13 2 2 6" xfId="36490"/>
    <cellStyle name="Normal 2 23 13 2 3" xfId="36491"/>
    <cellStyle name="Normal 2 23 13 2 4" xfId="36492"/>
    <cellStyle name="Normal 2 23 13 2 5" xfId="36493"/>
    <cellStyle name="Normal 2 23 13 2 6" xfId="36494"/>
    <cellStyle name="Normal 2 23 13 2 7" xfId="36495"/>
    <cellStyle name="Normal 2 23 13 3" xfId="36496"/>
    <cellStyle name="Normal 2 23 13 3 2" xfId="36497"/>
    <cellStyle name="Normal 2 23 13 3 2 2" xfId="36498"/>
    <cellStyle name="Normal 2 23 13 3 2 3" xfId="36499"/>
    <cellStyle name="Normal 2 23 13 3 2 4" xfId="36500"/>
    <cellStyle name="Normal 2 23 13 3 2 5" xfId="36501"/>
    <cellStyle name="Normal 2 23 13 3 2 6" xfId="36502"/>
    <cellStyle name="Normal 2 23 13 3 3" xfId="36503"/>
    <cellStyle name="Normal 2 23 13 3 4" xfId="36504"/>
    <cellStyle name="Normal 2 23 13 3 5" xfId="36505"/>
    <cellStyle name="Normal 2 23 13 3 6" xfId="36506"/>
    <cellStyle name="Normal 2 23 13 3 7" xfId="36507"/>
    <cellStyle name="Normal 2 23 13 4" xfId="36508"/>
    <cellStyle name="Normal 2 23 13 4 2" xfId="36509"/>
    <cellStyle name="Normal 2 23 13 4 2 2" xfId="36510"/>
    <cellStyle name="Normal 2 23 13 4 2 3" xfId="36511"/>
    <cellStyle name="Normal 2 23 13 4 2 4" xfId="36512"/>
    <cellStyle name="Normal 2 23 13 4 2 5" xfId="36513"/>
    <cellStyle name="Normal 2 23 13 4 2 6" xfId="36514"/>
    <cellStyle name="Normal 2 23 13 4 3" xfId="36515"/>
    <cellStyle name="Normal 2 23 13 4 3 2" xfId="36516"/>
    <cellStyle name="Normal 2 23 13 4 4" xfId="36517"/>
    <cellStyle name="Normal 2 23 13 4 5" xfId="36518"/>
    <cellStyle name="Normal 2 23 13 4 6" xfId="36519"/>
    <cellStyle name="Normal 2 23 13 4 7" xfId="36520"/>
    <cellStyle name="Normal 2 23 13 5" xfId="36521"/>
    <cellStyle name="Normal 2 23 13 5 2" xfId="36522"/>
    <cellStyle name="Normal 2 23 13 5 2 2" xfId="36523"/>
    <cellStyle name="Normal 2 23 13 5 2 3" xfId="36524"/>
    <cellStyle name="Normal 2 23 13 5 2 4" xfId="36525"/>
    <cellStyle name="Normal 2 23 13 5 2 5" xfId="36526"/>
    <cellStyle name="Normal 2 23 13 5 2 6" xfId="36527"/>
    <cellStyle name="Normal 2 23 13 5 3" xfId="36528"/>
    <cellStyle name="Normal 2 23 13 5 4" xfId="36529"/>
    <cellStyle name="Normal 2 23 13 5 5" xfId="36530"/>
    <cellStyle name="Normal 2 23 13 5 6" xfId="36531"/>
    <cellStyle name="Normal 2 23 13 5 7" xfId="36532"/>
    <cellStyle name="Normal 2 23 13 6" xfId="36533"/>
    <cellStyle name="Normal 2 23 13 6 2" xfId="36534"/>
    <cellStyle name="Normal 2 23 13 6 2 2" xfId="36535"/>
    <cellStyle name="Normal 2 23 13 6 2 3" xfId="36536"/>
    <cellStyle name="Normal 2 23 13 6 2 4" xfId="36537"/>
    <cellStyle name="Normal 2 23 13 6 2 5" xfId="36538"/>
    <cellStyle name="Normal 2 23 13 6 2 6" xfId="36539"/>
    <cellStyle name="Normal 2 23 13 6 3" xfId="36540"/>
    <cellStyle name="Normal 2 23 13 6 4" xfId="36541"/>
    <cellStyle name="Normal 2 23 13 6 5" xfId="36542"/>
    <cellStyle name="Normal 2 23 13 6 6" xfId="36543"/>
    <cellStyle name="Normal 2 23 13 6 7" xfId="36544"/>
    <cellStyle name="Normal 2 23 13 7" xfId="36545"/>
    <cellStyle name="Normal 2 23 13 7 2" xfId="36546"/>
    <cellStyle name="Normal 2 23 13 7 2 2" xfId="36547"/>
    <cellStyle name="Normal 2 23 13 7 2 3" xfId="36548"/>
    <cellStyle name="Normal 2 23 13 7 2 4" xfId="36549"/>
    <cellStyle name="Normal 2 23 13 7 2 5" xfId="36550"/>
    <cellStyle name="Normal 2 23 13 7 2 6" xfId="36551"/>
    <cellStyle name="Normal 2 23 13 7 3" xfId="36552"/>
    <cellStyle name="Normal 2 23 13 7 4" xfId="36553"/>
    <cellStyle name="Normal 2 23 13 7 5" xfId="36554"/>
    <cellStyle name="Normal 2 23 13 7 6" xfId="36555"/>
    <cellStyle name="Normal 2 23 13 7 7" xfId="36556"/>
    <cellStyle name="Normal 2 23 13 8" xfId="36557"/>
    <cellStyle name="Normal 2 23 13 8 2" xfId="36558"/>
    <cellStyle name="Normal 2 23 13 8 3" xfId="36559"/>
    <cellStyle name="Normal 2 23 13 8 4" xfId="36560"/>
    <cellStyle name="Normal 2 23 13 8 5" xfId="36561"/>
    <cellStyle name="Normal 2 23 13 8 6" xfId="36562"/>
    <cellStyle name="Normal 2 23 13 9" xfId="36563"/>
    <cellStyle name="Normal 2 23 14" xfId="36564"/>
    <cellStyle name="Normal 2 23 14 2" xfId="36565"/>
    <cellStyle name="Normal 2 23 14 2 2" xfId="36566"/>
    <cellStyle name="Normal 2 23 14 2 3" xfId="36567"/>
    <cellStyle name="Normal 2 23 14 2 4" xfId="36568"/>
    <cellStyle name="Normal 2 23 14 2 5" xfId="36569"/>
    <cellStyle name="Normal 2 23 14 2 6" xfId="36570"/>
    <cellStyle name="Normal 2 23 14 3" xfId="36571"/>
    <cellStyle name="Normal 2 23 14 4" xfId="36572"/>
    <cellStyle name="Normal 2 23 14 5" xfId="36573"/>
    <cellStyle name="Normal 2 23 14 6" xfId="36574"/>
    <cellStyle name="Normal 2 23 14 7" xfId="36575"/>
    <cellStyle name="Normal 2 23 15" xfId="36576"/>
    <cellStyle name="Normal 2 23 15 2" xfId="36577"/>
    <cellStyle name="Normal 2 23 15 2 2" xfId="36578"/>
    <cellStyle name="Normal 2 23 15 2 3" xfId="36579"/>
    <cellStyle name="Normal 2 23 15 2 4" xfId="36580"/>
    <cellStyle name="Normal 2 23 15 2 5" xfId="36581"/>
    <cellStyle name="Normal 2 23 15 2 6" xfId="36582"/>
    <cellStyle name="Normal 2 23 15 3" xfId="36583"/>
    <cellStyle name="Normal 2 23 15 4" xfId="36584"/>
    <cellStyle name="Normal 2 23 15 5" xfId="36585"/>
    <cellStyle name="Normal 2 23 15 6" xfId="36586"/>
    <cellStyle name="Normal 2 23 15 7" xfId="36587"/>
    <cellStyle name="Normal 2 23 16" xfId="36588"/>
    <cellStyle name="Normal 2 23 16 2" xfId="36589"/>
    <cellStyle name="Normal 2 23 16 2 2" xfId="36590"/>
    <cellStyle name="Normal 2 23 16 2 3" xfId="36591"/>
    <cellStyle name="Normal 2 23 16 2 4" xfId="36592"/>
    <cellStyle name="Normal 2 23 16 2 5" xfId="36593"/>
    <cellStyle name="Normal 2 23 16 2 6" xfId="36594"/>
    <cellStyle name="Normal 2 23 16 3" xfId="36595"/>
    <cellStyle name="Normal 2 23 16 4" xfId="36596"/>
    <cellStyle name="Normal 2 23 16 5" xfId="36597"/>
    <cellStyle name="Normal 2 23 16 6" xfId="36598"/>
    <cellStyle name="Normal 2 23 16 7" xfId="36599"/>
    <cellStyle name="Normal 2 23 17" xfId="36600"/>
    <cellStyle name="Normal 2 23 17 2" xfId="36601"/>
    <cellStyle name="Normal 2 23 17 2 2" xfId="36602"/>
    <cellStyle name="Normal 2 23 17 2 3" xfId="36603"/>
    <cellStyle name="Normal 2 23 17 2 4" xfId="36604"/>
    <cellStyle name="Normal 2 23 17 2 5" xfId="36605"/>
    <cellStyle name="Normal 2 23 17 2 6" xfId="36606"/>
    <cellStyle name="Normal 2 23 17 3" xfId="36607"/>
    <cellStyle name="Normal 2 23 17 4" xfId="36608"/>
    <cellStyle name="Normal 2 23 17 5" xfId="36609"/>
    <cellStyle name="Normal 2 23 17 6" xfId="36610"/>
    <cellStyle name="Normal 2 23 17 7" xfId="36611"/>
    <cellStyle name="Normal 2 23 18" xfId="36612"/>
    <cellStyle name="Normal 2 23 18 2" xfId="36613"/>
    <cellStyle name="Normal 2 23 18 2 2" xfId="36614"/>
    <cellStyle name="Normal 2 23 18 2 3" xfId="36615"/>
    <cellStyle name="Normal 2 23 18 2 4" xfId="36616"/>
    <cellStyle name="Normal 2 23 18 2 5" xfId="36617"/>
    <cellStyle name="Normal 2 23 18 2 6" xfId="36618"/>
    <cellStyle name="Normal 2 23 18 3" xfId="36619"/>
    <cellStyle name="Normal 2 23 18 4" xfId="36620"/>
    <cellStyle name="Normal 2 23 18 5" xfId="36621"/>
    <cellStyle name="Normal 2 23 18 6" xfId="36622"/>
    <cellStyle name="Normal 2 23 18 7" xfId="36623"/>
    <cellStyle name="Normal 2 23 19" xfId="36624"/>
    <cellStyle name="Normal 2 23 19 2" xfId="36625"/>
    <cellStyle name="Normal 2 23 19 2 2" xfId="36626"/>
    <cellStyle name="Normal 2 23 19 2 3" xfId="36627"/>
    <cellStyle name="Normal 2 23 19 2 4" xfId="36628"/>
    <cellStyle name="Normal 2 23 19 2 5" xfId="36629"/>
    <cellStyle name="Normal 2 23 19 2 6" xfId="36630"/>
    <cellStyle name="Normal 2 23 19 3" xfId="36631"/>
    <cellStyle name="Normal 2 23 19 4" xfId="36632"/>
    <cellStyle name="Normal 2 23 19 5" xfId="36633"/>
    <cellStyle name="Normal 2 23 19 6" xfId="36634"/>
    <cellStyle name="Normal 2 23 19 7" xfId="36635"/>
    <cellStyle name="Normal 2 23 2" xfId="36636"/>
    <cellStyle name="Normal 2 23 2 10" xfId="36637"/>
    <cellStyle name="Normal 2 23 2 11" xfId="36638"/>
    <cellStyle name="Normal 2 23 2 12" xfId="36639"/>
    <cellStyle name="Normal 2 23 2 13" xfId="36640"/>
    <cellStyle name="Normal 2 23 2 2" xfId="36641"/>
    <cellStyle name="Normal 2 23 2 2 2" xfId="36642"/>
    <cellStyle name="Normal 2 23 2 2 2 2" xfId="36643"/>
    <cellStyle name="Normal 2 23 2 2 2 3" xfId="36644"/>
    <cellStyle name="Normal 2 23 2 2 2 4" xfId="36645"/>
    <cellStyle name="Normal 2 23 2 2 2 5" xfId="36646"/>
    <cellStyle name="Normal 2 23 2 2 2 6" xfId="36647"/>
    <cellStyle name="Normal 2 23 2 2 3" xfId="36648"/>
    <cellStyle name="Normal 2 23 2 2 4" xfId="36649"/>
    <cellStyle name="Normal 2 23 2 2 5" xfId="36650"/>
    <cellStyle name="Normal 2 23 2 2 6" xfId="36651"/>
    <cellStyle name="Normal 2 23 2 2 7" xfId="36652"/>
    <cellStyle name="Normal 2 23 2 3" xfId="36653"/>
    <cellStyle name="Normal 2 23 2 3 2" xfId="36654"/>
    <cellStyle name="Normal 2 23 2 3 2 2" xfId="36655"/>
    <cellStyle name="Normal 2 23 2 3 2 3" xfId="36656"/>
    <cellStyle name="Normal 2 23 2 3 2 4" xfId="36657"/>
    <cellStyle name="Normal 2 23 2 3 2 5" xfId="36658"/>
    <cellStyle name="Normal 2 23 2 3 2 6" xfId="36659"/>
    <cellStyle name="Normal 2 23 2 3 3" xfId="36660"/>
    <cellStyle name="Normal 2 23 2 3 4" xfId="36661"/>
    <cellStyle name="Normal 2 23 2 3 5" xfId="36662"/>
    <cellStyle name="Normal 2 23 2 3 6" xfId="36663"/>
    <cellStyle name="Normal 2 23 2 3 7" xfId="36664"/>
    <cellStyle name="Normal 2 23 2 4" xfId="36665"/>
    <cellStyle name="Normal 2 23 2 4 2" xfId="36666"/>
    <cellStyle name="Normal 2 23 2 4 2 2" xfId="36667"/>
    <cellStyle name="Normal 2 23 2 4 2 3" xfId="36668"/>
    <cellStyle name="Normal 2 23 2 4 2 4" xfId="36669"/>
    <cellStyle name="Normal 2 23 2 4 2 5" xfId="36670"/>
    <cellStyle name="Normal 2 23 2 4 2 6" xfId="36671"/>
    <cellStyle name="Normal 2 23 2 4 3" xfId="36672"/>
    <cellStyle name="Normal 2 23 2 4 4" xfId="36673"/>
    <cellStyle name="Normal 2 23 2 4 5" xfId="36674"/>
    <cellStyle name="Normal 2 23 2 4 6" xfId="36675"/>
    <cellStyle name="Normal 2 23 2 4 7" xfId="36676"/>
    <cellStyle name="Normal 2 23 2 5" xfId="36677"/>
    <cellStyle name="Normal 2 23 2 5 2" xfId="36678"/>
    <cellStyle name="Normal 2 23 2 5 2 2" xfId="36679"/>
    <cellStyle name="Normal 2 23 2 5 2 3" xfId="36680"/>
    <cellStyle name="Normal 2 23 2 5 2 4" xfId="36681"/>
    <cellStyle name="Normal 2 23 2 5 2 5" xfId="36682"/>
    <cellStyle name="Normal 2 23 2 5 2 6" xfId="36683"/>
    <cellStyle name="Normal 2 23 2 5 3" xfId="36684"/>
    <cellStyle name="Normal 2 23 2 5 4" xfId="36685"/>
    <cellStyle name="Normal 2 23 2 5 5" xfId="36686"/>
    <cellStyle name="Normal 2 23 2 5 6" xfId="36687"/>
    <cellStyle name="Normal 2 23 2 5 7" xfId="36688"/>
    <cellStyle name="Normal 2 23 2 6" xfId="36689"/>
    <cellStyle name="Normal 2 23 2 6 2" xfId="36690"/>
    <cellStyle name="Normal 2 23 2 6 2 2" xfId="36691"/>
    <cellStyle name="Normal 2 23 2 6 2 3" xfId="36692"/>
    <cellStyle name="Normal 2 23 2 6 2 4" xfId="36693"/>
    <cellStyle name="Normal 2 23 2 6 2 5" xfId="36694"/>
    <cellStyle name="Normal 2 23 2 6 2 6" xfId="36695"/>
    <cellStyle name="Normal 2 23 2 6 3" xfId="36696"/>
    <cellStyle name="Normal 2 23 2 6 4" xfId="36697"/>
    <cellStyle name="Normal 2 23 2 6 5" xfId="36698"/>
    <cellStyle name="Normal 2 23 2 6 6" xfId="36699"/>
    <cellStyle name="Normal 2 23 2 6 7" xfId="36700"/>
    <cellStyle name="Normal 2 23 2 7" xfId="36701"/>
    <cellStyle name="Normal 2 23 2 7 2" xfId="36702"/>
    <cellStyle name="Normal 2 23 2 7 2 2" xfId="36703"/>
    <cellStyle name="Normal 2 23 2 7 2 3" xfId="36704"/>
    <cellStyle name="Normal 2 23 2 7 2 4" xfId="36705"/>
    <cellStyle name="Normal 2 23 2 7 2 5" xfId="36706"/>
    <cellStyle name="Normal 2 23 2 7 2 6" xfId="36707"/>
    <cellStyle name="Normal 2 23 2 7 3" xfId="36708"/>
    <cellStyle name="Normal 2 23 2 7 4" xfId="36709"/>
    <cellStyle name="Normal 2 23 2 7 5" xfId="36710"/>
    <cellStyle name="Normal 2 23 2 7 6" xfId="36711"/>
    <cellStyle name="Normal 2 23 2 7 7" xfId="36712"/>
    <cellStyle name="Normal 2 23 2 8" xfId="36713"/>
    <cellStyle name="Normal 2 23 2 8 2" xfId="36714"/>
    <cellStyle name="Normal 2 23 2 8 3" xfId="36715"/>
    <cellStyle name="Normal 2 23 2 8 4" xfId="36716"/>
    <cellStyle name="Normal 2 23 2 8 5" xfId="36717"/>
    <cellStyle name="Normal 2 23 2 8 6" xfId="36718"/>
    <cellStyle name="Normal 2 23 2 9" xfId="36719"/>
    <cellStyle name="Normal 2 23 20" xfId="36720"/>
    <cellStyle name="Normal 2 23 20 2" xfId="36721"/>
    <cellStyle name="Normal 2 23 20 3" xfId="36722"/>
    <cellStyle name="Normal 2 23 20 4" xfId="36723"/>
    <cellStyle name="Normal 2 23 20 5" xfId="36724"/>
    <cellStyle name="Normal 2 23 20 6" xfId="36725"/>
    <cellStyle name="Normal 2 23 21" xfId="36726"/>
    <cellStyle name="Normal 2 23 22" xfId="36727"/>
    <cellStyle name="Normal 2 23 23" xfId="36728"/>
    <cellStyle name="Normal 2 23 24" xfId="36729"/>
    <cellStyle name="Normal 2 23 25" xfId="36730"/>
    <cellStyle name="Normal 2 23 3" xfId="36731"/>
    <cellStyle name="Normal 2 23 3 10" xfId="36732"/>
    <cellStyle name="Normal 2 23 3 11" xfId="36733"/>
    <cellStyle name="Normal 2 23 3 12" xfId="36734"/>
    <cellStyle name="Normal 2 23 3 13" xfId="36735"/>
    <cellStyle name="Normal 2 23 3 2" xfId="36736"/>
    <cellStyle name="Normal 2 23 3 2 2" xfId="36737"/>
    <cellStyle name="Normal 2 23 3 2 2 2" xfId="36738"/>
    <cellStyle name="Normal 2 23 3 2 2 3" xfId="36739"/>
    <cellStyle name="Normal 2 23 3 2 2 4" xfId="36740"/>
    <cellStyle name="Normal 2 23 3 2 2 5" xfId="36741"/>
    <cellStyle name="Normal 2 23 3 2 2 6" xfId="36742"/>
    <cellStyle name="Normal 2 23 3 2 3" xfId="36743"/>
    <cellStyle name="Normal 2 23 3 2 4" xfId="36744"/>
    <cellStyle name="Normal 2 23 3 2 5" xfId="36745"/>
    <cellStyle name="Normal 2 23 3 2 6" xfId="36746"/>
    <cellStyle name="Normal 2 23 3 2 7" xfId="36747"/>
    <cellStyle name="Normal 2 23 3 3" xfId="36748"/>
    <cellStyle name="Normal 2 23 3 3 2" xfId="36749"/>
    <cellStyle name="Normal 2 23 3 3 2 2" xfId="36750"/>
    <cellStyle name="Normal 2 23 3 3 2 3" xfId="36751"/>
    <cellStyle name="Normal 2 23 3 3 2 4" xfId="36752"/>
    <cellStyle name="Normal 2 23 3 3 2 5" xfId="36753"/>
    <cellStyle name="Normal 2 23 3 3 2 6" xfId="36754"/>
    <cellStyle name="Normal 2 23 3 3 3" xfId="36755"/>
    <cellStyle name="Normal 2 23 3 3 4" xfId="36756"/>
    <cellStyle name="Normal 2 23 3 3 5" xfId="36757"/>
    <cellStyle name="Normal 2 23 3 3 6" xfId="36758"/>
    <cellStyle name="Normal 2 23 3 3 7" xfId="36759"/>
    <cellStyle name="Normal 2 23 3 4" xfId="36760"/>
    <cellStyle name="Normal 2 23 3 4 2" xfId="36761"/>
    <cellStyle name="Normal 2 23 3 4 2 2" xfId="36762"/>
    <cellStyle name="Normal 2 23 3 4 2 3" xfId="36763"/>
    <cellStyle name="Normal 2 23 3 4 2 4" xfId="36764"/>
    <cellStyle name="Normal 2 23 3 4 2 5" xfId="36765"/>
    <cellStyle name="Normal 2 23 3 4 2 6" xfId="36766"/>
    <cellStyle name="Normal 2 23 3 4 3" xfId="36767"/>
    <cellStyle name="Normal 2 23 3 4 4" xfId="36768"/>
    <cellStyle name="Normal 2 23 3 4 5" xfId="36769"/>
    <cellStyle name="Normal 2 23 3 4 6" xfId="36770"/>
    <cellStyle name="Normal 2 23 3 4 7" xfId="36771"/>
    <cellStyle name="Normal 2 23 3 5" xfId="36772"/>
    <cellStyle name="Normal 2 23 3 5 2" xfId="36773"/>
    <cellStyle name="Normal 2 23 3 5 2 2" xfId="36774"/>
    <cellStyle name="Normal 2 23 3 5 2 3" xfId="36775"/>
    <cellStyle name="Normal 2 23 3 5 2 4" xfId="36776"/>
    <cellStyle name="Normal 2 23 3 5 2 5" xfId="36777"/>
    <cellStyle name="Normal 2 23 3 5 2 6" xfId="36778"/>
    <cellStyle name="Normal 2 23 3 5 3" xfId="36779"/>
    <cellStyle name="Normal 2 23 3 5 4" xfId="36780"/>
    <cellStyle name="Normal 2 23 3 5 5" xfId="36781"/>
    <cellStyle name="Normal 2 23 3 5 6" xfId="36782"/>
    <cellStyle name="Normal 2 23 3 5 7" xfId="36783"/>
    <cellStyle name="Normal 2 23 3 6" xfId="36784"/>
    <cellStyle name="Normal 2 23 3 6 2" xfId="36785"/>
    <cellStyle name="Normal 2 23 3 6 2 2" xfId="36786"/>
    <cellStyle name="Normal 2 23 3 6 2 3" xfId="36787"/>
    <cellStyle name="Normal 2 23 3 6 2 4" xfId="36788"/>
    <cellStyle name="Normal 2 23 3 6 2 5" xfId="36789"/>
    <cellStyle name="Normal 2 23 3 6 2 6" xfId="36790"/>
    <cellStyle name="Normal 2 23 3 6 3" xfId="36791"/>
    <cellStyle name="Normal 2 23 3 6 4" xfId="36792"/>
    <cellStyle name="Normal 2 23 3 6 5" xfId="36793"/>
    <cellStyle name="Normal 2 23 3 6 6" xfId="36794"/>
    <cellStyle name="Normal 2 23 3 6 7" xfId="36795"/>
    <cellStyle name="Normal 2 23 3 7" xfId="36796"/>
    <cellStyle name="Normal 2 23 3 7 2" xfId="36797"/>
    <cellStyle name="Normal 2 23 3 7 2 2" xfId="36798"/>
    <cellStyle name="Normal 2 23 3 7 2 3" xfId="36799"/>
    <cellStyle name="Normal 2 23 3 7 2 4" xfId="36800"/>
    <cellStyle name="Normal 2 23 3 7 2 5" xfId="36801"/>
    <cellStyle name="Normal 2 23 3 7 2 6" xfId="36802"/>
    <cellStyle name="Normal 2 23 3 7 3" xfId="36803"/>
    <cellStyle name="Normal 2 23 3 7 4" xfId="36804"/>
    <cellStyle name="Normal 2 23 3 7 5" xfId="36805"/>
    <cellStyle name="Normal 2 23 3 7 6" xfId="36806"/>
    <cellStyle name="Normal 2 23 3 7 7" xfId="36807"/>
    <cellStyle name="Normal 2 23 3 8" xfId="36808"/>
    <cellStyle name="Normal 2 23 3 8 2" xfId="36809"/>
    <cellStyle name="Normal 2 23 3 8 2 2" xfId="36810"/>
    <cellStyle name="Normal 2 23 3 8 3" xfId="36811"/>
    <cellStyle name="Normal 2 23 3 8 4" xfId="36812"/>
    <cellStyle name="Normal 2 23 3 8 5" xfId="36813"/>
    <cellStyle name="Normal 2 23 3 8 6" xfId="36814"/>
    <cellStyle name="Normal 2 23 3 9" xfId="36815"/>
    <cellStyle name="Normal 2 23 4" xfId="36816"/>
    <cellStyle name="Normal 2 23 4 10" xfId="36817"/>
    <cellStyle name="Normal 2 23 4 11" xfId="36818"/>
    <cellStyle name="Normal 2 23 4 12" xfId="36819"/>
    <cellStyle name="Normal 2 23 4 13" xfId="36820"/>
    <cellStyle name="Normal 2 23 4 2" xfId="36821"/>
    <cellStyle name="Normal 2 23 4 2 2" xfId="36822"/>
    <cellStyle name="Normal 2 23 4 2 2 2" xfId="36823"/>
    <cellStyle name="Normal 2 23 4 2 2 3" xfId="36824"/>
    <cellStyle name="Normal 2 23 4 2 2 4" xfId="36825"/>
    <cellStyle name="Normal 2 23 4 2 2 5" xfId="36826"/>
    <cellStyle name="Normal 2 23 4 2 2 6" xfId="36827"/>
    <cellStyle name="Normal 2 23 4 2 3" xfId="36828"/>
    <cellStyle name="Normal 2 23 4 2 4" xfId="36829"/>
    <cellStyle name="Normal 2 23 4 2 5" xfId="36830"/>
    <cellStyle name="Normal 2 23 4 2 6" xfId="36831"/>
    <cellStyle name="Normal 2 23 4 2 7" xfId="36832"/>
    <cellStyle name="Normal 2 23 4 3" xfId="36833"/>
    <cellStyle name="Normal 2 23 4 3 2" xfId="36834"/>
    <cellStyle name="Normal 2 23 4 3 2 2" xfId="36835"/>
    <cellStyle name="Normal 2 23 4 3 2 3" xfId="36836"/>
    <cellStyle name="Normal 2 23 4 3 2 4" xfId="36837"/>
    <cellStyle name="Normal 2 23 4 3 2 5" xfId="36838"/>
    <cellStyle name="Normal 2 23 4 3 2 6" xfId="36839"/>
    <cellStyle name="Normal 2 23 4 3 3" xfId="36840"/>
    <cellStyle name="Normal 2 23 4 3 4" xfId="36841"/>
    <cellStyle name="Normal 2 23 4 3 5" xfId="36842"/>
    <cellStyle name="Normal 2 23 4 3 6" xfId="36843"/>
    <cellStyle name="Normal 2 23 4 3 7" xfId="36844"/>
    <cellStyle name="Normal 2 23 4 4" xfId="36845"/>
    <cellStyle name="Normal 2 23 4 4 2" xfId="36846"/>
    <cellStyle name="Normal 2 23 4 4 2 2" xfId="36847"/>
    <cellStyle name="Normal 2 23 4 4 2 3" xfId="36848"/>
    <cellStyle name="Normal 2 23 4 4 2 4" xfId="36849"/>
    <cellStyle name="Normal 2 23 4 4 2 5" xfId="36850"/>
    <cellStyle name="Normal 2 23 4 4 2 6" xfId="36851"/>
    <cellStyle name="Normal 2 23 4 4 3" xfId="36852"/>
    <cellStyle name="Normal 2 23 4 4 4" xfId="36853"/>
    <cellStyle name="Normal 2 23 4 4 5" xfId="36854"/>
    <cellStyle name="Normal 2 23 4 4 6" xfId="36855"/>
    <cellStyle name="Normal 2 23 4 4 7" xfId="36856"/>
    <cellStyle name="Normal 2 23 4 5" xfId="36857"/>
    <cellStyle name="Normal 2 23 4 5 2" xfId="36858"/>
    <cellStyle name="Normal 2 23 4 5 2 2" xfId="36859"/>
    <cellStyle name="Normal 2 23 4 5 2 3" xfId="36860"/>
    <cellStyle name="Normal 2 23 4 5 2 4" xfId="36861"/>
    <cellStyle name="Normal 2 23 4 5 2 5" xfId="36862"/>
    <cellStyle name="Normal 2 23 4 5 2 6" xfId="36863"/>
    <cellStyle name="Normal 2 23 4 5 3" xfId="36864"/>
    <cellStyle name="Normal 2 23 4 5 4" xfId="36865"/>
    <cellStyle name="Normal 2 23 4 5 5" xfId="36866"/>
    <cellStyle name="Normal 2 23 4 5 6" xfId="36867"/>
    <cellStyle name="Normal 2 23 4 5 7" xfId="36868"/>
    <cellStyle name="Normal 2 23 4 6" xfId="36869"/>
    <cellStyle name="Normal 2 23 4 6 2" xfId="36870"/>
    <cellStyle name="Normal 2 23 4 6 2 2" xfId="36871"/>
    <cellStyle name="Normal 2 23 4 6 2 3" xfId="36872"/>
    <cellStyle name="Normal 2 23 4 6 2 4" xfId="36873"/>
    <cellStyle name="Normal 2 23 4 6 2 5" xfId="36874"/>
    <cellStyle name="Normal 2 23 4 6 2 6" xfId="36875"/>
    <cellStyle name="Normal 2 23 4 6 3" xfId="36876"/>
    <cellStyle name="Normal 2 23 4 6 3 2" xfId="36877"/>
    <cellStyle name="Normal 2 23 4 6 3 2 2" xfId="36878"/>
    <cellStyle name="Normal 2 23 4 6 3 3" xfId="36879"/>
    <cellStyle name="Normal 2 23 4 6 4" xfId="36880"/>
    <cellStyle name="Normal 2 23 4 6 5" xfId="36881"/>
    <cellStyle name="Normal 2 23 4 6 6" xfId="36882"/>
    <cellStyle name="Normal 2 23 4 6 7" xfId="36883"/>
    <cellStyle name="Normal 2 23 4 7" xfId="36884"/>
    <cellStyle name="Normal 2 23 4 7 2" xfId="36885"/>
    <cellStyle name="Normal 2 23 4 7 2 2" xfId="36886"/>
    <cellStyle name="Normal 2 23 4 7 2 3" xfId="36887"/>
    <cellStyle name="Normal 2 23 4 7 2 4" xfId="36888"/>
    <cellStyle name="Normal 2 23 4 7 2 5" xfId="36889"/>
    <cellStyle name="Normal 2 23 4 7 2 6" xfId="36890"/>
    <cellStyle name="Normal 2 23 4 7 3" xfId="36891"/>
    <cellStyle name="Normal 2 23 4 7 4" xfId="36892"/>
    <cellStyle name="Normal 2 23 4 7 4 2" xfId="36893"/>
    <cellStyle name="Normal 2 23 4 7 4 2 2" xfId="36894"/>
    <cellStyle name="Normal 2 23 4 7 4 3" xfId="36895"/>
    <cellStyle name="Normal 2 23 4 7 5" xfId="36896"/>
    <cellStyle name="Normal 2 23 4 7 6" xfId="36897"/>
    <cellStyle name="Normal 2 23 4 7 7" xfId="36898"/>
    <cellStyle name="Normal 2 23 4 8" xfId="36899"/>
    <cellStyle name="Normal 2 23 4 8 2" xfId="36900"/>
    <cellStyle name="Normal 2 23 4 8 3" xfId="36901"/>
    <cellStyle name="Normal 2 23 4 8 4" xfId="36902"/>
    <cellStyle name="Normal 2 23 4 8 5" xfId="36903"/>
    <cellStyle name="Normal 2 23 4 8 6" xfId="36904"/>
    <cellStyle name="Normal 2 23 4 9" xfId="36905"/>
    <cellStyle name="Normal 2 23 5" xfId="36906"/>
    <cellStyle name="Normal 2 23 5 10" xfId="36907"/>
    <cellStyle name="Normal 2 23 5 11" xfId="36908"/>
    <cellStyle name="Normal 2 23 5 12" xfId="36909"/>
    <cellStyle name="Normal 2 23 5 13" xfId="36910"/>
    <cellStyle name="Normal 2 23 5 2" xfId="36911"/>
    <cellStyle name="Normal 2 23 5 2 2" xfId="36912"/>
    <cellStyle name="Normal 2 23 5 2 2 2" xfId="36913"/>
    <cellStyle name="Normal 2 23 5 2 2 3" xfId="36914"/>
    <cellStyle name="Normal 2 23 5 2 2 4" xfId="36915"/>
    <cellStyle name="Normal 2 23 5 2 2 5" xfId="36916"/>
    <cellStyle name="Normal 2 23 5 2 2 6" xfId="36917"/>
    <cellStyle name="Normal 2 23 5 2 3" xfId="36918"/>
    <cellStyle name="Normal 2 23 5 2 4" xfId="36919"/>
    <cellStyle name="Normal 2 23 5 2 5" xfId="36920"/>
    <cellStyle name="Normal 2 23 5 2 6" xfId="36921"/>
    <cellStyle name="Normal 2 23 5 2 7" xfId="36922"/>
    <cellStyle name="Normal 2 23 5 3" xfId="36923"/>
    <cellStyle name="Normal 2 23 5 3 2" xfId="36924"/>
    <cellStyle name="Normal 2 23 5 3 2 2" xfId="36925"/>
    <cellStyle name="Normal 2 23 5 3 2 3" xfId="36926"/>
    <cellStyle name="Normal 2 23 5 3 2 4" xfId="36927"/>
    <cellStyle name="Normal 2 23 5 3 2 5" xfId="36928"/>
    <cellStyle name="Normal 2 23 5 3 2 6" xfId="36929"/>
    <cellStyle name="Normal 2 23 5 3 3" xfId="36930"/>
    <cellStyle name="Normal 2 23 5 3 4" xfId="36931"/>
    <cellStyle name="Normal 2 23 5 3 5" xfId="36932"/>
    <cellStyle name="Normal 2 23 5 3 6" xfId="36933"/>
    <cellStyle name="Normal 2 23 5 3 7" xfId="36934"/>
    <cellStyle name="Normal 2 23 5 4" xfId="36935"/>
    <cellStyle name="Normal 2 23 5 4 2" xfId="36936"/>
    <cellStyle name="Normal 2 23 5 4 2 2" xfId="36937"/>
    <cellStyle name="Normal 2 23 5 4 2 3" xfId="36938"/>
    <cellStyle name="Normal 2 23 5 4 2 4" xfId="36939"/>
    <cellStyle name="Normal 2 23 5 4 2 5" xfId="36940"/>
    <cellStyle name="Normal 2 23 5 4 2 6" xfId="36941"/>
    <cellStyle name="Normal 2 23 5 4 3" xfId="36942"/>
    <cellStyle name="Normal 2 23 5 4 4" xfId="36943"/>
    <cellStyle name="Normal 2 23 5 4 5" xfId="36944"/>
    <cellStyle name="Normal 2 23 5 4 6" xfId="36945"/>
    <cellStyle name="Normal 2 23 5 4 7" xfId="36946"/>
    <cellStyle name="Normal 2 23 5 5" xfId="36947"/>
    <cellStyle name="Normal 2 23 5 5 2" xfId="36948"/>
    <cellStyle name="Normal 2 23 5 5 2 2" xfId="36949"/>
    <cellStyle name="Normal 2 23 5 5 2 3" xfId="36950"/>
    <cellStyle name="Normal 2 23 5 5 2 4" xfId="36951"/>
    <cellStyle name="Normal 2 23 5 5 2 5" xfId="36952"/>
    <cellStyle name="Normal 2 23 5 5 2 6" xfId="36953"/>
    <cellStyle name="Normal 2 23 5 5 3" xfId="36954"/>
    <cellStyle name="Normal 2 23 5 5 4" xfId="36955"/>
    <cellStyle name="Normal 2 23 5 5 5" xfId="36956"/>
    <cellStyle name="Normal 2 23 5 5 6" xfId="36957"/>
    <cellStyle name="Normal 2 23 5 5 7" xfId="36958"/>
    <cellStyle name="Normal 2 23 5 6" xfId="36959"/>
    <cellStyle name="Normal 2 23 5 6 2" xfId="36960"/>
    <cellStyle name="Normal 2 23 5 6 2 2" xfId="36961"/>
    <cellStyle name="Normal 2 23 5 6 2 3" xfId="36962"/>
    <cellStyle name="Normal 2 23 5 6 2 4" xfId="36963"/>
    <cellStyle name="Normal 2 23 5 6 2 5" xfId="36964"/>
    <cellStyle name="Normal 2 23 5 6 2 6" xfId="36965"/>
    <cellStyle name="Normal 2 23 5 6 3" xfId="36966"/>
    <cellStyle name="Normal 2 23 5 6 4" xfId="36967"/>
    <cellStyle name="Normal 2 23 5 6 5" xfId="36968"/>
    <cellStyle name="Normal 2 23 5 6 6" xfId="36969"/>
    <cellStyle name="Normal 2 23 5 6 7" xfId="36970"/>
    <cellStyle name="Normal 2 23 5 7" xfId="36971"/>
    <cellStyle name="Normal 2 23 5 7 2" xfId="36972"/>
    <cellStyle name="Normal 2 23 5 7 2 2" xfId="36973"/>
    <cellStyle name="Normal 2 23 5 7 2 3" xfId="36974"/>
    <cellStyle name="Normal 2 23 5 7 2 4" xfId="36975"/>
    <cellStyle name="Normal 2 23 5 7 2 5" xfId="36976"/>
    <cellStyle name="Normal 2 23 5 7 2 6" xfId="36977"/>
    <cellStyle name="Normal 2 23 5 7 3" xfId="36978"/>
    <cellStyle name="Normal 2 23 5 7 4" xfId="36979"/>
    <cellStyle name="Normal 2 23 5 7 5" xfId="36980"/>
    <cellStyle name="Normal 2 23 5 7 6" xfId="36981"/>
    <cellStyle name="Normal 2 23 5 7 7" xfId="36982"/>
    <cellStyle name="Normal 2 23 5 8" xfId="36983"/>
    <cellStyle name="Normal 2 23 5 8 2" xfId="36984"/>
    <cellStyle name="Normal 2 23 5 8 3" xfId="36985"/>
    <cellStyle name="Normal 2 23 5 8 4" xfId="36986"/>
    <cellStyle name="Normal 2 23 5 8 5" xfId="36987"/>
    <cellStyle name="Normal 2 23 5 8 6" xfId="36988"/>
    <cellStyle name="Normal 2 23 5 9" xfId="36989"/>
    <cellStyle name="Normal 2 23 6" xfId="36990"/>
    <cellStyle name="Normal 2 23 6 10" xfId="36991"/>
    <cellStyle name="Normal 2 23 6 11" xfId="36992"/>
    <cellStyle name="Normal 2 23 6 12" xfId="36993"/>
    <cellStyle name="Normal 2 23 6 13" xfId="36994"/>
    <cellStyle name="Normal 2 23 6 2" xfId="36995"/>
    <cellStyle name="Normal 2 23 6 2 2" xfId="36996"/>
    <cellStyle name="Normal 2 23 6 2 2 2" xfId="36997"/>
    <cellStyle name="Normal 2 23 6 2 2 3" xfId="36998"/>
    <cellStyle name="Normal 2 23 6 2 2 4" xfId="36999"/>
    <cellStyle name="Normal 2 23 6 2 2 5" xfId="37000"/>
    <cellStyle name="Normal 2 23 6 2 2 6" xfId="37001"/>
    <cellStyle name="Normal 2 23 6 2 3" xfId="37002"/>
    <cellStyle name="Normal 2 23 6 2 4" xfId="37003"/>
    <cellStyle name="Normal 2 23 6 2 5" xfId="37004"/>
    <cellStyle name="Normal 2 23 6 2 6" xfId="37005"/>
    <cellStyle name="Normal 2 23 6 2 7" xfId="37006"/>
    <cellStyle name="Normal 2 23 6 3" xfId="37007"/>
    <cellStyle name="Normal 2 23 6 3 2" xfId="37008"/>
    <cellStyle name="Normal 2 23 6 3 2 2" xfId="37009"/>
    <cellStyle name="Normal 2 23 6 3 2 2 2" xfId="37010"/>
    <cellStyle name="Normal 2 23 6 3 2 2 2 2" xfId="37011"/>
    <cellStyle name="Normal 2 23 6 3 2 2 3" xfId="37012"/>
    <cellStyle name="Normal 2 23 6 3 2 3" xfId="37013"/>
    <cellStyle name="Normal 2 23 6 3 2 4" xfId="37014"/>
    <cellStyle name="Normal 2 23 6 3 2 5" xfId="37015"/>
    <cellStyle name="Normal 2 23 6 3 2 6" xfId="37016"/>
    <cellStyle name="Normal 2 23 6 3 3" xfId="37017"/>
    <cellStyle name="Normal 2 23 6 3 4" xfId="37018"/>
    <cellStyle name="Normal 2 23 6 3 5" xfId="37019"/>
    <cellStyle name="Normal 2 23 6 3 6" xfId="37020"/>
    <cellStyle name="Normal 2 23 6 3 7" xfId="37021"/>
    <cellStyle name="Normal 2 23 6 4" xfId="37022"/>
    <cellStyle name="Normal 2 23 6 4 2" xfId="37023"/>
    <cellStyle name="Normal 2 23 6 4 2 2" xfId="37024"/>
    <cellStyle name="Normal 2 23 6 4 2 3" xfId="37025"/>
    <cellStyle name="Normal 2 23 6 4 2 4" xfId="37026"/>
    <cellStyle name="Normal 2 23 6 4 2 5" xfId="37027"/>
    <cellStyle name="Normal 2 23 6 4 2 6" xfId="37028"/>
    <cellStyle name="Normal 2 23 6 4 3" xfId="37029"/>
    <cellStyle name="Normal 2 23 6 4 4" xfId="37030"/>
    <cellStyle name="Normal 2 23 6 4 5" xfId="37031"/>
    <cellStyle name="Normal 2 23 6 4 6" xfId="37032"/>
    <cellStyle name="Normal 2 23 6 4 7" xfId="37033"/>
    <cellStyle name="Normal 2 23 6 5" xfId="37034"/>
    <cellStyle name="Normal 2 23 6 5 2" xfId="37035"/>
    <cellStyle name="Normal 2 23 6 5 2 2" xfId="37036"/>
    <cellStyle name="Normal 2 23 6 5 2 3" xfId="37037"/>
    <cellStyle name="Normal 2 23 6 5 2 4" xfId="37038"/>
    <cellStyle name="Normal 2 23 6 5 2 5" xfId="37039"/>
    <cellStyle name="Normal 2 23 6 5 2 6" xfId="37040"/>
    <cellStyle name="Normal 2 23 6 5 3" xfId="37041"/>
    <cellStyle name="Normal 2 23 6 5 4" xfId="37042"/>
    <cellStyle name="Normal 2 23 6 5 5" xfId="37043"/>
    <cellStyle name="Normal 2 23 6 5 6" xfId="37044"/>
    <cellStyle name="Normal 2 23 6 5 7" xfId="37045"/>
    <cellStyle name="Normal 2 23 6 6" xfId="37046"/>
    <cellStyle name="Normal 2 23 6 6 2" xfId="37047"/>
    <cellStyle name="Normal 2 23 6 6 2 2" xfId="37048"/>
    <cellStyle name="Normal 2 23 6 6 2 3" xfId="37049"/>
    <cellStyle name="Normal 2 23 6 6 2 4" xfId="37050"/>
    <cellStyle name="Normal 2 23 6 6 2 5" xfId="37051"/>
    <cellStyle name="Normal 2 23 6 6 2 6" xfId="37052"/>
    <cellStyle name="Normal 2 23 6 6 3" xfId="37053"/>
    <cellStyle name="Normal 2 23 6 6 4" xfId="37054"/>
    <cellStyle name="Normal 2 23 6 6 5" xfId="37055"/>
    <cellStyle name="Normal 2 23 6 6 6" xfId="37056"/>
    <cellStyle name="Normal 2 23 6 6 7" xfId="37057"/>
    <cellStyle name="Normal 2 23 6 7" xfId="37058"/>
    <cellStyle name="Normal 2 23 6 7 2" xfId="37059"/>
    <cellStyle name="Normal 2 23 6 7 2 2" xfId="37060"/>
    <cellStyle name="Normal 2 23 6 7 2 3" xfId="37061"/>
    <cellStyle name="Normal 2 23 6 7 2 4" xfId="37062"/>
    <cellStyle name="Normal 2 23 6 7 2 5" xfId="37063"/>
    <cellStyle name="Normal 2 23 6 7 2 6" xfId="37064"/>
    <cellStyle name="Normal 2 23 6 7 3" xfId="37065"/>
    <cellStyle name="Normal 2 23 6 7 3 2" xfId="37066"/>
    <cellStyle name="Normal 2 23 6 7 4" xfId="37067"/>
    <cellStyle name="Normal 2 23 6 7 5" xfId="37068"/>
    <cellStyle name="Normal 2 23 6 7 6" xfId="37069"/>
    <cellStyle name="Normal 2 23 6 7 7" xfId="37070"/>
    <cellStyle name="Normal 2 23 6 8" xfId="37071"/>
    <cellStyle name="Normal 2 23 6 8 2" xfId="37072"/>
    <cellStyle name="Normal 2 23 6 8 3" xfId="37073"/>
    <cellStyle name="Normal 2 23 6 8 4" xfId="37074"/>
    <cellStyle name="Normal 2 23 6 8 5" xfId="37075"/>
    <cellStyle name="Normal 2 23 6 8 6" xfId="37076"/>
    <cellStyle name="Normal 2 23 6 9" xfId="37077"/>
    <cellStyle name="Normal 2 23 7" xfId="37078"/>
    <cellStyle name="Normal 2 23 7 10" xfId="37079"/>
    <cellStyle name="Normal 2 23 7 11" xfId="37080"/>
    <cellStyle name="Normal 2 23 7 12" xfId="37081"/>
    <cellStyle name="Normal 2 23 7 13" xfId="37082"/>
    <cellStyle name="Normal 2 23 7 2" xfId="37083"/>
    <cellStyle name="Normal 2 23 7 2 2" xfId="37084"/>
    <cellStyle name="Normal 2 23 7 2 2 2" xfId="37085"/>
    <cellStyle name="Normal 2 23 7 2 2 3" xfId="37086"/>
    <cellStyle name="Normal 2 23 7 2 2 4" xfId="37087"/>
    <cellStyle name="Normal 2 23 7 2 2 5" xfId="37088"/>
    <cellStyle name="Normal 2 23 7 2 2 6" xfId="37089"/>
    <cellStyle name="Normal 2 23 7 2 3" xfId="37090"/>
    <cellStyle name="Normal 2 23 7 2 3 2" xfId="37091"/>
    <cellStyle name="Normal 2 23 7 2 4" xfId="37092"/>
    <cellStyle name="Normal 2 23 7 2 5" xfId="37093"/>
    <cellStyle name="Normal 2 23 7 2 6" xfId="37094"/>
    <cellStyle name="Normal 2 23 7 2 7" xfId="37095"/>
    <cellStyle name="Normal 2 23 7 3" xfId="37096"/>
    <cellStyle name="Normal 2 23 7 3 2" xfId="37097"/>
    <cellStyle name="Normal 2 23 7 3 2 2" xfId="37098"/>
    <cellStyle name="Normal 2 23 7 3 2 3" xfId="37099"/>
    <cellStyle name="Normal 2 23 7 3 2 4" xfId="37100"/>
    <cellStyle name="Normal 2 23 7 3 2 5" xfId="37101"/>
    <cellStyle name="Normal 2 23 7 3 2 6" xfId="37102"/>
    <cellStyle name="Normal 2 23 7 3 3" xfId="37103"/>
    <cellStyle name="Normal 2 23 7 3 4" xfId="37104"/>
    <cellStyle name="Normal 2 23 7 3 5" xfId="37105"/>
    <cellStyle name="Normal 2 23 7 3 6" xfId="37106"/>
    <cellStyle name="Normal 2 23 7 3 7" xfId="37107"/>
    <cellStyle name="Normal 2 23 7 4" xfId="37108"/>
    <cellStyle name="Normal 2 23 7 4 2" xfId="37109"/>
    <cellStyle name="Normal 2 23 7 4 2 2" xfId="37110"/>
    <cellStyle name="Normal 2 23 7 4 2 3" xfId="37111"/>
    <cellStyle name="Normal 2 23 7 4 2 4" xfId="37112"/>
    <cellStyle name="Normal 2 23 7 4 2 5" xfId="37113"/>
    <cellStyle name="Normal 2 23 7 4 2 6" xfId="37114"/>
    <cellStyle name="Normal 2 23 7 4 3" xfId="37115"/>
    <cellStyle name="Normal 2 23 7 4 4" xfId="37116"/>
    <cellStyle name="Normal 2 23 7 4 5" xfId="37117"/>
    <cellStyle name="Normal 2 23 7 4 6" xfId="37118"/>
    <cellStyle name="Normal 2 23 7 4 7" xfId="37119"/>
    <cellStyle name="Normal 2 23 7 5" xfId="37120"/>
    <cellStyle name="Normal 2 23 7 5 2" xfId="37121"/>
    <cellStyle name="Normal 2 23 7 5 2 2" xfId="37122"/>
    <cellStyle name="Normal 2 23 7 5 2 3" xfId="37123"/>
    <cellStyle name="Normal 2 23 7 5 2 4" xfId="37124"/>
    <cellStyle name="Normal 2 23 7 5 2 5" xfId="37125"/>
    <cellStyle name="Normal 2 23 7 5 2 6" xfId="37126"/>
    <cellStyle name="Normal 2 23 7 5 3" xfId="37127"/>
    <cellStyle name="Normal 2 23 7 5 4" xfId="37128"/>
    <cellStyle name="Normal 2 23 7 5 5" xfId="37129"/>
    <cellStyle name="Normal 2 23 7 5 6" xfId="37130"/>
    <cellStyle name="Normal 2 23 7 5 7" xfId="37131"/>
    <cellStyle name="Normal 2 23 7 6" xfId="37132"/>
    <cellStyle name="Normal 2 23 7 6 2" xfId="37133"/>
    <cellStyle name="Normal 2 23 7 6 2 2" xfId="37134"/>
    <cellStyle name="Normal 2 23 7 6 2 3" xfId="37135"/>
    <cellStyle name="Normal 2 23 7 6 2 4" xfId="37136"/>
    <cellStyle name="Normal 2 23 7 6 2 5" xfId="37137"/>
    <cellStyle name="Normal 2 23 7 6 2 6" xfId="37138"/>
    <cellStyle name="Normal 2 23 7 6 3" xfId="37139"/>
    <cellStyle name="Normal 2 23 7 6 4" xfId="37140"/>
    <cellStyle name="Normal 2 23 7 6 5" xfId="37141"/>
    <cellStyle name="Normal 2 23 7 6 6" xfId="37142"/>
    <cellStyle name="Normal 2 23 7 6 7" xfId="37143"/>
    <cellStyle name="Normal 2 23 7 7" xfId="37144"/>
    <cellStyle name="Normal 2 23 7 7 2" xfId="37145"/>
    <cellStyle name="Normal 2 23 7 7 2 2" xfId="37146"/>
    <cellStyle name="Normal 2 23 7 7 2 3" xfId="37147"/>
    <cellStyle name="Normal 2 23 7 7 2 4" xfId="37148"/>
    <cellStyle name="Normal 2 23 7 7 2 5" xfId="37149"/>
    <cellStyle name="Normal 2 23 7 7 2 6" xfId="37150"/>
    <cellStyle name="Normal 2 23 7 7 3" xfId="37151"/>
    <cellStyle name="Normal 2 23 7 7 4" xfId="37152"/>
    <cellStyle name="Normal 2 23 7 7 5" xfId="37153"/>
    <cellStyle name="Normal 2 23 7 7 6" xfId="37154"/>
    <cellStyle name="Normal 2 23 7 7 7" xfId="37155"/>
    <cellStyle name="Normal 2 23 7 8" xfId="37156"/>
    <cellStyle name="Normal 2 23 7 8 2" xfId="37157"/>
    <cellStyle name="Normal 2 23 7 8 3" xfId="37158"/>
    <cellStyle name="Normal 2 23 7 8 4" xfId="37159"/>
    <cellStyle name="Normal 2 23 7 8 5" xfId="37160"/>
    <cellStyle name="Normal 2 23 7 8 6" xfId="37161"/>
    <cellStyle name="Normal 2 23 7 9" xfId="37162"/>
    <cellStyle name="Normal 2 23 8" xfId="37163"/>
    <cellStyle name="Normal 2 23 8 10" xfId="37164"/>
    <cellStyle name="Normal 2 23 8 11" xfId="37165"/>
    <cellStyle name="Normal 2 23 8 12" xfId="37166"/>
    <cellStyle name="Normal 2 23 8 13" xfId="37167"/>
    <cellStyle name="Normal 2 23 8 2" xfId="37168"/>
    <cellStyle name="Normal 2 23 8 2 2" xfId="37169"/>
    <cellStyle name="Normal 2 23 8 2 2 2" xfId="37170"/>
    <cellStyle name="Normal 2 23 8 2 2 3" xfId="37171"/>
    <cellStyle name="Normal 2 23 8 2 2 4" xfId="37172"/>
    <cellStyle name="Normal 2 23 8 2 2 5" xfId="37173"/>
    <cellStyle name="Normal 2 23 8 2 2 6" xfId="37174"/>
    <cellStyle name="Normal 2 23 8 2 3" xfId="37175"/>
    <cellStyle name="Normal 2 23 8 2 4" xfId="37176"/>
    <cellStyle name="Normal 2 23 8 2 5" xfId="37177"/>
    <cellStyle name="Normal 2 23 8 2 6" xfId="37178"/>
    <cellStyle name="Normal 2 23 8 2 7" xfId="37179"/>
    <cellStyle name="Normal 2 23 8 3" xfId="37180"/>
    <cellStyle name="Normal 2 23 8 3 2" xfId="37181"/>
    <cellStyle name="Normal 2 23 8 3 2 2" xfId="37182"/>
    <cellStyle name="Normal 2 23 8 3 2 3" xfId="37183"/>
    <cellStyle name="Normal 2 23 8 3 2 4" xfId="37184"/>
    <cellStyle name="Normal 2 23 8 3 2 5" xfId="37185"/>
    <cellStyle name="Normal 2 23 8 3 2 6" xfId="37186"/>
    <cellStyle name="Normal 2 23 8 3 3" xfId="37187"/>
    <cellStyle name="Normal 2 23 8 3 4" xfId="37188"/>
    <cellStyle name="Normal 2 23 8 3 5" xfId="37189"/>
    <cellStyle name="Normal 2 23 8 3 6" xfId="37190"/>
    <cellStyle name="Normal 2 23 8 3 7" xfId="37191"/>
    <cellStyle name="Normal 2 23 8 4" xfId="37192"/>
    <cellStyle name="Normal 2 23 8 4 2" xfId="37193"/>
    <cellStyle name="Normal 2 23 8 4 2 2" xfId="37194"/>
    <cellStyle name="Normal 2 23 8 4 2 3" xfId="37195"/>
    <cellStyle name="Normal 2 23 8 4 2 4" xfId="37196"/>
    <cellStyle name="Normal 2 23 8 4 2 5" xfId="37197"/>
    <cellStyle name="Normal 2 23 8 4 2 6" xfId="37198"/>
    <cellStyle name="Normal 2 23 8 4 3" xfId="37199"/>
    <cellStyle name="Normal 2 23 8 4 4" xfId="37200"/>
    <cellStyle name="Normal 2 23 8 4 5" xfId="37201"/>
    <cellStyle name="Normal 2 23 8 4 6" xfId="37202"/>
    <cellStyle name="Normal 2 23 8 4 7" xfId="37203"/>
    <cellStyle name="Normal 2 23 8 5" xfId="37204"/>
    <cellStyle name="Normal 2 23 8 5 2" xfId="37205"/>
    <cellStyle name="Normal 2 23 8 5 2 2" xfId="37206"/>
    <cellStyle name="Normal 2 23 8 5 2 3" xfId="37207"/>
    <cellStyle name="Normal 2 23 8 5 2 4" xfId="37208"/>
    <cellStyle name="Normal 2 23 8 5 2 5" xfId="37209"/>
    <cellStyle name="Normal 2 23 8 5 2 6" xfId="37210"/>
    <cellStyle name="Normal 2 23 8 5 3" xfId="37211"/>
    <cellStyle name="Normal 2 23 8 5 4" xfId="37212"/>
    <cellStyle name="Normal 2 23 8 5 5" xfId="37213"/>
    <cellStyle name="Normal 2 23 8 5 6" xfId="37214"/>
    <cellStyle name="Normal 2 23 8 5 7" xfId="37215"/>
    <cellStyle name="Normal 2 23 8 6" xfId="37216"/>
    <cellStyle name="Normal 2 23 8 6 2" xfId="37217"/>
    <cellStyle name="Normal 2 23 8 6 2 2" xfId="37218"/>
    <cellStyle name="Normal 2 23 8 6 2 2 2" xfId="37219"/>
    <cellStyle name="Normal 2 23 8 6 2 3" xfId="37220"/>
    <cellStyle name="Normal 2 23 8 6 2 4" xfId="37221"/>
    <cellStyle name="Normal 2 23 8 6 2 5" xfId="37222"/>
    <cellStyle name="Normal 2 23 8 6 2 6" xfId="37223"/>
    <cellStyle name="Normal 2 23 8 6 3" xfId="37224"/>
    <cellStyle name="Normal 2 23 8 6 4" xfId="37225"/>
    <cellStyle name="Normal 2 23 8 6 5" xfId="37226"/>
    <cellStyle name="Normal 2 23 8 6 6" xfId="37227"/>
    <cellStyle name="Normal 2 23 8 6 7" xfId="37228"/>
    <cellStyle name="Normal 2 23 8 7" xfId="37229"/>
    <cellStyle name="Normal 2 23 8 7 2" xfId="37230"/>
    <cellStyle name="Normal 2 23 8 7 2 2" xfId="37231"/>
    <cellStyle name="Normal 2 23 8 7 2 3" xfId="37232"/>
    <cellStyle name="Normal 2 23 8 7 2 4" xfId="37233"/>
    <cellStyle name="Normal 2 23 8 7 2 5" xfId="37234"/>
    <cellStyle name="Normal 2 23 8 7 2 6" xfId="37235"/>
    <cellStyle name="Normal 2 23 8 7 3" xfId="37236"/>
    <cellStyle name="Normal 2 23 8 7 4" xfId="37237"/>
    <cellStyle name="Normal 2 23 8 7 5" xfId="37238"/>
    <cellStyle name="Normal 2 23 8 7 6" xfId="37239"/>
    <cellStyle name="Normal 2 23 8 7 7" xfId="37240"/>
    <cellStyle name="Normal 2 23 8 8" xfId="37241"/>
    <cellStyle name="Normal 2 23 8 8 2" xfId="37242"/>
    <cellStyle name="Normal 2 23 8 8 3" xfId="37243"/>
    <cellStyle name="Normal 2 23 8 8 4" xfId="37244"/>
    <cellStyle name="Normal 2 23 8 8 5" xfId="37245"/>
    <cellStyle name="Normal 2 23 8 8 6" xfId="37246"/>
    <cellStyle name="Normal 2 23 8 9" xfId="37247"/>
    <cellStyle name="Normal 2 23 9" xfId="37248"/>
    <cellStyle name="Normal 2 23 9 10" xfId="37249"/>
    <cellStyle name="Normal 2 23 9 11" xfId="37250"/>
    <cellStyle name="Normal 2 23 9 12" xfId="37251"/>
    <cellStyle name="Normal 2 23 9 13" xfId="37252"/>
    <cellStyle name="Normal 2 23 9 2" xfId="37253"/>
    <cellStyle name="Normal 2 23 9 2 2" xfId="37254"/>
    <cellStyle name="Normal 2 23 9 2 2 2" xfId="37255"/>
    <cellStyle name="Normal 2 23 9 2 2 3" xfId="37256"/>
    <cellStyle name="Normal 2 23 9 2 2 4" xfId="37257"/>
    <cellStyle name="Normal 2 23 9 2 2 5" xfId="37258"/>
    <cellStyle name="Normal 2 23 9 2 2 6" xfId="37259"/>
    <cellStyle name="Normal 2 23 9 2 3" xfId="37260"/>
    <cellStyle name="Normal 2 23 9 2 4" xfId="37261"/>
    <cellStyle name="Normal 2 23 9 2 5" xfId="37262"/>
    <cellStyle name="Normal 2 23 9 2 6" xfId="37263"/>
    <cellStyle name="Normal 2 23 9 2 7" xfId="37264"/>
    <cellStyle name="Normal 2 23 9 3" xfId="37265"/>
    <cellStyle name="Normal 2 23 9 3 2" xfId="37266"/>
    <cellStyle name="Normal 2 23 9 3 2 2" xfId="37267"/>
    <cellStyle name="Normal 2 23 9 3 2 3" xfId="37268"/>
    <cellStyle name="Normal 2 23 9 3 2 4" xfId="37269"/>
    <cellStyle name="Normal 2 23 9 3 2 5" xfId="37270"/>
    <cellStyle name="Normal 2 23 9 3 2 6" xfId="37271"/>
    <cellStyle name="Normal 2 23 9 3 3" xfId="37272"/>
    <cellStyle name="Normal 2 23 9 3 4" xfId="37273"/>
    <cellStyle name="Normal 2 23 9 3 5" xfId="37274"/>
    <cellStyle name="Normal 2 23 9 3 6" xfId="37275"/>
    <cellStyle name="Normal 2 23 9 3 7" xfId="37276"/>
    <cellStyle name="Normal 2 23 9 4" xfId="37277"/>
    <cellStyle name="Normal 2 23 9 4 2" xfId="37278"/>
    <cellStyle name="Normal 2 23 9 4 2 2" xfId="37279"/>
    <cellStyle name="Normal 2 23 9 4 2 3" xfId="37280"/>
    <cellStyle name="Normal 2 23 9 4 2 4" xfId="37281"/>
    <cellStyle name="Normal 2 23 9 4 2 5" xfId="37282"/>
    <cellStyle name="Normal 2 23 9 4 2 6" xfId="37283"/>
    <cellStyle name="Normal 2 23 9 4 3" xfId="37284"/>
    <cellStyle name="Normal 2 23 9 4 4" xfId="37285"/>
    <cellStyle name="Normal 2 23 9 4 5" xfId="37286"/>
    <cellStyle name="Normal 2 23 9 4 6" xfId="37287"/>
    <cellStyle name="Normal 2 23 9 4 7" xfId="37288"/>
    <cellStyle name="Normal 2 23 9 5" xfId="37289"/>
    <cellStyle name="Normal 2 23 9 5 2" xfId="37290"/>
    <cellStyle name="Normal 2 23 9 5 2 2" xfId="37291"/>
    <cellStyle name="Normal 2 23 9 5 2 3" xfId="37292"/>
    <cellStyle name="Normal 2 23 9 5 2 4" xfId="37293"/>
    <cellStyle name="Normal 2 23 9 5 2 5" xfId="37294"/>
    <cellStyle name="Normal 2 23 9 5 2 6" xfId="37295"/>
    <cellStyle name="Normal 2 23 9 5 3" xfId="37296"/>
    <cellStyle name="Normal 2 23 9 5 4" xfId="37297"/>
    <cellStyle name="Normal 2 23 9 5 5" xfId="37298"/>
    <cellStyle name="Normal 2 23 9 5 6" xfId="37299"/>
    <cellStyle name="Normal 2 23 9 5 7" xfId="37300"/>
    <cellStyle name="Normal 2 23 9 6" xfId="37301"/>
    <cellStyle name="Normal 2 23 9 6 2" xfId="37302"/>
    <cellStyle name="Normal 2 23 9 6 2 2" xfId="37303"/>
    <cellStyle name="Normal 2 23 9 6 2 3" xfId="37304"/>
    <cellStyle name="Normal 2 23 9 6 2 4" xfId="37305"/>
    <cellStyle name="Normal 2 23 9 6 2 5" xfId="37306"/>
    <cellStyle name="Normal 2 23 9 6 2 6" xfId="37307"/>
    <cellStyle name="Normal 2 23 9 6 3" xfId="37308"/>
    <cellStyle name="Normal 2 23 9 6 4" xfId="37309"/>
    <cellStyle name="Normal 2 23 9 6 5" xfId="37310"/>
    <cellStyle name="Normal 2 23 9 6 6" xfId="37311"/>
    <cellStyle name="Normal 2 23 9 6 7" xfId="37312"/>
    <cellStyle name="Normal 2 23 9 7" xfId="37313"/>
    <cellStyle name="Normal 2 23 9 7 2" xfId="37314"/>
    <cellStyle name="Normal 2 23 9 7 2 2" xfId="37315"/>
    <cellStyle name="Normal 2 23 9 7 2 3" xfId="37316"/>
    <cellStyle name="Normal 2 23 9 7 2 4" xfId="37317"/>
    <cellStyle name="Normal 2 23 9 7 2 5" xfId="37318"/>
    <cellStyle name="Normal 2 23 9 7 2 6" xfId="37319"/>
    <cellStyle name="Normal 2 23 9 7 3" xfId="37320"/>
    <cellStyle name="Normal 2 23 9 7 4" xfId="37321"/>
    <cellStyle name="Normal 2 23 9 7 5" xfId="37322"/>
    <cellStyle name="Normal 2 23 9 7 6" xfId="37323"/>
    <cellStyle name="Normal 2 23 9 7 7" xfId="37324"/>
    <cellStyle name="Normal 2 23 9 8" xfId="37325"/>
    <cellStyle name="Normal 2 23 9 8 2" xfId="37326"/>
    <cellStyle name="Normal 2 23 9 8 3" xfId="37327"/>
    <cellStyle name="Normal 2 23 9 8 4" xfId="37328"/>
    <cellStyle name="Normal 2 23 9 8 5" xfId="37329"/>
    <cellStyle name="Normal 2 23 9 8 6" xfId="37330"/>
    <cellStyle name="Normal 2 23 9 9" xfId="37331"/>
    <cellStyle name="Normal 2 24" xfId="37332"/>
    <cellStyle name="Normal 2 24 2" xfId="37333"/>
    <cellStyle name="Normal 2 24 2 2" xfId="37334"/>
    <cellStyle name="Normal 2 24 2 3" xfId="37335"/>
    <cellStyle name="Normal 2 24 2 4" xfId="37336"/>
    <cellStyle name="Normal 2 24 2 5" xfId="37337"/>
    <cellStyle name="Normal 2 24 2 6" xfId="37338"/>
    <cellStyle name="Normal 2 24 3" xfId="37339"/>
    <cellStyle name="Normal 2 24 3 2" xfId="37340"/>
    <cellStyle name="Normal 2 24 4" xfId="37341"/>
    <cellStyle name="Normal 2 24 5" xfId="37342"/>
    <cellStyle name="Normal 2 24 6" xfId="37343"/>
    <cellStyle name="Normal 2 24 7" xfId="37344"/>
    <cellStyle name="Normal 2 24 8" xfId="37345"/>
    <cellStyle name="Normal 2 25" xfId="37346"/>
    <cellStyle name="Normal 2 25 2" xfId="37347"/>
    <cellStyle name="Normal 2 25 2 2" xfId="37348"/>
    <cellStyle name="Normal 2 25 2 3" xfId="37349"/>
    <cellStyle name="Normal 2 25 2 4" xfId="37350"/>
    <cellStyle name="Normal 2 25 2 5" xfId="37351"/>
    <cellStyle name="Normal 2 25 2 6" xfId="37352"/>
    <cellStyle name="Normal 2 25 3" xfId="37353"/>
    <cellStyle name="Normal 2 25 3 2" xfId="37354"/>
    <cellStyle name="Normal 2 25 4" xfId="37355"/>
    <cellStyle name="Normal 2 25 5" xfId="37356"/>
    <cellStyle name="Normal 2 25 6" xfId="37357"/>
    <cellStyle name="Normal 2 25 7" xfId="37358"/>
    <cellStyle name="Normal 2 25 8" xfId="37359"/>
    <cellStyle name="Normal 2 26" xfId="37360"/>
    <cellStyle name="Normal 2 26 10" xfId="37361"/>
    <cellStyle name="Normal 2 26 11" xfId="37362"/>
    <cellStyle name="Normal 2 26 12" xfId="37363"/>
    <cellStyle name="Normal 2 26 13" xfId="37364"/>
    <cellStyle name="Normal 2 26 14" xfId="37365"/>
    <cellStyle name="Normal 2 26 15" xfId="37366"/>
    <cellStyle name="Normal 2 26 16" xfId="37367"/>
    <cellStyle name="Normal 2 26 17" xfId="37368"/>
    <cellStyle name="Normal 2 26 18" xfId="37369"/>
    <cellStyle name="Normal 2 26 19" xfId="37370"/>
    <cellStyle name="Normal 2 26 2" xfId="37371"/>
    <cellStyle name="Normal 2 26 2 10" xfId="37372"/>
    <cellStyle name="Normal 2 26 2 11" xfId="37373"/>
    <cellStyle name="Normal 2 26 2 12" xfId="37374"/>
    <cellStyle name="Normal 2 26 2 13" xfId="37375"/>
    <cellStyle name="Normal 2 26 2 14" xfId="37376"/>
    <cellStyle name="Normal 2 26 2 15" xfId="37377"/>
    <cellStyle name="Normal 2 26 2 16" xfId="37378"/>
    <cellStyle name="Normal 2 26 2 17" xfId="37379"/>
    <cellStyle name="Normal 2 26 2 18" xfId="37380"/>
    <cellStyle name="Normal 2 26 2 19" xfId="37381"/>
    <cellStyle name="Normal 2 26 2 2" xfId="37382"/>
    <cellStyle name="Normal 2 26 2 2 10" xfId="37383"/>
    <cellStyle name="Normal 2 26 2 2 11" xfId="37384"/>
    <cellStyle name="Normal 2 26 2 2 12" xfId="37385"/>
    <cellStyle name="Normal 2 26 2 2 13" xfId="37386"/>
    <cellStyle name="Normal 2 26 2 2 14" xfId="37387"/>
    <cellStyle name="Normal 2 26 2 2 15" xfId="37388"/>
    <cellStyle name="Normal 2 26 2 2 16" xfId="37389"/>
    <cellStyle name="Normal 2 26 2 2 17" xfId="37390"/>
    <cellStyle name="Normal 2 26 2 2 18" xfId="37391"/>
    <cellStyle name="Normal 2 26 2 2 19" xfId="37392"/>
    <cellStyle name="Normal 2 26 2 2 2" xfId="37393"/>
    <cellStyle name="Normal 2 26 2 2 20" xfId="37394"/>
    <cellStyle name="Normal 2 26 2 2 21" xfId="37395"/>
    <cellStyle name="Normal 2 26 2 2 22" xfId="37396"/>
    <cellStyle name="Normal 2 26 2 2 23" xfId="37397"/>
    <cellStyle name="Normal 2 26 2 2 24" xfId="37398"/>
    <cellStyle name="Normal 2 26 2 2 25" xfId="37399"/>
    <cellStyle name="Normal 2 26 2 2 26" xfId="37400"/>
    <cellStyle name="Normal 2 26 2 2 27" xfId="37401"/>
    <cellStyle name="Normal 2 26 2 2 3" xfId="37402"/>
    <cellStyle name="Normal 2 26 2 2 4" xfId="37403"/>
    <cellStyle name="Normal 2 26 2 2 5" xfId="37404"/>
    <cellStyle name="Normal 2 26 2 2 6" xfId="37405"/>
    <cellStyle name="Normal 2 26 2 2 7" xfId="37406"/>
    <cellStyle name="Normal 2 26 2 2 8" xfId="37407"/>
    <cellStyle name="Normal 2 26 2 2 9" xfId="37408"/>
    <cellStyle name="Normal 2 26 2 20" xfId="37409"/>
    <cellStyle name="Normal 2 26 2 21" xfId="37410"/>
    <cellStyle name="Normal 2 26 2 22" xfId="37411"/>
    <cellStyle name="Normal 2 26 2 23" xfId="37412"/>
    <cellStyle name="Normal 2 26 2 24" xfId="37413"/>
    <cellStyle name="Normal 2 26 2 25" xfId="37414"/>
    <cellStyle name="Normal 2 26 2 26" xfId="37415"/>
    <cellStyle name="Normal 2 26 2 27" xfId="37416"/>
    <cellStyle name="Normal 2 26 2 3" xfId="37417"/>
    <cellStyle name="Normal 2 26 2 4" xfId="37418"/>
    <cellStyle name="Normal 2 26 2 5" xfId="37419"/>
    <cellStyle name="Normal 2 26 2 6" xfId="37420"/>
    <cellStyle name="Normal 2 26 2 7" xfId="37421"/>
    <cellStyle name="Normal 2 26 2 8" xfId="37422"/>
    <cellStyle name="Normal 2 26 2 9" xfId="37423"/>
    <cellStyle name="Normal 2 26 20" xfId="37424"/>
    <cellStyle name="Normal 2 26 21" xfId="37425"/>
    <cellStyle name="Normal 2 26 22" xfId="37426"/>
    <cellStyle name="Normal 2 26 23" xfId="37427"/>
    <cellStyle name="Normal 2 26 24" xfId="37428"/>
    <cellStyle name="Normal 2 26 25" xfId="37429"/>
    <cellStyle name="Normal 2 26 26" xfId="37430"/>
    <cellStyle name="Normal 2 26 27" xfId="37431"/>
    <cellStyle name="Normal 2 26 28" xfId="37432"/>
    <cellStyle name="Normal 2 26 29" xfId="37433"/>
    <cellStyle name="Normal 2 26 3" xfId="37434"/>
    <cellStyle name="Normal 2 26 3 2" xfId="37435"/>
    <cellStyle name="Normal 2 26 30" xfId="37436"/>
    <cellStyle name="Normal 2 26 31" xfId="37437"/>
    <cellStyle name="Normal 2 26 32" xfId="37438"/>
    <cellStyle name="Normal 2 26 33" xfId="37439"/>
    <cellStyle name="Normal 2 26 34" xfId="37440"/>
    <cellStyle name="Normal 2 26 35" xfId="37441"/>
    <cellStyle name="Normal 2 26 36" xfId="37442"/>
    <cellStyle name="Normal 2 26 37" xfId="37443"/>
    <cellStyle name="Normal 2 26 38" xfId="37444"/>
    <cellStyle name="Normal 2 26 39" xfId="37445"/>
    <cellStyle name="Normal 2 26 4" xfId="37446"/>
    <cellStyle name="Normal 2 26 5" xfId="37447"/>
    <cellStyle name="Normal 2 26 6" xfId="37448"/>
    <cellStyle name="Normal 2 26 7" xfId="37449"/>
    <cellStyle name="Normal 2 26 8" xfId="37450"/>
    <cellStyle name="Normal 2 26 9" xfId="37451"/>
    <cellStyle name="Normal 2 27" xfId="37452"/>
    <cellStyle name="Normal 2 27 2" xfId="37453"/>
    <cellStyle name="Normal 2 27 2 2" xfId="37454"/>
    <cellStyle name="Normal 2 27 2 3" xfId="37455"/>
    <cellStyle name="Normal 2 27 2 4" xfId="37456"/>
    <cellStyle name="Normal 2 27 2 5" xfId="37457"/>
    <cellStyle name="Normal 2 27 2 6" xfId="37458"/>
    <cellStyle name="Normal 2 27 3" xfId="37459"/>
    <cellStyle name="Normal 2 27 3 2" xfId="37460"/>
    <cellStyle name="Normal 2 27 4" xfId="37461"/>
    <cellStyle name="Normal 2 27 5" xfId="37462"/>
    <cellStyle name="Normal 2 27 6" xfId="37463"/>
    <cellStyle name="Normal 2 27 7" xfId="37464"/>
    <cellStyle name="Normal 2 27 8" xfId="37465"/>
    <cellStyle name="Normal 2 28" xfId="37466"/>
    <cellStyle name="Normal 2 28 2" xfId="37467"/>
    <cellStyle name="Normal 2 28 2 2" xfId="37468"/>
    <cellStyle name="Normal 2 28 2 3" xfId="37469"/>
    <cellStyle name="Normal 2 28 2 4" xfId="37470"/>
    <cellStyle name="Normal 2 28 2 5" xfId="37471"/>
    <cellStyle name="Normal 2 28 2 6" xfId="37472"/>
    <cellStyle name="Normal 2 28 3" xfId="37473"/>
    <cellStyle name="Normal 2 28 3 2" xfId="37474"/>
    <cellStyle name="Normal 2 28 4" xfId="37475"/>
    <cellStyle name="Normal 2 28 5" xfId="37476"/>
    <cellStyle name="Normal 2 28 6" xfId="37477"/>
    <cellStyle name="Normal 2 28 7" xfId="37478"/>
    <cellStyle name="Normal 2 28 8" xfId="37479"/>
    <cellStyle name="Normal 2 29" xfId="37480"/>
    <cellStyle name="Normal 2 29 10" xfId="37481"/>
    <cellStyle name="Normal 2 29 11" xfId="37482"/>
    <cellStyle name="Normal 2 29 12" xfId="37483"/>
    <cellStyle name="Normal 2 29 13" xfId="37484"/>
    <cellStyle name="Normal 2 29 14" xfId="37485"/>
    <cellStyle name="Normal 2 29 15" xfId="37486"/>
    <cellStyle name="Normal 2 29 16" xfId="37487"/>
    <cellStyle name="Normal 2 29 17" xfId="37488"/>
    <cellStyle name="Normal 2 29 18" xfId="37489"/>
    <cellStyle name="Normal 2 29 19" xfId="37490"/>
    <cellStyle name="Normal 2 29 2" xfId="37491"/>
    <cellStyle name="Normal 2 29 2 10" xfId="37492"/>
    <cellStyle name="Normal 2 29 2 11" xfId="37493"/>
    <cellStyle name="Normal 2 29 2 12" xfId="37494"/>
    <cellStyle name="Normal 2 29 2 13" xfId="37495"/>
    <cellStyle name="Normal 2 29 2 14" xfId="37496"/>
    <cellStyle name="Normal 2 29 2 15" xfId="37497"/>
    <cellStyle name="Normal 2 29 2 16" xfId="37498"/>
    <cellStyle name="Normal 2 29 2 17" xfId="37499"/>
    <cellStyle name="Normal 2 29 2 18" xfId="37500"/>
    <cellStyle name="Normal 2 29 2 19" xfId="37501"/>
    <cellStyle name="Normal 2 29 2 2" xfId="37502"/>
    <cellStyle name="Normal 2 29 2 20" xfId="37503"/>
    <cellStyle name="Normal 2 29 2 21" xfId="37504"/>
    <cellStyle name="Normal 2 29 2 22" xfId="37505"/>
    <cellStyle name="Normal 2 29 2 23" xfId="37506"/>
    <cellStyle name="Normal 2 29 2 24" xfId="37507"/>
    <cellStyle name="Normal 2 29 2 25" xfId="37508"/>
    <cellStyle name="Normal 2 29 2 26" xfId="37509"/>
    <cellStyle name="Normal 2 29 2 27" xfId="37510"/>
    <cellStyle name="Normal 2 29 2 3" xfId="37511"/>
    <cellStyle name="Normal 2 29 2 4" xfId="37512"/>
    <cellStyle name="Normal 2 29 2 5" xfId="37513"/>
    <cellStyle name="Normal 2 29 2 6" xfId="37514"/>
    <cellStyle name="Normal 2 29 2 7" xfId="37515"/>
    <cellStyle name="Normal 2 29 2 8" xfId="37516"/>
    <cellStyle name="Normal 2 29 2 9" xfId="37517"/>
    <cellStyle name="Normal 2 29 20" xfId="37518"/>
    <cellStyle name="Normal 2 29 21" xfId="37519"/>
    <cellStyle name="Normal 2 29 22" xfId="37520"/>
    <cellStyle name="Normal 2 29 23" xfId="37521"/>
    <cellStyle name="Normal 2 29 24" xfId="37522"/>
    <cellStyle name="Normal 2 29 25" xfId="37523"/>
    <cellStyle name="Normal 2 29 26" xfId="37524"/>
    <cellStyle name="Normal 2 29 27" xfId="37525"/>
    <cellStyle name="Normal 2 29 3" xfId="37526"/>
    <cellStyle name="Normal 2 29 3 2" xfId="37527"/>
    <cellStyle name="Normal 2 29 4" xfId="37528"/>
    <cellStyle name="Normal 2 29 5" xfId="37529"/>
    <cellStyle name="Normal 2 29 6" xfId="37530"/>
    <cellStyle name="Normal 2 29 7" xfId="37531"/>
    <cellStyle name="Normal 2 29 8" xfId="37532"/>
    <cellStyle name="Normal 2 29 9" xfId="37533"/>
    <cellStyle name="Normal 2 3" xfId="37534"/>
    <cellStyle name="Normal 2 3 10" xfId="37535"/>
    <cellStyle name="Normal 2 3 10 10" xfId="37536"/>
    <cellStyle name="Normal 2 3 10 11" xfId="37537"/>
    <cellStyle name="Normal 2 3 10 12" xfId="37538"/>
    <cellStyle name="Normal 2 3 10 13" xfId="37539"/>
    <cellStyle name="Normal 2 3 10 14" xfId="37540"/>
    <cellStyle name="Normal 2 3 10 15" xfId="37541"/>
    <cellStyle name="Normal 2 3 10 16" xfId="37542"/>
    <cellStyle name="Normal 2 3 10 17" xfId="37543"/>
    <cellStyle name="Normal 2 3 10 18" xfId="37544"/>
    <cellStyle name="Normal 2 3 10 19" xfId="37545"/>
    <cellStyle name="Normal 2 3 10 2" xfId="37546"/>
    <cellStyle name="Normal 2 3 10 2 10" xfId="37547"/>
    <cellStyle name="Normal 2 3 10 2 11" xfId="37548"/>
    <cellStyle name="Normal 2 3 10 2 12" xfId="37549"/>
    <cellStyle name="Normal 2 3 10 2 13" xfId="37550"/>
    <cellStyle name="Normal 2 3 10 2 14" xfId="37551"/>
    <cellStyle name="Normal 2 3 10 2 15" xfId="37552"/>
    <cellStyle name="Normal 2 3 10 2 16" xfId="37553"/>
    <cellStyle name="Normal 2 3 10 2 17" xfId="37554"/>
    <cellStyle name="Normal 2 3 10 2 18" xfId="37555"/>
    <cellStyle name="Normal 2 3 10 2 19" xfId="37556"/>
    <cellStyle name="Normal 2 3 10 2 2" xfId="37557"/>
    <cellStyle name="Normal 2 3 10 2 2 10" xfId="37558"/>
    <cellStyle name="Normal 2 3 10 2 2 11" xfId="37559"/>
    <cellStyle name="Normal 2 3 10 2 2 12" xfId="37560"/>
    <cellStyle name="Normal 2 3 10 2 2 13" xfId="37561"/>
    <cellStyle name="Normal 2 3 10 2 2 14" xfId="37562"/>
    <cellStyle name="Normal 2 3 10 2 2 15" xfId="37563"/>
    <cellStyle name="Normal 2 3 10 2 2 16" xfId="37564"/>
    <cellStyle name="Normal 2 3 10 2 2 17" xfId="37565"/>
    <cellStyle name="Normal 2 3 10 2 2 18" xfId="37566"/>
    <cellStyle name="Normal 2 3 10 2 2 19" xfId="37567"/>
    <cellStyle name="Normal 2 3 10 2 2 2" xfId="37568"/>
    <cellStyle name="Normal 2 3 10 2 2 20" xfId="37569"/>
    <cellStyle name="Normal 2 3 10 2 2 21" xfId="37570"/>
    <cellStyle name="Normal 2 3 10 2 2 22" xfId="37571"/>
    <cellStyle name="Normal 2 3 10 2 2 23" xfId="37572"/>
    <cellStyle name="Normal 2 3 10 2 2 24" xfId="37573"/>
    <cellStyle name="Normal 2 3 10 2 2 25" xfId="37574"/>
    <cellStyle name="Normal 2 3 10 2 2 26" xfId="37575"/>
    <cellStyle name="Normal 2 3 10 2 2 27" xfId="37576"/>
    <cellStyle name="Normal 2 3 10 2 2 3" xfId="37577"/>
    <cellStyle name="Normal 2 3 10 2 2 4" xfId="37578"/>
    <cellStyle name="Normal 2 3 10 2 2 5" xfId="37579"/>
    <cellStyle name="Normal 2 3 10 2 2 6" xfId="37580"/>
    <cellStyle name="Normal 2 3 10 2 2 7" xfId="37581"/>
    <cellStyle name="Normal 2 3 10 2 2 8" xfId="37582"/>
    <cellStyle name="Normal 2 3 10 2 2 9" xfId="37583"/>
    <cellStyle name="Normal 2 3 10 2 20" xfId="37584"/>
    <cellStyle name="Normal 2 3 10 2 21" xfId="37585"/>
    <cellStyle name="Normal 2 3 10 2 22" xfId="37586"/>
    <cellStyle name="Normal 2 3 10 2 23" xfId="37587"/>
    <cellStyle name="Normal 2 3 10 2 24" xfId="37588"/>
    <cellStyle name="Normal 2 3 10 2 25" xfId="37589"/>
    <cellStyle name="Normal 2 3 10 2 26" xfId="37590"/>
    <cellStyle name="Normal 2 3 10 2 27" xfId="37591"/>
    <cellStyle name="Normal 2 3 10 2 3" xfId="37592"/>
    <cellStyle name="Normal 2 3 10 2 4" xfId="37593"/>
    <cellStyle name="Normal 2 3 10 2 5" xfId="37594"/>
    <cellStyle name="Normal 2 3 10 2 6" xfId="37595"/>
    <cellStyle name="Normal 2 3 10 2 7" xfId="37596"/>
    <cellStyle name="Normal 2 3 10 2 8" xfId="37597"/>
    <cellStyle name="Normal 2 3 10 2 9" xfId="37598"/>
    <cellStyle name="Normal 2 3 10 20" xfId="37599"/>
    <cellStyle name="Normal 2 3 10 21" xfId="37600"/>
    <cellStyle name="Normal 2 3 10 22" xfId="37601"/>
    <cellStyle name="Normal 2 3 10 23" xfId="37602"/>
    <cellStyle name="Normal 2 3 10 24" xfId="37603"/>
    <cellStyle name="Normal 2 3 10 25" xfId="37604"/>
    <cellStyle name="Normal 2 3 10 26" xfId="37605"/>
    <cellStyle name="Normal 2 3 10 27" xfId="37606"/>
    <cellStyle name="Normal 2 3 10 28" xfId="37607"/>
    <cellStyle name="Normal 2 3 10 29" xfId="37608"/>
    <cellStyle name="Normal 2 3 10 3" xfId="37609"/>
    <cellStyle name="Normal 2 3 10 30" xfId="37610"/>
    <cellStyle name="Normal 2 3 10 31" xfId="37611"/>
    <cellStyle name="Normal 2 3 10 32" xfId="37612"/>
    <cellStyle name="Normal 2 3 10 33" xfId="37613"/>
    <cellStyle name="Normal 2 3 10 34" xfId="37614"/>
    <cellStyle name="Normal 2 3 10 35" xfId="37615"/>
    <cellStyle name="Normal 2 3 10 36" xfId="37616"/>
    <cellStyle name="Normal 2 3 10 37" xfId="37617"/>
    <cellStyle name="Normal 2 3 10 38" xfId="37618"/>
    <cellStyle name="Normal 2 3 10 39" xfId="37619"/>
    <cellStyle name="Normal 2 3 10 4" xfId="37620"/>
    <cellStyle name="Normal 2 3 10 5" xfId="37621"/>
    <cellStyle name="Normal 2 3 10 6" xfId="37622"/>
    <cellStyle name="Normal 2 3 10 7" xfId="37623"/>
    <cellStyle name="Normal 2 3 10 8" xfId="37624"/>
    <cellStyle name="Normal 2 3 10 9" xfId="37625"/>
    <cellStyle name="Normal 2 3 11" xfId="37626"/>
    <cellStyle name="Normal 2 3 11 2" xfId="37627"/>
    <cellStyle name="Normal 2 3 11 2 2" xfId="37628"/>
    <cellStyle name="Normal 2 3 11 2 2 2" xfId="37629"/>
    <cellStyle name="Normal 2 3 11 2 3" xfId="37630"/>
    <cellStyle name="Normal 2 3 11 2 4" xfId="37631"/>
    <cellStyle name="Normal 2 3 11 2 5" xfId="37632"/>
    <cellStyle name="Normal 2 3 11 2 6" xfId="37633"/>
    <cellStyle name="Normal 2 3 11 3" xfId="37634"/>
    <cellStyle name="Normal 2 3 11 4" xfId="37635"/>
    <cellStyle name="Normal 2 3 11 5" xfId="37636"/>
    <cellStyle name="Normal 2 3 11 6" xfId="37637"/>
    <cellStyle name="Normal 2 3 11 7" xfId="37638"/>
    <cellStyle name="Normal 2 3 12" xfId="37639"/>
    <cellStyle name="Normal 2 3 12 2" xfId="37640"/>
    <cellStyle name="Normal 2 3 12 2 2" xfId="37641"/>
    <cellStyle name="Normal 2 3 12 2 3" xfId="37642"/>
    <cellStyle name="Normal 2 3 12 2 4" xfId="37643"/>
    <cellStyle name="Normal 2 3 12 2 5" xfId="37644"/>
    <cellStyle name="Normal 2 3 12 2 6" xfId="37645"/>
    <cellStyle name="Normal 2 3 12 3" xfId="37646"/>
    <cellStyle name="Normal 2 3 12 4" xfId="37647"/>
    <cellStyle name="Normal 2 3 12 5" xfId="37648"/>
    <cellStyle name="Normal 2 3 12 6" xfId="37649"/>
    <cellStyle name="Normal 2 3 12 7" xfId="37650"/>
    <cellStyle name="Normal 2 3 13" xfId="37651"/>
    <cellStyle name="Normal 2 3 13 2" xfId="37652"/>
    <cellStyle name="Normal 2 3 13 2 2" xfId="37653"/>
    <cellStyle name="Normal 2 3 13 2 3" xfId="37654"/>
    <cellStyle name="Normal 2 3 13 2 4" xfId="37655"/>
    <cellStyle name="Normal 2 3 13 2 5" xfId="37656"/>
    <cellStyle name="Normal 2 3 13 2 6" xfId="37657"/>
    <cellStyle name="Normal 2 3 13 3" xfId="37658"/>
    <cellStyle name="Normal 2 3 13 4" xfId="37659"/>
    <cellStyle name="Normal 2 3 13 5" xfId="37660"/>
    <cellStyle name="Normal 2 3 13 6" xfId="37661"/>
    <cellStyle name="Normal 2 3 13 7" xfId="37662"/>
    <cellStyle name="Normal 2 3 14" xfId="37663"/>
    <cellStyle name="Normal 2 3 14 2" xfId="37664"/>
    <cellStyle name="Normal 2 3 14 2 2" xfId="37665"/>
    <cellStyle name="Normal 2 3 14 2 3" xfId="37666"/>
    <cellStyle name="Normal 2 3 14 2 4" xfId="37667"/>
    <cellStyle name="Normal 2 3 14 2 5" xfId="37668"/>
    <cellStyle name="Normal 2 3 14 2 6" xfId="37669"/>
    <cellStyle name="Normal 2 3 14 3" xfId="37670"/>
    <cellStyle name="Normal 2 3 14 4" xfId="37671"/>
    <cellStyle name="Normal 2 3 14 5" xfId="37672"/>
    <cellStyle name="Normal 2 3 14 6" xfId="37673"/>
    <cellStyle name="Normal 2 3 14 7" xfId="37674"/>
    <cellStyle name="Normal 2 3 15" xfId="37675"/>
    <cellStyle name="Normal 2 3 15 2" xfId="37676"/>
    <cellStyle name="Normal 2 3 15 2 2" xfId="37677"/>
    <cellStyle name="Normal 2 3 15 2 3" xfId="37678"/>
    <cellStyle name="Normal 2 3 15 2 4" xfId="37679"/>
    <cellStyle name="Normal 2 3 15 2 5" xfId="37680"/>
    <cellStyle name="Normal 2 3 15 2 6" xfId="37681"/>
    <cellStyle name="Normal 2 3 15 3" xfId="37682"/>
    <cellStyle name="Normal 2 3 15 4" xfId="37683"/>
    <cellStyle name="Normal 2 3 15 5" xfId="37684"/>
    <cellStyle name="Normal 2 3 15 6" xfId="37685"/>
    <cellStyle name="Normal 2 3 15 7" xfId="37686"/>
    <cellStyle name="Normal 2 3 16" xfId="37687"/>
    <cellStyle name="Normal 2 3 16 2" xfId="37688"/>
    <cellStyle name="Normal 2 3 16 2 2" xfId="37689"/>
    <cellStyle name="Normal 2 3 16 2 3" xfId="37690"/>
    <cellStyle name="Normal 2 3 16 2 4" xfId="37691"/>
    <cellStyle name="Normal 2 3 16 2 5" xfId="37692"/>
    <cellStyle name="Normal 2 3 16 2 6" xfId="37693"/>
    <cellStyle name="Normal 2 3 16 3" xfId="37694"/>
    <cellStyle name="Normal 2 3 16 4" xfId="37695"/>
    <cellStyle name="Normal 2 3 16 5" xfId="37696"/>
    <cellStyle name="Normal 2 3 16 6" xfId="37697"/>
    <cellStyle name="Normal 2 3 16 7" xfId="37698"/>
    <cellStyle name="Normal 2 3 17" xfId="37699"/>
    <cellStyle name="Normal 2 3 17 2" xfId="37700"/>
    <cellStyle name="Normal 2 3 17 2 2" xfId="37701"/>
    <cellStyle name="Normal 2 3 17 2 3" xfId="37702"/>
    <cellStyle name="Normal 2 3 17 2 4" xfId="37703"/>
    <cellStyle name="Normal 2 3 17 2 5" xfId="37704"/>
    <cellStyle name="Normal 2 3 17 2 6" xfId="37705"/>
    <cellStyle name="Normal 2 3 17 3" xfId="37706"/>
    <cellStyle name="Normal 2 3 17 4" xfId="37707"/>
    <cellStyle name="Normal 2 3 17 5" xfId="37708"/>
    <cellStyle name="Normal 2 3 17 6" xfId="37709"/>
    <cellStyle name="Normal 2 3 17 7" xfId="37710"/>
    <cellStyle name="Normal 2 3 18" xfId="37711"/>
    <cellStyle name="Normal 2 3 18 2" xfId="37712"/>
    <cellStyle name="Normal 2 3 18 2 2" xfId="37713"/>
    <cellStyle name="Normal 2 3 18 2 3" xfId="37714"/>
    <cellStyle name="Normal 2 3 18 2 4" xfId="37715"/>
    <cellStyle name="Normal 2 3 18 2 5" xfId="37716"/>
    <cellStyle name="Normal 2 3 18 2 6" xfId="37717"/>
    <cellStyle name="Normal 2 3 18 3" xfId="37718"/>
    <cellStyle name="Normal 2 3 18 4" xfId="37719"/>
    <cellStyle name="Normal 2 3 18 5" xfId="37720"/>
    <cellStyle name="Normal 2 3 18 6" xfId="37721"/>
    <cellStyle name="Normal 2 3 18 7" xfId="37722"/>
    <cellStyle name="Normal 2 3 19" xfId="37723"/>
    <cellStyle name="Normal 2 3 19 2" xfId="37724"/>
    <cellStyle name="Normal 2 3 19 2 2" xfId="37725"/>
    <cellStyle name="Normal 2 3 19 2 3" xfId="37726"/>
    <cellStyle name="Normal 2 3 19 2 4" xfId="37727"/>
    <cellStyle name="Normal 2 3 19 2 5" xfId="37728"/>
    <cellStyle name="Normal 2 3 19 2 6" xfId="37729"/>
    <cellStyle name="Normal 2 3 19 3" xfId="37730"/>
    <cellStyle name="Normal 2 3 19 4" xfId="37731"/>
    <cellStyle name="Normal 2 3 19 5" xfId="37732"/>
    <cellStyle name="Normal 2 3 19 6" xfId="37733"/>
    <cellStyle name="Normal 2 3 19 7" xfId="37734"/>
    <cellStyle name="Normal 2 3 2" xfId="37735"/>
    <cellStyle name="Normal 2 3 2 10" xfId="37736"/>
    <cellStyle name="Normal 2 3 2 11" xfId="37737"/>
    <cellStyle name="Normal 2 3 2 12" xfId="37738"/>
    <cellStyle name="Normal 2 3 2 13" xfId="37739"/>
    <cellStyle name="Normal 2 3 2 14" xfId="37740"/>
    <cellStyle name="Normal 2 3 2 15" xfId="37741"/>
    <cellStyle name="Normal 2 3 2 16" xfId="37742"/>
    <cellStyle name="Normal 2 3 2 17" xfId="37743"/>
    <cellStyle name="Normal 2 3 2 17 10" xfId="37744"/>
    <cellStyle name="Normal 2 3 2 17 11" xfId="37745"/>
    <cellStyle name="Normal 2 3 2 17 12" xfId="37746"/>
    <cellStyle name="Normal 2 3 2 17 13" xfId="37747"/>
    <cellStyle name="Normal 2 3 2 17 14" xfId="37748"/>
    <cellStyle name="Normal 2 3 2 17 15" xfId="37749"/>
    <cellStyle name="Normal 2 3 2 17 16" xfId="37750"/>
    <cellStyle name="Normal 2 3 2 17 17" xfId="37751"/>
    <cellStyle name="Normal 2 3 2 17 18" xfId="37752"/>
    <cellStyle name="Normal 2 3 2 17 19" xfId="37753"/>
    <cellStyle name="Normal 2 3 2 17 2" xfId="37754"/>
    <cellStyle name="Normal 2 3 2 17 2 10" xfId="37755"/>
    <cellStyle name="Normal 2 3 2 17 2 11" xfId="37756"/>
    <cellStyle name="Normal 2 3 2 17 2 12" xfId="37757"/>
    <cellStyle name="Normal 2 3 2 17 2 13" xfId="37758"/>
    <cellStyle name="Normal 2 3 2 17 2 14" xfId="37759"/>
    <cellStyle name="Normal 2 3 2 17 2 15" xfId="37760"/>
    <cellStyle name="Normal 2 3 2 17 2 16" xfId="37761"/>
    <cellStyle name="Normal 2 3 2 17 2 17" xfId="37762"/>
    <cellStyle name="Normal 2 3 2 17 2 18" xfId="37763"/>
    <cellStyle name="Normal 2 3 2 17 2 19" xfId="37764"/>
    <cellStyle name="Normal 2 3 2 17 2 2" xfId="37765"/>
    <cellStyle name="Normal 2 3 2 17 2 20" xfId="37766"/>
    <cellStyle name="Normal 2 3 2 17 2 21" xfId="37767"/>
    <cellStyle name="Normal 2 3 2 17 2 22" xfId="37768"/>
    <cellStyle name="Normal 2 3 2 17 2 23" xfId="37769"/>
    <cellStyle name="Normal 2 3 2 17 2 24" xfId="37770"/>
    <cellStyle name="Normal 2 3 2 17 2 25" xfId="37771"/>
    <cellStyle name="Normal 2 3 2 17 2 26" xfId="37772"/>
    <cellStyle name="Normal 2 3 2 17 2 27" xfId="37773"/>
    <cellStyle name="Normal 2 3 2 17 2 3" xfId="37774"/>
    <cellStyle name="Normal 2 3 2 17 2 4" xfId="37775"/>
    <cellStyle name="Normal 2 3 2 17 2 5" xfId="37776"/>
    <cellStyle name="Normal 2 3 2 17 2 6" xfId="37777"/>
    <cellStyle name="Normal 2 3 2 17 2 7" xfId="37778"/>
    <cellStyle name="Normal 2 3 2 17 2 8" xfId="37779"/>
    <cellStyle name="Normal 2 3 2 17 2 9" xfId="37780"/>
    <cellStyle name="Normal 2 3 2 17 20" xfId="37781"/>
    <cellStyle name="Normal 2 3 2 17 21" xfId="37782"/>
    <cellStyle name="Normal 2 3 2 17 22" xfId="37783"/>
    <cellStyle name="Normal 2 3 2 17 23" xfId="37784"/>
    <cellStyle name="Normal 2 3 2 17 24" xfId="37785"/>
    <cellStyle name="Normal 2 3 2 17 25" xfId="37786"/>
    <cellStyle name="Normal 2 3 2 17 26" xfId="37787"/>
    <cellStyle name="Normal 2 3 2 17 27" xfId="37788"/>
    <cellStyle name="Normal 2 3 2 17 3" xfId="37789"/>
    <cellStyle name="Normal 2 3 2 17 4" xfId="37790"/>
    <cellStyle name="Normal 2 3 2 17 5" xfId="37791"/>
    <cellStyle name="Normal 2 3 2 17 6" xfId="37792"/>
    <cellStyle name="Normal 2 3 2 17 7" xfId="37793"/>
    <cellStyle name="Normal 2 3 2 17 8" xfId="37794"/>
    <cellStyle name="Normal 2 3 2 17 9" xfId="37795"/>
    <cellStyle name="Normal 2 3 2 18" xfId="37796"/>
    <cellStyle name="Normal 2 3 2 19" xfId="37797"/>
    <cellStyle name="Normal 2 3 2 2" xfId="37798"/>
    <cellStyle name="Normal 2 3 2 2 10" xfId="37799"/>
    <cellStyle name="Normal 2 3 2 2 11" xfId="37800"/>
    <cellStyle name="Normal 2 3 2 2 12" xfId="37801"/>
    <cellStyle name="Normal 2 3 2 2 13" xfId="37802"/>
    <cellStyle name="Normal 2 3 2 2 14" xfId="37803"/>
    <cellStyle name="Normal 2 3 2 2 15" xfId="37804"/>
    <cellStyle name="Normal 2 3 2 2 15 10" xfId="37805"/>
    <cellStyle name="Normal 2 3 2 2 15 11" xfId="37806"/>
    <cellStyle name="Normal 2 3 2 2 15 12" xfId="37807"/>
    <cellStyle name="Normal 2 3 2 2 15 13" xfId="37808"/>
    <cellStyle name="Normal 2 3 2 2 15 14" xfId="37809"/>
    <cellStyle name="Normal 2 3 2 2 15 15" xfId="37810"/>
    <cellStyle name="Normal 2 3 2 2 15 16" xfId="37811"/>
    <cellStyle name="Normal 2 3 2 2 15 17" xfId="37812"/>
    <cellStyle name="Normal 2 3 2 2 15 18" xfId="37813"/>
    <cellStyle name="Normal 2 3 2 2 15 19" xfId="37814"/>
    <cellStyle name="Normal 2 3 2 2 15 2" xfId="37815"/>
    <cellStyle name="Normal 2 3 2 2 15 2 10" xfId="37816"/>
    <cellStyle name="Normal 2 3 2 2 15 2 11" xfId="37817"/>
    <cellStyle name="Normal 2 3 2 2 15 2 12" xfId="37818"/>
    <cellStyle name="Normal 2 3 2 2 15 2 13" xfId="37819"/>
    <cellStyle name="Normal 2 3 2 2 15 2 14" xfId="37820"/>
    <cellStyle name="Normal 2 3 2 2 15 2 15" xfId="37821"/>
    <cellStyle name="Normal 2 3 2 2 15 2 16" xfId="37822"/>
    <cellStyle name="Normal 2 3 2 2 15 2 17" xfId="37823"/>
    <cellStyle name="Normal 2 3 2 2 15 2 18" xfId="37824"/>
    <cellStyle name="Normal 2 3 2 2 15 2 19" xfId="37825"/>
    <cellStyle name="Normal 2 3 2 2 15 2 2" xfId="37826"/>
    <cellStyle name="Normal 2 3 2 2 15 2 20" xfId="37827"/>
    <cellStyle name="Normal 2 3 2 2 15 2 21" xfId="37828"/>
    <cellStyle name="Normal 2 3 2 2 15 2 22" xfId="37829"/>
    <cellStyle name="Normal 2 3 2 2 15 2 23" xfId="37830"/>
    <cellStyle name="Normal 2 3 2 2 15 2 24" xfId="37831"/>
    <cellStyle name="Normal 2 3 2 2 15 2 25" xfId="37832"/>
    <cellStyle name="Normal 2 3 2 2 15 2 26" xfId="37833"/>
    <cellStyle name="Normal 2 3 2 2 15 2 27" xfId="37834"/>
    <cellStyle name="Normal 2 3 2 2 15 2 3" xfId="37835"/>
    <cellStyle name="Normal 2 3 2 2 15 2 4" xfId="37836"/>
    <cellStyle name="Normal 2 3 2 2 15 2 5" xfId="37837"/>
    <cellStyle name="Normal 2 3 2 2 15 2 6" xfId="37838"/>
    <cellStyle name="Normal 2 3 2 2 15 2 7" xfId="37839"/>
    <cellStyle name="Normal 2 3 2 2 15 2 8" xfId="37840"/>
    <cellStyle name="Normal 2 3 2 2 15 2 9" xfId="37841"/>
    <cellStyle name="Normal 2 3 2 2 15 20" xfId="37842"/>
    <cellStyle name="Normal 2 3 2 2 15 21" xfId="37843"/>
    <cellStyle name="Normal 2 3 2 2 15 22" xfId="37844"/>
    <cellStyle name="Normal 2 3 2 2 15 23" xfId="37845"/>
    <cellStyle name="Normal 2 3 2 2 15 24" xfId="37846"/>
    <cellStyle name="Normal 2 3 2 2 15 25" xfId="37847"/>
    <cellStyle name="Normal 2 3 2 2 15 26" xfId="37848"/>
    <cellStyle name="Normal 2 3 2 2 15 27" xfId="37849"/>
    <cellStyle name="Normal 2 3 2 2 15 3" xfId="37850"/>
    <cellStyle name="Normal 2 3 2 2 15 4" xfId="37851"/>
    <cellStyle name="Normal 2 3 2 2 15 5" xfId="37852"/>
    <cellStyle name="Normal 2 3 2 2 15 6" xfId="37853"/>
    <cellStyle name="Normal 2 3 2 2 15 7" xfId="37854"/>
    <cellStyle name="Normal 2 3 2 2 15 8" xfId="37855"/>
    <cellStyle name="Normal 2 3 2 2 15 9" xfId="37856"/>
    <cellStyle name="Normal 2 3 2 2 16" xfId="37857"/>
    <cellStyle name="Normal 2 3 2 2 17" xfId="37858"/>
    <cellStyle name="Normal 2 3 2 2 18" xfId="37859"/>
    <cellStyle name="Normal 2 3 2 2 19" xfId="37860"/>
    <cellStyle name="Normal 2 3 2 2 2" xfId="37861"/>
    <cellStyle name="Normal 2 3 2 2 2 10" xfId="37862"/>
    <cellStyle name="Normal 2 3 2 2 2 11" xfId="37863"/>
    <cellStyle name="Normal 2 3 2 2 2 12" xfId="37864"/>
    <cellStyle name="Normal 2 3 2 2 2 13" xfId="37865"/>
    <cellStyle name="Normal 2 3 2 2 2 14" xfId="37866"/>
    <cellStyle name="Normal 2 3 2 2 2 15" xfId="37867"/>
    <cellStyle name="Normal 2 3 2 2 2 16" xfId="37868"/>
    <cellStyle name="Normal 2 3 2 2 2 16 10" xfId="37869"/>
    <cellStyle name="Normal 2 3 2 2 2 16 11" xfId="37870"/>
    <cellStyle name="Normal 2 3 2 2 2 16 12" xfId="37871"/>
    <cellStyle name="Normal 2 3 2 2 2 16 13" xfId="37872"/>
    <cellStyle name="Normal 2 3 2 2 2 16 14" xfId="37873"/>
    <cellStyle name="Normal 2 3 2 2 2 16 15" xfId="37874"/>
    <cellStyle name="Normal 2 3 2 2 2 16 16" xfId="37875"/>
    <cellStyle name="Normal 2 3 2 2 2 16 17" xfId="37876"/>
    <cellStyle name="Normal 2 3 2 2 2 16 18" xfId="37877"/>
    <cellStyle name="Normal 2 3 2 2 2 16 19" xfId="37878"/>
    <cellStyle name="Normal 2 3 2 2 2 16 2" xfId="37879"/>
    <cellStyle name="Normal 2 3 2 2 2 16 2 10" xfId="37880"/>
    <cellStyle name="Normal 2 3 2 2 2 16 2 11" xfId="37881"/>
    <cellStyle name="Normal 2 3 2 2 2 16 2 12" xfId="37882"/>
    <cellStyle name="Normal 2 3 2 2 2 16 2 13" xfId="37883"/>
    <cellStyle name="Normal 2 3 2 2 2 16 2 14" xfId="37884"/>
    <cellStyle name="Normal 2 3 2 2 2 16 2 15" xfId="37885"/>
    <cellStyle name="Normal 2 3 2 2 2 16 2 16" xfId="37886"/>
    <cellStyle name="Normal 2 3 2 2 2 16 2 17" xfId="37887"/>
    <cellStyle name="Normal 2 3 2 2 2 16 2 18" xfId="37888"/>
    <cellStyle name="Normal 2 3 2 2 2 16 2 19" xfId="37889"/>
    <cellStyle name="Normal 2 3 2 2 2 16 2 2" xfId="37890"/>
    <cellStyle name="Normal 2 3 2 2 2 16 2 20" xfId="37891"/>
    <cellStyle name="Normal 2 3 2 2 2 16 2 21" xfId="37892"/>
    <cellStyle name="Normal 2 3 2 2 2 16 2 22" xfId="37893"/>
    <cellStyle name="Normal 2 3 2 2 2 16 2 23" xfId="37894"/>
    <cellStyle name="Normal 2 3 2 2 2 16 2 24" xfId="37895"/>
    <cellStyle name="Normal 2 3 2 2 2 16 2 25" xfId="37896"/>
    <cellStyle name="Normal 2 3 2 2 2 16 2 26" xfId="37897"/>
    <cellStyle name="Normal 2 3 2 2 2 16 2 27" xfId="37898"/>
    <cellStyle name="Normal 2 3 2 2 2 16 2 3" xfId="37899"/>
    <cellStyle name="Normal 2 3 2 2 2 16 2 4" xfId="37900"/>
    <cellStyle name="Normal 2 3 2 2 2 16 2 5" xfId="37901"/>
    <cellStyle name="Normal 2 3 2 2 2 16 2 6" xfId="37902"/>
    <cellStyle name="Normal 2 3 2 2 2 16 2 7" xfId="37903"/>
    <cellStyle name="Normal 2 3 2 2 2 16 2 8" xfId="37904"/>
    <cellStyle name="Normal 2 3 2 2 2 16 2 9" xfId="37905"/>
    <cellStyle name="Normal 2 3 2 2 2 16 20" xfId="37906"/>
    <cellStyle name="Normal 2 3 2 2 2 16 21" xfId="37907"/>
    <cellStyle name="Normal 2 3 2 2 2 16 22" xfId="37908"/>
    <cellStyle name="Normal 2 3 2 2 2 16 23" xfId="37909"/>
    <cellStyle name="Normal 2 3 2 2 2 16 24" xfId="37910"/>
    <cellStyle name="Normal 2 3 2 2 2 16 25" xfId="37911"/>
    <cellStyle name="Normal 2 3 2 2 2 16 26" xfId="37912"/>
    <cellStyle name="Normal 2 3 2 2 2 16 27" xfId="37913"/>
    <cellStyle name="Normal 2 3 2 2 2 16 3" xfId="37914"/>
    <cellStyle name="Normal 2 3 2 2 2 16 4" xfId="37915"/>
    <cellStyle name="Normal 2 3 2 2 2 16 5" xfId="37916"/>
    <cellStyle name="Normal 2 3 2 2 2 16 6" xfId="37917"/>
    <cellStyle name="Normal 2 3 2 2 2 16 7" xfId="37918"/>
    <cellStyle name="Normal 2 3 2 2 2 16 8" xfId="37919"/>
    <cellStyle name="Normal 2 3 2 2 2 16 9" xfId="37920"/>
    <cellStyle name="Normal 2 3 2 2 2 17" xfId="37921"/>
    <cellStyle name="Normal 2 3 2 2 2 18" xfId="37922"/>
    <cellStyle name="Normal 2 3 2 2 2 19" xfId="37923"/>
    <cellStyle name="Normal 2 3 2 2 2 2" xfId="37924"/>
    <cellStyle name="Normal 2 3 2 2 2 2 10" xfId="37925"/>
    <cellStyle name="Normal 2 3 2 2 2 2 11" xfId="37926"/>
    <cellStyle name="Normal 2 3 2 2 2 2 12" xfId="37927"/>
    <cellStyle name="Normal 2 3 2 2 2 2 13" xfId="37928"/>
    <cellStyle name="Normal 2 3 2 2 2 2 14" xfId="37929"/>
    <cellStyle name="Normal 2 3 2 2 2 2 14 10" xfId="37930"/>
    <cellStyle name="Normal 2 3 2 2 2 2 14 11" xfId="37931"/>
    <cellStyle name="Normal 2 3 2 2 2 2 14 12" xfId="37932"/>
    <cellStyle name="Normal 2 3 2 2 2 2 14 13" xfId="37933"/>
    <cellStyle name="Normal 2 3 2 2 2 2 14 14" xfId="37934"/>
    <cellStyle name="Normal 2 3 2 2 2 2 14 15" xfId="37935"/>
    <cellStyle name="Normal 2 3 2 2 2 2 14 16" xfId="37936"/>
    <cellStyle name="Normal 2 3 2 2 2 2 14 17" xfId="37937"/>
    <cellStyle name="Normal 2 3 2 2 2 2 14 18" xfId="37938"/>
    <cellStyle name="Normal 2 3 2 2 2 2 14 19" xfId="37939"/>
    <cellStyle name="Normal 2 3 2 2 2 2 14 2" xfId="37940"/>
    <cellStyle name="Normal 2 3 2 2 2 2 14 2 10" xfId="37941"/>
    <cellStyle name="Normal 2 3 2 2 2 2 14 2 11" xfId="37942"/>
    <cellStyle name="Normal 2 3 2 2 2 2 14 2 12" xfId="37943"/>
    <cellStyle name="Normal 2 3 2 2 2 2 14 2 13" xfId="37944"/>
    <cellStyle name="Normal 2 3 2 2 2 2 14 2 14" xfId="37945"/>
    <cellStyle name="Normal 2 3 2 2 2 2 14 2 15" xfId="37946"/>
    <cellStyle name="Normal 2 3 2 2 2 2 14 2 16" xfId="37947"/>
    <cellStyle name="Normal 2 3 2 2 2 2 14 2 17" xfId="37948"/>
    <cellStyle name="Normal 2 3 2 2 2 2 14 2 18" xfId="37949"/>
    <cellStyle name="Normal 2 3 2 2 2 2 14 2 19" xfId="37950"/>
    <cellStyle name="Normal 2 3 2 2 2 2 14 2 2" xfId="37951"/>
    <cellStyle name="Normal 2 3 2 2 2 2 14 2 20" xfId="37952"/>
    <cellStyle name="Normal 2 3 2 2 2 2 14 2 21" xfId="37953"/>
    <cellStyle name="Normal 2 3 2 2 2 2 14 2 22" xfId="37954"/>
    <cellStyle name="Normal 2 3 2 2 2 2 14 2 23" xfId="37955"/>
    <cellStyle name="Normal 2 3 2 2 2 2 14 2 24" xfId="37956"/>
    <cellStyle name="Normal 2 3 2 2 2 2 14 2 25" xfId="37957"/>
    <cellStyle name="Normal 2 3 2 2 2 2 14 2 26" xfId="37958"/>
    <cellStyle name="Normal 2 3 2 2 2 2 14 2 27" xfId="37959"/>
    <cellStyle name="Normal 2 3 2 2 2 2 14 2 3" xfId="37960"/>
    <cellStyle name="Normal 2 3 2 2 2 2 14 2 4" xfId="37961"/>
    <cellStyle name="Normal 2 3 2 2 2 2 14 2 5" xfId="37962"/>
    <cellStyle name="Normal 2 3 2 2 2 2 14 2 6" xfId="37963"/>
    <cellStyle name="Normal 2 3 2 2 2 2 14 2 7" xfId="37964"/>
    <cellStyle name="Normal 2 3 2 2 2 2 14 2 8" xfId="37965"/>
    <cellStyle name="Normal 2 3 2 2 2 2 14 2 9" xfId="37966"/>
    <cellStyle name="Normal 2 3 2 2 2 2 14 20" xfId="37967"/>
    <cellStyle name="Normal 2 3 2 2 2 2 14 21" xfId="37968"/>
    <cellStyle name="Normal 2 3 2 2 2 2 14 22" xfId="37969"/>
    <cellStyle name="Normal 2 3 2 2 2 2 14 23" xfId="37970"/>
    <cellStyle name="Normal 2 3 2 2 2 2 14 24" xfId="37971"/>
    <cellStyle name="Normal 2 3 2 2 2 2 14 25" xfId="37972"/>
    <cellStyle name="Normal 2 3 2 2 2 2 14 26" xfId="37973"/>
    <cellStyle name="Normal 2 3 2 2 2 2 14 27" xfId="37974"/>
    <cellStyle name="Normal 2 3 2 2 2 2 14 3" xfId="37975"/>
    <cellStyle name="Normal 2 3 2 2 2 2 14 4" xfId="37976"/>
    <cellStyle name="Normal 2 3 2 2 2 2 14 5" xfId="37977"/>
    <cellStyle name="Normal 2 3 2 2 2 2 14 6" xfId="37978"/>
    <cellStyle name="Normal 2 3 2 2 2 2 14 7" xfId="37979"/>
    <cellStyle name="Normal 2 3 2 2 2 2 14 8" xfId="37980"/>
    <cellStyle name="Normal 2 3 2 2 2 2 14 9" xfId="37981"/>
    <cellStyle name="Normal 2 3 2 2 2 2 15" xfId="37982"/>
    <cellStyle name="Normal 2 3 2 2 2 2 16" xfId="37983"/>
    <cellStyle name="Normal 2 3 2 2 2 2 17" xfId="37984"/>
    <cellStyle name="Normal 2 3 2 2 2 2 18" xfId="37985"/>
    <cellStyle name="Normal 2 3 2 2 2 2 19" xfId="37986"/>
    <cellStyle name="Normal 2 3 2 2 2 2 2" xfId="37987"/>
    <cellStyle name="Normal 2 3 2 2 2 2 2 10" xfId="37988"/>
    <cellStyle name="Normal 2 3 2 2 2 2 2 11" xfId="37989"/>
    <cellStyle name="Normal 2 3 2 2 2 2 2 12" xfId="37990"/>
    <cellStyle name="Normal 2 3 2 2 2 2 2 13" xfId="37991"/>
    <cellStyle name="Normal 2 3 2 2 2 2 2 14" xfId="37992"/>
    <cellStyle name="Normal 2 3 2 2 2 2 2 15" xfId="37993"/>
    <cellStyle name="Normal 2 3 2 2 2 2 2 16" xfId="37994"/>
    <cellStyle name="Normal 2 3 2 2 2 2 2 17" xfId="37995"/>
    <cellStyle name="Normal 2 3 2 2 2 2 2 18" xfId="37996"/>
    <cellStyle name="Normal 2 3 2 2 2 2 2 19" xfId="37997"/>
    <cellStyle name="Normal 2 3 2 2 2 2 2 2" xfId="37998"/>
    <cellStyle name="Normal 2 3 2 2 2 2 2 2 10" xfId="37999"/>
    <cellStyle name="Normal 2 3 2 2 2 2 2 2 11" xfId="38000"/>
    <cellStyle name="Normal 2 3 2 2 2 2 2 2 12" xfId="38001"/>
    <cellStyle name="Normal 2 3 2 2 2 2 2 2 13" xfId="38002"/>
    <cellStyle name="Normal 2 3 2 2 2 2 2 2 14" xfId="38003"/>
    <cellStyle name="Normal 2 3 2 2 2 2 2 2 15" xfId="38004"/>
    <cellStyle name="Normal 2 3 2 2 2 2 2 2 16" xfId="38005"/>
    <cellStyle name="Normal 2 3 2 2 2 2 2 2 17" xfId="38006"/>
    <cellStyle name="Normal 2 3 2 2 2 2 2 2 18" xfId="38007"/>
    <cellStyle name="Normal 2 3 2 2 2 2 2 2 19" xfId="38008"/>
    <cellStyle name="Normal 2 3 2 2 2 2 2 2 2" xfId="38009"/>
    <cellStyle name="Normal 2 3 2 2 2 2 2 2 2 10" xfId="38010"/>
    <cellStyle name="Normal 2 3 2 2 2 2 2 2 2 11" xfId="38011"/>
    <cellStyle name="Normal 2 3 2 2 2 2 2 2 2 12" xfId="38012"/>
    <cellStyle name="Normal 2 3 2 2 2 2 2 2 2 13" xfId="38013"/>
    <cellStyle name="Normal 2 3 2 2 2 2 2 2 2 14" xfId="38014"/>
    <cellStyle name="Normal 2 3 2 2 2 2 2 2 2 15" xfId="38015"/>
    <cellStyle name="Normal 2 3 2 2 2 2 2 2 2 16" xfId="38016"/>
    <cellStyle name="Normal 2 3 2 2 2 2 2 2 2 17" xfId="38017"/>
    <cellStyle name="Normal 2 3 2 2 2 2 2 2 2 18" xfId="38018"/>
    <cellStyle name="Normal 2 3 2 2 2 2 2 2 2 19" xfId="38019"/>
    <cellStyle name="Normal 2 3 2 2 2 2 2 2 2 2" xfId="38020"/>
    <cellStyle name="Normal 2 3 2 2 2 2 2 2 2 20" xfId="38021"/>
    <cellStyle name="Normal 2 3 2 2 2 2 2 2 2 21" xfId="38022"/>
    <cellStyle name="Normal 2 3 2 2 2 2 2 2 2 22" xfId="38023"/>
    <cellStyle name="Normal 2 3 2 2 2 2 2 2 2 23" xfId="38024"/>
    <cellStyle name="Normal 2 3 2 2 2 2 2 2 2 24" xfId="38025"/>
    <cellStyle name="Normal 2 3 2 2 2 2 2 2 2 25" xfId="38026"/>
    <cellStyle name="Normal 2 3 2 2 2 2 2 2 2 26" xfId="38027"/>
    <cellStyle name="Normal 2 3 2 2 2 2 2 2 2 27" xfId="38028"/>
    <cellStyle name="Normal 2 3 2 2 2 2 2 2 2 3" xfId="38029"/>
    <cellStyle name="Normal 2 3 2 2 2 2 2 2 2 4" xfId="38030"/>
    <cellStyle name="Normal 2 3 2 2 2 2 2 2 2 5" xfId="38031"/>
    <cellStyle name="Normal 2 3 2 2 2 2 2 2 2 6" xfId="38032"/>
    <cellStyle name="Normal 2 3 2 2 2 2 2 2 2 7" xfId="38033"/>
    <cellStyle name="Normal 2 3 2 2 2 2 2 2 2 8" xfId="38034"/>
    <cellStyle name="Normal 2 3 2 2 2 2 2 2 2 9" xfId="38035"/>
    <cellStyle name="Normal 2 3 2 2 2 2 2 2 20" xfId="38036"/>
    <cellStyle name="Normal 2 3 2 2 2 2 2 2 21" xfId="38037"/>
    <cellStyle name="Normal 2 3 2 2 2 2 2 2 22" xfId="38038"/>
    <cellStyle name="Normal 2 3 2 2 2 2 2 2 23" xfId="38039"/>
    <cellStyle name="Normal 2 3 2 2 2 2 2 2 24" xfId="38040"/>
    <cellStyle name="Normal 2 3 2 2 2 2 2 2 25" xfId="38041"/>
    <cellStyle name="Normal 2 3 2 2 2 2 2 2 26" xfId="38042"/>
    <cellStyle name="Normal 2 3 2 2 2 2 2 2 27" xfId="38043"/>
    <cellStyle name="Normal 2 3 2 2 2 2 2 2 3" xfId="38044"/>
    <cellStyle name="Normal 2 3 2 2 2 2 2 2 4" xfId="38045"/>
    <cellStyle name="Normal 2 3 2 2 2 2 2 2 5" xfId="38046"/>
    <cellStyle name="Normal 2 3 2 2 2 2 2 2 6" xfId="38047"/>
    <cellStyle name="Normal 2 3 2 2 2 2 2 2 7" xfId="38048"/>
    <cellStyle name="Normal 2 3 2 2 2 2 2 2 8" xfId="38049"/>
    <cellStyle name="Normal 2 3 2 2 2 2 2 2 9" xfId="38050"/>
    <cellStyle name="Normal 2 3 2 2 2 2 2 20" xfId="38051"/>
    <cellStyle name="Normal 2 3 2 2 2 2 2 21" xfId="38052"/>
    <cellStyle name="Normal 2 3 2 2 2 2 2 22" xfId="38053"/>
    <cellStyle name="Normal 2 3 2 2 2 2 2 23" xfId="38054"/>
    <cellStyle name="Normal 2 3 2 2 2 2 2 24" xfId="38055"/>
    <cellStyle name="Normal 2 3 2 2 2 2 2 25" xfId="38056"/>
    <cellStyle name="Normal 2 3 2 2 2 2 2 26" xfId="38057"/>
    <cellStyle name="Normal 2 3 2 2 2 2 2 27" xfId="38058"/>
    <cellStyle name="Normal 2 3 2 2 2 2 2 28" xfId="38059"/>
    <cellStyle name="Normal 2 3 2 2 2 2 2 29" xfId="38060"/>
    <cellStyle name="Normal 2 3 2 2 2 2 2 3" xfId="38061"/>
    <cellStyle name="Normal 2 3 2 2 2 2 2 30" xfId="38062"/>
    <cellStyle name="Normal 2 3 2 2 2 2 2 31" xfId="38063"/>
    <cellStyle name="Normal 2 3 2 2 2 2 2 32" xfId="38064"/>
    <cellStyle name="Normal 2 3 2 2 2 2 2 33" xfId="38065"/>
    <cellStyle name="Normal 2 3 2 2 2 2 2 34" xfId="38066"/>
    <cellStyle name="Normal 2 3 2 2 2 2 2 35" xfId="38067"/>
    <cellStyle name="Normal 2 3 2 2 2 2 2 36" xfId="38068"/>
    <cellStyle name="Normal 2 3 2 2 2 2 2 37" xfId="38069"/>
    <cellStyle name="Normal 2 3 2 2 2 2 2 38" xfId="38070"/>
    <cellStyle name="Normal 2 3 2 2 2 2 2 39" xfId="38071"/>
    <cellStyle name="Normal 2 3 2 2 2 2 2 4" xfId="38072"/>
    <cellStyle name="Normal 2 3 2 2 2 2 2 5" xfId="38073"/>
    <cellStyle name="Normal 2 3 2 2 2 2 2 6" xfId="38074"/>
    <cellStyle name="Normal 2 3 2 2 2 2 2 7" xfId="38075"/>
    <cellStyle name="Normal 2 3 2 2 2 2 2 8" xfId="38076"/>
    <cellStyle name="Normal 2 3 2 2 2 2 2 9" xfId="38077"/>
    <cellStyle name="Normal 2 3 2 2 2 2 20" xfId="38078"/>
    <cellStyle name="Normal 2 3 2 2 2 2 21" xfId="38079"/>
    <cellStyle name="Normal 2 3 2 2 2 2 22" xfId="38080"/>
    <cellStyle name="Normal 2 3 2 2 2 2 23" xfId="38081"/>
    <cellStyle name="Normal 2 3 2 2 2 2 24" xfId="38082"/>
    <cellStyle name="Normal 2 3 2 2 2 2 25" xfId="38083"/>
    <cellStyle name="Normal 2 3 2 2 2 2 26" xfId="38084"/>
    <cellStyle name="Normal 2 3 2 2 2 2 27" xfId="38085"/>
    <cellStyle name="Normal 2 3 2 2 2 2 28" xfId="38086"/>
    <cellStyle name="Normal 2 3 2 2 2 2 29" xfId="38087"/>
    <cellStyle name="Normal 2 3 2 2 2 2 3" xfId="38088"/>
    <cellStyle name="Normal 2 3 2 2 2 2 30" xfId="38089"/>
    <cellStyle name="Normal 2 3 2 2 2 2 31" xfId="38090"/>
    <cellStyle name="Normal 2 3 2 2 2 2 32" xfId="38091"/>
    <cellStyle name="Normal 2 3 2 2 2 2 33" xfId="38092"/>
    <cellStyle name="Normal 2 3 2 2 2 2 34" xfId="38093"/>
    <cellStyle name="Normal 2 3 2 2 2 2 35" xfId="38094"/>
    <cellStyle name="Normal 2 3 2 2 2 2 36" xfId="38095"/>
    <cellStyle name="Normal 2 3 2 2 2 2 37" xfId="38096"/>
    <cellStyle name="Normal 2 3 2 2 2 2 38" xfId="38097"/>
    <cellStyle name="Normal 2 3 2 2 2 2 39" xfId="38098"/>
    <cellStyle name="Normal 2 3 2 2 2 2 4" xfId="38099"/>
    <cellStyle name="Normal 2 3 2 2 2 2 40" xfId="38100"/>
    <cellStyle name="Normal 2 3 2 2 2 2 41" xfId="38101"/>
    <cellStyle name="Normal 2 3 2 2 2 2 42" xfId="38102"/>
    <cellStyle name="Normal 2 3 2 2 2 2 43" xfId="38103"/>
    <cellStyle name="Normal 2 3 2 2 2 2 44" xfId="38104"/>
    <cellStyle name="Normal 2 3 2 2 2 2 45" xfId="38105"/>
    <cellStyle name="Normal 2 3 2 2 2 2 46" xfId="38106"/>
    <cellStyle name="Normal 2 3 2 2 2 2 47" xfId="38107"/>
    <cellStyle name="Normal 2 3 2 2 2 2 48" xfId="38108"/>
    <cellStyle name="Normal 2 3 2 2 2 2 49" xfId="38109"/>
    <cellStyle name="Normal 2 3 2 2 2 2 5" xfId="38110"/>
    <cellStyle name="Normal 2 3 2 2 2 2 50" xfId="38111"/>
    <cellStyle name="Normal 2 3 2 2 2 2 6" xfId="38112"/>
    <cellStyle name="Normal 2 3 2 2 2 2 7" xfId="38113"/>
    <cellStyle name="Normal 2 3 2 2 2 2 8" xfId="38114"/>
    <cellStyle name="Normal 2 3 2 2 2 2 9" xfId="38115"/>
    <cellStyle name="Normal 2 3 2 2 2 20" xfId="38116"/>
    <cellStyle name="Normal 2 3 2 2 2 21" xfId="38117"/>
    <cellStyle name="Normal 2 3 2 2 2 22" xfId="38118"/>
    <cellStyle name="Normal 2 3 2 2 2 23" xfId="38119"/>
    <cellStyle name="Normal 2 3 2 2 2 24" xfId="38120"/>
    <cellStyle name="Normal 2 3 2 2 2 25" xfId="38121"/>
    <cellStyle name="Normal 2 3 2 2 2 26" xfId="38122"/>
    <cellStyle name="Normal 2 3 2 2 2 27" xfId="38123"/>
    <cellStyle name="Normal 2 3 2 2 2 28" xfId="38124"/>
    <cellStyle name="Normal 2 3 2 2 2 29" xfId="38125"/>
    <cellStyle name="Normal 2 3 2 2 2 3" xfId="38126"/>
    <cellStyle name="Normal 2 3 2 2 2 30" xfId="38127"/>
    <cellStyle name="Normal 2 3 2 2 2 31" xfId="38128"/>
    <cellStyle name="Normal 2 3 2 2 2 32" xfId="38129"/>
    <cellStyle name="Normal 2 3 2 2 2 33" xfId="38130"/>
    <cellStyle name="Normal 2 3 2 2 2 34" xfId="38131"/>
    <cellStyle name="Normal 2 3 2 2 2 35" xfId="38132"/>
    <cellStyle name="Normal 2 3 2 2 2 36" xfId="38133"/>
    <cellStyle name="Normal 2 3 2 2 2 37" xfId="38134"/>
    <cellStyle name="Normal 2 3 2 2 2 38" xfId="38135"/>
    <cellStyle name="Normal 2 3 2 2 2 39" xfId="38136"/>
    <cellStyle name="Normal 2 3 2 2 2 4" xfId="38137"/>
    <cellStyle name="Normal 2 3 2 2 2 40" xfId="38138"/>
    <cellStyle name="Normal 2 3 2 2 2 41" xfId="38139"/>
    <cellStyle name="Normal 2 3 2 2 2 42" xfId="38140"/>
    <cellStyle name="Normal 2 3 2 2 2 43" xfId="38141"/>
    <cellStyle name="Normal 2 3 2 2 2 44" xfId="38142"/>
    <cellStyle name="Normal 2 3 2 2 2 45" xfId="38143"/>
    <cellStyle name="Normal 2 3 2 2 2 46" xfId="38144"/>
    <cellStyle name="Normal 2 3 2 2 2 47" xfId="38145"/>
    <cellStyle name="Normal 2 3 2 2 2 48" xfId="38146"/>
    <cellStyle name="Normal 2 3 2 2 2 49" xfId="38147"/>
    <cellStyle name="Normal 2 3 2 2 2 5" xfId="38148"/>
    <cellStyle name="Normal 2 3 2 2 2 5 10" xfId="38149"/>
    <cellStyle name="Normal 2 3 2 2 2 5 11" xfId="38150"/>
    <cellStyle name="Normal 2 3 2 2 2 5 12" xfId="38151"/>
    <cellStyle name="Normal 2 3 2 2 2 5 13" xfId="38152"/>
    <cellStyle name="Normal 2 3 2 2 2 5 14" xfId="38153"/>
    <cellStyle name="Normal 2 3 2 2 2 5 15" xfId="38154"/>
    <cellStyle name="Normal 2 3 2 2 2 5 16" xfId="38155"/>
    <cellStyle name="Normal 2 3 2 2 2 5 17" xfId="38156"/>
    <cellStyle name="Normal 2 3 2 2 2 5 18" xfId="38157"/>
    <cellStyle name="Normal 2 3 2 2 2 5 19" xfId="38158"/>
    <cellStyle name="Normal 2 3 2 2 2 5 2" xfId="38159"/>
    <cellStyle name="Normal 2 3 2 2 2 5 2 10" xfId="38160"/>
    <cellStyle name="Normal 2 3 2 2 2 5 2 11" xfId="38161"/>
    <cellStyle name="Normal 2 3 2 2 2 5 2 12" xfId="38162"/>
    <cellStyle name="Normal 2 3 2 2 2 5 2 13" xfId="38163"/>
    <cellStyle name="Normal 2 3 2 2 2 5 2 14" xfId="38164"/>
    <cellStyle name="Normal 2 3 2 2 2 5 2 15" xfId="38165"/>
    <cellStyle name="Normal 2 3 2 2 2 5 2 16" xfId="38166"/>
    <cellStyle name="Normal 2 3 2 2 2 5 2 17" xfId="38167"/>
    <cellStyle name="Normal 2 3 2 2 2 5 2 18" xfId="38168"/>
    <cellStyle name="Normal 2 3 2 2 2 5 2 19" xfId="38169"/>
    <cellStyle name="Normal 2 3 2 2 2 5 2 2" xfId="38170"/>
    <cellStyle name="Normal 2 3 2 2 2 5 2 2 10" xfId="38171"/>
    <cellStyle name="Normal 2 3 2 2 2 5 2 2 11" xfId="38172"/>
    <cellStyle name="Normal 2 3 2 2 2 5 2 2 12" xfId="38173"/>
    <cellStyle name="Normal 2 3 2 2 2 5 2 2 13" xfId="38174"/>
    <cellStyle name="Normal 2 3 2 2 2 5 2 2 14" xfId="38175"/>
    <cellStyle name="Normal 2 3 2 2 2 5 2 2 15" xfId="38176"/>
    <cellStyle name="Normal 2 3 2 2 2 5 2 2 16" xfId="38177"/>
    <cellStyle name="Normal 2 3 2 2 2 5 2 2 17" xfId="38178"/>
    <cellStyle name="Normal 2 3 2 2 2 5 2 2 18" xfId="38179"/>
    <cellStyle name="Normal 2 3 2 2 2 5 2 2 19" xfId="38180"/>
    <cellStyle name="Normal 2 3 2 2 2 5 2 2 2" xfId="38181"/>
    <cellStyle name="Normal 2 3 2 2 2 5 2 2 20" xfId="38182"/>
    <cellStyle name="Normal 2 3 2 2 2 5 2 2 21" xfId="38183"/>
    <cellStyle name="Normal 2 3 2 2 2 5 2 2 22" xfId="38184"/>
    <cellStyle name="Normal 2 3 2 2 2 5 2 2 23" xfId="38185"/>
    <cellStyle name="Normal 2 3 2 2 2 5 2 2 24" xfId="38186"/>
    <cellStyle name="Normal 2 3 2 2 2 5 2 2 25" xfId="38187"/>
    <cellStyle name="Normal 2 3 2 2 2 5 2 2 26" xfId="38188"/>
    <cellStyle name="Normal 2 3 2 2 2 5 2 2 27" xfId="38189"/>
    <cellStyle name="Normal 2 3 2 2 2 5 2 2 3" xfId="38190"/>
    <cellStyle name="Normal 2 3 2 2 2 5 2 2 4" xfId="38191"/>
    <cellStyle name="Normal 2 3 2 2 2 5 2 2 5" xfId="38192"/>
    <cellStyle name="Normal 2 3 2 2 2 5 2 2 6" xfId="38193"/>
    <cellStyle name="Normal 2 3 2 2 2 5 2 2 7" xfId="38194"/>
    <cellStyle name="Normal 2 3 2 2 2 5 2 2 8" xfId="38195"/>
    <cellStyle name="Normal 2 3 2 2 2 5 2 2 9" xfId="38196"/>
    <cellStyle name="Normal 2 3 2 2 2 5 2 20" xfId="38197"/>
    <cellStyle name="Normal 2 3 2 2 2 5 2 21" xfId="38198"/>
    <cellStyle name="Normal 2 3 2 2 2 5 2 22" xfId="38199"/>
    <cellStyle name="Normal 2 3 2 2 2 5 2 23" xfId="38200"/>
    <cellStyle name="Normal 2 3 2 2 2 5 2 24" xfId="38201"/>
    <cellStyle name="Normal 2 3 2 2 2 5 2 25" xfId="38202"/>
    <cellStyle name="Normal 2 3 2 2 2 5 2 26" xfId="38203"/>
    <cellStyle name="Normal 2 3 2 2 2 5 2 27" xfId="38204"/>
    <cellStyle name="Normal 2 3 2 2 2 5 2 3" xfId="38205"/>
    <cellStyle name="Normal 2 3 2 2 2 5 2 4" xfId="38206"/>
    <cellStyle name="Normal 2 3 2 2 2 5 2 5" xfId="38207"/>
    <cellStyle name="Normal 2 3 2 2 2 5 2 6" xfId="38208"/>
    <cellStyle name="Normal 2 3 2 2 2 5 2 7" xfId="38209"/>
    <cellStyle name="Normal 2 3 2 2 2 5 2 8" xfId="38210"/>
    <cellStyle name="Normal 2 3 2 2 2 5 2 9" xfId="38211"/>
    <cellStyle name="Normal 2 3 2 2 2 5 20" xfId="38212"/>
    <cellStyle name="Normal 2 3 2 2 2 5 21" xfId="38213"/>
    <cellStyle name="Normal 2 3 2 2 2 5 22" xfId="38214"/>
    <cellStyle name="Normal 2 3 2 2 2 5 23" xfId="38215"/>
    <cellStyle name="Normal 2 3 2 2 2 5 24" xfId="38216"/>
    <cellStyle name="Normal 2 3 2 2 2 5 25" xfId="38217"/>
    <cellStyle name="Normal 2 3 2 2 2 5 26" xfId="38218"/>
    <cellStyle name="Normal 2 3 2 2 2 5 27" xfId="38219"/>
    <cellStyle name="Normal 2 3 2 2 2 5 28" xfId="38220"/>
    <cellStyle name="Normal 2 3 2 2 2 5 29" xfId="38221"/>
    <cellStyle name="Normal 2 3 2 2 2 5 3" xfId="38222"/>
    <cellStyle name="Normal 2 3 2 2 2 5 30" xfId="38223"/>
    <cellStyle name="Normal 2 3 2 2 2 5 31" xfId="38224"/>
    <cellStyle name="Normal 2 3 2 2 2 5 32" xfId="38225"/>
    <cellStyle name="Normal 2 3 2 2 2 5 33" xfId="38226"/>
    <cellStyle name="Normal 2 3 2 2 2 5 34" xfId="38227"/>
    <cellStyle name="Normal 2 3 2 2 2 5 35" xfId="38228"/>
    <cellStyle name="Normal 2 3 2 2 2 5 36" xfId="38229"/>
    <cellStyle name="Normal 2 3 2 2 2 5 37" xfId="38230"/>
    <cellStyle name="Normal 2 3 2 2 2 5 38" xfId="38231"/>
    <cellStyle name="Normal 2 3 2 2 2 5 39" xfId="38232"/>
    <cellStyle name="Normal 2 3 2 2 2 5 4" xfId="38233"/>
    <cellStyle name="Normal 2 3 2 2 2 5 5" xfId="38234"/>
    <cellStyle name="Normal 2 3 2 2 2 5 6" xfId="38235"/>
    <cellStyle name="Normal 2 3 2 2 2 5 7" xfId="38236"/>
    <cellStyle name="Normal 2 3 2 2 2 5 8" xfId="38237"/>
    <cellStyle name="Normal 2 3 2 2 2 5 9" xfId="38238"/>
    <cellStyle name="Normal 2 3 2 2 2 50" xfId="38239"/>
    <cellStyle name="Normal 2 3 2 2 2 51" xfId="38240"/>
    <cellStyle name="Normal 2 3 2 2 2 52" xfId="38241"/>
    <cellStyle name="Normal 2 3 2 2 2 6" xfId="38242"/>
    <cellStyle name="Normal 2 3 2 2 2 7" xfId="38243"/>
    <cellStyle name="Normal 2 3 2 2 2 8" xfId="38244"/>
    <cellStyle name="Normal 2 3 2 2 2 9" xfId="38245"/>
    <cellStyle name="Normal 2 3 2 2 20" xfId="38246"/>
    <cellStyle name="Normal 2 3 2 2 21" xfId="38247"/>
    <cellStyle name="Normal 2 3 2 2 22" xfId="38248"/>
    <cellStyle name="Normal 2 3 2 2 23" xfId="38249"/>
    <cellStyle name="Normal 2 3 2 2 24" xfId="38250"/>
    <cellStyle name="Normal 2 3 2 2 25" xfId="38251"/>
    <cellStyle name="Normal 2 3 2 2 26" xfId="38252"/>
    <cellStyle name="Normal 2 3 2 2 27" xfId="38253"/>
    <cellStyle name="Normal 2 3 2 2 28" xfId="38254"/>
    <cellStyle name="Normal 2 3 2 2 29" xfId="38255"/>
    <cellStyle name="Normal 2 3 2 2 3" xfId="38256"/>
    <cellStyle name="Normal 2 3 2 2 3 10" xfId="38257"/>
    <cellStyle name="Normal 2 3 2 2 3 11" xfId="38258"/>
    <cellStyle name="Normal 2 3 2 2 3 12" xfId="38259"/>
    <cellStyle name="Normal 2 3 2 2 3 13" xfId="38260"/>
    <cellStyle name="Normal 2 3 2 2 3 14" xfId="38261"/>
    <cellStyle name="Normal 2 3 2 2 3 14 10" xfId="38262"/>
    <cellStyle name="Normal 2 3 2 2 3 14 11" xfId="38263"/>
    <cellStyle name="Normal 2 3 2 2 3 14 12" xfId="38264"/>
    <cellStyle name="Normal 2 3 2 2 3 14 13" xfId="38265"/>
    <cellStyle name="Normal 2 3 2 2 3 14 14" xfId="38266"/>
    <cellStyle name="Normal 2 3 2 2 3 14 15" xfId="38267"/>
    <cellStyle name="Normal 2 3 2 2 3 14 16" xfId="38268"/>
    <cellStyle name="Normal 2 3 2 2 3 14 17" xfId="38269"/>
    <cellStyle name="Normal 2 3 2 2 3 14 18" xfId="38270"/>
    <cellStyle name="Normal 2 3 2 2 3 14 19" xfId="38271"/>
    <cellStyle name="Normal 2 3 2 2 3 14 2" xfId="38272"/>
    <cellStyle name="Normal 2 3 2 2 3 14 2 10" xfId="38273"/>
    <cellStyle name="Normal 2 3 2 2 3 14 2 11" xfId="38274"/>
    <cellStyle name="Normal 2 3 2 2 3 14 2 12" xfId="38275"/>
    <cellStyle name="Normal 2 3 2 2 3 14 2 13" xfId="38276"/>
    <cellStyle name="Normal 2 3 2 2 3 14 2 14" xfId="38277"/>
    <cellStyle name="Normal 2 3 2 2 3 14 2 15" xfId="38278"/>
    <cellStyle name="Normal 2 3 2 2 3 14 2 16" xfId="38279"/>
    <cellStyle name="Normal 2 3 2 2 3 14 2 17" xfId="38280"/>
    <cellStyle name="Normal 2 3 2 2 3 14 2 18" xfId="38281"/>
    <cellStyle name="Normal 2 3 2 2 3 14 2 19" xfId="38282"/>
    <cellStyle name="Normal 2 3 2 2 3 14 2 2" xfId="38283"/>
    <cellStyle name="Normal 2 3 2 2 3 14 2 20" xfId="38284"/>
    <cellStyle name="Normal 2 3 2 2 3 14 2 21" xfId="38285"/>
    <cellStyle name="Normal 2 3 2 2 3 14 2 22" xfId="38286"/>
    <cellStyle name="Normal 2 3 2 2 3 14 2 23" xfId="38287"/>
    <cellStyle name="Normal 2 3 2 2 3 14 2 24" xfId="38288"/>
    <cellStyle name="Normal 2 3 2 2 3 14 2 25" xfId="38289"/>
    <cellStyle name="Normal 2 3 2 2 3 14 2 26" xfId="38290"/>
    <cellStyle name="Normal 2 3 2 2 3 14 2 27" xfId="38291"/>
    <cellStyle name="Normal 2 3 2 2 3 14 2 3" xfId="38292"/>
    <cellStyle name="Normal 2 3 2 2 3 14 2 4" xfId="38293"/>
    <cellStyle name="Normal 2 3 2 2 3 14 2 5" xfId="38294"/>
    <cellStyle name="Normal 2 3 2 2 3 14 2 6" xfId="38295"/>
    <cellStyle name="Normal 2 3 2 2 3 14 2 7" xfId="38296"/>
    <cellStyle name="Normal 2 3 2 2 3 14 2 8" xfId="38297"/>
    <cellStyle name="Normal 2 3 2 2 3 14 2 9" xfId="38298"/>
    <cellStyle name="Normal 2 3 2 2 3 14 20" xfId="38299"/>
    <cellStyle name="Normal 2 3 2 2 3 14 21" xfId="38300"/>
    <cellStyle name="Normal 2 3 2 2 3 14 22" xfId="38301"/>
    <cellStyle name="Normal 2 3 2 2 3 14 23" xfId="38302"/>
    <cellStyle name="Normal 2 3 2 2 3 14 24" xfId="38303"/>
    <cellStyle name="Normal 2 3 2 2 3 14 25" xfId="38304"/>
    <cellStyle name="Normal 2 3 2 2 3 14 26" xfId="38305"/>
    <cellStyle name="Normal 2 3 2 2 3 14 27" xfId="38306"/>
    <cellStyle name="Normal 2 3 2 2 3 14 3" xfId="38307"/>
    <cellStyle name="Normal 2 3 2 2 3 14 4" xfId="38308"/>
    <cellStyle name="Normal 2 3 2 2 3 14 5" xfId="38309"/>
    <cellStyle name="Normal 2 3 2 2 3 14 6" xfId="38310"/>
    <cellStyle name="Normal 2 3 2 2 3 14 7" xfId="38311"/>
    <cellStyle name="Normal 2 3 2 2 3 14 8" xfId="38312"/>
    <cellStyle name="Normal 2 3 2 2 3 14 9" xfId="38313"/>
    <cellStyle name="Normal 2 3 2 2 3 15" xfId="38314"/>
    <cellStyle name="Normal 2 3 2 2 3 16" xfId="38315"/>
    <cellStyle name="Normal 2 3 2 2 3 17" xfId="38316"/>
    <cellStyle name="Normal 2 3 2 2 3 18" xfId="38317"/>
    <cellStyle name="Normal 2 3 2 2 3 19" xfId="38318"/>
    <cellStyle name="Normal 2 3 2 2 3 2" xfId="38319"/>
    <cellStyle name="Normal 2 3 2 2 3 2 10" xfId="38320"/>
    <cellStyle name="Normal 2 3 2 2 3 2 11" xfId="38321"/>
    <cellStyle name="Normal 2 3 2 2 3 2 12" xfId="38322"/>
    <cellStyle name="Normal 2 3 2 2 3 2 13" xfId="38323"/>
    <cellStyle name="Normal 2 3 2 2 3 2 14" xfId="38324"/>
    <cellStyle name="Normal 2 3 2 2 3 2 15" xfId="38325"/>
    <cellStyle name="Normal 2 3 2 2 3 2 16" xfId="38326"/>
    <cellStyle name="Normal 2 3 2 2 3 2 17" xfId="38327"/>
    <cellStyle name="Normal 2 3 2 2 3 2 18" xfId="38328"/>
    <cellStyle name="Normal 2 3 2 2 3 2 19" xfId="38329"/>
    <cellStyle name="Normal 2 3 2 2 3 2 2" xfId="38330"/>
    <cellStyle name="Normal 2 3 2 2 3 2 2 10" xfId="38331"/>
    <cellStyle name="Normal 2 3 2 2 3 2 2 11" xfId="38332"/>
    <cellStyle name="Normal 2 3 2 2 3 2 2 12" xfId="38333"/>
    <cellStyle name="Normal 2 3 2 2 3 2 2 13" xfId="38334"/>
    <cellStyle name="Normal 2 3 2 2 3 2 2 14" xfId="38335"/>
    <cellStyle name="Normal 2 3 2 2 3 2 2 15" xfId="38336"/>
    <cellStyle name="Normal 2 3 2 2 3 2 2 16" xfId="38337"/>
    <cellStyle name="Normal 2 3 2 2 3 2 2 17" xfId="38338"/>
    <cellStyle name="Normal 2 3 2 2 3 2 2 18" xfId="38339"/>
    <cellStyle name="Normal 2 3 2 2 3 2 2 19" xfId="38340"/>
    <cellStyle name="Normal 2 3 2 2 3 2 2 2" xfId="38341"/>
    <cellStyle name="Normal 2 3 2 2 3 2 2 2 10" xfId="38342"/>
    <cellStyle name="Normal 2 3 2 2 3 2 2 2 11" xfId="38343"/>
    <cellStyle name="Normal 2 3 2 2 3 2 2 2 12" xfId="38344"/>
    <cellStyle name="Normal 2 3 2 2 3 2 2 2 13" xfId="38345"/>
    <cellStyle name="Normal 2 3 2 2 3 2 2 2 14" xfId="38346"/>
    <cellStyle name="Normal 2 3 2 2 3 2 2 2 15" xfId="38347"/>
    <cellStyle name="Normal 2 3 2 2 3 2 2 2 16" xfId="38348"/>
    <cellStyle name="Normal 2 3 2 2 3 2 2 2 17" xfId="38349"/>
    <cellStyle name="Normal 2 3 2 2 3 2 2 2 18" xfId="38350"/>
    <cellStyle name="Normal 2 3 2 2 3 2 2 2 19" xfId="38351"/>
    <cellStyle name="Normal 2 3 2 2 3 2 2 2 2" xfId="38352"/>
    <cellStyle name="Normal 2 3 2 2 3 2 2 2 2 2" xfId="38353"/>
    <cellStyle name="Normal 2 3 2 2 3 2 2 2 20" xfId="38354"/>
    <cellStyle name="Normal 2 3 2 2 3 2 2 2 21" xfId="38355"/>
    <cellStyle name="Normal 2 3 2 2 3 2 2 2 22" xfId="38356"/>
    <cellStyle name="Normal 2 3 2 2 3 2 2 2 23" xfId="38357"/>
    <cellStyle name="Normal 2 3 2 2 3 2 2 2 24" xfId="38358"/>
    <cellStyle name="Normal 2 3 2 2 3 2 2 2 25" xfId="38359"/>
    <cellStyle name="Normal 2 3 2 2 3 2 2 2 26" xfId="38360"/>
    <cellStyle name="Normal 2 3 2 2 3 2 2 2 27" xfId="38361"/>
    <cellStyle name="Normal 2 3 2 2 3 2 2 2 3" xfId="38362"/>
    <cellStyle name="Normal 2 3 2 2 3 2 2 2 4" xfId="38363"/>
    <cellStyle name="Normal 2 3 2 2 3 2 2 2 5" xfId="38364"/>
    <cellStyle name="Normal 2 3 2 2 3 2 2 2 6" xfId="38365"/>
    <cellStyle name="Normal 2 3 2 2 3 2 2 2 7" xfId="38366"/>
    <cellStyle name="Normal 2 3 2 2 3 2 2 2 8" xfId="38367"/>
    <cellStyle name="Normal 2 3 2 2 3 2 2 2 9" xfId="38368"/>
    <cellStyle name="Normal 2 3 2 2 3 2 2 20" xfId="38369"/>
    <cellStyle name="Normal 2 3 2 2 3 2 2 21" xfId="38370"/>
    <cellStyle name="Normal 2 3 2 2 3 2 2 22" xfId="38371"/>
    <cellStyle name="Normal 2 3 2 2 3 2 2 23" xfId="38372"/>
    <cellStyle name="Normal 2 3 2 2 3 2 2 24" xfId="38373"/>
    <cellStyle name="Normal 2 3 2 2 3 2 2 25" xfId="38374"/>
    <cellStyle name="Normal 2 3 2 2 3 2 2 26" xfId="38375"/>
    <cellStyle name="Normal 2 3 2 2 3 2 2 27" xfId="38376"/>
    <cellStyle name="Normal 2 3 2 2 3 2 2 3" xfId="38377"/>
    <cellStyle name="Normal 2 3 2 2 3 2 2 4" xfId="38378"/>
    <cellStyle name="Normal 2 3 2 2 3 2 2 5" xfId="38379"/>
    <cellStyle name="Normal 2 3 2 2 3 2 2 6" xfId="38380"/>
    <cellStyle name="Normal 2 3 2 2 3 2 2 7" xfId="38381"/>
    <cellStyle name="Normal 2 3 2 2 3 2 2 8" xfId="38382"/>
    <cellStyle name="Normal 2 3 2 2 3 2 2 9" xfId="38383"/>
    <cellStyle name="Normal 2 3 2 2 3 2 20" xfId="38384"/>
    <cellStyle name="Normal 2 3 2 2 3 2 21" xfId="38385"/>
    <cellStyle name="Normal 2 3 2 2 3 2 22" xfId="38386"/>
    <cellStyle name="Normal 2 3 2 2 3 2 23" xfId="38387"/>
    <cellStyle name="Normal 2 3 2 2 3 2 24" xfId="38388"/>
    <cellStyle name="Normal 2 3 2 2 3 2 25" xfId="38389"/>
    <cellStyle name="Normal 2 3 2 2 3 2 26" xfId="38390"/>
    <cellStyle name="Normal 2 3 2 2 3 2 27" xfId="38391"/>
    <cellStyle name="Normal 2 3 2 2 3 2 28" xfId="38392"/>
    <cellStyle name="Normal 2 3 2 2 3 2 29" xfId="38393"/>
    <cellStyle name="Normal 2 3 2 2 3 2 3" xfId="38394"/>
    <cellStyle name="Normal 2 3 2 2 3 2 30" xfId="38395"/>
    <cellStyle name="Normal 2 3 2 2 3 2 31" xfId="38396"/>
    <cellStyle name="Normal 2 3 2 2 3 2 32" xfId="38397"/>
    <cellStyle name="Normal 2 3 2 2 3 2 33" xfId="38398"/>
    <cellStyle name="Normal 2 3 2 2 3 2 34" xfId="38399"/>
    <cellStyle name="Normal 2 3 2 2 3 2 35" xfId="38400"/>
    <cellStyle name="Normal 2 3 2 2 3 2 36" xfId="38401"/>
    <cellStyle name="Normal 2 3 2 2 3 2 37" xfId="38402"/>
    <cellStyle name="Normal 2 3 2 2 3 2 38" xfId="38403"/>
    <cellStyle name="Normal 2 3 2 2 3 2 39" xfId="38404"/>
    <cellStyle name="Normal 2 3 2 2 3 2 4" xfId="38405"/>
    <cellStyle name="Normal 2 3 2 2 3 2 5" xfId="38406"/>
    <cellStyle name="Normal 2 3 2 2 3 2 6" xfId="38407"/>
    <cellStyle name="Normal 2 3 2 2 3 2 7" xfId="38408"/>
    <cellStyle name="Normal 2 3 2 2 3 2 8" xfId="38409"/>
    <cellStyle name="Normal 2 3 2 2 3 2 9" xfId="38410"/>
    <cellStyle name="Normal 2 3 2 2 3 20" xfId="38411"/>
    <cellStyle name="Normal 2 3 2 2 3 21" xfId="38412"/>
    <cellStyle name="Normal 2 3 2 2 3 22" xfId="38413"/>
    <cellStyle name="Normal 2 3 2 2 3 23" xfId="38414"/>
    <cellStyle name="Normal 2 3 2 2 3 24" xfId="38415"/>
    <cellStyle name="Normal 2 3 2 2 3 25" xfId="38416"/>
    <cellStyle name="Normal 2 3 2 2 3 26" xfId="38417"/>
    <cellStyle name="Normal 2 3 2 2 3 27" xfId="38418"/>
    <cellStyle name="Normal 2 3 2 2 3 28" xfId="38419"/>
    <cellStyle name="Normal 2 3 2 2 3 29" xfId="38420"/>
    <cellStyle name="Normal 2 3 2 2 3 3" xfId="38421"/>
    <cellStyle name="Normal 2 3 2 2 3 30" xfId="38422"/>
    <cellStyle name="Normal 2 3 2 2 3 31" xfId="38423"/>
    <cellStyle name="Normal 2 3 2 2 3 32" xfId="38424"/>
    <cellStyle name="Normal 2 3 2 2 3 33" xfId="38425"/>
    <cellStyle name="Normal 2 3 2 2 3 34" xfId="38426"/>
    <cellStyle name="Normal 2 3 2 2 3 35" xfId="38427"/>
    <cellStyle name="Normal 2 3 2 2 3 36" xfId="38428"/>
    <cellStyle name="Normal 2 3 2 2 3 37" xfId="38429"/>
    <cellStyle name="Normal 2 3 2 2 3 38" xfId="38430"/>
    <cellStyle name="Normal 2 3 2 2 3 39" xfId="38431"/>
    <cellStyle name="Normal 2 3 2 2 3 4" xfId="38432"/>
    <cellStyle name="Normal 2 3 2 2 3 40" xfId="38433"/>
    <cellStyle name="Normal 2 3 2 2 3 41" xfId="38434"/>
    <cellStyle name="Normal 2 3 2 2 3 42" xfId="38435"/>
    <cellStyle name="Normal 2 3 2 2 3 43" xfId="38436"/>
    <cellStyle name="Normal 2 3 2 2 3 44" xfId="38437"/>
    <cellStyle name="Normal 2 3 2 2 3 45" xfId="38438"/>
    <cellStyle name="Normal 2 3 2 2 3 46" xfId="38439"/>
    <cellStyle name="Normal 2 3 2 2 3 47" xfId="38440"/>
    <cellStyle name="Normal 2 3 2 2 3 48" xfId="38441"/>
    <cellStyle name="Normal 2 3 2 2 3 49" xfId="38442"/>
    <cellStyle name="Normal 2 3 2 2 3 5" xfId="38443"/>
    <cellStyle name="Normal 2 3 2 2 3 50" xfId="38444"/>
    <cellStyle name="Normal 2 3 2 2 3 6" xfId="38445"/>
    <cellStyle name="Normal 2 3 2 2 3 7" xfId="38446"/>
    <cellStyle name="Normal 2 3 2 2 3 8" xfId="38447"/>
    <cellStyle name="Normal 2 3 2 2 3 9" xfId="38448"/>
    <cellStyle name="Normal 2 3 2 2 30" xfId="38449"/>
    <cellStyle name="Normal 2 3 2 2 31" xfId="38450"/>
    <cellStyle name="Normal 2 3 2 2 32" xfId="38451"/>
    <cellStyle name="Normal 2 3 2 2 33" xfId="38452"/>
    <cellStyle name="Normal 2 3 2 2 34" xfId="38453"/>
    <cellStyle name="Normal 2 3 2 2 35" xfId="38454"/>
    <cellStyle name="Normal 2 3 2 2 36" xfId="38455"/>
    <cellStyle name="Normal 2 3 2 2 37" xfId="38456"/>
    <cellStyle name="Normal 2 3 2 2 38" xfId="38457"/>
    <cellStyle name="Normal 2 3 2 2 39" xfId="38458"/>
    <cellStyle name="Normal 2 3 2 2 4" xfId="38459"/>
    <cellStyle name="Normal 2 3 2 2 4 10" xfId="38460"/>
    <cellStyle name="Normal 2 3 2 2 4 11" xfId="38461"/>
    <cellStyle name="Normal 2 3 2 2 4 12" xfId="38462"/>
    <cellStyle name="Normal 2 3 2 2 4 13" xfId="38463"/>
    <cellStyle name="Normal 2 3 2 2 4 14" xfId="38464"/>
    <cellStyle name="Normal 2 3 2 2 4 15" xfId="38465"/>
    <cellStyle name="Normal 2 3 2 2 4 16" xfId="38466"/>
    <cellStyle name="Normal 2 3 2 2 4 17" xfId="38467"/>
    <cellStyle name="Normal 2 3 2 2 4 18" xfId="38468"/>
    <cellStyle name="Normal 2 3 2 2 4 19" xfId="38469"/>
    <cellStyle name="Normal 2 3 2 2 4 2" xfId="38470"/>
    <cellStyle name="Normal 2 3 2 2 4 2 10" xfId="38471"/>
    <cellStyle name="Normal 2 3 2 2 4 2 11" xfId="38472"/>
    <cellStyle name="Normal 2 3 2 2 4 2 12" xfId="38473"/>
    <cellStyle name="Normal 2 3 2 2 4 2 13" xfId="38474"/>
    <cellStyle name="Normal 2 3 2 2 4 2 14" xfId="38475"/>
    <cellStyle name="Normal 2 3 2 2 4 2 15" xfId="38476"/>
    <cellStyle name="Normal 2 3 2 2 4 2 16" xfId="38477"/>
    <cellStyle name="Normal 2 3 2 2 4 2 17" xfId="38478"/>
    <cellStyle name="Normal 2 3 2 2 4 2 18" xfId="38479"/>
    <cellStyle name="Normal 2 3 2 2 4 2 19" xfId="38480"/>
    <cellStyle name="Normal 2 3 2 2 4 2 2" xfId="38481"/>
    <cellStyle name="Normal 2 3 2 2 4 2 2 10" xfId="38482"/>
    <cellStyle name="Normal 2 3 2 2 4 2 2 11" xfId="38483"/>
    <cellStyle name="Normal 2 3 2 2 4 2 2 12" xfId="38484"/>
    <cellStyle name="Normal 2 3 2 2 4 2 2 13" xfId="38485"/>
    <cellStyle name="Normal 2 3 2 2 4 2 2 14" xfId="38486"/>
    <cellStyle name="Normal 2 3 2 2 4 2 2 15" xfId="38487"/>
    <cellStyle name="Normal 2 3 2 2 4 2 2 16" xfId="38488"/>
    <cellStyle name="Normal 2 3 2 2 4 2 2 17" xfId="38489"/>
    <cellStyle name="Normal 2 3 2 2 4 2 2 18" xfId="38490"/>
    <cellStyle name="Normal 2 3 2 2 4 2 2 19" xfId="38491"/>
    <cellStyle name="Normal 2 3 2 2 4 2 2 2" xfId="38492"/>
    <cellStyle name="Normal 2 3 2 2 4 2 2 20" xfId="38493"/>
    <cellStyle name="Normal 2 3 2 2 4 2 2 21" xfId="38494"/>
    <cellStyle name="Normal 2 3 2 2 4 2 2 22" xfId="38495"/>
    <cellStyle name="Normal 2 3 2 2 4 2 2 23" xfId="38496"/>
    <cellStyle name="Normal 2 3 2 2 4 2 2 24" xfId="38497"/>
    <cellStyle name="Normal 2 3 2 2 4 2 2 25" xfId="38498"/>
    <cellStyle name="Normal 2 3 2 2 4 2 2 26" xfId="38499"/>
    <cellStyle name="Normal 2 3 2 2 4 2 2 27" xfId="38500"/>
    <cellStyle name="Normal 2 3 2 2 4 2 2 3" xfId="38501"/>
    <cellStyle name="Normal 2 3 2 2 4 2 2 4" xfId="38502"/>
    <cellStyle name="Normal 2 3 2 2 4 2 2 5" xfId="38503"/>
    <cellStyle name="Normal 2 3 2 2 4 2 2 6" xfId="38504"/>
    <cellStyle name="Normal 2 3 2 2 4 2 2 7" xfId="38505"/>
    <cellStyle name="Normal 2 3 2 2 4 2 2 8" xfId="38506"/>
    <cellStyle name="Normal 2 3 2 2 4 2 2 9" xfId="38507"/>
    <cellStyle name="Normal 2 3 2 2 4 2 20" xfId="38508"/>
    <cellStyle name="Normal 2 3 2 2 4 2 21" xfId="38509"/>
    <cellStyle name="Normal 2 3 2 2 4 2 22" xfId="38510"/>
    <cellStyle name="Normal 2 3 2 2 4 2 23" xfId="38511"/>
    <cellStyle name="Normal 2 3 2 2 4 2 24" xfId="38512"/>
    <cellStyle name="Normal 2 3 2 2 4 2 25" xfId="38513"/>
    <cellStyle name="Normal 2 3 2 2 4 2 26" xfId="38514"/>
    <cellStyle name="Normal 2 3 2 2 4 2 27" xfId="38515"/>
    <cellStyle name="Normal 2 3 2 2 4 2 3" xfId="38516"/>
    <cellStyle name="Normal 2 3 2 2 4 2 4" xfId="38517"/>
    <cellStyle name="Normal 2 3 2 2 4 2 5" xfId="38518"/>
    <cellStyle name="Normal 2 3 2 2 4 2 6" xfId="38519"/>
    <cellStyle name="Normal 2 3 2 2 4 2 7" xfId="38520"/>
    <cellStyle name="Normal 2 3 2 2 4 2 8" xfId="38521"/>
    <cellStyle name="Normal 2 3 2 2 4 2 9" xfId="38522"/>
    <cellStyle name="Normal 2 3 2 2 4 20" xfId="38523"/>
    <cellStyle name="Normal 2 3 2 2 4 21" xfId="38524"/>
    <cellStyle name="Normal 2 3 2 2 4 22" xfId="38525"/>
    <cellStyle name="Normal 2 3 2 2 4 23" xfId="38526"/>
    <cellStyle name="Normal 2 3 2 2 4 24" xfId="38527"/>
    <cellStyle name="Normal 2 3 2 2 4 25" xfId="38528"/>
    <cellStyle name="Normal 2 3 2 2 4 26" xfId="38529"/>
    <cellStyle name="Normal 2 3 2 2 4 27" xfId="38530"/>
    <cellStyle name="Normal 2 3 2 2 4 28" xfId="38531"/>
    <cellStyle name="Normal 2 3 2 2 4 29" xfId="38532"/>
    <cellStyle name="Normal 2 3 2 2 4 3" xfId="38533"/>
    <cellStyle name="Normal 2 3 2 2 4 30" xfId="38534"/>
    <cellStyle name="Normal 2 3 2 2 4 31" xfId="38535"/>
    <cellStyle name="Normal 2 3 2 2 4 32" xfId="38536"/>
    <cellStyle name="Normal 2 3 2 2 4 33" xfId="38537"/>
    <cellStyle name="Normal 2 3 2 2 4 34" xfId="38538"/>
    <cellStyle name="Normal 2 3 2 2 4 35" xfId="38539"/>
    <cellStyle name="Normal 2 3 2 2 4 36" xfId="38540"/>
    <cellStyle name="Normal 2 3 2 2 4 37" xfId="38541"/>
    <cellStyle name="Normal 2 3 2 2 4 38" xfId="38542"/>
    <cellStyle name="Normal 2 3 2 2 4 39" xfId="38543"/>
    <cellStyle name="Normal 2 3 2 2 4 4" xfId="38544"/>
    <cellStyle name="Normal 2 3 2 2 4 5" xfId="38545"/>
    <cellStyle name="Normal 2 3 2 2 4 6" xfId="38546"/>
    <cellStyle name="Normal 2 3 2 2 4 7" xfId="38547"/>
    <cellStyle name="Normal 2 3 2 2 4 8" xfId="38548"/>
    <cellStyle name="Normal 2 3 2 2 4 9" xfId="38549"/>
    <cellStyle name="Normal 2 3 2 2 40" xfId="38550"/>
    <cellStyle name="Normal 2 3 2 2 41" xfId="38551"/>
    <cellStyle name="Normal 2 3 2 2 42" xfId="38552"/>
    <cellStyle name="Normal 2 3 2 2 43" xfId="38553"/>
    <cellStyle name="Normal 2 3 2 2 44" xfId="38554"/>
    <cellStyle name="Normal 2 3 2 2 45" xfId="38555"/>
    <cellStyle name="Normal 2 3 2 2 46" xfId="38556"/>
    <cellStyle name="Normal 2 3 2 2 47" xfId="38557"/>
    <cellStyle name="Normal 2 3 2 2 48" xfId="38558"/>
    <cellStyle name="Normal 2 3 2 2 49" xfId="38559"/>
    <cellStyle name="Normal 2 3 2 2 5" xfId="38560"/>
    <cellStyle name="Normal 2 3 2 2 50" xfId="38561"/>
    <cellStyle name="Normal 2 3 2 2 51" xfId="38562"/>
    <cellStyle name="Normal 2 3 2 2 6" xfId="38563"/>
    <cellStyle name="Normal 2 3 2 2 7" xfId="38564"/>
    <cellStyle name="Normal 2 3 2 2 8" xfId="38565"/>
    <cellStyle name="Normal 2 3 2 2 9" xfId="38566"/>
    <cellStyle name="Normal 2 3 2 20" xfId="38567"/>
    <cellStyle name="Normal 2 3 2 21" xfId="38568"/>
    <cellStyle name="Normal 2 3 2 22" xfId="38569"/>
    <cellStyle name="Normal 2 3 2 23" xfId="38570"/>
    <cellStyle name="Normal 2 3 2 24" xfId="38571"/>
    <cellStyle name="Normal 2 3 2 25" xfId="38572"/>
    <cellStyle name="Normal 2 3 2 26" xfId="38573"/>
    <cellStyle name="Normal 2 3 2 27" xfId="38574"/>
    <cellStyle name="Normal 2 3 2 28" xfId="38575"/>
    <cellStyle name="Normal 2 3 2 29" xfId="38576"/>
    <cellStyle name="Normal 2 3 2 3" xfId="38577"/>
    <cellStyle name="Normal 2 3 2 3 10" xfId="38578"/>
    <cellStyle name="Normal 2 3 2 3 11" xfId="38579"/>
    <cellStyle name="Normal 2 3 2 3 12" xfId="38580"/>
    <cellStyle name="Normal 2 3 2 3 13" xfId="38581"/>
    <cellStyle name="Normal 2 3 2 3 14" xfId="38582"/>
    <cellStyle name="Normal 2 3 2 3 14 10" xfId="38583"/>
    <cellStyle name="Normal 2 3 2 3 14 11" xfId="38584"/>
    <cellStyle name="Normal 2 3 2 3 14 12" xfId="38585"/>
    <cellStyle name="Normal 2 3 2 3 14 13" xfId="38586"/>
    <cellStyle name="Normal 2 3 2 3 14 14" xfId="38587"/>
    <cellStyle name="Normal 2 3 2 3 14 15" xfId="38588"/>
    <cellStyle name="Normal 2 3 2 3 14 16" xfId="38589"/>
    <cellStyle name="Normal 2 3 2 3 14 17" xfId="38590"/>
    <cellStyle name="Normal 2 3 2 3 14 18" xfId="38591"/>
    <cellStyle name="Normal 2 3 2 3 14 19" xfId="38592"/>
    <cellStyle name="Normal 2 3 2 3 14 2" xfId="38593"/>
    <cellStyle name="Normal 2 3 2 3 14 2 10" xfId="38594"/>
    <cellStyle name="Normal 2 3 2 3 14 2 11" xfId="38595"/>
    <cellStyle name="Normal 2 3 2 3 14 2 12" xfId="38596"/>
    <cellStyle name="Normal 2 3 2 3 14 2 13" xfId="38597"/>
    <cellStyle name="Normal 2 3 2 3 14 2 14" xfId="38598"/>
    <cellStyle name="Normal 2 3 2 3 14 2 15" xfId="38599"/>
    <cellStyle name="Normal 2 3 2 3 14 2 16" xfId="38600"/>
    <cellStyle name="Normal 2 3 2 3 14 2 17" xfId="38601"/>
    <cellStyle name="Normal 2 3 2 3 14 2 18" xfId="38602"/>
    <cellStyle name="Normal 2 3 2 3 14 2 19" xfId="38603"/>
    <cellStyle name="Normal 2 3 2 3 14 2 2" xfId="38604"/>
    <cellStyle name="Normal 2 3 2 3 14 2 20" xfId="38605"/>
    <cellStyle name="Normal 2 3 2 3 14 2 21" xfId="38606"/>
    <cellStyle name="Normal 2 3 2 3 14 2 22" xfId="38607"/>
    <cellStyle name="Normal 2 3 2 3 14 2 23" xfId="38608"/>
    <cellStyle name="Normal 2 3 2 3 14 2 24" xfId="38609"/>
    <cellStyle name="Normal 2 3 2 3 14 2 25" xfId="38610"/>
    <cellStyle name="Normal 2 3 2 3 14 2 26" xfId="38611"/>
    <cellStyle name="Normal 2 3 2 3 14 2 27" xfId="38612"/>
    <cellStyle name="Normal 2 3 2 3 14 2 3" xfId="38613"/>
    <cellStyle name="Normal 2 3 2 3 14 2 4" xfId="38614"/>
    <cellStyle name="Normal 2 3 2 3 14 2 5" xfId="38615"/>
    <cellStyle name="Normal 2 3 2 3 14 2 6" xfId="38616"/>
    <cellStyle name="Normal 2 3 2 3 14 2 7" xfId="38617"/>
    <cellStyle name="Normal 2 3 2 3 14 2 8" xfId="38618"/>
    <cellStyle name="Normal 2 3 2 3 14 2 9" xfId="38619"/>
    <cellStyle name="Normal 2 3 2 3 14 20" xfId="38620"/>
    <cellStyle name="Normal 2 3 2 3 14 21" xfId="38621"/>
    <cellStyle name="Normal 2 3 2 3 14 22" xfId="38622"/>
    <cellStyle name="Normal 2 3 2 3 14 23" xfId="38623"/>
    <cellStyle name="Normal 2 3 2 3 14 24" xfId="38624"/>
    <cellStyle name="Normal 2 3 2 3 14 25" xfId="38625"/>
    <cellStyle name="Normal 2 3 2 3 14 26" xfId="38626"/>
    <cellStyle name="Normal 2 3 2 3 14 27" xfId="38627"/>
    <cellStyle name="Normal 2 3 2 3 14 3" xfId="38628"/>
    <cellStyle name="Normal 2 3 2 3 14 4" xfId="38629"/>
    <cellStyle name="Normal 2 3 2 3 14 5" xfId="38630"/>
    <cellStyle name="Normal 2 3 2 3 14 6" xfId="38631"/>
    <cellStyle name="Normal 2 3 2 3 14 7" xfId="38632"/>
    <cellStyle name="Normal 2 3 2 3 14 8" xfId="38633"/>
    <cellStyle name="Normal 2 3 2 3 14 9" xfId="38634"/>
    <cellStyle name="Normal 2 3 2 3 15" xfId="38635"/>
    <cellStyle name="Normal 2 3 2 3 16" xfId="38636"/>
    <cellStyle name="Normal 2 3 2 3 17" xfId="38637"/>
    <cellStyle name="Normal 2 3 2 3 18" xfId="38638"/>
    <cellStyle name="Normal 2 3 2 3 19" xfId="38639"/>
    <cellStyle name="Normal 2 3 2 3 2" xfId="38640"/>
    <cellStyle name="Normal 2 3 2 3 2 10" xfId="38641"/>
    <cellStyle name="Normal 2 3 2 3 2 11" xfId="38642"/>
    <cellStyle name="Normal 2 3 2 3 2 12" xfId="38643"/>
    <cellStyle name="Normal 2 3 2 3 2 13" xfId="38644"/>
    <cellStyle name="Normal 2 3 2 3 2 14" xfId="38645"/>
    <cellStyle name="Normal 2 3 2 3 2 15" xfId="38646"/>
    <cellStyle name="Normal 2 3 2 3 2 16" xfId="38647"/>
    <cellStyle name="Normal 2 3 2 3 2 17" xfId="38648"/>
    <cellStyle name="Normal 2 3 2 3 2 18" xfId="38649"/>
    <cellStyle name="Normal 2 3 2 3 2 19" xfId="38650"/>
    <cellStyle name="Normal 2 3 2 3 2 2" xfId="38651"/>
    <cellStyle name="Normal 2 3 2 3 2 2 10" xfId="38652"/>
    <cellStyle name="Normal 2 3 2 3 2 2 11" xfId="38653"/>
    <cellStyle name="Normal 2 3 2 3 2 2 12" xfId="38654"/>
    <cellStyle name="Normal 2 3 2 3 2 2 13" xfId="38655"/>
    <cellStyle name="Normal 2 3 2 3 2 2 14" xfId="38656"/>
    <cellStyle name="Normal 2 3 2 3 2 2 15" xfId="38657"/>
    <cellStyle name="Normal 2 3 2 3 2 2 16" xfId="38658"/>
    <cellStyle name="Normal 2 3 2 3 2 2 17" xfId="38659"/>
    <cellStyle name="Normal 2 3 2 3 2 2 18" xfId="38660"/>
    <cellStyle name="Normal 2 3 2 3 2 2 19" xfId="38661"/>
    <cellStyle name="Normal 2 3 2 3 2 2 2" xfId="38662"/>
    <cellStyle name="Normal 2 3 2 3 2 2 2 10" xfId="38663"/>
    <cellStyle name="Normal 2 3 2 3 2 2 2 11" xfId="38664"/>
    <cellStyle name="Normal 2 3 2 3 2 2 2 12" xfId="38665"/>
    <cellStyle name="Normal 2 3 2 3 2 2 2 13" xfId="38666"/>
    <cellStyle name="Normal 2 3 2 3 2 2 2 14" xfId="38667"/>
    <cellStyle name="Normal 2 3 2 3 2 2 2 15" xfId="38668"/>
    <cellStyle name="Normal 2 3 2 3 2 2 2 16" xfId="38669"/>
    <cellStyle name="Normal 2 3 2 3 2 2 2 17" xfId="38670"/>
    <cellStyle name="Normal 2 3 2 3 2 2 2 18" xfId="38671"/>
    <cellStyle name="Normal 2 3 2 3 2 2 2 19" xfId="38672"/>
    <cellStyle name="Normal 2 3 2 3 2 2 2 2" xfId="38673"/>
    <cellStyle name="Normal 2 3 2 3 2 2 2 2 2" xfId="38674"/>
    <cellStyle name="Normal 2 3 2 3 2 2 2 20" xfId="38675"/>
    <cellStyle name="Normal 2 3 2 3 2 2 2 21" xfId="38676"/>
    <cellStyle name="Normal 2 3 2 3 2 2 2 22" xfId="38677"/>
    <cellStyle name="Normal 2 3 2 3 2 2 2 23" xfId="38678"/>
    <cellStyle name="Normal 2 3 2 3 2 2 2 24" xfId="38679"/>
    <cellStyle name="Normal 2 3 2 3 2 2 2 25" xfId="38680"/>
    <cellStyle name="Normal 2 3 2 3 2 2 2 26" xfId="38681"/>
    <cellStyle name="Normal 2 3 2 3 2 2 2 27" xfId="38682"/>
    <cellStyle name="Normal 2 3 2 3 2 2 2 3" xfId="38683"/>
    <cellStyle name="Normal 2 3 2 3 2 2 2 4" xfId="38684"/>
    <cellStyle name="Normal 2 3 2 3 2 2 2 5" xfId="38685"/>
    <cellStyle name="Normal 2 3 2 3 2 2 2 6" xfId="38686"/>
    <cellStyle name="Normal 2 3 2 3 2 2 2 7" xfId="38687"/>
    <cellStyle name="Normal 2 3 2 3 2 2 2 8" xfId="38688"/>
    <cellStyle name="Normal 2 3 2 3 2 2 2 9" xfId="38689"/>
    <cellStyle name="Normal 2 3 2 3 2 2 20" xfId="38690"/>
    <cellStyle name="Normal 2 3 2 3 2 2 21" xfId="38691"/>
    <cellStyle name="Normal 2 3 2 3 2 2 22" xfId="38692"/>
    <cellStyle name="Normal 2 3 2 3 2 2 23" xfId="38693"/>
    <cellStyle name="Normal 2 3 2 3 2 2 24" xfId="38694"/>
    <cellStyle name="Normal 2 3 2 3 2 2 25" xfId="38695"/>
    <cellStyle name="Normal 2 3 2 3 2 2 26" xfId="38696"/>
    <cellStyle name="Normal 2 3 2 3 2 2 27" xfId="38697"/>
    <cellStyle name="Normal 2 3 2 3 2 2 3" xfId="38698"/>
    <cellStyle name="Normal 2 3 2 3 2 2 4" xfId="38699"/>
    <cellStyle name="Normal 2 3 2 3 2 2 5" xfId="38700"/>
    <cellStyle name="Normal 2 3 2 3 2 2 6" xfId="38701"/>
    <cellStyle name="Normal 2 3 2 3 2 2 7" xfId="38702"/>
    <cellStyle name="Normal 2 3 2 3 2 2 8" xfId="38703"/>
    <cellStyle name="Normal 2 3 2 3 2 2 9" xfId="38704"/>
    <cellStyle name="Normal 2 3 2 3 2 20" xfId="38705"/>
    <cellStyle name="Normal 2 3 2 3 2 21" xfId="38706"/>
    <cellStyle name="Normal 2 3 2 3 2 22" xfId="38707"/>
    <cellStyle name="Normal 2 3 2 3 2 23" xfId="38708"/>
    <cellStyle name="Normal 2 3 2 3 2 24" xfId="38709"/>
    <cellStyle name="Normal 2 3 2 3 2 25" xfId="38710"/>
    <cellStyle name="Normal 2 3 2 3 2 26" xfId="38711"/>
    <cellStyle name="Normal 2 3 2 3 2 27" xfId="38712"/>
    <cellStyle name="Normal 2 3 2 3 2 28" xfId="38713"/>
    <cellStyle name="Normal 2 3 2 3 2 29" xfId="38714"/>
    <cellStyle name="Normal 2 3 2 3 2 3" xfId="38715"/>
    <cellStyle name="Normal 2 3 2 3 2 30" xfId="38716"/>
    <cellStyle name="Normal 2 3 2 3 2 31" xfId="38717"/>
    <cellStyle name="Normal 2 3 2 3 2 32" xfId="38718"/>
    <cellStyle name="Normal 2 3 2 3 2 33" xfId="38719"/>
    <cellStyle name="Normal 2 3 2 3 2 34" xfId="38720"/>
    <cellStyle name="Normal 2 3 2 3 2 35" xfId="38721"/>
    <cellStyle name="Normal 2 3 2 3 2 36" xfId="38722"/>
    <cellStyle name="Normal 2 3 2 3 2 37" xfId="38723"/>
    <cellStyle name="Normal 2 3 2 3 2 38" xfId="38724"/>
    <cellStyle name="Normal 2 3 2 3 2 39" xfId="38725"/>
    <cellStyle name="Normal 2 3 2 3 2 4" xfId="38726"/>
    <cellStyle name="Normal 2 3 2 3 2 5" xfId="38727"/>
    <cellStyle name="Normal 2 3 2 3 2 6" xfId="38728"/>
    <cellStyle name="Normal 2 3 2 3 2 7" xfId="38729"/>
    <cellStyle name="Normal 2 3 2 3 2 8" xfId="38730"/>
    <cellStyle name="Normal 2 3 2 3 2 9" xfId="38731"/>
    <cellStyle name="Normal 2 3 2 3 20" xfId="38732"/>
    <cellStyle name="Normal 2 3 2 3 21" xfId="38733"/>
    <cellStyle name="Normal 2 3 2 3 22" xfId="38734"/>
    <cellStyle name="Normal 2 3 2 3 23" xfId="38735"/>
    <cellStyle name="Normal 2 3 2 3 24" xfId="38736"/>
    <cellStyle name="Normal 2 3 2 3 25" xfId="38737"/>
    <cellStyle name="Normal 2 3 2 3 26" xfId="38738"/>
    <cellStyle name="Normal 2 3 2 3 27" xfId="38739"/>
    <cellStyle name="Normal 2 3 2 3 28" xfId="38740"/>
    <cellStyle name="Normal 2 3 2 3 29" xfId="38741"/>
    <cellStyle name="Normal 2 3 2 3 3" xfId="38742"/>
    <cellStyle name="Normal 2 3 2 3 30" xfId="38743"/>
    <cellStyle name="Normal 2 3 2 3 31" xfId="38744"/>
    <cellStyle name="Normal 2 3 2 3 32" xfId="38745"/>
    <cellStyle name="Normal 2 3 2 3 33" xfId="38746"/>
    <cellStyle name="Normal 2 3 2 3 34" xfId="38747"/>
    <cellStyle name="Normal 2 3 2 3 35" xfId="38748"/>
    <cellStyle name="Normal 2 3 2 3 36" xfId="38749"/>
    <cellStyle name="Normal 2 3 2 3 37" xfId="38750"/>
    <cellStyle name="Normal 2 3 2 3 38" xfId="38751"/>
    <cellStyle name="Normal 2 3 2 3 39" xfId="38752"/>
    <cellStyle name="Normal 2 3 2 3 4" xfId="38753"/>
    <cellStyle name="Normal 2 3 2 3 40" xfId="38754"/>
    <cellStyle name="Normal 2 3 2 3 41" xfId="38755"/>
    <cellStyle name="Normal 2 3 2 3 42" xfId="38756"/>
    <cellStyle name="Normal 2 3 2 3 43" xfId="38757"/>
    <cellStyle name="Normal 2 3 2 3 44" xfId="38758"/>
    <cellStyle name="Normal 2 3 2 3 45" xfId="38759"/>
    <cellStyle name="Normal 2 3 2 3 46" xfId="38760"/>
    <cellStyle name="Normal 2 3 2 3 47" xfId="38761"/>
    <cellStyle name="Normal 2 3 2 3 48" xfId="38762"/>
    <cellStyle name="Normal 2 3 2 3 49" xfId="38763"/>
    <cellStyle name="Normal 2 3 2 3 5" xfId="38764"/>
    <cellStyle name="Normal 2 3 2 3 50" xfId="38765"/>
    <cellStyle name="Normal 2 3 2 3 6" xfId="38766"/>
    <cellStyle name="Normal 2 3 2 3 7" xfId="38767"/>
    <cellStyle name="Normal 2 3 2 3 8" xfId="38768"/>
    <cellStyle name="Normal 2 3 2 3 9" xfId="38769"/>
    <cellStyle name="Normal 2 3 2 30" xfId="38770"/>
    <cellStyle name="Normal 2 3 2 31" xfId="38771"/>
    <cellStyle name="Normal 2 3 2 32" xfId="38772"/>
    <cellStyle name="Normal 2 3 2 33" xfId="38773"/>
    <cellStyle name="Normal 2 3 2 34" xfId="38774"/>
    <cellStyle name="Normal 2 3 2 35" xfId="38775"/>
    <cellStyle name="Normal 2 3 2 36" xfId="38776"/>
    <cellStyle name="Normal 2 3 2 37" xfId="38777"/>
    <cellStyle name="Normal 2 3 2 38" xfId="38778"/>
    <cellStyle name="Normal 2 3 2 39" xfId="38779"/>
    <cellStyle name="Normal 2 3 2 4" xfId="38780"/>
    <cellStyle name="Normal 2 3 2 40" xfId="38781"/>
    <cellStyle name="Normal 2 3 2 41" xfId="38782"/>
    <cellStyle name="Normal 2 3 2 42" xfId="38783"/>
    <cellStyle name="Normal 2 3 2 43" xfId="38784"/>
    <cellStyle name="Normal 2 3 2 44" xfId="38785"/>
    <cellStyle name="Normal 2 3 2 45" xfId="38786"/>
    <cellStyle name="Normal 2 3 2 46" xfId="38787"/>
    <cellStyle name="Normal 2 3 2 47" xfId="38788"/>
    <cellStyle name="Normal 2 3 2 48" xfId="38789"/>
    <cellStyle name="Normal 2 3 2 49" xfId="38790"/>
    <cellStyle name="Normal 2 3 2 5" xfId="38791"/>
    <cellStyle name="Normal 2 3 2 50" xfId="38792"/>
    <cellStyle name="Normal 2 3 2 51" xfId="38793"/>
    <cellStyle name="Normal 2 3 2 52" xfId="38794"/>
    <cellStyle name="Normal 2 3 2 53" xfId="38795"/>
    <cellStyle name="Normal 2 3 2 6" xfId="38796"/>
    <cellStyle name="Normal 2 3 2 6 10" xfId="38797"/>
    <cellStyle name="Normal 2 3 2 6 11" xfId="38798"/>
    <cellStyle name="Normal 2 3 2 6 12" xfId="38799"/>
    <cellStyle name="Normal 2 3 2 6 13" xfId="38800"/>
    <cellStyle name="Normal 2 3 2 6 14" xfId="38801"/>
    <cellStyle name="Normal 2 3 2 6 15" xfId="38802"/>
    <cellStyle name="Normal 2 3 2 6 16" xfId="38803"/>
    <cellStyle name="Normal 2 3 2 6 17" xfId="38804"/>
    <cellStyle name="Normal 2 3 2 6 18" xfId="38805"/>
    <cellStyle name="Normal 2 3 2 6 19" xfId="38806"/>
    <cellStyle name="Normal 2 3 2 6 2" xfId="38807"/>
    <cellStyle name="Normal 2 3 2 6 2 10" xfId="38808"/>
    <cellStyle name="Normal 2 3 2 6 2 11" xfId="38809"/>
    <cellStyle name="Normal 2 3 2 6 2 12" xfId="38810"/>
    <cellStyle name="Normal 2 3 2 6 2 13" xfId="38811"/>
    <cellStyle name="Normal 2 3 2 6 2 14" xfId="38812"/>
    <cellStyle name="Normal 2 3 2 6 2 15" xfId="38813"/>
    <cellStyle name="Normal 2 3 2 6 2 16" xfId="38814"/>
    <cellStyle name="Normal 2 3 2 6 2 17" xfId="38815"/>
    <cellStyle name="Normal 2 3 2 6 2 18" xfId="38816"/>
    <cellStyle name="Normal 2 3 2 6 2 19" xfId="38817"/>
    <cellStyle name="Normal 2 3 2 6 2 2" xfId="38818"/>
    <cellStyle name="Normal 2 3 2 6 2 2 10" xfId="38819"/>
    <cellStyle name="Normal 2 3 2 6 2 2 11" xfId="38820"/>
    <cellStyle name="Normal 2 3 2 6 2 2 12" xfId="38821"/>
    <cellStyle name="Normal 2 3 2 6 2 2 13" xfId="38822"/>
    <cellStyle name="Normal 2 3 2 6 2 2 14" xfId="38823"/>
    <cellStyle name="Normal 2 3 2 6 2 2 15" xfId="38824"/>
    <cellStyle name="Normal 2 3 2 6 2 2 16" xfId="38825"/>
    <cellStyle name="Normal 2 3 2 6 2 2 17" xfId="38826"/>
    <cellStyle name="Normal 2 3 2 6 2 2 18" xfId="38827"/>
    <cellStyle name="Normal 2 3 2 6 2 2 19" xfId="38828"/>
    <cellStyle name="Normal 2 3 2 6 2 2 2" xfId="38829"/>
    <cellStyle name="Normal 2 3 2 6 2 2 20" xfId="38830"/>
    <cellStyle name="Normal 2 3 2 6 2 2 21" xfId="38831"/>
    <cellStyle name="Normal 2 3 2 6 2 2 22" xfId="38832"/>
    <cellStyle name="Normal 2 3 2 6 2 2 23" xfId="38833"/>
    <cellStyle name="Normal 2 3 2 6 2 2 24" xfId="38834"/>
    <cellStyle name="Normal 2 3 2 6 2 2 25" xfId="38835"/>
    <cellStyle name="Normal 2 3 2 6 2 2 26" xfId="38836"/>
    <cellStyle name="Normal 2 3 2 6 2 2 27" xfId="38837"/>
    <cellStyle name="Normal 2 3 2 6 2 2 3" xfId="38838"/>
    <cellStyle name="Normal 2 3 2 6 2 2 4" xfId="38839"/>
    <cellStyle name="Normal 2 3 2 6 2 2 5" xfId="38840"/>
    <cellStyle name="Normal 2 3 2 6 2 2 6" xfId="38841"/>
    <cellStyle name="Normal 2 3 2 6 2 2 7" xfId="38842"/>
    <cellStyle name="Normal 2 3 2 6 2 2 8" xfId="38843"/>
    <cellStyle name="Normal 2 3 2 6 2 2 9" xfId="38844"/>
    <cellStyle name="Normal 2 3 2 6 2 20" xfId="38845"/>
    <cellStyle name="Normal 2 3 2 6 2 21" xfId="38846"/>
    <cellStyle name="Normal 2 3 2 6 2 22" xfId="38847"/>
    <cellStyle name="Normal 2 3 2 6 2 23" xfId="38848"/>
    <cellStyle name="Normal 2 3 2 6 2 24" xfId="38849"/>
    <cellStyle name="Normal 2 3 2 6 2 25" xfId="38850"/>
    <cellStyle name="Normal 2 3 2 6 2 26" xfId="38851"/>
    <cellStyle name="Normal 2 3 2 6 2 27" xfId="38852"/>
    <cellStyle name="Normal 2 3 2 6 2 3" xfId="38853"/>
    <cellStyle name="Normal 2 3 2 6 2 4" xfId="38854"/>
    <cellStyle name="Normal 2 3 2 6 2 5" xfId="38855"/>
    <cellStyle name="Normal 2 3 2 6 2 6" xfId="38856"/>
    <cellStyle name="Normal 2 3 2 6 2 7" xfId="38857"/>
    <cellStyle name="Normal 2 3 2 6 2 8" xfId="38858"/>
    <cellStyle name="Normal 2 3 2 6 2 9" xfId="38859"/>
    <cellStyle name="Normal 2 3 2 6 20" xfId="38860"/>
    <cellStyle name="Normal 2 3 2 6 21" xfId="38861"/>
    <cellStyle name="Normal 2 3 2 6 22" xfId="38862"/>
    <cellStyle name="Normal 2 3 2 6 23" xfId="38863"/>
    <cellStyle name="Normal 2 3 2 6 24" xfId="38864"/>
    <cellStyle name="Normal 2 3 2 6 25" xfId="38865"/>
    <cellStyle name="Normal 2 3 2 6 26" xfId="38866"/>
    <cellStyle name="Normal 2 3 2 6 27" xfId="38867"/>
    <cellStyle name="Normal 2 3 2 6 28" xfId="38868"/>
    <cellStyle name="Normal 2 3 2 6 29" xfId="38869"/>
    <cellStyle name="Normal 2 3 2 6 3" xfId="38870"/>
    <cellStyle name="Normal 2 3 2 6 30" xfId="38871"/>
    <cellStyle name="Normal 2 3 2 6 31" xfId="38872"/>
    <cellStyle name="Normal 2 3 2 6 32" xfId="38873"/>
    <cellStyle name="Normal 2 3 2 6 33" xfId="38874"/>
    <cellStyle name="Normal 2 3 2 6 34" xfId="38875"/>
    <cellStyle name="Normal 2 3 2 6 35" xfId="38876"/>
    <cellStyle name="Normal 2 3 2 6 36" xfId="38877"/>
    <cellStyle name="Normal 2 3 2 6 37" xfId="38878"/>
    <cellStyle name="Normal 2 3 2 6 38" xfId="38879"/>
    <cellStyle name="Normal 2 3 2 6 39" xfId="38880"/>
    <cellStyle name="Normal 2 3 2 6 4" xfId="38881"/>
    <cellStyle name="Normal 2 3 2 6 5" xfId="38882"/>
    <cellStyle name="Normal 2 3 2 6 6" xfId="38883"/>
    <cellStyle name="Normal 2 3 2 6 7" xfId="38884"/>
    <cellStyle name="Normal 2 3 2 6 8" xfId="38885"/>
    <cellStyle name="Normal 2 3 2 6 9" xfId="38886"/>
    <cellStyle name="Normal 2 3 2 7" xfId="38887"/>
    <cellStyle name="Normal 2 3 2 8" xfId="38888"/>
    <cellStyle name="Normal 2 3 2 9" xfId="38889"/>
    <cellStyle name="Normal 2 3 20" xfId="38890"/>
    <cellStyle name="Normal 2 3 20 2" xfId="38891"/>
    <cellStyle name="Normal 2 3 20 3" xfId="38892"/>
    <cellStyle name="Normal 2 3 20 4" xfId="38893"/>
    <cellStyle name="Normal 2 3 20 5" xfId="38894"/>
    <cellStyle name="Normal 2 3 20 6" xfId="38895"/>
    <cellStyle name="Normal 2 3 21" xfId="38896"/>
    <cellStyle name="Normal 2 3 21 10" xfId="38897"/>
    <cellStyle name="Normal 2 3 21 11" xfId="38898"/>
    <cellStyle name="Normal 2 3 21 12" xfId="38899"/>
    <cellStyle name="Normal 2 3 21 13" xfId="38900"/>
    <cellStyle name="Normal 2 3 21 14" xfId="38901"/>
    <cellStyle name="Normal 2 3 21 15" xfId="38902"/>
    <cellStyle name="Normal 2 3 21 16" xfId="38903"/>
    <cellStyle name="Normal 2 3 21 17" xfId="38904"/>
    <cellStyle name="Normal 2 3 21 18" xfId="38905"/>
    <cellStyle name="Normal 2 3 21 19" xfId="38906"/>
    <cellStyle name="Normal 2 3 21 2" xfId="38907"/>
    <cellStyle name="Normal 2 3 21 2 10" xfId="38908"/>
    <cellStyle name="Normal 2 3 21 2 11" xfId="38909"/>
    <cellStyle name="Normal 2 3 21 2 12" xfId="38910"/>
    <cellStyle name="Normal 2 3 21 2 13" xfId="38911"/>
    <cellStyle name="Normal 2 3 21 2 14" xfId="38912"/>
    <cellStyle name="Normal 2 3 21 2 15" xfId="38913"/>
    <cellStyle name="Normal 2 3 21 2 16" xfId="38914"/>
    <cellStyle name="Normal 2 3 21 2 17" xfId="38915"/>
    <cellStyle name="Normal 2 3 21 2 18" xfId="38916"/>
    <cellStyle name="Normal 2 3 21 2 19" xfId="38917"/>
    <cellStyle name="Normal 2 3 21 2 2" xfId="38918"/>
    <cellStyle name="Normal 2 3 21 2 20" xfId="38919"/>
    <cellStyle name="Normal 2 3 21 2 21" xfId="38920"/>
    <cellStyle name="Normal 2 3 21 2 22" xfId="38921"/>
    <cellStyle name="Normal 2 3 21 2 23" xfId="38922"/>
    <cellStyle name="Normal 2 3 21 2 24" xfId="38923"/>
    <cellStyle name="Normal 2 3 21 2 25" xfId="38924"/>
    <cellStyle name="Normal 2 3 21 2 26" xfId="38925"/>
    <cellStyle name="Normal 2 3 21 2 27" xfId="38926"/>
    <cellStyle name="Normal 2 3 21 2 3" xfId="38927"/>
    <cellStyle name="Normal 2 3 21 2 4" xfId="38928"/>
    <cellStyle name="Normal 2 3 21 2 5" xfId="38929"/>
    <cellStyle name="Normal 2 3 21 2 6" xfId="38930"/>
    <cellStyle name="Normal 2 3 21 2 7" xfId="38931"/>
    <cellStyle name="Normal 2 3 21 2 8" xfId="38932"/>
    <cellStyle name="Normal 2 3 21 2 9" xfId="38933"/>
    <cellStyle name="Normal 2 3 21 20" xfId="38934"/>
    <cellStyle name="Normal 2 3 21 21" xfId="38935"/>
    <cellStyle name="Normal 2 3 21 22" xfId="38936"/>
    <cellStyle name="Normal 2 3 21 23" xfId="38937"/>
    <cellStyle name="Normal 2 3 21 24" xfId="38938"/>
    <cellStyle name="Normal 2 3 21 25" xfId="38939"/>
    <cellStyle name="Normal 2 3 21 26" xfId="38940"/>
    <cellStyle name="Normal 2 3 21 27" xfId="38941"/>
    <cellStyle name="Normal 2 3 21 3" xfId="38942"/>
    <cellStyle name="Normal 2 3 21 4" xfId="38943"/>
    <cellStyle name="Normal 2 3 21 5" xfId="38944"/>
    <cellStyle name="Normal 2 3 21 6" xfId="38945"/>
    <cellStyle name="Normal 2 3 21 7" xfId="38946"/>
    <cellStyle name="Normal 2 3 21 8" xfId="38947"/>
    <cellStyle name="Normal 2 3 21 9" xfId="38948"/>
    <cellStyle name="Normal 2 3 22" xfId="38949"/>
    <cellStyle name="Normal 2 3 22 2" xfId="38950"/>
    <cellStyle name="Normal 2 3 22 3" xfId="38951"/>
    <cellStyle name="Normal 2 3 23" xfId="38952"/>
    <cellStyle name="Normal 2 3 23 2" xfId="38953"/>
    <cellStyle name="Normal 2 3 24" xfId="38954"/>
    <cellStyle name="Normal 2 3 25" xfId="38955"/>
    <cellStyle name="Normal 2 3 26" xfId="38956"/>
    <cellStyle name="Normal 2 3 27" xfId="38957"/>
    <cellStyle name="Normal 2 3 28" xfId="38958"/>
    <cellStyle name="Normal 2 3 29" xfId="38959"/>
    <cellStyle name="Normal 2 3 3" xfId="38960"/>
    <cellStyle name="Normal 2 3 3 2" xfId="38961"/>
    <cellStyle name="Normal 2 3 3 2 2" xfId="38962"/>
    <cellStyle name="Normal 2 3 3 2 2 2" xfId="38963"/>
    <cellStyle name="Normal 2 3 3 2 3" xfId="38964"/>
    <cellStyle name="Normal 2 3 3 2 4" xfId="38965"/>
    <cellStyle name="Normal 2 3 3 2 5" xfId="38966"/>
    <cellStyle name="Normal 2 3 3 2 6" xfId="38967"/>
    <cellStyle name="Normal 2 3 3 3" xfId="38968"/>
    <cellStyle name="Normal 2 3 3 3 2" xfId="38969"/>
    <cellStyle name="Normal 2 3 3 3 2 2" xfId="38970"/>
    <cellStyle name="Normal 2 3 3 3 3" xfId="38971"/>
    <cellStyle name="Normal 2 3 3 4" xfId="38972"/>
    <cellStyle name="Normal 2 3 3 5" xfId="38973"/>
    <cellStyle name="Normal 2 3 3 6" xfId="38974"/>
    <cellStyle name="Normal 2 3 3 7" xfId="38975"/>
    <cellStyle name="Normal 2 3 30" xfId="38976"/>
    <cellStyle name="Normal 2 3 31" xfId="38977"/>
    <cellStyle name="Normal 2 3 32" xfId="38978"/>
    <cellStyle name="Normal 2 3 33" xfId="38979"/>
    <cellStyle name="Normal 2 3 34" xfId="38980"/>
    <cellStyle name="Normal 2 3 35" xfId="38981"/>
    <cellStyle name="Normal 2 3 36" xfId="38982"/>
    <cellStyle name="Normal 2 3 37" xfId="38983"/>
    <cellStyle name="Normal 2 3 38" xfId="38984"/>
    <cellStyle name="Normal 2 3 39" xfId="38985"/>
    <cellStyle name="Normal 2 3 4" xfId="38986"/>
    <cellStyle name="Normal 2 3 4 2" xfId="38987"/>
    <cellStyle name="Normal 2 3 4 2 2" xfId="38988"/>
    <cellStyle name="Normal 2 3 4 2 3" xfId="38989"/>
    <cellStyle name="Normal 2 3 4 2 4" xfId="38990"/>
    <cellStyle name="Normal 2 3 4 2 5" xfId="38991"/>
    <cellStyle name="Normal 2 3 4 2 6" xfId="38992"/>
    <cellStyle name="Normal 2 3 4 3" xfId="38993"/>
    <cellStyle name="Normal 2 3 4 4" xfId="38994"/>
    <cellStyle name="Normal 2 3 4 5" xfId="38995"/>
    <cellStyle name="Normal 2 3 4 6" xfId="38996"/>
    <cellStyle name="Normal 2 3 4 7" xfId="38997"/>
    <cellStyle name="Normal 2 3 40" xfId="38998"/>
    <cellStyle name="Normal 2 3 41" xfId="38999"/>
    <cellStyle name="Normal 2 3 42" xfId="39000"/>
    <cellStyle name="Normal 2 3 43" xfId="39001"/>
    <cellStyle name="Normal 2 3 44" xfId="39002"/>
    <cellStyle name="Normal 2 3 45" xfId="39003"/>
    <cellStyle name="Normal 2 3 46" xfId="39004"/>
    <cellStyle name="Normal 2 3 47" xfId="39005"/>
    <cellStyle name="Normal 2 3 48" xfId="39006"/>
    <cellStyle name="Normal 2 3 49" xfId="39007"/>
    <cellStyle name="Normal 2 3 5" xfId="39008"/>
    <cellStyle name="Normal 2 3 5 2" xfId="39009"/>
    <cellStyle name="Normal 2 3 5 2 2" xfId="39010"/>
    <cellStyle name="Normal 2 3 5 2 3" xfId="39011"/>
    <cellStyle name="Normal 2 3 5 2 4" xfId="39012"/>
    <cellStyle name="Normal 2 3 5 2 5" xfId="39013"/>
    <cellStyle name="Normal 2 3 5 2 6" xfId="39014"/>
    <cellStyle name="Normal 2 3 5 3" xfId="39015"/>
    <cellStyle name="Normal 2 3 5 4" xfId="39016"/>
    <cellStyle name="Normal 2 3 5 5" xfId="39017"/>
    <cellStyle name="Normal 2 3 5 6" xfId="39018"/>
    <cellStyle name="Normal 2 3 5 7" xfId="39019"/>
    <cellStyle name="Normal 2 3 50" xfId="39020"/>
    <cellStyle name="Normal 2 3 51" xfId="39021"/>
    <cellStyle name="Normal 2 3 52" xfId="39022"/>
    <cellStyle name="Normal 2 3 53" xfId="39023"/>
    <cellStyle name="Normal 2 3 54" xfId="39024"/>
    <cellStyle name="Normal 2 3 55" xfId="39025"/>
    <cellStyle name="Normal 2 3 56" xfId="39026"/>
    <cellStyle name="Normal 2 3 57" xfId="39027"/>
    <cellStyle name="Normal 2 3 6" xfId="39028"/>
    <cellStyle name="Normal 2 3 6 2" xfId="39029"/>
    <cellStyle name="Normal 2 3 6 2 2" xfId="39030"/>
    <cellStyle name="Normal 2 3 6 2 3" xfId="39031"/>
    <cellStyle name="Normal 2 3 6 2 4" xfId="39032"/>
    <cellStyle name="Normal 2 3 6 2 5" xfId="39033"/>
    <cellStyle name="Normal 2 3 6 2 6" xfId="39034"/>
    <cellStyle name="Normal 2 3 6 3" xfId="39035"/>
    <cellStyle name="Normal 2 3 6 4" xfId="39036"/>
    <cellStyle name="Normal 2 3 6 5" xfId="39037"/>
    <cellStyle name="Normal 2 3 6 6" xfId="39038"/>
    <cellStyle name="Normal 2 3 6 7" xfId="39039"/>
    <cellStyle name="Normal 2 3 7" xfId="39040"/>
    <cellStyle name="Normal 2 3 7 2" xfId="39041"/>
    <cellStyle name="Normal 2 3 7 2 2" xfId="39042"/>
    <cellStyle name="Normal 2 3 7 2 3" xfId="39043"/>
    <cellStyle name="Normal 2 3 7 2 4" xfId="39044"/>
    <cellStyle name="Normal 2 3 7 2 5" xfId="39045"/>
    <cellStyle name="Normal 2 3 7 2 6" xfId="39046"/>
    <cellStyle name="Normal 2 3 7 3" xfId="39047"/>
    <cellStyle name="Normal 2 3 7 4" xfId="39048"/>
    <cellStyle name="Normal 2 3 7 5" xfId="39049"/>
    <cellStyle name="Normal 2 3 7 6" xfId="39050"/>
    <cellStyle name="Normal 2 3 7 7" xfId="39051"/>
    <cellStyle name="Normal 2 3 8" xfId="39052"/>
    <cellStyle name="Normal 2 3 8 10" xfId="39053"/>
    <cellStyle name="Normal 2 3 8 11" xfId="39054"/>
    <cellStyle name="Normal 2 3 8 12" xfId="39055"/>
    <cellStyle name="Normal 2 3 8 13" xfId="39056"/>
    <cellStyle name="Normal 2 3 8 14" xfId="39057"/>
    <cellStyle name="Normal 2 3 8 15" xfId="39058"/>
    <cellStyle name="Normal 2 3 8 16" xfId="39059"/>
    <cellStyle name="Normal 2 3 8 16 10" xfId="39060"/>
    <cellStyle name="Normal 2 3 8 16 11" xfId="39061"/>
    <cellStyle name="Normal 2 3 8 16 12" xfId="39062"/>
    <cellStyle name="Normal 2 3 8 16 13" xfId="39063"/>
    <cellStyle name="Normal 2 3 8 16 14" xfId="39064"/>
    <cellStyle name="Normal 2 3 8 16 15" xfId="39065"/>
    <cellStyle name="Normal 2 3 8 16 16" xfId="39066"/>
    <cellStyle name="Normal 2 3 8 16 17" xfId="39067"/>
    <cellStyle name="Normal 2 3 8 16 18" xfId="39068"/>
    <cellStyle name="Normal 2 3 8 16 19" xfId="39069"/>
    <cellStyle name="Normal 2 3 8 16 2" xfId="39070"/>
    <cellStyle name="Normal 2 3 8 16 2 10" xfId="39071"/>
    <cellStyle name="Normal 2 3 8 16 2 11" xfId="39072"/>
    <cellStyle name="Normal 2 3 8 16 2 12" xfId="39073"/>
    <cellStyle name="Normal 2 3 8 16 2 13" xfId="39074"/>
    <cellStyle name="Normal 2 3 8 16 2 14" xfId="39075"/>
    <cellStyle name="Normal 2 3 8 16 2 15" xfId="39076"/>
    <cellStyle name="Normal 2 3 8 16 2 16" xfId="39077"/>
    <cellStyle name="Normal 2 3 8 16 2 17" xfId="39078"/>
    <cellStyle name="Normal 2 3 8 16 2 18" xfId="39079"/>
    <cellStyle name="Normal 2 3 8 16 2 19" xfId="39080"/>
    <cellStyle name="Normal 2 3 8 16 2 2" xfId="39081"/>
    <cellStyle name="Normal 2 3 8 16 2 20" xfId="39082"/>
    <cellStyle name="Normal 2 3 8 16 2 21" xfId="39083"/>
    <cellStyle name="Normal 2 3 8 16 2 22" xfId="39084"/>
    <cellStyle name="Normal 2 3 8 16 2 23" xfId="39085"/>
    <cellStyle name="Normal 2 3 8 16 2 24" xfId="39086"/>
    <cellStyle name="Normal 2 3 8 16 2 25" xfId="39087"/>
    <cellStyle name="Normal 2 3 8 16 2 26" xfId="39088"/>
    <cellStyle name="Normal 2 3 8 16 2 27" xfId="39089"/>
    <cellStyle name="Normal 2 3 8 16 2 3" xfId="39090"/>
    <cellStyle name="Normal 2 3 8 16 2 4" xfId="39091"/>
    <cellStyle name="Normal 2 3 8 16 2 5" xfId="39092"/>
    <cellStyle name="Normal 2 3 8 16 2 6" xfId="39093"/>
    <cellStyle name="Normal 2 3 8 16 2 7" xfId="39094"/>
    <cellStyle name="Normal 2 3 8 16 2 8" xfId="39095"/>
    <cellStyle name="Normal 2 3 8 16 2 9" xfId="39096"/>
    <cellStyle name="Normal 2 3 8 16 20" xfId="39097"/>
    <cellStyle name="Normal 2 3 8 16 21" xfId="39098"/>
    <cellStyle name="Normal 2 3 8 16 22" xfId="39099"/>
    <cellStyle name="Normal 2 3 8 16 23" xfId="39100"/>
    <cellStyle name="Normal 2 3 8 16 24" xfId="39101"/>
    <cellStyle name="Normal 2 3 8 16 25" xfId="39102"/>
    <cellStyle name="Normal 2 3 8 16 26" xfId="39103"/>
    <cellStyle name="Normal 2 3 8 16 27" xfId="39104"/>
    <cellStyle name="Normal 2 3 8 16 3" xfId="39105"/>
    <cellStyle name="Normal 2 3 8 16 4" xfId="39106"/>
    <cellStyle name="Normal 2 3 8 16 5" xfId="39107"/>
    <cellStyle name="Normal 2 3 8 16 6" xfId="39108"/>
    <cellStyle name="Normal 2 3 8 16 7" xfId="39109"/>
    <cellStyle name="Normal 2 3 8 16 8" xfId="39110"/>
    <cellStyle name="Normal 2 3 8 16 9" xfId="39111"/>
    <cellStyle name="Normal 2 3 8 17" xfId="39112"/>
    <cellStyle name="Normal 2 3 8 18" xfId="39113"/>
    <cellStyle name="Normal 2 3 8 19" xfId="39114"/>
    <cellStyle name="Normal 2 3 8 2" xfId="39115"/>
    <cellStyle name="Normal 2 3 8 2 10" xfId="39116"/>
    <cellStyle name="Normal 2 3 8 2 11" xfId="39117"/>
    <cellStyle name="Normal 2 3 8 2 12" xfId="39118"/>
    <cellStyle name="Normal 2 3 8 2 13" xfId="39119"/>
    <cellStyle name="Normal 2 3 8 2 14" xfId="39120"/>
    <cellStyle name="Normal 2 3 8 2 14 10" xfId="39121"/>
    <cellStyle name="Normal 2 3 8 2 14 11" xfId="39122"/>
    <cellStyle name="Normal 2 3 8 2 14 12" xfId="39123"/>
    <cellStyle name="Normal 2 3 8 2 14 13" xfId="39124"/>
    <cellStyle name="Normal 2 3 8 2 14 14" xfId="39125"/>
    <cellStyle name="Normal 2 3 8 2 14 15" xfId="39126"/>
    <cellStyle name="Normal 2 3 8 2 14 16" xfId="39127"/>
    <cellStyle name="Normal 2 3 8 2 14 17" xfId="39128"/>
    <cellStyle name="Normal 2 3 8 2 14 18" xfId="39129"/>
    <cellStyle name="Normal 2 3 8 2 14 19" xfId="39130"/>
    <cellStyle name="Normal 2 3 8 2 14 2" xfId="39131"/>
    <cellStyle name="Normal 2 3 8 2 14 2 10" xfId="39132"/>
    <cellStyle name="Normal 2 3 8 2 14 2 11" xfId="39133"/>
    <cellStyle name="Normal 2 3 8 2 14 2 12" xfId="39134"/>
    <cellStyle name="Normal 2 3 8 2 14 2 13" xfId="39135"/>
    <cellStyle name="Normal 2 3 8 2 14 2 14" xfId="39136"/>
    <cellStyle name="Normal 2 3 8 2 14 2 15" xfId="39137"/>
    <cellStyle name="Normal 2 3 8 2 14 2 16" xfId="39138"/>
    <cellStyle name="Normal 2 3 8 2 14 2 17" xfId="39139"/>
    <cellStyle name="Normal 2 3 8 2 14 2 18" xfId="39140"/>
    <cellStyle name="Normal 2 3 8 2 14 2 19" xfId="39141"/>
    <cellStyle name="Normal 2 3 8 2 14 2 2" xfId="39142"/>
    <cellStyle name="Normal 2 3 8 2 14 2 20" xfId="39143"/>
    <cellStyle name="Normal 2 3 8 2 14 2 21" xfId="39144"/>
    <cellStyle name="Normal 2 3 8 2 14 2 22" xfId="39145"/>
    <cellStyle name="Normal 2 3 8 2 14 2 23" xfId="39146"/>
    <cellStyle name="Normal 2 3 8 2 14 2 24" xfId="39147"/>
    <cellStyle name="Normal 2 3 8 2 14 2 25" xfId="39148"/>
    <cellStyle name="Normal 2 3 8 2 14 2 26" xfId="39149"/>
    <cellStyle name="Normal 2 3 8 2 14 2 27" xfId="39150"/>
    <cellStyle name="Normal 2 3 8 2 14 2 3" xfId="39151"/>
    <cellStyle name="Normal 2 3 8 2 14 2 4" xfId="39152"/>
    <cellStyle name="Normal 2 3 8 2 14 2 5" xfId="39153"/>
    <cellStyle name="Normal 2 3 8 2 14 2 6" xfId="39154"/>
    <cellStyle name="Normal 2 3 8 2 14 2 7" xfId="39155"/>
    <cellStyle name="Normal 2 3 8 2 14 2 8" xfId="39156"/>
    <cellStyle name="Normal 2 3 8 2 14 2 9" xfId="39157"/>
    <cellStyle name="Normal 2 3 8 2 14 20" xfId="39158"/>
    <cellStyle name="Normal 2 3 8 2 14 21" xfId="39159"/>
    <cellStyle name="Normal 2 3 8 2 14 22" xfId="39160"/>
    <cellStyle name="Normal 2 3 8 2 14 23" xfId="39161"/>
    <cellStyle name="Normal 2 3 8 2 14 24" xfId="39162"/>
    <cellStyle name="Normal 2 3 8 2 14 25" xfId="39163"/>
    <cellStyle name="Normal 2 3 8 2 14 26" xfId="39164"/>
    <cellStyle name="Normal 2 3 8 2 14 27" xfId="39165"/>
    <cellStyle name="Normal 2 3 8 2 14 3" xfId="39166"/>
    <cellStyle name="Normal 2 3 8 2 14 4" xfId="39167"/>
    <cellStyle name="Normal 2 3 8 2 14 5" xfId="39168"/>
    <cellStyle name="Normal 2 3 8 2 14 6" xfId="39169"/>
    <cellStyle name="Normal 2 3 8 2 14 7" xfId="39170"/>
    <cellStyle name="Normal 2 3 8 2 14 8" xfId="39171"/>
    <cellStyle name="Normal 2 3 8 2 14 9" xfId="39172"/>
    <cellStyle name="Normal 2 3 8 2 15" xfId="39173"/>
    <cellStyle name="Normal 2 3 8 2 16" xfId="39174"/>
    <cellStyle name="Normal 2 3 8 2 17" xfId="39175"/>
    <cellStyle name="Normal 2 3 8 2 18" xfId="39176"/>
    <cellStyle name="Normal 2 3 8 2 19" xfId="39177"/>
    <cellStyle name="Normal 2 3 8 2 2" xfId="39178"/>
    <cellStyle name="Normal 2 3 8 2 2 10" xfId="39179"/>
    <cellStyle name="Normal 2 3 8 2 2 11" xfId="39180"/>
    <cellStyle name="Normal 2 3 8 2 2 12" xfId="39181"/>
    <cellStyle name="Normal 2 3 8 2 2 13" xfId="39182"/>
    <cellStyle name="Normal 2 3 8 2 2 14" xfId="39183"/>
    <cellStyle name="Normal 2 3 8 2 2 15" xfId="39184"/>
    <cellStyle name="Normal 2 3 8 2 2 16" xfId="39185"/>
    <cellStyle name="Normal 2 3 8 2 2 17" xfId="39186"/>
    <cellStyle name="Normal 2 3 8 2 2 18" xfId="39187"/>
    <cellStyle name="Normal 2 3 8 2 2 19" xfId="39188"/>
    <cellStyle name="Normal 2 3 8 2 2 2" xfId="39189"/>
    <cellStyle name="Normal 2 3 8 2 2 2 10" xfId="39190"/>
    <cellStyle name="Normal 2 3 8 2 2 2 11" xfId="39191"/>
    <cellStyle name="Normal 2 3 8 2 2 2 12" xfId="39192"/>
    <cellStyle name="Normal 2 3 8 2 2 2 13" xfId="39193"/>
    <cellStyle name="Normal 2 3 8 2 2 2 14" xfId="39194"/>
    <cellStyle name="Normal 2 3 8 2 2 2 15" xfId="39195"/>
    <cellStyle name="Normal 2 3 8 2 2 2 16" xfId="39196"/>
    <cellStyle name="Normal 2 3 8 2 2 2 17" xfId="39197"/>
    <cellStyle name="Normal 2 3 8 2 2 2 18" xfId="39198"/>
    <cellStyle name="Normal 2 3 8 2 2 2 19" xfId="39199"/>
    <cellStyle name="Normal 2 3 8 2 2 2 2" xfId="39200"/>
    <cellStyle name="Normal 2 3 8 2 2 2 2 10" xfId="39201"/>
    <cellStyle name="Normal 2 3 8 2 2 2 2 11" xfId="39202"/>
    <cellStyle name="Normal 2 3 8 2 2 2 2 12" xfId="39203"/>
    <cellStyle name="Normal 2 3 8 2 2 2 2 13" xfId="39204"/>
    <cellStyle name="Normal 2 3 8 2 2 2 2 14" xfId="39205"/>
    <cellStyle name="Normal 2 3 8 2 2 2 2 15" xfId="39206"/>
    <cellStyle name="Normal 2 3 8 2 2 2 2 16" xfId="39207"/>
    <cellStyle name="Normal 2 3 8 2 2 2 2 17" xfId="39208"/>
    <cellStyle name="Normal 2 3 8 2 2 2 2 18" xfId="39209"/>
    <cellStyle name="Normal 2 3 8 2 2 2 2 19" xfId="39210"/>
    <cellStyle name="Normal 2 3 8 2 2 2 2 2" xfId="39211"/>
    <cellStyle name="Normal 2 3 8 2 2 2 2 20" xfId="39212"/>
    <cellStyle name="Normal 2 3 8 2 2 2 2 21" xfId="39213"/>
    <cellStyle name="Normal 2 3 8 2 2 2 2 22" xfId="39214"/>
    <cellStyle name="Normal 2 3 8 2 2 2 2 23" xfId="39215"/>
    <cellStyle name="Normal 2 3 8 2 2 2 2 24" xfId="39216"/>
    <cellStyle name="Normal 2 3 8 2 2 2 2 25" xfId="39217"/>
    <cellStyle name="Normal 2 3 8 2 2 2 2 26" xfId="39218"/>
    <cellStyle name="Normal 2 3 8 2 2 2 2 27" xfId="39219"/>
    <cellStyle name="Normal 2 3 8 2 2 2 2 3" xfId="39220"/>
    <cellStyle name="Normal 2 3 8 2 2 2 2 4" xfId="39221"/>
    <cellStyle name="Normal 2 3 8 2 2 2 2 5" xfId="39222"/>
    <cellStyle name="Normal 2 3 8 2 2 2 2 6" xfId="39223"/>
    <cellStyle name="Normal 2 3 8 2 2 2 2 7" xfId="39224"/>
    <cellStyle name="Normal 2 3 8 2 2 2 2 8" xfId="39225"/>
    <cellStyle name="Normal 2 3 8 2 2 2 2 9" xfId="39226"/>
    <cellStyle name="Normal 2 3 8 2 2 2 20" xfId="39227"/>
    <cellStyle name="Normal 2 3 8 2 2 2 21" xfId="39228"/>
    <cellStyle name="Normal 2 3 8 2 2 2 22" xfId="39229"/>
    <cellStyle name="Normal 2 3 8 2 2 2 23" xfId="39230"/>
    <cellStyle name="Normal 2 3 8 2 2 2 24" xfId="39231"/>
    <cellStyle name="Normal 2 3 8 2 2 2 25" xfId="39232"/>
    <cellStyle name="Normal 2 3 8 2 2 2 26" xfId="39233"/>
    <cellStyle name="Normal 2 3 8 2 2 2 27" xfId="39234"/>
    <cellStyle name="Normal 2 3 8 2 2 2 3" xfId="39235"/>
    <cellStyle name="Normal 2 3 8 2 2 2 4" xfId="39236"/>
    <cellStyle name="Normal 2 3 8 2 2 2 5" xfId="39237"/>
    <cellStyle name="Normal 2 3 8 2 2 2 6" xfId="39238"/>
    <cellStyle name="Normal 2 3 8 2 2 2 7" xfId="39239"/>
    <cellStyle name="Normal 2 3 8 2 2 2 8" xfId="39240"/>
    <cellStyle name="Normal 2 3 8 2 2 2 9" xfId="39241"/>
    <cellStyle name="Normal 2 3 8 2 2 20" xfId="39242"/>
    <cellStyle name="Normal 2 3 8 2 2 21" xfId="39243"/>
    <cellStyle name="Normal 2 3 8 2 2 22" xfId="39244"/>
    <cellStyle name="Normal 2 3 8 2 2 23" xfId="39245"/>
    <cellStyle name="Normal 2 3 8 2 2 24" xfId="39246"/>
    <cellStyle name="Normal 2 3 8 2 2 25" xfId="39247"/>
    <cellStyle name="Normal 2 3 8 2 2 26" xfId="39248"/>
    <cellStyle name="Normal 2 3 8 2 2 27" xfId="39249"/>
    <cellStyle name="Normal 2 3 8 2 2 28" xfId="39250"/>
    <cellStyle name="Normal 2 3 8 2 2 29" xfId="39251"/>
    <cellStyle name="Normal 2 3 8 2 2 3" xfId="39252"/>
    <cellStyle name="Normal 2 3 8 2 2 30" xfId="39253"/>
    <cellStyle name="Normal 2 3 8 2 2 31" xfId="39254"/>
    <cellStyle name="Normal 2 3 8 2 2 32" xfId="39255"/>
    <cellStyle name="Normal 2 3 8 2 2 33" xfId="39256"/>
    <cellStyle name="Normal 2 3 8 2 2 34" xfId="39257"/>
    <cellStyle name="Normal 2 3 8 2 2 35" xfId="39258"/>
    <cellStyle name="Normal 2 3 8 2 2 36" xfId="39259"/>
    <cellStyle name="Normal 2 3 8 2 2 37" xfId="39260"/>
    <cellStyle name="Normal 2 3 8 2 2 38" xfId="39261"/>
    <cellStyle name="Normal 2 3 8 2 2 39" xfId="39262"/>
    <cellStyle name="Normal 2 3 8 2 2 4" xfId="39263"/>
    <cellStyle name="Normal 2 3 8 2 2 5" xfId="39264"/>
    <cellStyle name="Normal 2 3 8 2 2 6" xfId="39265"/>
    <cellStyle name="Normal 2 3 8 2 2 7" xfId="39266"/>
    <cellStyle name="Normal 2 3 8 2 2 8" xfId="39267"/>
    <cellStyle name="Normal 2 3 8 2 2 9" xfId="39268"/>
    <cellStyle name="Normal 2 3 8 2 20" xfId="39269"/>
    <cellStyle name="Normal 2 3 8 2 21" xfId="39270"/>
    <cellStyle name="Normal 2 3 8 2 22" xfId="39271"/>
    <cellStyle name="Normal 2 3 8 2 23" xfId="39272"/>
    <cellStyle name="Normal 2 3 8 2 24" xfId="39273"/>
    <cellStyle name="Normal 2 3 8 2 25" xfId="39274"/>
    <cellStyle name="Normal 2 3 8 2 26" xfId="39275"/>
    <cellStyle name="Normal 2 3 8 2 27" xfId="39276"/>
    <cellStyle name="Normal 2 3 8 2 28" xfId="39277"/>
    <cellStyle name="Normal 2 3 8 2 29" xfId="39278"/>
    <cellStyle name="Normal 2 3 8 2 3" xfId="39279"/>
    <cellStyle name="Normal 2 3 8 2 30" xfId="39280"/>
    <cellStyle name="Normal 2 3 8 2 31" xfId="39281"/>
    <cellStyle name="Normal 2 3 8 2 32" xfId="39282"/>
    <cellStyle name="Normal 2 3 8 2 33" xfId="39283"/>
    <cellStyle name="Normal 2 3 8 2 34" xfId="39284"/>
    <cellStyle name="Normal 2 3 8 2 35" xfId="39285"/>
    <cellStyle name="Normal 2 3 8 2 36" xfId="39286"/>
    <cellStyle name="Normal 2 3 8 2 37" xfId="39287"/>
    <cellStyle name="Normal 2 3 8 2 38" xfId="39288"/>
    <cellStyle name="Normal 2 3 8 2 39" xfId="39289"/>
    <cellStyle name="Normal 2 3 8 2 4" xfId="39290"/>
    <cellStyle name="Normal 2 3 8 2 40" xfId="39291"/>
    <cellStyle name="Normal 2 3 8 2 41" xfId="39292"/>
    <cellStyle name="Normal 2 3 8 2 42" xfId="39293"/>
    <cellStyle name="Normal 2 3 8 2 43" xfId="39294"/>
    <cellStyle name="Normal 2 3 8 2 44" xfId="39295"/>
    <cellStyle name="Normal 2 3 8 2 45" xfId="39296"/>
    <cellStyle name="Normal 2 3 8 2 46" xfId="39297"/>
    <cellStyle name="Normal 2 3 8 2 47" xfId="39298"/>
    <cellStyle name="Normal 2 3 8 2 48" xfId="39299"/>
    <cellStyle name="Normal 2 3 8 2 49" xfId="39300"/>
    <cellStyle name="Normal 2 3 8 2 5" xfId="39301"/>
    <cellStyle name="Normal 2 3 8 2 50" xfId="39302"/>
    <cellStyle name="Normal 2 3 8 2 6" xfId="39303"/>
    <cellStyle name="Normal 2 3 8 2 7" xfId="39304"/>
    <cellStyle name="Normal 2 3 8 2 8" xfId="39305"/>
    <cellStyle name="Normal 2 3 8 2 9" xfId="39306"/>
    <cellStyle name="Normal 2 3 8 20" xfId="39307"/>
    <cellStyle name="Normal 2 3 8 21" xfId="39308"/>
    <cellStyle name="Normal 2 3 8 22" xfId="39309"/>
    <cellStyle name="Normal 2 3 8 23" xfId="39310"/>
    <cellStyle name="Normal 2 3 8 24" xfId="39311"/>
    <cellStyle name="Normal 2 3 8 25" xfId="39312"/>
    <cellStyle name="Normal 2 3 8 26" xfId="39313"/>
    <cellStyle name="Normal 2 3 8 27" xfId="39314"/>
    <cellStyle name="Normal 2 3 8 28" xfId="39315"/>
    <cellStyle name="Normal 2 3 8 29" xfId="39316"/>
    <cellStyle name="Normal 2 3 8 3" xfId="39317"/>
    <cellStyle name="Normal 2 3 8 30" xfId="39318"/>
    <cellStyle name="Normal 2 3 8 31" xfId="39319"/>
    <cellStyle name="Normal 2 3 8 32" xfId="39320"/>
    <cellStyle name="Normal 2 3 8 33" xfId="39321"/>
    <cellStyle name="Normal 2 3 8 34" xfId="39322"/>
    <cellStyle name="Normal 2 3 8 35" xfId="39323"/>
    <cellStyle name="Normal 2 3 8 36" xfId="39324"/>
    <cellStyle name="Normal 2 3 8 37" xfId="39325"/>
    <cellStyle name="Normal 2 3 8 38" xfId="39326"/>
    <cellStyle name="Normal 2 3 8 39" xfId="39327"/>
    <cellStyle name="Normal 2 3 8 4" xfId="39328"/>
    <cellStyle name="Normal 2 3 8 40" xfId="39329"/>
    <cellStyle name="Normal 2 3 8 41" xfId="39330"/>
    <cellStyle name="Normal 2 3 8 42" xfId="39331"/>
    <cellStyle name="Normal 2 3 8 43" xfId="39332"/>
    <cellStyle name="Normal 2 3 8 44" xfId="39333"/>
    <cellStyle name="Normal 2 3 8 45" xfId="39334"/>
    <cellStyle name="Normal 2 3 8 46" xfId="39335"/>
    <cellStyle name="Normal 2 3 8 47" xfId="39336"/>
    <cellStyle name="Normal 2 3 8 48" xfId="39337"/>
    <cellStyle name="Normal 2 3 8 49" xfId="39338"/>
    <cellStyle name="Normal 2 3 8 5" xfId="39339"/>
    <cellStyle name="Normal 2 3 8 5 10" xfId="39340"/>
    <cellStyle name="Normal 2 3 8 5 11" xfId="39341"/>
    <cellStyle name="Normal 2 3 8 5 12" xfId="39342"/>
    <cellStyle name="Normal 2 3 8 5 13" xfId="39343"/>
    <cellStyle name="Normal 2 3 8 5 14" xfId="39344"/>
    <cellStyle name="Normal 2 3 8 5 15" xfId="39345"/>
    <cellStyle name="Normal 2 3 8 5 16" xfId="39346"/>
    <cellStyle name="Normal 2 3 8 5 17" xfId="39347"/>
    <cellStyle name="Normal 2 3 8 5 18" xfId="39348"/>
    <cellStyle name="Normal 2 3 8 5 19" xfId="39349"/>
    <cellStyle name="Normal 2 3 8 5 2" xfId="39350"/>
    <cellStyle name="Normal 2 3 8 5 2 10" xfId="39351"/>
    <cellStyle name="Normal 2 3 8 5 2 11" xfId="39352"/>
    <cellStyle name="Normal 2 3 8 5 2 12" xfId="39353"/>
    <cellStyle name="Normal 2 3 8 5 2 13" xfId="39354"/>
    <cellStyle name="Normal 2 3 8 5 2 14" xfId="39355"/>
    <cellStyle name="Normal 2 3 8 5 2 15" xfId="39356"/>
    <cellStyle name="Normal 2 3 8 5 2 16" xfId="39357"/>
    <cellStyle name="Normal 2 3 8 5 2 17" xfId="39358"/>
    <cellStyle name="Normal 2 3 8 5 2 18" xfId="39359"/>
    <cellStyle name="Normal 2 3 8 5 2 19" xfId="39360"/>
    <cellStyle name="Normal 2 3 8 5 2 2" xfId="39361"/>
    <cellStyle name="Normal 2 3 8 5 2 2 10" xfId="39362"/>
    <cellStyle name="Normal 2 3 8 5 2 2 11" xfId="39363"/>
    <cellStyle name="Normal 2 3 8 5 2 2 12" xfId="39364"/>
    <cellStyle name="Normal 2 3 8 5 2 2 13" xfId="39365"/>
    <cellStyle name="Normal 2 3 8 5 2 2 14" xfId="39366"/>
    <cellStyle name="Normal 2 3 8 5 2 2 15" xfId="39367"/>
    <cellStyle name="Normal 2 3 8 5 2 2 16" xfId="39368"/>
    <cellStyle name="Normal 2 3 8 5 2 2 17" xfId="39369"/>
    <cellStyle name="Normal 2 3 8 5 2 2 18" xfId="39370"/>
    <cellStyle name="Normal 2 3 8 5 2 2 19" xfId="39371"/>
    <cellStyle name="Normal 2 3 8 5 2 2 2" xfId="39372"/>
    <cellStyle name="Normal 2 3 8 5 2 2 20" xfId="39373"/>
    <cellStyle name="Normal 2 3 8 5 2 2 21" xfId="39374"/>
    <cellStyle name="Normal 2 3 8 5 2 2 22" xfId="39375"/>
    <cellStyle name="Normal 2 3 8 5 2 2 23" xfId="39376"/>
    <cellStyle name="Normal 2 3 8 5 2 2 24" xfId="39377"/>
    <cellStyle name="Normal 2 3 8 5 2 2 25" xfId="39378"/>
    <cellStyle name="Normal 2 3 8 5 2 2 26" xfId="39379"/>
    <cellStyle name="Normal 2 3 8 5 2 2 27" xfId="39380"/>
    <cellStyle name="Normal 2 3 8 5 2 2 3" xfId="39381"/>
    <cellStyle name="Normal 2 3 8 5 2 2 4" xfId="39382"/>
    <cellStyle name="Normal 2 3 8 5 2 2 5" xfId="39383"/>
    <cellStyle name="Normal 2 3 8 5 2 2 6" xfId="39384"/>
    <cellStyle name="Normal 2 3 8 5 2 2 7" xfId="39385"/>
    <cellStyle name="Normal 2 3 8 5 2 2 8" xfId="39386"/>
    <cellStyle name="Normal 2 3 8 5 2 2 9" xfId="39387"/>
    <cellStyle name="Normal 2 3 8 5 2 20" xfId="39388"/>
    <cellStyle name="Normal 2 3 8 5 2 21" xfId="39389"/>
    <cellStyle name="Normal 2 3 8 5 2 22" xfId="39390"/>
    <cellStyle name="Normal 2 3 8 5 2 23" xfId="39391"/>
    <cellStyle name="Normal 2 3 8 5 2 24" xfId="39392"/>
    <cellStyle name="Normal 2 3 8 5 2 25" xfId="39393"/>
    <cellStyle name="Normal 2 3 8 5 2 26" xfId="39394"/>
    <cellStyle name="Normal 2 3 8 5 2 27" xfId="39395"/>
    <cellStyle name="Normal 2 3 8 5 2 3" xfId="39396"/>
    <cellStyle name="Normal 2 3 8 5 2 4" xfId="39397"/>
    <cellStyle name="Normal 2 3 8 5 2 5" xfId="39398"/>
    <cellStyle name="Normal 2 3 8 5 2 6" xfId="39399"/>
    <cellStyle name="Normal 2 3 8 5 2 7" xfId="39400"/>
    <cellStyle name="Normal 2 3 8 5 2 8" xfId="39401"/>
    <cellStyle name="Normal 2 3 8 5 2 9" xfId="39402"/>
    <cellStyle name="Normal 2 3 8 5 20" xfId="39403"/>
    <cellStyle name="Normal 2 3 8 5 21" xfId="39404"/>
    <cellStyle name="Normal 2 3 8 5 22" xfId="39405"/>
    <cellStyle name="Normal 2 3 8 5 23" xfId="39406"/>
    <cellStyle name="Normal 2 3 8 5 24" xfId="39407"/>
    <cellStyle name="Normal 2 3 8 5 25" xfId="39408"/>
    <cellStyle name="Normal 2 3 8 5 26" xfId="39409"/>
    <cellStyle name="Normal 2 3 8 5 27" xfId="39410"/>
    <cellStyle name="Normal 2 3 8 5 28" xfId="39411"/>
    <cellStyle name="Normal 2 3 8 5 29" xfId="39412"/>
    <cellStyle name="Normal 2 3 8 5 3" xfId="39413"/>
    <cellStyle name="Normal 2 3 8 5 30" xfId="39414"/>
    <cellStyle name="Normal 2 3 8 5 31" xfId="39415"/>
    <cellStyle name="Normal 2 3 8 5 32" xfId="39416"/>
    <cellStyle name="Normal 2 3 8 5 33" xfId="39417"/>
    <cellStyle name="Normal 2 3 8 5 34" xfId="39418"/>
    <cellStyle name="Normal 2 3 8 5 35" xfId="39419"/>
    <cellStyle name="Normal 2 3 8 5 36" xfId="39420"/>
    <cellStyle name="Normal 2 3 8 5 37" xfId="39421"/>
    <cellStyle name="Normal 2 3 8 5 38" xfId="39422"/>
    <cellStyle name="Normal 2 3 8 5 39" xfId="39423"/>
    <cellStyle name="Normal 2 3 8 5 4" xfId="39424"/>
    <cellStyle name="Normal 2 3 8 5 5" xfId="39425"/>
    <cellStyle name="Normal 2 3 8 5 6" xfId="39426"/>
    <cellStyle name="Normal 2 3 8 5 7" xfId="39427"/>
    <cellStyle name="Normal 2 3 8 5 8" xfId="39428"/>
    <cellStyle name="Normal 2 3 8 5 9" xfId="39429"/>
    <cellStyle name="Normal 2 3 8 50" xfId="39430"/>
    <cellStyle name="Normal 2 3 8 51" xfId="39431"/>
    <cellStyle name="Normal 2 3 8 52" xfId="39432"/>
    <cellStyle name="Normal 2 3 8 6" xfId="39433"/>
    <cellStyle name="Normal 2 3 8 7" xfId="39434"/>
    <cellStyle name="Normal 2 3 8 8" xfId="39435"/>
    <cellStyle name="Normal 2 3 8 9" xfId="39436"/>
    <cellStyle name="Normal 2 3 9" xfId="39437"/>
    <cellStyle name="Normal 2 3 9 10" xfId="39438"/>
    <cellStyle name="Normal 2 3 9 11" xfId="39439"/>
    <cellStyle name="Normal 2 3 9 12" xfId="39440"/>
    <cellStyle name="Normal 2 3 9 13" xfId="39441"/>
    <cellStyle name="Normal 2 3 9 14" xfId="39442"/>
    <cellStyle name="Normal 2 3 9 14 10" xfId="39443"/>
    <cellStyle name="Normal 2 3 9 14 11" xfId="39444"/>
    <cellStyle name="Normal 2 3 9 14 12" xfId="39445"/>
    <cellStyle name="Normal 2 3 9 14 13" xfId="39446"/>
    <cellStyle name="Normal 2 3 9 14 14" xfId="39447"/>
    <cellStyle name="Normal 2 3 9 14 15" xfId="39448"/>
    <cellStyle name="Normal 2 3 9 14 16" xfId="39449"/>
    <cellStyle name="Normal 2 3 9 14 17" xfId="39450"/>
    <cellStyle name="Normal 2 3 9 14 18" xfId="39451"/>
    <cellStyle name="Normal 2 3 9 14 19" xfId="39452"/>
    <cellStyle name="Normal 2 3 9 14 2" xfId="39453"/>
    <cellStyle name="Normal 2 3 9 14 2 10" xfId="39454"/>
    <cellStyle name="Normal 2 3 9 14 2 11" xfId="39455"/>
    <cellStyle name="Normal 2 3 9 14 2 12" xfId="39456"/>
    <cellStyle name="Normal 2 3 9 14 2 13" xfId="39457"/>
    <cellStyle name="Normal 2 3 9 14 2 14" xfId="39458"/>
    <cellStyle name="Normal 2 3 9 14 2 15" xfId="39459"/>
    <cellStyle name="Normal 2 3 9 14 2 16" xfId="39460"/>
    <cellStyle name="Normal 2 3 9 14 2 17" xfId="39461"/>
    <cellStyle name="Normal 2 3 9 14 2 18" xfId="39462"/>
    <cellStyle name="Normal 2 3 9 14 2 19" xfId="39463"/>
    <cellStyle name="Normal 2 3 9 14 2 2" xfId="39464"/>
    <cellStyle name="Normal 2 3 9 14 2 20" xfId="39465"/>
    <cellStyle name="Normal 2 3 9 14 2 21" xfId="39466"/>
    <cellStyle name="Normal 2 3 9 14 2 22" xfId="39467"/>
    <cellStyle name="Normal 2 3 9 14 2 23" xfId="39468"/>
    <cellStyle name="Normal 2 3 9 14 2 24" xfId="39469"/>
    <cellStyle name="Normal 2 3 9 14 2 25" xfId="39470"/>
    <cellStyle name="Normal 2 3 9 14 2 26" xfId="39471"/>
    <cellStyle name="Normal 2 3 9 14 2 27" xfId="39472"/>
    <cellStyle name="Normal 2 3 9 14 2 3" xfId="39473"/>
    <cellStyle name="Normal 2 3 9 14 2 4" xfId="39474"/>
    <cellStyle name="Normal 2 3 9 14 2 5" xfId="39475"/>
    <cellStyle name="Normal 2 3 9 14 2 6" xfId="39476"/>
    <cellStyle name="Normal 2 3 9 14 2 7" xfId="39477"/>
    <cellStyle name="Normal 2 3 9 14 2 8" xfId="39478"/>
    <cellStyle name="Normal 2 3 9 14 2 9" xfId="39479"/>
    <cellStyle name="Normal 2 3 9 14 20" xfId="39480"/>
    <cellStyle name="Normal 2 3 9 14 21" xfId="39481"/>
    <cellStyle name="Normal 2 3 9 14 22" xfId="39482"/>
    <cellStyle name="Normal 2 3 9 14 23" xfId="39483"/>
    <cellStyle name="Normal 2 3 9 14 24" xfId="39484"/>
    <cellStyle name="Normal 2 3 9 14 25" xfId="39485"/>
    <cellStyle name="Normal 2 3 9 14 26" xfId="39486"/>
    <cellStyle name="Normal 2 3 9 14 27" xfId="39487"/>
    <cellStyle name="Normal 2 3 9 14 3" xfId="39488"/>
    <cellStyle name="Normal 2 3 9 14 4" xfId="39489"/>
    <cellStyle name="Normal 2 3 9 14 5" xfId="39490"/>
    <cellStyle name="Normal 2 3 9 14 6" xfId="39491"/>
    <cellStyle name="Normal 2 3 9 14 7" xfId="39492"/>
    <cellStyle name="Normal 2 3 9 14 8" xfId="39493"/>
    <cellStyle name="Normal 2 3 9 14 9" xfId="39494"/>
    <cellStyle name="Normal 2 3 9 15" xfId="39495"/>
    <cellStyle name="Normal 2 3 9 16" xfId="39496"/>
    <cellStyle name="Normal 2 3 9 17" xfId="39497"/>
    <cellStyle name="Normal 2 3 9 18" xfId="39498"/>
    <cellStyle name="Normal 2 3 9 19" xfId="39499"/>
    <cellStyle name="Normal 2 3 9 2" xfId="39500"/>
    <cellStyle name="Normal 2 3 9 2 10" xfId="39501"/>
    <cellStyle name="Normal 2 3 9 2 11" xfId="39502"/>
    <cellStyle name="Normal 2 3 9 2 12" xfId="39503"/>
    <cellStyle name="Normal 2 3 9 2 13" xfId="39504"/>
    <cellStyle name="Normal 2 3 9 2 14" xfId="39505"/>
    <cellStyle name="Normal 2 3 9 2 15" xfId="39506"/>
    <cellStyle name="Normal 2 3 9 2 16" xfId="39507"/>
    <cellStyle name="Normal 2 3 9 2 17" xfId="39508"/>
    <cellStyle name="Normal 2 3 9 2 18" xfId="39509"/>
    <cellStyle name="Normal 2 3 9 2 19" xfId="39510"/>
    <cellStyle name="Normal 2 3 9 2 2" xfId="39511"/>
    <cellStyle name="Normal 2 3 9 2 2 10" xfId="39512"/>
    <cellStyle name="Normal 2 3 9 2 2 11" xfId="39513"/>
    <cellStyle name="Normal 2 3 9 2 2 12" xfId="39514"/>
    <cellStyle name="Normal 2 3 9 2 2 13" xfId="39515"/>
    <cellStyle name="Normal 2 3 9 2 2 14" xfId="39516"/>
    <cellStyle name="Normal 2 3 9 2 2 15" xfId="39517"/>
    <cellStyle name="Normal 2 3 9 2 2 16" xfId="39518"/>
    <cellStyle name="Normal 2 3 9 2 2 17" xfId="39519"/>
    <cellStyle name="Normal 2 3 9 2 2 18" xfId="39520"/>
    <cellStyle name="Normal 2 3 9 2 2 19" xfId="39521"/>
    <cellStyle name="Normal 2 3 9 2 2 2" xfId="39522"/>
    <cellStyle name="Normal 2 3 9 2 2 2 10" xfId="39523"/>
    <cellStyle name="Normal 2 3 9 2 2 2 11" xfId="39524"/>
    <cellStyle name="Normal 2 3 9 2 2 2 12" xfId="39525"/>
    <cellStyle name="Normal 2 3 9 2 2 2 13" xfId="39526"/>
    <cellStyle name="Normal 2 3 9 2 2 2 14" xfId="39527"/>
    <cellStyle name="Normal 2 3 9 2 2 2 15" xfId="39528"/>
    <cellStyle name="Normal 2 3 9 2 2 2 16" xfId="39529"/>
    <cellStyle name="Normal 2 3 9 2 2 2 17" xfId="39530"/>
    <cellStyle name="Normal 2 3 9 2 2 2 18" xfId="39531"/>
    <cellStyle name="Normal 2 3 9 2 2 2 19" xfId="39532"/>
    <cellStyle name="Normal 2 3 9 2 2 2 2" xfId="39533"/>
    <cellStyle name="Normal 2 3 9 2 2 2 20" xfId="39534"/>
    <cellStyle name="Normal 2 3 9 2 2 2 21" xfId="39535"/>
    <cellStyle name="Normal 2 3 9 2 2 2 22" xfId="39536"/>
    <cellStyle name="Normal 2 3 9 2 2 2 23" xfId="39537"/>
    <cellStyle name="Normal 2 3 9 2 2 2 24" xfId="39538"/>
    <cellStyle name="Normal 2 3 9 2 2 2 25" xfId="39539"/>
    <cellStyle name="Normal 2 3 9 2 2 2 26" xfId="39540"/>
    <cellStyle name="Normal 2 3 9 2 2 2 27" xfId="39541"/>
    <cellStyle name="Normal 2 3 9 2 2 2 3" xfId="39542"/>
    <cellStyle name="Normal 2 3 9 2 2 2 4" xfId="39543"/>
    <cellStyle name="Normal 2 3 9 2 2 2 5" xfId="39544"/>
    <cellStyle name="Normal 2 3 9 2 2 2 6" xfId="39545"/>
    <cellStyle name="Normal 2 3 9 2 2 2 7" xfId="39546"/>
    <cellStyle name="Normal 2 3 9 2 2 2 8" xfId="39547"/>
    <cellStyle name="Normal 2 3 9 2 2 2 9" xfId="39548"/>
    <cellStyle name="Normal 2 3 9 2 2 20" xfId="39549"/>
    <cellStyle name="Normal 2 3 9 2 2 21" xfId="39550"/>
    <cellStyle name="Normal 2 3 9 2 2 22" xfId="39551"/>
    <cellStyle name="Normal 2 3 9 2 2 23" xfId="39552"/>
    <cellStyle name="Normal 2 3 9 2 2 24" xfId="39553"/>
    <cellStyle name="Normal 2 3 9 2 2 25" xfId="39554"/>
    <cellStyle name="Normal 2 3 9 2 2 26" xfId="39555"/>
    <cellStyle name="Normal 2 3 9 2 2 27" xfId="39556"/>
    <cellStyle name="Normal 2 3 9 2 2 3" xfId="39557"/>
    <cellStyle name="Normal 2 3 9 2 2 4" xfId="39558"/>
    <cellStyle name="Normal 2 3 9 2 2 5" xfId="39559"/>
    <cellStyle name="Normal 2 3 9 2 2 6" xfId="39560"/>
    <cellStyle name="Normal 2 3 9 2 2 7" xfId="39561"/>
    <cellStyle name="Normal 2 3 9 2 2 8" xfId="39562"/>
    <cellStyle name="Normal 2 3 9 2 2 9" xfId="39563"/>
    <cellStyle name="Normal 2 3 9 2 20" xfId="39564"/>
    <cellStyle name="Normal 2 3 9 2 21" xfId="39565"/>
    <cellStyle name="Normal 2 3 9 2 22" xfId="39566"/>
    <cellStyle name="Normal 2 3 9 2 23" xfId="39567"/>
    <cellStyle name="Normal 2 3 9 2 24" xfId="39568"/>
    <cellStyle name="Normal 2 3 9 2 25" xfId="39569"/>
    <cellStyle name="Normal 2 3 9 2 26" xfId="39570"/>
    <cellStyle name="Normal 2 3 9 2 27" xfId="39571"/>
    <cellStyle name="Normal 2 3 9 2 28" xfId="39572"/>
    <cellStyle name="Normal 2 3 9 2 29" xfId="39573"/>
    <cellStyle name="Normal 2 3 9 2 3" xfId="39574"/>
    <cellStyle name="Normal 2 3 9 2 30" xfId="39575"/>
    <cellStyle name="Normal 2 3 9 2 31" xfId="39576"/>
    <cellStyle name="Normal 2 3 9 2 32" xfId="39577"/>
    <cellStyle name="Normal 2 3 9 2 33" xfId="39578"/>
    <cellStyle name="Normal 2 3 9 2 34" xfId="39579"/>
    <cellStyle name="Normal 2 3 9 2 35" xfId="39580"/>
    <cellStyle name="Normal 2 3 9 2 36" xfId="39581"/>
    <cellStyle name="Normal 2 3 9 2 37" xfId="39582"/>
    <cellStyle name="Normal 2 3 9 2 38" xfId="39583"/>
    <cellStyle name="Normal 2 3 9 2 39" xfId="39584"/>
    <cellStyle name="Normal 2 3 9 2 4" xfId="39585"/>
    <cellStyle name="Normal 2 3 9 2 5" xfId="39586"/>
    <cellStyle name="Normal 2 3 9 2 6" xfId="39587"/>
    <cellStyle name="Normal 2 3 9 2 7" xfId="39588"/>
    <cellStyle name="Normal 2 3 9 2 8" xfId="39589"/>
    <cellStyle name="Normal 2 3 9 2 9" xfId="39590"/>
    <cellStyle name="Normal 2 3 9 20" xfId="39591"/>
    <cellStyle name="Normal 2 3 9 21" xfId="39592"/>
    <cellStyle name="Normal 2 3 9 22" xfId="39593"/>
    <cellStyle name="Normal 2 3 9 23" xfId="39594"/>
    <cellStyle name="Normal 2 3 9 24" xfId="39595"/>
    <cellStyle name="Normal 2 3 9 25" xfId="39596"/>
    <cellStyle name="Normal 2 3 9 26" xfId="39597"/>
    <cellStyle name="Normal 2 3 9 27" xfId="39598"/>
    <cellStyle name="Normal 2 3 9 28" xfId="39599"/>
    <cellStyle name="Normal 2 3 9 29" xfId="39600"/>
    <cellStyle name="Normal 2 3 9 3" xfId="39601"/>
    <cellStyle name="Normal 2 3 9 30" xfId="39602"/>
    <cellStyle name="Normal 2 3 9 31" xfId="39603"/>
    <cellStyle name="Normal 2 3 9 32" xfId="39604"/>
    <cellStyle name="Normal 2 3 9 33" xfId="39605"/>
    <cellStyle name="Normal 2 3 9 34" xfId="39606"/>
    <cellStyle name="Normal 2 3 9 35" xfId="39607"/>
    <cellStyle name="Normal 2 3 9 36" xfId="39608"/>
    <cellStyle name="Normal 2 3 9 37" xfId="39609"/>
    <cellStyle name="Normal 2 3 9 38" xfId="39610"/>
    <cellStyle name="Normal 2 3 9 39" xfId="39611"/>
    <cellStyle name="Normal 2 3 9 4" xfId="39612"/>
    <cellStyle name="Normal 2 3 9 40" xfId="39613"/>
    <cellStyle name="Normal 2 3 9 41" xfId="39614"/>
    <cellStyle name="Normal 2 3 9 42" xfId="39615"/>
    <cellStyle name="Normal 2 3 9 43" xfId="39616"/>
    <cellStyle name="Normal 2 3 9 44" xfId="39617"/>
    <cellStyle name="Normal 2 3 9 45" xfId="39618"/>
    <cellStyle name="Normal 2 3 9 46" xfId="39619"/>
    <cellStyle name="Normal 2 3 9 47" xfId="39620"/>
    <cellStyle name="Normal 2 3 9 48" xfId="39621"/>
    <cellStyle name="Normal 2 3 9 49" xfId="39622"/>
    <cellStyle name="Normal 2 3 9 5" xfId="39623"/>
    <cellStyle name="Normal 2 3 9 50" xfId="39624"/>
    <cellStyle name="Normal 2 3 9 6" xfId="39625"/>
    <cellStyle name="Normal 2 3 9 7" xfId="39626"/>
    <cellStyle name="Normal 2 3 9 8" xfId="39627"/>
    <cellStyle name="Normal 2 3 9 9" xfId="39628"/>
    <cellStyle name="Normal 2 30" xfId="39629"/>
    <cellStyle name="Normal 2 30 2" xfId="39630"/>
    <cellStyle name="Normal 2 30 2 2" xfId="39631"/>
    <cellStyle name="Normal 2 30 2 3" xfId="39632"/>
    <cellStyle name="Normal 2 30 2 4" xfId="39633"/>
    <cellStyle name="Normal 2 30 2 5" xfId="39634"/>
    <cellStyle name="Normal 2 30 2 6" xfId="39635"/>
    <cellStyle name="Normal 2 30 3" xfId="39636"/>
    <cellStyle name="Normal 2 30 3 2" xfId="39637"/>
    <cellStyle name="Normal 2 30 4" xfId="39638"/>
    <cellStyle name="Normal 2 30 5" xfId="39639"/>
    <cellStyle name="Normal 2 30 6" xfId="39640"/>
    <cellStyle name="Normal 2 30 7" xfId="39641"/>
    <cellStyle name="Normal 2 30 8" xfId="39642"/>
    <cellStyle name="Normal 2 31" xfId="39643"/>
    <cellStyle name="Normal 2 31 2" xfId="39644"/>
    <cellStyle name="Normal 2 31 2 2" xfId="39645"/>
    <cellStyle name="Normal 2 31 2 3" xfId="39646"/>
    <cellStyle name="Normal 2 31 2 4" xfId="39647"/>
    <cellStyle name="Normal 2 31 2 5" xfId="39648"/>
    <cellStyle name="Normal 2 31 2 6" xfId="39649"/>
    <cellStyle name="Normal 2 31 3" xfId="39650"/>
    <cellStyle name="Normal 2 31 3 2" xfId="39651"/>
    <cellStyle name="Normal 2 31 4" xfId="39652"/>
    <cellStyle name="Normal 2 31 5" xfId="39653"/>
    <cellStyle name="Normal 2 31 6" xfId="39654"/>
    <cellStyle name="Normal 2 31 7" xfId="39655"/>
    <cellStyle name="Normal 2 31 8" xfId="39656"/>
    <cellStyle name="Normal 2 32" xfId="39657"/>
    <cellStyle name="Normal 2 32 2" xfId="39658"/>
    <cellStyle name="Normal 2 32 2 2" xfId="39659"/>
    <cellStyle name="Normal 2 32 3" xfId="39660"/>
    <cellStyle name="Normal 2 32 4" xfId="39661"/>
    <cellStyle name="Normal 2 32 5" xfId="39662"/>
    <cellStyle name="Normal 2 32 6" xfId="39663"/>
    <cellStyle name="Normal 2 32 7" xfId="39664"/>
    <cellStyle name="Normal 2 33" xfId="39665"/>
    <cellStyle name="Normal 2 33 2" xfId="39666"/>
    <cellStyle name="Normal 2 33 3" xfId="39667"/>
    <cellStyle name="Normal 2 33 4" xfId="39668"/>
    <cellStyle name="Normal 2 33 5" xfId="39669"/>
    <cellStyle name="Normal 2 33 6" xfId="39670"/>
    <cellStyle name="Normal 2 34" xfId="39671"/>
    <cellStyle name="Normal 2 34 2" xfId="39672"/>
    <cellStyle name="Normal 2 34 2 2" xfId="39673"/>
    <cellStyle name="Normal 2 34 2 3" xfId="39674"/>
    <cellStyle name="Normal 2 34 2 4" xfId="39675"/>
    <cellStyle name="Normal 2 34 3" xfId="39676"/>
    <cellStyle name="Normal 2 34 4" xfId="39677"/>
    <cellStyle name="Normal 2 34 5" xfId="39678"/>
    <cellStyle name="Normal 2 35" xfId="39679"/>
    <cellStyle name="Normal 2 35 2" xfId="39680"/>
    <cellStyle name="Normal 2 36" xfId="39681"/>
    <cellStyle name="Normal 2 36 2" xfId="39682"/>
    <cellStyle name="Normal 2 36 3" xfId="39683"/>
    <cellStyle name="Normal 2 36 3 2" xfId="39684"/>
    <cellStyle name="Normal 2 36 4" xfId="39685"/>
    <cellStyle name="Normal 2 36 5" xfId="39686"/>
    <cellStyle name="Normal 2 37" xfId="39687"/>
    <cellStyle name="Normal 2 37 2" xfId="39688"/>
    <cellStyle name="Normal 2 37 3" xfId="39689"/>
    <cellStyle name="Normal 2 38" xfId="39690"/>
    <cellStyle name="Normal 2 38 2" xfId="39691"/>
    <cellStyle name="Normal 2 38 3" xfId="39692"/>
    <cellStyle name="Normal 2 38 4" xfId="39693"/>
    <cellStyle name="Normal 2 39" xfId="39694"/>
    <cellStyle name="Normal 2 39 2" xfId="39695"/>
    <cellStyle name="Normal 2 4" xfId="39696"/>
    <cellStyle name="Normal 2 4 10" xfId="39697"/>
    <cellStyle name="Normal 2 4 10 10" xfId="39698"/>
    <cellStyle name="Normal 2 4 10 11" xfId="39699"/>
    <cellStyle name="Normal 2 4 10 12" xfId="39700"/>
    <cellStyle name="Normal 2 4 10 13" xfId="39701"/>
    <cellStyle name="Normal 2 4 10 2" xfId="39702"/>
    <cellStyle name="Normal 2 4 10 2 2" xfId="39703"/>
    <cellStyle name="Normal 2 4 10 2 2 2" xfId="39704"/>
    <cellStyle name="Normal 2 4 10 2 2 3" xfId="39705"/>
    <cellStyle name="Normal 2 4 10 2 2 4" xfId="39706"/>
    <cellStyle name="Normal 2 4 10 2 2 5" xfId="39707"/>
    <cellStyle name="Normal 2 4 10 2 2 6" xfId="39708"/>
    <cellStyle name="Normal 2 4 10 2 3" xfId="39709"/>
    <cellStyle name="Normal 2 4 10 2 4" xfId="39710"/>
    <cellStyle name="Normal 2 4 10 2 5" xfId="39711"/>
    <cellStyle name="Normal 2 4 10 2 6" xfId="39712"/>
    <cellStyle name="Normal 2 4 10 2 7" xfId="39713"/>
    <cellStyle name="Normal 2 4 10 3" xfId="39714"/>
    <cellStyle name="Normal 2 4 10 3 2" xfId="39715"/>
    <cellStyle name="Normal 2 4 10 3 2 2" xfId="39716"/>
    <cellStyle name="Normal 2 4 10 3 2 3" xfId="39717"/>
    <cellStyle name="Normal 2 4 10 3 2 4" xfId="39718"/>
    <cellStyle name="Normal 2 4 10 3 2 5" xfId="39719"/>
    <cellStyle name="Normal 2 4 10 3 2 6" xfId="39720"/>
    <cellStyle name="Normal 2 4 10 3 3" xfId="39721"/>
    <cellStyle name="Normal 2 4 10 3 4" xfId="39722"/>
    <cellStyle name="Normal 2 4 10 3 5" xfId="39723"/>
    <cellStyle name="Normal 2 4 10 3 6" xfId="39724"/>
    <cellStyle name="Normal 2 4 10 3 7" xfId="39725"/>
    <cellStyle name="Normal 2 4 10 4" xfId="39726"/>
    <cellStyle name="Normal 2 4 10 4 2" xfId="39727"/>
    <cellStyle name="Normal 2 4 10 4 2 2" xfId="39728"/>
    <cellStyle name="Normal 2 4 10 4 2 3" xfId="39729"/>
    <cellStyle name="Normal 2 4 10 4 2 4" xfId="39730"/>
    <cellStyle name="Normal 2 4 10 4 2 5" xfId="39731"/>
    <cellStyle name="Normal 2 4 10 4 2 6" xfId="39732"/>
    <cellStyle name="Normal 2 4 10 4 3" xfId="39733"/>
    <cellStyle name="Normal 2 4 10 4 4" xfId="39734"/>
    <cellStyle name="Normal 2 4 10 4 5" xfId="39735"/>
    <cellStyle name="Normal 2 4 10 4 6" xfId="39736"/>
    <cellStyle name="Normal 2 4 10 4 7" xfId="39737"/>
    <cellStyle name="Normal 2 4 10 5" xfId="39738"/>
    <cellStyle name="Normal 2 4 10 5 2" xfId="39739"/>
    <cellStyle name="Normal 2 4 10 5 2 2" xfId="39740"/>
    <cellStyle name="Normal 2 4 10 5 2 3" xfId="39741"/>
    <cellStyle name="Normal 2 4 10 5 2 4" xfId="39742"/>
    <cellStyle name="Normal 2 4 10 5 2 5" xfId="39743"/>
    <cellStyle name="Normal 2 4 10 5 2 6" xfId="39744"/>
    <cellStyle name="Normal 2 4 10 5 3" xfId="39745"/>
    <cellStyle name="Normal 2 4 10 5 4" xfId="39746"/>
    <cellStyle name="Normal 2 4 10 5 5" xfId="39747"/>
    <cellStyle name="Normal 2 4 10 5 6" xfId="39748"/>
    <cellStyle name="Normal 2 4 10 5 7" xfId="39749"/>
    <cellStyle name="Normal 2 4 10 6" xfId="39750"/>
    <cellStyle name="Normal 2 4 10 6 2" xfId="39751"/>
    <cellStyle name="Normal 2 4 10 6 2 2" xfId="39752"/>
    <cellStyle name="Normal 2 4 10 6 2 3" xfId="39753"/>
    <cellStyle name="Normal 2 4 10 6 2 4" xfId="39754"/>
    <cellStyle name="Normal 2 4 10 6 2 5" xfId="39755"/>
    <cellStyle name="Normal 2 4 10 6 2 6" xfId="39756"/>
    <cellStyle name="Normal 2 4 10 6 3" xfId="39757"/>
    <cellStyle name="Normal 2 4 10 6 4" xfId="39758"/>
    <cellStyle name="Normal 2 4 10 6 5" xfId="39759"/>
    <cellStyle name="Normal 2 4 10 6 6" xfId="39760"/>
    <cellStyle name="Normal 2 4 10 6 7" xfId="39761"/>
    <cellStyle name="Normal 2 4 10 7" xfId="39762"/>
    <cellStyle name="Normal 2 4 10 7 2" xfId="39763"/>
    <cellStyle name="Normal 2 4 10 7 2 2" xfId="39764"/>
    <cellStyle name="Normal 2 4 10 7 2 3" xfId="39765"/>
    <cellStyle name="Normal 2 4 10 7 2 4" xfId="39766"/>
    <cellStyle name="Normal 2 4 10 7 2 5" xfId="39767"/>
    <cellStyle name="Normal 2 4 10 7 2 6" xfId="39768"/>
    <cellStyle name="Normal 2 4 10 7 3" xfId="39769"/>
    <cellStyle name="Normal 2 4 10 7 4" xfId="39770"/>
    <cellStyle name="Normal 2 4 10 7 5" xfId="39771"/>
    <cellStyle name="Normal 2 4 10 7 6" xfId="39772"/>
    <cellStyle name="Normal 2 4 10 7 7" xfId="39773"/>
    <cellStyle name="Normal 2 4 10 8" xfId="39774"/>
    <cellStyle name="Normal 2 4 10 8 2" xfId="39775"/>
    <cellStyle name="Normal 2 4 10 8 3" xfId="39776"/>
    <cellStyle name="Normal 2 4 10 8 4" xfId="39777"/>
    <cellStyle name="Normal 2 4 10 8 5" xfId="39778"/>
    <cellStyle name="Normal 2 4 10 8 6" xfId="39779"/>
    <cellStyle name="Normal 2 4 10 9" xfId="39780"/>
    <cellStyle name="Normal 2 4 11" xfId="39781"/>
    <cellStyle name="Normal 2 4 11 10" xfId="39782"/>
    <cellStyle name="Normal 2 4 11 11" xfId="39783"/>
    <cellStyle name="Normal 2 4 11 12" xfId="39784"/>
    <cellStyle name="Normal 2 4 11 13" xfId="39785"/>
    <cellStyle name="Normal 2 4 11 2" xfId="39786"/>
    <cellStyle name="Normal 2 4 11 2 2" xfId="39787"/>
    <cellStyle name="Normal 2 4 11 2 2 2" xfId="39788"/>
    <cellStyle name="Normal 2 4 11 2 2 3" xfId="39789"/>
    <cellStyle name="Normal 2 4 11 2 2 4" xfId="39790"/>
    <cellStyle name="Normal 2 4 11 2 2 5" xfId="39791"/>
    <cellStyle name="Normal 2 4 11 2 2 6" xfId="39792"/>
    <cellStyle name="Normal 2 4 11 2 3" xfId="39793"/>
    <cellStyle name="Normal 2 4 11 2 4" xfId="39794"/>
    <cellStyle name="Normal 2 4 11 2 5" xfId="39795"/>
    <cellStyle name="Normal 2 4 11 2 6" xfId="39796"/>
    <cellStyle name="Normal 2 4 11 2 7" xfId="39797"/>
    <cellStyle name="Normal 2 4 11 3" xfId="39798"/>
    <cellStyle name="Normal 2 4 11 3 2" xfId="39799"/>
    <cellStyle name="Normal 2 4 11 3 2 2" xfId="39800"/>
    <cellStyle name="Normal 2 4 11 3 2 3" xfId="39801"/>
    <cellStyle name="Normal 2 4 11 3 2 4" xfId="39802"/>
    <cellStyle name="Normal 2 4 11 3 2 5" xfId="39803"/>
    <cellStyle name="Normal 2 4 11 3 2 6" xfId="39804"/>
    <cellStyle name="Normal 2 4 11 3 3" xfId="39805"/>
    <cellStyle name="Normal 2 4 11 3 3 2" xfId="39806"/>
    <cellStyle name="Normal 2 4 11 3 3 2 2" xfId="39807"/>
    <cellStyle name="Normal 2 4 11 3 3 3" xfId="39808"/>
    <cellStyle name="Normal 2 4 11 3 4" xfId="39809"/>
    <cellStyle name="Normal 2 4 11 3 5" xfId="39810"/>
    <cellStyle name="Normal 2 4 11 3 6" xfId="39811"/>
    <cellStyle name="Normal 2 4 11 3 7" xfId="39812"/>
    <cellStyle name="Normal 2 4 11 4" xfId="39813"/>
    <cellStyle name="Normal 2 4 11 4 2" xfId="39814"/>
    <cellStyle name="Normal 2 4 11 4 2 2" xfId="39815"/>
    <cellStyle name="Normal 2 4 11 4 2 3" xfId="39816"/>
    <cellStyle name="Normal 2 4 11 4 2 4" xfId="39817"/>
    <cellStyle name="Normal 2 4 11 4 2 5" xfId="39818"/>
    <cellStyle name="Normal 2 4 11 4 2 6" xfId="39819"/>
    <cellStyle name="Normal 2 4 11 4 3" xfId="39820"/>
    <cellStyle name="Normal 2 4 11 4 4" xfId="39821"/>
    <cellStyle name="Normal 2 4 11 4 5" xfId="39822"/>
    <cellStyle name="Normal 2 4 11 4 6" xfId="39823"/>
    <cellStyle name="Normal 2 4 11 4 7" xfId="39824"/>
    <cellStyle name="Normal 2 4 11 5" xfId="39825"/>
    <cellStyle name="Normal 2 4 11 5 2" xfId="39826"/>
    <cellStyle name="Normal 2 4 11 5 2 2" xfId="39827"/>
    <cellStyle name="Normal 2 4 11 5 2 3" xfId="39828"/>
    <cellStyle name="Normal 2 4 11 5 2 4" xfId="39829"/>
    <cellStyle name="Normal 2 4 11 5 2 5" xfId="39830"/>
    <cellStyle name="Normal 2 4 11 5 2 6" xfId="39831"/>
    <cellStyle name="Normal 2 4 11 5 3" xfId="39832"/>
    <cellStyle name="Normal 2 4 11 5 4" xfId="39833"/>
    <cellStyle name="Normal 2 4 11 5 5" xfId="39834"/>
    <cellStyle name="Normal 2 4 11 5 6" xfId="39835"/>
    <cellStyle name="Normal 2 4 11 5 7" xfId="39836"/>
    <cellStyle name="Normal 2 4 11 6" xfId="39837"/>
    <cellStyle name="Normal 2 4 11 6 2" xfId="39838"/>
    <cellStyle name="Normal 2 4 11 6 2 2" xfId="39839"/>
    <cellStyle name="Normal 2 4 11 6 2 3" xfId="39840"/>
    <cellStyle name="Normal 2 4 11 6 2 4" xfId="39841"/>
    <cellStyle name="Normal 2 4 11 6 2 5" xfId="39842"/>
    <cellStyle name="Normal 2 4 11 6 2 6" xfId="39843"/>
    <cellStyle name="Normal 2 4 11 6 3" xfId="39844"/>
    <cellStyle name="Normal 2 4 11 6 4" xfId="39845"/>
    <cellStyle name="Normal 2 4 11 6 5" xfId="39846"/>
    <cellStyle name="Normal 2 4 11 6 6" xfId="39847"/>
    <cellStyle name="Normal 2 4 11 6 7" xfId="39848"/>
    <cellStyle name="Normal 2 4 11 7" xfId="39849"/>
    <cellStyle name="Normal 2 4 11 7 2" xfId="39850"/>
    <cellStyle name="Normal 2 4 11 7 2 2" xfId="39851"/>
    <cellStyle name="Normal 2 4 11 7 2 3" xfId="39852"/>
    <cellStyle name="Normal 2 4 11 7 2 4" xfId="39853"/>
    <cellStyle name="Normal 2 4 11 7 2 5" xfId="39854"/>
    <cellStyle name="Normal 2 4 11 7 2 6" xfId="39855"/>
    <cellStyle name="Normal 2 4 11 7 3" xfId="39856"/>
    <cellStyle name="Normal 2 4 11 7 4" xfId="39857"/>
    <cellStyle name="Normal 2 4 11 7 5" xfId="39858"/>
    <cellStyle name="Normal 2 4 11 7 6" xfId="39859"/>
    <cellStyle name="Normal 2 4 11 7 7" xfId="39860"/>
    <cellStyle name="Normal 2 4 11 8" xfId="39861"/>
    <cellStyle name="Normal 2 4 11 8 2" xfId="39862"/>
    <cellStyle name="Normal 2 4 11 8 3" xfId="39863"/>
    <cellStyle name="Normal 2 4 11 8 4" xfId="39864"/>
    <cellStyle name="Normal 2 4 11 8 5" xfId="39865"/>
    <cellStyle name="Normal 2 4 11 8 6" xfId="39866"/>
    <cellStyle name="Normal 2 4 11 9" xfId="39867"/>
    <cellStyle name="Normal 2 4 12" xfId="39868"/>
    <cellStyle name="Normal 2 4 12 10" xfId="39869"/>
    <cellStyle name="Normal 2 4 12 11" xfId="39870"/>
    <cellStyle name="Normal 2 4 12 12" xfId="39871"/>
    <cellStyle name="Normal 2 4 12 13" xfId="39872"/>
    <cellStyle name="Normal 2 4 12 2" xfId="39873"/>
    <cellStyle name="Normal 2 4 12 2 2" xfId="39874"/>
    <cellStyle name="Normal 2 4 12 2 2 2" xfId="39875"/>
    <cellStyle name="Normal 2 4 12 2 2 3" xfId="39876"/>
    <cellStyle name="Normal 2 4 12 2 2 4" xfId="39877"/>
    <cellStyle name="Normal 2 4 12 2 2 5" xfId="39878"/>
    <cellStyle name="Normal 2 4 12 2 2 6" xfId="39879"/>
    <cellStyle name="Normal 2 4 12 2 3" xfId="39880"/>
    <cellStyle name="Normal 2 4 12 2 4" xfId="39881"/>
    <cellStyle name="Normal 2 4 12 2 5" xfId="39882"/>
    <cellStyle name="Normal 2 4 12 2 6" xfId="39883"/>
    <cellStyle name="Normal 2 4 12 2 7" xfId="39884"/>
    <cellStyle name="Normal 2 4 12 3" xfId="39885"/>
    <cellStyle name="Normal 2 4 12 3 2" xfId="39886"/>
    <cellStyle name="Normal 2 4 12 3 2 2" xfId="39887"/>
    <cellStyle name="Normal 2 4 12 3 2 3" xfId="39888"/>
    <cellStyle name="Normal 2 4 12 3 2 4" xfId="39889"/>
    <cellStyle name="Normal 2 4 12 3 2 5" xfId="39890"/>
    <cellStyle name="Normal 2 4 12 3 2 6" xfId="39891"/>
    <cellStyle name="Normal 2 4 12 3 3" xfId="39892"/>
    <cellStyle name="Normal 2 4 12 3 4" xfId="39893"/>
    <cellStyle name="Normal 2 4 12 3 5" xfId="39894"/>
    <cellStyle name="Normal 2 4 12 3 6" xfId="39895"/>
    <cellStyle name="Normal 2 4 12 3 7" xfId="39896"/>
    <cellStyle name="Normal 2 4 12 4" xfId="39897"/>
    <cellStyle name="Normal 2 4 12 4 2" xfId="39898"/>
    <cellStyle name="Normal 2 4 12 4 2 2" xfId="39899"/>
    <cellStyle name="Normal 2 4 12 4 2 3" xfId="39900"/>
    <cellStyle name="Normal 2 4 12 4 2 4" xfId="39901"/>
    <cellStyle name="Normal 2 4 12 4 2 5" xfId="39902"/>
    <cellStyle name="Normal 2 4 12 4 2 6" xfId="39903"/>
    <cellStyle name="Normal 2 4 12 4 3" xfId="39904"/>
    <cellStyle name="Normal 2 4 12 4 4" xfId="39905"/>
    <cellStyle name="Normal 2 4 12 4 5" xfId="39906"/>
    <cellStyle name="Normal 2 4 12 4 6" xfId="39907"/>
    <cellStyle name="Normal 2 4 12 4 7" xfId="39908"/>
    <cellStyle name="Normal 2 4 12 5" xfId="39909"/>
    <cellStyle name="Normal 2 4 12 5 2" xfId="39910"/>
    <cellStyle name="Normal 2 4 12 5 2 2" xfId="39911"/>
    <cellStyle name="Normal 2 4 12 5 2 3" xfId="39912"/>
    <cellStyle name="Normal 2 4 12 5 2 4" xfId="39913"/>
    <cellStyle name="Normal 2 4 12 5 2 5" xfId="39914"/>
    <cellStyle name="Normal 2 4 12 5 2 6" xfId="39915"/>
    <cellStyle name="Normal 2 4 12 5 3" xfId="39916"/>
    <cellStyle name="Normal 2 4 12 5 4" xfId="39917"/>
    <cellStyle name="Normal 2 4 12 5 5" xfId="39918"/>
    <cellStyle name="Normal 2 4 12 5 6" xfId="39919"/>
    <cellStyle name="Normal 2 4 12 5 7" xfId="39920"/>
    <cellStyle name="Normal 2 4 12 6" xfId="39921"/>
    <cellStyle name="Normal 2 4 12 6 2" xfId="39922"/>
    <cellStyle name="Normal 2 4 12 6 2 2" xfId="39923"/>
    <cellStyle name="Normal 2 4 12 6 2 3" xfId="39924"/>
    <cellStyle name="Normal 2 4 12 6 2 4" xfId="39925"/>
    <cellStyle name="Normal 2 4 12 6 2 5" xfId="39926"/>
    <cellStyle name="Normal 2 4 12 6 2 6" xfId="39927"/>
    <cellStyle name="Normal 2 4 12 6 3" xfId="39928"/>
    <cellStyle name="Normal 2 4 12 6 4" xfId="39929"/>
    <cellStyle name="Normal 2 4 12 6 5" xfId="39930"/>
    <cellStyle name="Normal 2 4 12 6 6" xfId="39931"/>
    <cellStyle name="Normal 2 4 12 6 7" xfId="39932"/>
    <cellStyle name="Normal 2 4 12 7" xfId="39933"/>
    <cellStyle name="Normal 2 4 12 7 2" xfId="39934"/>
    <cellStyle name="Normal 2 4 12 7 2 2" xfId="39935"/>
    <cellStyle name="Normal 2 4 12 7 2 3" xfId="39936"/>
    <cellStyle name="Normal 2 4 12 7 2 4" xfId="39937"/>
    <cellStyle name="Normal 2 4 12 7 2 5" xfId="39938"/>
    <cellStyle name="Normal 2 4 12 7 2 6" xfId="39939"/>
    <cellStyle name="Normal 2 4 12 7 3" xfId="39940"/>
    <cellStyle name="Normal 2 4 12 7 4" xfId="39941"/>
    <cellStyle name="Normal 2 4 12 7 4 2" xfId="39942"/>
    <cellStyle name="Normal 2 4 12 7 4 2 2" xfId="39943"/>
    <cellStyle name="Normal 2 4 12 7 4 3" xfId="39944"/>
    <cellStyle name="Normal 2 4 12 7 5" xfId="39945"/>
    <cellStyle name="Normal 2 4 12 7 6" xfId="39946"/>
    <cellStyle name="Normal 2 4 12 7 7" xfId="39947"/>
    <cellStyle name="Normal 2 4 12 8" xfId="39948"/>
    <cellStyle name="Normal 2 4 12 8 2" xfId="39949"/>
    <cellStyle name="Normal 2 4 12 8 3" xfId="39950"/>
    <cellStyle name="Normal 2 4 12 8 4" xfId="39951"/>
    <cellStyle name="Normal 2 4 12 8 5" xfId="39952"/>
    <cellStyle name="Normal 2 4 12 8 6" xfId="39953"/>
    <cellStyle name="Normal 2 4 12 9" xfId="39954"/>
    <cellStyle name="Normal 2 4 13" xfId="39955"/>
    <cellStyle name="Normal 2 4 13 10" xfId="39956"/>
    <cellStyle name="Normal 2 4 13 10 2" xfId="39957"/>
    <cellStyle name="Normal 2 4 13 10 2 2" xfId="39958"/>
    <cellStyle name="Normal 2 4 13 10 3" xfId="39959"/>
    <cellStyle name="Normal 2 4 13 11" xfId="39960"/>
    <cellStyle name="Normal 2 4 13 12" xfId="39961"/>
    <cellStyle name="Normal 2 4 13 13" xfId="39962"/>
    <cellStyle name="Normal 2 4 13 2" xfId="39963"/>
    <cellStyle name="Normal 2 4 13 2 2" xfId="39964"/>
    <cellStyle name="Normal 2 4 13 2 2 2" xfId="39965"/>
    <cellStyle name="Normal 2 4 13 2 2 3" xfId="39966"/>
    <cellStyle name="Normal 2 4 13 2 2 4" xfId="39967"/>
    <cellStyle name="Normal 2 4 13 2 2 5" xfId="39968"/>
    <cellStyle name="Normal 2 4 13 2 2 6" xfId="39969"/>
    <cellStyle name="Normal 2 4 13 2 3" xfId="39970"/>
    <cellStyle name="Normal 2 4 13 2 4" xfId="39971"/>
    <cellStyle name="Normal 2 4 13 2 5" xfId="39972"/>
    <cellStyle name="Normal 2 4 13 2 6" xfId="39973"/>
    <cellStyle name="Normal 2 4 13 2 7" xfId="39974"/>
    <cellStyle name="Normal 2 4 13 3" xfId="39975"/>
    <cellStyle name="Normal 2 4 13 3 2" xfId="39976"/>
    <cellStyle name="Normal 2 4 13 3 2 2" xfId="39977"/>
    <cellStyle name="Normal 2 4 13 3 2 3" xfId="39978"/>
    <cellStyle name="Normal 2 4 13 3 2 4" xfId="39979"/>
    <cellStyle name="Normal 2 4 13 3 2 5" xfId="39980"/>
    <cellStyle name="Normal 2 4 13 3 2 6" xfId="39981"/>
    <cellStyle name="Normal 2 4 13 3 3" xfId="39982"/>
    <cellStyle name="Normal 2 4 13 3 4" xfId="39983"/>
    <cellStyle name="Normal 2 4 13 3 5" xfId="39984"/>
    <cellStyle name="Normal 2 4 13 3 6" xfId="39985"/>
    <cellStyle name="Normal 2 4 13 3 7" xfId="39986"/>
    <cellStyle name="Normal 2 4 13 4" xfId="39987"/>
    <cellStyle name="Normal 2 4 13 4 2" xfId="39988"/>
    <cellStyle name="Normal 2 4 13 4 2 2" xfId="39989"/>
    <cellStyle name="Normal 2 4 13 4 2 3" xfId="39990"/>
    <cellStyle name="Normal 2 4 13 4 2 4" xfId="39991"/>
    <cellStyle name="Normal 2 4 13 4 2 5" xfId="39992"/>
    <cellStyle name="Normal 2 4 13 4 2 6" xfId="39993"/>
    <cellStyle name="Normal 2 4 13 4 3" xfId="39994"/>
    <cellStyle name="Normal 2 4 13 4 4" xfId="39995"/>
    <cellStyle name="Normal 2 4 13 4 5" xfId="39996"/>
    <cellStyle name="Normal 2 4 13 4 6" xfId="39997"/>
    <cellStyle name="Normal 2 4 13 4 7" xfId="39998"/>
    <cellStyle name="Normal 2 4 13 5" xfId="39999"/>
    <cellStyle name="Normal 2 4 13 5 2" xfId="40000"/>
    <cellStyle name="Normal 2 4 13 5 2 2" xfId="40001"/>
    <cellStyle name="Normal 2 4 13 5 2 3" xfId="40002"/>
    <cellStyle name="Normal 2 4 13 5 2 4" xfId="40003"/>
    <cellStyle name="Normal 2 4 13 5 2 5" xfId="40004"/>
    <cellStyle name="Normal 2 4 13 5 2 6" xfId="40005"/>
    <cellStyle name="Normal 2 4 13 5 3" xfId="40006"/>
    <cellStyle name="Normal 2 4 13 5 4" xfId="40007"/>
    <cellStyle name="Normal 2 4 13 5 5" xfId="40008"/>
    <cellStyle name="Normal 2 4 13 5 6" xfId="40009"/>
    <cellStyle name="Normal 2 4 13 5 7" xfId="40010"/>
    <cellStyle name="Normal 2 4 13 6" xfId="40011"/>
    <cellStyle name="Normal 2 4 13 6 2" xfId="40012"/>
    <cellStyle name="Normal 2 4 13 6 2 2" xfId="40013"/>
    <cellStyle name="Normal 2 4 13 6 2 3" xfId="40014"/>
    <cellStyle name="Normal 2 4 13 6 2 4" xfId="40015"/>
    <cellStyle name="Normal 2 4 13 6 2 5" xfId="40016"/>
    <cellStyle name="Normal 2 4 13 6 2 6" xfId="40017"/>
    <cellStyle name="Normal 2 4 13 6 3" xfId="40018"/>
    <cellStyle name="Normal 2 4 13 6 4" xfId="40019"/>
    <cellStyle name="Normal 2 4 13 6 5" xfId="40020"/>
    <cellStyle name="Normal 2 4 13 6 6" xfId="40021"/>
    <cellStyle name="Normal 2 4 13 6 7" xfId="40022"/>
    <cellStyle name="Normal 2 4 13 7" xfId="40023"/>
    <cellStyle name="Normal 2 4 13 7 2" xfId="40024"/>
    <cellStyle name="Normal 2 4 13 7 2 2" xfId="40025"/>
    <cellStyle name="Normal 2 4 13 7 2 3" xfId="40026"/>
    <cellStyle name="Normal 2 4 13 7 2 4" xfId="40027"/>
    <cellStyle name="Normal 2 4 13 7 2 5" xfId="40028"/>
    <cellStyle name="Normal 2 4 13 7 2 6" xfId="40029"/>
    <cellStyle name="Normal 2 4 13 7 3" xfId="40030"/>
    <cellStyle name="Normal 2 4 13 7 4" xfId="40031"/>
    <cellStyle name="Normal 2 4 13 7 5" xfId="40032"/>
    <cellStyle name="Normal 2 4 13 7 6" xfId="40033"/>
    <cellStyle name="Normal 2 4 13 7 7" xfId="40034"/>
    <cellStyle name="Normal 2 4 13 8" xfId="40035"/>
    <cellStyle name="Normal 2 4 13 8 2" xfId="40036"/>
    <cellStyle name="Normal 2 4 13 8 3" xfId="40037"/>
    <cellStyle name="Normal 2 4 13 8 3 2" xfId="40038"/>
    <cellStyle name="Normal 2 4 13 8 3 2 2" xfId="40039"/>
    <cellStyle name="Normal 2 4 13 8 3 3" xfId="40040"/>
    <cellStyle name="Normal 2 4 13 8 4" xfId="40041"/>
    <cellStyle name="Normal 2 4 13 8 5" xfId="40042"/>
    <cellStyle name="Normal 2 4 13 8 6" xfId="40043"/>
    <cellStyle name="Normal 2 4 13 9" xfId="40044"/>
    <cellStyle name="Normal 2 4 14" xfId="40045"/>
    <cellStyle name="Normal 2 4 14 2" xfId="40046"/>
    <cellStyle name="Normal 2 4 14 2 2" xfId="40047"/>
    <cellStyle name="Normal 2 4 14 2 3" xfId="40048"/>
    <cellStyle name="Normal 2 4 14 2 4" xfId="40049"/>
    <cellStyle name="Normal 2 4 14 2 5" xfId="40050"/>
    <cellStyle name="Normal 2 4 14 2 6" xfId="40051"/>
    <cellStyle name="Normal 2 4 14 3" xfId="40052"/>
    <cellStyle name="Normal 2 4 14 3 2" xfId="40053"/>
    <cellStyle name="Normal 2 4 14 3 2 2" xfId="40054"/>
    <cellStyle name="Normal 2 4 14 3 3" xfId="40055"/>
    <cellStyle name="Normal 2 4 14 4" xfId="40056"/>
    <cellStyle name="Normal 2 4 14 5" xfId="40057"/>
    <cellStyle name="Normal 2 4 14 6" xfId="40058"/>
    <cellStyle name="Normal 2 4 14 7" xfId="40059"/>
    <cellStyle name="Normal 2 4 15" xfId="40060"/>
    <cellStyle name="Normal 2 4 15 2" xfId="40061"/>
    <cellStyle name="Normal 2 4 15 2 2" xfId="40062"/>
    <cellStyle name="Normal 2 4 15 2 3" xfId="40063"/>
    <cellStyle name="Normal 2 4 15 2 4" xfId="40064"/>
    <cellStyle name="Normal 2 4 15 2 5" xfId="40065"/>
    <cellStyle name="Normal 2 4 15 2 6" xfId="40066"/>
    <cellStyle name="Normal 2 4 15 3" xfId="40067"/>
    <cellStyle name="Normal 2 4 15 4" xfId="40068"/>
    <cellStyle name="Normal 2 4 15 5" xfId="40069"/>
    <cellStyle name="Normal 2 4 15 6" xfId="40070"/>
    <cellStyle name="Normal 2 4 15 7" xfId="40071"/>
    <cellStyle name="Normal 2 4 16" xfId="40072"/>
    <cellStyle name="Normal 2 4 16 2" xfId="40073"/>
    <cellStyle name="Normal 2 4 16 2 2" xfId="40074"/>
    <cellStyle name="Normal 2 4 16 2 3" xfId="40075"/>
    <cellStyle name="Normal 2 4 16 2 4" xfId="40076"/>
    <cellStyle name="Normal 2 4 16 2 5" xfId="40077"/>
    <cellStyle name="Normal 2 4 16 2 6" xfId="40078"/>
    <cellStyle name="Normal 2 4 16 3" xfId="40079"/>
    <cellStyle name="Normal 2 4 16 4" xfId="40080"/>
    <cellStyle name="Normal 2 4 16 5" xfId="40081"/>
    <cellStyle name="Normal 2 4 16 6" xfId="40082"/>
    <cellStyle name="Normal 2 4 16 7" xfId="40083"/>
    <cellStyle name="Normal 2 4 17" xfId="40084"/>
    <cellStyle name="Normal 2 4 17 2" xfId="40085"/>
    <cellStyle name="Normal 2 4 17 2 2" xfId="40086"/>
    <cellStyle name="Normal 2 4 17 2 3" xfId="40087"/>
    <cellStyle name="Normal 2 4 17 2 4" xfId="40088"/>
    <cellStyle name="Normal 2 4 17 2 5" xfId="40089"/>
    <cellStyle name="Normal 2 4 17 2 6" xfId="40090"/>
    <cellStyle name="Normal 2 4 17 3" xfId="40091"/>
    <cellStyle name="Normal 2 4 17 4" xfId="40092"/>
    <cellStyle name="Normal 2 4 17 5" xfId="40093"/>
    <cellStyle name="Normal 2 4 17 6" xfId="40094"/>
    <cellStyle name="Normal 2 4 17 7" xfId="40095"/>
    <cellStyle name="Normal 2 4 18" xfId="40096"/>
    <cellStyle name="Normal 2 4 18 2" xfId="40097"/>
    <cellStyle name="Normal 2 4 18 2 2" xfId="40098"/>
    <cellStyle name="Normal 2 4 18 2 3" xfId="40099"/>
    <cellStyle name="Normal 2 4 18 2 4" xfId="40100"/>
    <cellStyle name="Normal 2 4 18 2 5" xfId="40101"/>
    <cellStyle name="Normal 2 4 18 2 6" xfId="40102"/>
    <cellStyle name="Normal 2 4 18 3" xfId="40103"/>
    <cellStyle name="Normal 2 4 18 4" xfId="40104"/>
    <cellStyle name="Normal 2 4 18 5" xfId="40105"/>
    <cellStyle name="Normal 2 4 18 6" xfId="40106"/>
    <cellStyle name="Normal 2 4 18 7" xfId="40107"/>
    <cellStyle name="Normal 2 4 19" xfId="40108"/>
    <cellStyle name="Normal 2 4 19 2" xfId="40109"/>
    <cellStyle name="Normal 2 4 19 2 2" xfId="40110"/>
    <cellStyle name="Normal 2 4 19 2 3" xfId="40111"/>
    <cellStyle name="Normal 2 4 19 2 4" xfId="40112"/>
    <cellStyle name="Normal 2 4 19 2 5" xfId="40113"/>
    <cellStyle name="Normal 2 4 19 2 6" xfId="40114"/>
    <cellStyle name="Normal 2 4 19 3" xfId="40115"/>
    <cellStyle name="Normal 2 4 19 3 2" xfId="40116"/>
    <cellStyle name="Normal 2 4 19 3 2 2" xfId="40117"/>
    <cellStyle name="Normal 2 4 19 3 3" xfId="40118"/>
    <cellStyle name="Normal 2 4 19 4" xfId="40119"/>
    <cellStyle name="Normal 2 4 19 5" xfId="40120"/>
    <cellStyle name="Normal 2 4 19 6" xfId="40121"/>
    <cellStyle name="Normal 2 4 19 7" xfId="40122"/>
    <cellStyle name="Normal 2 4 2" xfId="40123"/>
    <cellStyle name="Normal 2 4 2 10" xfId="40124"/>
    <cellStyle name="Normal 2 4 2 11" xfId="40125"/>
    <cellStyle name="Normal 2 4 2 12" xfId="40126"/>
    <cellStyle name="Normal 2 4 2 13" xfId="40127"/>
    <cellStyle name="Normal 2 4 2 2" xfId="40128"/>
    <cellStyle name="Normal 2 4 2 2 2" xfId="40129"/>
    <cellStyle name="Normal 2 4 2 2 2 2" xfId="40130"/>
    <cellStyle name="Normal 2 4 2 2 2 3" xfId="40131"/>
    <cellStyle name="Normal 2 4 2 2 2 4" xfId="40132"/>
    <cellStyle name="Normal 2 4 2 2 2 5" xfId="40133"/>
    <cellStyle name="Normal 2 4 2 2 2 6" xfId="40134"/>
    <cellStyle name="Normal 2 4 2 2 3" xfId="40135"/>
    <cellStyle name="Normal 2 4 2 2 4" xfId="40136"/>
    <cellStyle name="Normal 2 4 2 2 5" xfId="40137"/>
    <cellStyle name="Normal 2 4 2 2 6" xfId="40138"/>
    <cellStyle name="Normal 2 4 2 2 7" xfId="40139"/>
    <cellStyle name="Normal 2 4 2 3" xfId="40140"/>
    <cellStyle name="Normal 2 4 2 3 2" xfId="40141"/>
    <cellStyle name="Normal 2 4 2 3 2 2" xfId="40142"/>
    <cellStyle name="Normal 2 4 2 3 2 3" xfId="40143"/>
    <cellStyle name="Normal 2 4 2 3 2 4" xfId="40144"/>
    <cellStyle name="Normal 2 4 2 3 2 5" xfId="40145"/>
    <cellStyle name="Normal 2 4 2 3 2 6" xfId="40146"/>
    <cellStyle name="Normal 2 4 2 3 3" xfId="40147"/>
    <cellStyle name="Normal 2 4 2 3 4" xfId="40148"/>
    <cellStyle name="Normal 2 4 2 3 5" xfId="40149"/>
    <cellStyle name="Normal 2 4 2 3 6" xfId="40150"/>
    <cellStyle name="Normal 2 4 2 3 7" xfId="40151"/>
    <cellStyle name="Normal 2 4 2 4" xfId="40152"/>
    <cellStyle name="Normal 2 4 2 4 2" xfId="40153"/>
    <cellStyle name="Normal 2 4 2 4 2 2" xfId="40154"/>
    <cellStyle name="Normal 2 4 2 4 2 2 2" xfId="40155"/>
    <cellStyle name="Normal 2 4 2 4 2 2 2 2" xfId="40156"/>
    <cellStyle name="Normal 2 4 2 4 2 2 3" xfId="40157"/>
    <cellStyle name="Normal 2 4 2 4 2 3" xfId="40158"/>
    <cellStyle name="Normal 2 4 2 4 2 4" xfId="40159"/>
    <cellStyle name="Normal 2 4 2 4 2 5" xfId="40160"/>
    <cellStyle name="Normal 2 4 2 4 2 6" xfId="40161"/>
    <cellStyle name="Normal 2 4 2 4 3" xfId="40162"/>
    <cellStyle name="Normal 2 4 2 4 4" xfId="40163"/>
    <cellStyle name="Normal 2 4 2 4 5" xfId="40164"/>
    <cellStyle name="Normal 2 4 2 4 6" xfId="40165"/>
    <cellStyle name="Normal 2 4 2 4 7" xfId="40166"/>
    <cellStyle name="Normal 2 4 2 5" xfId="40167"/>
    <cellStyle name="Normal 2 4 2 5 2" xfId="40168"/>
    <cellStyle name="Normal 2 4 2 5 2 2" xfId="40169"/>
    <cellStyle name="Normal 2 4 2 5 2 3" xfId="40170"/>
    <cellStyle name="Normal 2 4 2 5 2 4" xfId="40171"/>
    <cellStyle name="Normal 2 4 2 5 2 5" xfId="40172"/>
    <cellStyle name="Normal 2 4 2 5 2 6" xfId="40173"/>
    <cellStyle name="Normal 2 4 2 5 3" xfId="40174"/>
    <cellStyle name="Normal 2 4 2 5 4" xfId="40175"/>
    <cellStyle name="Normal 2 4 2 5 5" xfId="40176"/>
    <cellStyle name="Normal 2 4 2 5 6" xfId="40177"/>
    <cellStyle name="Normal 2 4 2 5 7" xfId="40178"/>
    <cellStyle name="Normal 2 4 2 6" xfId="40179"/>
    <cellStyle name="Normal 2 4 2 6 2" xfId="40180"/>
    <cellStyle name="Normal 2 4 2 6 2 2" xfId="40181"/>
    <cellStyle name="Normal 2 4 2 6 2 3" xfId="40182"/>
    <cellStyle name="Normal 2 4 2 6 2 4" xfId="40183"/>
    <cellStyle name="Normal 2 4 2 6 2 5" xfId="40184"/>
    <cellStyle name="Normal 2 4 2 6 2 6" xfId="40185"/>
    <cellStyle name="Normal 2 4 2 6 3" xfId="40186"/>
    <cellStyle name="Normal 2 4 2 6 4" xfId="40187"/>
    <cellStyle name="Normal 2 4 2 6 5" xfId="40188"/>
    <cellStyle name="Normal 2 4 2 6 6" xfId="40189"/>
    <cellStyle name="Normal 2 4 2 6 7" xfId="40190"/>
    <cellStyle name="Normal 2 4 2 7" xfId="40191"/>
    <cellStyle name="Normal 2 4 2 7 2" xfId="40192"/>
    <cellStyle name="Normal 2 4 2 7 2 2" xfId="40193"/>
    <cellStyle name="Normal 2 4 2 7 2 3" xfId="40194"/>
    <cellStyle name="Normal 2 4 2 7 2 4" xfId="40195"/>
    <cellStyle name="Normal 2 4 2 7 2 5" xfId="40196"/>
    <cellStyle name="Normal 2 4 2 7 2 6" xfId="40197"/>
    <cellStyle name="Normal 2 4 2 7 3" xfId="40198"/>
    <cellStyle name="Normal 2 4 2 7 4" xfId="40199"/>
    <cellStyle name="Normal 2 4 2 7 5" xfId="40200"/>
    <cellStyle name="Normal 2 4 2 7 6" xfId="40201"/>
    <cellStyle name="Normal 2 4 2 7 7" xfId="40202"/>
    <cellStyle name="Normal 2 4 2 8" xfId="40203"/>
    <cellStyle name="Normal 2 4 2 8 2" xfId="40204"/>
    <cellStyle name="Normal 2 4 2 8 3" xfId="40205"/>
    <cellStyle name="Normal 2 4 2 8 4" xfId="40206"/>
    <cellStyle name="Normal 2 4 2 8 5" xfId="40207"/>
    <cellStyle name="Normal 2 4 2 8 6" xfId="40208"/>
    <cellStyle name="Normal 2 4 2 9" xfId="40209"/>
    <cellStyle name="Normal 2 4 20" xfId="40210"/>
    <cellStyle name="Normal 2 4 20 2" xfId="40211"/>
    <cellStyle name="Normal 2 4 20 3" xfId="40212"/>
    <cellStyle name="Normal 2 4 20 4" xfId="40213"/>
    <cellStyle name="Normal 2 4 20 5" xfId="40214"/>
    <cellStyle name="Normal 2 4 20 6" xfId="40215"/>
    <cellStyle name="Normal 2 4 21" xfId="40216"/>
    <cellStyle name="Normal 2 4 21 2" xfId="40217"/>
    <cellStyle name="Normal 2 4 21 3" xfId="40218"/>
    <cellStyle name="Normal 2 4 21 4" xfId="40219"/>
    <cellStyle name="Normal 2 4 21 5" xfId="40220"/>
    <cellStyle name="Normal 2 4 21 6" xfId="40221"/>
    <cellStyle name="Normal 2 4 22" xfId="40222"/>
    <cellStyle name="Normal 2 4 22 2" xfId="40223"/>
    <cellStyle name="Normal 2 4 23" xfId="40224"/>
    <cellStyle name="Normal 2 4 23 2" xfId="40225"/>
    <cellStyle name="Normal 2 4 24" xfId="40226"/>
    <cellStyle name="Normal 2 4 25" xfId="40227"/>
    <cellStyle name="Normal 2 4 26" xfId="40228"/>
    <cellStyle name="Normal 2 4 3" xfId="40229"/>
    <cellStyle name="Normal 2 4 3 10" xfId="40230"/>
    <cellStyle name="Normal 2 4 3 11" xfId="40231"/>
    <cellStyle name="Normal 2 4 3 12" xfId="40232"/>
    <cellStyle name="Normal 2 4 3 13" xfId="40233"/>
    <cellStyle name="Normal 2 4 3 2" xfId="40234"/>
    <cellStyle name="Normal 2 4 3 2 2" xfId="40235"/>
    <cellStyle name="Normal 2 4 3 2 2 2" xfId="40236"/>
    <cellStyle name="Normal 2 4 3 2 2 3" xfId="40237"/>
    <cellStyle name="Normal 2 4 3 2 2 4" xfId="40238"/>
    <cellStyle name="Normal 2 4 3 2 2 5" xfId="40239"/>
    <cellStyle name="Normal 2 4 3 2 2 6" xfId="40240"/>
    <cellStyle name="Normal 2 4 3 2 3" xfId="40241"/>
    <cellStyle name="Normal 2 4 3 2 4" xfId="40242"/>
    <cellStyle name="Normal 2 4 3 2 5" xfId="40243"/>
    <cellStyle name="Normal 2 4 3 2 6" xfId="40244"/>
    <cellStyle name="Normal 2 4 3 2 7" xfId="40245"/>
    <cellStyle name="Normal 2 4 3 3" xfId="40246"/>
    <cellStyle name="Normal 2 4 3 3 2" xfId="40247"/>
    <cellStyle name="Normal 2 4 3 3 2 2" xfId="40248"/>
    <cellStyle name="Normal 2 4 3 3 2 3" xfId="40249"/>
    <cellStyle name="Normal 2 4 3 3 2 4" xfId="40250"/>
    <cellStyle name="Normal 2 4 3 3 2 5" xfId="40251"/>
    <cellStyle name="Normal 2 4 3 3 2 6" xfId="40252"/>
    <cellStyle name="Normal 2 4 3 3 3" xfId="40253"/>
    <cellStyle name="Normal 2 4 3 3 4" xfId="40254"/>
    <cellStyle name="Normal 2 4 3 3 5" xfId="40255"/>
    <cellStyle name="Normal 2 4 3 3 6" xfId="40256"/>
    <cellStyle name="Normal 2 4 3 3 7" xfId="40257"/>
    <cellStyle name="Normal 2 4 3 4" xfId="40258"/>
    <cellStyle name="Normal 2 4 3 4 2" xfId="40259"/>
    <cellStyle name="Normal 2 4 3 4 2 2" xfId="40260"/>
    <cellStyle name="Normal 2 4 3 4 2 3" xfId="40261"/>
    <cellStyle name="Normal 2 4 3 4 2 4" xfId="40262"/>
    <cellStyle name="Normal 2 4 3 4 2 5" xfId="40263"/>
    <cellStyle name="Normal 2 4 3 4 2 6" xfId="40264"/>
    <cellStyle name="Normal 2 4 3 4 3" xfId="40265"/>
    <cellStyle name="Normal 2 4 3 4 4" xfId="40266"/>
    <cellStyle name="Normal 2 4 3 4 5" xfId="40267"/>
    <cellStyle name="Normal 2 4 3 4 6" xfId="40268"/>
    <cellStyle name="Normal 2 4 3 4 7" xfId="40269"/>
    <cellStyle name="Normal 2 4 3 5" xfId="40270"/>
    <cellStyle name="Normal 2 4 3 5 2" xfId="40271"/>
    <cellStyle name="Normal 2 4 3 5 2 2" xfId="40272"/>
    <cellStyle name="Normal 2 4 3 5 2 3" xfId="40273"/>
    <cellStyle name="Normal 2 4 3 5 2 4" xfId="40274"/>
    <cellStyle name="Normal 2 4 3 5 2 5" xfId="40275"/>
    <cellStyle name="Normal 2 4 3 5 2 6" xfId="40276"/>
    <cellStyle name="Normal 2 4 3 5 3" xfId="40277"/>
    <cellStyle name="Normal 2 4 3 5 4" xfId="40278"/>
    <cellStyle name="Normal 2 4 3 5 5" xfId="40279"/>
    <cellStyle name="Normal 2 4 3 5 6" xfId="40280"/>
    <cellStyle name="Normal 2 4 3 5 7" xfId="40281"/>
    <cellStyle name="Normal 2 4 3 6" xfId="40282"/>
    <cellStyle name="Normal 2 4 3 6 2" xfId="40283"/>
    <cellStyle name="Normal 2 4 3 6 2 2" xfId="40284"/>
    <cellStyle name="Normal 2 4 3 6 2 3" xfId="40285"/>
    <cellStyle name="Normal 2 4 3 6 2 4" xfId="40286"/>
    <cellStyle name="Normal 2 4 3 6 2 5" xfId="40287"/>
    <cellStyle name="Normal 2 4 3 6 2 6" xfId="40288"/>
    <cellStyle name="Normal 2 4 3 6 3" xfId="40289"/>
    <cellStyle name="Normal 2 4 3 6 4" xfId="40290"/>
    <cellStyle name="Normal 2 4 3 6 5" xfId="40291"/>
    <cellStyle name="Normal 2 4 3 6 6" xfId="40292"/>
    <cellStyle name="Normal 2 4 3 6 7" xfId="40293"/>
    <cellStyle name="Normal 2 4 3 7" xfId="40294"/>
    <cellStyle name="Normal 2 4 3 7 2" xfId="40295"/>
    <cellStyle name="Normal 2 4 3 7 2 2" xfId="40296"/>
    <cellStyle name="Normal 2 4 3 7 2 3" xfId="40297"/>
    <cellStyle name="Normal 2 4 3 7 2 4" xfId="40298"/>
    <cellStyle name="Normal 2 4 3 7 2 5" xfId="40299"/>
    <cellStyle name="Normal 2 4 3 7 2 6" xfId="40300"/>
    <cellStyle name="Normal 2 4 3 7 3" xfId="40301"/>
    <cellStyle name="Normal 2 4 3 7 4" xfId="40302"/>
    <cellStyle name="Normal 2 4 3 7 5" xfId="40303"/>
    <cellStyle name="Normal 2 4 3 7 6" xfId="40304"/>
    <cellStyle name="Normal 2 4 3 7 7" xfId="40305"/>
    <cellStyle name="Normal 2 4 3 8" xfId="40306"/>
    <cellStyle name="Normal 2 4 3 8 2" xfId="40307"/>
    <cellStyle name="Normal 2 4 3 8 3" xfId="40308"/>
    <cellStyle name="Normal 2 4 3 8 4" xfId="40309"/>
    <cellStyle name="Normal 2 4 3 8 5" xfId="40310"/>
    <cellStyle name="Normal 2 4 3 8 6" xfId="40311"/>
    <cellStyle name="Normal 2 4 3 9" xfId="40312"/>
    <cellStyle name="Normal 2 4 4" xfId="40313"/>
    <cellStyle name="Normal 2 4 4 10" xfId="40314"/>
    <cellStyle name="Normal 2 4 4 11" xfId="40315"/>
    <cellStyle name="Normal 2 4 4 12" xfId="40316"/>
    <cellStyle name="Normal 2 4 4 13" xfId="40317"/>
    <cellStyle name="Normal 2 4 4 2" xfId="40318"/>
    <cellStyle name="Normal 2 4 4 2 2" xfId="40319"/>
    <cellStyle name="Normal 2 4 4 2 2 2" xfId="40320"/>
    <cellStyle name="Normal 2 4 4 2 2 3" xfId="40321"/>
    <cellStyle name="Normal 2 4 4 2 2 4" xfId="40322"/>
    <cellStyle name="Normal 2 4 4 2 2 5" xfId="40323"/>
    <cellStyle name="Normal 2 4 4 2 2 6" xfId="40324"/>
    <cellStyle name="Normal 2 4 4 2 3" xfId="40325"/>
    <cellStyle name="Normal 2 4 4 2 4" xfId="40326"/>
    <cellStyle name="Normal 2 4 4 2 5" xfId="40327"/>
    <cellStyle name="Normal 2 4 4 2 6" xfId="40328"/>
    <cellStyle name="Normal 2 4 4 2 7" xfId="40329"/>
    <cellStyle name="Normal 2 4 4 3" xfId="40330"/>
    <cellStyle name="Normal 2 4 4 3 2" xfId="40331"/>
    <cellStyle name="Normal 2 4 4 3 2 2" xfId="40332"/>
    <cellStyle name="Normal 2 4 4 3 2 3" xfId="40333"/>
    <cellStyle name="Normal 2 4 4 3 2 4" xfId="40334"/>
    <cellStyle name="Normal 2 4 4 3 2 5" xfId="40335"/>
    <cellStyle name="Normal 2 4 4 3 2 6" xfId="40336"/>
    <cellStyle name="Normal 2 4 4 3 3" xfId="40337"/>
    <cellStyle name="Normal 2 4 4 3 4" xfId="40338"/>
    <cellStyle name="Normal 2 4 4 3 5" xfId="40339"/>
    <cellStyle name="Normal 2 4 4 3 6" xfId="40340"/>
    <cellStyle name="Normal 2 4 4 3 7" xfId="40341"/>
    <cellStyle name="Normal 2 4 4 4" xfId="40342"/>
    <cellStyle name="Normal 2 4 4 4 2" xfId="40343"/>
    <cellStyle name="Normal 2 4 4 4 2 2" xfId="40344"/>
    <cellStyle name="Normal 2 4 4 4 2 3" xfId="40345"/>
    <cellStyle name="Normal 2 4 4 4 2 4" xfId="40346"/>
    <cellStyle name="Normal 2 4 4 4 2 5" xfId="40347"/>
    <cellStyle name="Normal 2 4 4 4 2 6" xfId="40348"/>
    <cellStyle name="Normal 2 4 4 4 3" xfId="40349"/>
    <cellStyle name="Normal 2 4 4 4 4" xfId="40350"/>
    <cellStyle name="Normal 2 4 4 4 5" xfId="40351"/>
    <cellStyle name="Normal 2 4 4 4 6" xfId="40352"/>
    <cellStyle name="Normal 2 4 4 4 7" xfId="40353"/>
    <cellStyle name="Normal 2 4 4 5" xfId="40354"/>
    <cellStyle name="Normal 2 4 4 5 2" xfId="40355"/>
    <cellStyle name="Normal 2 4 4 5 2 2" xfId="40356"/>
    <cellStyle name="Normal 2 4 4 5 2 3" xfId="40357"/>
    <cellStyle name="Normal 2 4 4 5 2 4" xfId="40358"/>
    <cellStyle name="Normal 2 4 4 5 2 5" xfId="40359"/>
    <cellStyle name="Normal 2 4 4 5 2 6" xfId="40360"/>
    <cellStyle name="Normal 2 4 4 5 3" xfId="40361"/>
    <cellStyle name="Normal 2 4 4 5 4" xfId="40362"/>
    <cellStyle name="Normal 2 4 4 5 5" xfId="40363"/>
    <cellStyle name="Normal 2 4 4 5 6" xfId="40364"/>
    <cellStyle name="Normal 2 4 4 5 7" xfId="40365"/>
    <cellStyle name="Normal 2 4 4 6" xfId="40366"/>
    <cellStyle name="Normal 2 4 4 6 2" xfId="40367"/>
    <cellStyle name="Normal 2 4 4 6 2 2" xfId="40368"/>
    <cellStyle name="Normal 2 4 4 6 2 3" xfId="40369"/>
    <cellStyle name="Normal 2 4 4 6 2 4" xfId="40370"/>
    <cellStyle name="Normal 2 4 4 6 2 5" xfId="40371"/>
    <cellStyle name="Normal 2 4 4 6 2 6" xfId="40372"/>
    <cellStyle name="Normal 2 4 4 6 3" xfId="40373"/>
    <cellStyle name="Normal 2 4 4 6 4" xfId="40374"/>
    <cellStyle name="Normal 2 4 4 6 5" xfId="40375"/>
    <cellStyle name="Normal 2 4 4 6 6" xfId="40376"/>
    <cellStyle name="Normal 2 4 4 6 7" xfId="40377"/>
    <cellStyle name="Normal 2 4 4 7" xfId="40378"/>
    <cellStyle name="Normal 2 4 4 7 2" xfId="40379"/>
    <cellStyle name="Normal 2 4 4 7 2 2" xfId="40380"/>
    <cellStyle name="Normal 2 4 4 7 2 2 2" xfId="40381"/>
    <cellStyle name="Normal 2 4 4 7 2 2 2 2" xfId="40382"/>
    <cellStyle name="Normal 2 4 4 7 2 2 3" xfId="40383"/>
    <cellStyle name="Normal 2 4 4 7 2 3" xfId="40384"/>
    <cellStyle name="Normal 2 4 4 7 2 4" xfId="40385"/>
    <cellStyle name="Normal 2 4 4 7 2 5" xfId="40386"/>
    <cellStyle name="Normal 2 4 4 7 2 6" xfId="40387"/>
    <cellStyle name="Normal 2 4 4 7 3" xfId="40388"/>
    <cellStyle name="Normal 2 4 4 7 4" xfId="40389"/>
    <cellStyle name="Normal 2 4 4 7 5" xfId="40390"/>
    <cellStyle name="Normal 2 4 4 7 6" xfId="40391"/>
    <cellStyle name="Normal 2 4 4 7 7" xfId="40392"/>
    <cellStyle name="Normal 2 4 4 8" xfId="40393"/>
    <cellStyle name="Normal 2 4 4 8 2" xfId="40394"/>
    <cellStyle name="Normal 2 4 4 8 3" xfId="40395"/>
    <cellStyle name="Normal 2 4 4 8 4" xfId="40396"/>
    <cellStyle name="Normal 2 4 4 8 5" xfId="40397"/>
    <cellStyle name="Normal 2 4 4 8 6" xfId="40398"/>
    <cellStyle name="Normal 2 4 4 9" xfId="40399"/>
    <cellStyle name="Normal 2 4 5" xfId="40400"/>
    <cellStyle name="Normal 2 4 5 10" xfId="40401"/>
    <cellStyle name="Normal 2 4 5 11" xfId="40402"/>
    <cellStyle name="Normal 2 4 5 12" xfId="40403"/>
    <cellStyle name="Normal 2 4 5 13" xfId="40404"/>
    <cellStyle name="Normal 2 4 5 2" xfId="40405"/>
    <cellStyle name="Normal 2 4 5 2 2" xfId="40406"/>
    <cellStyle name="Normal 2 4 5 2 2 2" xfId="40407"/>
    <cellStyle name="Normal 2 4 5 2 2 3" xfId="40408"/>
    <cellStyle name="Normal 2 4 5 2 2 4" xfId="40409"/>
    <cellStyle name="Normal 2 4 5 2 2 5" xfId="40410"/>
    <cellStyle name="Normal 2 4 5 2 2 6" xfId="40411"/>
    <cellStyle name="Normal 2 4 5 2 3" xfId="40412"/>
    <cellStyle name="Normal 2 4 5 2 4" xfId="40413"/>
    <cellStyle name="Normal 2 4 5 2 5" xfId="40414"/>
    <cellStyle name="Normal 2 4 5 2 6" xfId="40415"/>
    <cellStyle name="Normal 2 4 5 2 7" xfId="40416"/>
    <cellStyle name="Normal 2 4 5 3" xfId="40417"/>
    <cellStyle name="Normal 2 4 5 3 2" xfId="40418"/>
    <cellStyle name="Normal 2 4 5 3 2 2" xfId="40419"/>
    <cellStyle name="Normal 2 4 5 3 2 3" xfId="40420"/>
    <cellStyle name="Normal 2 4 5 3 2 4" xfId="40421"/>
    <cellStyle name="Normal 2 4 5 3 2 5" xfId="40422"/>
    <cellStyle name="Normal 2 4 5 3 2 6" xfId="40423"/>
    <cellStyle name="Normal 2 4 5 3 3" xfId="40424"/>
    <cellStyle name="Normal 2 4 5 3 4" xfId="40425"/>
    <cellStyle name="Normal 2 4 5 3 5" xfId="40426"/>
    <cellStyle name="Normal 2 4 5 3 6" xfId="40427"/>
    <cellStyle name="Normal 2 4 5 3 7" xfId="40428"/>
    <cellStyle name="Normal 2 4 5 4" xfId="40429"/>
    <cellStyle name="Normal 2 4 5 4 2" xfId="40430"/>
    <cellStyle name="Normal 2 4 5 4 2 2" xfId="40431"/>
    <cellStyle name="Normal 2 4 5 4 2 3" xfId="40432"/>
    <cellStyle name="Normal 2 4 5 4 2 4" xfId="40433"/>
    <cellStyle name="Normal 2 4 5 4 2 5" xfId="40434"/>
    <cellStyle name="Normal 2 4 5 4 2 6" xfId="40435"/>
    <cellStyle name="Normal 2 4 5 4 3" xfId="40436"/>
    <cellStyle name="Normal 2 4 5 4 4" xfId="40437"/>
    <cellStyle name="Normal 2 4 5 4 5" xfId="40438"/>
    <cellStyle name="Normal 2 4 5 4 6" xfId="40439"/>
    <cellStyle name="Normal 2 4 5 4 7" xfId="40440"/>
    <cellStyle name="Normal 2 4 5 5" xfId="40441"/>
    <cellStyle name="Normal 2 4 5 5 2" xfId="40442"/>
    <cellStyle name="Normal 2 4 5 5 2 2" xfId="40443"/>
    <cellStyle name="Normal 2 4 5 5 2 3" xfId="40444"/>
    <cellStyle name="Normal 2 4 5 5 2 4" xfId="40445"/>
    <cellStyle name="Normal 2 4 5 5 2 5" xfId="40446"/>
    <cellStyle name="Normal 2 4 5 5 2 6" xfId="40447"/>
    <cellStyle name="Normal 2 4 5 5 3" xfId="40448"/>
    <cellStyle name="Normal 2 4 5 5 4" xfId="40449"/>
    <cellStyle name="Normal 2 4 5 5 5" xfId="40450"/>
    <cellStyle name="Normal 2 4 5 5 6" xfId="40451"/>
    <cellStyle name="Normal 2 4 5 5 7" xfId="40452"/>
    <cellStyle name="Normal 2 4 5 6" xfId="40453"/>
    <cellStyle name="Normal 2 4 5 6 2" xfId="40454"/>
    <cellStyle name="Normal 2 4 5 6 2 2" xfId="40455"/>
    <cellStyle name="Normal 2 4 5 6 2 3" xfId="40456"/>
    <cellStyle name="Normal 2 4 5 6 2 4" xfId="40457"/>
    <cellStyle name="Normal 2 4 5 6 2 5" xfId="40458"/>
    <cellStyle name="Normal 2 4 5 6 2 6" xfId="40459"/>
    <cellStyle name="Normal 2 4 5 6 3" xfId="40460"/>
    <cellStyle name="Normal 2 4 5 6 4" xfId="40461"/>
    <cellStyle name="Normal 2 4 5 6 5" xfId="40462"/>
    <cellStyle name="Normal 2 4 5 6 6" xfId="40463"/>
    <cellStyle name="Normal 2 4 5 6 7" xfId="40464"/>
    <cellStyle name="Normal 2 4 5 7" xfId="40465"/>
    <cellStyle name="Normal 2 4 5 7 2" xfId="40466"/>
    <cellStyle name="Normal 2 4 5 7 2 2" xfId="40467"/>
    <cellStyle name="Normal 2 4 5 7 2 3" xfId="40468"/>
    <cellStyle name="Normal 2 4 5 7 2 4" xfId="40469"/>
    <cellStyle name="Normal 2 4 5 7 2 5" xfId="40470"/>
    <cellStyle name="Normal 2 4 5 7 2 6" xfId="40471"/>
    <cellStyle name="Normal 2 4 5 7 3" xfId="40472"/>
    <cellStyle name="Normal 2 4 5 7 4" xfId="40473"/>
    <cellStyle name="Normal 2 4 5 7 5" xfId="40474"/>
    <cellStyle name="Normal 2 4 5 7 6" xfId="40475"/>
    <cellStyle name="Normal 2 4 5 7 7" xfId="40476"/>
    <cellStyle name="Normal 2 4 5 8" xfId="40477"/>
    <cellStyle name="Normal 2 4 5 8 2" xfId="40478"/>
    <cellStyle name="Normal 2 4 5 8 3" xfId="40479"/>
    <cellStyle name="Normal 2 4 5 8 4" xfId="40480"/>
    <cellStyle name="Normal 2 4 5 8 5" xfId="40481"/>
    <cellStyle name="Normal 2 4 5 8 6" xfId="40482"/>
    <cellStyle name="Normal 2 4 5 9" xfId="40483"/>
    <cellStyle name="Normal 2 4 6" xfId="40484"/>
    <cellStyle name="Normal 2 4 6 10" xfId="40485"/>
    <cellStyle name="Normal 2 4 6 11" xfId="40486"/>
    <cellStyle name="Normal 2 4 6 12" xfId="40487"/>
    <cellStyle name="Normal 2 4 6 13" xfId="40488"/>
    <cellStyle name="Normal 2 4 6 2" xfId="40489"/>
    <cellStyle name="Normal 2 4 6 2 2" xfId="40490"/>
    <cellStyle name="Normal 2 4 6 2 2 2" xfId="40491"/>
    <cellStyle name="Normal 2 4 6 2 2 3" xfId="40492"/>
    <cellStyle name="Normal 2 4 6 2 2 4" xfId="40493"/>
    <cellStyle name="Normal 2 4 6 2 2 5" xfId="40494"/>
    <cellStyle name="Normal 2 4 6 2 2 6" xfId="40495"/>
    <cellStyle name="Normal 2 4 6 2 3" xfId="40496"/>
    <cellStyle name="Normal 2 4 6 2 4" xfId="40497"/>
    <cellStyle name="Normal 2 4 6 2 5" xfId="40498"/>
    <cellStyle name="Normal 2 4 6 2 6" xfId="40499"/>
    <cellStyle name="Normal 2 4 6 2 7" xfId="40500"/>
    <cellStyle name="Normal 2 4 6 3" xfId="40501"/>
    <cellStyle name="Normal 2 4 6 3 2" xfId="40502"/>
    <cellStyle name="Normal 2 4 6 3 2 2" xfId="40503"/>
    <cellStyle name="Normal 2 4 6 3 2 3" xfId="40504"/>
    <cellStyle name="Normal 2 4 6 3 2 4" xfId="40505"/>
    <cellStyle name="Normal 2 4 6 3 2 5" xfId="40506"/>
    <cellStyle name="Normal 2 4 6 3 2 6" xfId="40507"/>
    <cellStyle name="Normal 2 4 6 3 3" xfId="40508"/>
    <cellStyle name="Normal 2 4 6 3 4" xfId="40509"/>
    <cellStyle name="Normal 2 4 6 3 5" xfId="40510"/>
    <cellStyle name="Normal 2 4 6 3 6" xfId="40511"/>
    <cellStyle name="Normal 2 4 6 3 7" xfId="40512"/>
    <cellStyle name="Normal 2 4 6 4" xfId="40513"/>
    <cellStyle name="Normal 2 4 6 4 2" xfId="40514"/>
    <cellStyle name="Normal 2 4 6 4 2 2" xfId="40515"/>
    <cellStyle name="Normal 2 4 6 4 2 3" xfId="40516"/>
    <cellStyle name="Normal 2 4 6 4 2 4" xfId="40517"/>
    <cellStyle name="Normal 2 4 6 4 2 5" xfId="40518"/>
    <cellStyle name="Normal 2 4 6 4 2 6" xfId="40519"/>
    <cellStyle name="Normal 2 4 6 4 3" xfId="40520"/>
    <cellStyle name="Normal 2 4 6 4 4" xfId="40521"/>
    <cellStyle name="Normal 2 4 6 4 5" xfId="40522"/>
    <cellStyle name="Normal 2 4 6 4 6" xfId="40523"/>
    <cellStyle name="Normal 2 4 6 4 7" xfId="40524"/>
    <cellStyle name="Normal 2 4 6 5" xfId="40525"/>
    <cellStyle name="Normal 2 4 6 5 2" xfId="40526"/>
    <cellStyle name="Normal 2 4 6 5 2 2" xfId="40527"/>
    <cellStyle name="Normal 2 4 6 5 2 3" xfId="40528"/>
    <cellStyle name="Normal 2 4 6 5 2 4" xfId="40529"/>
    <cellStyle name="Normal 2 4 6 5 2 5" xfId="40530"/>
    <cellStyle name="Normal 2 4 6 5 2 6" xfId="40531"/>
    <cellStyle name="Normal 2 4 6 5 3" xfId="40532"/>
    <cellStyle name="Normal 2 4 6 5 4" xfId="40533"/>
    <cellStyle name="Normal 2 4 6 5 4 2" xfId="40534"/>
    <cellStyle name="Normal 2 4 6 5 4 2 2" xfId="40535"/>
    <cellStyle name="Normal 2 4 6 5 4 3" xfId="40536"/>
    <cellStyle name="Normal 2 4 6 5 5" xfId="40537"/>
    <cellStyle name="Normal 2 4 6 5 6" xfId="40538"/>
    <cellStyle name="Normal 2 4 6 5 7" xfId="40539"/>
    <cellStyle name="Normal 2 4 6 6" xfId="40540"/>
    <cellStyle name="Normal 2 4 6 6 2" xfId="40541"/>
    <cellStyle name="Normal 2 4 6 6 2 2" xfId="40542"/>
    <cellStyle name="Normal 2 4 6 6 2 3" xfId="40543"/>
    <cellStyle name="Normal 2 4 6 6 2 4" xfId="40544"/>
    <cellStyle name="Normal 2 4 6 6 2 5" xfId="40545"/>
    <cellStyle name="Normal 2 4 6 6 2 6" xfId="40546"/>
    <cellStyle name="Normal 2 4 6 6 3" xfId="40547"/>
    <cellStyle name="Normal 2 4 6 6 4" xfId="40548"/>
    <cellStyle name="Normal 2 4 6 6 5" xfId="40549"/>
    <cellStyle name="Normal 2 4 6 6 6" xfId="40550"/>
    <cellStyle name="Normal 2 4 6 6 7" xfId="40551"/>
    <cellStyle name="Normal 2 4 6 7" xfId="40552"/>
    <cellStyle name="Normal 2 4 6 7 2" xfId="40553"/>
    <cellStyle name="Normal 2 4 6 7 2 2" xfId="40554"/>
    <cellStyle name="Normal 2 4 6 7 2 3" xfId="40555"/>
    <cellStyle name="Normal 2 4 6 7 2 4" xfId="40556"/>
    <cellStyle name="Normal 2 4 6 7 2 5" xfId="40557"/>
    <cellStyle name="Normal 2 4 6 7 2 6" xfId="40558"/>
    <cellStyle name="Normal 2 4 6 7 3" xfId="40559"/>
    <cellStyle name="Normal 2 4 6 7 4" xfId="40560"/>
    <cellStyle name="Normal 2 4 6 7 5" xfId="40561"/>
    <cellStyle name="Normal 2 4 6 7 6" xfId="40562"/>
    <cellStyle name="Normal 2 4 6 7 7" xfId="40563"/>
    <cellStyle name="Normal 2 4 6 8" xfId="40564"/>
    <cellStyle name="Normal 2 4 6 8 2" xfId="40565"/>
    <cellStyle name="Normal 2 4 6 8 3" xfId="40566"/>
    <cellStyle name="Normal 2 4 6 8 4" xfId="40567"/>
    <cellStyle name="Normal 2 4 6 8 5" xfId="40568"/>
    <cellStyle name="Normal 2 4 6 8 6" xfId="40569"/>
    <cellStyle name="Normal 2 4 6 9" xfId="40570"/>
    <cellStyle name="Normal 2 4 7" xfId="40571"/>
    <cellStyle name="Normal 2 4 7 10" xfId="40572"/>
    <cellStyle name="Normal 2 4 7 11" xfId="40573"/>
    <cellStyle name="Normal 2 4 7 12" xfId="40574"/>
    <cellStyle name="Normal 2 4 7 13" xfId="40575"/>
    <cellStyle name="Normal 2 4 7 2" xfId="40576"/>
    <cellStyle name="Normal 2 4 7 2 2" xfId="40577"/>
    <cellStyle name="Normal 2 4 7 2 2 2" xfId="40578"/>
    <cellStyle name="Normal 2 4 7 2 2 3" xfId="40579"/>
    <cellStyle name="Normal 2 4 7 2 2 4" xfId="40580"/>
    <cellStyle name="Normal 2 4 7 2 2 5" xfId="40581"/>
    <cellStyle name="Normal 2 4 7 2 2 6" xfId="40582"/>
    <cellStyle name="Normal 2 4 7 2 3" xfId="40583"/>
    <cellStyle name="Normal 2 4 7 2 4" xfId="40584"/>
    <cellStyle name="Normal 2 4 7 2 5" xfId="40585"/>
    <cellStyle name="Normal 2 4 7 2 6" xfId="40586"/>
    <cellStyle name="Normal 2 4 7 2 7" xfId="40587"/>
    <cellStyle name="Normal 2 4 7 3" xfId="40588"/>
    <cellStyle name="Normal 2 4 7 3 2" xfId="40589"/>
    <cellStyle name="Normal 2 4 7 3 2 2" xfId="40590"/>
    <cellStyle name="Normal 2 4 7 3 2 3" xfId="40591"/>
    <cellStyle name="Normal 2 4 7 3 2 4" xfId="40592"/>
    <cellStyle name="Normal 2 4 7 3 2 5" xfId="40593"/>
    <cellStyle name="Normal 2 4 7 3 2 6" xfId="40594"/>
    <cellStyle name="Normal 2 4 7 3 3" xfId="40595"/>
    <cellStyle name="Normal 2 4 7 3 4" xfId="40596"/>
    <cellStyle name="Normal 2 4 7 3 5" xfId="40597"/>
    <cellStyle name="Normal 2 4 7 3 6" xfId="40598"/>
    <cellStyle name="Normal 2 4 7 3 7" xfId="40599"/>
    <cellStyle name="Normal 2 4 7 4" xfId="40600"/>
    <cellStyle name="Normal 2 4 7 4 2" xfId="40601"/>
    <cellStyle name="Normal 2 4 7 4 2 2" xfId="40602"/>
    <cellStyle name="Normal 2 4 7 4 2 3" xfId="40603"/>
    <cellStyle name="Normal 2 4 7 4 2 4" xfId="40604"/>
    <cellStyle name="Normal 2 4 7 4 2 5" xfId="40605"/>
    <cellStyle name="Normal 2 4 7 4 2 6" xfId="40606"/>
    <cellStyle name="Normal 2 4 7 4 3" xfId="40607"/>
    <cellStyle name="Normal 2 4 7 4 4" xfId="40608"/>
    <cellStyle name="Normal 2 4 7 4 5" xfId="40609"/>
    <cellStyle name="Normal 2 4 7 4 6" xfId="40610"/>
    <cellStyle name="Normal 2 4 7 4 7" xfId="40611"/>
    <cellStyle name="Normal 2 4 7 5" xfId="40612"/>
    <cellStyle name="Normal 2 4 7 5 2" xfId="40613"/>
    <cellStyle name="Normal 2 4 7 5 2 2" xfId="40614"/>
    <cellStyle name="Normal 2 4 7 5 2 3" xfId="40615"/>
    <cellStyle name="Normal 2 4 7 5 2 4" xfId="40616"/>
    <cellStyle name="Normal 2 4 7 5 2 5" xfId="40617"/>
    <cellStyle name="Normal 2 4 7 5 2 6" xfId="40618"/>
    <cellStyle name="Normal 2 4 7 5 3" xfId="40619"/>
    <cellStyle name="Normal 2 4 7 5 4" xfId="40620"/>
    <cellStyle name="Normal 2 4 7 5 5" xfId="40621"/>
    <cellStyle name="Normal 2 4 7 5 6" xfId="40622"/>
    <cellStyle name="Normal 2 4 7 5 7" xfId="40623"/>
    <cellStyle name="Normal 2 4 7 6" xfId="40624"/>
    <cellStyle name="Normal 2 4 7 6 2" xfId="40625"/>
    <cellStyle name="Normal 2 4 7 6 2 2" xfId="40626"/>
    <cellStyle name="Normal 2 4 7 6 2 3" xfId="40627"/>
    <cellStyle name="Normal 2 4 7 6 2 4" xfId="40628"/>
    <cellStyle name="Normal 2 4 7 6 2 5" xfId="40629"/>
    <cellStyle name="Normal 2 4 7 6 2 6" xfId="40630"/>
    <cellStyle name="Normal 2 4 7 6 3" xfId="40631"/>
    <cellStyle name="Normal 2 4 7 6 4" xfId="40632"/>
    <cellStyle name="Normal 2 4 7 6 5" xfId="40633"/>
    <cellStyle name="Normal 2 4 7 6 6" xfId="40634"/>
    <cellStyle name="Normal 2 4 7 6 7" xfId="40635"/>
    <cellStyle name="Normal 2 4 7 7" xfId="40636"/>
    <cellStyle name="Normal 2 4 7 7 2" xfId="40637"/>
    <cellStyle name="Normal 2 4 7 7 2 2" xfId="40638"/>
    <cellStyle name="Normal 2 4 7 7 2 3" xfId="40639"/>
    <cellStyle name="Normal 2 4 7 7 2 4" xfId="40640"/>
    <cellStyle name="Normal 2 4 7 7 2 5" xfId="40641"/>
    <cellStyle name="Normal 2 4 7 7 2 6" xfId="40642"/>
    <cellStyle name="Normal 2 4 7 7 3" xfId="40643"/>
    <cellStyle name="Normal 2 4 7 7 4" xfId="40644"/>
    <cellStyle name="Normal 2 4 7 7 5" xfId="40645"/>
    <cellStyle name="Normal 2 4 7 7 6" xfId="40646"/>
    <cellStyle name="Normal 2 4 7 7 7" xfId="40647"/>
    <cellStyle name="Normal 2 4 7 8" xfId="40648"/>
    <cellStyle name="Normal 2 4 7 8 2" xfId="40649"/>
    <cellStyle name="Normal 2 4 7 8 3" xfId="40650"/>
    <cellStyle name="Normal 2 4 7 8 4" xfId="40651"/>
    <cellStyle name="Normal 2 4 7 8 5" xfId="40652"/>
    <cellStyle name="Normal 2 4 7 8 6" xfId="40653"/>
    <cellStyle name="Normal 2 4 7 9" xfId="40654"/>
    <cellStyle name="Normal 2 4 8" xfId="40655"/>
    <cellStyle name="Normal 2 4 8 10" xfId="40656"/>
    <cellStyle name="Normal 2 4 8 11" xfId="40657"/>
    <cellStyle name="Normal 2 4 8 12" xfId="40658"/>
    <cellStyle name="Normal 2 4 8 13" xfId="40659"/>
    <cellStyle name="Normal 2 4 8 2" xfId="40660"/>
    <cellStyle name="Normal 2 4 8 2 2" xfId="40661"/>
    <cellStyle name="Normal 2 4 8 2 2 2" xfId="40662"/>
    <cellStyle name="Normal 2 4 8 2 2 3" xfId="40663"/>
    <cellStyle name="Normal 2 4 8 2 2 4" xfId="40664"/>
    <cellStyle name="Normal 2 4 8 2 2 5" xfId="40665"/>
    <cellStyle name="Normal 2 4 8 2 2 6" xfId="40666"/>
    <cellStyle name="Normal 2 4 8 2 3" xfId="40667"/>
    <cellStyle name="Normal 2 4 8 2 4" xfId="40668"/>
    <cellStyle name="Normal 2 4 8 2 5" xfId="40669"/>
    <cellStyle name="Normal 2 4 8 2 6" xfId="40670"/>
    <cellStyle name="Normal 2 4 8 2 7" xfId="40671"/>
    <cellStyle name="Normal 2 4 8 3" xfId="40672"/>
    <cellStyle name="Normal 2 4 8 3 2" xfId="40673"/>
    <cellStyle name="Normal 2 4 8 3 2 2" xfId="40674"/>
    <cellStyle name="Normal 2 4 8 3 2 2 2" xfId="40675"/>
    <cellStyle name="Normal 2 4 8 3 2 2 2 2" xfId="40676"/>
    <cellStyle name="Normal 2 4 8 3 2 2 3" xfId="40677"/>
    <cellStyle name="Normal 2 4 8 3 2 3" xfId="40678"/>
    <cellStyle name="Normal 2 4 8 3 2 4" xfId="40679"/>
    <cellStyle name="Normal 2 4 8 3 2 5" xfId="40680"/>
    <cellStyle name="Normal 2 4 8 3 2 6" xfId="40681"/>
    <cellStyle name="Normal 2 4 8 3 3" xfId="40682"/>
    <cellStyle name="Normal 2 4 8 3 4" xfId="40683"/>
    <cellStyle name="Normal 2 4 8 3 5" xfId="40684"/>
    <cellStyle name="Normal 2 4 8 3 6" xfId="40685"/>
    <cellStyle name="Normal 2 4 8 3 7" xfId="40686"/>
    <cellStyle name="Normal 2 4 8 4" xfId="40687"/>
    <cellStyle name="Normal 2 4 8 4 2" xfId="40688"/>
    <cellStyle name="Normal 2 4 8 4 2 2" xfId="40689"/>
    <cellStyle name="Normal 2 4 8 4 2 3" xfId="40690"/>
    <cellStyle name="Normal 2 4 8 4 2 4" xfId="40691"/>
    <cellStyle name="Normal 2 4 8 4 2 5" xfId="40692"/>
    <cellStyle name="Normal 2 4 8 4 2 6" xfId="40693"/>
    <cellStyle name="Normal 2 4 8 4 3" xfId="40694"/>
    <cellStyle name="Normal 2 4 8 4 4" xfId="40695"/>
    <cellStyle name="Normal 2 4 8 4 5" xfId="40696"/>
    <cellStyle name="Normal 2 4 8 4 6" xfId="40697"/>
    <cellStyle name="Normal 2 4 8 4 7" xfId="40698"/>
    <cellStyle name="Normal 2 4 8 5" xfId="40699"/>
    <cellStyle name="Normal 2 4 8 5 2" xfId="40700"/>
    <cellStyle name="Normal 2 4 8 5 2 2" xfId="40701"/>
    <cellStyle name="Normal 2 4 8 5 2 3" xfId="40702"/>
    <cellStyle name="Normal 2 4 8 5 2 4" xfId="40703"/>
    <cellStyle name="Normal 2 4 8 5 2 5" xfId="40704"/>
    <cellStyle name="Normal 2 4 8 5 2 6" xfId="40705"/>
    <cellStyle name="Normal 2 4 8 5 3" xfId="40706"/>
    <cellStyle name="Normal 2 4 8 5 4" xfId="40707"/>
    <cellStyle name="Normal 2 4 8 5 5" xfId="40708"/>
    <cellStyle name="Normal 2 4 8 5 6" xfId="40709"/>
    <cellStyle name="Normal 2 4 8 5 7" xfId="40710"/>
    <cellStyle name="Normal 2 4 8 6" xfId="40711"/>
    <cellStyle name="Normal 2 4 8 6 2" xfId="40712"/>
    <cellStyle name="Normal 2 4 8 6 2 2" xfId="40713"/>
    <cellStyle name="Normal 2 4 8 6 2 3" xfId="40714"/>
    <cellStyle name="Normal 2 4 8 6 2 4" xfId="40715"/>
    <cellStyle name="Normal 2 4 8 6 2 5" xfId="40716"/>
    <cellStyle name="Normal 2 4 8 6 2 6" xfId="40717"/>
    <cellStyle name="Normal 2 4 8 6 3" xfId="40718"/>
    <cellStyle name="Normal 2 4 8 6 4" xfId="40719"/>
    <cellStyle name="Normal 2 4 8 6 5" xfId="40720"/>
    <cellStyle name="Normal 2 4 8 6 6" xfId="40721"/>
    <cellStyle name="Normal 2 4 8 6 7" xfId="40722"/>
    <cellStyle name="Normal 2 4 8 7" xfId="40723"/>
    <cellStyle name="Normal 2 4 8 7 2" xfId="40724"/>
    <cellStyle name="Normal 2 4 8 7 2 2" xfId="40725"/>
    <cellStyle name="Normal 2 4 8 7 2 3" xfId="40726"/>
    <cellStyle name="Normal 2 4 8 7 2 4" xfId="40727"/>
    <cellStyle name="Normal 2 4 8 7 2 5" xfId="40728"/>
    <cellStyle name="Normal 2 4 8 7 2 6" xfId="40729"/>
    <cellStyle name="Normal 2 4 8 7 3" xfId="40730"/>
    <cellStyle name="Normal 2 4 8 7 3 2" xfId="40731"/>
    <cellStyle name="Normal 2 4 8 7 4" xfId="40732"/>
    <cellStyle name="Normal 2 4 8 7 5" xfId="40733"/>
    <cellStyle name="Normal 2 4 8 7 6" xfId="40734"/>
    <cellStyle name="Normal 2 4 8 7 7" xfId="40735"/>
    <cellStyle name="Normal 2 4 8 8" xfId="40736"/>
    <cellStyle name="Normal 2 4 8 8 2" xfId="40737"/>
    <cellStyle name="Normal 2 4 8 8 3" xfId="40738"/>
    <cellStyle name="Normal 2 4 8 8 4" xfId="40739"/>
    <cellStyle name="Normal 2 4 8 8 5" xfId="40740"/>
    <cellStyle name="Normal 2 4 8 8 6" xfId="40741"/>
    <cellStyle name="Normal 2 4 8 9" xfId="40742"/>
    <cellStyle name="Normal 2 4 9" xfId="40743"/>
    <cellStyle name="Normal 2 4 9 10" xfId="40744"/>
    <cellStyle name="Normal 2 4 9 11" xfId="40745"/>
    <cellStyle name="Normal 2 4 9 12" xfId="40746"/>
    <cellStyle name="Normal 2 4 9 13" xfId="40747"/>
    <cellStyle name="Normal 2 4 9 2" xfId="40748"/>
    <cellStyle name="Normal 2 4 9 2 2" xfId="40749"/>
    <cellStyle name="Normal 2 4 9 2 2 2" xfId="40750"/>
    <cellStyle name="Normal 2 4 9 2 2 3" xfId="40751"/>
    <cellStyle name="Normal 2 4 9 2 2 4" xfId="40752"/>
    <cellStyle name="Normal 2 4 9 2 2 5" xfId="40753"/>
    <cellStyle name="Normal 2 4 9 2 2 6" xfId="40754"/>
    <cellStyle name="Normal 2 4 9 2 3" xfId="40755"/>
    <cellStyle name="Normal 2 4 9 2 4" xfId="40756"/>
    <cellStyle name="Normal 2 4 9 2 5" xfId="40757"/>
    <cellStyle name="Normal 2 4 9 2 6" xfId="40758"/>
    <cellStyle name="Normal 2 4 9 2 7" xfId="40759"/>
    <cellStyle name="Normal 2 4 9 3" xfId="40760"/>
    <cellStyle name="Normal 2 4 9 3 2" xfId="40761"/>
    <cellStyle name="Normal 2 4 9 3 2 2" xfId="40762"/>
    <cellStyle name="Normal 2 4 9 3 2 3" xfId="40763"/>
    <cellStyle name="Normal 2 4 9 3 2 4" xfId="40764"/>
    <cellStyle name="Normal 2 4 9 3 2 5" xfId="40765"/>
    <cellStyle name="Normal 2 4 9 3 2 6" xfId="40766"/>
    <cellStyle name="Normal 2 4 9 3 3" xfId="40767"/>
    <cellStyle name="Normal 2 4 9 3 4" xfId="40768"/>
    <cellStyle name="Normal 2 4 9 3 5" xfId="40769"/>
    <cellStyle name="Normal 2 4 9 3 6" xfId="40770"/>
    <cellStyle name="Normal 2 4 9 3 7" xfId="40771"/>
    <cellStyle name="Normal 2 4 9 4" xfId="40772"/>
    <cellStyle name="Normal 2 4 9 4 2" xfId="40773"/>
    <cellStyle name="Normal 2 4 9 4 2 2" xfId="40774"/>
    <cellStyle name="Normal 2 4 9 4 2 3" xfId="40775"/>
    <cellStyle name="Normal 2 4 9 4 2 4" xfId="40776"/>
    <cellStyle name="Normal 2 4 9 4 2 5" xfId="40777"/>
    <cellStyle name="Normal 2 4 9 4 2 6" xfId="40778"/>
    <cellStyle name="Normal 2 4 9 4 3" xfId="40779"/>
    <cellStyle name="Normal 2 4 9 4 4" xfId="40780"/>
    <cellStyle name="Normal 2 4 9 4 5" xfId="40781"/>
    <cellStyle name="Normal 2 4 9 4 6" xfId="40782"/>
    <cellStyle name="Normal 2 4 9 4 7" xfId="40783"/>
    <cellStyle name="Normal 2 4 9 5" xfId="40784"/>
    <cellStyle name="Normal 2 4 9 5 2" xfId="40785"/>
    <cellStyle name="Normal 2 4 9 5 2 2" xfId="40786"/>
    <cellStyle name="Normal 2 4 9 5 2 3" xfId="40787"/>
    <cellStyle name="Normal 2 4 9 5 2 4" xfId="40788"/>
    <cellStyle name="Normal 2 4 9 5 2 5" xfId="40789"/>
    <cellStyle name="Normal 2 4 9 5 2 6" xfId="40790"/>
    <cellStyle name="Normal 2 4 9 5 3" xfId="40791"/>
    <cellStyle name="Normal 2 4 9 5 4" xfId="40792"/>
    <cellStyle name="Normal 2 4 9 5 5" xfId="40793"/>
    <cellStyle name="Normal 2 4 9 5 6" xfId="40794"/>
    <cellStyle name="Normal 2 4 9 5 7" xfId="40795"/>
    <cellStyle name="Normal 2 4 9 6" xfId="40796"/>
    <cellStyle name="Normal 2 4 9 6 2" xfId="40797"/>
    <cellStyle name="Normal 2 4 9 6 2 2" xfId="40798"/>
    <cellStyle name="Normal 2 4 9 6 2 3" xfId="40799"/>
    <cellStyle name="Normal 2 4 9 6 2 4" xfId="40800"/>
    <cellStyle name="Normal 2 4 9 6 2 5" xfId="40801"/>
    <cellStyle name="Normal 2 4 9 6 2 6" xfId="40802"/>
    <cellStyle name="Normal 2 4 9 6 3" xfId="40803"/>
    <cellStyle name="Normal 2 4 9 6 4" xfId="40804"/>
    <cellStyle name="Normal 2 4 9 6 5" xfId="40805"/>
    <cellStyle name="Normal 2 4 9 6 6" xfId="40806"/>
    <cellStyle name="Normal 2 4 9 6 7" xfId="40807"/>
    <cellStyle name="Normal 2 4 9 7" xfId="40808"/>
    <cellStyle name="Normal 2 4 9 7 2" xfId="40809"/>
    <cellStyle name="Normal 2 4 9 7 2 2" xfId="40810"/>
    <cellStyle name="Normal 2 4 9 7 2 3" xfId="40811"/>
    <cellStyle name="Normal 2 4 9 7 2 4" xfId="40812"/>
    <cellStyle name="Normal 2 4 9 7 2 5" xfId="40813"/>
    <cellStyle name="Normal 2 4 9 7 2 6" xfId="40814"/>
    <cellStyle name="Normal 2 4 9 7 3" xfId="40815"/>
    <cellStyle name="Normal 2 4 9 7 4" xfId="40816"/>
    <cellStyle name="Normal 2 4 9 7 5" xfId="40817"/>
    <cellStyle name="Normal 2 4 9 7 6" xfId="40818"/>
    <cellStyle name="Normal 2 4 9 7 7" xfId="40819"/>
    <cellStyle name="Normal 2 4 9 8" xfId="40820"/>
    <cellStyle name="Normal 2 4 9 8 2" xfId="40821"/>
    <cellStyle name="Normal 2 4 9 8 3" xfId="40822"/>
    <cellStyle name="Normal 2 4 9 8 4" xfId="40823"/>
    <cellStyle name="Normal 2 4 9 8 5" xfId="40824"/>
    <cellStyle name="Normal 2 4 9 8 6" xfId="40825"/>
    <cellStyle name="Normal 2 4 9 9" xfId="40826"/>
    <cellStyle name="Normal 2 4 9 9 2" xfId="40827"/>
    <cellStyle name="Normal 2 4 9 9 2 2" xfId="40828"/>
    <cellStyle name="Normal 2 4 9 9 3" xfId="40829"/>
    <cellStyle name="Normal 2 40" xfId="40830"/>
    <cellStyle name="Normal 2 40 2" xfId="40831"/>
    <cellStyle name="Normal 2 41" xfId="40832"/>
    <cellStyle name="Normal 2 42" xfId="40833"/>
    <cellStyle name="Normal 2 43" xfId="40834"/>
    <cellStyle name="Normal 2 44" xfId="40835"/>
    <cellStyle name="Normal 2 45" xfId="40836"/>
    <cellStyle name="Normal 2 46" xfId="40837"/>
    <cellStyle name="Normal 2 47" xfId="40838"/>
    <cellStyle name="Normal 2 48" xfId="40839"/>
    <cellStyle name="Normal 2 49" xfId="40840"/>
    <cellStyle name="Normal 2 5" xfId="40841"/>
    <cellStyle name="Normal 2 5 10" xfId="40842"/>
    <cellStyle name="Normal 2 5 10 10" xfId="40843"/>
    <cellStyle name="Normal 2 5 10 11" xfId="40844"/>
    <cellStyle name="Normal 2 5 10 12" xfId="40845"/>
    <cellStyle name="Normal 2 5 10 13" xfId="40846"/>
    <cellStyle name="Normal 2 5 10 2" xfId="40847"/>
    <cellStyle name="Normal 2 5 10 2 2" xfId="40848"/>
    <cellStyle name="Normal 2 5 10 2 2 2" xfId="40849"/>
    <cellStyle name="Normal 2 5 10 2 2 3" xfId="40850"/>
    <cellStyle name="Normal 2 5 10 2 2 4" xfId="40851"/>
    <cellStyle name="Normal 2 5 10 2 2 5" xfId="40852"/>
    <cellStyle name="Normal 2 5 10 2 2 6" xfId="40853"/>
    <cellStyle name="Normal 2 5 10 2 3" xfId="40854"/>
    <cellStyle name="Normal 2 5 10 2 4" xfId="40855"/>
    <cellStyle name="Normal 2 5 10 2 5" xfId="40856"/>
    <cellStyle name="Normal 2 5 10 2 6" xfId="40857"/>
    <cellStyle name="Normal 2 5 10 2 7" xfId="40858"/>
    <cellStyle name="Normal 2 5 10 3" xfId="40859"/>
    <cellStyle name="Normal 2 5 10 3 2" xfId="40860"/>
    <cellStyle name="Normal 2 5 10 3 2 2" xfId="40861"/>
    <cellStyle name="Normal 2 5 10 3 2 3" xfId="40862"/>
    <cellStyle name="Normal 2 5 10 3 2 4" xfId="40863"/>
    <cellStyle name="Normal 2 5 10 3 2 5" xfId="40864"/>
    <cellStyle name="Normal 2 5 10 3 2 6" xfId="40865"/>
    <cellStyle name="Normal 2 5 10 3 3" xfId="40866"/>
    <cellStyle name="Normal 2 5 10 3 4" xfId="40867"/>
    <cellStyle name="Normal 2 5 10 3 5" xfId="40868"/>
    <cellStyle name="Normal 2 5 10 3 6" xfId="40869"/>
    <cellStyle name="Normal 2 5 10 3 7" xfId="40870"/>
    <cellStyle name="Normal 2 5 10 4" xfId="40871"/>
    <cellStyle name="Normal 2 5 10 4 2" xfId="40872"/>
    <cellStyle name="Normal 2 5 10 4 2 2" xfId="40873"/>
    <cellStyle name="Normal 2 5 10 4 2 3" xfId="40874"/>
    <cellStyle name="Normal 2 5 10 4 2 4" xfId="40875"/>
    <cellStyle name="Normal 2 5 10 4 2 5" xfId="40876"/>
    <cellStyle name="Normal 2 5 10 4 2 6" xfId="40877"/>
    <cellStyle name="Normal 2 5 10 4 3" xfId="40878"/>
    <cellStyle name="Normal 2 5 10 4 4" xfId="40879"/>
    <cellStyle name="Normal 2 5 10 4 5" xfId="40880"/>
    <cellStyle name="Normal 2 5 10 4 6" xfId="40881"/>
    <cellStyle name="Normal 2 5 10 4 7" xfId="40882"/>
    <cellStyle name="Normal 2 5 10 5" xfId="40883"/>
    <cellStyle name="Normal 2 5 10 5 2" xfId="40884"/>
    <cellStyle name="Normal 2 5 10 5 2 2" xfId="40885"/>
    <cellStyle name="Normal 2 5 10 5 2 3" xfId="40886"/>
    <cellStyle name="Normal 2 5 10 5 2 4" xfId="40887"/>
    <cellStyle name="Normal 2 5 10 5 2 5" xfId="40888"/>
    <cellStyle name="Normal 2 5 10 5 2 6" xfId="40889"/>
    <cellStyle name="Normal 2 5 10 5 3" xfId="40890"/>
    <cellStyle name="Normal 2 5 10 5 4" xfId="40891"/>
    <cellStyle name="Normal 2 5 10 5 5" xfId="40892"/>
    <cellStyle name="Normal 2 5 10 5 6" xfId="40893"/>
    <cellStyle name="Normal 2 5 10 5 7" xfId="40894"/>
    <cellStyle name="Normal 2 5 10 6" xfId="40895"/>
    <cellStyle name="Normal 2 5 10 6 2" xfId="40896"/>
    <cellStyle name="Normal 2 5 10 6 2 2" xfId="40897"/>
    <cellStyle name="Normal 2 5 10 6 2 3" xfId="40898"/>
    <cellStyle name="Normal 2 5 10 6 2 4" xfId="40899"/>
    <cellStyle name="Normal 2 5 10 6 2 5" xfId="40900"/>
    <cellStyle name="Normal 2 5 10 6 2 6" xfId="40901"/>
    <cellStyle name="Normal 2 5 10 6 3" xfId="40902"/>
    <cellStyle name="Normal 2 5 10 6 4" xfId="40903"/>
    <cellStyle name="Normal 2 5 10 6 5" xfId="40904"/>
    <cellStyle name="Normal 2 5 10 6 6" xfId="40905"/>
    <cellStyle name="Normal 2 5 10 6 7" xfId="40906"/>
    <cellStyle name="Normal 2 5 10 7" xfId="40907"/>
    <cellStyle name="Normal 2 5 10 7 2" xfId="40908"/>
    <cellStyle name="Normal 2 5 10 7 2 2" xfId="40909"/>
    <cellStyle name="Normal 2 5 10 7 2 3" xfId="40910"/>
    <cellStyle name="Normal 2 5 10 7 2 4" xfId="40911"/>
    <cellStyle name="Normal 2 5 10 7 2 5" xfId="40912"/>
    <cellStyle name="Normal 2 5 10 7 2 6" xfId="40913"/>
    <cellStyle name="Normal 2 5 10 7 3" xfId="40914"/>
    <cellStyle name="Normal 2 5 10 7 4" xfId="40915"/>
    <cellStyle name="Normal 2 5 10 7 5" xfId="40916"/>
    <cellStyle name="Normal 2 5 10 7 6" xfId="40917"/>
    <cellStyle name="Normal 2 5 10 7 7" xfId="40918"/>
    <cellStyle name="Normal 2 5 10 8" xfId="40919"/>
    <cellStyle name="Normal 2 5 10 8 2" xfId="40920"/>
    <cellStyle name="Normal 2 5 10 8 3" xfId="40921"/>
    <cellStyle name="Normal 2 5 10 8 4" xfId="40922"/>
    <cellStyle name="Normal 2 5 10 8 5" xfId="40923"/>
    <cellStyle name="Normal 2 5 10 8 6" xfId="40924"/>
    <cellStyle name="Normal 2 5 10 9" xfId="40925"/>
    <cellStyle name="Normal 2 5 11" xfId="40926"/>
    <cellStyle name="Normal 2 5 11 10" xfId="40927"/>
    <cellStyle name="Normal 2 5 11 11" xfId="40928"/>
    <cellStyle name="Normal 2 5 11 12" xfId="40929"/>
    <cellStyle name="Normal 2 5 11 13" xfId="40930"/>
    <cellStyle name="Normal 2 5 11 2" xfId="40931"/>
    <cellStyle name="Normal 2 5 11 2 2" xfId="40932"/>
    <cellStyle name="Normal 2 5 11 2 2 2" xfId="40933"/>
    <cellStyle name="Normal 2 5 11 2 2 3" xfId="40934"/>
    <cellStyle name="Normal 2 5 11 2 2 4" xfId="40935"/>
    <cellStyle name="Normal 2 5 11 2 2 5" xfId="40936"/>
    <cellStyle name="Normal 2 5 11 2 2 6" xfId="40937"/>
    <cellStyle name="Normal 2 5 11 2 3" xfId="40938"/>
    <cellStyle name="Normal 2 5 11 2 4" xfId="40939"/>
    <cellStyle name="Normal 2 5 11 2 5" xfId="40940"/>
    <cellStyle name="Normal 2 5 11 2 6" xfId="40941"/>
    <cellStyle name="Normal 2 5 11 2 7" xfId="40942"/>
    <cellStyle name="Normal 2 5 11 3" xfId="40943"/>
    <cellStyle name="Normal 2 5 11 3 2" xfId="40944"/>
    <cellStyle name="Normal 2 5 11 3 2 2" xfId="40945"/>
    <cellStyle name="Normal 2 5 11 3 2 3" xfId="40946"/>
    <cellStyle name="Normal 2 5 11 3 2 4" xfId="40947"/>
    <cellStyle name="Normal 2 5 11 3 2 5" xfId="40948"/>
    <cellStyle name="Normal 2 5 11 3 2 6" xfId="40949"/>
    <cellStyle name="Normal 2 5 11 3 3" xfId="40950"/>
    <cellStyle name="Normal 2 5 11 3 4" xfId="40951"/>
    <cellStyle name="Normal 2 5 11 3 5" xfId="40952"/>
    <cellStyle name="Normal 2 5 11 3 6" xfId="40953"/>
    <cellStyle name="Normal 2 5 11 3 7" xfId="40954"/>
    <cellStyle name="Normal 2 5 11 4" xfId="40955"/>
    <cellStyle name="Normal 2 5 11 4 2" xfId="40956"/>
    <cellStyle name="Normal 2 5 11 4 2 2" xfId="40957"/>
    <cellStyle name="Normal 2 5 11 4 2 3" xfId="40958"/>
    <cellStyle name="Normal 2 5 11 4 2 4" xfId="40959"/>
    <cellStyle name="Normal 2 5 11 4 2 5" xfId="40960"/>
    <cellStyle name="Normal 2 5 11 4 2 6" xfId="40961"/>
    <cellStyle name="Normal 2 5 11 4 3" xfId="40962"/>
    <cellStyle name="Normal 2 5 11 4 4" xfId="40963"/>
    <cellStyle name="Normal 2 5 11 4 5" xfId="40964"/>
    <cellStyle name="Normal 2 5 11 4 6" xfId="40965"/>
    <cellStyle name="Normal 2 5 11 4 7" xfId="40966"/>
    <cellStyle name="Normal 2 5 11 5" xfId="40967"/>
    <cellStyle name="Normal 2 5 11 5 2" xfId="40968"/>
    <cellStyle name="Normal 2 5 11 5 2 2" xfId="40969"/>
    <cellStyle name="Normal 2 5 11 5 2 3" xfId="40970"/>
    <cellStyle name="Normal 2 5 11 5 2 4" xfId="40971"/>
    <cellStyle name="Normal 2 5 11 5 2 5" xfId="40972"/>
    <cellStyle name="Normal 2 5 11 5 2 6" xfId="40973"/>
    <cellStyle name="Normal 2 5 11 5 3" xfId="40974"/>
    <cellStyle name="Normal 2 5 11 5 4" xfId="40975"/>
    <cellStyle name="Normal 2 5 11 5 5" xfId="40976"/>
    <cellStyle name="Normal 2 5 11 5 6" xfId="40977"/>
    <cellStyle name="Normal 2 5 11 5 7" xfId="40978"/>
    <cellStyle name="Normal 2 5 11 6" xfId="40979"/>
    <cellStyle name="Normal 2 5 11 6 2" xfId="40980"/>
    <cellStyle name="Normal 2 5 11 6 2 2" xfId="40981"/>
    <cellStyle name="Normal 2 5 11 6 2 3" xfId="40982"/>
    <cellStyle name="Normal 2 5 11 6 2 4" xfId="40983"/>
    <cellStyle name="Normal 2 5 11 6 2 5" xfId="40984"/>
    <cellStyle name="Normal 2 5 11 6 2 6" xfId="40985"/>
    <cellStyle name="Normal 2 5 11 6 3" xfId="40986"/>
    <cellStyle name="Normal 2 5 11 6 4" xfId="40987"/>
    <cellStyle name="Normal 2 5 11 6 5" xfId="40988"/>
    <cellStyle name="Normal 2 5 11 6 6" xfId="40989"/>
    <cellStyle name="Normal 2 5 11 6 7" xfId="40990"/>
    <cellStyle name="Normal 2 5 11 7" xfId="40991"/>
    <cellStyle name="Normal 2 5 11 7 2" xfId="40992"/>
    <cellStyle name="Normal 2 5 11 7 2 2" xfId="40993"/>
    <cellStyle name="Normal 2 5 11 7 2 3" xfId="40994"/>
    <cellStyle name="Normal 2 5 11 7 2 4" xfId="40995"/>
    <cellStyle name="Normal 2 5 11 7 2 5" xfId="40996"/>
    <cellStyle name="Normal 2 5 11 7 2 6" xfId="40997"/>
    <cellStyle name="Normal 2 5 11 7 3" xfId="40998"/>
    <cellStyle name="Normal 2 5 11 7 4" xfId="40999"/>
    <cellStyle name="Normal 2 5 11 7 5" xfId="41000"/>
    <cellStyle name="Normal 2 5 11 7 6" xfId="41001"/>
    <cellStyle name="Normal 2 5 11 7 7" xfId="41002"/>
    <cellStyle name="Normal 2 5 11 8" xfId="41003"/>
    <cellStyle name="Normal 2 5 11 8 2" xfId="41004"/>
    <cellStyle name="Normal 2 5 11 8 3" xfId="41005"/>
    <cellStyle name="Normal 2 5 11 8 4" xfId="41006"/>
    <cellStyle name="Normal 2 5 11 8 5" xfId="41007"/>
    <cellStyle name="Normal 2 5 11 8 6" xfId="41008"/>
    <cellStyle name="Normal 2 5 11 9" xfId="41009"/>
    <cellStyle name="Normal 2 5 12" xfId="41010"/>
    <cellStyle name="Normal 2 5 12 10" xfId="41011"/>
    <cellStyle name="Normal 2 5 12 11" xfId="41012"/>
    <cellStyle name="Normal 2 5 12 12" xfId="41013"/>
    <cellStyle name="Normal 2 5 12 13" xfId="41014"/>
    <cellStyle name="Normal 2 5 12 2" xfId="41015"/>
    <cellStyle name="Normal 2 5 12 2 2" xfId="41016"/>
    <cellStyle name="Normal 2 5 12 2 2 2" xfId="41017"/>
    <cellStyle name="Normal 2 5 12 2 2 2 2" xfId="41018"/>
    <cellStyle name="Normal 2 5 12 2 2 2 2 2" xfId="41019"/>
    <cellStyle name="Normal 2 5 12 2 2 2 3" xfId="41020"/>
    <cellStyle name="Normal 2 5 12 2 2 3" xfId="41021"/>
    <cellStyle name="Normal 2 5 12 2 2 4" xfId="41022"/>
    <cellStyle name="Normal 2 5 12 2 2 5" xfId="41023"/>
    <cellStyle name="Normal 2 5 12 2 2 6" xfId="41024"/>
    <cellStyle name="Normal 2 5 12 2 3" xfId="41025"/>
    <cellStyle name="Normal 2 5 12 2 4" xfId="41026"/>
    <cellStyle name="Normal 2 5 12 2 5" xfId="41027"/>
    <cellStyle name="Normal 2 5 12 2 6" xfId="41028"/>
    <cellStyle name="Normal 2 5 12 2 7" xfId="41029"/>
    <cellStyle name="Normal 2 5 12 3" xfId="41030"/>
    <cellStyle name="Normal 2 5 12 3 2" xfId="41031"/>
    <cellStyle name="Normal 2 5 12 3 2 2" xfId="41032"/>
    <cellStyle name="Normal 2 5 12 3 2 3" xfId="41033"/>
    <cellStyle name="Normal 2 5 12 3 2 4" xfId="41034"/>
    <cellStyle name="Normal 2 5 12 3 2 5" xfId="41035"/>
    <cellStyle name="Normal 2 5 12 3 2 6" xfId="41036"/>
    <cellStyle name="Normal 2 5 12 3 3" xfId="41037"/>
    <cellStyle name="Normal 2 5 12 3 4" xfId="41038"/>
    <cellStyle name="Normal 2 5 12 3 5" xfId="41039"/>
    <cellStyle name="Normal 2 5 12 3 6" xfId="41040"/>
    <cellStyle name="Normal 2 5 12 3 7" xfId="41041"/>
    <cellStyle name="Normal 2 5 12 4" xfId="41042"/>
    <cellStyle name="Normal 2 5 12 4 2" xfId="41043"/>
    <cellStyle name="Normal 2 5 12 4 2 2" xfId="41044"/>
    <cellStyle name="Normal 2 5 12 4 2 3" xfId="41045"/>
    <cellStyle name="Normal 2 5 12 4 2 4" xfId="41046"/>
    <cellStyle name="Normal 2 5 12 4 2 5" xfId="41047"/>
    <cellStyle name="Normal 2 5 12 4 2 6" xfId="41048"/>
    <cellStyle name="Normal 2 5 12 4 3" xfId="41049"/>
    <cellStyle name="Normal 2 5 12 4 3 2" xfId="41050"/>
    <cellStyle name="Normal 2 5 12 4 3 2 2" xfId="41051"/>
    <cellStyle name="Normal 2 5 12 4 3 3" xfId="41052"/>
    <cellStyle name="Normal 2 5 12 4 4" xfId="41053"/>
    <cellStyle name="Normal 2 5 12 4 5" xfId="41054"/>
    <cellStyle name="Normal 2 5 12 4 6" xfId="41055"/>
    <cellStyle name="Normal 2 5 12 4 7" xfId="41056"/>
    <cellStyle name="Normal 2 5 12 5" xfId="41057"/>
    <cellStyle name="Normal 2 5 12 5 2" xfId="41058"/>
    <cellStyle name="Normal 2 5 12 5 2 2" xfId="41059"/>
    <cellStyle name="Normal 2 5 12 5 2 3" xfId="41060"/>
    <cellStyle name="Normal 2 5 12 5 2 4" xfId="41061"/>
    <cellStyle name="Normal 2 5 12 5 2 5" xfId="41062"/>
    <cellStyle name="Normal 2 5 12 5 2 6" xfId="41063"/>
    <cellStyle name="Normal 2 5 12 5 3" xfId="41064"/>
    <cellStyle name="Normal 2 5 12 5 4" xfId="41065"/>
    <cellStyle name="Normal 2 5 12 5 5" xfId="41066"/>
    <cellStyle name="Normal 2 5 12 5 6" xfId="41067"/>
    <cellStyle name="Normal 2 5 12 5 7" xfId="41068"/>
    <cellStyle name="Normal 2 5 12 6" xfId="41069"/>
    <cellStyle name="Normal 2 5 12 6 2" xfId="41070"/>
    <cellStyle name="Normal 2 5 12 6 2 2" xfId="41071"/>
    <cellStyle name="Normal 2 5 12 6 2 3" xfId="41072"/>
    <cellStyle name="Normal 2 5 12 6 2 4" xfId="41073"/>
    <cellStyle name="Normal 2 5 12 6 2 5" xfId="41074"/>
    <cellStyle name="Normal 2 5 12 6 2 6" xfId="41075"/>
    <cellStyle name="Normal 2 5 12 6 3" xfId="41076"/>
    <cellStyle name="Normal 2 5 12 6 4" xfId="41077"/>
    <cellStyle name="Normal 2 5 12 6 5" xfId="41078"/>
    <cellStyle name="Normal 2 5 12 6 6" xfId="41079"/>
    <cellStyle name="Normal 2 5 12 6 7" xfId="41080"/>
    <cellStyle name="Normal 2 5 12 7" xfId="41081"/>
    <cellStyle name="Normal 2 5 12 7 2" xfId="41082"/>
    <cellStyle name="Normal 2 5 12 7 2 2" xfId="41083"/>
    <cellStyle name="Normal 2 5 12 7 2 3" xfId="41084"/>
    <cellStyle name="Normal 2 5 12 7 2 4" xfId="41085"/>
    <cellStyle name="Normal 2 5 12 7 2 5" xfId="41086"/>
    <cellStyle name="Normal 2 5 12 7 2 6" xfId="41087"/>
    <cellStyle name="Normal 2 5 12 7 3" xfId="41088"/>
    <cellStyle name="Normal 2 5 12 7 4" xfId="41089"/>
    <cellStyle name="Normal 2 5 12 7 5" xfId="41090"/>
    <cellStyle name="Normal 2 5 12 7 6" xfId="41091"/>
    <cellStyle name="Normal 2 5 12 7 7" xfId="41092"/>
    <cellStyle name="Normal 2 5 12 8" xfId="41093"/>
    <cellStyle name="Normal 2 5 12 8 2" xfId="41094"/>
    <cellStyle name="Normal 2 5 12 8 3" xfId="41095"/>
    <cellStyle name="Normal 2 5 12 8 4" xfId="41096"/>
    <cellStyle name="Normal 2 5 12 8 5" xfId="41097"/>
    <cellStyle name="Normal 2 5 12 8 6" xfId="41098"/>
    <cellStyle name="Normal 2 5 12 9" xfId="41099"/>
    <cellStyle name="Normal 2 5 13" xfId="41100"/>
    <cellStyle name="Normal 2 5 13 10" xfId="41101"/>
    <cellStyle name="Normal 2 5 13 11" xfId="41102"/>
    <cellStyle name="Normal 2 5 13 12" xfId="41103"/>
    <cellStyle name="Normal 2 5 13 13" xfId="41104"/>
    <cellStyle name="Normal 2 5 13 2" xfId="41105"/>
    <cellStyle name="Normal 2 5 13 2 2" xfId="41106"/>
    <cellStyle name="Normal 2 5 13 2 2 2" xfId="41107"/>
    <cellStyle name="Normal 2 5 13 2 2 3" xfId="41108"/>
    <cellStyle name="Normal 2 5 13 2 2 4" xfId="41109"/>
    <cellStyle name="Normal 2 5 13 2 2 5" xfId="41110"/>
    <cellStyle name="Normal 2 5 13 2 2 6" xfId="41111"/>
    <cellStyle name="Normal 2 5 13 2 3" xfId="41112"/>
    <cellStyle name="Normal 2 5 13 2 4" xfId="41113"/>
    <cellStyle name="Normal 2 5 13 2 5" xfId="41114"/>
    <cellStyle name="Normal 2 5 13 2 6" xfId="41115"/>
    <cellStyle name="Normal 2 5 13 2 7" xfId="41116"/>
    <cellStyle name="Normal 2 5 13 3" xfId="41117"/>
    <cellStyle name="Normal 2 5 13 3 2" xfId="41118"/>
    <cellStyle name="Normal 2 5 13 3 2 2" xfId="41119"/>
    <cellStyle name="Normal 2 5 13 3 2 3" xfId="41120"/>
    <cellStyle name="Normal 2 5 13 3 2 4" xfId="41121"/>
    <cellStyle name="Normal 2 5 13 3 2 5" xfId="41122"/>
    <cellStyle name="Normal 2 5 13 3 2 6" xfId="41123"/>
    <cellStyle name="Normal 2 5 13 3 3" xfId="41124"/>
    <cellStyle name="Normal 2 5 13 3 4" xfId="41125"/>
    <cellStyle name="Normal 2 5 13 3 5" xfId="41126"/>
    <cellStyle name="Normal 2 5 13 3 6" xfId="41127"/>
    <cellStyle name="Normal 2 5 13 3 7" xfId="41128"/>
    <cellStyle name="Normal 2 5 13 4" xfId="41129"/>
    <cellStyle name="Normal 2 5 13 4 2" xfId="41130"/>
    <cellStyle name="Normal 2 5 13 4 2 2" xfId="41131"/>
    <cellStyle name="Normal 2 5 13 4 2 3" xfId="41132"/>
    <cellStyle name="Normal 2 5 13 4 2 4" xfId="41133"/>
    <cellStyle name="Normal 2 5 13 4 2 5" xfId="41134"/>
    <cellStyle name="Normal 2 5 13 4 2 6" xfId="41135"/>
    <cellStyle name="Normal 2 5 13 4 3" xfId="41136"/>
    <cellStyle name="Normal 2 5 13 4 4" xfId="41137"/>
    <cellStyle name="Normal 2 5 13 4 5" xfId="41138"/>
    <cellStyle name="Normal 2 5 13 4 6" xfId="41139"/>
    <cellStyle name="Normal 2 5 13 4 7" xfId="41140"/>
    <cellStyle name="Normal 2 5 13 5" xfId="41141"/>
    <cellStyle name="Normal 2 5 13 5 2" xfId="41142"/>
    <cellStyle name="Normal 2 5 13 5 2 2" xfId="41143"/>
    <cellStyle name="Normal 2 5 13 5 2 3" xfId="41144"/>
    <cellStyle name="Normal 2 5 13 5 2 4" xfId="41145"/>
    <cellStyle name="Normal 2 5 13 5 2 5" xfId="41146"/>
    <cellStyle name="Normal 2 5 13 5 2 6" xfId="41147"/>
    <cellStyle name="Normal 2 5 13 5 3" xfId="41148"/>
    <cellStyle name="Normal 2 5 13 5 4" xfId="41149"/>
    <cellStyle name="Normal 2 5 13 5 5" xfId="41150"/>
    <cellStyle name="Normal 2 5 13 5 6" xfId="41151"/>
    <cellStyle name="Normal 2 5 13 5 7" xfId="41152"/>
    <cellStyle name="Normal 2 5 13 6" xfId="41153"/>
    <cellStyle name="Normal 2 5 13 6 2" xfId="41154"/>
    <cellStyle name="Normal 2 5 13 6 2 2" xfId="41155"/>
    <cellStyle name="Normal 2 5 13 6 2 3" xfId="41156"/>
    <cellStyle name="Normal 2 5 13 6 2 4" xfId="41157"/>
    <cellStyle name="Normal 2 5 13 6 2 5" xfId="41158"/>
    <cellStyle name="Normal 2 5 13 6 2 6" xfId="41159"/>
    <cellStyle name="Normal 2 5 13 6 3" xfId="41160"/>
    <cellStyle name="Normal 2 5 13 6 3 2" xfId="41161"/>
    <cellStyle name="Normal 2 5 13 6 3 2 2" xfId="41162"/>
    <cellStyle name="Normal 2 5 13 6 3 3" xfId="41163"/>
    <cellStyle name="Normal 2 5 13 6 4" xfId="41164"/>
    <cellStyle name="Normal 2 5 13 6 5" xfId="41165"/>
    <cellStyle name="Normal 2 5 13 6 6" xfId="41166"/>
    <cellStyle name="Normal 2 5 13 6 7" xfId="41167"/>
    <cellStyle name="Normal 2 5 13 7" xfId="41168"/>
    <cellStyle name="Normal 2 5 13 7 2" xfId="41169"/>
    <cellStyle name="Normal 2 5 13 7 2 2" xfId="41170"/>
    <cellStyle name="Normal 2 5 13 7 2 3" xfId="41171"/>
    <cellStyle name="Normal 2 5 13 7 2 4" xfId="41172"/>
    <cellStyle name="Normal 2 5 13 7 2 5" xfId="41173"/>
    <cellStyle name="Normal 2 5 13 7 2 6" xfId="41174"/>
    <cellStyle name="Normal 2 5 13 7 3" xfId="41175"/>
    <cellStyle name="Normal 2 5 13 7 4" xfId="41176"/>
    <cellStyle name="Normal 2 5 13 7 5" xfId="41177"/>
    <cellStyle name="Normal 2 5 13 7 6" xfId="41178"/>
    <cellStyle name="Normal 2 5 13 7 7" xfId="41179"/>
    <cellStyle name="Normal 2 5 13 8" xfId="41180"/>
    <cellStyle name="Normal 2 5 13 8 2" xfId="41181"/>
    <cellStyle name="Normal 2 5 13 8 3" xfId="41182"/>
    <cellStyle name="Normal 2 5 13 8 4" xfId="41183"/>
    <cellStyle name="Normal 2 5 13 8 5" xfId="41184"/>
    <cellStyle name="Normal 2 5 13 8 6" xfId="41185"/>
    <cellStyle name="Normal 2 5 13 9" xfId="41186"/>
    <cellStyle name="Normal 2 5 14" xfId="41187"/>
    <cellStyle name="Normal 2 5 14 2" xfId="41188"/>
    <cellStyle name="Normal 2 5 14 2 2" xfId="41189"/>
    <cellStyle name="Normal 2 5 14 2 3" xfId="41190"/>
    <cellStyle name="Normal 2 5 14 2 4" xfId="41191"/>
    <cellStyle name="Normal 2 5 14 2 5" xfId="41192"/>
    <cellStyle name="Normal 2 5 14 2 6" xfId="41193"/>
    <cellStyle name="Normal 2 5 14 3" xfId="41194"/>
    <cellStyle name="Normal 2 5 14 4" xfId="41195"/>
    <cellStyle name="Normal 2 5 14 5" xfId="41196"/>
    <cellStyle name="Normal 2 5 14 6" xfId="41197"/>
    <cellStyle name="Normal 2 5 14 7" xfId="41198"/>
    <cellStyle name="Normal 2 5 15" xfId="41199"/>
    <cellStyle name="Normal 2 5 15 2" xfId="41200"/>
    <cellStyle name="Normal 2 5 15 2 2" xfId="41201"/>
    <cellStyle name="Normal 2 5 15 2 3" xfId="41202"/>
    <cellStyle name="Normal 2 5 15 2 4" xfId="41203"/>
    <cellStyle name="Normal 2 5 15 2 5" xfId="41204"/>
    <cellStyle name="Normal 2 5 15 2 6" xfId="41205"/>
    <cellStyle name="Normal 2 5 15 3" xfId="41206"/>
    <cellStyle name="Normal 2 5 15 4" xfId="41207"/>
    <cellStyle name="Normal 2 5 15 5" xfId="41208"/>
    <cellStyle name="Normal 2 5 15 6" xfId="41209"/>
    <cellStyle name="Normal 2 5 15 7" xfId="41210"/>
    <cellStyle name="Normal 2 5 16" xfId="41211"/>
    <cellStyle name="Normal 2 5 16 2" xfId="41212"/>
    <cellStyle name="Normal 2 5 16 2 2" xfId="41213"/>
    <cellStyle name="Normal 2 5 16 2 3" xfId="41214"/>
    <cellStyle name="Normal 2 5 16 2 4" xfId="41215"/>
    <cellStyle name="Normal 2 5 16 2 5" xfId="41216"/>
    <cellStyle name="Normal 2 5 16 2 6" xfId="41217"/>
    <cellStyle name="Normal 2 5 16 3" xfId="41218"/>
    <cellStyle name="Normal 2 5 16 4" xfId="41219"/>
    <cellStyle name="Normal 2 5 16 5" xfId="41220"/>
    <cellStyle name="Normal 2 5 16 6" xfId="41221"/>
    <cellStyle name="Normal 2 5 16 7" xfId="41222"/>
    <cellStyle name="Normal 2 5 17" xfId="41223"/>
    <cellStyle name="Normal 2 5 17 2" xfId="41224"/>
    <cellStyle name="Normal 2 5 17 2 2" xfId="41225"/>
    <cellStyle name="Normal 2 5 17 2 3" xfId="41226"/>
    <cellStyle name="Normal 2 5 17 2 4" xfId="41227"/>
    <cellStyle name="Normal 2 5 17 2 5" xfId="41228"/>
    <cellStyle name="Normal 2 5 17 2 6" xfId="41229"/>
    <cellStyle name="Normal 2 5 17 3" xfId="41230"/>
    <cellStyle name="Normal 2 5 17 4" xfId="41231"/>
    <cellStyle name="Normal 2 5 17 5" xfId="41232"/>
    <cellStyle name="Normal 2 5 17 6" xfId="41233"/>
    <cellStyle name="Normal 2 5 17 7" xfId="41234"/>
    <cellStyle name="Normal 2 5 18" xfId="41235"/>
    <cellStyle name="Normal 2 5 18 2" xfId="41236"/>
    <cellStyle name="Normal 2 5 18 2 2" xfId="41237"/>
    <cellStyle name="Normal 2 5 18 2 3" xfId="41238"/>
    <cellStyle name="Normal 2 5 18 2 4" xfId="41239"/>
    <cellStyle name="Normal 2 5 18 2 5" xfId="41240"/>
    <cellStyle name="Normal 2 5 18 2 6" xfId="41241"/>
    <cellStyle name="Normal 2 5 18 3" xfId="41242"/>
    <cellStyle name="Normal 2 5 18 4" xfId="41243"/>
    <cellStyle name="Normal 2 5 18 5" xfId="41244"/>
    <cellStyle name="Normal 2 5 18 6" xfId="41245"/>
    <cellStyle name="Normal 2 5 18 7" xfId="41246"/>
    <cellStyle name="Normal 2 5 19" xfId="41247"/>
    <cellStyle name="Normal 2 5 19 2" xfId="41248"/>
    <cellStyle name="Normal 2 5 19 2 2" xfId="41249"/>
    <cellStyle name="Normal 2 5 19 2 3" xfId="41250"/>
    <cellStyle name="Normal 2 5 19 2 3 2" xfId="41251"/>
    <cellStyle name="Normal 2 5 19 2 3 2 2" xfId="41252"/>
    <cellStyle name="Normal 2 5 19 2 3 3" xfId="41253"/>
    <cellStyle name="Normal 2 5 19 2 4" xfId="41254"/>
    <cellStyle name="Normal 2 5 19 2 5" xfId="41255"/>
    <cellStyle name="Normal 2 5 19 2 6" xfId="41256"/>
    <cellStyle name="Normal 2 5 19 3" xfId="41257"/>
    <cellStyle name="Normal 2 5 19 4" xfId="41258"/>
    <cellStyle name="Normal 2 5 19 5" xfId="41259"/>
    <cellStyle name="Normal 2 5 19 6" xfId="41260"/>
    <cellStyle name="Normal 2 5 19 7" xfId="41261"/>
    <cellStyle name="Normal 2 5 2" xfId="41262"/>
    <cellStyle name="Normal 2 5 2 10" xfId="41263"/>
    <cellStyle name="Normal 2 5 2 11" xfId="41264"/>
    <cellStyle name="Normal 2 5 2 12" xfId="41265"/>
    <cellStyle name="Normal 2 5 2 13" xfId="41266"/>
    <cellStyle name="Normal 2 5 2 2" xfId="41267"/>
    <cellStyle name="Normal 2 5 2 2 2" xfId="41268"/>
    <cellStyle name="Normal 2 5 2 2 2 2" xfId="41269"/>
    <cellStyle name="Normal 2 5 2 2 2 3" xfId="41270"/>
    <cellStyle name="Normal 2 5 2 2 2 4" xfId="41271"/>
    <cellStyle name="Normal 2 5 2 2 2 5" xfId="41272"/>
    <cellStyle name="Normal 2 5 2 2 2 6" xfId="41273"/>
    <cellStyle name="Normal 2 5 2 2 3" xfId="41274"/>
    <cellStyle name="Normal 2 5 2 2 4" xfId="41275"/>
    <cellStyle name="Normal 2 5 2 2 5" xfId="41276"/>
    <cellStyle name="Normal 2 5 2 2 6" xfId="41277"/>
    <cellStyle name="Normal 2 5 2 2 7" xfId="41278"/>
    <cellStyle name="Normal 2 5 2 3" xfId="41279"/>
    <cellStyle name="Normal 2 5 2 3 2" xfId="41280"/>
    <cellStyle name="Normal 2 5 2 3 2 2" xfId="41281"/>
    <cellStyle name="Normal 2 5 2 3 2 3" xfId="41282"/>
    <cellStyle name="Normal 2 5 2 3 2 4" xfId="41283"/>
    <cellStyle name="Normal 2 5 2 3 2 5" xfId="41284"/>
    <cellStyle name="Normal 2 5 2 3 2 6" xfId="41285"/>
    <cellStyle name="Normal 2 5 2 3 3" xfId="41286"/>
    <cellStyle name="Normal 2 5 2 3 4" xfId="41287"/>
    <cellStyle name="Normal 2 5 2 3 5" xfId="41288"/>
    <cellStyle name="Normal 2 5 2 3 6" xfId="41289"/>
    <cellStyle name="Normal 2 5 2 3 7" xfId="41290"/>
    <cellStyle name="Normal 2 5 2 4" xfId="41291"/>
    <cellStyle name="Normal 2 5 2 4 2" xfId="41292"/>
    <cellStyle name="Normal 2 5 2 4 2 2" xfId="41293"/>
    <cellStyle name="Normal 2 5 2 4 2 3" xfId="41294"/>
    <cellStyle name="Normal 2 5 2 4 2 4" xfId="41295"/>
    <cellStyle name="Normal 2 5 2 4 2 5" xfId="41296"/>
    <cellStyle name="Normal 2 5 2 4 2 6" xfId="41297"/>
    <cellStyle name="Normal 2 5 2 4 3" xfId="41298"/>
    <cellStyle name="Normal 2 5 2 4 4" xfId="41299"/>
    <cellStyle name="Normal 2 5 2 4 5" xfId="41300"/>
    <cellStyle name="Normal 2 5 2 4 6" xfId="41301"/>
    <cellStyle name="Normal 2 5 2 4 7" xfId="41302"/>
    <cellStyle name="Normal 2 5 2 5" xfId="41303"/>
    <cellStyle name="Normal 2 5 2 5 2" xfId="41304"/>
    <cellStyle name="Normal 2 5 2 5 2 2" xfId="41305"/>
    <cellStyle name="Normal 2 5 2 5 2 3" xfId="41306"/>
    <cellStyle name="Normal 2 5 2 5 2 4" xfId="41307"/>
    <cellStyle name="Normal 2 5 2 5 2 5" xfId="41308"/>
    <cellStyle name="Normal 2 5 2 5 2 6" xfId="41309"/>
    <cellStyle name="Normal 2 5 2 5 3" xfId="41310"/>
    <cellStyle name="Normal 2 5 2 5 4" xfId="41311"/>
    <cellStyle name="Normal 2 5 2 5 5" xfId="41312"/>
    <cellStyle name="Normal 2 5 2 5 6" xfId="41313"/>
    <cellStyle name="Normal 2 5 2 5 7" xfId="41314"/>
    <cellStyle name="Normal 2 5 2 6" xfId="41315"/>
    <cellStyle name="Normal 2 5 2 6 2" xfId="41316"/>
    <cellStyle name="Normal 2 5 2 6 2 2" xfId="41317"/>
    <cellStyle name="Normal 2 5 2 6 2 3" xfId="41318"/>
    <cellStyle name="Normal 2 5 2 6 2 4" xfId="41319"/>
    <cellStyle name="Normal 2 5 2 6 2 5" xfId="41320"/>
    <cellStyle name="Normal 2 5 2 6 2 6" xfId="41321"/>
    <cellStyle name="Normal 2 5 2 6 3" xfId="41322"/>
    <cellStyle name="Normal 2 5 2 6 4" xfId="41323"/>
    <cellStyle name="Normal 2 5 2 6 5" xfId="41324"/>
    <cellStyle name="Normal 2 5 2 6 6" xfId="41325"/>
    <cellStyle name="Normal 2 5 2 6 7" xfId="41326"/>
    <cellStyle name="Normal 2 5 2 7" xfId="41327"/>
    <cellStyle name="Normal 2 5 2 7 2" xfId="41328"/>
    <cellStyle name="Normal 2 5 2 7 2 2" xfId="41329"/>
    <cellStyle name="Normal 2 5 2 7 2 3" xfId="41330"/>
    <cellStyle name="Normal 2 5 2 7 2 4" xfId="41331"/>
    <cellStyle name="Normal 2 5 2 7 2 5" xfId="41332"/>
    <cellStyle name="Normal 2 5 2 7 2 6" xfId="41333"/>
    <cellStyle name="Normal 2 5 2 7 3" xfId="41334"/>
    <cellStyle name="Normal 2 5 2 7 4" xfId="41335"/>
    <cellStyle name="Normal 2 5 2 7 5" xfId="41336"/>
    <cellStyle name="Normal 2 5 2 7 6" xfId="41337"/>
    <cellStyle name="Normal 2 5 2 7 7" xfId="41338"/>
    <cellStyle name="Normal 2 5 2 8" xfId="41339"/>
    <cellStyle name="Normal 2 5 2 8 2" xfId="41340"/>
    <cellStyle name="Normal 2 5 2 8 3" xfId="41341"/>
    <cellStyle name="Normal 2 5 2 8 4" xfId="41342"/>
    <cellStyle name="Normal 2 5 2 8 5" xfId="41343"/>
    <cellStyle name="Normal 2 5 2 8 6" xfId="41344"/>
    <cellStyle name="Normal 2 5 2 9" xfId="41345"/>
    <cellStyle name="Normal 2 5 20" xfId="41346"/>
    <cellStyle name="Normal 2 5 20 2" xfId="41347"/>
    <cellStyle name="Normal 2 5 20 3" xfId="41348"/>
    <cellStyle name="Normal 2 5 20 4" xfId="41349"/>
    <cellStyle name="Normal 2 5 20 5" xfId="41350"/>
    <cellStyle name="Normal 2 5 20 6" xfId="41351"/>
    <cellStyle name="Normal 2 5 21" xfId="41352"/>
    <cellStyle name="Normal 2 5 21 2" xfId="41353"/>
    <cellStyle name="Normal 2 5 21 3" xfId="41354"/>
    <cellStyle name="Normal 2 5 21 4" xfId="41355"/>
    <cellStyle name="Normal 2 5 21 5" xfId="41356"/>
    <cellStyle name="Normal 2 5 21 6" xfId="41357"/>
    <cellStyle name="Normal 2 5 22" xfId="41358"/>
    <cellStyle name="Normal 2 5 22 2" xfId="41359"/>
    <cellStyle name="Normal 2 5 23" xfId="41360"/>
    <cellStyle name="Normal 2 5 23 2" xfId="41361"/>
    <cellStyle name="Normal 2 5 24" xfId="41362"/>
    <cellStyle name="Normal 2 5 25" xfId="41363"/>
    <cellStyle name="Normal 2 5 26" xfId="41364"/>
    <cellStyle name="Normal 2 5 3" xfId="41365"/>
    <cellStyle name="Normal 2 5 3 10" xfId="41366"/>
    <cellStyle name="Normal 2 5 3 11" xfId="41367"/>
    <cellStyle name="Normal 2 5 3 12" xfId="41368"/>
    <cellStyle name="Normal 2 5 3 13" xfId="41369"/>
    <cellStyle name="Normal 2 5 3 2" xfId="41370"/>
    <cellStyle name="Normal 2 5 3 2 2" xfId="41371"/>
    <cellStyle name="Normal 2 5 3 2 2 2" xfId="41372"/>
    <cellStyle name="Normal 2 5 3 2 2 3" xfId="41373"/>
    <cellStyle name="Normal 2 5 3 2 2 4" xfId="41374"/>
    <cellStyle name="Normal 2 5 3 2 2 5" xfId="41375"/>
    <cellStyle name="Normal 2 5 3 2 2 6" xfId="41376"/>
    <cellStyle name="Normal 2 5 3 2 3" xfId="41377"/>
    <cellStyle name="Normal 2 5 3 2 4" xfId="41378"/>
    <cellStyle name="Normal 2 5 3 2 5" xfId="41379"/>
    <cellStyle name="Normal 2 5 3 2 6" xfId="41380"/>
    <cellStyle name="Normal 2 5 3 2 7" xfId="41381"/>
    <cellStyle name="Normal 2 5 3 3" xfId="41382"/>
    <cellStyle name="Normal 2 5 3 3 2" xfId="41383"/>
    <cellStyle name="Normal 2 5 3 3 2 2" xfId="41384"/>
    <cellStyle name="Normal 2 5 3 3 2 3" xfId="41385"/>
    <cellStyle name="Normal 2 5 3 3 2 4" xfId="41386"/>
    <cellStyle name="Normal 2 5 3 3 2 5" xfId="41387"/>
    <cellStyle name="Normal 2 5 3 3 2 6" xfId="41388"/>
    <cellStyle name="Normal 2 5 3 3 3" xfId="41389"/>
    <cellStyle name="Normal 2 5 3 3 4" xfId="41390"/>
    <cellStyle name="Normal 2 5 3 3 5" xfId="41391"/>
    <cellStyle name="Normal 2 5 3 3 6" xfId="41392"/>
    <cellStyle name="Normal 2 5 3 3 7" xfId="41393"/>
    <cellStyle name="Normal 2 5 3 4" xfId="41394"/>
    <cellStyle name="Normal 2 5 3 4 2" xfId="41395"/>
    <cellStyle name="Normal 2 5 3 4 2 2" xfId="41396"/>
    <cellStyle name="Normal 2 5 3 4 2 2 2" xfId="41397"/>
    <cellStyle name="Normal 2 5 3 4 2 2 2 2" xfId="41398"/>
    <cellStyle name="Normal 2 5 3 4 2 2 3" xfId="41399"/>
    <cellStyle name="Normal 2 5 3 4 2 3" xfId="41400"/>
    <cellStyle name="Normal 2 5 3 4 2 4" xfId="41401"/>
    <cellStyle name="Normal 2 5 3 4 2 5" xfId="41402"/>
    <cellStyle name="Normal 2 5 3 4 2 6" xfId="41403"/>
    <cellStyle name="Normal 2 5 3 4 3" xfId="41404"/>
    <cellStyle name="Normal 2 5 3 4 4" xfId="41405"/>
    <cellStyle name="Normal 2 5 3 4 5" xfId="41406"/>
    <cellStyle name="Normal 2 5 3 4 6" xfId="41407"/>
    <cellStyle name="Normal 2 5 3 4 7" xfId="41408"/>
    <cellStyle name="Normal 2 5 3 5" xfId="41409"/>
    <cellStyle name="Normal 2 5 3 5 2" xfId="41410"/>
    <cellStyle name="Normal 2 5 3 5 2 2" xfId="41411"/>
    <cellStyle name="Normal 2 5 3 5 2 3" xfId="41412"/>
    <cellStyle name="Normal 2 5 3 5 2 4" xfId="41413"/>
    <cellStyle name="Normal 2 5 3 5 2 5" xfId="41414"/>
    <cellStyle name="Normal 2 5 3 5 2 6" xfId="41415"/>
    <cellStyle name="Normal 2 5 3 5 3" xfId="41416"/>
    <cellStyle name="Normal 2 5 3 5 4" xfId="41417"/>
    <cellStyle name="Normal 2 5 3 5 5" xfId="41418"/>
    <cellStyle name="Normal 2 5 3 5 6" xfId="41419"/>
    <cellStyle name="Normal 2 5 3 5 7" xfId="41420"/>
    <cellStyle name="Normal 2 5 3 6" xfId="41421"/>
    <cellStyle name="Normal 2 5 3 6 2" xfId="41422"/>
    <cellStyle name="Normal 2 5 3 6 2 2" xfId="41423"/>
    <cellStyle name="Normal 2 5 3 6 2 3" xfId="41424"/>
    <cellStyle name="Normal 2 5 3 6 2 4" xfId="41425"/>
    <cellStyle name="Normal 2 5 3 6 2 5" xfId="41426"/>
    <cellStyle name="Normal 2 5 3 6 2 6" xfId="41427"/>
    <cellStyle name="Normal 2 5 3 6 3" xfId="41428"/>
    <cellStyle name="Normal 2 5 3 6 4" xfId="41429"/>
    <cellStyle name="Normal 2 5 3 6 5" xfId="41430"/>
    <cellStyle name="Normal 2 5 3 6 6" xfId="41431"/>
    <cellStyle name="Normal 2 5 3 6 7" xfId="41432"/>
    <cellStyle name="Normal 2 5 3 7" xfId="41433"/>
    <cellStyle name="Normal 2 5 3 7 2" xfId="41434"/>
    <cellStyle name="Normal 2 5 3 7 2 2" xfId="41435"/>
    <cellStyle name="Normal 2 5 3 7 2 3" xfId="41436"/>
    <cellStyle name="Normal 2 5 3 7 2 4" xfId="41437"/>
    <cellStyle name="Normal 2 5 3 7 2 5" xfId="41438"/>
    <cellStyle name="Normal 2 5 3 7 2 6" xfId="41439"/>
    <cellStyle name="Normal 2 5 3 7 3" xfId="41440"/>
    <cellStyle name="Normal 2 5 3 7 4" xfId="41441"/>
    <cellStyle name="Normal 2 5 3 7 4 2" xfId="41442"/>
    <cellStyle name="Normal 2 5 3 7 4 2 2" xfId="41443"/>
    <cellStyle name="Normal 2 5 3 7 4 3" xfId="41444"/>
    <cellStyle name="Normal 2 5 3 7 5" xfId="41445"/>
    <cellStyle name="Normal 2 5 3 7 6" xfId="41446"/>
    <cellStyle name="Normal 2 5 3 7 7" xfId="41447"/>
    <cellStyle name="Normal 2 5 3 8" xfId="41448"/>
    <cellStyle name="Normal 2 5 3 8 2" xfId="41449"/>
    <cellStyle name="Normal 2 5 3 8 3" xfId="41450"/>
    <cellStyle name="Normal 2 5 3 8 4" xfId="41451"/>
    <cellStyle name="Normal 2 5 3 8 5" xfId="41452"/>
    <cellStyle name="Normal 2 5 3 8 6" xfId="41453"/>
    <cellStyle name="Normal 2 5 3 9" xfId="41454"/>
    <cellStyle name="Normal 2 5 4" xfId="41455"/>
    <cellStyle name="Normal 2 5 4 10" xfId="41456"/>
    <cellStyle name="Normal 2 5 4 11" xfId="41457"/>
    <cellStyle name="Normal 2 5 4 12" xfId="41458"/>
    <cellStyle name="Normal 2 5 4 13" xfId="41459"/>
    <cellStyle name="Normal 2 5 4 2" xfId="41460"/>
    <cellStyle name="Normal 2 5 4 2 2" xfId="41461"/>
    <cellStyle name="Normal 2 5 4 2 2 2" xfId="41462"/>
    <cellStyle name="Normal 2 5 4 2 2 3" xfId="41463"/>
    <cellStyle name="Normal 2 5 4 2 2 3 2" xfId="41464"/>
    <cellStyle name="Normal 2 5 4 2 2 3 2 2" xfId="41465"/>
    <cellStyle name="Normal 2 5 4 2 2 3 3" xfId="41466"/>
    <cellStyle name="Normal 2 5 4 2 2 4" xfId="41467"/>
    <cellStyle name="Normal 2 5 4 2 2 5" xfId="41468"/>
    <cellStyle name="Normal 2 5 4 2 2 6" xfId="41469"/>
    <cellStyle name="Normal 2 5 4 2 3" xfId="41470"/>
    <cellStyle name="Normal 2 5 4 2 4" xfId="41471"/>
    <cellStyle name="Normal 2 5 4 2 5" xfId="41472"/>
    <cellStyle name="Normal 2 5 4 2 6" xfId="41473"/>
    <cellStyle name="Normal 2 5 4 2 7" xfId="41474"/>
    <cellStyle name="Normal 2 5 4 3" xfId="41475"/>
    <cellStyle name="Normal 2 5 4 3 2" xfId="41476"/>
    <cellStyle name="Normal 2 5 4 3 2 2" xfId="41477"/>
    <cellStyle name="Normal 2 5 4 3 2 3" xfId="41478"/>
    <cellStyle name="Normal 2 5 4 3 2 4" xfId="41479"/>
    <cellStyle name="Normal 2 5 4 3 2 5" xfId="41480"/>
    <cellStyle name="Normal 2 5 4 3 2 6" xfId="41481"/>
    <cellStyle name="Normal 2 5 4 3 3" xfId="41482"/>
    <cellStyle name="Normal 2 5 4 3 4" xfId="41483"/>
    <cellStyle name="Normal 2 5 4 3 4 2" xfId="41484"/>
    <cellStyle name="Normal 2 5 4 3 4 2 2" xfId="41485"/>
    <cellStyle name="Normal 2 5 4 3 4 3" xfId="41486"/>
    <cellStyle name="Normal 2 5 4 3 5" xfId="41487"/>
    <cellStyle name="Normal 2 5 4 3 6" xfId="41488"/>
    <cellStyle name="Normal 2 5 4 3 7" xfId="41489"/>
    <cellStyle name="Normal 2 5 4 4" xfId="41490"/>
    <cellStyle name="Normal 2 5 4 4 2" xfId="41491"/>
    <cellStyle name="Normal 2 5 4 4 2 2" xfId="41492"/>
    <cellStyle name="Normal 2 5 4 4 2 3" xfId="41493"/>
    <cellStyle name="Normal 2 5 4 4 2 4" xfId="41494"/>
    <cellStyle name="Normal 2 5 4 4 2 5" xfId="41495"/>
    <cellStyle name="Normal 2 5 4 4 2 6" xfId="41496"/>
    <cellStyle name="Normal 2 5 4 4 3" xfId="41497"/>
    <cellStyle name="Normal 2 5 4 4 4" xfId="41498"/>
    <cellStyle name="Normal 2 5 4 4 5" xfId="41499"/>
    <cellStyle name="Normal 2 5 4 4 6" xfId="41500"/>
    <cellStyle name="Normal 2 5 4 4 7" xfId="41501"/>
    <cellStyle name="Normal 2 5 4 5" xfId="41502"/>
    <cellStyle name="Normal 2 5 4 5 2" xfId="41503"/>
    <cellStyle name="Normal 2 5 4 5 2 2" xfId="41504"/>
    <cellStyle name="Normal 2 5 4 5 2 3" xfId="41505"/>
    <cellStyle name="Normal 2 5 4 5 2 4" xfId="41506"/>
    <cellStyle name="Normal 2 5 4 5 2 5" xfId="41507"/>
    <cellStyle name="Normal 2 5 4 5 2 6" xfId="41508"/>
    <cellStyle name="Normal 2 5 4 5 3" xfId="41509"/>
    <cellStyle name="Normal 2 5 4 5 4" xfId="41510"/>
    <cellStyle name="Normal 2 5 4 5 5" xfId="41511"/>
    <cellStyle name="Normal 2 5 4 5 6" xfId="41512"/>
    <cellStyle name="Normal 2 5 4 5 7" xfId="41513"/>
    <cellStyle name="Normal 2 5 4 6" xfId="41514"/>
    <cellStyle name="Normal 2 5 4 6 2" xfId="41515"/>
    <cellStyle name="Normal 2 5 4 6 2 2" xfId="41516"/>
    <cellStyle name="Normal 2 5 4 6 2 2 2" xfId="41517"/>
    <cellStyle name="Normal 2 5 4 6 2 2 2 2" xfId="41518"/>
    <cellStyle name="Normal 2 5 4 6 2 2 3" xfId="41519"/>
    <cellStyle name="Normal 2 5 4 6 2 3" xfId="41520"/>
    <cellStyle name="Normal 2 5 4 6 2 4" xfId="41521"/>
    <cellStyle name="Normal 2 5 4 6 2 5" xfId="41522"/>
    <cellStyle name="Normal 2 5 4 6 2 6" xfId="41523"/>
    <cellStyle name="Normal 2 5 4 6 3" xfId="41524"/>
    <cellStyle name="Normal 2 5 4 6 4" xfId="41525"/>
    <cellStyle name="Normal 2 5 4 6 5" xfId="41526"/>
    <cellStyle name="Normal 2 5 4 6 6" xfId="41527"/>
    <cellStyle name="Normal 2 5 4 6 7" xfId="41528"/>
    <cellStyle name="Normal 2 5 4 7" xfId="41529"/>
    <cellStyle name="Normal 2 5 4 7 2" xfId="41530"/>
    <cellStyle name="Normal 2 5 4 7 2 2" xfId="41531"/>
    <cellStyle name="Normal 2 5 4 7 2 3" xfId="41532"/>
    <cellStyle name="Normal 2 5 4 7 2 4" xfId="41533"/>
    <cellStyle name="Normal 2 5 4 7 2 5" xfId="41534"/>
    <cellStyle name="Normal 2 5 4 7 2 6" xfId="41535"/>
    <cellStyle name="Normal 2 5 4 7 3" xfId="41536"/>
    <cellStyle name="Normal 2 5 4 7 4" xfId="41537"/>
    <cellStyle name="Normal 2 5 4 7 5" xfId="41538"/>
    <cellStyle name="Normal 2 5 4 7 6" xfId="41539"/>
    <cellStyle name="Normal 2 5 4 7 7" xfId="41540"/>
    <cellStyle name="Normal 2 5 4 8" xfId="41541"/>
    <cellStyle name="Normal 2 5 4 8 2" xfId="41542"/>
    <cellStyle name="Normal 2 5 4 8 3" xfId="41543"/>
    <cellStyle name="Normal 2 5 4 8 4" xfId="41544"/>
    <cellStyle name="Normal 2 5 4 8 5" xfId="41545"/>
    <cellStyle name="Normal 2 5 4 8 6" xfId="41546"/>
    <cellStyle name="Normal 2 5 4 9" xfId="41547"/>
    <cellStyle name="Normal 2 5 5" xfId="41548"/>
    <cellStyle name="Normal 2 5 5 10" xfId="41549"/>
    <cellStyle name="Normal 2 5 5 11" xfId="41550"/>
    <cellStyle name="Normal 2 5 5 12" xfId="41551"/>
    <cellStyle name="Normal 2 5 5 13" xfId="41552"/>
    <cellStyle name="Normal 2 5 5 2" xfId="41553"/>
    <cellStyle name="Normal 2 5 5 2 2" xfId="41554"/>
    <cellStyle name="Normal 2 5 5 2 2 2" xfId="41555"/>
    <cellStyle name="Normal 2 5 5 2 2 3" xfId="41556"/>
    <cellStyle name="Normal 2 5 5 2 2 4" xfId="41557"/>
    <cellStyle name="Normal 2 5 5 2 2 5" xfId="41558"/>
    <cellStyle name="Normal 2 5 5 2 2 6" xfId="41559"/>
    <cellStyle name="Normal 2 5 5 2 3" xfId="41560"/>
    <cellStyle name="Normal 2 5 5 2 4" xfId="41561"/>
    <cellStyle name="Normal 2 5 5 2 5" xfId="41562"/>
    <cellStyle name="Normal 2 5 5 2 6" xfId="41563"/>
    <cellStyle name="Normal 2 5 5 2 7" xfId="41564"/>
    <cellStyle name="Normal 2 5 5 3" xfId="41565"/>
    <cellStyle name="Normal 2 5 5 3 2" xfId="41566"/>
    <cellStyle name="Normal 2 5 5 3 2 2" xfId="41567"/>
    <cellStyle name="Normal 2 5 5 3 2 3" xfId="41568"/>
    <cellStyle name="Normal 2 5 5 3 2 4" xfId="41569"/>
    <cellStyle name="Normal 2 5 5 3 2 5" xfId="41570"/>
    <cellStyle name="Normal 2 5 5 3 2 6" xfId="41571"/>
    <cellStyle name="Normal 2 5 5 3 3" xfId="41572"/>
    <cellStyle name="Normal 2 5 5 3 4" xfId="41573"/>
    <cellStyle name="Normal 2 5 5 3 5" xfId="41574"/>
    <cellStyle name="Normal 2 5 5 3 6" xfId="41575"/>
    <cellStyle name="Normal 2 5 5 3 7" xfId="41576"/>
    <cellStyle name="Normal 2 5 5 4" xfId="41577"/>
    <cellStyle name="Normal 2 5 5 4 2" xfId="41578"/>
    <cellStyle name="Normal 2 5 5 4 2 2" xfId="41579"/>
    <cellStyle name="Normal 2 5 5 4 2 3" xfId="41580"/>
    <cellStyle name="Normal 2 5 5 4 2 4" xfId="41581"/>
    <cellStyle name="Normal 2 5 5 4 2 5" xfId="41582"/>
    <cellStyle name="Normal 2 5 5 4 2 6" xfId="41583"/>
    <cellStyle name="Normal 2 5 5 4 3" xfId="41584"/>
    <cellStyle name="Normal 2 5 5 4 4" xfId="41585"/>
    <cellStyle name="Normal 2 5 5 4 5" xfId="41586"/>
    <cellStyle name="Normal 2 5 5 4 6" xfId="41587"/>
    <cellStyle name="Normal 2 5 5 4 7" xfId="41588"/>
    <cellStyle name="Normal 2 5 5 5" xfId="41589"/>
    <cellStyle name="Normal 2 5 5 5 2" xfId="41590"/>
    <cellStyle name="Normal 2 5 5 5 2 2" xfId="41591"/>
    <cellStyle name="Normal 2 5 5 5 2 3" xfId="41592"/>
    <cellStyle name="Normal 2 5 5 5 2 4" xfId="41593"/>
    <cellStyle name="Normal 2 5 5 5 2 5" xfId="41594"/>
    <cellStyle name="Normal 2 5 5 5 2 6" xfId="41595"/>
    <cellStyle name="Normal 2 5 5 5 3" xfId="41596"/>
    <cellStyle name="Normal 2 5 5 5 4" xfId="41597"/>
    <cellStyle name="Normal 2 5 5 5 5" xfId="41598"/>
    <cellStyle name="Normal 2 5 5 5 6" xfId="41599"/>
    <cellStyle name="Normal 2 5 5 5 7" xfId="41600"/>
    <cellStyle name="Normal 2 5 5 6" xfId="41601"/>
    <cellStyle name="Normal 2 5 5 6 2" xfId="41602"/>
    <cellStyle name="Normal 2 5 5 6 2 2" xfId="41603"/>
    <cellStyle name="Normal 2 5 5 6 2 3" xfId="41604"/>
    <cellStyle name="Normal 2 5 5 6 2 4" xfId="41605"/>
    <cellStyle name="Normal 2 5 5 6 2 5" xfId="41606"/>
    <cellStyle name="Normal 2 5 5 6 2 6" xfId="41607"/>
    <cellStyle name="Normal 2 5 5 6 3" xfId="41608"/>
    <cellStyle name="Normal 2 5 5 6 4" xfId="41609"/>
    <cellStyle name="Normal 2 5 5 6 5" xfId="41610"/>
    <cellStyle name="Normal 2 5 5 6 6" xfId="41611"/>
    <cellStyle name="Normal 2 5 5 6 7" xfId="41612"/>
    <cellStyle name="Normal 2 5 5 7" xfId="41613"/>
    <cellStyle name="Normal 2 5 5 7 2" xfId="41614"/>
    <cellStyle name="Normal 2 5 5 7 2 2" xfId="41615"/>
    <cellStyle name="Normal 2 5 5 7 2 3" xfId="41616"/>
    <cellStyle name="Normal 2 5 5 7 2 4" xfId="41617"/>
    <cellStyle name="Normal 2 5 5 7 2 5" xfId="41618"/>
    <cellStyle name="Normal 2 5 5 7 2 6" xfId="41619"/>
    <cellStyle name="Normal 2 5 5 7 3" xfId="41620"/>
    <cellStyle name="Normal 2 5 5 7 4" xfId="41621"/>
    <cellStyle name="Normal 2 5 5 7 5" xfId="41622"/>
    <cellStyle name="Normal 2 5 5 7 6" xfId="41623"/>
    <cellStyle name="Normal 2 5 5 7 7" xfId="41624"/>
    <cellStyle name="Normal 2 5 5 8" xfId="41625"/>
    <cellStyle name="Normal 2 5 5 8 2" xfId="41626"/>
    <cellStyle name="Normal 2 5 5 8 3" xfId="41627"/>
    <cellStyle name="Normal 2 5 5 8 4" xfId="41628"/>
    <cellStyle name="Normal 2 5 5 8 5" xfId="41629"/>
    <cellStyle name="Normal 2 5 5 8 6" xfId="41630"/>
    <cellStyle name="Normal 2 5 5 9" xfId="41631"/>
    <cellStyle name="Normal 2 5 6" xfId="41632"/>
    <cellStyle name="Normal 2 5 6 10" xfId="41633"/>
    <cellStyle name="Normal 2 5 6 11" xfId="41634"/>
    <cellStyle name="Normal 2 5 6 12" xfId="41635"/>
    <cellStyle name="Normal 2 5 6 13" xfId="41636"/>
    <cellStyle name="Normal 2 5 6 2" xfId="41637"/>
    <cellStyle name="Normal 2 5 6 2 2" xfId="41638"/>
    <cellStyle name="Normal 2 5 6 2 2 2" xfId="41639"/>
    <cellStyle name="Normal 2 5 6 2 2 3" xfId="41640"/>
    <cellStyle name="Normal 2 5 6 2 2 4" xfId="41641"/>
    <cellStyle name="Normal 2 5 6 2 2 5" xfId="41642"/>
    <cellStyle name="Normal 2 5 6 2 2 6" xfId="41643"/>
    <cellStyle name="Normal 2 5 6 2 3" xfId="41644"/>
    <cellStyle name="Normal 2 5 6 2 4" xfId="41645"/>
    <cellStyle name="Normal 2 5 6 2 5" xfId="41646"/>
    <cellStyle name="Normal 2 5 6 2 6" xfId="41647"/>
    <cellStyle name="Normal 2 5 6 2 7" xfId="41648"/>
    <cellStyle name="Normal 2 5 6 3" xfId="41649"/>
    <cellStyle name="Normal 2 5 6 3 2" xfId="41650"/>
    <cellStyle name="Normal 2 5 6 3 2 2" xfId="41651"/>
    <cellStyle name="Normal 2 5 6 3 2 3" xfId="41652"/>
    <cellStyle name="Normal 2 5 6 3 2 4" xfId="41653"/>
    <cellStyle name="Normal 2 5 6 3 2 5" xfId="41654"/>
    <cellStyle name="Normal 2 5 6 3 2 6" xfId="41655"/>
    <cellStyle name="Normal 2 5 6 3 3" xfId="41656"/>
    <cellStyle name="Normal 2 5 6 3 4" xfId="41657"/>
    <cellStyle name="Normal 2 5 6 3 5" xfId="41658"/>
    <cellStyle name="Normal 2 5 6 3 6" xfId="41659"/>
    <cellStyle name="Normal 2 5 6 3 7" xfId="41660"/>
    <cellStyle name="Normal 2 5 6 4" xfId="41661"/>
    <cellStyle name="Normal 2 5 6 4 2" xfId="41662"/>
    <cellStyle name="Normal 2 5 6 4 2 2" xfId="41663"/>
    <cellStyle name="Normal 2 5 6 4 2 3" xfId="41664"/>
    <cellStyle name="Normal 2 5 6 4 2 4" xfId="41665"/>
    <cellStyle name="Normal 2 5 6 4 2 5" xfId="41666"/>
    <cellStyle name="Normal 2 5 6 4 2 6" xfId="41667"/>
    <cellStyle name="Normal 2 5 6 4 3" xfId="41668"/>
    <cellStyle name="Normal 2 5 6 4 4" xfId="41669"/>
    <cellStyle name="Normal 2 5 6 4 5" xfId="41670"/>
    <cellStyle name="Normal 2 5 6 4 6" xfId="41671"/>
    <cellStyle name="Normal 2 5 6 4 7" xfId="41672"/>
    <cellStyle name="Normal 2 5 6 5" xfId="41673"/>
    <cellStyle name="Normal 2 5 6 5 2" xfId="41674"/>
    <cellStyle name="Normal 2 5 6 5 2 2" xfId="41675"/>
    <cellStyle name="Normal 2 5 6 5 2 3" xfId="41676"/>
    <cellStyle name="Normal 2 5 6 5 2 4" xfId="41677"/>
    <cellStyle name="Normal 2 5 6 5 2 5" xfId="41678"/>
    <cellStyle name="Normal 2 5 6 5 2 6" xfId="41679"/>
    <cellStyle name="Normal 2 5 6 5 3" xfId="41680"/>
    <cellStyle name="Normal 2 5 6 5 4" xfId="41681"/>
    <cellStyle name="Normal 2 5 6 5 5" xfId="41682"/>
    <cellStyle name="Normal 2 5 6 5 6" xfId="41683"/>
    <cellStyle name="Normal 2 5 6 5 7" xfId="41684"/>
    <cellStyle name="Normal 2 5 6 6" xfId="41685"/>
    <cellStyle name="Normal 2 5 6 6 2" xfId="41686"/>
    <cellStyle name="Normal 2 5 6 6 2 2" xfId="41687"/>
    <cellStyle name="Normal 2 5 6 6 2 3" xfId="41688"/>
    <cellStyle name="Normal 2 5 6 6 2 4" xfId="41689"/>
    <cellStyle name="Normal 2 5 6 6 2 5" xfId="41690"/>
    <cellStyle name="Normal 2 5 6 6 2 6" xfId="41691"/>
    <cellStyle name="Normal 2 5 6 6 3" xfId="41692"/>
    <cellStyle name="Normal 2 5 6 6 4" xfId="41693"/>
    <cellStyle name="Normal 2 5 6 6 5" xfId="41694"/>
    <cellStyle name="Normal 2 5 6 6 6" xfId="41695"/>
    <cellStyle name="Normal 2 5 6 6 7" xfId="41696"/>
    <cellStyle name="Normal 2 5 6 7" xfId="41697"/>
    <cellStyle name="Normal 2 5 6 7 2" xfId="41698"/>
    <cellStyle name="Normal 2 5 6 7 2 2" xfId="41699"/>
    <cellStyle name="Normal 2 5 6 7 2 3" xfId="41700"/>
    <cellStyle name="Normal 2 5 6 7 2 4" xfId="41701"/>
    <cellStyle name="Normal 2 5 6 7 2 5" xfId="41702"/>
    <cellStyle name="Normal 2 5 6 7 2 6" xfId="41703"/>
    <cellStyle name="Normal 2 5 6 7 3" xfId="41704"/>
    <cellStyle name="Normal 2 5 6 7 4" xfId="41705"/>
    <cellStyle name="Normal 2 5 6 7 5" xfId="41706"/>
    <cellStyle name="Normal 2 5 6 7 6" xfId="41707"/>
    <cellStyle name="Normal 2 5 6 7 7" xfId="41708"/>
    <cellStyle name="Normal 2 5 6 8" xfId="41709"/>
    <cellStyle name="Normal 2 5 6 8 2" xfId="41710"/>
    <cellStyle name="Normal 2 5 6 8 3" xfId="41711"/>
    <cellStyle name="Normal 2 5 6 8 4" xfId="41712"/>
    <cellStyle name="Normal 2 5 6 8 5" xfId="41713"/>
    <cellStyle name="Normal 2 5 6 8 6" xfId="41714"/>
    <cellStyle name="Normal 2 5 6 9" xfId="41715"/>
    <cellStyle name="Normal 2 5 7" xfId="41716"/>
    <cellStyle name="Normal 2 5 7 10" xfId="41717"/>
    <cellStyle name="Normal 2 5 7 11" xfId="41718"/>
    <cellStyle name="Normal 2 5 7 12" xfId="41719"/>
    <cellStyle name="Normal 2 5 7 13" xfId="41720"/>
    <cellStyle name="Normal 2 5 7 2" xfId="41721"/>
    <cellStyle name="Normal 2 5 7 2 2" xfId="41722"/>
    <cellStyle name="Normal 2 5 7 2 2 2" xfId="41723"/>
    <cellStyle name="Normal 2 5 7 2 2 3" xfId="41724"/>
    <cellStyle name="Normal 2 5 7 2 2 4" xfId="41725"/>
    <cellStyle name="Normal 2 5 7 2 2 5" xfId="41726"/>
    <cellStyle name="Normal 2 5 7 2 2 6" xfId="41727"/>
    <cellStyle name="Normal 2 5 7 2 3" xfId="41728"/>
    <cellStyle name="Normal 2 5 7 2 4" xfId="41729"/>
    <cellStyle name="Normal 2 5 7 2 5" xfId="41730"/>
    <cellStyle name="Normal 2 5 7 2 6" xfId="41731"/>
    <cellStyle name="Normal 2 5 7 2 7" xfId="41732"/>
    <cellStyle name="Normal 2 5 7 3" xfId="41733"/>
    <cellStyle name="Normal 2 5 7 3 2" xfId="41734"/>
    <cellStyle name="Normal 2 5 7 3 2 2" xfId="41735"/>
    <cellStyle name="Normal 2 5 7 3 2 3" xfId="41736"/>
    <cellStyle name="Normal 2 5 7 3 2 4" xfId="41737"/>
    <cellStyle name="Normal 2 5 7 3 2 5" xfId="41738"/>
    <cellStyle name="Normal 2 5 7 3 2 6" xfId="41739"/>
    <cellStyle name="Normal 2 5 7 3 3" xfId="41740"/>
    <cellStyle name="Normal 2 5 7 3 4" xfId="41741"/>
    <cellStyle name="Normal 2 5 7 3 5" xfId="41742"/>
    <cellStyle name="Normal 2 5 7 3 6" xfId="41743"/>
    <cellStyle name="Normal 2 5 7 3 7" xfId="41744"/>
    <cellStyle name="Normal 2 5 7 4" xfId="41745"/>
    <cellStyle name="Normal 2 5 7 4 2" xfId="41746"/>
    <cellStyle name="Normal 2 5 7 4 2 2" xfId="41747"/>
    <cellStyle name="Normal 2 5 7 4 2 3" xfId="41748"/>
    <cellStyle name="Normal 2 5 7 4 2 4" xfId="41749"/>
    <cellStyle name="Normal 2 5 7 4 2 5" xfId="41750"/>
    <cellStyle name="Normal 2 5 7 4 2 6" xfId="41751"/>
    <cellStyle name="Normal 2 5 7 4 3" xfId="41752"/>
    <cellStyle name="Normal 2 5 7 4 4" xfId="41753"/>
    <cellStyle name="Normal 2 5 7 4 5" xfId="41754"/>
    <cellStyle name="Normal 2 5 7 4 6" xfId="41755"/>
    <cellStyle name="Normal 2 5 7 4 7" xfId="41756"/>
    <cellStyle name="Normal 2 5 7 5" xfId="41757"/>
    <cellStyle name="Normal 2 5 7 5 2" xfId="41758"/>
    <cellStyle name="Normal 2 5 7 5 2 2" xfId="41759"/>
    <cellStyle name="Normal 2 5 7 5 2 3" xfId="41760"/>
    <cellStyle name="Normal 2 5 7 5 2 4" xfId="41761"/>
    <cellStyle name="Normal 2 5 7 5 2 5" xfId="41762"/>
    <cellStyle name="Normal 2 5 7 5 2 6" xfId="41763"/>
    <cellStyle name="Normal 2 5 7 5 3" xfId="41764"/>
    <cellStyle name="Normal 2 5 7 5 4" xfId="41765"/>
    <cellStyle name="Normal 2 5 7 5 5" xfId="41766"/>
    <cellStyle name="Normal 2 5 7 5 6" xfId="41767"/>
    <cellStyle name="Normal 2 5 7 5 7" xfId="41768"/>
    <cellStyle name="Normal 2 5 7 6" xfId="41769"/>
    <cellStyle name="Normal 2 5 7 6 2" xfId="41770"/>
    <cellStyle name="Normal 2 5 7 6 2 2" xfId="41771"/>
    <cellStyle name="Normal 2 5 7 6 2 3" xfId="41772"/>
    <cellStyle name="Normal 2 5 7 6 2 4" xfId="41773"/>
    <cellStyle name="Normal 2 5 7 6 2 5" xfId="41774"/>
    <cellStyle name="Normal 2 5 7 6 2 6" xfId="41775"/>
    <cellStyle name="Normal 2 5 7 6 3" xfId="41776"/>
    <cellStyle name="Normal 2 5 7 6 4" xfId="41777"/>
    <cellStyle name="Normal 2 5 7 6 5" xfId="41778"/>
    <cellStyle name="Normal 2 5 7 6 6" xfId="41779"/>
    <cellStyle name="Normal 2 5 7 6 7" xfId="41780"/>
    <cellStyle name="Normal 2 5 7 7" xfId="41781"/>
    <cellStyle name="Normal 2 5 7 7 2" xfId="41782"/>
    <cellStyle name="Normal 2 5 7 7 2 2" xfId="41783"/>
    <cellStyle name="Normal 2 5 7 7 2 3" xfId="41784"/>
    <cellStyle name="Normal 2 5 7 7 2 4" xfId="41785"/>
    <cellStyle name="Normal 2 5 7 7 2 5" xfId="41786"/>
    <cellStyle name="Normal 2 5 7 7 2 6" xfId="41787"/>
    <cellStyle name="Normal 2 5 7 7 3" xfId="41788"/>
    <cellStyle name="Normal 2 5 7 7 4" xfId="41789"/>
    <cellStyle name="Normal 2 5 7 7 5" xfId="41790"/>
    <cellStyle name="Normal 2 5 7 7 6" xfId="41791"/>
    <cellStyle name="Normal 2 5 7 7 7" xfId="41792"/>
    <cellStyle name="Normal 2 5 7 8" xfId="41793"/>
    <cellStyle name="Normal 2 5 7 8 2" xfId="41794"/>
    <cellStyle name="Normal 2 5 7 8 3" xfId="41795"/>
    <cellStyle name="Normal 2 5 7 8 4" xfId="41796"/>
    <cellStyle name="Normal 2 5 7 8 5" xfId="41797"/>
    <cellStyle name="Normal 2 5 7 8 6" xfId="41798"/>
    <cellStyle name="Normal 2 5 7 9" xfId="41799"/>
    <cellStyle name="Normal 2 5 8" xfId="41800"/>
    <cellStyle name="Normal 2 5 8 10" xfId="41801"/>
    <cellStyle name="Normal 2 5 8 11" xfId="41802"/>
    <cellStyle name="Normal 2 5 8 12" xfId="41803"/>
    <cellStyle name="Normal 2 5 8 13" xfId="41804"/>
    <cellStyle name="Normal 2 5 8 2" xfId="41805"/>
    <cellStyle name="Normal 2 5 8 2 2" xfId="41806"/>
    <cellStyle name="Normal 2 5 8 2 2 2" xfId="41807"/>
    <cellStyle name="Normal 2 5 8 2 2 3" xfId="41808"/>
    <cellStyle name="Normal 2 5 8 2 2 4" xfId="41809"/>
    <cellStyle name="Normal 2 5 8 2 2 5" xfId="41810"/>
    <cellStyle name="Normal 2 5 8 2 2 6" xfId="41811"/>
    <cellStyle name="Normal 2 5 8 2 3" xfId="41812"/>
    <cellStyle name="Normal 2 5 8 2 4" xfId="41813"/>
    <cellStyle name="Normal 2 5 8 2 5" xfId="41814"/>
    <cellStyle name="Normal 2 5 8 2 6" xfId="41815"/>
    <cellStyle name="Normal 2 5 8 2 7" xfId="41816"/>
    <cellStyle name="Normal 2 5 8 3" xfId="41817"/>
    <cellStyle name="Normal 2 5 8 3 2" xfId="41818"/>
    <cellStyle name="Normal 2 5 8 3 2 2" xfId="41819"/>
    <cellStyle name="Normal 2 5 8 3 2 3" xfId="41820"/>
    <cellStyle name="Normal 2 5 8 3 2 4" xfId="41821"/>
    <cellStyle name="Normal 2 5 8 3 2 5" xfId="41822"/>
    <cellStyle name="Normal 2 5 8 3 2 6" xfId="41823"/>
    <cellStyle name="Normal 2 5 8 3 3" xfId="41824"/>
    <cellStyle name="Normal 2 5 8 3 4" xfId="41825"/>
    <cellStyle name="Normal 2 5 8 3 5" xfId="41826"/>
    <cellStyle name="Normal 2 5 8 3 6" xfId="41827"/>
    <cellStyle name="Normal 2 5 8 3 7" xfId="41828"/>
    <cellStyle name="Normal 2 5 8 4" xfId="41829"/>
    <cellStyle name="Normal 2 5 8 4 2" xfId="41830"/>
    <cellStyle name="Normal 2 5 8 4 2 2" xfId="41831"/>
    <cellStyle name="Normal 2 5 8 4 2 2 2" xfId="41832"/>
    <cellStyle name="Normal 2 5 8 4 2 3" xfId="41833"/>
    <cellStyle name="Normal 2 5 8 4 2 4" xfId="41834"/>
    <cellStyle name="Normal 2 5 8 4 2 5" xfId="41835"/>
    <cellStyle name="Normal 2 5 8 4 2 6" xfId="41836"/>
    <cellStyle name="Normal 2 5 8 4 3" xfId="41837"/>
    <cellStyle name="Normal 2 5 8 4 4" xfId="41838"/>
    <cellStyle name="Normal 2 5 8 4 5" xfId="41839"/>
    <cellStyle name="Normal 2 5 8 4 6" xfId="41840"/>
    <cellStyle name="Normal 2 5 8 4 7" xfId="41841"/>
    <cellStyle name="Normal 2 5 8 5" xfId="41842"/>
    <cellStyle name="Normal 2 5 8 5 2" xfId="41843"/>
    <cellStyle name="Normal 2 5 8 5 2 2" xfId="41844"/>
    <cellStyle name="Normal 2 5 8 5 2 3" xfId="41845"/>
    <cellStyle name="Normal 2 5 8 5 2 4" xfId="41846"/>
    <cellStyle name="Normal 2 5 8 5 2 5" xfId="41847"/>
    <cellStyle name="Normal 2 5 8 5 2 6" xfId="41848"/>
    <cellStyle name="Normal 2 5 8 5 3" xfId="41849"/>
    <cellStyle name="Normal 2 5 8 5 4" xfId="41850"/>
    <cellStyle name="Normal 2 5 8 5 5" xfId="41851"/>
    <cellStyle name="Normal 2 5 8 5 6" xfId="41852"/>
    <cellStyle name="Normal 2 5 8 5 7" xfId="41853"/>
    <cellStyle name="Normal 2 5 8 6" xfId="41854"/>
    <cellStyle name="Normal 2 5 8 6 2" xfId="41855"/>
    <cellStyle name="Normal 2 5 8 6 2 2" xfId="41856"/>
    <cellStyle name="Normal 2 5 8 6 2 3" xfId="41857"/>
    <cellStyle name="Normal 2 5 8 6 2 4" xfId="41858"/>
    <cellStyle name="Normal 2 5 8 6 2 5" xfId="41859"/>
    <cellStyle name="Normal 2 5 8 6 2 6" xfId="41860"/>
    <cellStyle name="Normal 2 5 8 6 3" xfId="41861"/>
    <cellStyle name="Normal 2 5 8 6 4" xfId="41862"/>
    <cellStyle name="Normal 2 5 8 6 5" xfId="41863"/>
    <cellStyle name="Normal 2 5 8 6 6" xfId="41864"/>
    <cellStyle name="Normal 2 5 8 6 7" xfId="41865"/>
    <cellStyle name="Normal 2 5 8 7" xfId="41866"/>
    <cellStyle name="Normal 2 5 8 7 2" xfId="41867"/>
    <cellStyle name="Normal 2 5 8 7 2 2" xfId="41868"/>
    <cellStyle name="Normal 2 5 8 7 2 3" xfId="41869"/>
    <cellStyle name="Normal 2 5 8 7 2 4" xfId="41870"/>
    <cellStyle name="Normal 2 5 8 7 2 5" xfId="41871"/>
    <cellStyle name="Normal 2 5 8 7 2 6" xfId="41872"/>
    <cellStyle name="Normal 2 5 8 7 3" xfId="41873"/>
    <cellStyle name="Normal 2 5 8 7 4" xfId="41874"/>
    <cellStyle name="Normal 2 5 8 7 5" xfId="41875"/>
    <cellStyle name="Normal 2 5 8 7 6" xfId="41876"/>
    <cellStyle name="Normal 2 5 8 7 7" xfId="41877"/>
    <cellStyle name="Normal 2 5 8 8" xfId="41878"/>
    <cellStyle name="Normal 2 5 8 8 2" xfId="41879"/>
    <cellStyle name="Normal 2 5 8 8 2 2" xfId="41880"/>
    <cellStyle name="Normal 2 5 8 8 2 2 2" xfId="41881"/>
    <cellStyle name="Normal 2 5 8 8 2 3" xfId="41882"/>
    <cellStyle name="Normal 2 5 8 8 3" xfId="41883"/>
    <cellStyle name="Normal 2 5 8 8 4" xfId="41884"/>
    <cellStyle name="Normal 2 5 8 8 5" xfId="41885"/>
    <cellStyle name="Normal 2 5 8 8 6" xfId="41886"/>
    <cellStyle name="Normal 2 5 8 9" xfId="41887"/>
    <cellStyle name="Normal 2 5 9" xfId="41888"/>
    <cellStyle name="Normal 2 5 9 10" xfId="41889"/>
    <cellStyle name="Normal 2 5 9 11" xfId="41890"/>
    <cellStyle name="Normal 2 5 9 12" xfId="41891"/>
    <cellStyle name="Normal 2 5 9 13" xfId="41892"/>
    <cellStyle name="Normal 2 5 9 2" xfId="41893"/>
    <cellStyle name="Normal 2 5 9 2 2" xfId="41894"/>
    <cellStyle name="Normal 2 5 9 2 2 2" xfId="41895"/>
    <cellStyle name="Normal 2 5 9 2 2 3" xfId="41896"/>
    <cellStyle name="Normal 2 5 9 2 2 4" xfId="41897"/>
    <cellStyle name="Normal 2 5 9 2 2 5" xfId="41898"/>
    <cellStyle name="Normal 2 5 9 2 2 6" xfId="41899"/>
    <cellStyle name="Normal 2 5 9 2 3" xfId="41900"/>
    <cellStyle name="Normal 2 5 9 2 4" xfId="41901"/>
    <cellStyle name="Normal 2 5 9 2 5" xfId="41902"/>
    <cellStyle name="Normal 2 5 9 2 6" xfId="41903"/>
    <cellStyle name="Normal 2 5 9 2 7" xfId="41904"/>
    <cellStyle name="Normal 2 5 9 3" xfId="41905"/>
    <cellStyle name="Normal 2 5 9 3 2" xfId="41906"/>
    <cellStyle name="Normal 2 5 9 3 2 2" xfId="41907"/>
    <cellStyle name="Normal 2 5 9 3 2 3" xfId="41908"/>
    <cellStyle name="Normal 2 5 9 3 2 4" xfId="41909"/>
    <cellStyle name="Normal 2 5 9 3 2 5" xfId="41910"/>
    <cellStyle name="Normal 2 5 9 3 2 6" xfId="41911"/>
    <cellStyle name="Normal 2 5 9 3 3" xfId="41912"/>
    <cellStyle name="Normal 2 5 9 3 4" xfId="41913"/>
    <cellStyle name="Normal 2 5 9 3 5" xfId="41914"/>
    <cellStyle name="Normal 2 5 9 3 6" xfId="41915"/>
    <cellStyle name="Normal 2 5 9 3 7" xfId="41916"/>
    <cellStyle name="Normal 2 5 9 4" xfId="41917"/>
    <cellStyle name="Normal 2 5 9 4 2" xfId="41918"/>
    <cellStyle name="Normal 2 5 9 4 2 2" xfId="41919"/>
    <cellStyle name="Normal 2 5 9 4 2 3" xfId="41920"/>
    <cellStyle name="Normal 2 5 9 4 2 4" xfId="41921"/>
    <cellStyle name="Normal 2 5 9 4 2 5" xfId="41922"/>
    <cellStyle name="Normal 2 5 9 4 2 6" xfId="41923"/>
    <cellStyle name="Normal 2 5 9 4 3" xfId="41924"/>
    <cellStyle name="Normal 2 5 9 4 4" xfId="41925"/>
    <cellStyle name="Normal 2 5 9 4 5" xfId="41926"/>
    <cellStyle name="Normal 2 5 9 4 6" xfId="41927"/>
    <cellStyle name="Normal 2 5 9 4 7" xfId="41928"/>
    <cellStyle name="Normal 2 5 9 5" xfId="41929"/>
    <cellStyle name="Normal 2 5 9 5 2" xfId="41930"/>
    <cellStyle name="Normal 2 5 9 5 2 2" xfId="41931"/>
    <cellStyle name="Normal 2 5 9 5 2 3" xfId="41932"/>
    <cellStyle name="Normal 2 5 9 5 2 4" xfId="41933"/>
    <cellStyle name="Normal 2 5 9 5 2 5" xfId="41934"/>
    <cellStyle name="Normal 2 5 9 5 2 6" xfId="41935"/>
    <cellStyle name="Normal 2 5 9 5 3" xfId="41936"/>
    <cellStyle name="Normal 2 5 9 5 4" xfId="41937"/>
    <cellStyle name="Normal 2 5 9 5 5" xfId="41938"/>
    <cellStyle name="Normal 2 5 9 5 6" xfId="41939"/>
    <cellStyle name="Normal 2 5 9 5 7" xfId="41940"/>
    <cellStyle name="Normal 2 5 9 6" xfId="41941"/>
    <cellStyle name="Normal 2 5 9 6 2" xfId="41942"/>
    <cellStyle name="Normal 2 5 9 6 2 2" xfId="41943"/>
    <cellStyle name="Normal 2 5 9 6 2 3" xfId="41944"/>
    <cellStyle name="Normal 2 5 9 6 2 4" xfId="41945"/>
    <cellStyle name="Normal 2 5 9 6 2 5" xfId="41946"/>
    <cellStyle name="Normal 2 5 9 6 2 6" xfId="41947"/>
    <cellStyle name="Normal 2 5 9 6 3" xfId="41948"/>
    <cellStyle name="Normal 2 5 9 6 3 2" xfId="41949"/>
    <cellStyle name="Normal 2 5 9 6 4" xfId="41950"/>
    <cellStyle name="Normal 2 5 9 6 5" xfId="41951"/>
    <cellStyle name="Normal 2 5 9 6 6" xfId="41952"/>
    <cellStyle name="Normal 2 5 9 6 7" xfId="41953"/>
    <cellStyle name="Normal 2 5 9 7" xfId="41954"/>
    <cellStyle name="Normal 2 5 9 7 2" xfId="41955"/>
    <cellStyle name="Normal 2 5 9 7 2 2" xfId="41956"/>
    <cellStyle name="Normal 2 5 9 7 2 3" xfId="41957"/>
    <cellStyle name="Normal 2 5 9 7 2 4" xfId="41958"/>
    <cellStyle name="Normal 2 5 9 7 2 5" xfId="41959"/>
    <cellStyle name="Normal 2 5 9 7 2 6" xfId="41960"/>
    <cellStyle name="Normal 2 5 9 7 3" xfId="41961"/>
    <cellStyle name="Normal 2 5 9 7 3 2" xfId="41962"/>
    <cellStyle name="Normal 2 5 9 7 4" xfId="41963"/>
    <cellStyle name="Normal 2 5 9 7 5" xfId="41964"/>
    <cellStyle name="Normal 2 5 9 7 6" xfId="41965"/>
    <cellStyle name="Normal 2 5 9 7 7" xfId="41966"/>
    <cellStyle name="Normal 2 5 9 8" xfId="41967"/>
    <cellStyle name="Normal 2 5 9 8 2" xfId="41968"/>
    <cellStyle name="Normal 2 5 9 8 3" xfId="41969"/>
    <cellStyle name="Normal 2 5 9 8 4" xfId="41970"/>
    <cellStyle name="Normal 2 5 9 8 5" xfId="41971"/>
    <cellStyle name="Normal 2 5 9 8 6" xfId="41972"/>
    <cellStyle name="Normal 2 5 9 9" xfId="41973"/>
    <cellStyle name="Normal 2 5 9 9 2" xfId="41974"/>
    <cellStyle name="Normal 2 5 9 9 2 2" xfId="41975"/>
    <cellStyle name="Normal 2 5 9 9 3" xfId="41976"/>
    <cellStyle name="Normal 2 50" xfId="41977"/>
    <cellStyle name="Normal 2 51" xfId="41978"/>
    <cellStyle name="Normal 2 52" xfId="41979"/>
    <cellStyle name="Normal 2 53" xfId="41980"/>
    <cellStyle name="Normal 2 54" xfId="41981"/>
    <cellStyle name="Normal 2 55" xfId="41982"/>
    <cellStyle name="Normal 2 56" xfId="41983"/>
    <cellStyle name="Normal 2 57" xfId="41984"/>
    <cellStyle name="Normal 2 58" xfId="41985"/>
    <cellStyle name="Normal 2 59" xfId="41986"/>
    <cellStyle name="Normal 2 6" xfId="41987"/>
    <cellStyle name="Normal 2 6 10" xfId="41988"/>
    <cellStyle name="Normal 2 6 10 10" xfId="41989"/>
    <cellStyle name="Normal 2 6 10 11" xfId="41990"/>
    <cellStyle name="Normal 2 6 10 12" xfId="41991"/>
    <cellStyle name="Normal 2 6 10 13" xfId="41992"/>
    <cellStyle name="Normal 2 6 10 2" xfId="41993"/>
    <cellStyle name="Normal 2 6 10 2 2" xfId="41994"/>
    <cellStyle name="Normal 2 6 10 2 2 2" xfId="41995"/>
    <cellStyle name="Normal 2 6 10 2 2 3" xfId="41996"/>
    <cellStyle name="Normal 2 6 10 2 2 4" xfId="41997"/>
    <cellStyle name="Normal 2 6 10 2 2 5" xfId="41998"/>
    <cellStyle name="Normal 2 6 10 2 2 6" xfId="41999"/>
    <cellStyle name="Normal 2 6 10 2 3" xfId="42000"/>
    <cellStyle name="Normal 2 6 10 2 4" xfId="42001"/>
    <cellStyle name="Normal 2 6 10 2 5" xfId="42002"/>
    <cellStyle name="Normal 2 6 10 2 6" xfId="42003"/>
    <cellStyle name="Normal 2 6 10 2 7" xfId="42004"/>
    <cellStyle name="Normal 2 6 10 3" xfId="42005"/>
    <cellStyle name="Normal 2 6 10 3 2" xfId="42006"/>
    <cellStyle name="Normal 2 6 10 3 2 2" xfId="42007"/>
    <cellStyle name="Normal 2 6 10 3 2 3" xfId="42008"/>
    <cellStyle name="Normal 2 6 10 3 2 4" xfId="42009"/>
    <cellStyle name="Normal 2 6 10 3 2 5" xfId="42010"/>
    <cellStyle name="Normal 2 6 10 3 2 6" xfId="42011"/>
    <cellStyle name="Normal 2 6 10 3 3" xfId="42012"/>
    <cellStyle name="Normal 2 6 10 3 4" xfId="42013"/>
    <cellStyle name="Normal 2 6 10 3 5" xfId="42014"/>
    <cellStyle name="Normal 2 6 10 3 6" xfId="42015"/>
    <cellStyle name="Normal 2 6 10 3 7" xfId="42016"/>
    <cellStyle name="Normal 2 6 10 4" xfId="42017"/>
    <cellStyle name="Normal 2 6 10 4 2" xfId="42018"/>
    <cellStyle name="Normal 2 6 10 4 2 2" xfId="42019"/>
    <cellStyle name="Normal 2 6 10 4 2 3" xfId="42020"/>
    <cellStyle name="Normal 2 6 10 4 2 4" xfId="42021"/>
    <cellStyle name="Normal 2 6 10 4 2 5" xfId="42022"/>
    <cellStyle name="Normal 2 6 10 4 2 6" xfId="42023"/>
    <cellStyle name="Normal 2 6 10 4 3" xfId="42024"/>
    <cellStyle name="Normal 2 6 10 4 4" xfId="42025"/>
    <cellStyle name="Normal 2 6 10 4 5" xfId="42026"/>
    <cellStyle name="Normal 2 6 10 4 6" xfId="42027"/>
    <cellStyle name="Normal 2 6 10 4 7" xfId="42028"/>
    <cellStyle name="Normal 2 6 10 5" xfId="42029"/>
    <cellStyle name="Normal 2 6 10 5 2" xfId="42030"/>
    <cellStyle name="Normal 2 6 10 5 2 2" xfId="42031"/>
    <cellStyle name="Normal 2 6 10 5 2 3" xfId="42032"/>
    <cellStyle name="Normal 2 6 10 5 2 4" xfId="42033"/>
    <cellStyle name="Normal 2 6 10 5 2 5" xfId="42034"/>
    <cellStyle name="Normal 2 6 10 5 2 6" xfId="42035"/>
    <cellStyle name="Normal 2 6 10 5 3" xfId="42036"/>
    <cellStyle name="Normal 2 6 10 5 4" xfId="42037"/>
    <cellStyle name="Normal 2 6 10 5 5" xfId="42038"/>
    <cellStyle name="Normal 2 6 10 5 6" xfId="42039"/>
    <cellStyle name="Normal 2 6 10 5 7" xfId="42040"/>
    <cellStyle name="Normal 2 6 10 6" xfId="42041"/>
    <cellStyle name="Normal 2 6 10 6 2" xfId="42042"/>
    <cellStyle name="Normal 2 6 10 6 2 2" xfId="42043"/>
    <cellStyle name="Normal 2 6 10 6 2 3" xfId="42044"/>
    <cellStyle name="Normal 2 6 10 6 2 4" xfId="42045"/>
    <cellStyle name="Normal 2 6 10 6 2 5" xfId="42046"/>
    <cellStyle name="Normal 2 6 10 6 2 6" xfId="42047"/>
    <cellStyle name="Normal 2 6 10 6 3" xfId="42048"/>
    <cellStyle name="Normal 2 6 10 6 4" xfId="42049"/>
    <cellStyle name="Normal 2 6 10 6 5" xfId="42050"/>
    <cellStyle name="Normal 2 6 10 6 6" xfId="42051"/>
    <cellStyle name="Normal 2 6 10 6 7" xfId="42052"/>
    <cellStyle name="Normal 2 6 10 7" xfId="42053"/>
    <cellStyle name="Normal 2 6 10 7 2" xfId="42054"/>
    <cellStyle name="Normal 2 6 10 7 2 2" xfId="42055"/>
    <cellStyle name="Normal 2 6 10 7 2 3" xfId="42056"/>
    <cellStyle name="Normal 2 6 10 7 2 4" xfId="42057"/>
    <cellStyle name="Normal 2 6 10 7 2 5" xfId="42058"/>
    <cellStyle name="Normal 2 6 10 7 2 6" xfId="42059"/>
    <cellStyle name="Normal 2 6 10 7 3" xfId="42060"/>
    <cellStyle name="Normal 2 6 10 7 4" xfId="42061"/>
    <cellStyle name="Normal 2 6 10 7 5" xfId="42062"/>
    <cellStyle name="Normal 2 6 10 7 6" xfId="42063"/>
    <cellStyle name="Normal 2 6 10 7 7" xfId="42064"/>
    <cellStyle name="Normal 2 6 10 8" xfId="42065"/>
    <cellStyle name="Normal 2 6 10 8 2" xfId="42066"/>
    <cellStyle name="Normal 2 6 10 8 3" xfId="42067"/>
    <cellStyle name="Normal 2 6 10 8 4" xfId="42068"/>
    <cellStyle name="Normal 2 6 10 8 5" xfId="42069"/>
    <cellStyle name="Normal 2 6 10 8 6" xfId="42070"/>
    <cellStyle name="Normal 2 6 10 9" xfId="42071"/>
    <cellStyle name="Normal 2 6 11" xfId="42072"/>
    <cellStyle name="Normal 2 6 11 10" xfId="42073"/>
    <cellStyle name="Normal 2 6 11 10 2" xfId="42074"/>
    <cellStyle name="Normal 2 6 11 10 2 2" xfId="42075"/>
    <cellStyle name="Normal 2 6 11 10 3" xfId="42076"/>
    <cellStyle name="Normal 2 6 11 11" xfId="42077"/>
    <cellStyle name="Normal 2 6 11 12" xfId="42078"/>
    <cellStyle name="Normal 2 6 11 13" xfId="42079"/>
    <cellStyle name="Normal 2 6 11 2" xfId="42080"/>
    <cellStyle name="Normal 2 6 11 2 2" xfId="42081"/>
    <cellStyle name="Normal 2 6 11 2 2 2" xfId="42082"/>
    <cellStyle name="Normal 2 6 11 2 2 3" xfId="42083"/>
    <cellStyle name="Normal 2 6 11 2 2 4" xfId="42084"/>
    <cellStyle name="Normal 2 6 11 2 2 5" xfId="42085"/>
    <cellStyle name="Normal 2 6 11 2 2 6" xfId="42086"/>
    <cellStyle name="Normal 2 6 11 2 3" xfId="42087"/>
    <cellStyle name="Normal 2 6 11 2 4" xfId="42088"/>
    <cellStyle name="Normal 2 6 11 2 5" xfId="42089"/>
    <cellStyle name="Normal 2 6 11 2 6" xfId="42090"/>
    <cellStyle name="Normal 2 6 11 2 7" xfId="42091"/>
    <cellStyle name="Normal 2 6 11 3" xfId="42092"/>
    <cellStyle name="Normal 2 6 11 3 2" xfId="42093"/>
    <cellStyle name="Normal 2 6 11 3 2 2" xfId="42094"/>
    <cellStyle name="Normal 2 6 11 3 2 3" xfId="42095"/>
    <cellStyle name="Normal 2 6 11 3 2 4" xfId="42096"/>
    <cellStyle name="Normal 2 6 11 3 2 5" xfId="42097"/>
    <cellStyle name="Normal 2 6 11 3 2 6" xfId="42098"/>
    <cellStyle name="Normal 2 6 11 3 3" xfId="42099"/>
    <cellStyle name="Normal 2 6 11 3 4" xfId="42100"/>
    <cellStyle name="Normal 2 6 11 3 5" xfId="42101"/>
    <cellStyle name="Normal 2 6 11 3 6" xfId="42102"/>
    <cellStyle name="Normal 2 6 11 3 7" xfId="42103"/>
    <cellStyle name="Normal 2 6 11 4" xfId="42104"/>
    <cellStyle name="Normal 2 6 11 4 2" xfId="42105"/>
    <cellStyle name="Normal 2 6 11 4 2 2" xfId="42106"/>
    <cellStyle name="Normal 2 6 11 4 2 3" xfId="42107"/>
    <cellStyle name="Normal 2 6 11 4 2 4" xfId="42108"/>
    <cellStyle name="Normal 2 6 11 4 2 5" xfId="42109"/>
    <cellStyle name="Normal 2 6 11 4 2 6" xfId="42110"/>
    <cellStyle name="Normal 2 6 11 4 3" xfId="42111"/>
    <cellStyle name="Normal 2 6 11 4 4" xfId="42112"/>
    <cellStyle name="Normal 2 6 11 4 5" xfId="42113"/>
    <cellStyle name="Normal 2 6 11 4 6" xfId="42114"/>
    <cellStyle name="Normal 2 6 11 4 7" xfId="42115"/>
    <cellStyle name="Normal 2 6 11 5" xfId="42116"/>
    <cellStyle name="Normal 2 6 11 5 2" xfId="42117"/>
    <cellStyle name="Normal 2 6 11 5 2 2" xfId="42118"/>
    <cellStyle name="Normal 2 6 11 5 2 3" xfId="42119"/>
    <cellStyle name="Normal 2 6 11 5 2 4" xfId="42120"/>
    <cellStyle name="Normal 2 6 11 5 2 5" xfId="42121"/>
    <cellStyle name="Normal 2 6 11 5 2 6" xfId="42122"/>
    <cellStyle name="Normal 2 6 11 5 3" xfId="42123"/>
    <cellStyle name="Normal 2 6 11 5 4" xfId="42124"/>
    <cellStyle name="Normal 2 6 11 5 5" xfId="42125"/>
    <cellStyle name="Normal 2 6 11 5 6" xfId="42126"/>
    <cellStyle name="Normal 2 6 11 5 7" xfId="42127"/>
    <cellStyle name="Normal 2 6 11 6" xfId="42128"/>
    <cellStyle name="Normal 2 6 11 6 2" xfId="42129"/>
    <cellStyle name="Normal 2 6 11 6 2 2" xfId="42130"/>
    <cellStyle name="Normal 2 6 11 6 2 3" xfId="42131"/>
    <cellStyle name="Normal 2 6 11 6 2 4" xfId="42132"/>
    <cellStyle name="Normal 2 6 11 6 2 5" xfId="42133"/>
    <cellStyle name="Normal 2 6 11 6 2 6" xfId="42134"/>
    <cellStyle name="Normal 2 6 11 6 3" xfId="42135"/>
    <cellStyle name="Normal 2 6 11 6 4" xfId="42136"/>
    <cellStyle name="Normal 2 6 11 6 5" xfId="42137"/>
    <cellStyle name="Normal 2 6 11 6 6" xfId="42138"/>
    <cellStyle name="Normal 2 6 11 6 7" xfId="42139"/>
    <cellStyle name="Normal 2 6 11 7" xfId="42140"/>
    <cellStyle name="Normal 2 6 11 7 2" xfId="42141"/>
    <cellStyle name="Normal 2 6 11 7 2 2" xfId="42142"/>
    <cellStyle name="Normal 2 6 11 7 2 2 2" xfId="42143"/>
    <cellStyle name="Normal 2 6 11 7 2 2 2 2" xfId="42144"/>
    <cellStyle name="Normal 2 6 11 7 2 2 3" xfId="42145"/>
    <cellStyle name="Normal 2 6 11 7 2 3" xfId="42146"/>
    <cellStyle name="Normal 2 6 11 7 2 4" xfId="42147"/>
    <cellStyle name="Normal 2 6 11 7 2 5" xfId="42148"/>
    <cellStyle name="Normal 2 6 11 7 2 6" xfId="42149"/>
    <cellStyle name="Normal 2 6 11 7 3" xfId="42150"/>
    <cellStyle name="Normal 2 6 11 7 4" xfId="42151"/>
    <cellStyle name="Normal 2 6 11 7 5" xfId="42152"/>
    <cellStyle name="Normal 2 6 11 7 6" xfId="42153"/>
    <cellStyle name="Normal 2 6 11 7 7" xfId="42154"/>
    <cellStyle name="Normal 2 6 11 8" xfId="42155"/>
    <cellStyle name="Normal 2 6 11 8 2" xfId="42156"/>
    <cellStyle name="Normal 2 6 11 8 3" xfId="42157"/>
    <cellStyle name="Normal 2 6 11 8 4" xfId="42158"/>
    <cellStyle name="Normal 2 6 11 8 5" xfId="42159"/>
    <cellStyle name="Normal 2 6 11 8 6" xfId="42160"/>
    <cellStyle name="Normal 2 6 11 9" xfId="42161"/>
    <cellStyle name="Normal 2 6 12" xfId="42162"/>
    <cellStyle name="Normal 2 6 12 10" xfId="42163"/>
    <cellStyle name="Normal 2 6 12 11" xfId="42164"/>
    <cellStyle name="Normal 2 6 12 12" xfId="42165"/>
    <cellStyle name="Normal 2 6 12 13" xfId="42166"/>
    <cellStyle name="Normal 2 6 12 2" xfId="42167"/>
    <cellStyle name="Normal 2 6 12 2 2" xfId="42168"/>
    <cellStyle name="Normal 2 6 12 2 2 2" xfId="42169"/>
    <cellStyle name="Normal 2 6 12 2 2 3" xfId="42170"/>
    <cellStyle name="Normal 2 6 12 2 2 4" xfId="42171"/>
    <cellStyle name="Normal 2 6 12 2 2 5" xfId="42172"/>
    <cellStyle name="Normal 2 6 12 2 2 6" xfId="42173"/>
    <cellStyle name="Normal 2 6 12 2 3" xfId="42174"/>
    <cellStyle name="Normal 2 6 12 2 4" xfId="42175"/>
    <cellStyle name="Normal 2 6 12 2 5" xfId="42176"/>
    <cellStyle name="Normal 2 6 12 2 6" xfId="42177"/>
    <cellStyle name="Normal 2 6 12 2 7" xfId="42178"/>
    <cellStyle name="Normal 2 6 12 3" xfId="42179"/>
    <cellStyle name="Normal 2 6 12 3 2" xfId="42180"/>
    <cellStyle name="Normal 2 6 12 3 2 2" xfId="42181"/>
    <cellStyle name="Normal 2 6 12 3 2 3" xfId="42182"/>
    <cellStyle name="Normal 2 6 12 3 2 4" xfId="42183"/>
    <cellStyle name="Normal 2 6 12 3 2 5" xfId="42184"/>
    <cellStyle name="Normal 2 6 12 3 2 6" xfId="42185"/>
    <cellStyle name="Normal 2 6 12 3 3" xfId="42186"/>
    <cellStyle name="Normal 2 6 12 3 4" xfId="42187"/>
    <cellStyle name="Normal 2 6 12 3 5" xfId="42188"/>
    <cellStyle name="Normal 2 6 12 3 6" xfId="42189"/>
    <cellStyle name="Normal 2 6 12 3 7" xfId="42190"/>
    <cellStyle name="Normal 2 6 12 4" xfId="42191"/>
    <cellStyle name="Normal 2 6 12 4 2" xfId="42192"/>
    <cellStyle name="Normal 2 6 12 4 2 2" xfId="42193"/>
    <cellStyle name="Normal 2 6 12 4 2 3" xfId="42194"/>
    <cellStyle name="Normal 2 6 12 4 2 4" xfId="42195"/>
    <cellStyle name="Normal 2 6 12 4 2 5" xfId="42196"/>
    <cellStyle name="Normal 2 6 12 4 2 6" xfId="42197"/>
    <cellStyle name="Normal 2 6 12 4 3" xfId="42198"/>
    <cellStyle name="Normal 2 6 12 4 4" xfId="42199"/>
    <cellStyle name="Normal 2 6 12 4 5" xfId="42200"/>
    <cellStyle name="Normal 2 6 12 4 6" xfId="42201"/>
    <cellStyle name="Normal 2 6 12 4 7" xfId="42202"/>
    <cellStyle name="Normal 2 6 12 5" xfId="42203"/>
    <cellStyle name="Normal 2 6 12 5 2" xfId="42204"/>
    <cellStyle name="Normal 2 6 12 5 2 2" xfId="42205"/>
    <cellStyle name="Normal 2 6 12 5 2 3" xfId="42206"/>
    <cellStyle name="Normal 2 6 12 5 2 4" xfId="42207"/>
    <cellStyle name="Normal 2 6 12 5 2 5" xfId="42208"/>
    <cellStyle name="Normal 2 6 12 5 2 6" xfId="42209"/>
    <cellStyle name="Normal 2 6 12 5 3" xfId="42210"/>
    <cellStyle name="Normal 2 6 12 5 4" xfId="42211"/>
    <cellStyle name="Normal 2 6 12 5 5" xfId="42212"/>
    <cellStyle name="Normal 2 6 12 5 6" xfId="42213"/>
    <cellStyle name="Normal 2 6 12 5 7" xfId="42214"/>
    <cellStyle name="Normal 2 6 12 6" xfId="42215"/>
    <cellStyle name="Normal 2 6 12 6 2" xfId="42216"/>
    <cellStyle name="Normal 2 6 12 6 2 2" xfId="42217"/>
    <cellStyle name="Normal 2 6 12 6 2 3" xfId="42218"/>
    <cellStyle name="Normal 2 6 12 6 2 4" xfId="42219"/>
    <cellStyle name="Normal 2 6 12 6 2 5" xfId="42220"/>
    <cellStyle name="Normal 2 6 12 6 2 6" xfId="42221"/>
    <cellStyle name="Normal 2 6 12 6 3" xfId="42222"/>
    <cellStyle name="Normal 2 6 12 6 4" xfId="42223"/>
    <cellStyle name="Normal 2 6 12 6 5" xfId="42224"/>
    <cellStyle name="Normal 2 6 12 6 6" xfId="42225"/>
    <cellStyle name="Normal 2 6 12 6 7" xfId="42226"/>
    <cellStyle name="Normal 2 6 12 7" xfId="42227"/>
    <cellStyle name="Normal 2 6 12 7 2" xfId="42228"/>
    <cellStyle name="Normal 2 6 12 7 2 2" xfId="42229"/>
    <cellStyle name="Normal 2 6 12 7 2 3" xfId="42230"/>
    <cellStyle name="Normal 2 6 12 7 2 4" xfId="42231"/>
    <cellStyle name="Normal 2 6 12 7 2 5" xfId="42232"/>
    <cellStyle name="Normal 2 6 12 7 2 6" xfId="42233"/>
    <cellStyle name="Normal 2 6 12 7 3" xfId="42234"/>
    <cellStyle name="Normal 2 6 12 7 4" xfId="42235"/>
    <cellStyle name="Normal 2 6 12 7 5" xfId="42236"/>
    <cellStyle name="Normal 2 6 12 7 6" xfId="42237"/>
    <cellStyle name="Normal 2 6 12 7 7" xfId="42238"/>
    <cellStyle name="Normal 2 6 12 8" xfId="42239"/>
    <cellStyle name="Normal 2 6 12 8 2" xfId="42240"/>
    <cellStyle name="Normal 2 6 12 8 3" xfId="42241"/>
    <cellStyle name="Normal 2 6 12 8 4" xfId="42242"/>
    <cellStyle name="Normal 2 6 12 8 5" xfId="42243"/>
    <cellStyle name="Normal 2 6 12 8 6" xfId="42244"/>
    <cellStyle name="Normal 2 6 12 9" xfId="42245"/>
    <cellStyle name="Normal 2 6 13" xfId="42246"/>
    <cellStyle name="Normal 2 6 13 10" xfId="42247"/>
    <cellStyle name="Normal 2 6 13 11" xfId="42248"/>
    <cellStyle name="Normal 2 6 13 12" xfId="42249"/>
    <cellStyle name="Normal 2 6 13 13" xfId="42250"/>
    <cellStyle name="Normal 2 6 13 2" xfId="42251"/>
    <cellStyle name="Normal 2 6 13 2 2" xfId="42252"/>
    <cellStyle name="Normal 2 6 13 2 2 2" xfId="42253"/>
    <cellStyle name="Normal 2 6 13 2 2 3" xfId="42254"/>
    <cellStyle name="Normal 2 6 13 2 2 4" xfId="42255"/>
    <cellStyle name="Normal 2 6 13 2 2 5" xfId="42256"/>
    <cellStyle name="Normal 2 6 13 2 2 6" xfId="42257"/>
    <cellStyle name="Normal 2 6 13 2 3" xfId="42258"/>
    <cellStyle name="Normal 2 6 13 2 4" xfId="42259"/>
    <cellStyle name="Normal 2 6 13 2 5" xfId="42260"/>
    <cellStyle name="Normal 2 6 13 2 6" xfId="42261"/>
    <cellStyle name="Normal 2 6 13 2 7" xfId="42262"/>
    <cellStyle name="Normal 2 6 13 3" xfId="42263"/>
    <cellStyle name="Normal 2 6 13 3 2" xfId="42264"/>
    <cellStyle name="Normal 2 6 13 3 2 2" xfId="42265"/>
    <cellStyle name="Normal 2 6 13 3 2 3" xfId="42266"/>
    <cellStyle name="Normal 2 6 13 3 2 4" xfId="42267"/>
    <cellStyle name="Normal 2 6 13 3 2 5" xfId="42268"/>
    <cellStyle name="Normal 2 6 13 3 2 6" xfId="42269"/>
    <cellStyle name="Normal 2 6 13 3 3" xfId="42270"/>
    <cellStyle name="Normal 2 6 13 3 4" xfId="42271"/>
    <cellStyle name="Normal 2 6 13 3 5" xfId="42272"/>
    <cellStyle name="Normal 2 6 13 3 6" xfId="42273"/>
    <cellStyle name="Normal 2 6 13 3 7" xfId="42274"/>
    <cellStyle name="Normal 2 6 13 4" xfId="42275"/>
    <cellStyle name="Normal 2 6 13 4 2" xfId="42276"/>
    <cellStyle name="Normal 2 6 13 4 2 2" xfId="42277"/>
    <cellStyle name="Normal 2 6 13 4 2 3" xfId="42278"/>
    <cellStyle name="Normal 2 6 13 4 2 4" xfId="42279"/>
    <cellStyle name="Normal 2 6 13 4 2 5" xfId="42280"/>
    <cellStyle name="Normal 2 6 13 4 2 6" xfId="42281"/>
    <cellStyle name="Normal 2 6 13 4 3" xfId="42282"/>
    <cellStyle name="Normal 2 6 13 4 4" xfId="42283"/>
    <cellStyle name="Normal 2 6 13 4 5" xfId="42284"/>
    <cellStyle name="Normal 2 6 13 4 6" xfId="42285"/>
    <cellStyle name="Normal 2 6 13 4 7" xfId="42286"/>
    <cellStyle name="Normal 2 6 13 5" xfId="42287"/>
    <cellStyle name="Normal 2 6 13 5 2" xfId="42288"/>
    <cellStyle name="Normal 2 6 13 5 2 2" xfId="42289"/>
    <cellStyle name="Normal 2 6 13 5 2 3" xfId="42290"/>
    <cellStyle name="Normal 2 6 13 5 2 3 2" xfId="42291"/>
    <cellStyle name="Normal 2 6 13 5 2 3 2 2" xfId="42292"/>
    <cellStyle name="Normal 2 6 13 5 2 3 3" xfId="42293"/>
    <cellStyle name="Normal 2 6 13 5 2 4" xfId="42294"/>
    <cellStyle name="Normal 2 6 13 5 2 5" xfId="42295"/>
    <cellStyle name="Normal 2 6 13 5 2 6" xfId="42296"/>
    <cellStyle name="Normal 2 6 13 5 3" xfId="42297"/>
    <cellStyle name="Normal 2 6 13 5 4" xfId="42298"/>
    <cellStyle name="Normal 2 6 13 5 5" xfId="42299"/>
    <cellStyle name="Normal 2 6 13 5 6" xfId="42300"/>
    <cellStyle name="Normal 2 6 13 5 7" xfId="42301"/>
    <cellStyle name="Normal 2 6 13 6" xfId="42302"/>
    <cellStyle name="Normal 2 6 13 6 2" xfId="42303"/>
    <cellStyle name="Normal 2 6 13 6 2 2" xfId="42304"/>
    <cellStyle name="Normal 2 6 13 6 2 3" xfId="42305"/>
    <cellStyle name="Normal 2 6 13 6 2 4" xfId="42306"/>
    <cellStyle name="Normal 2 6 13 6 2 5" xfId="42307"/>
    <cellStyle name="Normal 2 6 13 6 2 6" xfId="42308"/>
    <cellStyle name="Normal 2 6 13 6 3" xfId="42309"/>
    <cellStyle name="Normal 2 6 13 6 4" xfId="42310"/>
    <cellStyle name="Normal 2 6 13 6 5" xfId="42311"/>
    <cellStyle name="Normal 2 6 13 6 6" xfId="42312"/>
    <cellStyle name="Normal 2 6 13 6 7" xfId="42313"/>
    <cellStyle name="Normal 2 6 13 7" xfId="42314"/>
    <cellStyle name="Normal 2 6 13 7 2" xfId="42315"/>
    <cellStyle name="Normal 2 6 13 7 2 2" xfId="42316"/>
    <cellStyle name="Normal 2 6 13 7 2 3" xfId="42317"/>
    <cellStyle name="Normal 2 6 13 7 2 4" xfId="42318"/>
    <cellStyle name="Normal 2 6 13 7 2 5" xfId="42319"/>
    <cellStyle name="Normal 2 6 13 7 2 6" xfId="42320"/>
    <cellStyle name="Normal 2 6 13 7 3" xfId="42321"/>
    <cellStyle name="Normal 2 6 13 7 4" xfId="42322"/>
    <cellStyle name="Normal 2 6 13 7 5" xfId="42323"/>
    <cellStyle name="Normal 2 6 13 7 6" xfId="42324"/>
    <cellStyle name="Normal 2 6 13 7 7" xfId="42325"/>
    <cellStyle name="Normal 2 6 13 8" xfId="42326"/>
    <cellStyle name="Normal 2 6 13 8 2" xfId="42327"/>
    <cellStyle name="Normal 2 6 13 8 3" xfId="42328"/>
    <cellStyle name="Normal 2 6 13 8 4" xfId="42329"/>
    <cellStyle name="Normal 2 6 13 8 5" xfId="42330"/>
    <cellStyle name="Normal 2 6 13 8 6" xfId="42331"/>
    <cellStyle name="Normal 2 6 13 9" xfId="42332"/>
    <cellStyle name="Normal 2 6 14" xfId="42333"/>
    <cellStyle name="Normal 2 6 14 2" xfId="42334"/>
    <cellStyle name="Normal 2 6 14 2 2" xfId="42335"/>
    <cellStyle name="Normal 2 6 14 2 3" xfId="42336"/>
    <cellStyle name="Normal 2 6 14 2 4" xfId="42337"/>
    <cellStyle name="Normal 2 6 14 2 5" xfId="42338"/>
    <cellStyle name="Normal 2 6 14 2 6" xfId="42339"/>
    <cellStyle name="Normal 2 6 14 3" xfId="42340"/>
    <cellStyle name="Normal 2 6 14 4" xfId="42341"/>
    <cellStyle name="Normal 2 6 14 5" xfId="42342"/>
    <cellStyle name="Normal 2 6 14 6" xfId="42343"/>
    <cellStyle name="Normal 2 6 14 7" xfId="42344"/>
    <cellStyle name="Normal 2 6 15" xfId="42345"/>
    <cellStyle name="Normal 2 6 15 2" xfId="42346"/>
    <cellStyle name="Normal 2 6 15 2 2" xfId="42347"/>
    <cellStyle name="Normal 2 6 15 2 3" xfId="42348"/>
    <cellStyle name="Normal 2 6 15 2 4" xfId="42349"/>
    <cellStyle name="Normal 2 6 15 2 5" xfId="42350"/>
    <cellStyle name="Normal 2 6 15 2 6" xfId="42351"/>
    <cellStyle name="Normal 2 6 15 3" xfId="42352"/>
    <cellStyle name="Normal 2 6 15 4" xfId="42353"/>
    <cellStyle name="Normal 2 6 15 5" xfId="42354"/>
    <cellStyle name="Normal 2 6 15 6" xfId="42355"/>
    <cellStyle name="Normal 2 6 15 7" xfId="42356"/>
    <cellStyle name="Normal 2 6 16" xfId="42357"/>
    <cellStyle name="Normal 2 6 16 2" xfId="42358"/>
    <cellStyle name="Normal 2 6 16 2 2" xfId="42359"/>
    <cellStyle name="Normal 2 6 16 2 3" xfId="42360"/>
    <cellStyle name="Normal 2 6 16 2 4" xfId="42361"/>
    <cellStyle name="Normal 2 6 16 2 5" xfId="42362"/>
    <cellStyle name="Normal 2 6 16 2 6" xfId="42363"/>
    <cellStyle name="Normal 2 6 16 3" xfId="42364"/>
    <cellStyle name="Normal 2 6 16 4" xfId="42365"/>
    <cellStyle name="Normal 2 6 16 4 2" xfId="42366"/>
    <cellStyle name="Normal 2 6 16 4 2 2" xfId="42367"/>
    <cellStyle name="Normal 2 6 16 4 3" xfId="42368"/>
    <cellStyle name="Normal 2 6 16 5" xfId="42369"/>
    <cellStyle name="Normal 2 6 16 6" xfId="42370"/>
    <cellStyle name="Normal 2 6 16 7" xfId="42371"/>
    <cellStyle name="Normal 2 6 17" xfId="42372"/>
    <cellStyle name="Normal 2 6 17 2" xfId="42373"/>
    <cellStyle name="Normal 2 6 17 2 2" xfId="42374"/>
    <cellStyle name="Normal 2 6 17 2 3" xfId="42375"/>
    <cellStyle name="Normal 2 6 17 2 4" xfId="42376"/>
    <cellStyle name="Normal 2 6 17 2 5" xfId="42377"/>
    <cellStyle name="Normal 2 6 17 2 6" xfId="42378"/>
    <cellStyle name="Normal 2 6 17 3" xfId="42379"/>
    <cellStyle name="Normal 2 6 17 4" xfId="42380"/>
    <cellStyle name="Normal 2 6 17 5" xfId="42381"/>
    <cellStyle name="Normal 2 6 17 6" xfId="42382"/>
    <cellStyle name="Normal 2 6 17 7" xfId="42383"/>
    <cellStyle name="Normal 2 6 18" xfId="42384"/>
    <cellStyle name="Normal 2 6 18 2" xfId="42385"/>
    <cellStyle name="Normal 2 6 18 2 2" xfId="42386"/>
    <cellStyle name="Normal 2 6 18 2 3" xfId="42387"/>
    <cellStyle name="Normal 2 6 18 2 4" xfId="42388"/>
    <cellStyle name="Normal 2 6 18 2 5" xfId="42389"/>
    <cellStyle name="Normal 2 6 18 2 6" xfId="42390"/>
    <cellStyle name="Normal 2 6 18 3" xfId="42391"/>
    <cellStyle name="Normal 2 6 18 4" xfId="42392"/>
    <cellStyle name="Normal 2 6 18 5" xfId="42393"/>
    <cellStyle name="Normal 2 6 18 6" xfId="42394"/>
    <cellStyle name="Normal 2 6 18 7" xfId="42395"/>
    <cellStyle name="Normal 2 6 19" xfId="42396"/>
    <cellStyle name="Normal 2 6 19 2" xfId="42397"/>
    <cellStyle name="Normal 2 6 19 2 2" xfId="42398"/>
    <cellStyle name="Normal 2 6 19 2 3" xfId="42399"/>
    <cellStyle name="Normal 2 6 19 2 4" xfId="42400"/>
    <cellStyle name="Normal 2 6 19 2 5" xfId="42401"/>
    <cellStyle name="Normal 2 6 19 2 6" xfId="42402"/>
    <cellStyle name="Normal 2 6 19 3" xfId="42403"/>
    <cellStyle name="Normal 2 6 19 4" xfId="42404"/>
    <cellStyle name="Normal 2 6 19 5" xfId="42405"/>
    <cellStyle name="Normal 2 6 19 6" xfId="42406"/>
    <cellStyle name="Normal 2 6 19 7" xfId="42407"/>
    <cellStyle name="Normal 2 6 2" xfId="42408"/>
    <cellStyle name="Normal 2 6 2 10" xfId="42409"/>
    <cellStyle name="Normal 2 6 2 11" xfId="42410"/>
    <cellStyle name="Normal 2 6 2 12" xfId="42411"/>
    <cellStyle name="Normal 2 6 2 13" xfId="42412"/>
    <cellStyle name="Normal 2 6 2 2" xfId="42413"/>
    <cellStyle name="Normal 2 6 2 2 2" xfId="42414"/>
    <cellStyle name="Normal 2 6 2 2 2 2" xfId="42415"/>
    <cellStyle name="Normal 2 6 2 2 2 3" xfId="42416"/>
    <cellStyle name="Normal 2 6 2 2 2 4" xfId="42417"/>
    <cellStyle name="Normal 2 6 2 2 2 5" xfId="42418"/>
    <cellStyle name="Normal 2 6 2 2 2 6" xfId="42419"/>
    <cellStyle name="Normal 2 6 2 2 3" xfId="42420"/>
    <cellStyle name="Normal 2 6 2 2 4" xfId="42421"/>
    <cellStyle name="Normal 2 6 2 2 4 2" xfId="42422"/>
    <cellStyle name="Normal 2 6 2 2 4 2 2" xfId="42423"/>
    <cellStyle name="Normal 2 6 2 2 4 3" xfId="42424"/>
    <cellStyle name="Normal 2 6 2 2 5" xfId="42425"/>
    <cellStyle name="Normal 2 6 2 2 6" xfId="42426"/>
    <cellStyle name="Normal 2 6 2 2 7" xfId="42427"/>
    <cellStyle name="Normal 2 6 2 3" xfId="42428"/>
    <cellStyle name="Normal 2 6 2 3 2" xfId="42429"/>
    <cellStyle name="Normal 2 6 2 3 2 2" xfId="42430"/>
    <cellStyle name="Normal 2 6 2 3 2 3" xfId="42431"/>
    <cellStyle name="Normal 2 6 2 3 2 4" xfId="42432"/>
    <cellStyle name="Normal 2 6 2 3 2 5" xfId="42433"/>
    <cellStyle name="Normal 2 6 2 3 2 6" xfId="42434"/>
    <cellStyle name="Normal 2 6 2 3 3" xfId="42435"/>
    <cellStyle name="Normal 2 6 2 3 4" xfId="42436"/>
    <cellStyle name="Normal 2 6 2 3 5" xfId="42437"/>
    <cellStyle name="Normal 2 6 2 3 6" xfId="42438"/>
    <cellStyle name="Normal 2 6 2 3 7" xfId="42439"/>
    <cellStyle name="Normal 2 6 2 4" xfId="42440"/>
    <cellStyle name="Normal 2 6 2 4 2" xfId="42441"/>
    <cellStyle name="Normal 2 6 2 4 2 2" xfId="42442"/>
    <cellStyle name="Normal 2 6 2 4 2 3" xfId="42443"/>
    <cellStyle name="Normal 2 6 2 4 2 4" xfId="42444"/>
    <cellStyle name="Normal 2 6 2 4 2 5" xfId="42445"/>
    <cellStyle name="Normal 2 6 2 4 2 6" xfId="42446"/>
    <cellStyle name="Normal 2 6 2 4 3" xfId="42447"/>
    <cellStyle name="Normal 2 6 2 4 4" xfId="42448"/>
    <cellStyle name="Normal 2 6 2 4 5" xfId="42449"/>
    <cellStyle name="Normal 2 6 2 4 6" xfId="42450"/>
    <cellStyle name="Normal 2 6 2 4 7" xfId="42451"/>
    <cellStyle name="Normal 2 6 2 5" xfId="42452"/>
    <cellStyle name="Normal 2 6 2 5 2" xfId="42453"/>
    <cellStyle name="Normal 2 6 2 5 2 2" xfId="42454"/>
    <cellStyle name="Normal 2 6 2 5 2 3" xfId="42455"/>
    <cellStyle name="Normal 2 6 2 5 2 4" xfId="42456"/>
    <cellStyle name="Normal 2 6 2 5 2 5" xfId="42457"/>
    <cellStyle name="Normal 2 6 2 5 2 6" xfId="42458"/>
    <cellStyle name="Normal 2 6 2 5 3" xfId="42459"/>
    <cellStyle name="Normal 2 6 2 5 4" xfId="42460"/>
    <cellStyle name="Normal 2 6 2 5 5" xfId="42461"/>
    <cellStyle name="Normal 2 6 2 5 6" xfId="42462"/>
    <cellStyle name="Normal 2 6 2 5 7" xfId="42463"/>
    <cellStyle name="Normal 2 6 2 6" xfId="42464"/>
    <cellStyle name="Normal 2 6 2 6 2" xfId="42465"/>
    <cellStyle name="Normal 2 6 2 6 2 2" xfId="42466"/>
    <cellStyle name="Normal 2 6 2 6 2 3" xfId="42467"/>
    <cellStyle name="Normal 2 6 2 6 2 4" xfId="42468"/>
    <cellStyle name="Normal 2 6 2 6 2 5" xfId="42469"/>
    <cellStyle name="Normal 2 6 2 6 2 6" xfId="42470"/>
    <cellStyle name="Normal 2 6 2 6 3" xfId="42471"/>
    <cellStyle name="Normal 2 6 2 6 4" xfId="42472"/>
    <cellStyle name="Normal 2 6 2 6 5" xfId="42473"/>
    <cellStyle name="Normal 2 6 2 6 6" xfId="42474"/>
    <cellStyle name="Normal 2 6 2 6 7" xfId="42475"/>
    <cellStyle name="Normal 2 6 2 7" xfId="42476"/>
    <cellStyle name="Normal 2 6 2 7 2" xfId="42477"/>
    <cellStyle name="Normal 2 6 2 7 2 2" xfId="42478"/>
    <cellStyle name="Normal 2 6 2 7 2 2 2" xfId="42479"/>
    <cellStyle name="Normal 2 6 2 7 2 2 2 2" xfId="42480"/>
    <cellStyle name="Normal 2 6 2 7 2 2 3" xfId="42481"/>
    <cellStyle name="Normal 2 6 2 7 2 3" xfId="42482"/>
    <cellStyle name="Normal 2 6 2 7 2 4" xfId="42483"/>
    <cellStyle name="Normal 2 6 2 7 2 5" xfId="42484"/>
    <cellStyle name="Normal 2 6 2 7 2 6" xfId="42485"/>
    <cellStyle name="Normal 2 6 2 7 3" xfId="42486"/>
    <cellStyle name="Normal 2 6 2 7 4" xfId="42487"/>
    <cellStyle name="Normal 2 6 2 7 5" xfId="42488"/>
    <cellStyle name="Normal 2 6 2 7 6" xfId="42489"/>
    <cellStyle name="Normal 2 6 2 7 7" xfId="42490"/>
    <cellStyle name="Normal 2 6 2 8" xfId="42491"/>
    <cellStyle name="Normal 2 6 2 8 2" xfId="42492"/>
    <cellStyle name="Normal 2 6 2 8 3" xfId="42493"/>
    <cellStyle name="Normal 2 6 2 8 4" xfId="42494"/>
    <cellStyle name="Normal 2 6 2 8 5" xfId="42495"/>
    <cellStyle name="Normal 2 6 2 8 6" xfId="42496"/>
    <cellStyle name="Normal 2 6 2 9" xfId="42497"/>
    <cellStyle name="Normal 2 6 20" xfId="42498"/>
    <cellStyle name="Normal 2 6 20 2" xfId="42499"/>
    <cellStyle name="Normal 2 6 20 3" xfId="42500"/>
    <cellStyle name="Normal 2 6 20 4" xfId="42501"/>
    <cellStyle name="Normal 2 6 20 5" xfId="42502"/>
    <cellStyle name="Normal 2 6 20 6" xfId="42503"/>
    <cellStyle name="Normal 2 6 21" xfId="42504"/>
    <cellStyle name="Normal 2 6 21 2" xfId="42505"/>
    <cellStyle name="Normal 2 6 21 3" xfId="42506"/>
    <cellStyle name="Normal 2 6 21 4" xfId="42507"/>
    <cellStyle name="Normal 2 6 21 5" xfId="42508"/>
    <cellStyle name="Normal 2 6 21 6" xfId="42509"/>
    <cellStyle name="Normal 2 6 22" xfId="42510"/>
    <cellStyle name="Normal 2 6 23" xfId="42511"/>
    <cellStyle name="Normal 2 6 24" xfId="42512"/>
    <cellStyle name="Normal 2 6 25" xfId="42513"/>
    <cellStyle name="Normal 2 6 26" xfId="42514"/>
    <cellStyle name="Normal 2 6 3" xfId="42515"/>
    <cellStyle name="Normal 2 6 3 10" xfId="42516"/>
    <cellStyle name="Normal 2 6 3 11" xfId="42517"/>
    <cellStyle name="Normal 2 6 3 12" xfId="42518"/>
    <cellStyle name="Normal 2 6 3 13" xfId="42519"/>
    <cellStyle name="Normal 2 6 3 2" xfId="42520"/>
    <cellStyle name="Normal 2 6 3 2 2" xfId="42521"/>
    <cellStyle name="Normal 2 6 3 2 2 2" xfId="42522"/>
    <cellStyle name="Normal 2 6 3 2 2 3" xfId="42523"/>
    <cellStyle name="Normal 2 6 3 2 2 4" xfId="42524"/>
    <cellStyle name="Normal 2 6 3 2 2 5" xfId="42525"/>
    <cellStyle name="Normal 2 6 3 2 2 6" xfId="42526"/>
    <cellStyle name="Normal 2 6 3 2 3" xfId="42527"/>
    <cellStyle name="Normal 2 6 3 2 4" xfId="42528"/>
    <cellStyle name="Normal 2 6 3 2 5" xfId="42529"/>
    <cellStyle name="Normal 2 6 3 2 6" xfId="42530"/>
    <cellStyle name="Normal 2 6 3 2 7" xfId="42531"/>
    <cellStyle name="Normal 2 6 3 3" xfId="42532"/>
    <cellStyle name="Normal 2 6 3 3 2" xfId="42533"/>
    <cellStyle name="Normal 2 6 3 3 2 2" xfId="42534"/>
    <cellStyle name="Normal 2 6 3 3 2 2 2" xfId="42535"/>
    <cellStyle name="Normal 2 6 3 3 2 3" xfId="42536"/>
    <cellStyle name="Normal 2 6 3 3 2 4" xfId="42537"/>
    <cellStyle name="Normal 2 6 3 3 2 5" xfId="42538"/>
    <cellStyle name="Normal 2 6 3 3 2 6" xfId="42539"/>
    <cellStyle name="Normal 2 6 3 3 3" xfId="42540"/>
    <cellStyle name="Normal 2 6 3 3 4" xfId="42541"/>
    <cellStyle name="Normal 2 6 3 3 5" xfId="42542"/>
    <cellStyle name="Normal 2 6 3 3 6" xfId="42543"/>
    <cellStyle name="Normal 2 6 3 3 7" xfId="42544"/>
    <cellStyle name="Normal 2 6 3 4" xfId="42545"/>
    <cellStyle name="Normal 2 6 3 4 2" xfId="42546"/>
    <cellStyle name="Normal 2 6 3 4 2 2" xfId="42547"/>
    <cellStyle name="Normal 2 6 3 4 2 3" xfId="42548"/>
    <cellStyle name="Normal 2 6 3 4 2 4" xfId="42549"/>
    <cellStyle name="Normal 2 6 3 4 2 5" xfId="42550"/>
    <cellStyle name="Normal 2 6 3 4 2 6" xfId="42551"/>
    <cellStyle name="Normal 2 6 3 4 3" xfId="42552"/>
    <cellStyle name="Normal 2 6 3 4 4" xfId="42553"/>
    <cellStyle name="Normal 2 6 3 4 5" xfId="42554"/>
    <cellStyle name="Normal 2 6 3 4 6" xfId="42555"/>
    <cellStyle name="Normal 2 6 3 4 7" xfId="42556"/>
    <cellStyle name="Normal 2 6 3 5" xfId="42557"/>
    <cellStyle name="Normal 2 6 3 5 2" xfId="42558"/>
    <cellStyle name="Normal 2 6 3 5 2 2" xfId="42559"/>
    <cellStyle name="Normal 2 6 3 5 2 3" xfId="42560"/>
    <cellStyle name="Normal 2 6 3 5 2 4" xfId="42561"/>
    <cellStyle name="Normal 2 6 3 5 2 5" xfId="42562"/>
    <cellStyle name="Normal 2 6 3 5 2 6" xfId="42563"/>
    <cellStyle name="Normal 2 6 3 5 3" xfId="42564"/>
    <cellStyle name="Normal 2 6 3 5 4" xfId="42565"/>
    <cellStyle name="Normal 2 6 3 5 5" xfId="42566"/>
    <cellStyle name="Normal 2 6 3 5 6" xfId="42567"/>
    <cellStyle name="Normal 2 6 3 5 7" xfId="42568"/>
    <cellStyle name="Normal 2 6 3 6" xfId="42569"/>
    <cellStyle name="Normal 2 6 3 6 2" xfId="42570"/>
    <cellStyle name="Normal 2 6 3 6 2 2" xfId="42571"/>
    <cellStyle name="Normal 2 6 3 6 2 3" xfId="42572"/>
    <cellStyle name="Normal 2 6 3 6 2 4" xfId="42573"/>
    <cellStyle name="Normal 2 6 3 6 2 5" xfId="42574"/>
    <cellStyle name="Normal 2 6 3 6 2 6" xfId="42575"/>
    <cellStyle name="Normal 2 6 3 6 3" xfId="42576"/>
    <cellStyle name="Normal 2 6 3 6 4" xfId="42577"/>
    <cellStyle name="Normal 2 6 3 6 5" xfId="42578"/>
    <cellStyle name="Normal 2 6 3 6 6" xfId="42579"/>
    <cellStyle name="Normal 2 6 3 6 7" xfId="42580"/>
    <cellStyle name="Normal 2 6 3 7" xfId="42581"/>
    <cellStyle name="Normal 2 6 3 7 2" xfId="42582"/>
    <cellStyle name="Normal 2 6 3 7 2 2" xfId="42583"/>
    <cellStyle name="Normal 2 6 3 7 2 3" xfId="42584"/>
    <cellStyle name="Normal 2 6 3 7 2 4" xfId="42585"/>
    <cellStyle name="Normal 2 6 3 7 2 5" xfId="42586"/>
    <cellStyle name="Normal 2 6 3 7 2 6" xfId="42587"/>
    <cellStyle name="Normal 2 6 3 7 3" xfId="42588"/>
    <cellStyle name="Normal 2 6 3 7 4" xfId="42589"/>
    <cellStyle name="Normal 2 6 3 7 5" xfId="42590"/>
    <cellStyle name="Normal 2 6 3 7 6" xfId="42591"/>
    <cellStyle name="Normal 2 6 3 7 7" xfId="42592"/>
    <cellStyle name="Normal 2 6 3 8" xfId="42593"/>
    <cellStyle name="Normal 2 6 3 8 2" xfId="42594"/>
    <cellStyle name="Normal 2 6 3 8 3" xfId="42595"/>
    <cellStyle name="Normal 2 6 3 8 4" xfId="42596"/>
    <cellStyle name="Normal 2 6 3 8 5" xfId="42597"/>
    <cellStyle name="Normal 2 6 3 8 6" xfId="42598"/>
    <cellStyle name="Normal 2 6 3 9" xfId="42599"/>
    <cellStyle name="Normal 2 6 4" xfId="42600"/>
    <cellStyle name="Normal 2 6 4 10" xfId="42601"/>
    <cellStyle name="Normal 2 6 4 11" xfId="42602"/>
    <cellStyle name="Normal 2 6 4 12" xfId="42603"/>
    <cellStyle name="Normal 2 6 4 13" xfId="42604"/>
    <cellStyle name="Normal 2 6 4 2" xfId="42605"/>
    <cellStyle name="Normal 2 6 4 2 2" xfId="42606"/>
    <cellStyle name="Normal 2 6 4 2 2 2" xfId="42607"/>
    <cellStyle name="Normal 2 6 4 2 2 3" xfId="42608"/>
    <cellStyle name="Normal 2 6 4 2 2 4" xfId="42609"/>
    <cellStyle name="Normal 2 6 4 2 2 5" xfId="42610"/>
    <cellStyle name="Normal 2 6 4 2 2 6" xfId="42611"/>
    <cellStyle name="Normal 2 6 4 2 3" xfId="42612"/>
    <cellStyle name="Normal 2 6 4 2 4" xfId="42613"/>
    <cellStyle name="Normal 2 6 4 2 5" xfId="42614"/>
    <cellStyle name="Normal 2 6 4 2 6" xfId="42615"/>
    <cellStyle name="Normal 2 6 4 2 7" xfId="42616"/>
    <cellStyle name="Normal 2 6 4 3" xfId="42617"/>
    <cellStyle name="Normal 2 6 4 3 2" xfId="42618"/>
    <cellStyle name="Normal 2 6 4 3 2 2" xfId="42619"/>
    <cellStyle name="Normal 2 6 4 3 2 3" xfId="42620"/>
    <cellStyle name="Normal 2 6 4 3 2 4" xfId="42621"/>
    <cellStyle name="Normal 2 6 4 3 2 5" xfId="42622"/>
    <cellStyle name="Normal 2 6 4 3 2 6" xfId="42623"/>
    <cellStyle name="Normal 2 6 4 3 3" xfId="42624"/>
    <cellStyle name="Normal 2 6 4 3 4" xfId="42625"/>
    <cellStyle name="Normal 2 6 4 3 5" xfId="42626"/>
    <cellStyle name="Normal 2 6 4 3 6" xfId="42627"/>
    <cellStyle name="Normal 2 6 4 3 7" xfId="42628"/>
    <cellStyle name="Normal 2 6 4 4" xfId="42629"/>
    <cellStyle name="Normal 2 6 4 4 2" xfId="42630"/>
    <cellStyle name="Normal 2 6 4 4 2 2" xfId="42631"/>
    <cellStyle name="Normal 2 6 4 4 2 3" xfId="42632"/>
    <cellStyle name="Normal 2 6 4 4 2 4" xfId="42633"/>
    <cellStyle name="Normal 2 6 4 4 2 5" xfId="42634"/>
    <cellStyle name="Normal 2 6 4 4 2 6" xfId="42635"/>
    <cellStyle name="Normal 2 6 4 4 3" xfId="42636"/>
    <cellStyle name="Normal 2 6 4 4 4" xfId="42637"/>
    <cellStyle name="Normal 2 6 4 4 5" xfId="42638"/>
    <cellStyle name="Normal 2 6 4 4 6" xfId="42639"/>
    <cellStyle name="Normal 2 6 4 4 7" xfId="42640"/>
    <cellStyle name="Normal 2 6 4 5" xfId="42641"/>
    <cellStyle name="Normal 2 6 4 5 2" xfId="42642"/>
    <cellStyle name="Normal 2 6 4 5 2 2" xfId="42643"/>
    <cellStyle name="Normal 2 6 4 5 2 3" xfId="42644"/>
    <cellStyle name="Normal 2 6 4 5 2 4" xfId="42645"/>
    <cellStyle name="Normal 2 6 4 5 2 5" xfId="42646"/>
    <cellStyle name="Normal 2 6 4 5 2 6" xfId="42647"/>
    <cellStyle name="Normal 2 6 4 5 3" xfId="42648"/>
    <cellStyle name="Normal 2 6 4 5 4" xfId="42649"/>
    <cellStyle name="Normal 2 6 4 5 5" xfId="42650"/>
    <cellStyle name="Normal 2 6 4 5 6" xfId="42651"/>
    <cellStyle name="Normal 2 6 4 5 7" xfId="42652"/>
    <cellStyle name="Normal 2 6 4 6" xfId="42653"/>
    <cellStyle name="Normal 2 6 4 6 2" xfId="42654"/>
    <cellStyle name="Normal 2 6 4 6 2 2" xfId="42655"/>
    <cellStyle name="Normal 2 6 4 6 2 3" xfId="42656"/>
    <cellStyle name="Normal 2 6 4 6 2 4" xfId="42657"/>
    <cellStyle name="Normal 2 6 4 6 2 5" xfId="42658"/>
    <cellStyle name="Normal 2 6 4 6 2 6" xfId="42659"/>
    <cellStyle name="Normal 2 6 4 6 3" xfId="42660"/>
    <cellStyle name="Normal 2 6 4 6 4" xfId="42661"/>
    <cellStyle name="Normal 2 6 4 6 5" xfId="42662"/>
    <cellStyle name="Normal 2 6 4 6 6" xfId="42663"/>
    <cellStyle name="Normal 2 6 4 6 7" xfId="42664"/>
    <cellStyle name="Normal 2 6 4 7" xfId="42665"/>
    <cellStyle name="Normal 2 6 4 7 2" xfId="42666"/>
    <cellStyle name="Normal 2 6 4 7 2 2" xfId="42667"/>
    <cellStyle name="Normal 2 6 4 7 2 3" xfId="42668"/>
    <cellStyle name="Normal 2 6 4 7 2 4" xfId="42669"/>
    <cellStyle name="Normal 2 6 4 7 2 5" xfId="42670"/>
    <cellStyle name="Normal 2 6 4 7 2 6" xfId="42671"/>
    <cellStyle name="Normal 2 6 4 7 3" xfId="42672"/>
    <cellStyle name="Normal 2 6 4 7 4" xfId="42673"/>
    <cellStyle name="Normal 2 6 4 7 5" xfId="42674"/>
    <cellStyle name="Normal 2 6 4 7 6" xfId="42675"/>
    <cellStyle name="Normal 2 6 4 7 7" xfId="42676"/>
    <cellStyle name="Normal 2 6 4 8" xfId="42677"/>
    <cellStyle name="Normal 2 6 4 8 2" xfId="42678"/>
    <cellStyle name="Normal 2 6 4 8 3" xfId="42679"/>
    <cellStyle name="Normal 2 6 4 8 4" xfId="42680"/>
    <cellStyle name="Normal 2 6 4 8 5" xfId="42681"/>
    <cellStyle name="Normal 2 6 4 8 6" xfId="42682"/>
    <cellStyle name="Normal 2 6 4 9" xfId="42683"/>
    <cellStyle name="Normal 2 6 5" xfId="42684"/>
    <cellStyle name="Normal 2 6 5 10" xfId="42685"/>
    <cellStyle name="Normal 2 6 5 11" xfId="42686"/>
    <cellStyle name="Normal 2 6 5 12" xfId="42687"/>
    <cellStyle name="Normal 2 6 5 13" xfId="42688"/>
    <cellStyle name="Normal 2 6 5 2" xfId="42689"/>
    <cellStyle name="Normal 2 6 5 2 2" xfId="42690"/>
    <cellStyle name="Normal 2 6 5 2 2 2" xfId="42691"/>
    <cellStyle name="Normal 2 6 5 2 2 3" xfId="42692"/>
    <cellStyle name="Normal 2 6 5 2 2 4" xfId="42693"/>
    <cellStyle name="Normal 2 6 5 2 2 5" xfId="42694"/>
    <cellStyle name="Normal 2 6 5 2 2 6" xfId="42695"/>
    <cellStyle name="Normal 2 6 5 2 3" xfId="42696"/>
    <cellStyle name="Normal 2 6 5 2 4" xfId="42697"/>
    <cellStyle name="Normal 2 6 5 2 5" xfId="42698"/>
    <cellStyle name="Normal 2 6 5 2 6" xfId="42699"/>
    <cellStyle name="Normal 2 6 5 2 7" xfId="42700"/>
    <cellStyle name="Normal 2 6 5 3" xfId="42701"/>
    <cellStyle name="Normal 2 6 5 3 2" xfId="42702"/>
    <cellStyle name="Normal 2 6 5 3 2 2" xfId="42703"/>
    <cellStyle name="Normal 2 6 5 3 2 3" xfId="42704"/>
    <cellStyle name="Normal 2 6 5 3 2 4" xfId="42705"/>
    <cellStyle name="Normal 2 6 5 3 2 5" xfId="42706"/>
    <cellStyle name="Normal 2 6 5 3 2 6" xfId="42707"/>
    <cellStyle name="Normal 2 6 5 3 3" xfId="42708"/>
    <cellStyle name="Normal 2 6 5 3 4" xfId="42709"/>
    <cellStyle name="Normal 2 6 5 3 5" xfId="42710"/>
    <cellStyle name="Normal 2 6 5 3 6" xfId="42711"/>
    <cellStyle name="Normal 2 6 5 3 7" xfId="42712"/>
    <cellStyle name="Normal 2 6 5 4" xfId="42713"/>
    <cellStyle name="Normal 2 6 5 4 2" xfId="42714"/>
    <cellStyle name="Normal 2 6 5 4 2 2" xfId="42715"/>
    <cellStyle name="Normal 2 6 5 4 2 3" xfId="42716"/>
    <cellStyle name="Normal 2 6 5 4 2 4" xfId="42717"/>
    <cellStyle name="Normal 2 6 5 4 2 5" xfId="42718"/>
    <cellStyle name="Normal 2 6 5 4 2 6" xfId="42719"/>
    <cellStyle name="Normal 2 6 5 4 3" xfId="42720"/>
    <cellStyle name="Normal 2 6 5 4 4" xfId="42721"/>
    <cellStyle name="Normal 2 6 5 4 5" xfId="42722"/>
    <cellStyle name="Normal 2 6 5 4 6" xfId="42723"/>
    <cellStyle name="Normal 2 6 5 4 7" xfId="42724"/>
    <cellStyle name="Normal 2 6 5 5" xfId="42725"/>
    <cellStyle name="Normal 2 6 5 5 2" xfId="42726"/>
    <cellStyle name="Normal 2 6 5 5 2 2" xfId="42727"/>
    <cellStyle name="Normal 2 6 5 5 2 3" xfId="42728"/>
    <cellStyle name="Normal 2 6 5 5 2 4" xfId="42729"/>
    <cellStyle name="Normal 2 6 5 5 2 5" xfId="42730"/>
    <cellStyle name="Normal 2 6 5 5 2 6" xfId="42731"/>
    <cellStyle name="Normal 2 6 5 5 3" xfId="42732"/>
    <cellStyle name="Normal 2 6 5 5 3 2" xfId="42733"/>
    <cellStyle name="Normal 2 6 5 5 4" xfId="42734"/>
    <cellStyle name="Normal 2 6 5 5 5" xfId="42735"/>
    <cellStyle name="Normal 2 6 5 5 6" xfId="42736"/>
    <cellStyle name="Normal 2 6 5 5 7" xfId="42737"/>
    <cellStyle name="Normal 2 6 5 6" xfId="42738"/>
    <cellStyle name="Normal 2 6 5 6 2" xfId="42739"/>
    <cellStyle name="Normal 2 6 5 6 2 2" xfId="42740"/>
    <cellStyle name="Normal 2 6 5 6 2 3" xfId="42741"/>
    <cellStyle name="Normal 2 6 5 6 2 4" xfId="42742"/>
    <cellStyle name="Normal 2 6 5 6 2 5" xfId="42743"/>
    <cellStyle name="Normal 2 6 5 6 2 6" xfId="42744"/>
    <cellStyle name="Normal 2 6 5 6 3" xfId="42745"/>
    <cellStyle name="Normal 2 6 5 6 4" xfId="42746"/>
    <cellStyle name="Normal 2 6 5 6 5" xfId="42747"/>
    <cellStyle name="Normal 2 6 5 6 6" xfId="42748"/>
    <cellStyle name="Normal 2 6 5 6 7" xfId="42749"/>
    <cellStyle name="Normal 2 6 5 7" xfId="42750"/>
    <cellStyle name="Normal 2 6 5 7 2" xfId="42751"/>
    <cellStyle name="Normal 2 6 5 7 2 2" xfId="42752"/>
    <cellStyle name="Normal 2 6 5 7 2 3" xfId="42753"/>
    <cellStyle name="Normal 2 6 5 7 2 4" xfId="42754"/>
    <cellStyle name="Normal 2 6 5 7 2 5" xfId="42755"/>
    <cellStyle name="Normal 2 6 5 7 2 6" xfId="42756"/>
    <cellStyle name="Normal 2 6 5 7 3" xfId="42757"/>
    <cellStyle name="Normal 2 6 5 7 4" xfId="42758"/>
    <cellStyle name="Normal 2 6 5 7 5" xfId="42759"/>
    <cellStyle name="Normal 2 6 5 7 6" xfId="42760"/>
    <cellStyle name="Normal 2 6 5 7 7" xfId="42761"/>
    <cellStyle name="Normal 2 6 5 8" xfId="42762"/>
    <cellStyle name="Normal 2 6 5 8 2" xfId="42763"/>
    <cellStyle name="Normal 2 6 5 8 3" xfId="42764"/>
    <cellStyle name="Normal 2 6 5 8 4" xfId="42765"/>
    <cellStyle name="Normal 2 6 5 8 5" xfId="42766"/>
    <cellStyle name="Normal 2 6 5 8 6" xfId="42767"/>
    <cellStyle name="Normal 2 6 5 9" xfId="42768"/>
    <cellStyle name="Normal 2 6 6" xfId="42769"/>
    <cellStyle name="Normal 2 6 6 10" xfId="42770"/>
    <cellStyle name="Normal 2 6 6 11" xfId="42771"/>
    <cellStyle name="Normal 2 6 6 12" xfId="42772"/>
    <cellStyle name="Normal 2 6 6 13" xfId="42773"/>
    <cellStyle name="Normal 2 6 6 2" xfId="42774"/>
    <cellStyle name="Normal 2 6 6 2 2" xfId="42775"/>
    <cellStyle name="Normal 2 6 6 2 2 2" xfId="42776"/>
    <cellStyle name="Normal 2 6 6 2 2 3" xfId="42777"/>
    <cellStyle name="Normal 2 6 6 2 2 4" xfId="42778"/>
    <cellStyle name="Normal 2 6 6 2 2 5" xfId="42779"/>
    <cellStyle name="Normal 2 6 6 2 2 6" xfId="42780"/>
    <cellStyle name="Normal 2 6 6 2 3" xfId="42781"/>
    <cellStyle name="Normal 2 6 6 2 4" xfId="42782"/>
    <cellStyle name="Normal 2 6 6 2 5" xfId="42783"/>
    <cellStyle name="Normal 2 6 6 2 6" xfId="42784"/>
    <cellStyle name="Normal 2 6 6 2 7" xfId="42785"/>
    <cellStyle name="Normal 2 6 6 3" xfId="42786"/>
    <cellStyle name="Normal 2 6 6 3 2" xfId="42787"/>
    <cellStyle name="Normal 2 6 6 3 2 2" xfId="42788"/>
    <cellStyle name="Normal 2 6 6 3 2 3" xfId="42789"/>
    <cellStyle name="Normal 2 6 6 3 2 4" xfId="42790"/>
    <cellStyle name="Normal 2 6 6 3 2 5" xfId="42791"/>
    <cellStyle name="Normal 2 6 6 3 2 6" xfId="42792"/>
    <cellStyle name="Normal 2 6 6 3 3" xfId="42793"/>
    <cellStyle name="Normal 2 6 6 3 4" xfId="42794"/>
    <cellStyle name="Normal 2 6 6 3 5" xfId="42795"/>
    <cellStyle name="Normal 2 6 6 3 6" xfId="42796"/>
    <cellStyle name="Normal 2 6 6 3 7" xfId="42797"/>
    <cellStyle name="Normal 2 6 6 4" xfId="42798"/>
    <cellStyle name="Normal 2 6 6 4 2" xfId="42799"/>
    <cellStyle name="Normal 2 6 6 4 2 2" xfId="42800"/>
    <cellStyle name="Normal 2 6 6 4 2 3" xfId="42801"/>
    <cellStyle name="Normal 2 6 6 4 2 4" xfId="42802"/>
    <cellStyle name="Normal 2 6 6 4 2 5" xfId="42803"/>
    <cellStyle name="Normal 2 6 6 4 2 6" xfId="42804"/>
    <cellStyle name="Normal 2 6 6 4 3" xfId="42805"/>
    <cellStyle name="Normal 2 6 6 4 4" xfId="42806"/>
    <cellStyle name="Normal 2 6 6 4 5" xfId="42807"/>
    <cellStyle name="Normal 2 6 6 4 6" xfId="42808"/>
    <cellStyle name="Normal 2 6 6 4 7" xfId="42809"/>
    <cellStyle name="Normal 2 6 6 5" xfId="42810"/>
    <cellStyle name="Normal 2 6 6 5 2" xfId="42811"/>
    <cellStyle name="Normal 2 6 6 5 2 2" xfId="42812"/>
    <cellStyle name="Normal 2 6 6 5 2 3" xfId="42813"/>
    <cellStyle name="Normal 2 6 6 5 2 4" xfId="42814"/>
    <cellStyle name="Normal 2 6 6 5 2 5" xfId="42815"/>
    <cellStyle name="Normal 2 6 6 5 2 6" xfId="42816"/>
    <cellStyle name="Normal 2 6 6 5 3" xfId="42817"/>
    <cellStyle name="Normal 2 6 6 5 4" xfId="42818"/>
    <cellStyle name="Normal 2 6 6 5 5" xfId="42819"/>
    <cellStyle name="Normal 2 6 6 5 6" xfId="42820"/>
    <cellStyle name="Normal 2 6 6 5 7" xfId="42821"/>
    <cellStyle name="Normal 2 6 6 6" xfId="42822"/>
    <cellStyle name="Normal 2 6 6 6 2" xfId="42823"/>
    <cellStyle name="Normal 2 6 6 6 2 2" xfId="42824"/>
    <cellStyle name="Normal 2 6 6 6 2 3" xfId="42825"/>
    <cellStyle name="Normal 2 6 6 6 2 4" xfId="42826"/>
    <cellStyle name="Normal 2 6 6 6 2 5" xfId="42827"/>
    <cellStyle name="Normal 2 6 6 6 2 6" xfId="42828"/>
    <cellStyle name="Normal 2 6 6 6 3" xfId="42829"/>
    <cellStyle name="Normal 2 6 6 6 4" xfId="42830"/>
    <cellStyle name="Normal 2 6 6 6 5" xfId="42831"/>
    <cellStyle name="Normal 2 6 6 6 6" xfId="42832"/>
    <cellStyle name="Normal 2 6 6 6 7" xfId="42833"/>
    <cellStyle name="Normal 2 6 6 7" xfId="42834"/>
    <cellStyle name="Normal 2 6 6 7 2" xfId="42835"/>
    <cellStyle name="Normal 2 6 6 7 2 2" xfId="42836"/>
    <cellStyle name="Normal 2 6 6 7 2 3" xfId="42837"/>
    <cellStyle name="Normal 2 6 6 7 2 4" xfId="42838"/>
    <cellStyle name="Normal 2 6 6 7 2 5" xfId="42839"/>
    <cellStyle name="Normal 2 6 6 7 2 6" xfId="42840"/>
    <cellStyle name="Normal 2 6 6 7 3" xfId="42841"/>
    <cellStyle name="Normal 2 6 6 7 4" xfId="42842"/>
    <cellStyle name="Normal 2 6 6 7 5" xfId="42843"/>
    <cellStyle name="Normal 2 6 6 7 6" xfId="42844"/>
    <cellStyle name="Normal 2 6 6 7 7" xfId="42845"/>
    <cellStyle name="Normal 2 6 6 8" xfId="42846"/>
    <cellStyle name="Normal 2 6 6 8 2" xfId="42847"/>
    <cellStyle name="Normal 2 6 6 8 3" xfId="42848"/>
    <cellStyle name="Normal 2 6 6 8 4" xfId="42849"/>
    <cellStyle name="Normal 2 6 6 8 5" xfId="42850"/>
    <cellStyle name="Normal 2 6 6 8 6" xfId="42851"/>
    <cellStyle name="Normal 2 6 6 9" xfId="42852"/>
    <cellStyle name="Normal 2 6 7" xfId="42853"/>
    <cellStyle name="Normal 2 6 7 10" xfId="42854"/>
    <cellStyle name="Normal 2 6 7 11" xfId="42855"/>
    <cellStyle name="Normal 2 6 7 12" xfId="42856"/>
    <cellStyle name="Normal 2 6 7 13" xfId="42857"/>
    <cellStyle name="Normal 2 6 7 2" xfId="42858"/>
    <cellStyle name="Normal 2 6 7 2 2" xfId="42859"/>
    <cellStyle name="Normal 2 6 7 2 2 2" xfId="42860"/>
    <cellStyle name="Normal 2 6 7 2 2 3" xfId="42861"/>
    <cellStyle name="Normal 2 6 7 2 2 4" xfId="42862"/>
    <cellStyle name="Normal 2 6 7 2 2 5" xfId="42863"/>
    <cellStyle name="Normal 2 6 7 2 2 6" xfId="42864"/>
    <cellStyle name="Normal 2 6 7 2 3" xfId="42865"/>
    <cellStyle name="Normal 2 6 7 2 4" xfId="42866"/>
    <cellStyle name="Normal 2 6 7 2 5" xfId="42867"/>
    <cellStyle name="Normal 2 6 7 2 6" xfId="42868"/>
    <cellStyle name="Normal 2 6 7 2 7" xfId="42869"/>
    <cellStyle name="Normal 2 6 7 3" xfId="42870"/>
    <cellStyle name="Normal 2 6 7 3 2" xfId="42871"/>
    <cellStyle name="Normal 2 6 7 3 2 2" xfId="42872"/>
    <cellStyle name="Normal 2 6 7 3 2 3" xfId="42873"/>
    <cellStyle name="Normal 2 6 7 3 2 4" xfId="42874"/>
    <cellStyle name="Normal 2 6 7 3 2 5" xfId="42875"/>
    <cellStyle name="Normal 2 6 7 3 2 6" xfId="42876"/>
    <cellStyle name="Normal 2 6 7 3 3" xfId="42877"/>
    <cellStyle name="Normal 2 6 7 3 4" xfId="42878"/>
    <cellStyle name="Normal 2 6 7 3 5" xfId="42879"/>
    <cellStyle name="Normal 2 6 7 3 6" xfId="42880"/>
    <cellStyle name="Normal 2 6 7 3 7" xfId="42881"/>
    <cellStyle name="Normal 2 6 7 4" xfId="42882"/>
    <cellStyle name="Normal 2 6 7 4 2" xfId="42883"/>
    <cellStyle name="Normal 2 6 7 4 2 2" xfId="42884"/>
    <cellStyle name="Normal 2 6 7 4 2 3" xfId="42885"/>
    <cellStyle name="Normal 2 6 7 4 2 4" xfId="42886"/>
    <cellStyle name="Normal 2 6 7 4 2 5" xfId="42887"/>
    <cellStyle name="Normal 2 6 7 4 2 6" xfId="42888"/>
    <cellStyle name="Normal 2 6 7 4 3" xfId="42889"/>
    <cellStyle name="Normal 2 6 7 4 4" xfId="42890"/>
    <cellStyle name="Normal 2 6 7 4 5" xfId="42891"/>
    <cellStyle name="Normal 2 6 7 4 6" xfId="42892"/>
    <cellStyle name="Normal 2 6 7 4 7" xfId="42893"/>
    <cellStyle name="Normal 2 6 7 5" xfId="42894"/>
    <cellStyle name="Normal 2 6 7 5 2" xfId="42895"/>
    <cellStyle name="Normal 2 6 7 5 2 2" xfId="42896"/>
    <cellStyle name="Normal 2 6 7 5 2 3" xfId="42897"/>
    <cellStyle name="Normal 2 6 7 5 2 3 2" xfId="42898"/>
    <cellStyle name="Normal 2 6 7 5 2 3 2 2" xfId="42899"/>
    <cellStyle name="Normal 2 6 7 5 2 3 3" xfId="42900"/>
    <cellStyle name="Normal 2 6 7 5 2 4" xfId="42901"/>
    <cellStyle name="Normal 2 6 7 5 2 5" xfId="42902"/>
    <cellStyle name="Normal 2 6 7 5 2 6" xfId="42903"/>
    <cellStyle name="Normal 2 6 7 5 3" xfId="42904"/>
    <cellStyle name="Normal 2 6 7 5 4" xfId="42905"/>
    <cellStyle name="Normal 2 6 7 5 5" xfId="42906"/>
    <cellStyle name="Normal 2 6 7 5 6" xfId="42907"/>
    <cellStyle name="Normal 2 6 7 5 7" xfId="42908"/>
    <cellStyle name="Normal 2 6 7 6" xfId="42909"/>
    <cellStyle name="Normal 2 6 7 6 2" xfId="42910"/>
    <cellStyle name="Normal 2 6 7 6 2 2" xfId="42911"/>
    <cellStyle name="Normal 2 6 7 6 2 3" xfId="42912"/>
    <cellStyle name="Normal 2 6 7 6 2 4" xfId="42913"/>
    <cellStyle name="Normal 2 6 7 6 2 5" xfId="42914"/>
    <cellStyle name="Normal 2 6 7 6 2 6" xfId="42915"/>
    <cellStyle name="Normal 2 6 7 6 3" xfId="42916"/>
    <cellStyle name="Normal 2 6 7 6 4" xfId="42917"/>
    <cellStyle name="Normal 2 6 7 6 5" xfId="42918"/>
    <cellStyle name="Normal 2 6 7 6 6" xfId="42919"/>
    <cellStyle name="Normal 2 6 7 6 7" xfId="42920"/>
    <cellStyle name="Normal 2 6 7 7" xfId="42921"/>
    <cellStyle name="Normal 2 6 7 7 2" xfId="42922"/>
    <cellStyle name="Normal 2 6 7 7 2 2" xfId="42923"/>
    <cellStyle name="Normal 2 6 7 7 2 3" xfId="42924"/>
    <cellStyle name="Normal 2 6 7 7 2 4" xfId="42925"/>
    <cellStyle name="Normal 2 6 7 7 2 5" xfId="42926"/>
    <cellStyle name="Normal 2 6 7 7 2 6" xfId="42927"/>
    <cellStyle name="Normal 2 6 7 7 3" xfId="42928"/>
    <cellStyle name="Normal 2 6 7 7 4" xfId="42929"/>
    <cellStyle name="Normal 2 6 7 7 5" xfId="42930"/>
    <cellStyle name="Normal 2 6 7 7 6" xfId="42931"/>
    <cellStyle name="Normal 2 6 7 7 7" xfId="42932"/>
    <cellStyle name="Normal 2 6 7 8" xfId="42933"/>
    <cellStyle name="Normal 2 6 7 8 2" xfId="42934"/>
    <cellStyle name="Normal 2 6 7 8 3" xfId="42935"/>
    <cellStyle name="Normal 2 6 7 8 3 2" xfId="42936"/>
    <cellStyle name="Normal 2 6 7 8 3 2 2" xfId="42937"/>
    <cellStyle name="Normal 2 6 7 8 3 3" xfId="42938"/>
    <cellStyle name="Normal 2 6 7 8 4" xfId="42939"/>
    <cellStyle name="Normal 2 6 7 8 5" xfId="42940"/>
    <cellStyle name="Normal 2 6 7 8 6" xfId="42941"/>
    <cellStyle name="Normal 2 6 7 9" xfId="42942"/>
    <cellStyle name="Normal 2 6 8" xfId="42943"/>
    <cellStyle name="Normal 2 6 8 10" xfId="42944"/>
    <cellStyle name="Normal 2 6 8 11" xfId="42945"/>
    <cellStyle name="Normal 2 6 8 12" xfId="42946"/>
    <cellStyle name="Normal 2 6 8 13" xfId="42947"/>
    <cellStyle name="Normal 2 6 8 2" xfId="42948"/>
    <cellStyle name="Normal 2 6 8 2 2" xfId="42949"/>
    <cellStyle name="Normal 2 6 8 2 2 2" xfId="42950"/>
    <cellStyle name="Normal 2 6 8 2 2 3" xfId="42951"/>
    <cellStyle name="Normal 2 6 8 2 2 4" xfId="42952"/>
    <cellStyle name="Normal 2 6 8 2 2 5" xfId="42953"/>
    <cellStyle name="Normal 2 6 8 2 2 6" xfId="42954"/>
    <cellStyle name="Normal 2 6 8 2 3" xfId="42955"/>
    <cellStyle name="Normal 2 6 8 2 4" xfId="42956"/>
    <cellStyle name="Normal 2 6 8 2 4 2" xfId="42957"/>
    <cellStyle name="Normal 2 6 8 2 4 2 2" xfId="42958"/>
    <cellStyle name="Normal 2 6 8 2 4 3" xfId="42959"/>
    <cellStyle name="Normal 2 6 8 2 5" xfId="42960"/>
    <cellStyle name="Normal 2 6 8 2 6" xfId="42961"/>
    <cellStyle name="Normal 2 6 8 2 7" xfId="42962"/>
    <cellStyle name="Normal 2 6 8 3" xfId="42963"/>
    <cellStyle name="Normal 2 6 8 3 2" xfId="42964"/>
    <cellStyle name="Normal 2 6 8 3 2 2" xfId="42965"/>
    <cellStyle name="Normal 2 6 8 3 2 3" xfId="42966"/>
    <cellStyle name="Normal 2 6 8 3 2 4" xfId="42967"/>
    <cellStyle name="Normal 2 6 8 3 2 5" xfId="42968"/>
    <cellStyle name="Normal 2 6 8 3 2 6" xfId="42969"/>
    <cellStyle name="Normal 2 6 8 3 3" xfId="42970"/>
    <cellStyle name="Normal 2 6 8 3 4" xfId="42971"/>
    <cellStyle name="Normal 2 6 8 3 5" xfId="42972"/>
    <cellStyle name="Normal 2 6 8 3 6" xfId="42973"/>
    <cellStyle name="Normal 2 6 8 3 7" xfId="42974"/>
    <cellStyle name="Normal 2 6 8 4" xfId="42975"/>
    <cellStyle name="Normal 2 6 8 4 2" xfId="42976"/>
    <cellStyle name="Normal 2 6 8 4 2 2" xfId="42977"/>
    <cellStyle name="Normal 2 6 8 4 2 3" xfId="42978"/>
    <cellStyle name="Normal 2 6 8 4 2 4" xfId="42979"/>
    <cellStyle name="Normal 2 6 8 4 2 5" xfId="42980"/>
    <cellStyle name="Normal 2 6 8 4 2 6" xfId="42981"/>
    <cellStyle name="Normal 2 6 8 4 3" xfId="42982"/>
    <cellStyle name="Normal 2 6 8 4 4" xfId="42983"/>
    <cellStyle name="Normal 2 6 8 4 5" xfId="42984"/>
    <cellStyle name="Normal 2 6 8 4 6" xfId="42985"/>
    <cellStyle name="Normal 2 6 8 4 7" xfId="42986"/>
    <cellStyle name="Normal 2 6 8 5" xfId="42987"/>
    <cellStyle name="Normal 2 6 8 5 2" xfId="42988"/>
    <cellStyle name="Normal 2 6 8 5 2 2" xfId="42989"/>
    <cellStyle name="Normal 2 6 8 5 2 3" xfId="42990"/>
    <cellStyle name="Normal 2 6 8 5 2 4" xfId="42991"/>
    <cellStyle name="Normal 2 6 8 5 2 5" xfId="42992"/>
    <cellStyle name="Normal 2 6 8 5 2 6" xfId="42993"/>
    <cellStyle name="Normal 2 6 8 5 3" xfId="42994"/>
    <cellStyle name="Normal 2 6 8 5 4" xfId="42995"/>
    <cellStyle name="Normal 2 6 8 5 5" xfId="42996"/>
    <cellStyle name="Normal 2 6 8 5 6" xfId="42997"/>
    <cellStyle name="Normal 2 6 8 5 7" xfId="42998"/>
    <cellStyle name="Normal 2 6 8 6" xfId="42999"/>
    <cellStyle name="Normal 2 6 8 6 2" xfId="43000"/>
    <cellStyle name="Normal 2 6 8 6 2 2" xfId="43001"/>
    <cellStyle name="Normal 2 6 8 6 2 3" xfId="43002"/>
    <cellStyle name="Normal 2 6 8 6 2 3 2" xfId="43003"/>
    <cellStyle name="Normal 2 6 8 6 2 3 2 2" xfId="43004"/>
    <cellStyle name="Normal 2 6 8 6 2 3 3" xfId="43005"/>
    <cellStyle name="Normal 2 6 8 6 2 4" xfId="43006"/>
    <cellStyle name="Normal 2 6 8 6 2 5" xfId="43007"/>
    <cellStyle name="Normal 2 6 8 6 2 6" xfId="43008"/>
    <cellStyle name="Normal 2 6 8 6 3" xfId="43009"/>
    <cellStyle name="Normal 2 6 8 6 4" xfId="43010"/>
    <cellStyle name="Normal 2 6 8 6 5" xfId="43011"/>
    <cellStyle name="Normal 2 6 8 6 6" xfId="43012"/>
    <cellStyle name="Normal 2 6 8 6 7" xfId="43013"/>
    <cellStyle name="Normal 2 6 8 7" xfId="43014"/>
    <cellStyle name="Normal 2 6 8 7 2" xfId="43015"/>
    <cellStyle name="Normal 2 6 8 7 2 2" xfId="43016"/>
    <cellStyle name="Normal 2 6 8 7 2 3" xfId="43017"/>
    <cellStyle name="Normal 2 6 8 7 2 4" xfId="43018"/>
    <cellStyle name="Normal 2 6 8 7 2 5" xfId="43019"/>
    <cellStyle name="Normal 2 6 8 7 2 6" xfId="43020"/>
    <cellStyle name="Normal 2 6 8 7 3" xfId="43021"/>
    <cellStyle name="Normal 2 6 8 7 4" xfId="43022"/>
    <cellStyle name="Normal 2 6 8 7 5" xfId="43023"/>
    <cellStyle name="Normal 2 6 8 7 6" xfId="43024"/>
    <cellStyle name="Normal 2 6 8 7 7" xfId="43025"/>
    <cellStyle name="Normal 2 6 8 8" xfId="43026"/>
    <cellStyle name="Normal 2 6 8 8 2" xfId="43027"/>
    <cellStyle name="Normal 2 6 8 8 3" xfId="43028"/>
    <cellStyle name="Normal 2 6 8 8 4" xfId="43029"/>
    <cellStyle name="Normal 2 6 8 8 5" xfId="43030"/>
    <cellStyle name="Normal 2 6 8 8 6" xfId="43031"/>
    <cellStyle name="Normal 2 6 8 9" xfId="43032"/>
    <cellStyle name="Normal 2 6 9" xfId="43033"/>
    <cellStyle name="Normal 2 6 9 10" xfId="43034"/>
    <cellStyle name="Normal 2 6 9 11" xfId="43035"/>
    <cellStyle name="Normal 2 6 9 12" xfId="43036"/>
    <cellStyle name="Normal 2 6 9 13" xfId="43037"/>
    <cellStyle name="Normal 2 6 9 2" xfId="43038"/>
    <cellStyle name="Normal 2 6 9 2 2" xfId="43039"/>
    <cellStyle name="Normal 2 6 9 2 2 2" xfId="43040"/>
    <cellStyle name="Normal 2 6 9 2 2 3" xfId="43041"/>
    <cellStyle name="Normal 2 6 9 2 2 4" xfId="43042"/>
    <cellStyle name="Normal 2 6 9 2 2 5" xfId="43043"/>
    <cellStyle name="Normal 2 6 9 2 2 6" xfId="43044"/>
    <cellStyle name="Normal 2 6 9 2 3" xfId="43045"/>
    <cellStyle name="Normal 2 6 9 2 4" xfId="43046"/>
    <cellStyle name="Normal 2 6 9 2 5" xfId="43047"/>
    <cellStyle name="Normal 2 6 9 2 6" xfId="43048"/>
    <cellStyle name="Normal 2 6 9 2 7" xfId="43049"/>
    <cellStyle name="Normal 2 6 9 3" xfId="43050"/>
    <cellStyle name="Normal 2 6 9 3 2" xfId="43051"/>
    <cellStyle name="Normal 2 6 9 3 2 2" xfId="43052"/>
    <cellStyle name="Normal 2 6 9 3 2 3" xfId="43053"/>
    <cellStyle name="Normal 2 6 9 3 2 4" xfId="43054"/>
    <cellStyle name="Normal 2 6 9 3 2 5" xfId="43055"/>
    <cellStyle name="Normal 2 6 9 3 2 6" xfId="43056"/>
    <cellStyle name="Normal 2 6 9 3 3" xfId="43057"/>
    <cellStyle name="Normal 2 6 9 3 4" xfId="43058"/>
    <cellStyle name="Normal 2 6 9 3 5" xfId="43059"/>
    <cellStyle name="Normal 2 6 9 3 6" xfId="43060"/>
    <cellStyle name="Normal 2 6 9 3 7" xfId="43061"/>
    <cellStyle name="Normal 2 6 9 4" xfId="43062"/>
    <cellStyle name="Normal 2 6 9 4 2" xfId="43063"/>
    <cellStyle name="Normal 2 6 9 4 2 2" xfId="43064"/>
    <cellStyle name="Normal 2 6 9 4 2 3" xfId="43065"/>
    <cellStyle name="Normal 2 6 9 4 2 4" xfId="43066"/>
    <cellStyle name="Normal 2 6 9 4 2 5" xfId="43067"/>
    <cellStyle name="Normal 2 6 9 4 2 6" xfId="43068"/>
    <cellStyle name="Normal 2 6 9 4 3" xfId="43069"/>
    <cellStyle name="Normal 2 6 9 4 4" xfId="43070"/>
    <cellStyle name="Normal 2 6 9 4 5" xfId="43071"/>
    <cellStyle name="Normal 2 6 9 4 6" xfId="43072"/>
    <cellStyle name="Normal 2 6 9 4 7" xfId="43073"/>
    <cellStyle name="Normal 2 6 9 5" xfId="43074"/>
    <cellStyle name="Normal 2 6 9 5 2" xfId="43075"/>
    <cellStyle name="Normal 2 6 9 5 2 2" xfId="43076"/>
    <cellStyle name="Normal 2 6 9 5 2 3" xfId="43077"/>
    <cellStyle name="Normal 2 6 9 5 2 4" xfId="43078"/>
    <cellStyle name="Normal 2 6 9 5 2 5" xfId="43079"/>
    <cellStyle name="Normal 2 6 9 5 2 6" xfId="43080"/>
    <cellStyle name="Normal 2 6 9 5 3" xfId="43081"/>
    <cellStyle name="Normal 2 6 9 5 4" xfId="43082"/>
    <cellStyle name="Normal 2 6 9 5 5" xfId="43083"/>
    <cellStyle name="Normal 2 6 9 5 6" xfId="43084"/>
    <cellStyle name="Normal 2 6 9 5 7" xfId="43085"/>
    <cellStyle name="Normal 2 6 9 6" xfId="43086"/>
    <cellStyle name="Normal 2 6 9 6 2" xfId="43087"/>
    <cellStyle name="Normal 2 6 9 6 2 2" xfId="43088"/>
    <cellStyle name="Normal 2 6 9 6 2 3" xfId="43089"/>
    <cellStyle name="Normal 2 6 9 6 2 4" xfId="43090"/>
    <cellStyle name="Normal 2 6 9 6 2 5" xfId="43091"/>
    <cellStyle name="Normal 2 6 9 6 2 6" xfId="43092"/>
    <cellStyle name="Normal 2 6 9 6 3" xfId="43093"/>
    <cellStyle name="Normal 2 6 9 6 4" xfId="43094"/>
    <cellStyle name="Normal 2 6 9 6 5" xfId="43095"/>
    <cellStyle name="Normal 2 6 9 6 6" xfId="43096"/>
    <cellStyle name="Normal 2 6 9 6 7" xfId="43097"/>
    <cellStyle name="Normal 2 6 9 7" xfId="43098"/>
    <cellStyle name="Normal 2 6 9 7 2" xfId="43099"/>
    <cellStyle name="Normal 2 6 9 7 2 2" xfId="43100"/>
    <cellStyle name="Normal 2 6 9 7 2 3" xfId="43101"/>
    <cellStyle name="Normal 2 6 9 7 2 4" xfId="43102"/>
    <cellStyle name="Normal 2 6 9 7 2 5" xfId="43103"/>
    <cellStyle name="Normal 2 6 9 7 2 6" xfId="43104"/>
    <cellStyle name="Normal 2 6 9 7 3" xfId="43105"/>
    <cellStyle name="Normal 2 6 9 7 4" xfId="43106"/>
    <cellStyle name="Normal 2 6 9 7 5" xfId="43107"/>
    <cellStyle name="Normal 2 6 9 7 6" xfId="43108"/>
    <cellStyle name="Normal 2 6 9 7 7" xfId="43109"/>
    <cellStyle name="Normal 2 6 9 8" xfId="43110"/>
    <cellStyle name="Normal 2 6 9 8 2" xfId="43111"/>
    <cellStyle name="Normal 2 6 9 8 3" xfId="43112"/>
    <cellStyle name="Normal 2 6 9 8 4" xfId="43113"/>
    <cellStyle name="Normal 2 6 9 8 5" xfId="43114"/>
    <cellStyle name="Normal 2 6 9 8 6" xfId="43115"/>
    <cellStyle name="Normal 2 6 9 9" xfId="43116"/>
    <cellStyle name="Normal 2 60" xfId="43117"/>
    <cellStyle name="Normal 2 61" xfId="43118"/>
    <cellStyle name="Normal 2 62" xfId="43119"/>
    <cellStyle name="Normal 2 63" xfId="43120"/>
    <cellStyle name="Normal 2 64" xfId="43121"/>
    <cellStyle name="Normal 2 65" xfId="43122"/>
    <cellStyle name="Normal 2 66" xfId="43123"/>
    <cellStyle name="Normal 2 67" xfId="43124"/>
    <cellStyle name="Normal 2 68" xfId="43125"/>
    <cellStyle name="Normal 2 69" xfId="43126"/>
    <cellStyle name="Normal 2 7" xfId="43127"/>
    <cellStyle name="Normal 2 7 10" xfId="43128"/>
    <cellStyle name="Normal 2 7 10 10" xfId="43129"/>
    <cellStyle name="Normal 2 7 10 11" xfId="43130"/>
    <cellStyle name="Normal 2 7 10 12" xfId="43131"/>
    <cellStyle name="Normal 2 7 10 13" xfId="43132"/>
    <cellStyle name="Normal 2 7 10 2" xfId="43133"/>
    <cellStyle name="Normal 2 7 10 2 2" xfId="43134"/>
    <cellStyle name="Normal 2 7 10 2 2 2" xfId="43135"/>
    <cellStyle name="Normal 2 7 10 2 2 3" xfId="43136"/>
    <cellStyle name="Normal 2 7 10 2 2 4" xfId="43137"/>
    <cellStyle name="Normal 2 7 10 2 2 5" xfId="43138"/>
    <cellStyle name="Normal 2 7 10 2 2 6" xfId="43139"/>
    <cellStyle name="Normal 2 7 10 2 3" xfId="43140"/>
    <cellStyle name="Normal 2 7 10 2 4" xfId="43141"/>
    <cellStyle name="Normal 2 7 10 2 5" xfId="43142"/>
    <cellStyle name="Normal 2 7 10 2 6" xfId="43143"/>
    <cellStyle name="Normal 2 7 10 2 7" xfId="43144"/>
    <cellStyle name="Normal 2 7 10 3" xfId="43145"/>
    <cellStyle name="Normal 2 7 10 3 2" xfId="43146"/>
    <cellStyle name="Normal 2 7 10 3 2 2" xfId="43147"/>
    <cellStyle name="Normal 2 7 10 3 2 3" xfId="43148"/>
    <cellStyle name="Normal 2 7 10 3 2 4" xfId="43149"/>
    <cellStyle name="Normal 2 7 10 3 2 5" xfId="43150"/>
    <cellStyle name="Normal 2 7 10 3 2 6" xfId="43151"/>
    <cellStyle name="Normal 2 7 10 3 3" xfId="43152"/>
    <cellStyle name="Normal 2 7 10 3 4" xfId="43153"/>
    <cellStyle name="Normal 2 7 10 3 5" xfId="43154"/>
    <cellStyle name="Normal 2 7 10 3 6" xfId="43155"/>
    <cellStyle name="Normal 2 7 10 3 7" xfId="43156"/>
    <cellStyle name="Normal 2 7 10 4" xfId="43157"/>
    <cellStyle name="Normal 2 7 10 4 2" xfId="43158"/>
    <cellStyle name="Normal 2 7 10 4 2 2" xfId="43159"/>
    <cellStyle name="Normal 2 7 10 4 2 3" xfId="43160"/>
    <cellStyle name="Normal 2 7 10 4 2 4" xfId="43161"/>
    <cellStyle name="Normal 2 7 10 4 2 5" xfId="43162"/>
    <cellStyle name="Normal 2 7 10 4 2 6" xfId="43163"/>
    <cellStyle name="Normal 2 7 10 4 3" xfId="43164"/>
    <cellStyle name="Normal 2 7 10 4 4" xfId="43165"/>
    <cellStyle name="Normal 2 7 10 4 5" xfId="43166"/>
    <cellStyle name="Normal 2 7 10 4 6" xfId="43167"/>
    <cellStyle name="Normal 2 7 10 4 7" xfId="43168"/>
    <cellStyle name="Normal 2 7 10 5" xfId="43169"/>
    <cellStyle name="Normal 2 7 10 5 2" xfId="43170"/>
    <cellStyle name="Normal 2 7 10 5 2 2" xfId="43171"/>
    <cellStyle name="Normal 2 7 10 5 2 3" xfId="43172"/>
    <cellStyle name="Normal 2 7 10 5 2 4" xfId="43173"/>
    <cellStyle name="Normal 2 7 10 5 2 5" xfId="43174"/>
    <cellStyle name="Normal 2 7 10 5 2 6" xfId="43175"/>
    <cellStyle name="Normal 2 7 10 5 3" xfId="43176"/>
    <cellStyle name="Normal 2 7 10 5 4" xfId="43177"/>
    <cellStyle name="Normal 2 7 10 5 5" xfId="43178"/>
    <cellStyle name="Normal 2 7 10 5 6" xfId="43179"/>
    <cellStyle name="Normal 2 7 10 5 7" xfId="43180"/>
    <cellStyle name="Normal 2 7 10 6" xfId="43181"/>
    <cellStyle name="Normal 2 7 10 6 2" xfId="43182"/>
    <cellStyle name="Normal 2 7 10 6 2 2" xfId="43183"/>
    <cellStyle name="Normal 2 7 10 6 2 3" xfId="43184"/>
    <cellStyle name="Normal 2 7 10 6 2 4" xfId="43185"/>
    <cellStyle name="Normal 2 7 10 6 2 5" xfId="43186"/>
    <cellStyle name="Normal 2 7 10 6 2 6" xfId="43187"/>
    <cellStyle name="Normal 2 7 10 6 3" xfId="43188"/>
    <cellStyle name="Normal 2 7 10 6 4" xfId="43189"/>
    <cellStyle name="Normal 2 7 10 6 5" xfId="43190"/>
    <cellStyle name="Normal 2 7 10 6 6" xfId="43191"/>
    <cellStyle name="Normal 2 7 10 6 7" xfId="43192"/>
    <cellStyle name="Normal 2 7 10 7" xfId="43193"/>
    <cellStyle name="Normal 2 7 10 7 2" xfId="43194"/>
    <cellStyle name="Normal 2 7 10 7 2 2" xfId="43195"/>
    <cellStyle name="Normal 2 7 10 7 2 3" xfId="43196"/>
    <cellStyle name="Normal 2 7 10 7 2 4" xfId="43197"/>
    <cellStyle name="Normal 2 7 10 7 2 5" xfId="43198"/>
    <cellStyle name="Normal 2 7 10 7 2 6" xfId="43199"/>
    <cellStyle name="Normal 2 7 10 7 3" xfId="43200"/>
    <cellStyle name="Normal 2 7 10 7 4" xfId="43201"/>
    <cellStyle name="Normal 2 7 10 7 5" xfId="43202"/>
    <cellStyle name="Normal 2 7 10 7 6" xfId="43203"/>
    <cellStyle name="Normal 2 7 10 7 7" xfId="43204"/>
    <cellStyle name="Normal 2 7 10 8" xfId="43205"/>
    <cellStyle name="Normal 2 7 10 8 2" xfId="43206"/>
    <cellStyle name="Normal 2 7 10 8 3" xfId="43207"/>
    <cellStyle name="Normal 2 7 10 8 4" xfId="43208"/>
    <cellStyle name="Normal 2 7 10 8 5" xfId="43209"/>
    <cellStyle name="Normal 2 7 10 8 6" xfId="43210"/>
    <cellStyle name="Normal 2 7 10 9" xfId="43211"/>
    <cellStyle name="Normal 2 7 11" xfId="43212"/>
    <cellStyle name="Normal 2 7 11 10" xfId="43213"/>
    <cellStyle name="Normal 2 7 11 11" xfId="43214"/>
    <cellStyle name="Normal 2 7 11 12" xfId="43215"/>
    <cellStyle name="Normal 2 7 11 13" xfId="43216"/>
    <cellStyle name="Normal 2 7 11 2" xfId="43217"/>
    <cellStyle name="Normal 2 7 11 2 2" xfId="43218"/>
    <cellStyle name="Normal 2 7 11 2 2 2" xfId="43219"/>
    <cellStyle name="Normal 2 7 11 2 2 3" xfId="43220"/>
    <cellStyle name="Normal 2 7 11 2 2 4" xfId="43221"/>
    <cellStyle name="Normal 2 7 11 2 2 5" xfId="43222"/>
    <cellStyle name="Normal 2 7 11 2 2 6" xfId="43223"/>
    <cellStyle name="Normal 2 7 11 2 3" xfId="43224"/>
    <cellStyle name="Normal 2 7 11 2 4" xfId="43225"/>
    <cellStyle name="Normal 2 7 11 2 5" xfId="43226"/>
    <cellStyle name="Normal 2 7 11 2 6" xfId="43227"/>
    <cellStyle name="Normal 2 7 11 2 7" xfId="43228"/>
    <cellStyle name="Normal 2 7 11 3" xfId="43229"/>
    <cellStyle name="Normal 2 7 11 3 2" xfId="43230"/>
    <cellStyle name="Normal 2 7 11 3 2 2" xfId="43231"/>
    <cellStyle name="Normal 2 7 11 3 2 3" xfId="43232"/>
    <cellStyle name="Normal 2 7 11 3 2 4" xfId="43233"/>
    <cellStyle name="Normal 2 7 11 3 2 5" xfId="43234"/>
    <cellStyle name="Normal 2 7 11 3 2 6" xfId="43235"/>
    <cellStyle name="Normal 2 7 11 3 3" xfId="43236"/>
    <cellStyle name="Normal 2 7 11 3 4" xfId="43237"/>
    <cellStyle name="Normal 2 7 11 3 5" xfId="43238"/>
    <cellStyle name="Normal 2 7 11 3 6" xfId="43239"/>
    <cellStyle name="Normal 2 7 11 3 7" xfId="43240"/>
    <cellStyle name="Normal 2 7 11 4" xfId="43241"/>
    <cellStyle name="Normal 2 7 11 4 2" xfId="43242"/>
    <cellStyle name="Normal 2 7 11 4 2 2" xfId="43243"/>
    <cellStyle name="Normal 2 7 11 4 2 3" xfId="43244"/>
    <cellStyle name="Normal 2 7 11 4 2 4" xfId="43245"/>
    <cellStyle name="Normal 2 7 11 4 2 5" xfId="43246"/>
    <cellStyle name="Normal 2 7 11 4 2 6" xfId="43247"/>
    <cellStyle name="Normal 2 7 11 4 3" xfId="43248"/>
    <cellStyle name="Normal 2 7 11 4 4" xfId="43249"/>
    <cellStyle name="Normal 2 7 11 4 5" xfId="43250"/>
    <cellStyle name="Normal 2 7 11 4 6" xfId="43251"/>
    <cellStyle name="Normal 2 7 11 4 7" xfId="43252"/>
    <cellStyle name="Normal 2 7 11 5" xfId="43253"/>
    <cellStyle name="Normal 2 7 11 5 2" xfId="43254"/>
    <cellStyle name="Normal 2 7 11 5 2 2" xfId="43255"/>
    <cellStyle name="Normal 2 7 11 5 2 3" xfId="43256"/>
    <cellStyle name="Normal 2 7 11 5 2 4" xfId="43257"/>
    <cellStyle name="Normal 2 7 11 5 2 5" xfId="43258"/>
    <cellStyle name="Normal 2 7 11 5 2 6" xfId="43259"/>
    <cellStyle name="Normal 2 7 11 5 3" xfId="43260"/>
    <cellStyle name="Normal 2 7 11 5 4" xfId="43261"/>
    <cellStyle name="Normal 2 7 11 5 5" xfId="43262"/>
    <cellStyle name="Normal 2 7 11 5 6" xfId="43263"/>
    <cellStyle name="Normal 2 7 11 5 7" xfId="43264"/>
    <cellStyle name="Normal 2 7 11 6" xfId="43265"/>
    <cellStyle name="Normal 2 7 11 6 2" xfId="43266"/>
    <cellStyle name="Normal 2 7 11 6 2 2" xfId="43267"/>
    <cellStyle name="Normal 2 7 11 6 2 3" xfId="43268"/>
    <cellStyle name="Normal 2 7 11 6 2 4" xfId="43269"/>
    <cellStyle name="Normal 2 7 11 6 2 5" xfId="43270"/>
    <cellStyle name="Normal 2 7 11 6 2 6" xfId="43271"/>
    <cellStyle name="Normal 2 7 11 6 3" xfId="43272"/>
    <cellStyle name="Normal 2 7 11 6 4" xfId="43273"/>
    <cellStyle name="Normal 2 7 11 6 5" xfId="43274"/>
    <cellStyle name="Normal 2 7 11 6 6" xfId="43275"/>
    <cellStyle name="Normal 2 7 11 6 7" xfId="43276"/>
    <cellStyle name="Normal 2 7 11 7" xfId="43277"/>
    <cellStyle name="Normal 2 7 11 7 2" xfId="43278"/>
    <cellStyle name="Normal 2 7 11 7 2 2" xfId="43279"/>
    <cellStyle name="Normal 2 7 11 7 2 3" xfId="43280"/>
    <cellStyle name="Normal 2 7 11 7 2 4" xfId="43281"/>
    <cellStyle name="Normal 2 7 11 7 2 5" xfId="43282"/>
    <cellStyle name="Normal 2 7 11 7 2 6" xfId="43283"/>
    <cellStyle name="Normal 2 7 11 7 3" xfId="43284"/>
    <cellStyle name="Normal 2 7 11 7 4" xfId="43285"/>
    <cellStyle name="Normal 2 7 11 7 5" xfId="43286"/>
    <cellStyle name="Normal 2 7 11 7 6" xfId="43287"/>
    <cellStyle name="Normal 2 7 11 7 7" xfId="43288"/>
    <cellStyle name="Normal 2 7 11 8" xfId="43289"/>
    <cellStyle name="Normal 2 7 11 8 2" xfId="43290"/>
    <cellStyle name="Normal 2 7 11 8 3" xfId="43291"/>
    <cellStyle name="Normal 2 7 11 8 4" xfId="43292"/>
    <cellStyle name="Normal 2 7 11 8 5" xfId="43293"/>
    <cellStyle name="Normal 2 7 11 8 6" xfId="43294"/>
    <cellStyle name="Normal 2 7 11 9" xfId="43295"/>
    <cellStyle name="Normal 2 7 12" xfId="43296"/>
    <cellStyle name="Normal 2 7 12 10" xfId="43297"/>
    <cellStyle name="Normal 2 7 12 11" xfId="43298"/>
    <cellStyle name="Normal 2 7 12 12" xfId="43299"/>
    <cellStyle name="Normal 2 7 12 13" xfId="43300"/>
    <cellStyle name="Normal 2 7 12 2" xfId="43301"/>
    <cellStyle name="Normal 2 7 12 2 2" xfId="43302"/>
    <cellStyle name="Normal 2 7 12 2 2 2" xfId="43303"/>
    <cellStyle name="Normal 2 7 12 2 2 3" xfId="43304"/>
    <cellStyle name="Normal 2 7 12 2 2 4" xfId="43305"/>
    <cellStyle name="Normal 2 7 12 2 2 5" xfId="43306"/>
    <cellStyle name="Normal 2 7 12 2 2 6" xfId="43307"/>
    <cellStyle name="Normal 2 7 12 2 3" xfId="43308"/>
    <cellStyle name="Normal 2 7 12 2 4" xfId="43309"/>
    <cellStyle name="Normal 2 7 12 2 5" xfId="43310"/>
    <cellStyle name="Normal 2 7 12 2 6" xfId="43311"/>
    <cellStyle name="Normal 2 7 12 2 7" xfId="43312"/>
    <cellStyle name="Normal 2 7 12 3" xfId="43313"/>
    <cellStyle name="Normal 2 7 12 3 2" xfId="43314"/>
    <cellStyle name="Normal 2 7 12 3 2 2" xfId="43315"/>
    <cellStyle name="Normal 2 7 12 3 2 3" xfId="43316"/>
    <cellStyle name="Normal 2 7 12 3 2 4" xfId="43317"/>
    <cellStyle name="Normal 2 7 12 3 2 5" xfId="43318"/>
    <cellStyle name="Normal 2 7 12 3 2 6" xfId="43319"/>
    <cellStyle name="Normal 2 7 12 3 3" xfId="43320"/>
    <cellStyle name="Normal 2 7 12 3 4" xfId="43321"/>
    <cellStyle name="Normal 2 7 12 3 5" xfId="43322"/>
    <cellStyle name="Normal 2 7 12 3 6" xfId="43323"/>
    <cellStyle name="Normal 2 7 12 3 7" xfId="43324"/>
    <cellStyle name="Normal 2 7 12 4" xfId="43325"/>
    <cellStyle name="Normal 2 7 12 4 2" xfId="43326"/>
    <cellStyle name="Normal 2 7 12 4 2 2" xfId="43327"/>
    <cellStyle name="Normal 2 7 12 4 2 3" xfId="43328"/>
    <cellStyle name="Normal 2 7 12 4 2 4" xfId="43329"/>
    <cellStyle name="Normal 2 7 12 4 2 5" xfId="43330"/>
    <cellStyle name="Normal 2 7 12 4 2 6" xfId="43331"/>
    <cellStyle name="Normal 2 7 12 4 3" xfId="43332"/>
    <cellStyle name="Normal 2 7 12 4 4" xfId="43333"/>
    <cellStyle name="Normal 2 7 12 4 5" xfId="43334"/>
    <cellStyle name="Normal 2 7 12 4 6" xfId="43335"/>
    <cellStyle name="Normal 2 7 12 4 7" xfId="43336"/>
    <cellStyle name="Normal 2 7 12 5" xfId="43337"/>
    <cellStyle name="Normal 2 7 12 5 2" xfId="43338"/>
    <cellStyle name="Normal 2 7 12 5 2 2" xfId="43339"/>
    <cellStyle name="Normal 2 7 12 5 2 3" xfId="43340"/>
    <cellStyle name="Normal 2 7 12 5 2 4" xfId="43341"/>
    <cellStyle name="Normal 2 7 12 5 2 5" xfId="43342"/>
    <cellStyle name="Normal 2 7 12 5 2 6" xfId="43343"/>
    <cellStyle name="Normal 2 7 12 5 3" xfId="43344"/>
    <cellStyle name="Normal 2 7 12 5 4" xfId="43345"/>
    <cellStyle name="Normal 2 7 12 5 5" xfId="43346"/>
    <cellStyle name="Normal 2 7 12 5 6" xfId="43347"/>
    <cellStyle name="Normal 2 7 12 5 7" xfId="43348"/>
    <cellStyle name="Normal 2 7 12 6" xfId="43349"/>
    <cellStyle name="Normal 2 7 12 6 2" xfId="43350"/>
    <cellStyle name="Normal 2 7 12 6 2 2" xfId="43351"/>
    <cellStyle name="Normal 2 7 12 6 2 3" xfId="43352"/>
    <cellStyle name="Normal 2 7 12 6 2 4" xfId="43353"/>
    <cellStyle name="Normal 2 7 12 6 2 5" xfId="43354"/>
    <cellStyle name="Normal 2 7 12 6 2 6" xfId="43355"/>
    <cellStyle name="Normal 2 7 12 6 3" xfId="43356"/>
    <cellStyle name="Normal 2 7 12 6 4" xfId="43357"/>
    <cellStyle name="Normal 2 7 12 6 5" xfId="43358"/>
    <cellStyle name="Normal 2 7 12 6 6" xfId="43359"/>
    <cellStyle name="Normal 2 7 12 6 7" xfId="43360"/>
    <cellStyle name="Normal 2 7 12 7" xfId="43361"/>
    <cellStyle name="Normal 2 7 12 7 2" xfId="43362"/>
    <cellStyle name="Normal 2 7 12 7 2 2" xfId="43363"/>
    <cellStyle name="Normal 2 7 12 7 2 3" xfId="43364"/>
    <cellStyle name="Normal 2 7 12 7 2 4" xfId="43365"/>
    <cellStyle name="Normal 2 7 12 7 2 5" xfId="43366"/>
    <cellStyle name="Normal 2 7 12 7 2 6" xfId="43367"/>
    <cellStyle name="Normal 2 7 12 7 3" xfId="43368"/>
    <cellStyle name="Normal 2 7 12 7 4" xfId="43369"/>
    <cellStyle name="Normal 2 7 12 7 5" xfId="43370"/>
    <cellStyle name="Normal 2 7 12 7 6" xfId="43371"/>
    <cellStyle name="Normal 2 7 12 7 7" xfId="43372"/>
    <cellStyle name="Normal 2 7 12 8" xfId="43373"/>
    <cellStyle name="Normal 2 7 12 8 2" xfId="43374"/>
    <cellStyle name="Normal 2 7 12 8 3" xfId="43375"/>
    <cellStyle name="Normal 2 7 12 8 4" xfId="43376"/>
    <cellStyle name="Normal 2 7 12 8 5" xfId="43377"/>
    <cellStyle name="Normal 2 7 12 8 6" xfId="43378"/>
    <cellStyle name="Normal 2 7 12 9" xfId="43379"/>
    <cellStyle name="Normal 2 7 13" xfId="43380"/>
    <cellStyle name="Normal 2 7 13 10" xfId="43381"/>
    <cellStyle name="Normal 2 7 13 11" xfId="43382"/>
    <cellStyle name="Normal 2 7 13 12" xfId="43383"/>
    <cellStyle name="Normal 2 7 13 13" xfId="43384"/>
    <cellStyle name="Normal 2 7 13 2" xfId="43385"/>
    <cellStyle name="Normal 2 7 13 2 2" xfId="43386"/>
    <cellStyle name="Normal 2 7 13 2 2 2" xfId="43387"/>
    <cellStyle name="Normal 2 7 13 2 2 3" xfId="43388"/>
    <cellStyle name="Normal 2 7 13 2 2 4" xfId="43389"/>
    <cellStyle name="Normal 2 7 13 2 2 5" xfId="43390"/>
    <cellStyle name="Normal 2 7 13 2 2 6" xfId="43391"/>
    <cellStyle name="Normal 2 7 13 2 3" xfId="43392"/>
    <cellStyle name="Normal 2 7 13 2 4" xfId="43393"/>
    <cellStyle name="Normal 2 7 13 2 5" xfId="43394"/>
    <cellStyle name="Normal 2 7 13 2 6" xfId="43395"/>
    <cellStyle name="Normal 2 7 13 2 7" xfId="43396"/>
    <cellStyle name="Normal 2 7 13 3" xfId="43397"/>
    <cellStyle name="Normal 2 7 13 3 2" xfId="43398"/>
    <cellStyle name="Normal 2 7 13 3 2 2" xfId="43399"/>
    <cellStyle name="Normal 2 7 13 3 2 3" xfId="43400"/>
    <cellStyle name="Normal 2 7 13 3 2 4" xfId="43401"/>
    <cellStyle name="Normal 2 7 13 3 2 5" xfId="43402"/>
    <cellStyle name="Normal 2 7 13 3 2 6" xfId="43403"/>
    <cellStyle name="Normal 2 7 13 3 3" xfId="43404"/>
    <cellStyle name="Normal 2 7 13 3 4" xfId="43405"/>
    <cellStyle name="Normal 2 7 13 3 5" xfId="43406"/>
    <cellStyle name="Normal 2 7 13 3 6" xfId="43407"/>
    <cellStyle name="Normal 2 7 13 3 7" xfId="43408"/>
    <cellStyle name="Normal 2 7 13 4" xfId="43409"/>
    <cellStyle name="Normal 2 7 13 4 2" xfId="43410"/>
    <cellStyle name="Normal 2 7 13 4 2 2" xfId="43411"/>
    <cellStyle name="Normal 2 7 13 4 2 3" xfId="43412"/>
    <cellStyle name="Normal 2 7 13 4 2 4" xfId="43413"/>
    <cellStyle name="Normal 2 7 13 4 2 5" xfId="43414"/>
    <cellStyle name="Normal 2 7 13 4 2 6" xfId="43415"/>
    <cellStyle name="Normal 2 7 13 4 3" xfId="43416"/>
    <cellStyle name="Normal 2 7 13 4 4" xfId="43417"/>
    <cellStyle name="Normal 2 7 13 4 5" xfId="43418"/>
    <cellStyle name="Normal 2 7 13 4 6" xfId="43419"/>
    <cellStyle name="Normal 2 7 13 4 7" xfId="43420"/>
    <cellStyle name="Normal 2 7 13 5" xfId="43421"/>
    <cellStyle name="Normal 2 7 13 5 2" xfId="43422"/>
    <cellStyle name="Normal 2 7 13 5 2 2" xfId="43423"/>
    <cellStyle name="Normal 2 7 13 5 2 3" xfId="43424"/>
    <cellStyle name="Normal 2 7 13 5 2 4" xfId="43425"/>
    <cellStyle name="Normal 2 7 13 5 2 5" xfId="43426"/>
    <cellStyle name="Normal 2 7 13 5 2 6" xfId="43427"/>
    <cellStyle name="Normal 2 7 13 5 3" xfId="43428"/>
    <cellStyle name="Normal 2 7 13 5 4" xfId="43429"/>
    <cellStyle name="Normal 2 7 13 5 5" xfId="43430"/>
    <cellStyle name="Normal 2 7 13 5 6" xfId="43431"/>
    <cellStyle name="Normal 2 7 13 5 7" xfId="43432"/>
    <cellStyle name="Normal 2 7 13 6" xfId="43433"/>
    <cellStyle name="Normal 2 7 13 6 2" xfId="43434"/>
    <cellStyle name="Normal 2 7 13 6 2 2" xfId="43435"/>
    <cellStyle name="Normal 2 7 13 6 2 3" xfId="43436"/>
    <cellStyle name="Normal 2 7 13 6 2 4" xfId="43437"/>
    <cellStyle name="Normal 2 7 13 6 2 5" xfId="43438"/>
    <cellStyle name="Normal 2 7 13 6 2 6" xfId="43439"/>
    <cellStyle name="Normal 2 7 13 6 3" xfId="43440"/>
    <cellStyle name="Normal 2 7 13 6 4" xfId="43441"/>
    <cellStyle name="Normal 2 7 13 6 5" xfId="43442"/>
    <cellStyle name="Normal 2 7 13 6 6" xfId="43443"/>
    <cellStyle name="Normal 2 7 13 6 7" xfId="43444"/>
    <cellStyle name="Normal 2 7 13 7" xfId="43445"/>
    <cellStyle name="Normal 2 7 13 7 2" xfId="43446"/>
    <cellStyle name="Normal 2 7 13 7 2 2" xfId="43447"/>
    <cellStyle name="Normal 2 7 13 7 2 3" xfId="43448"/>
    <cellStyle name="Normal 2 7 13 7 2 4" xfId="43449"/>
    <cellStyle name="Normal 2 7 13 7 2 5" xfId="43450"/>
    <cellStyle name="Normal 2 7 13 7 2 6" xfId="43451"/>
    <cellStyle name="Normal 2 7 13 7 3" xfId="43452"/>
    <cellStyle name="Normal 2 7 13 7 4" xfId="43453"/>
    <cellStyle name="Normal 2 7 13 7 5" xfId="43454"/>
    <cellStyle name="Normal 2 7 13 7 6" xfId="43455"/>
    <cellStyle name="Normal 2 7 13 7 7" xfId="43456"/>
    <cellStyle name="Normal 2 7 13 8" xfId="43457"/>
    <cellStyle name="Normal 2 7 13 8 2" xfId="43458"/>
    <cellStyle name="Normal 2 7 13 8 3" xfId="43459"/>
    <cellStyle name="Normal 2 7 13 8 4" xfId="43460"/>
    <cellStyle name="Normal 2 7 13 8 5" xfId="43461"/>
    <cellStyle name="Normal 2 7 13 8 6" xfId="43462"/>
    <cellStyle name="Normal 2 7 13 9" xfId="43463"/>
    <cellStyle name="Normal 2 7 14" xfId="43464"/>
    <cellStyle name="Normal 2 7 14 2" xfId="43465"/>
    <cellStyle name="Normal 2 7 14 2 2" xfId="43466"/>
    <cellStyle name="Normal 2 7 14 2 3" xfId="43467"/>
    <cellStyle name="Normal 2 7 14 2 4" xfId="43468"/>
    <cellStyle name="Normal 2 7 14 2 5" xfId="43469"/>
    <cellStyle name="Normal 2 7 14 2 6" xfId="43470"/>
    <cellStyle name="Normal 2 7 14 3" xfId="43471"/>
    <cellStyle name="Normal 2 7 14 4" xfId="43472"/>
    <cellStyle name="Normal 2 7 14 5" xfId="43473"/>
    <cellStyle name="Normal 2 7 14 6" xfId="43474"/>
    <cellStyle name="Normal 2 7 14 7" xfId="43475"/>
    <cellStyle name="Normal 2 7 15" xfId="43476"/>
    <cellStyle name="Normal 2 7 15 2" xfId="43477"/>
    <cellStyle name="Normal 2 7 15 2 2" xfId="43478"/>
    <cellStyle name="Normal 2 7 15 2 3" xfId="43479"/>
    <cellStyle name="Normal 2 7 15 2 4" xfId="43480"/>
    <cellStyle name="Normal 2 7 15 2 5" xfId="43481"/>
    <cellStyle name="Normal 2 7 15 2 6" xfId="43482"/>
    <cellStyle name="Normal 2 7 15 3" xfId="43483"/>
    <cellStyle name="Normal 2 7 15 4" xfId="43484"/>
    <cellStyle name="Normal 2 7 15 5" xfId="43485"/>
    <cellStyle name="Normal 2 7 15 6" xfId="43486"/>
    <cellStyle name="Normal 2 7 15 7" xfId="43487"/>
    <cellStyle name="Normal 2 7 16" xfId="43488"/>
    <cellStyle name="Normal 2 7 16 2" xfId="43489"/>
    <cellStyle name="Normal 2 7 16 2 2" xfId="43490"/>
    <cellStyle name="Normal 2 7 16 2 3" xfId="43491"/>
    <cellStyle name="Normal 2 7 16 2 3 2" xfId="43492"/>
    <cellStyle name="Normal 2 7 16 2 3 2 2" xfId="43493"/>
    <cellStyle name="Normal 2 7 16 2 3 3" xfId="43494"/>
    <cellStyle name="Normal 2 7 16 2 4" xfId="43495"/>
    <cellStyle name="Normal 2 7 16 2 5" xfId="43496"/>
    <cellStyle name="Normal 2 7 16 2 6" xfId="43497"/>
    <cellStyle name="Normal 2 7 16 3" xfId="43498"/>
    <cellStyle name="Normal 2 7 16 4" xfId="43499"/>
    <cellStyle name="Normal 2 7 16 5" xfId="43500"/>
    <cellStyle name="Normal 2 7 16 6" xfId="43501"/>
    <cellStyle name="Normal 2 7 16 7" xfId="43502"/>
    <cellStyle name="Normal 2 7 17" xfId="43503"/>
    <cellStyle name="Normal 2 7 17 2" xfId="43504"/>
    <cellStyle name="Normal 2 7 17 2 2" xfId="43505"/>
    <cellStyle name="Normal 2 7 17 2 3" xfId="43506"/>
    <cellStyle name="Normal 2 7 17 2 4" xfId="43507"/>
    <cellStyle name="Normal 2 7 17 2 5" xfId="43508"/>
    <cellStyle name="Normal 2 7 17 2 6" xfId="43509"/>
    <cellStyle name="Normal 2 7 17 3" xfId="43510"/>
    <cellStyle name="Normal 2 7 17 3 2" xfId="43511"/>
    <cellStyle name="Normal 2 7 17 3 2 2" xfId="43512"/>
    <cellStyle name="Normal 2 7 17 3 3" xfId="43513"/>
    <cellStyle name="Normal 2 7 17 4" xfId="43514"/>
    <cellStyle name="Normal 2 7 17 5" xfId="43515"/>
    <cellStyle name="Normal 2 7 17 6" xfId="43516"/>
    <cellStyle name="Normal 2 7 17 7" xfId="43517"/>
    <cellStyle name="Normal 2 7 18" xfId="43518"/>
    <cellStyle name="Normal 2 7 18 2" xfId="43519"/>
    <cellStyle name="Normal 2 7 18 2 2" xfId="43520"/>
    <cellStyle name="Normal 2 7 18 2 3" xfId="43521"/>
    <cellStyle name="Normal 2 7 18 2 4" xfId="43522"/>
    <cellStyle name="Normal 2 7 18 2 5" xfId="43523"/>
    <cellStyle name="Normal 2 7 18 2 6" xfId="43524"/>
    <cellStyle name="Normal 2 7 18 3" xfId="43525"/>
    <cellStyle name="Normal 2 7 18 4" xfId="43526"/>
    <cellStyle name="Normal 2 7 18 5" xfId="43527"/>
    <cellStyle name="Normal 2 7 18 6" xfId="43528"/>
    <cellStyle name="Normal 2 7 18 7" xfId="43529"/>
    <cellStyle name="Normal 2 7 19" xfId="43530"/>
    <cellStyle name="Normal 2 7 19 2" xfId="43531"/>
    <cellStyle name="Normal 2 7 19 2 2" xfId="43532"/>
    <cellStyle name="Normal 2 7 19 2 3" xfId="43533"/>
    <cellStyle name="Normal 2 7 19 2 4" xfId="43534"/>
    <cellStyle name="Normal 2 7 19 2 5" xfId="43535"/>
    <cellStyle name="Normal 2 7 19 2 6" xfId="43536"/>
    <cellStyle name="Normal 2 7 19 3" xfId="43537"/>
    <cellStyle name="Normal 2 7 19 4" xfId="43538"/>
    <cellStyle name="Normal 2 7 19 5" xfId="43539"/>
    <cellStyle name="Normal 2 7 19 6" xfId="43540"/>
    <cellStyle name="Normal 2 7 19 7" xfId="43541"/>
    <cellStyle name="Normal 2 7 2" xfId="43542"/>
    <cellStyle name="Normal 2 7 2 10" xfId="43543"/>
    <cellStyle name="Normal 2 7 2 11" xfId="43544"/>
    <cellStyle name="Normal 2 7 2 12" xfId="43545"/>
    <cellStyle name="Normal 2 7 2 13" xfId="43546"/>
    <cellStyle name="Normal 2 7 2 2" xfId="43547"/>
    <cellStyle name="Normal 2 7 2 2 2" xfId="43548"/>
    <cellStyle name="Normal 2 7 2 2 2 2" xfId="43549"/>
    <cellStyle name="Normal 2 7 2 2 2 3" xfId="43550"/>
    <cellStyle name="Normal 2 7 2 2 2 4" xfId="43551"/>
    <cellStyle name="Normal 2 7 2 2 2 5" xfId="43552"/>
    <cellStyle name="Normal 2 7 2 2 2 6" xfId="43553"/>
    <cellStyle name="Normal 2 7 2 2 3" xfId="43554"/>
    <cellStyle name="Normal 2 7 2 2 4" xfId="43555"/>
    <cellStyle name="Normal 2 7 2 2 5" xfId="43556"/>
    <cellStyle name="Normal 2 7 2 2 6" xfId="43557"/>
    <cellStyle name="Normal 2 7 2 2 7" xfId="43558"/>
    <cellStyle name="Normal 2 7 2 3" xfId="43559"/>
    <cellStyle name="Normal 2 7 2 3 2" xfId="43560"/>
    <cellStyle name="Normal 2 7 2 3 2 2" xfId="43561"/>
    <cellStyle name="Normal 2 7 2 3 2 3" xfId="43562"/>
    <cellStyle name="Normal 2 7 2 3 2 4" xfId="43563"/>
    <cellStyle name="Normal 2 7 2 3 2 5" xfId="43564"/>
    <cellStyle name="Normal 2 7 2 3 2 6" xfId="43565"/>
    <cellStyle name="Normal 2 7 2 3 3" xfId="43566"/>
    <cellStyle name="Normal 2 7 2 3 4" xfId="43567"/>
    <cellStyle name="Normal 2 7 2 3 5" xfId="43568"/>
    <cellStyle name="Normal 2 7 2 3 6" xfId="43569"/>
    <cellStyle name="Normal 2 7 2 3 7" xfId="43570"/>
    <cellStyle name="Normal 2 7 2 4" xfId="43571"/>
    <cellStyle name="Normal 2 7 2 4 2" xfId="43572"/>
    <cellStyle name="Normal 2 7 2 4 2 2" xfId="43573"/>
    <cellStyle name="Normal 2 7 2 4 2 3" xfId="43574"/>
    <cellStyle name="Normal 2 7 2 4 2 4" xfId="43575"/>
    <cellStyle name="Normal 2 7 2 4 2 5" xfId="43576"/>
    <cellStyle name="Normal 2 7 2 4 2 6" xfId="43577"/>
    <cellStyle name="Normal 2 7 2 4 3" xfId="43578"/>
    <cellStyle name="Normal 2 7 2 4 4" xfId="43579"/>
    <cellStyle name="Normal 2 7 2 4 5" xfId="43580"/>
    <cellStyle name="Normal 2 7 2 4 6" xfId="43581"/>
    <cellStyle name="Normal 2 7 2 4 7" xfId="43582"/>
    <cellStyle name="Normal 2 7 2 5" xfId="43583"/>
    <cellStyle name="Normal 2 7 2 5 2" xfId="43584"/>
    <cellStyle name="Normal 2 7 2 5 2 2" xfId="43585"/>
    <cellStyle name="Normal 2 7 2 5 2 2 2" xfId="43586"/>
    <cellStyle name="Normal 2 7 2 5 2 2 2 2" xfId="43587"/>
    <cellStyle name="Normal 2 7 2 5 2 2 3" xfId="43588"/>
    <cellStyle name="Normal 2 7 2 5 2 3" xfId="43589"/>
    <cellStyle name="Normal 2 7 2 5 2 4" xfId="43590"/>
    <cellStyle name="Normal 2 7 2 5 2 5" xfId="43591"/>
    <cellStyle name="Normal 2 7 2 5 2 6" xfId="43592"/>
    <cellStyle name="Normal 2 7 2 5 3" xfId="43593"/>
    <cellStyle name="Normal 2 7 2 5 4" xfId="43594"/>
    <cellStyle name="Normal 2 7 2 5 5" xfId="43595"/>
    <cellStyle name="Normal 2 7 2 5 6" xfId="43596"/>
    <cellStyle name="Normal 2 7 2 5 7" xfId="43597"/>
    <cellStyle name="Normal 2 7 2 6" xfId="43598"/>
    <cellStyle name="Normal 2 7 2 6 2" xfId="43599"/>
    <cellStyle name="Normal 2 7 2 6 2 2" xfId="43600"/>
    <cellStyle name="Normal 2 7 2 6 2 3" xfId="43601"/>
    <cellStyle name="Normal 2 7 2 6 2 4" xfId="43602"/>
    <cellStyle name="Normal 2 7 2 6 2 5" xfId="43603"/>
    <cellStyle name="Normal 2 7 2 6 2 6" xfId="43604"/>
    <cellStyle name="Normal 2 7 2 6 3" xfId="43605"/>
    <cellStyle name="Normal 2 7 2 6 4" xfId="43606"/>
    <cellStyle name="Normal 2 7 2 6 5" xfId="43607"/>
    <cellStyle name="Normal 2 7 2 6 6" xfId="43608"/>
    <cellStyle name="Normal 2 7 2 6 7" xfId="43609"/>
    <cellStyle name="Normal 2 7 2 7" xfId="43610"/>
    <cellStyle name="Normal 2 7 2 7 2" xfId="43611"/>
    <cellStyle name="Normal 2 7 2 7 2 2" xfId="43612"/>
    <cellStyle name="Normal 2 7 2 7 2 3" xfId="43613"/>
    <cellStyle name="Normal 2 7 2 7 2 4" xfId="43614"/>
    <cellStyle name="Normal 2 7 2 7 2 5" xfId="43615"/>
    <cellStyle name="Normal 2 7 2 7 2 6" xfId="43616"/>
    <cellStyle name="Normal 2 7 2 7 3" xfId="43617"/>
    <cellStyle name="Normal 2 7 2 7 3 2" xfId="43618"/>
    <cellStyle name="Normal 2 7 2 7 3 2 2" xfId="43619"/>
    <cellStyle name="Normal 2 7 2 7 3 3" xfId="43620"/>
    <cellStyle name="Normal 2 7 2 7 4" xfId="43621"/>
    <cellStyle name="Normal 2 7 2 7 5" xfId="43622"/>
    <cellStyle name="Normal 2 7 2 7 6" xfId="43623"/>
    <cellStyle name="Normal 2 7 2 7 7" xfId="43624"/>
    <cellStyle name="Normal 2 7 2 8" xfId="43625"/>
    <cellStyle name="Normal 2 7 2 8 2" xfId="43626"/>
    <cellStyle name="Normal 2 7 2 8 3" xfId="43627"/>
    <cellStyle name="Normal 2 7 2 8 4" xfId="43628"/>
    <cellStyle name="Normal 2 7 2 8 5" xfId="43629"/>
    <cellStyle name="Normal 2 7 2 8 6" xfId="43630"/>
    <cellStyle name="Normal 2 7 2 9" xfId="43631"/>
    <cellStyle name="Normal 2 7 20" xfId="43632"/>
    <cellStyle name="Normal 2 7 20 2" xfId="43633"/>
    <cellStyle name="Normal 2 7 20 3" xfId="43634"/>
    <cellStyle name="Normal 2 7 20 4" xfId="43635"/>
    <cellStyle name="Normal 2 7 20 5" xfId="43636"/>
    <cellStyle name="Normal 2 7 20 6" xfId="43637"/>
    <cellStyle name="Normal 2 7 21" xfId="43638"/>
    <cellStyle name="Normal 2 7 21 2" xfId="43639"/>
    <cellStyle name="Normal 2 7 21 3" xfId="43640"/>
    <cellStyle name="Normal 2 7 21 4" xfId="43641"/>
    <cellStyle name="Normal 2 7 21 5" xfId="43642"/>
    <cellStyle name="Normal 2 7 21 6" xfId="43643"/>
    <cellStyle name="Normal 2 7 22" xfId="43644"/>
    <cellStyle name="Normal 2 7 23" xfId="43645"/>
    <cellStyle name="Normal 2 7 24" xfId="43646"/>
    <cellStyle name="Normal 2 7 25" xfId="43647"/>
    <cellStyle name="Normal 2 7 26" xfId="43648"/>
    <cellStyle name="Normal 2 7 3" xfId="43649"/>
    <cellStyle name="Normal 2 7 3 10" xfId="43650"/>
    <cellStyle name="Normal 2 7 3 11" xfId="43651"/>
    <cellStyle name="Normal 2 7 3 12" xfId="43652"/>
    <cellStyle name="Normal 2 7 3 13" xfId="43653"/>
    <cellStyle name="Normal 2 7 3 2" xfId="43654"/>
    <cellStyle name="Normal 2 7 3 2 2" xfId="43655"/>
    <cellStyle name="Normal 2 7 3 2 2 2" xfId="43656"/>
    <cellStyle name="Normal 2 7 3 2 2 3" xfId="43657"/>
    <cellStyle name="Normal 2 7 3 2 2 4" xfId="43658"/>
    <cellStyle name="Normal 2 7 3 2 2 5" xfId="43659"/>
    <cellStyle name="Normal 2 7 3 2 2 6" xfId="43660"/>
    <cellStyle name="Normal 2 7 3 2 3" xfId="43661"/>
    <cellStyle name="Normal 2 7 3 2 4" xfId="43662"/>
    <cellStyle name="Normal 2 7 3 2 5" xfId="43663"/>
    <cellStyle name="Normal 2 7 3 2 6" xfId="43664"/>
    <cellStyle name="Normal 2 7 3 2 7" xfId="43665"/>
    <cellStyle name="Normal 2 7 3 3" xfId="43666"/>
    <cellStyle name="Normal 2 7 3 3 2" xfId="43667"/>
    <cellStyle name="Normal 2 7 3 3 2 2" xfId="43668"/>
    <cellStyle name="Normal 2 7 3 3 2 3" xfId="43669"/>
    <cellStyle name="Normal 2 7 3 3 2 4" xfId="43670"/>
    <cellStyle name="Normal 2 7 3 3 2 5" xfId="43671"/>
    <cellStyle name="Normal 2 7 3 3 2 6" xfId="43672"/>
    <cellStyle name="Normal 2 7 3 3 3" xfId="43673"/>
    <cellStyle name="Normal 2 7 3 3 4" xfId="43674"/>
    <cellStyle name="Normal 2 7 3 3 5" xfId="43675"/>
    <cellStyle name="Normal 2 7 3 3 6" xfId="43676"/>
    <cellStyle name="Normal 2 7 3 3 7" xfId="43677"/>
    <cellStyle name="Normal 2 7 3 4" xfId="43678"/>
    <cellStyle name="Normal 2 7 3 4 2" xfId="43679"/>
    <cellStyle name="Normal 2 7 3 4 2 2" xfId="43680"/>
    <cellStyle name="Normal 2 7 3 4 2 3" xfId="43681"/>
    <cellStyle name="Normal 2 7 3 4 2 4" xfId="43682"/>
    <cellStyle name="Normal 2 7 3 4 2 5" xfId="43683"/>
    <cellStyle name="Normal 2 7 3 4 2 6" xfId="43684"/>
    <cellStyle name="Normal 2 7 3 4 3" xfId="43685"/>
    <cellStyle name="Normal 2 7 3 4 4" xfId="43686"/>
    <cellStyle name="Normal 2 7 3 4 5" xfId="43687"/>
    <cellStyle name="Normal 2 7 3 4 6" xfId="43688"/>
    <cellStyle name="Normal 2 7 3 4 7" xfId="43689"/>
    <cellStyle name="Normal 2 7 3 5" xfId="43690"/>
    <cellStyle name="Normal 2 7 3 5 2" xfId="43691"/>
    <cellStyle name="Normal 2 7 3 5 2 2" xfId="43692"/>
    <cellStyle name="Normal 2 7 3 5 2 3" xfId="43693"/>
    <cellStyle name="Normal 2 7 3 5 2 4" xfId="43694"/>
    <cellStyle name="Normal 2 7 3 5 2 5" xfId="43695"/>
    <cellStyle name="Normal 2 7 3 5 2 6" xfId="43696"/>
    <cellStyle name="Normal 2 7 3 5 3" xfId="43697"/>
    <cellStyle name="Normal 2 7 3 5 4" xfId="43698"/>
    <cellStyle name="Normal 2 7 3 5 5" xfId="43699"/>
    <cellStyle name="Normal 2 7 3 5 6" xfId="43700"/>
    <cellStyle name="Normal 2 7 3 5 7" xfId="43701"/>
    <cellStyle name="Normal 2 7 3 6" xfId="43702"/>
    <cellStyle name="Normal 2 7 3 6 2" xfId="43703"/>
    <cellStyle name="Normal 2 7 3 6 2 2" xfId="43704"/>
    <cellStyle name="Normal 2 7 3 6 2 3" xfId="43705"/>
    <cellStyle name="Normal 2 7 3 6 2 4" xfId="43706"/>
    <cellStyle name="Normal 2 7 3 6 2 5" xfId="43707"/>
    <cellStyle name="Normal 2 7 3 6 2 6" xfId="43708"/>
    <cellStyle name="Normal 2 7 3 6 3" xfId="43709"/>
    <cellStyle name="Normal 2 7 3 6 4" xfId="43710"/>
    <cellStyle name="Normal 2 7 3 6 5" xfId="43711"/>
    <cellStyle name="Normal 2 7 3 6 6" xfId="43712"/>
    <cellStyle name="Normal 2 7 3 6 7" xfId="43713"/>
    <cellStyle name="Normal 2 7 3 7" xfId="43714"/>
    <cellStyle name="Normal 2 7 3 7 2" xfId="43715"/>
    <cellStyle name="Normal 2 7 3 7 2 2" xfId="43716"/>
    <cellStyle name="Normal 2 7 3 7 2 3" xfId="43717"/>
    <cellStyle name="Normal 2 7 3 7 2 4" xfId="43718"/>
    <cellStyle name="Normal 2 7 3 7 2 5" xfId="43719"/>
    <cellStyle name="Normal 2 7 3 7 2 6" xfId="43720"/>
    <cellStyle name="Normal 2 7 3 7 3" xfId="43721"/>
    <cellStyle name="Normal 2 7 3 7 4" xfId="43722"/>
    <cellStyle name="Normal 2 7 3 7 5" xfId="43723"/>
    <cellStyle name="Normal 2 7 3 7 6" xfId="43724"/>
    <cellStyle name="Normal 2 7 3 7 7" xfId="43725"/>
    <cellStyle name="Normal 2 7 3 8" xfId="43726"/>
    <cellStyle name="Normal 2 7 3 8 2" xfId="43727"/>
    <cellStyle name="Normal 2 7 3 8 3" xfId="43728"/>
    <cellStyle name="Normal 2 7 3 8 4" xfId="43729"/>
    <cellStyle name="Normal 2 7 3 8 5" xfId="43730"/>
    <cellStyle name="Normal 2 7 3 8 6" xfId="43731"/>
    <cellStyle name="Normal 2 7 3 9" xfId="43732"/>
    <cellStyle name="Normal 2 7 4" xfId="43733"/>
    <cellStyle name="Normal 2 7 4 10" xfId="43734"/>
    <cellStyle name="Normal 2 7 4 11" xfId="43735"/>
    <cellStyle name="Normal 2 7 4 12" xfId="43736"/>
    <cellStyle name="Normal 2 7 4 13" xfId="43737"/>
    <cellStyle name="Normal 2 7 4 2" xfId="43738"/>
    <cellStyle name="Normal 2 7 4 2 2" xfId="43739"/>
    <cellStyle name="Normal 2 7 4 2 2 2" xfId="43740"/>
    <cellStyle name="Normal 2 7 4 2 2 3" xfId="43741"/>
    <cellStyle name="Normal 2 7 4 2 2 4" xfId="43742"/>
    <cellStyle name="Normal 2 7 4 2 2 5" xfId="43743"/>
    <cellStyle name="Normal 2 7 4 2 2 6" xfId="43744"/>
    <cellStyle name="Normal 2 7 4 2 3" xfId="43745"/>
    <cellStyle name="Normal 2 7 4 2 4" xfId="43746"/>
    <cellStyle name="Normal 2 7 4 2 5" xfId="43747"/>
    <cellStyle name="Normal 2 7 4 2 6" xfId="43748"/>
    <cellStyle name="Normal 2 7 4 2 7" xfId="43749"/>
    <cellStyle name="Normal 2 7 4 3" xfId="43750"/>
    <cellStyle name="Normal 2 7 4 3 2" xfId="43751"/>
    <cellStyle name="Normal 2 7 4 3 2 2" xfId="43752"/>
    <cellStyle name="Normal 2 7 4 3 2 3" xfId="43753"/>
    <cellStyle name="Normal 2 7 4 3 2 4" xfId="43754"/>
    <cellStyle name="Normal 2 7 4 3 2 5" xfId="43755"/>
    <cellStyle name="Normal 2 7 4 3 2 6" xfId="43756"/>
    <cellStyle name="Normal 2 7 4 3 3" xfId="43757"/>
    <cellStyle name="Normal 2 7 4 3 4" xfId="43758"/>
    <cellStyle name="Normal 2 7 4 3 5" xfId="43759"/>
    <cellStyle name="Normal 2 7 4 3 6" xfId="43760"/>
    <cellStyle name="Normal 2 7 4 3 7" xfId="43761"/>
    <cellStyle name="Normal 2 7 4 4" xfId="43762"/>
    <cellStyle name="Normal 2 7 4 4 2" xfId="43763"/>
    <cellStyle name="Normal 2 7 4 4 2 2" xfId="43764"/>
    <cellStyle name="Normal 2 7 4 4 2 3" xfId="43765"/>
    <cellStyle name="Normal 2 7 4 4 2 4" xfId="43766"/>
    <cellStyle name="Normal 2 7 4 4 2 5" xfId="43767"/>
    <cellStyle name="Normal 2 7 4 4 2 6" xfId="43768"/>
    <cellStyle name="Normal 2 7 4 4 3" xfId="43769"/>
    <cellStyle name="Normal 2 7 4 4 4" xfId="43770"/>
    <cellStyle name="Normal 2 7 4 4 5" xfId="43771"/>
    <cellStyle name="Normal 2 7 4 4 6" xfId="43772"/>
    <cellStyle name="Normal 2 7 4 4 7" xfId="43773"/>
    <cellStyle name="Normal 2 7 4 5" xfId="43774"/>
    <cellStyle name="Normal 2 7 4 5 2" xfId="43775"/>
    <cellStyle name="Normal 2 7 4 5 2 2" xfId="43776"/>
    <cellStyle name="Normal 2 7 4 5 2 3" xfId="43777"/>
    <cellStyle name="Normal 2 7 4 5 2 4" xfId="43778"/>
    <cellStyle name="Normal 2 7 4 5 2 5" xfId="43779"/>
    <cellStyle name="Normal 2 7 4 5 2 6" xfId="43780"/>
    <cellStyle name="Normal 2 7 4 5 3" xfId="43781"/>
    <cellStyle name="Normal 2 7 4 5 4" xfId="43782"/>
    <cellStyle name="Normal 2 7 4 5 5" xfId="43783"/>
    <cellStyle name="Normal 2 7 4 5 6" xfId="43784"/>
    <cellStyle name="Normal 2 7 4 5 7" xfId="43785"/>
    <cellStyle name="Normal 2 7 4 6" xfId="43786"/>
    <cellStyle name="Normal 2 7 4 6 2" xfId="43787"/>
    <cellStyle name="Normal 2 7 4 6 2 2" xfId="43788"/>
    <cellStyle name="Normal 2 7 4 6 2 3" xfId="43789"/>
    <cellStyle name="Normal 2 7 4 6 2 4" xfId="43790"/>
    <cellStyle name="Normal 2 7 4 6 2 5" xfId="43791"/>
    <cellStyle name="Normal 2 7 4 6 2 6" xfId="43792"/>
    <cellStyle name="Normal 2 7 4 6 3" xfId="43793"/>
    <cellStyle name="Normal 2 7 4 6 4" xfId="43794"/>
    <cellStyle name="Normal 2 7 4 6 5" xfId="43795"/>
    <cellStyle name="Normal 2 7 4 6 6" xfId="43796"/>
    <cellStyle name="Normal 2 7 4 6 7" xfId="43797"/>
    <cellStyle name="Normal 2 7 4 7" xfId="43798"/>
    <cellStyle name="Normal 2 7 4 7 2" xfId="43799"/>
    <cellStyle name="Normal 2 7 4 7 2 2" xfId="43800"/>
    <cellStyle name="Normal 2 7 4 7 2 3" xfId="43801"/>
    <cellStyle name="Normal 2 7 4 7 2 4" xfId="43802"/>
    <cellStyle name="Normal 2 7 4 7 2 5" xfId="43803"/>
    <cellStyle name="Normal 2 7 4 7 2 6" xfId="43804"/>
    <cellStyle name="Normal 2 7 4 7 3" xfId="43805"/>
    <cellStyle name="Normal 2 7 4 7 4" xfId="43806"/>
    <cellStyle name="Normal 2 7 4 7 5" xfId="43807"/>
    <cellStyle name="Normal 2 7 4 7 6" xfId="43808"/>
    <cellStyle name="Normal 2 7 4 7 7" xfId="43809"/>
    <cellStyle name="Normal 2 7 4 8" xfId="43810"/>
    <cellStyle name="Normal 2 7 4 8 2" xfId="43811"/>
    <cellStyle name="Normal 2 7 4 8 3" xfId="43812"/>
    <cellStyle name="Normal 2 7 4 8 4" xfId="43813"/>
    <cellStyle name="Normal 2 7 4 8 5" xfId="43814"/>
    <cellStyle name="Normal 2 7 4 8 6" xfId="43815"/>
    <cellStyle name="Normal 2 7 4 9" xfId="43816"/>
    <cellStyle name="Normal 2 7 5" xfId="43817"/>
    <cellStyle name="Normal 2 7 5 10" xfId="43818"/>
    <cellStyle name="Normal 2 7 5 11" xfId="43819"/>
    <cellStyle name="Normal 2 7 5 12" xfId="43820"/>
    <cellStyle name="Normal 2 7 5 13" xfId="43821"/>
    <cellStyle name="Normal 2 7 5 2" xfId="43822"/>
    <cellStyle name="Normal 2 7 5 2 2" xfId="43823"/>
    <cellStyle name="Normal 2 7 5 2 2 2" xfId="43824"/>
    <cellStyle name="Normal 2 7 5 2 2 3" xfId="43825"/>
    <cellStyle name="Normal 2 7 5 2 2 4" xfId="43826"/>
    <cellStyle name="Normal 2 7 5 2 2 5" xfId="43827"/>
    <cellStyle name="Normal 2 7 5 2 2 6" xfId="43828"/>
    <cellStyle name="Normal 2 7 5 2 3" xfId="43829"/>
    <cellStyle name="Normal 2 7 5 2 4" xfId="43830"/>
    <cellStyle name="Normal 2 7 5 2 5" xfId="43831"/>
    <cellStyle name="Normal 2 7 5 2 6" xfId="43832"/>
    <cellStyle name="Normal 2 7 5 2 7" xfId="43833"/>
    <cellStyle name="Normal 2 7 5 3" xfId="43834"/>
    <cellStyle name="Normal 2 7 5 3 2" xfId="43835"/>
    <cellStyle name="Normal 2 7 5 3 2 2" xfId="43836"/>
    <cellStyle name="Normal 2 7 5 3 2 2 2" xfId="43837"/>
    <cellStyle name="Normal 2 7 5 3 2 2 2 2" xfId="43838"/>
    <cellStyle name="Normal 2 7 5 3 2 2 3" xfId="43839"/>
    <cellStyle name="Normal 2 7 5 3 2 3" xfId="43840"/>
    <cellStyle name="Normal 2 7 5 3 2 4" xfId="43841"/>
    <cellStyle name="Normal 2 7 5 3 2 5" xfId="43842"/>
    <cellStyle name="Normal 2 7 5 3 2 6" xfId="43843"/>
    <cellStyle name="Normal 2 7 5 3 3" xfId="43844"/>
    <cellStyle name="Normal 2 7 5 3 4" xfId="43845"/>
    <cellStyle name="Normal 2 7 5 3 5" xfId="43846"/>
    <cellStyle name="Normal 2 7 5 3 6" xfId="43847"/>
    <cellStyle name="Normal 2 7 5 3 7" xfId="43848"/>
    <cellStyle name="Normal 2 7 5 4" xfId="43849"/>
    <cellStyle name="Normal 2 7 5 4 2" xfId="43850"/>
    <cellStyle name="Normal 2 7 5 4 2 2" xfId="43851"/>
    <cellStyle name="Normal 2 7 5 4 2 3" xfId="43852"/>
    <cellStyle name="Normal 2 7 5 4 2 4" xfId="43853"/>
    <cellStyle name="Normal 2 7 5 4 2 5" xfId="43854"/>
    <cellStyle name="Normal 2 7 5 4 2 6" xfId="43855"/>
    <cellStyle name="Normal 2 7 5 4 3" xfId="43856"/>
    <cellStyle name="Normal 2 7 5 4 4" xfId="43857"/>
    <cellStyle name="Normal 2 7 5 4 5" xfId="43858"/>
    <cellStyle name="Normal 2 7 5 4 6" xfId="43859"/>
    <cellStyle name="Normal 2 7 5 4 7" xfId="43860"/>
    <cellStyle name="Normal 2 7 5 5" xfId="43861"/>
    <cellStyle name="Normal 2 7 5 5 2" xfId="43862"/>
    <cellStyle name="Normal 2 7 5 5 2 2" xfId="43863"/>
    <cellStyle name="Normal 2 7 5 5 2 3" xfId="43864"/>
    <cellStyle name="Normal 2 7 5 5 2 4" xfId="43865"/>
    <cellStyle name="Normal 2 7 5 5 2 5" xfId="43866"/>
    <cellStyle name="Normal 2 7 5 5 2 6" xfId="43867"/>
    <cellStyle name="Normal 2 7 5 5 3" xfId="43868"/>
    <cellStyle name="Normal 2 7 5 5 4" xfId="43869"/>
    <cellStyle name="Normal 2 7 5 5 5" xfId="43870"/>
    <cellStyle name="Normal 2 7 5 5 6" xfId="43871"/>
    <cellStyle name="Normal 2 7 5 5 7" xfId="43872"/>
    <cellStyle name="Normal 2 7 5 6" xfId="43873"/>
    <cellStyle name="Normal 2 7 5 6 2" xfId="43874"/>
    <cellStyle name="Normal 2 7 5 6 2 2" xfId="43875"/>
    <cellStyle name="Normal 2 7 5 6 2 3" xfId="43876"/>
    <cellStyle name="Normal 2 7 5 6 2 4" xfId="43877"/>
    <cellStyle name="Normal 2 7 5 6 2 5" xfId="43878"/>
    <cellStyle name="Normal 2 7 5 6 2 6" xfId="43879"/>
    <cellStyle name="Normal 2 7 5 6 3" xfId="43880"/>
    <cellStyle name="Normal 2 7 5 6 4" xfId="43881"/>
    <cellStyle name="Normal 2 7 5 6 5" xfId="43882"/>
    <cellStyle name="Normal 2 7 5 6 6" xfId="43883"/>
    <cellStyle name="Normal 2 7 5 6 7" xfId="43884"/>
    <cellStyle name="Normal 2 7 5 7" xfId="43885"/>
    <cellStyle name="Normal 2 7 5 7 2" xfId="43886"/>
    <cellStyle name="Normal 2 7 5 7 2 2" xfId="43887"/>
    <cellStyle name="Normal 2 7 5 7 2 3" xfId="43888"/>
    <cellStyle name="Normal 2 7 5 7 2 4" xfId="43889"/>
    <cellStyle name="Normal 2 7 5 7 2 5" xfId="43890"/>
    <cellStyle name="Normal 2 7 5 7 2 6" xfId="43891"/>
    <cellStyle name="Normal 2 7 5 7 3" xfId="43892"/>
    <cellStyle name="Normal 2 7 5 7 4" xfId="43893"/>
    <cellStyle name="Normal 2 7 5 7 5" xfId="43894"/>
    <cellStyle name="Normal 2 7 5 7 6" xfId="43895"/>
    <cellStyle name="Normal 2 7 5 7 7" xfId="43896"/>
    <cellStyle name="Normal 2 7 5 8" xfId="43897"/>
    <cellStyle name="Normal 2 7 5 8 2" xfId="43898"/>
    <cellStyle name="Normal 2 7 5 8 3" xfId="43899"/>
    <cellStyle name="Normal 2 7 5 8 4" xfId="43900"/>
    <cellStyle name="Normal 2 7 5 8 5" xfId="43901"/>
    <cellStyle name="Normal 2 7 5 8 6" xfId="43902"/>
    <cellStyle name="Normal 2 7 5 9" xfId="43903"/>
    <cellStyle name="Normal 2 7 6" xfId="43904"/>
    <cellStyle name="Normal 2 7 6 10" xfId="43905"/>
    <cellStyle name="Normal 2 7 6 11" xfId="43906"/>
    <cellStyle name="Normal 2 7 6 12" xfId="43907"/>
    <cellStyle name="Normal 2 7 6 13" xfId="43908"/>
    <cellStyle name="Normal 2 7 6 2" xfId="43909"/>
    <cellStyle name="Normal 2 7 6 2 2" xfId="43910"/>
    <cellStyle name="Normal 2 7 6 2 2 2" xfId="43911"/>
    <cellStyle name="Normal 2 7 6 2 2 3" xfId="43912"/>
    <cellStyle name="Normal 2 7 6 2 2 4" xfId="43913"/>
    <cellStyle name="Normal 2 7 6 2 2 5" xfId="43914"/>
    <cellStyle name="Normal 2 7 6 2 2 6" xfId="43915"/>
    <cellStyle name="Normal 2 7 6 2 3" xfId="43916"/>
    <cellStyle name="Normal 2 7 6 2 4" xfId="43917"/>
    <cellStyle name="Normal 2 7 6 2 5" xfId="43918"/>
    <cellStyle name="Normal 2 7 6 2 6" xfId="43919"/>
    <cellStyle name="Normal 2 7 6 2 7" xfId="43920"/>
    <cellStyle name="Normal 2 7 6 3" xfId="43921"/>
    <cellStyle name="Normal 2 7 6 3 2" xfId="43922"/>
    <cellStyle name="Normal 2 7 6 3 2 2" xfId="43923"/>
    <cellStyle name="Normal 2 7 6 3 2 3" xfId="43924"/>
    <cellStyle name="Normal 2 7 6 3 2 4" xfId="43925"/>
    <cellStyle name="Normal 2 7 6 3 2 5" xfId="43926"/>
    <cellStyle name="Normal 2 7 6 3 2 6" xfId="43927"/>
    <cellStyle name="Normal 2 7 6 3 3" xfId="43928"/>
    <cellStyle name="Normal 2 7 6 3 3 2" xfId="43929"/>
    <cellStyle name="Normal 2 7 6 3 4" xfId="43930"/>
    <cellStyle name="Normal 2 7 6 3 5" xfId="43931"/>
    <cellStyle name="Normal 2 7 6 3 6" xfId="43932"/>
    <cellStyle name="Normal 2 7 6 3 7" xfId="43933"/>
    <cellStyle name="Normal 2 7 6 4" xfId="43934"/>
    <cellStyle name="Normal 2 7 6 4 2" xfId="43935"/>
    <cellStyle name="Normal 2 7 6 4 2 2" xfId="43936"/>
    <cellStyle name="Normal 2 7 6 4 2 3" xfId="43937"/>
    <cellStyle name="Normal 2 7 6 4 2 4" xfId="43938"/>
    <cellStyle name="Normal 2 7 6 4 2 5" xfId="43939"/>
    <cellStyle name="Normal 2 7 6 4 2 6" xfId="43940"/>
    <cellStyle name="Normal 2 7 6 4 3" xfId="43941"/>
    <cellStyle name="Normal 2 7 6 4 4" xfId="43942"/>
    <cellStyle name="Normal 2 7 6 4 5" xfId="43943"/>
    <cellStyle name="Normal 2 7 6 4 6" xfId="43944"/>
    <cellStyle name="Normal 2 7 6 4 7" xfId="43945"/>
    <cellStyle name="Normal 2 7 6 5" xfId="43946"/>
    <cellStyle name="Normal 2 7 6 5 2" xfId="43947"/>
    <cellStyle name="Normal 2 7 6 5 2 2" xfId="43948"/>
    <cellStyle name="Normal 2 7 6 5 2 3" xfId="43949"/>
    <cellStyle name="Normal 2 7 6 5 2 4" xfId="43950"/>
    <cellStyle name="Normal 2 7 6 5 2 5" xfId="43951"/>
    <cellStyle name="Normal 2 7 6 5 2 6" xfId="43952"/>
    <cellStyle name="Normal 2 7 6 5 3" xfId="43953"/>
    <cellStyle name="Normal 2 7 6 5 4" xfId="43954"/>
    <cellStyle name="Normal 2 7 6 5 5" xfId="43955"/>
    <cellStyle name="Normal 2 7 6 5 6" xfId="43956"/>
    <cellStyle name="Normal 2 7 6 5 7" xfId="43957"/>
    <cellStyle name="Normal 2 7 6 6" xfId="43958"/>
    <cellStyle name="Normal 2 7 6 6 2" xfId="43959"/>
    <cellStyle name="Normal 2 7 6 6 2 2" xfId="43960"/>
    <cellStyle name="Normal 2 7 6 6 2 3" xfId="43961"/>
    <cellStyle name="Normal 2 7 6 6 2 4" xfId="43962"/>
    <cellStyle name="Normal 2 7 6 6 2 5" xfId="43963"/>
    <cellStyle name="Normal 2 7 6 6 2 6" xfId="43964"/>
    <cellStyle name="Normal 2 7 6 6 3" xfId="43965"/>
    <cellStyle name="Normal 2 7 6 6 4" xfId="43966"/>
    <cellStyle name="Normal 2 7 6 6 5" xfId="43967"/>
    <cellStyle name="Normal 2 7 6 6 6" xfId="43968"/>
    <cellStyle name="Normal 2 7 6 6 7" xfId="43969"/>
    <cellStyle name="Normal 2 7 6 7" xfId="43970"/>
    <cellStyle name="Normal 2 7 6 7 2" xfId="43971"/>
    <cellStyle name="Normal 2 7 6 7 2 2" xfId="43972"/>
    <cellStyle name="Normal 2 7 6 7 2 3" xfId="43973"/>
    <cellStyle name="Normal 2 7 6 7 2 4" xfId="43974"/>
    <cellStyle name="Normal 2 7 6 7 2 5" xfId="43975"/>
    <cellStyle name="Normal 2 7 6 7 2 6" xfId="43976"/>
    <cellStyle name="Normal 2 7 6 7 3" xfId="43977"/>
    <cellStyle name="Normal 2 7 6 7 4" xfId="43978"/>
    <cellStyle name="Normal 2 7 6 7 5" xfId="43979"/>
    <cellStyle name="Normal 2 7 6 7 6" xfId="43980"/>
    <cellStyle name="Normal 2 7 6 7 7" xfId="43981"/>
    <cellStyle name="Normal 2 7 6 8" xfId="43982"/>
    <cellStyle name="Normal 2 7 6 8 2" xfId="43983"/>
    <cellStyle name="Normal 2 7 6 8 3" xfId="43984"/>
    <cellStyle name="Normal 2 7 6 8 4" xfId="43985"/>
    <cellStyle name="Normal 2 7 6 8 5" xfId="43986"/>
    <cellStyle name="Normal 2 7 6 8 6" xfId="43987"/>
    <cellStyle name="Normal 2 7 6 9" xfId="43988"/>
    <cellStyle name="Normal 2 7 7" xfId="43989"/>
    <cellStyle name="Normal 2 7 7 10" xfId="43990"/>
    <cellStyle name="Normal 2 7 7 10 2" xfId="43991"/>
    <cellStyle name="Normal 2 7 7 10 2 2" xfId="43992"/>
    <cellStyle name="Normal 2 7 7 10 3" xfId="43993"/>
    <cellStyle name="Normal 2 7 7 11" xfId="43994"/>
    <cellStyle name="Normal 2 7 7 12" xfId="43995"/>
    <cellStyle name="Normal 2 7 7 13" xfId="43996"/>
    <cellStyle name="Normal 2 7 7 2" xfId="43997"/>
    <cellStyle name="Normal 2 7 7 2 2" xfId="43998"/>
    <cellStyle name="Normal 2 7 7 2 2 2" xfId="43999"/>
    <cellStyle name="Normal 2 7 7 2 2 3" xfId="44000"/>
    <cellStyle name="Normal 2 7 7 2 2 4" xfId="44001"/>
    <cellStyle name="Normal 2 7 7 2 2 5" xfId="44002"/>
    <cellStyle name="Normal 2 7 7 2 2 6" xfId="44003"/>
    <cellStyle name="Normal 2 7 7 2 3" xfId="44004"/>
    <cellStyle name="Normal 2 7 7 2 4" xfId="44005"/>
    <cellStyle name="Normal 2 7 7 2 5" xfId="44006"/>
    <cellStyle name="Normal 2 7 7 2 6" xfId="44007"/>
    <cellStyle name="Normal 2 7 7 2 7" xfId="44008"/>
    <cellStyle name="Normal 2 7 7 3" xfId="44009"/>
    <cellStyle name="Normal 2 7 7 3 2" xfId="44010"/>
    <cellStyle name="Normal 2 7 7 3 2 2" xfId="44011"/>
    <cellStyle name="Normal 2 7 7 3 2 3" xfId="44012"/>
    <cellStyle name="Normal 2 7 7 3 2 4" xfId="44013"/>
    <cellStyle name="Normal 2 7 7 3 2 5" xfId="44014"/>
    <cellStyle name="Normal 2 7 7 3 2 6" xfId="44015"/>
    <cellStyle name="Normal 2 7 7 3 3" xfId="44016"/>
    <cellStyle name="Normal 2 7 7 3 4" xfId="44017"/>
    <cellStyle name="Normal 2 7 7 3 5" xfId="44018"/>
    <cellStyle name="Normal 2 7 7 3 6" xfId="44019"/>
    <cellStyle name="Normal 2 7 7 3 7" xfId="44020"/>
    <cellStyle name="Normal 2 7 7 4" xfId="44021"/>
    <cellStyle name="Normal 2 7 7 4 2" xfId="44022"/>
    <cellStyle name="Normal 2 7 7 4 2 2" xfId="44023"/>
    <cellStyle name="Normal 2 7 7 4 2 3" xfId="44024"/>
    <cellStyle name="Normal 2 7 7 4 2 4" xfId="44025"/>
    <cellStyle name="Normal 2 7 7 4 2 5" xfId="44026"/>
    <cellStyle name="Normal 2 7 7 4 2 6" xfId="44027"/>
    <cellStyle name="Normal 2 7 7 4 3" xfId="44028"/>
    <cellStyle name="Normal 2 7 7 4 4" xfId="44029"/>
    <cellStyle name="Normal 2 7 7 4 5" xfId="44030"/>
    <cellStyle name="Normal 2 7 7 4 6" xfId="44031"/>
    <cellStyle name="Normal 2 7 7 4 7" xfId="44032"/>
    <cellStyle name="Normal 2 7 7 5" xfId="44033"/>
    <cellStyle name="Normal 2 7 7 5 2" xfId="44034"/>
    <cellStyle name="Normal 2 7 7 5 2 2" xfId="44035"/>
    <cellStyle name="Normal 2 7 7 5 2 3" xfId="44036"/>
    <cellStyle name="Normal 2 7 7 5 2 4" xfId="44037"/>
    <cellStyle name="Normal 2 7 7 5 2 5" xfId="44038"/>
    <cellStyle name="Normal 2 7 7 5 2 6" xfId="44039"/>
    <cellStyle name="Normal 2 7 7 5 3" xfId="44040"/>
    <cellStyle name="Normal 2 7 7 5 4" xfId="44041"/>
    <cellStyle name="Normal 2 7 7 5 5" xfId="44042"/>
    <cellStyle name="Normal 2 7 7 5 6" xfId="44043"/>
    <cellStyle name="Normal 2 7 7 5 7" xfId="44044"/>
    <cellStyle name="Normal 2 7 7 6" xfId="44045"/>
    <cellStyle name="Normal 2 7 7 6 2" xfId="44046"/>
    <cellStyle name="Normal 2 7 7 6 2 2" xfId="44047"/>
    <cellStyle name="Normal 2 7 7 6 2 3" xfId="44048"/>
    <cellStyle name="Normal 2 7 7 6 2 4" xfId="44049"/>
    <cellStyle name="Normal 2 7 7 6 2 5" xfId="44050"/>
    <cellStyle name="Normal 2 7 7 6 2 6" xfId="44051"/>
    <cellStyle name="Normal 2 7 7 6 3" xfId="44052"/>
    <cellStyle name="Normal 2 7 7 6 4" xfId="44053"/>
    <cellStyle name="Normal 2 7 7 6 5" xfId="44054"/>
    <cellStyle name="Normal 2 7 7 6 6" xfId="44055"/>
    <cellStyle name="Normal 2 7 7 6 7" xfId="44056"/>
    <cellStyle name="Normal 2 7 7 7" xfId="44057"/>
    <cellStyle name="Normal 2 7 7 7 2" xfId="44058"/>
    <cellStyle name="Normal 2 7 7 7 2 2" xfId="44059"/>
    <cellStyle name="Normal 2 7 7 7 2 3" xfId="44060"/>
    <cellStyle name="Normal 2 7 7 7 2 4" xfId="44061"/>
    <cellStyle name="Normal 2 7 7 7 2 5" xfId="44062"/>
    <cellStyle name="Normal 2 7 7 7 2 6" xfId="44063"/>
    <cellStyle name="Normal 2 7 7 7 3" xfId="44064"/>
    <cellStyle name="Normal 2 7 7 7 4" xfId="44065"/>
    <cellStyle name="Normal 2 7 7 7 5" xfId="44066"/>
    <cellStyle name="Normal 2 7 7 7 6" xfId="44067"/>
    <cellStyle name="Normal 2 7 7 7 7" xfId="44068"/>
    <cellStyle name="Normal 2 7 7 8" xfId="44069"/>
    <cellStyle name="Normal 2 7 7 8 2" xfId="44070"/>
    <cellStyle name="Normal 2 7 7 8 3" xfId="44071"/>
    <cellStyle name="Normal 2 7 7 8 4" xfId="44072"/>
    <cellStyle name="Normal 2 7 7 8 5" xfId="44073"/>
    <cellStyle name="Normal 2 7 7 8 6" xfId="44074"/>
    <cellStyle name="Normal 2 7 7 9" xfId="44075"/>
    <cellStyle name="Normal 2 7 8" xfId="44076"/>
    <cellStyle name="Normal 2 7 8 10" xfId="44077"/>
    <cellStyle name="Normal 2 7 8 11" xfId="44078"/>
    <cellStyle name="Normal 2 7 8 12" xfId="44079"/>
    <cellStyle name="Normal 2 7 8 13" xfId="44080"/>
    <cellStyle name="Normal 2 7 8 2" xfId="44081"/>
    <cellStyle name="Normal 2 7 8 2 2" xfId="44082"/>
    <cellStyle name="Normal 2 7 8 2 2 2" xfId="44083"/>
    <cellStyle name="Normal 2 7 8 2 2 3" xfId="44084"/>
    <cellStyle name="Normal 2 7 8 2 2 4" xfId="44085"/>
    <cellStyle name="Normal 2 7 8 2 2 5" xfId="44086"/>
    <cellStyle name="Normal 2 7 8 2 2 6" xfId="44087"/>
    <cellStyle name="Normal 2 7 8 2 3" xfId="44088"/>
    <cellStyle name="Normal 2 7 8 2 4" xfId="44089"/>
    <cellStyle name="Normal 2 7 8 2 5" xfId="44090"/>
    <cellStyle name="Normal 2 7 8 2 6" xfId="44091"/>
    <cellStyle name="Normal 2 7 8 2 7" xfId="44092"/>
    <cellStyle name="Normal 2 7 8 3" xfId="44093"/>
    <cellStyle name="Normal 2 7 8 3 2" xfId="44094"/>
    <cellStyle name="Normal 2 7 8 3 2 2" xfId="44095"/>
    <cellStyle name="Normal 2 7 8 3 2 3" xfId="44096"/>
    <cellStyle name="Normal 2 7 8 3 2 4" xfId="44097"/>
    <cellStyle name="Normal 2 7 8 3 2 5" xfId="44098"/>
    <cellStyle name="Normal 2 7 8 3 2 6" xfId="44099"/>
    <cellStyle name="Normal 2 7 8 3 3" xfId="44100"/>
    <cellStyle name="Normal 2 7 8 3 4" xfId="44101"/>
    <cellStyle name="Normal 2 7 8 3 5" xfId="44102"/>
    <cellStyle name="Normal 2 7 8 3 6" xfId="44103"/>
    <cellStyle name="Normal 2 7 8 3 7" xfId="44104"/>
    <cellStyle name="Normal 2 7 8 4" xfId="44105"/>
    <cellStyle name="Normal 2 7 8 4 2" xfId="44106"/>
    <cellStyle name="Normal 2 7 8 4 2 2" xfId="44107"/>
    <cellStyle name="Normal 2 7 8 4 2 3" xfId="44108"/>
    <cellStyle name="Normal 2 7 8 4 2 4" xfId="44109"/>
    <cellStyle name="Normal 2 7 8 4 2 5" xfId="44110"/>
    <cellStyle name="Normal 2 7 8 4 2 6" xfId="44111"/>
    <cellStyle name="Normal 2 7 8 4 3" xfId="44112"/>
    <cellStyle name="Normal 2 7 8 4 4" xfId="44113"/>
    <cellStyle name="Normal 2 7 8 4 5" xfId="44114"/>
    <cellStyle name="Normal 2 7 8 4 6" xfId="44115"/>
    <cellStyle name="Normal 2 7 8 4 7" xfId="44116"/>
    <cellStyle name="Normal 2 7 8 5" xfId="44117"/>
    <cellStyle name="Normal 2 7 8 5 2" xfId="44118"/>
    <cellStyle name="Normal 2 7 8 5 2 2" xfId="44119"/>
    <cellStyle name="Normal 2 7 8 5 2 3" xfId="44120"/>
    <cellStyle name="Normal 2 7 8 5 2 4" xfId="44121"/>
    <cellStyle name="Normal 2 7 8 5 2 5" xfId="44122"/>
    <cellStyle name="Normal 2 7 8 5 2 6" xfId="44123"/>
    <cellStyle name="Normal 2 7 8 5 3" xfId="44124"/>
    <cellStyle name="Normal 2 7 8 5 4" xfId="44125"/>
    <cellStyle name="Normal 2 7 8 5 5" xfId="44126"/>
    <cellStyle name="Normal 2 7 8 5 6" xfId="44127"/>
    <cellStyle name="Normal 2 7 8 5 7" xfId="44128"/>
    <cellStyle name="Normal 2 7 8 6" xfId="44129"/>
    <cellStyle name="Normal 2 7 8 6 2" xfId="44130"/>
    <cellStyle name="Normal 2 7 8 6 2 2" xfId="44131"/>
    <cellStyle name="Normal 2 7 8 6 2 3" xfId="44132"/>
    <cellStyle name="Normal 2 7 8 6 2 4" xfId="44133"/>
    <cellStyle name="Normal 2 7 8 6 2 5" xfId="44134"/>
    <cellStyle name="Normal 2 7 8 6 2 6" xfId="44135"/>
    <cellStyle name="Normal 2 7 8 6 3" xfId="44136"/>
    <cellStyle name="Normal 2 7 8 6 4" xfId="44137"/>
    <cellStyle name="Normal 2 7 8 6 5" xfId="44138"/>
    <cellStyle name="Normal 2 7 8 6 6" xfId="44139"/>
    <cellStyle name="Normal 2 7 8 6 7" xfId="44140"/>
    <cellStyle name="Normal 2 7 8 7" xfId="44141"/>
    <cellStyle name="Normal 2 7 8 7 2" xfId="44142"/>
    <cellStyle name="Normal 2 7 8 7 2 2" xfId="44143"/>
    <cellStyle name="Normal 2 7 8 7 2 3" xfId="44144"/>
    <cellStyle name="Normal 2 7 8 7 2 4" xfId="44145"/>
    <cellStyle name="Normal 2 7 8 7 2 5" xfId="44146"/>
    <cellStyle name="Normal 2 7 8 7 2 6" xfId="44147"/>
    <cellStyle name="Normal 2 7 8 7 3" xfId="44148"/>
    <cellStyle name="Normal 2 7 8 7 4" xfId="44149"/>
    <cellStyle name="Normal 2 7 8 7 5" xfId="44150"/>
    <cellStyle name="Normal 2 7 8 7 6" xfId="44151"/>
    <cellStyle name="Normal 2 7 8 7 7" xfId="44152"/>
    <cellStyle name="Normal 2 7 8 8" xfId="44153"/>
    <cellStyle name="Normal 2 7 8 8 2" xfId="44154"/>
    <cellStyle name="Normal 2 7 8 8 3" xfId="44155"/>
    <cellStyle name="Normal 2 7 8 8 4" xfId="44156"/>
    <cellStyle name="Normal 2 7 8 8 5" xfId="44157"/>
    <cellStyle name="Normal 2 7 8 8 6" xfId="44158"/>
    <cellStyle name="Normal 2 7 8 9" xfId="44159"/>
    <cellStyle name="Normal 2 7 9" xfId="44160"/>
    <cellStyle name="Normal 2 7 9 10" xfId="44161"/>
    <cellStyle name="Normal 2 7 9 11" xfId="44162"/>
    <cellStyle name="Normal 2 7 9 12" xfId="44163"/>
    <cellStyle name="Normal 2 7 9 13" xfId="44164"/>
    <cellStyle name="Normal 2 7 9 2" xfId="44165"/>
    <cellStyle name="Normal 2 7 9 2 2" xfId="44166"/>
    <cellStyle name="Normal 2 7 9 2 2 2" xfId="44167"/>
    <cellStyle name="Normal 2 7 9 2 2 3" xfId="44168"/>
    <cellStyle name="Normal 2 7 9 2 2 4" xfId="44169"/>
    <cellStyle name="Normal 2 7 9 2 2 5" xfId="44170"/>
    <cellStyle name="Normal 2 7 9 2 2 6" xfId="44171"/>
    <cellStyle name="Normal 2 7 9 2 3" xfId="44172"/>
    <cellStyle name="Normal 2 7 9 2 4" xfId="44173"/>
    <cellStyle name="Normal 2 7 9 2 5" xfId="44174"/>
    <cellStyle name="Normal 2 7 9 2 6" xfId="44175"/>
    <cellStyle name="Normal 2 7 9 2 7" xfId="44176"/>
    <cellStyle name="Normal 2 7 9 3" xfId="44177"/>
    <cellStyle name="Normal 2 7 9 3 2" xfId="44178"/>
    <cellStyle name="Normal 2 7 9 3 2 2" xfId="44179"/>
    <cellStyle name="Normal 2 7 9 3 2 3" xfId="44180"/>
    <cellStyle name="Normal 2 7 9 3 2 4" xfId="44181"/>
    <cellStyle name="Normal 2 7 9 3 2 5" xfId="44182"/>
    <cellStyle name="Normal 2 7 9 3 2 6" xfId="44183"/>
    <cellStyle name="Normal 2 7 9 3 3" xfId="44184"/>
    <cellStyle name="Normal 2 7 9 3 4" xfId="44185"/>
    <cellStyle name="Normal 2 7 9 3 5" xfId="44186"/>
    <cellStyle name="Normal 2 7 9 3 6" xfId="44187"/>
    <cellStyle name="Normal 2 7 9 3 7" xfId="44188"/>
    <cellStyle name="Normal 2 7 9 4" xfId="44189"/>
    <cellStyle name="Normal 2 7 9 4 2" xfId="44190"/>
    <cellStyle name="Normal 2 7 9 4 2 2" xfId="44191"/>
    <cellStyle name="Normal 2 7 9 4 2 3" xfId="44192"/>
    <cellStyle name="Normal 2 7 9 4 2 4" xfId="44193"/>
    <cellStyle name="Normal 2 7 9 4 2 5" xfId="44194"/>
    <cellStyle name="Normal 2 7 9 4 2 6" xfId="44195"/>
    <cellStyle name="Normal 2 7 9 4 3" xfId="44196"/>
    <cellStyle name="Normal 2 7 9 4 4" xfId="44197"/>
    <cellStyle name="Normal 2 7 9 4 5" xfId="44198"/>
    <cellStyle name="Normal 2 7 9 4 6" xfId="44199"/>
    <cellStyle name="Normal 2 7 9 4 7" xfId="44200"/>
    <cellStyle name="Normal 2 7 9 5" xfId="44201"/>
    <cellStyle name="Normal 2 7 9 5 2" xfId="44202"/>
    <cellStyle name="Normal 2 7 9 5 2 2" xfId="44203"/>
    <cellStyle name="Normal 2 7 9 5 2 3" xfId="44204"/>
    <cellStyle name="Normal 2 7 9 5 2 4" xfId="44205"/>
    <cellStyle name="Normal 2 7 9 5 2 5" xfId="44206"/>
    <cellStyle name="Normal 2 7 9 5 2 6" xfId="44207"/>
    <cellStyle name="Normal 2 7 9 5 3" xfId="44208"/>
    <cellStyle name="Normal 2 7 9 5 4" xfId="44209"/>
    <cellStyle name="Normal 2 7 9 5 5" xfId="44210"/>
    <cellStyle name="Normal 2 7 9 5 6" xfId="44211"/>
    <cellStyle name="Normal 2 7 9 5 7" xfId="44212"/>
    <cellStyle name="Normal 2 7 9 6" xfId="44213"/>
    <cellStyle name="Normal 2 7 9 6 2" xfId="44214"/>
    <cellStyle name="Normal 2 7 9 6 2 2" xfId="44215"/>
    <cellStyle name="Normal 2 7 9 6 2 3" xfId="44216"/>
    <cellStyle name="Normal 2 7 9 6 2 4" xfId="44217"/>
    <cellStyle name="Normal 2 7 9 6 2 5" xfId="44218"/>
    <cellStyle name="Normal 2 7 9 6 2 6" xfId="44219"/>
    <cellStyle name="Normal 2 7 9 6 3" xfId="44220"/>
    <cellStyle name="Normal 2 7 9 6 4" xfId="44221"/>
    <cellStyle name="Normal 2 7 9 6 5" xfId="44222"/>
    <cellStyle name="Normal 2 7 9 6 6" xfId="44223"/>
    <cellStyle name="Normal 2 7 9 6 7" xfId="44224"/>
    <cellStyle name="Normal 2 7 9 7" xfId="44225"/>
    <cellStyle name="Normal 2 7 9 7 2" xfId="44226"/>
    <cellStyle name="Normal 2 7 9 7 2 2" xfId="44227"/>
    <cellStyle name="Normal 2 7 9 7 2 3" xfId="44228"/>
    <cellStyle name="Normal 2 7 9 7 2 4" xfId="44229"/>
    <cellStyle name="Normal 2 7 9 7 2 5" xfId="44230"/>
    <cellStyle name="Normal 2 7 9 7 2 6" xfId="44231"/>
    <cellStyle name="Normal 2 7 9 7 3" xfId="44232"/>
    <cellStyle name="Normal 2 7 9 7 4" xfId="44233"/>
    <cellStyle name="Normal 2 7 9 7 5" xfId="44234"/>
    <cellStyle name="Normal 2 7 9 7 6" xfId="44235"/>
    <cellStyle name="Normal 2 7 9 7 7" xfId="44236"/>
    <cellStyle name="Normal 2 7 9 8" xfId="44237"/>
    <cellStyle name="Normal 2 7 9 8 2" xfId="44238"/>
    <cellStyle name="Normal 2 7 9 8 3" xfId="44239"/>
    <cellStyle name="Normal 2 7 9 8 4" xfId="44240"/>
    <cellStyle name="Normal 2 7 9 8 5" xfId="44241"/>
    <cellStyle name="Normal 2 7 9 8 6" xfId="44242"/>
    <cellStyle name="Normal 2 7 9 9" xfId="44243"/>
    <cellStyle name="Normal 2 70" xfId="44244"/>
    <cellStyle name="Normal 2 71" xfId="44245"/>
    <cellStyle name="Normal 2 71 2" xfId="44246"/>
    <cellStyle name="Normal 2 71 2 2" xfId="44247"/>
    <cellStyle name="Normal 2 72" xfId="44248"/>
    <cellStyle name="Normal 2 73" xfId="44249"/>
    <cellStyle name="Normal 2 74" xfId="44250"/>
    <cellStyle name="Normal 2 75" xfId="44251"/>
    <cellStyle name="Normal 2 76" xfId="44252"/>
    <cellStyle name="Normal 2 77" xfId="44253"/>
    <cellStyle name="Normal 2 78" xfId="44254"/>
    <cellStyle name="Normal 2 79" xfId="44255"/>
    <cellStyle name="Normal 2 8" xfId="44256"/>
    <cellStyle name="Normal 2 8 10" xfId="44257"/>
    <cellStyle name="Normal 2 8 10 10" xfId="44258"/>
    <cellStyle name="Normal 2 8 10 11" xfId="44259"/>
    <cellStyle name="Normal 2 8 10 12" xfId="44260"/>
    <cellStyle name="Normal 2 8 10 13" xfId="44261"/>
    <cellStyle name="Normal 2 8 10 2" xfId="44262"/>
    <cellStyle name="Normal 2 8 10 2 2" xfId="44263"/>
    <cellStyle name="Normal 2 8 10 2 2 2" xfId="44264"/>
    <cellStyle name="Normal 2 8 10 2 2 3" xfId="44265"/>
    <cellStyle name="Normal 2 8 10 2 2 4" xfId="44266"/>
    <cellStyle name="Normal 2 8 10 2 2 5" xfId="44267"/>
    <cellStyle name="Normal 2 8 10 2 2 6" xfId="44268"/>
    <cellStyle name="Normal 2 8 10 2 3" xfId="44269"/>
    <cellStyle name="Normal 2 8 10 2 4" xfId="44270"/>
    <cellStyle name="Normal 2 8 10 2 5" xfId="44271"/>
    <cellStyle name="Normal 2 8 10 2 6" xfId="44272"/>
    <cellStyle name="Normal 2 8 10 2 7" xfId="44273"/>
    <cellStyle name="Normal 2 8 10 3" xfId="44274"/>
    <cellStyle name="Normal 2 8 10 3 2" xfId="44275"/>
    <cellStyle name="Normal 2 8 10 3 2 2" xfId="44276"/>
    <cellStyle name="Normal 2 8 10 3 2 3" xfId="44277"/>
    <cellStyle name="Normal 2 8 10 3 2 4" xfId="44278"/>
    <cellStyle name="Normal 2 8 10 3 2 5" xfId="44279"/>
    <cellStyle name="Normal 2 8 10 3 2 6" xfId="44280"/>
    <cellStyle name="Normal 2 8 10 3 3" xfId="44281"/>
    <cellStyle name="Normal 2 8 10 3 4" xfId="44282"/>
    <cellStyle name="Normal 2 8 10 3 5" xfId="44283"/>
    <cellStyle name="Normal 2 8 10 3 6" xfId="44284"/>
    <cellStyle name="Normal 2 8 10 3 7" xfId="44285"/>
    <cellStyle name="Normal 2 8 10 4" xfId="44286"/>
    <cellStyle name="Normal 2 8 10 4 2" xfId="44287"/>
    <cellStyle name="Normal 2 8 10 4 2 2" xfId="44288"/>
    <cellStyle name="Normal 2 8 10 4 2 3" xfId="44289"/>
    <cellStyle name="Normal 2 8 10 4 2 4" xfId="44290"/>
    <cellStyle name="Normal 2 8 10 4 2 5" xfId="44291"/>
    <cellStyle name="Normal 2 8 10 4 2 6" xfId="44292"/>
    <cellStyle name="Normal 2 8 10 4 3" xfId="44293"/>
    <cellStyle name="Normal 2 8 10 4 4" xfId="44294"/>
    <cellStyle name="Normal 2 8 10 4 5" xfId="44295"/>
    <cellStyle name="Normal 2 8 10 4 6" xfId="44296"/>
    <cellStyle name="Normal 2 8 10 4 7" xfId="44297"/>
    <cellStyle name="Normal 2 8 10 5" xfId="44298"/>
    <cellStyle name="Normal 2 8 10 5 2" xfId="44299"/>
    <cellStyle name="Normal 2 8 10 5 2 2" xfId="44300"/>
    <cellStyle name="Normal 2 8 10 5 2 3" xfId="44301"/>
    <cellStyle name="Normal 2 8 10 5 2 4" xfId="44302"/>
    <cellStyle name="Normal 2 8 10 5 2 5" xfId="44303"/>
    <cellStyle name="Normal 2 8 10 5 2 6" xfId="44304"/>
    <cellStyle name="Normal 2 8 10 5 3" xfId="44305"/>
    <cellStyle name="Normal 2 8 10 5 4" xfId="44306"/>
    <cellStyle name="Normal 2 8 10 5 4 2" xfId="44307"/>
    <cellStyle name="Normal 2 8 10 5 4 2 2" xfId="44308"/>
    <cellStyle name="Normal 2 8 10 5 4 3" xfId="44309"/>
    <cellStyle name="Normal 2 8 10 5 5" xfId="44310"/>
    <cellStyle name="Normal 2 8 10 5 6" xfId="44311"/>
    <cellStyle name="Normal 2 8 10 5 7" xfId="44312"/>
    <cellStyle name="Normal 2 8 10 6" xfId="44313"/>
    <cellStyle name="Normal 2 8 10 6 2" xfId="44314"/>
    <cellStyle name="Normal 2 8 10 6 2 2" xfId="44315"/>
    <cellStyle name="Normal 2 8 10 6 2 3" xfId="44316"/>
    <cellStyle name="Normal 2 8 10 6 2 4" xfId="44317"/>
    <cellStyle name="Normal 2 8 10 6 2 5" xfId="44318"/>
    <cellStyle name="Normal 2 8 10 6 2 6" xfId="44319"/>
    <cellStyle name="Normal 2 8 10 6 3" xfId="44320"/>
    <cellStyle name="Normal 2 8 10 6 4" xfId="44321"/>
    <cellStyle name="Normal 2 8 10 6 5" xfId="44322"/>
    <cellStyle name="Normal 2 8 10 6 6" xfId="44323"/>
    <cellStyle name="Normal 2 8 10 6 7" xfId="44324"/>
    <cellStyle name="Normal 2 8 10 7" xfId="44325"/>
    <cellStyle name="Normal 2 8 10 7 2" xfId="44326"/>
    <cellStyle name="Normal 2 8 10 7 2 2" xfId="44327"/>
    <cellStyle name="Normal 2 8 10 7 2 3" xfId="44328"/>
    <cellStyle name="Normal 2 8 10 7 2 4" xfId="44329"/>
    <cellStyle name="Normal 2 8 10 7 2 5" xfId="44330"/>
    <cellStyle name="Normal 2 8 10 7 2 6" xfId="44331"/>
    <cellStyle name="Normal 2 8 10 7 3" xfId="44332"/>
    <cellStyle name="Normal 2 8 10 7 4" xfId="44333"/>
    <cellStyle name="Normal 2 8 10 7 5" xfId="44334"/>
    <cellStyle name="Normal 2 8 10 7 6" xfId="44335"/>
    <cellStyle name="Normal 2 8 10 7 7" xfId="44336"/>
    <cellStyle name="Normal 2 8 10 8" xfId="44337"/>
    <cellStyle name="Normal 2 8 10 8 2" xfId="44338"/>
    <cellStyle name="Normal 2 8 10 8 3" xfId="44339"/>
    <cellStyle name="Normal 2 8 10 8 4" xfId="44340"/>
    <cellStyle name="Normal 2 8 10 8 5" xfId="44341"/>
    <cellStyle name="Normal 2 8 10 8 6" xfId="44342"/>
    <cellStyle name="Normal 2 8 10 9" xfId="44343"/>
    <cellStyle name="Normal 2 8 11" xfId="44344"/>
    <cellStyle name="Normal 2 8 11 10" xfId="44345"/>
    <cellStyle name="Normal 2 8 11 11" xfId="44346"/>
    <cellStyle name="Normal 2 8 11 12" xfId="44347"/>
    <cellStyle name="Normal 2 8 11 13" xfId="44348"/>
    <cellStyle name="Normal 2 8 11 2" xfId="44349"/>
    <cellStyle name="Normal 2 8 11 2 2" xfId="44350"/>
    <cellStyle name="Normal 2 8 11 2 2 2" xfId="44351"/>
    <cellStyle name="Normal 2 8 11 2 2 3" xfId="44352"/>
    <cellStyle name="Normal 2 8 11 2 2 4" xfId="44353"/>
    <cellStyle name="Normal 2 8 11 2 2 5" xfId="44354"/>
    <cellStyle name="Normal 2 8 11 2 2 6" xfId="44355"/>
    <cellStyle name="Normal 2 8 11 2 3" xfId="44356"/>
    <cellStyle name="Normal 2 8 11 2 4" xfId="44357"/>
    <cellStyle name="Normal 2 8 11 2 5" xfId="44358"/>
    <cellStyle name="Normal 2 8 11 2 6" xfId="44359"/>
    <cellStyle name="Normal 2 8 11 2 7" xfId="44360"/>
    <cellStyle name="Normal 2 8 11 3" xfId="44361"/>
    <cellStyle name="Normal 2 8 11 3 2" xfId="44362"/>
    <cellStyle name="Normal 2 8 11 3 2 2" xfId="44363"/>
    <cellStyle name="Normal 2 8 11 3 2 3" xfId="44364"/>
    <cellStyle name="Normal 2 8 11 3 2 4" xfId="44365"/>
    <cellStyle name="Normal 2 8 11 3 2 5" xfId="44366"/>
    <cellStyle name="Normal 2 8 11 3 2 6" xfId="44367"/>
    <cellStyle name="Normal 2 8 11 3 3" xfId="44368"/>
    <cellStyle name="Normal 2 8 11 3 4" xfId="44369"/>
    <cellStyle name="Normal 2 8 11 3 5" xfId="44370"/>
    <cellStyle name="Normal 2 8 11 3 6" xfId="44371"/>
    <cellStyle name="Normal 2 8 11 3 7" xfId="44372"/>
    <cellStyle name="Normal 2 8 11 4" xfId="44373"/>
    <cellStyle name="Normal 2 8 11 4 2" xfId="44374"/>
    <cellStyle name="Normal 2 8 11 4 2 2" xfId="44375"/>
    <cellStyle name="Normal 2 8 11 4 2 3" xfId="44376"/>
    <cellStyle name="Normal 2 8 11 4 2 4" xfId="44377"/>
    <cellStyle name="Normal 2 8 11 4 2 5" xfId="44378"/>
    <cellStyle name="Normal 2 8 11 4 2 6" xfId="44379"/>
    <cellStyle name="Normal 2 8 11 4 3" xfId="44380"/>
    <cellStyle name="Normal 2 8 11 4 4" xfId="44381"/>
    <cellStyle name="Normal 2 8 11 4 5" xfId="44382"/>
    <cellStyle name="Normal 2 8 11 4 6" xfId="44383"/>
    <cellStyle name="Normal 2 8 11 4 7" xfId="44384"/>
    <cellStyle name="Normal 2 8 11 5" xfId="44385"/>
    <cellStyle name="Normal 2 8 11 5 2" xfId="44386"/>
    <cellStyle name="Normal 2 8 11 5 2 2" xfId="44387"/>
    <cellStyle name="Normal 2 8 11 5 2 3" xfId="44388"/>
    <cellStyle name="Normal 2 8 11 5 2 4" xfId="44389"/>
    <cellStyle name="Normal 2 8 11 5 2 5" xfId="44390"/>
    <cellStyle name="Normal 2 8 11 5 2 6" xfId="44391"/>
    <cellStyle name="Normal 2 8 11 5 3" xfId="44392"/>
    <cellStyle name="Normal 2 8 11 5 4" xfId="44393"/>
    <cellStyle name="Normal 2 8 11 5 5" xfId="44394"/>
    <cellStyle name="Normal 2 8 11 5 6" xfId="44395"/>
    <cellStyle name="Normal 2 8 11 5 7" xfId="44396"/>
    <cellStyle name="Normal 2 8 11 6" xfId="44397"/>
    <cellStyle name="Normal 2 8 11 6 2" xfId="44398"/>
    <cellStyle name="Normal 2 8 11 6 2 2" xfId="44399"/>
    <cellStyle name="Normal 2 8 11 6 2 3" xfId="44400"/>
    <cellStyle name="Normal 2 8 11 6 2 4" xfId="44401"/>
    <cellStyle name="Normal 2 8 11 6 2 5" xfId="44402"/>
    <cellStyle name="Normal 2 8 11 6 2 6" xfId="44403"/>
    <cellStyle name="Normal 2 8 11 6 3" xfId="44404"/>
    <cellStyle name="Normal 2 8 11 6 4" xfId="44405"/>
    <cellStyle name="Normal 2 8 11 6 5" xfId="44406"/>
    <cellStyle name="Normal 2 8 11 6 6" xfId="44407"/>
    <cellStyle name="Normal 2 8 11 6 7" xfId="44408"/>
    <cellStyle name="Normal 2 8 11 7" xfId="44409"/>
    <cellStyle name="Normal 2 8 11 7 2" xfId="44410"/>
    <cellStyle name="Normal 2 8 11 7 2 2" xfId="44411"/>
    <cellStyle name="Normal 2 8 11 7 2 2 2" xfId="44412"/>
    <cellStyle name="Normal 2 8 11 7 2 3" xfId="44413"/>
    <cellStyle name="Normal 2 8 11 7 2 4" xfId="44414"/>
    <cellStyle name="Normal 2 8 11 7 2 5" xfId="44415"/>
    <cellStyle name="Normal 2 8 11 7 2 6" xfId="44416"/>
    <cellStyle name="Normal 2 8 11 7 3" xfId="44417"/>
    <cellStyle name="Normal 2 8 11 7 4" xfId="44418"/>
    <cellStyle name="Normal 2 8 11 7 5" xfId="44419"/>
    <cellStyle name="Normal 2 8 11 7 6" xfId="44420"/>
    <cellStyle name="Normal 2 8 11 7 7" xfId="44421"/>
    <cellStyle name="Normal 2 8 11 8" xfId="44422"/>
    <cellStyle name="Normal 2 8 11 8 2" xfId="44423"/>
    <cellStyle name="Normal 2 8 11 8 3" xfId="44424"/>
    <cellStyle name="Normal 2 8 11 8 4" xfId="44425"/>
    <cellStyle name="Normal 2 8 11 8 5" xfId="44426"/>
    <cellStyle name="Normal 2 8 11 8 6" xfId="44427"/>
    <cellStyle name="Normal 2 8 11 9" xfId="44428"/>
    <cellStyle name="Normal 2 8 12" xfId="44429"/>
    <cellStyle name="Normal 2 8 12 10" xfId="44430"/>
    <cellStyle name="Normal 2 8 12 11" xfId="44431"/>
    <cellStyle name="Normal 2 8 12 12" xfId="44432"/>
    <cellStyle name="Normal 2 8 12 13" xfId="44433"/>
    <cellStyle name="Normal 2 8 12 2" xfId="44434"/>
    <cellStyle name="Normal 2 8 12 2 2" xfId="44435"/>
    <cellStyle name="Normal 2 8 12 2 2 2" xfId="44436"/>
    <cellStyle name="Normal 2 8 12 2 2 3" xfId="44437"/>
    <cellStyle name="Normal 2 8 12 2 2 4" xfId="44438"/>
    <cellStyle name="Normal 2 8 12 2 2 5" xfId="44439"/>
    <cellStyle name="Normal 2 8 12 2 2 6" xfId="44440"/>
    <cellStyle name="Normal 2 8 12 2 3" xfId="44441"/>
    <cellStyle name="Normal 2 8 12 2 4" xfId="44442"/>
    <cellStyle name="Normal 2 8 12 2 5" xfId="44443"/>
    <cellStyle name="Normal 2 8 12 2 6" xfId="44444"/>
    <cellStyle name="Normal 2 8 12 2 7" xfId="44445"/>
    <cellStyle name="Normal 2 8 12 3" xfId="44446"/>
    <cellStyle name="Normal 2 8 12 3 2" xfId="44447"/>
    <cellStyle name="Normal 2 8 12 3 2 2" xfId="44448"/>
    <cellStyle name="Normal 2 8 12 3 2 3" xfId="44449"/>
    <cellStyle name="Normal 2 8 12 3 2 4" xfId="44450"/>
    <cellStyle name="Normal 2 8 12 3 2 5" xfId="44451"/>
    <cellStyle name="Normal 2 8 12 3 2 6" xfId="44452"/>
    <cellStyle name="Normal 2 8 12 3 3" xfId="44453"/>
    <cellStyle name="Normal 2 8 12 3 4" xfId="44454"/>
    <cellStyle name="Normal 2 8 12 3 5" xfId="44455"/>
    <cellStyle name="Normal 2 8 12 3 6" xfId="44456"/>
    <cellStyle name="Normal 2 8 12 3 7" xfId="44457"/>
    <cellStyle name="Normal 2 8 12 4" xfId="44458"/>
    <cellStyle name="Normal 2 8 12 4 2" xfId="44459"/>
    <cellStyle name="Normal 2 8 12 4 2 2" xfId="44460"/>
    <cellStyle name="Normal 2 8 12 4 2 3" xfId="44461"/>
    <cellStyle name="Normal 2 8 12 4 2 4" xfId="44462"/>
    <cellStyle name="Normal 2 8 12 4 2 5" xfId="44463"/>
    <cellStyle name="Normal 2 8 12 4 2 6" xfId="44464"/>
    <cellStyle name="Normal 2 8 12 4 3" xfId="44465"/>
    <cellStyle name="Normal 2 8 12 4 4" xfId="44466"/>
    <cellStyle name="Normal 2 8 12 4 5" xfId="44467"/>
    <cellStyle name="Normal 2 8 12 4 6" xfId="44468"/>
    <cellStyle name="Normal 2 8 12 4 7" xfId="44469"/>
    <cellStyle name="Normal 2 8 12 5" xfId="44470"/>
    <cellStyle name="Normal 2 8 12 5 2" xfId="44471"/>
    <cellStyle name="Normal 2 8 12 5 2 2" xfId="44472"/>
    <cellStyle name="Normal 2 8 12 5 2 3" xfId="44473"/>
    <cellStyle name="Normal 2 8 12 5 2 4" xfId="44474"/>
    <cellStyle name="Normal 2 8 12 5 2 5" xfId="44475"/>
    <cellStyle name="Normal 2 8 12 5 2 6" xfId="44476"/>
    <cellStyle name="Normal 2 8 12 5 3" xfId="44477"/>
    <cellStyle name="Normal 2 8 12 5 4" xfId="44478"/>
    <cellStyle name="Normal 2 8 12 5 5" xfId="44479"/>
    <cellStyle name="Normal 2 8 12 5 6" xfId="44480"/>
    <cellStyle name="Normal 2 8 12 5 7" xfId="44481"/>
    <cellStyle name="Normal 2 8 12 6" xfId="44482"/>
    <cellStyle name="Normal 2 8 12 6 2" xfId="44483"/>
    <cellStyle name="Normal 2 8 12 6 2 2" xfId="44484"/>
    <cellStyle name="Normal 2 8 12 6 2 2 2" xfId="44485"/>
    <cellStyle name="Normal 2 8 12 6 2 3" xfId="44486"/>
    <cellStyle name="Normal 2 8 12 6 2 4" xfId="44487"/>
    <cellStyle name="Normal 2 8 12 6 2 5" xfId="44488"/>
    <cellStyle name="Normal 2 8 12 6 2 6" xfId="44489"/>
    <cellStyle name="Normal 2 8 12 6 3" xfId="44490"/>
    <cellStyle name="Normal 2 8 12 6 4" xfId="44491"/>
    <cellStyle name="Normal 2 8 12 6 5" xfId="44492"/>
    <cellStyle name="Normal 2 8 12 6 6" xfId="44493"/>
    <cellStyle name="Normal 2 8 12 6 7" xfId="44494"/>
    <cellStyle name="Normal 2 8 12 7" xfId="44495"/>
    <cellStyle name="Normal 2 8 12 7 2" xfId="44496"/>
    <cellStyle name="Normal 2 8 12 7 2 2" xfId="44497"/>
    <cellStyle name="Normal 2 8 12 7 2 3" xfId="44498"/>
    <cellStyle name="Normal 2 8 12 7 2 4" xfId="44499"/>
    <cellStyle name="Normal 2 8 12 7 2 5" xfId="44500"/>
    <cellStyle name="Normal 2 8 12 7 2 6" xfId="44501"/>
    <cellStyle name="Normal 2 8 12 7 3" xfId="44502"/>
    <cellStyle name="Normal 2 8 12 7 4" xfId="44503"/>
    <cellStyle name="Normal 2 8 12 7 5" xfId="44504"/>
    <cellStyle name="Normal 2 8 12 7 6" xfId="44505"/>
    <cellStyle name="Normal 2 8 12 7 7" xfId="44506"/>
    <cellStyle name="Normal 2 8 12 8" xfId="44507"/>
    <cellStyle name="Normal 2 8 12 8 2" xfId="44508"/>
    <cellStyle name="Normal 2 8 12 8 3" xfId="44509"/>
    <cellStyle name="Normal 2 8 12 8 4" xfId="44510"/>
    <cellStyle name="Normal 2 8 12 8 5" xfId="44511"/>
    <cellStyle name="Normal 2 8 12 8 6" xfId="44512"/>
    <cellStyle name="Normal 2 8 12 9" xfId="44513"/>
    <cellStyle name="Normal 2 8 13" xfId="44514"/>
    <cellStyle name="Normal 2 8 13 10" xfId="44515"/>
    <cellStyle name="Normal 2 8 13 11" xfId="44516"/>
    <cellStyle name="Normal 2 8 13 12" xfId="44517"/>
    <cellStyle name="Normal 2 8 13 13" xfId="44518"/>
    <cellStyle name="Normal 2 8 13 2" xfId="44519"/>
    <cellStyle name="Normal 2 8 13 2 2" xfId="44520"/>
    <cellStyle name="Normal 2 8 13 2 2 2" xfId="44521"/>
    <cellStyle name="Normal 2 8 13 2 2 3" xfId="44522"/>
    <cellStyle name="Normal 2 8 13 2 2 4" xfId="44523"/>
    <cellStyle name="Normal 2 8 13 2 2 5" xfId="44524"/>
    <cellStyle name="Normal 2 8 13 2 2 6" xfId="44525"/>
    <cellStyle name="Normal 2 8 13 2 3" xfId="44526"/>
    <cellStyle name="Normal 2 8 13 2 4" xfId="44527"/>
    <cellStyle name="Normal 2 8 13 2 5" xfId="44528"/>
    <cellStyle name="Normal 2 8 13 2 6" xfId="44529"/>
    <cellStyle name="Normal 2 8 13 2 7" xfId="44530"/>
    <cellStyle name="Normal 2 8 13 3" xfId="44531"/>
    <cellStyle name="Normal 2 8 13 3 2" xfId="44532"/>
    <cellStyle name="Normal 2 8 13 3 2 2" xfId="44533"/>
    <cellStyle name="Normal 2 8 13 3 2 3" xfId="44534"/>
    <cellStyle name="Normal 2 8 13 3 2 4" xfId="44535"/>
    <cellStyle name="Normal 2 8 13 3 2 5" xfId="44536"/>
    <cellStyle name="Normal 2 8 13 3 2 6" xfId="44537"/>
    <cellStyle name="Normal 2 8 13 3 3" xfId="44538"/>
    <cellStyle name="Normal 2 8 13 3 4" xfId="44539"/>
    <cellStyle name="Normal 2 8 13 3 5" xfId="44540"/>
    <cellStyle name="Normal 2 8 13 3 6" xfId="44541"/>
    <cellStyle name="Normal 2 8 13 3 7" xfId="44542"/>
    <cellStyle name="Normal 2 8 13 4" xfId="44543"/>
    <cellStyle name="Normal 2 8 13 4 2" xfId="44544"/>
    <cellStyle name="Normal 2 8 13 4 2 2" xfId="44545"/>
    <cellStyle name="Normal 2 8 13 4 2 3" xfId="44546"/>
    <cellStyle name="Normal 2 8 13 4 2 4" xfId="44547"/>
    <cellStyle name="Normal 2 8 13 4 2 5" xfId="44548"/>
    <cellStyle name="Normal 2 8 13 4 2 6" xfId="44549"/>
    <cellStyle name="Normal 2 8 13 4 3" xfId="44550"/>
    <cellStyle name="Normal 2 8 13 4 4" xfId="44551"/>
    <cellStyle name="Normal 2 8 13 4 5" xfId="44552"/>
    <cellStyle name="Normal 2 8 13 4 6" xfId="44553"/>
    <cellStyle name="Normal 2 8 13 4 7" xfId="44554"/>
    <cellStyle name="Normal 2 8 13 5" xfId="44555"/>
    <cellStyle name="Normal 2 8 13 5 2" xfId="44556"/>
    <cellStyle name="Normal 2 8 13 5 2 2" xfId="44557"/>
    <cellStyle name="Normal 2 8 13 5 2 3" xfId="44558"/>
    <cellStyle name="Normal 2 8 13 5 2 4" xfId="44559"/>
    <cellStyle name="Normal 2 8 13 5 2 5" xfId="44560"/>
    <cellStyle name="Normal 2 8 13 5 2 6" xfId="44561"/>
    <cellStyle name="Normal 2 8 13 5 3" xfId="44562"/>
    <cellStyle name="Normal 2 8 13 5 4" xfId="44563"/>
    <cellStyle name="Normal 2 8 13 5 5" xfId="44564"/>
    <cellStyle name="Normal 2 8 13 5 6" xfId="44565"/>
    <cellStyle name="Normal 2 8 13 5 7" xfId="44566"/>
    <cellStyle name="Normal 2 8 13 6" xfId="44567"/>
    <cellStyle name="Normal 2 8 13 6 2" xfId="44568"/>
    <cellStyle name="Normal 2 8 13 6 2 2" xfId="44569"/>
    <cellStyle name="Normal 2 8 13 6 2 3" xfId="44570"/>
    <cellStyle name="Normal 2 8 13 6 2 4" xfId="44571"/>
    <cellStyle name="Normal 2 8 13 6 2 5" xfId="44572"/>
    <cellStyle name="Normal 2 8 13 6 2 6" xfId="44573"/>
    <cellStyle name="Normal 2 8 13 6 3" xfId="44574"/>
    <cellStyle name="Normal 2 8 13 6 4" xfId="44575"/>
    <cellStyle name="Normal 2 8 13 6 5" xfId="44576"/>
    <cellStyle name="Normal 2 8 13 6 6" xfId="44577"/>
    <cellStyle name="Normal 2 8 13 6 7" xfId="44578"/>
    <cellStyle name="Normal 2 8 13 7" xfId="44579"/>
    <cellStyle name="Normal 2 8 13 7 2" xfId="44580"/>
    <cellStyle name="Normal 2 8 13 7 2 2" xfId="44581"/>
    <cellStyle name="Normal 2 8 13 7 2 3" xfId="44582"/>
    <cellStyle name="Normal 2 8 13 7 2 4" xfId="44583"/>
    <cellStyle name="Normal 2 8 13 7 2 5" xfId="44584"/>
    <cellStyle name="Normal 2 8 13 7 2 6" xfId="44585"/>
    <cellStyle name="Normal 2 8 13 7 3" xfId="44586"/>
    <cellStyle name="Normal 2 8 13 7 4" xfId="44587"/>
    <cellStyle name="Normal 2 8 13 7 5" xfId="44588"/>
    <cellStyle name="Normal 2 8 13 7 6" xfId="44589"/>
    <cellStyle name="Normal 2 8 13 7 7" xfId="44590"/>
    <cellStyle name="Normal 2 8 13 8" xfId="44591"/>
    <cellStyle name="Normal 2 8 13 8 2" xfId="44592"/>
    <cellStyle name="Normal 2 8 13 8 3" xfId="44593"/>
    <cellStyle name="Normal 2 8 13 8 4" xfId="44594"/>
    <cellStyle name="Normal 2 8 13 8 5" xfId="44595"/>
    <cellStyle name="Normal 2 8 13 8 6" xfId="44596"/>
    <cellStyle name="Normal 2 8 13 9" xfId="44597"/>
    <cellStyle name="Normal 2 8 14" xfId="44598"/>
    <cellStyle name="Normal 2 8 14 2" xfId="44599"/>
    <cellStyle name="Normal 2 8 14 2 2" xfId="44600"/>
    <cellStyle name="Normal 2 8 14 2 3" xfId="44601"/>
    <cellStyle name="Normal 2 8 14 2 4" xfId="44602"/>
    <cellStyle name="Normal 2 8 14 2 5" xfId="44603"/>
    <cellStyle name="Normal 2 8 14 2 6" xfId="44604"/>
    <cellStyle name="Normal 2 8 14 3" xfId="44605"/>
    <cellStyle name="Normal 2 8 14 4" xfId="44606"/>
    <cellStyle name="Normal 2 8 14 5" xfId="44607"/>
    <cellStyle name="Normal 2 8 14 6" xfId="44608"/>
    <cellStyle name="Normal 2 8 14 7" xfId="44609"/>
    <cellStyle name="Normal 2 8 15" xfId="44610"/>
    <cellStyle name="Normal 2 8 15 2" xfId="44611"/>
    <cellStyle name="Normal 2 8 15 2 2" xfId="44612"/>
    <cellStyle name="Normal 2 8 15 2 3" xfId="44613"/>
    <cellStyle name="Normal 2 8 15 2 4" xfId="44614"/>
    <cellStyle name="Normal 2 8 15 2 5" xfId="44615"/>
    <cellStyle name="Normal 2 8 15 2 6" xfId="44616"/>
    <cellStyle name="Normal 2 8 15 3" xfId="44617"/>
    <cellStyle name="Normal 2 8 15 4" xfId="44618"/>
    <cellStyle name="Normal 2 8 15 5" xfId="44619"/>
    <cellStyle name="Normal 2 8 15 6" xfId="44620"/>
    <cellStyle name="Normal 2 8 15 7" xfId="44621"/>
    <cellStyle name="Normal 2 8 16" xfId="44622"/>
    <cellStyle name="Normal 2 8 16 2" xfId="44623"/>
    <cellStyle name="Normal 2 8 16 2 2" xfId="44624"/>
    <cellStyle name="Normal 2 8 16 2 3" xfId="44625"/>
    <cellStyle name="Normal 2 8 16 2 4" xfId="44626"/>
    <cellStyle name="Normal 2 8 16 2 5" xfId="44627"/>
    <cellStyle name="Normal 2 8 16 2 6" xfId="44628"/>
    <cellStyle name="Normal 2 8 16 3" xfId="44629"/>
    <cellStyle name="Normal 2 8 16 4" xfId="44630"/>
    <cellStyle name="Normal 2 8 16 5" xfId="44631"/>
    <cellStyle name="Normal 2 8 16 6" xfId="44632"/>
    <cellStyle name="Normal 2 8 16 7" xfId="44633"/>
    <cellStyle name="Normal 2 8 17" xfId="44634"/>
    <cellStyle name="Normal 2 8 17 2" xfId="44635"/>
    <cellStyle name="Normal 2 8 17 2 2" xfId="44636"/>
    <cellStyle name="Normal 2 8 17 2 3" xfId="44637"/>
    <cellStyle name="Normal 2 8 17 2 4" xfId="44638"/>
    <cellStyle name="Normal 2 8 17 2 5" xfId="44639"/>
    <cellStyle name="Normal 2 8 17 2 6" xfId="44640"/>
    <cellStyle name="Normal 2 8 17 3" xfId="44641"/>
    <cellStyle name="Normal 2 8 17 4" xfId="44642"/>
    <cellStyle name="Normal 2 8 17 5" xfId="44643"/>
    <cellStyle name="Normal 2 8 17 6" xfId="44644"/>
    <cellStyle name="Normal 2 8 17 7" xfId="44645"/>
    <cellStyle name="Normal 2 8 18" xfId="44646"/>
    <cellStyle name="Normal 2 8 18 2" xfId="44647"/>
    <cellStyle name="Normal 2 8 18 2 2" xfId="44648"/>
    <cellStyle name="Normal 2 8 18 2 3" xfId="44649"/>
    <cellStyle name="Normal 2 8 18 2 4" xfId="44650"/>
    <cellStyle name="Normal 2 8 18 2 5" xfId="44651"/>
    <cellStyle name="Normal 2 8 18 2 6" xfId="44652"/>
    <cellStyle name="Normal 2 8 18 3" xfId="44653"/>
    <cellStyle name="Normal 2 8 18 4" xfId="44654"/>
    <cellStyle name="Normal 2 8 18 5" xfId="44655"/>
    <cellStyle name="Normal 2 8 18 6" xfId="44656"/>
    <cellStyle name="Normal 2 8 18 7" xfId="44657"/>
    <cellStyle name="Normal 2 8 19" xfId="44658"/>
    <cellStyle name="Normal 2 8 19 2" xfId="44659"/>
    <cellStyle name="Normal 2 8 19 2 2" xfId="44660"/>
    <cellStyle name="Normal 2 8 19 2 3" xfId="44661"/>
    <cellStyle name="Normal 2 8 19 2 4" xfId="44662"/>
    <cellStyle name="Normal 2 8 19 2 5" xfId="44663"/>
    <cellStyle name="Normal 2 8 19 2 6" xfId="44664"/>
    <cellStyle name="Normal 2 8 19 3" xfId="44665"/>
    <cellStyle name="Normal 2 8 19 4" xfId="44666"/>
    <cellStyle name="Normal 2 8 19 5" xfId="44667"/>
    <cellStyle name="Normal 2 8 19 6" xfId="44668"/>
    <cellStyle name="Normal 2 8 19 7" xfId="44669"/>
    <cellStyle name="Normal 2 8 2" xfId="44670"/>
    <cellStyle name="Normal 2 8 2 10" xfId="44671"/>
    <cellStyle name="Normal 2 8 2 11" xfId="44672"/>
    <cellStyle name="Normal 2 8 2 12" xfId="44673"/>
    <cellStyle name="Normal 2 8 2 13" xfId="44674"/>
    <cellStyle name="Normal 2 8 2 2" xfId="44675"/>
    <cellStyle name="Normal 2 8 2 2 2" xfId="44676"/>
    <cellStyle name="Normal 2 8 2 2 2 2" xfId="44677"/>
    <cellStyle name="Normal 2 8 2 2 2 3" xfId="44678"/>
    <cellStyle name="Normal 2 8 2 2 2 4" xfId="44679"/>
    <cellStyle name="Normal 2 8 2 2 2 5" xfId="44680"/>
    <cellStyle name="Normal 2 8 2 2 2 6" xfId="44681"/>
    <cellStyle name="Normal 2 8 2 2 3" xfId="44682"/>
    <cellStyle name="Normal 2 8 2 2 4" xfId="44683"/>
    <cellStyle name="Normal 2 8 2 2 5" xfId="44684"/>
    <cellStyle name="Normal 2 8 2 2 6" xfId="44685"/>
    <cellStyle name="Normal 2 8 2 2 7" xfId="44686"/>
    <cellStyle name="Normal 2 8 2 3" xfId="44687"/>
    <cellStyle name="Normal 2 8 2 3 2" xfId="44688"/>
    <cellStyle name="Normal 2 8 2 3 2 2" xfId="44689"/>
    <cellStyle name="Normal 2 8 2 3 2 3" xfId="44690"/>
    <cellStyle name="Normal 2 8 2 3 2 4" xfId="44691"/>
    <cellStyle name="Normal 2 8 2 3 2 5" xfId="44692"/>
    <cellStyle name="Normal 2 8 2 3 2 6" xfId="44693"/>
    <cellStyle name="Normal 2 8 2 3 3" xfId="44694"/>
    <cellStyle name="Normal 2 8 2 3 4" xfId="44695"/>
    <cellStyle name="Normal 2 8 2 3 5" xfId="44696"/>
    <cellStyle name="Normal 2 8 2 3 6" xfId="44697"/>
    <cellStyle name="Normal 2 8 2 3 7" xfId="44698"/>
    <cellStyle name="Normal 2 8 2 4" xfId="44699"/>
    <cellStyle name="Normal 2 8 2 4 2" xfId="44700"/>
    <cellStyle name="Normal 2 8 2 4 2 2" xfId="44701"/>
    <cellStyle name="Normal 2 8 2 4 2 3" xfId="44702"/>
    <cellStyle name="Normal 2 8 2 4 2 4" xfId="44703"/>
    <cellStyle name="Normal 2 8 2 4 2 5" xfId="44704"/>
    <cellStyle name="Normal 2 8 2 4 2 6" xfId="44705"/>
    <cellStyle name="Normal 2 8 2 4 3" xfId="44706"/>
    <cellStyle name="Normal 2 8 2 4 4" xfId="44707"/>
    <cellStyle name="Normal 2 8 2 4 5" xfId="44708"/>
    <cellStyle name="Normal 2 8 2 4 6" xfId="44709"/>
    <cellStyle name="Normal 2 8 2 4 7" xfId="44710"/>
    <cellStyle name="Normal 2 8 2 5" xfId="44711"/>
    <cellStyle name="Normal 2 8 2 5 2" xfId="44712"/>
    <cellStyle name="Normal 2 8 2 5 2 2" xfId="44713"/>
    <cellStyle name="Normal 2 8 2 5 2 3" xfId="44714"/>
    <cellStyle name="Normal 2 8 2 5 2 4" xfId="44715"/>
    <cellStyle name="Normal 2 8 2 5 2 5" xfId="44716"/>
    <cellStyle name="Normal 2 8 2 5 2 6" xfId="44717"/>
    <cellStyle name="Normal 2 8 2 5 3" xfId="44718"/>
    <cellStyle name="Normal 2 8 2 5 4" xfId="44719"/>
    <cellStyle name="Normal 2 8 2 5 5" xfId="44720"/>
    <cellStyle name="Normal 2 8 2 5 6" xfId="44721"/>
    <cellStyle name="Normal 2 8 2 5 7" xfId="44722"/>
    <cellStyle name="Normal 2 8 2 6" xfId="44723"/>
    <cellStyle name="Normal 2 8 2 6 2" xfId="44724"/>
    <cellStyle name="Normal 2 8 2 6 2 2" xfId="44725"/>
    <cellStyle name="Normal 2 8 2 6 2 3" xfId="44726"/>
    <cellStyle name="Normal 2 8 2 6 2 4" xfId="44727"/>
    <cellStyle name="Normal 2 8 2 6 2 5" xfId="44728"/>
    <cellStyle name="Normal 2 8 2 6 2 6" xfId="44729"/>
    <cellStyle name="Normal 2 8 2 6 3" xfId="44730"/>
    <cellStyle name="Normal 2 8 2 6 3 2" xfId="44731"/>
    <cellStyle name="Normal 2 8 2 6 3 2 2" xfId="44732"/>
    <cellStyle name="Normal 2 8 2 6 3 3" xfId="44733"/>
    <cellStyle name="Normal 2 8 2 6 4" xfId="44734"/>
    <cellStyle name="Normal 2 8 2 6 5" xfId="44735"/>
    <cellStyle name="Normal 2 8 2 6 6" xfId="44736"/>
    <cellStyle name="Normal 2 8 2 6 7" xfId="44737"/>
    <cellStyle name="Normal 2 8 2 7" xfId="44738"/>
    <cellStyle name="Normal 2 8 2 7 2" xfId="44739"/>
    <cellStyle name="Normal 2 8 2 7 2 2" xfId="44740"/>
    <cellStyle name="Normal 2 8 2 7 2 3" xfId="44741"/>
    <cellStyle name="Normal 2 8 2 7 2 4" xfId="44742"/>
    <cellStyle name="Normal 2 8 2 7 2 5" xfId="44743"/>
    <cellStyle name="Normal 2 8 2 7 2 6" xfId="44744"/>
    <cellStyle name="Normal 2 8 2 7 3" xfId="44745"/>
    <cellStyle name="Normal 2 8 2 7 4" xfId="44746"/>
    <cellStyle name="Normal 2 8 2 7 5" xfId="44747"/>
    <cellStyle name="Normal 2 8 2 7 6" xfId="44748"/>
    <cellStyle name="Normal 2 8 2 7 7" xfId="44749"/>
    <cellStyle name="Normal 2 8 2 8" xfId="44750"/>
    <cellStyle name="Normal 2 8 2 8 2" xfId="44751"/>
    <cellStyle name="Normal 2 8 2 8 3" xfId="44752"/>
    <cellStyle name="Normal 2 8 2 8 4" xfId="44753"/>
    <cellStyle name="Normal 2 8 2 8 5" xfId="44754"/>
    <cellStyle name="Normal 2 8 2 8 6" xfId="44755"/>
    <cellStyle name="Normal 2 8 2 9" xfId="44756"/>
    <cellStyle name="Normal 2 8 20" xfId="44757"/>
    <cellStyle name="Normal 2 8 20 2" xfId="44758"/>
    <cellStyle name="Normal 2 8 20 3" xfId="44759"/>
    <cellStyle name="Normal 2 8 20 4" xfId="44760"/>
    <cellStyle name="Normal 2 8 20 5" xfId="44761"/>
    <cellStyle name="Normal 2 8 20 6" xfId="44762"/>
    <cellStyle name="Normal 2 8 21" xfId="44763"/>
    <cellStyle name="Normal 2 8 21 2" xfId="44764"/>
    <cellStyle name="Normal 2 8 21 3" xfId="44765"/>
    <cellStyle name="Normal 2 8 21 4" xfId="44766"/>
    <cellStyle name="Normal 2 8 21 5" xfId="44767"/>
    <cellStyle name="Normal 2 8 21 6" xfId="44768"/>
    <cellStyle name="Normal 2 8 22" xfId="44769"/>
    <cellStyle name="Normal 2 8 23" xfId="44770"/>
    <cellStyle name="Normal 2 8 24" xfId="44771"/>
    <cellStyle name="Normal 2 8 25" xfId="44772"/>
    <cellStyle name="Normal 2 8 26" xfId="44773"/>
    <cellStyle name="Normal 2 8 3" xfId="44774"/>
    <cellStyle name="Normal 2 8 3 10" xfId="44775"/>
    <cellStyle name="Normal 2 8 3 11" xfId="44776"/>
    <cellStyle name="Normal 2 8 3 12" xfId="44777"/>
    <cellStyle name="Normal 2 8 3 13" xfId="44778"/>
    <cellStyle name="Normal 2 8 3 2" xfId="44779"/>
    <cellStyle name="Normal 2 8 3 2 2" xfId="44780"/>
    <cellStyle name="Normal 2 8 3 2 2 2" xfId="44781"/>
    <cellStyle name="Normal 2 8 3 2 2 3" xfId="44782"/>
    <cellStyle name="Normal 2 8 3 2 2 4" xfId="44783"/>
    <cellStyle name="Normal 2 8 3 2 2 5" xfId="44784"/>
    <cellStyle name="Normal 2 8 3 2 2 6" xfId="44785"/>
    <cellStyle name="Normal 2 8 3 2 3" xfId="44786"/>
    <cellStyle name="Normal 2 8 3 2 4" xfId="44787"/>
    <cellStyle name="Normal 2 8 3 2 5" xfId="44788"/>
    <cellStyle name="Normal 2 8 3 2 6" xfId="44789"/>
    <cellStyle name="Normal 2 8 3 2 7" xfId="44790"/>
    <cellStyle name="Normal 2 8 3 3" xfId="44791"/>
    <cellStyle name="Normal 2 8 3 3 2" xfId="44792"/>
    <cellStyle name="Normal 2 8 3 3 2 2" xfId="44793"/>
    <cellStyle name="Normal 2 8 3 3 2 3" xfId="44794"/>
    <cellStyle name="Normal 2 8 3 3 2 4" xfId="44795"/>
    <cellStyle name="Normal 2 8 3 3 2 5" xfId="44796"/>
    <cellStyle name="Normal 2 8 3 3 2 6" xfId="44797"/>
    <cellStyle name="Normal 2 8 3 3 3" xfId="44798"/>
    <cellStyle name="Normal 2 8 3 3 4" xfId="44799"/>
    <cellStyle name="Normal 2 8 3 3 5" xfId="44800"/>
    <cellStyle name="Normal 2 8 3 3 6" xfId="44801"/>
    <cellStyle name="Normal 2 8 3 3 7" xfId="44802"/>
    <cellStyle name="Normal 2 8 3 4" xfId="44803"/>
    <cellStyle name="Normal 2 8 3 4 2" xfId="44804"/>
    <cellStyle name="Normal 2 8 3 4 2 2" xfId="44805"/>
    <cellStyle name="Normal 2 8 3 4 2 3" xfId="44806"/>
    <cellStyle name="Normal 2 8 3 4 2 4" xfId="44807"/>
    <cellStyle name="Normal 2 8 3 4 2 5" xfId="44808"/>
    <cellStyle name="Normal 2 8 3 4 2 6" xfId="44809"/>
    <cellStyle name="Normal 2 8 3 4 3" xfId="44810"/>
    <cellStyle name="Normal 2 8 3 4 4" xfId="44811"/>
    <cellStyle name="Normal 2 8 3 4 5" xfId="44812"/>
    <cellStyle name="Normal 2 8 3 4 6" xfId="44813"/>
    <cellStyle name="Normal 2 8 3 4 7" xfId="44814"/>
    <cellStyle name="Normal 2 8 3 5" xfId="44815"/>
    <cellStyle name="Normal 2 8 3 5 2" xfId="44816"/>
    <cellStyle name="Normal 2 8 3 5 2 2" xfId="44817"/>
    <cellStyle name="Normal 2 8 3 5 2 3" xfId="44818"/>
    <cellStyle name="Normal 2 8 3 5 2 4" xfId="44819"/>
    <cellStyle name="Normal 2 8 3 5 2 5" xfId="44820"/>
    <cellStyle name="Normal 2 8 3 5 2 6" xfId="44821"/>
    <cellStyle name="Normal 2 8 3 5 3" xfId="44822"/>
    <cellStyle name="Normal 2 8 3 5 3 2" xfId="44823"/>
    <cellStyle name="Normal 2 8 3 5 4" xfId="44824"/>
    <cellStyle name="Normal 2 8 3 5 5" xfId="44825"/>
    <cellStyle name="Normal 2 8 3 5 6" xfId="44826"/>
    <cellStyle name="Normal 2 8 3 5 7" xfId="44827"/>
    <cellStyle name="Normal 2 8 3 6" xfId="44828"/>
    <cellStyle name="Normal 2 8 3 6 2" xfId="44829"/>
    <cellStyle name="Normal 2 8 3 6 2 2" xfId="44830"/>
    <cellStyle name="Normal 2 8 3 6 2 3" xfId="44831"/>
    <cellStyle name="Normal 2 8 3 6 2 4" xfId="44832"/>
    <cellStyle name="Normal 2 8 3 6 2 5" xfId="44833"/>
    <cellStyle name="Normal 2 8 3 6 2 6" xfId="44834"/>
    <cellStyle name="Normal 2 8 3 6 3" xfId="44835"/>
    <cellStyle name="Normal 2 8 3 6 4" xfId="44836"/>
    <cellStyle name="Normal 2 8 3 6 5" xfId="44837"/>
    <cellStyle name="Normal 2 8 3 6 6" xfId="44838"/>
    <cellStyle name="Normal 2 8 3 6 7" xfId="44839"/>
    <cellStyle name="Normal 2 8 3 7" xfId="44840"/>
    <cellStyle name="Normal 2 8 3 7 2" xfId="44841"/>
    <cellStyle name="Normal 2 8 3 7 2 2" xfId="44842"/>
    <cellStyle name="Normal 2 8 3 7 2 3" xfId="44843"/>
    <cellStyle name="Normal 2 8 3 7 2 4" xfId="44844"/>
    <cellStyle name="Normal 2 8 3 7 2 5" xfId="44845"/>
    <cellStyle name="Normal 2 8 3 7 2 6" xfId="44846"/>
    <cellStyle name="Normal 2 8 3 7 3" xfId="44847"/>
    <cellStyle name="Normal 2 8 3 7 4" xfId="44848"/>
    <cellStyle name="Normal 2 8 3 7 5" xfId="44849"/>
    <cellStyle name="Normal 2 8 3 7 6" xfId="44850"/>
    <cellStyle name="Normal 2 8 3 7 7" xfId="44851"/>
    <cellStyle name="Normal 2 8 3 8" xfId="44852"/>
    <cellStyle name="Normal 2 8 3 8 2" xfId="44853"/>
    <cellStyle name="Normal 2 8 3 8 3" xfId="44854"/>
    <cellStyle name="Normal 2 8 3 8 4" xfId="44855"/>
    <cellStyle name="Normal 2 8 3 8 5" xfId="44856"/>
    <cellStyle name="Normal 2 8 3 8 6" xfId="44857"/>
    <cellStyle name="Normal 2 8 3 9" xfId="44858"/>
    <cellStyle name="Normal 2 8 4" xfId="44859"/>
    <cellStyle name="Normal 2 8 4 10" xfId="44860"/>
    <cellStyle name="Normal 2 8 4 11" xfId="44861"/>
    <cellStyle name="Normal 2 8 4 12" xfId="44862"/>
    <cellStyle name="Normal 2 8 4 13" xfId="44863"/>
    <cellStyle name="Normal 2 8 4 2" xfId="44864"/>
    <cellStyle name="Normal 2 8 4 2 2" xfId="44865"/>
    <cellStyle name="Normal 2 8 4 2 2 2" xfId="44866"/>
    <cellStyle name="Normal 2 8 4 2 2 3" xfId="44867"/>
    <cellStyle name="Normal 2 8 4 2 2 4" xfId="44868"/>
    <cellStyle name="Normal 2 8 4 2 2 5" xfId="44869"/>
    <cellStyle name="Normal 2 8 4 2 2 6" xfId="44870"/>
    <cellStyle name="Normal 2 8 4 2 3" xfId="44871"/>
    <cellStyle name="Normal 2 8 4 2 4" xfId="44872"/>
    <cellStyle name="Normal 2 8 4 2 5" xfId="44873"/>
    <cellStyle name="Normal 2 8 4 2 6" xfId="44874"/>
    <cellStyle name="Normal 2 8 4 2 7" xfId="44875"/>
    <cellStyle name="Normal 2 8 4 3" xfId="44876"/>
    <cellStyle name="Normal 2 8 4 3 2" xfId="44877"/>
    <cellStyle name="Normal 2 8 4 3 2 2" xfId="44878"/>
    <cellStyle name="Normal 2 8 4 3 2 3" xfId="44879"/>
    <cellStyle name="Normal 2 8 4 3 2 4" xfId="44880"/>
    <cellStyle name="Normal 2 8 4 3 2 5" xfId="44881"/>
    <cellStyle name="Normal 2 8 4 3 2 6" xfId="44882"/>
    <cellStyle name="Normal 2 8 4 3 3" xfId="44883"/>
    <cellStyle name="Normal 2 8 4 3 4" xfId="44884"/>
    <cellStyle name="Normal 2 8 4 3 5" xfId="44885"/>
    <cellStyle name="Normal 2 8 4 3 6" xfId="44886"/>
    <cellStyle name="Normal 2 8 4 3 7" xfId="44887"/>
    <cellStyle name="Normal 2 8 4 4" xfId="44888"/>
    <cellStyle name="Normal 2 8 4 4 2" xfId="44889"/>
    <cellStyle name="Normal 2 8 4 4 2 2" xfId="44890"/>
    <cellStyle name="Normal 2 8 4 4 2 3" xfId="44891"/>
    <cellStyle name="Normal 2 8 4 4 2 4" xfId="44892"/>
    <cellStyle name="Normal 2 8 4 4 2 5" xfId="44893"/>
    <cellStyle name="Normal 2 8 4 4 2 6" xfId="44894"/>
    <cellStyle name="Normal 2 8 4 4 3" xfId="44895"/>
    <cellStyle name="Normal 2 8 4 4 4" xfId="44896"/>
    <cellStyle name="Normal 2 8 4 4 5" xfId="44897"/>
    <cellStyle name="Normal 2 8 4 4 6" xfId="44898"/>
    <cellStyle name="Normal 2 8 4 4 7" xfId="44899"/>
    <cellStyle name="Normal 2 8 4 5" xfId="44900"/>
    <cellStyle name="Normal 2 8 4 5 2" xfId="44901"/>
    <cellStyle name="Normal 2 8 4 5 2 2" xfId="44902"/>
    <cellStyle name="Normal 2 8 4 5 2 3" xfId="44903"/>
    <cellStyle name="Normal 2 8 4 5 2 4" xfId="44904"/>
    <cellStyle name="Normal 2 8 4 5 2 5" xfId="44905"/>
    <cellStyle name="Normal 2 8 4 5 2 6" xfId="44906"/>
    <cellStyle name="Normal 2 8 4 5 3" xfId="44907"/>
    <cellStyle name="Normal 2 8 4 5 4" xfId="44908"/>
    <cellStyle name="Normal 2 8 4 5 5" xfId="44909"/>
    <cellStyle name="Normal 2 8 4 5 6" xfId="44910"/>
    <cellStyle name="Normal 2 8 4 5 7" xfId="44911"/>
    <cellStyle name="Normal 2 8 4 6" xfId="44912"/>
    <cellStyle name="Normal 2 8 4 6 2" xfId="44913"/>
    <cellStyle name="Normal 2 8 4 6 2 2" xfId="44914"/>
    <cellStyle name="Normal 2 8 4 6 2 3" xfId="44915"/>
    <cellStyle name="Normal 2 8 4 6 2 4" xfId="44916"/>
    <cellStyle name="Normal 2 8 4 6 2 5" xfId="44917"/>
    <cellStyle name="Normal 2 8 4 6 2 6" xfId="44918"/>
    <cellStyle name="Normal 2 8 4 6 3" xfId="44919"/>
    <cellStyle name="Normal 2 8 4 6 4" xfId="44920"/>
    <cellStyle name="Normal 2 8 4 6 5" xfId="44921"/>
    <cellStyle name="Normal 2 8 4 6 6" xfId="44922"/>
    <cellStyle name="Normal 2 8 4 6 7" xfId="44923"/>
    <cellStyle name="Normal 2 8 4 7" xfId="44924"/>
    <cellStyle name="Normal 2 8 4 7 2" xfId="44925"/>
    <cellStyle name="Normal 2 8 4 7 2 2" xfId="44926"/>
    <cellStyle name="Normal 2 8 4 7 2 3" xfId="44927"/>
    <cellStyle name="Normal 2 8 4 7 2 4" xfId="44928"/>
    <cellStyle name="Normal 2 8 4 7 2 5" xfId="44929"/>
    <cellStyle name="Normal 2 8 4 7 2 6" xfId="44930"/>
    <cellStyle name="Normal 2 8 4 7 3" xfId="44931"/>
    <cellStyle name="Normal 2 8 4 7 4" xfId="44932"/>
    <cellStyle name="Normal 2 8 4 7 5" xfId="44933"/>
    <cellStyle name="Normal 2 8 4 7 6" xfId="44934"/>
    <cellStyle name="Normal 2 8 4 7 7" xfId="44935"/>
    <cellStyle name="Normal 2 8 4 8" xfId="44936"/>
    <cellStyle name="Normal 2 8 4 8 2" xfId="44937"/>
    <cellStyle name="Normal 2 8 4 8 3" xfId="44938"/>
    <cellStyle name="Normal 2 8 4 8 4" xfId="44939"/>
    <cellStyle name="Normal 2 8 4 8 5" xfId="44940"/>
    <cellStyle name="Normal 2 8 4 8 6" xfId="44941"/>
    <cellStyle name="Normal 2 8 4 9" xfId="44942"/>
    <cellStyle name="Normal 2 8 5" xfId="44943"/>
    <cellStyle name="Normal 2 8 5 10" xfId="44944"/>
    <cellStyle name="Normal 2 8 5 11" xfId="44945"/>
    <cellStyle name="Normal 2 8 5 12" xfId="44946"/>
    <cellStyle name="Normal 2 8 5 13" xfId="44947"/>
    <cellStyle name="Normal 2 8 5 2" xfId="44948"/>
    <cellStyle name="Normal 2 8 5 2 2" xfId="44949"/>
    <cellStyle name="Normal 2 8 5 2 2 2" xfId="44950"/>
    <cellStyle name="Normal 2 8 5 2 2 3" xfId="44951"/>
    <cellStyle name="Normal 2 8 5 2 2 4" xfId="44952"/>
    <cellStyle name="Normal 2 8 5 2 2 5" xfId="44953"/>
    <cellStyle name="Normal 2 8 5 2 2 6" xfId="44954"/>
    <cellStyle name="Normal 2 8 5 2 3" xfId="44955"/>
    <cellStyle name="Normal 2 8 5 2 4" xfId="44956"/>
    <cellStyle name="Normal 2 8 5 2 4 2" xfId="44957"/>
    <cellStyle name="Normal 2 8 5 2 4 2 2" xfId="44958"/>
    <cellStyle name="Normal 2 8 5 2 4 3" xfId="44959"/>
    <cellStyle name="Normal 2 8 5 2 5" xfId="44960"/>
    <cellStyle name="Normal 2 8 5 2 6" xfId="44961"/>
    <cellStyle name="Normal 2 8 5 2 7" xfId="44962"/>
    <cellStyle name="Normal 2 8 5 3" xfId="44963"/>
    <cellStyle name="Normal 2 8 5 3 2" xfId="44964"/>
    <cellStyle name="Normal 2 8 5 3 2 2" xfId="44965"/>
    <cellStyle name="Normal 2 8 5 3 2 2 2" xfId="44966"/>
    <cellStyle name="Normal 2 8 5 3 2 3" xfId="44967"/>
    <cellStyle name="Normal 2 8 5 3 2 4" xfId="44968"/>
    <cellStyle name="Normal 2 8 5 3 2 5" xfId="44969"/>
    <cellStyle name="Normal 2 8 5 3 2 6" xfId="44970"/>
    <cellStyle name="Normal 2 8 5 3 3" xfId="44971"/>
    <cellStyle name="Normal 2 8 5 3 4" xfId="44972"/>
    <cellStyle name="Normal 2 8 5 3 5" xfId="44973"/>
    <cellStyle name="Normal 2 8 5 3 6" xfId="44974"/>
    <cellStyle name="Normal 2 8 5 3 7" xfId="44975"/>
    <cellStyle name="Normal 2 8 5 4" xfId="44976"/>
    <cellStyle name="Normal 2 8 5 4 2" xfId="44977"/>
    <cellStyle name="Normal 2 8 5 4 2 2" xfId="44978"/>
    <cellStyle name="Normal 2 8 5 4 2 3" xfId="44979"/>
    <cellStyle name="Normal 2 8 5 4 2 4" xfId="44980"/>
    <cellStyle name="Normal 2 8 5 4 2 5" xfId="44981"/>
    <cellStyle name="Normal 2 8 5 4 2 6" xfId="44982"/>
    <cellStyle name="Normal 2 8 5 4 3" xfId="44983"/>
    <cellStyle name="Normal 2 8 5 4 4" xfId="44984"/>
    <cellStyle name="Normal 2 8 5 4 5" xfId="44985"/>
    <cellStyle name="Normal 2 8 5 4 6" xfId="44986"/>
    <cellStyle name="Normal 2 8 5 4 7" xfId="44987"/>
    <cellStyle name="Normal 2 8 5 5" xfId="44988"/>
    <cellStyle name="Normal 2 8 5 5 2" xfId="44989"/>
    <cellStyle name="Normal 2 8 5 5 2 2" xfId="44990"/>
    <cellStyle name="Normal 2 8 5 5 2 3" xfId="44991"/>
    <cellStyle name="Normal 2 8 5 5 2 4" xfId="44992"/>
    <cellStyle name="Normal 2 8 5 5 2 5" xfId="44993"/>
    <cellStyle name="Normal 2 8 5 5 2 6" xfId="44994"/>
    <cellStyle name="Normal 2 8 5 5 3" xfId="44995"/>
    <cellStyle name="Normal 2 8 5 5 4" xfId="44996"/>
    <cellStyle name="Normal 2 8 5 5 5" xfId="44997"/>
    <cellStyle name="Normal 2 8 5 5 6" xfId="44998"/>
    <cellStyle name="Normal 2 8 5 5 7" xfId="44999"/>
    <cellStyle name="Normal 2 8 5 6" xfId="45000"/>
    <cellStyle name="Normal 2 8 5 6 2" xfId="45001"/>
    <cellStyle name="Normal 2 8 5 6 2 2" xfId="45002"/>
    <cellStyle name="Normal 2 8 5 6 2 3" xfId="45003"/>
    <cellStyle name="Normal 2 8 5 6 2 4" xfId="45004"/>
    <cellStyle name="Normal 2 8 5 6 2 5" xfId="45005"/>
    <cellStyle name="Normal 2 8 5 6 2 6" xfId="45006"/>
    <cellStyle name="Normal 2 8 5 6 3" xfId="45007"/>
    <cellStyle name="Normal 2 8 5 6 4" xfId="45008"/>
    <cellStyle name="Normal 2 8 5 6 5" xfId="45009"/>
    <cellStyle name="Normal 2 8 5 6 6" xfId="45010"/>
    <cellStyle name="Normal 2 8 5 6 7" xfId="45011"/>
    <cellStyle name="Normal 2 8 5 7" xfId="45012"/>
    <cellStyle name="Normal 2 8 5 7 2" xfId="45013"/>
    <cellStyle name="Normal 2 8 5 7 2 2" xfId="45014"/>
    <cellStyle name="Normal 2 8 5 7 2 3" xfId="45015"/>
    <cellStyle name="Normal 2 8 5 7 2 4" xfId="45016"/>
    <cellStyle name="Normal 2 8 5 7 2 5" xfId="45017"/>
    <cellStyle name="Normal 2 8 5 7 2 6" xfId="45018"/>
    <cellStyle name="Normal 2 8 5 7 3" xfId="45019"/>
    <cellStyle name="Normal 2 8 5 7 4" xfId="45020"/>
    <cellStyle name="Normal 2 8 5 7 4 2" xfId="45021"/>
    <cellStyle name="Normal 2 8 5 7 4 2 2" xfId="45022"/>
    <cellStyle name="Normal 2 8 5 7 4 3" xfId="45023"/>
    <cellStyle name="Normal 2 8 5 7 5" xfId="45024"/>
    <cellStyle name="Normal 2 8 5 7 6" xfId="45025"/>
    <cellStyle name="Normal 2 8 5 7 7" xfId="45026"/>
    <cellStyle name="Normal 2 8 5 8" xfId="45027"/>
    <cellStyle name="Normal 2 8 5 8 2" xfId="45028"/>
    <cellStyle name="Normal 2 8 5 8 2 2" xfId="45029"/>
    <cellStyle name="Normal 2 8 5 8 2 2 2" xfId="45030"/>
    <cellStyle name="Normal 2 8 5 8 2 3" xfId="45031"/>
    <cellStyle name="Normal 2 8 5 8 3" xfId="45032"/>
    <cellStyle name="Normal 2 8 5 8 4" xfId="45033"/>
    <cellStyle name="Normal 2 8 5 8 5" xfId="45034"/>
    <cellStyle name="Normal 2 8 5 8 6" xfId="45035"/>
    <cellStyle name="Normal 2 8 5 9" xfId="45036"/>
    <cellStyle name="Normal 2 8 6" xfId="45037"/>
    <cellStyle name="Normal 2 8 6 10" xfId="45038"/>
    <cellStyle name="Normal 2 8 6 11" xfId="45039"/>
    <cellStyle name="Normal 2 8 6 12" xfId="45040"/>
    <cellStyle name="Normal 2 8 6 13" xfId="45041"/>
    <cellStyle name="Normal 2 8 6 2" xfId="45042"/>
    <cellStyle name="Normal 2 8 6 2 2" xfId="45043"/>
    <cellStyle name="Normal 2 8 6 2 2 2" xfId="45044"/>
    <cellStyle name="Normal 2 8 6 2 2 2 2" xfId="45045"/>
    <cellStyle name="Normal 2 8 6 2 2 3" xfId="45046"/>
    <cellStyle name="Normal 2 8 6 2 2 4" xfId="45047"/>
    <cellStyle name="Normal 2 8 6 2 2 5" xfId="45048"/>
    <cellStyle name="Normal 2 8 6 2 2 6" xfId="45049"/>
    <cellStyle name="Normal 2 8 6 2 3" xfId="45050"/>
    <cellStyle name="Normal 2 8 6 2 4" xfId="45051"/>
    <cellStyle name="Normal 2 8 6 2 5" xfId="45052"/>
    <cellStyle name="Normal 2 8 6 2 6" xfId="45053"/>
    <cellStyle name="Normal 2 8 6 2 7" xfId="45054"/>
    <cellStyle name="Normal 2 8 6 3" xfId="45055"/>
    <cellStyle name="Normal 2 8 6 3 2" xfId="45056"/>
    <cellStyle name="Normal 2 8 6 3 2 2" xfId="45057"/>
    <cellStyle name="Normal 2 8 6 3 2 3" xfId="45058"/>
    <cellStyle name="Normal 2 8 6 3 2 4" xfId="45059"/>
    <cellStyle name="Normal 2 8 6 3 2 5" xfId="45060"/>
    <cellStyle name="Normal 2 8 6 3 2 6" xfId="45061"/>
    <cellStyle name="Normal 2 8 6 3 3" xfId="45062"/>
    <cellStyle name="Normal 2 8 6 3 4" xfId="45063"/>
    <cellStyle name="Normal 2 8 6 3 5" xfId="45064"/>
    <cellStyle name="Normal 2 8 6 3 6" xfId="45065"/>
    <cellStyle name="Normal 2 8 6 3 7" xfId="45066"/>
    <cellStyle name="Normal 2 8 6 4" xfId="45067"/>
    <cellStyle name="Normal 2 8 6 4 2" xfId="45068"/>
    <cellStyle name="Normal 2 8 6 4 2 2" xfId="45069"/>
    <cellStyle name="Normal 2 8 6 4 2 3" xfId="45070"/>
    <cellStyle name="Normal 2 8 6 4 2 4" xfId="45071"/>
    <cellStyle name="Normal 2 8 6 4 2 5" xfId="45072"/>
    <cellStyle name="Normal 2 8 6 4 2 6" xfId="45073"/>
    <cellStyle name="Normal 2 8 6 4 3" xfId="45074"/>
    <cellStyle name="Normal 2 8 6 4 4" xfId="45075"/>
    <cellStyle name="Normal 2 8 6 4 5" xfId="45076"/>
    <cellStyle name="Normal 2 8 6 4 6" xfId="45077"/>
    <cellStyle name="Normal 2 8 6 4 7" xfId="45078"/>
    <cellStyle name="Normal 2 8 6 5" xfId="45079"/>
    <cellStyle name="Normal 2 8 6 5 2" xfId="45080"/>
    <cellStyle name="Normal 2 8 6 5 2 2" xfId="45081"/>
    <cellStyle name="Normal 2 8 6 5 2 3" xfId="45082"/>
    <cellStyle name="Normal 2 8 6 5 2 4" xfId="45083"/>
    <cellStyle name="Normal 2 8 6 5 2 5" xfId="45084"/>
    <cellStyle name="Normal 2 8 6 5 2 6" xfId="45085"/>
    <cellStyle name="Normal 2 8 6 5 3" xfId="45086"/>
    <cellStyle name="Normal 2 8 6 5 4" xfId="45087"/>
    <cellStyle name="Normal 2 8 6 5 5" xfId="45088"/>
    <cellStyle name="Normal 2 8 6 5 6" xfId="45089"/>
    <cellStyle name="Normal 2 8 6 5 7" xfId="45090"/>
    <cellStyle name="Normal 2 8 6 6" xfId="45091"/>
    <cellStyle name="Normal 2 8 6 6 2" xfId="45092"/>
    <cellStyle name="Normal 2 8 6 6 2 2" xfId="45093"/>
    <cellStyle name="Normal 2 8 6 6 2 3" xfId="45094"/>
    <cellStyle name="Normal 2 8 6 6 2 4" xfId="45095"/>
    <cellStyle name="Normal 2 8 6 6 2 5" xfId="45096"/>
    <cellStyle name="Normal 2 8 6 6 2 6" xfId="45097"/>
    <cellStyle name="Normal 2 8 6 6 3" xfId="45098"/>
    <cellStyle name="Normal 2 8 6 6 4" xfId="45099"/>
    <cellStyle name="Normal 2 8 6 6 5" xfId="45100"/>
    <cellStyle name="Normal 2 8 6 6 6" xfId="45101"/>
    <cellStyle name="Normal 2 8 6 6 7" xfId="45102"/>
    <cellStyle name="Normal 2 8 6 7" xfId="45103"/>
    <cellStyle name="Normal 2 8 6 7 2" xfId="45104"/>
    <cellStyle name="Normal 2 8 6 7 2 2" xfId="45105"/>
    <cellStyle name="Normal 2 8 6 7 2 3" xfId="45106"/>
    <cellStyle name="Normal 2 8 6 7 2 4" xfId="45107"/>
    <cellStyle name="Normal 2 8 6 7 2 5" xfId="45108"/>
    <cellStyle name="Normal 2 8 6 7 2 6" xfId="45109"/>
    <cellStyle name="Normal 2 8 6 7 3" xfId="45110"/>
    <cellStyle name="Normal 2 8 6 7 4" xfId="45111"/>
    <cellStyle name="Normal 2 8 6 7 5" xfId="45112"/>
    <cellStyle name="Normal 2 8 6 7 6" xfId="45113"/>
    <cellStyle name="Normal 2 8 6 7 7" xfId="45114"/>
    <cellStyle name="Normal 2 8 6 8" xfId="45115"/>
    <cellStyle name="Normal 2 8 6 8 2" xfId="45116"/>
    <cellStyle name="Normal 2 8 6 8 3" xfId="45117"/>
    <cellStyle name="Normal 2 8 6 8 4" xfId="45118"/>
    <cellStyle name="Normal 2 8 6 8 5" xfId="45119"/>
    <cellStyle name="Normal 2 8 6 8 6" xfId="45120"/>
    <cellStyle name="Normal 2 8 6 9" xfId="45121"/>
    <cellStyle name="Normal 2 8 7" xfId="45122"/>
    <cellStyle name="Normal 2 8 7 10" xfId="45123"/>
    <cellStyle name="Normal 2 8 7 11" xfId="45124"/>
    <cellStyle name="Normal 2 8 7 12" xfId="45125"/>
    <cellStyle name="Normal 2 8 7 13" xfId="45126"/>
    <cellStyle name="Normal 2 8 7 2" xfId="45127"/>
    <cellStyle name="Normal 2 8 7 2 2" xfId="45128"/>
    <cellStyle name="Normal 2 8 7 2 2 2" xfId="45129"/>
    <cellStyle name="Normal 2 8 7 2 2 3" xfId="45130"/>
    <cellStyle name="Normal 2 8 7 2 2 4" xfId="45131"/>
    <cellStyle name="Normal 2 8 7 2 2 5" xfId="45132"/>
    <cellStyle name="Normal 2 8 7 2 2 6" xfId="45133"/>
    <cellStyle name="Normal 2 8 7 2 3" xfId="45134"/>
    <cellStyle name="Normal 2 8 7 2 4" xfId="45135"/>
    <cellStyle name="Normal 2 8 7 2 5" xfId="45136"/>
    <cellStyle name="Normal 2 8 7 2 6" xfId="45137"/>
    <cellStyle name="Normal 2 8 7 2 7" xfId="45138"/>
    <cellStyle name="Normal 2 8 7 3" xfId="45139"/>
    <cellStyle name="Normal 2 8 7 3 2" xfId="45140"/>
    <cellStyle name="Normal 2 8 7 3 2 2" xfId="45141"/>
    <cellStyle name="Normal 2 8 7 3 2 3" xfId="45142"/>
    <cellStyle name="Normal 2 8 7 3 2 4" xfId="45143"/>
    <cellStyle name="Normal 2 8 7 3 2 5" xfId="45144"/>
    <cellStyle name="Normal 2 8 7 3 2 6" xfId="45145"/>
    <cellStyle name="Normal 2 8 7 3 3" xfId="45146"/>
    <cellStyle name="Normal 2 8 7 3 4" xfId="45147"/>
    <cellStyle name="Normal 2 8 7 3 5" xfId="45148"/>
    <cellStyle name="Normal 2 8 7 3 6" xfId="45149"/>
    <cellStyle name="Normal 2 8 7 3 7" xfId="45150"/>
    <cellStyle name="Normal 2 8 7 4" xfId="45151"/>
    <cellStyle name="Normal 2 8 7 4 2" xfId="45152"/>
    <cellStyle name="Normal 2 8 7 4 2 2" xfId="45153"/>
    <cellStyle name="Normal 2 8 7 4 2 3" xfId="45154"/>
    <cellStyle name="Normal 2 8 7 4 2 4" xfId="45155"/>
    <cellStyle name="Normal 2 8 7 4 2 5" xfId="45156"/>
    <cellStyle name="Normal 2 8 7 4 2 6" xfId="45157"/>
    <cellStyle name="Normal 2 8 7 4 3" xfId="45158"/>
    <cellStyle name="Normal 2 8 7 4 4" xfId="45159"/>
    <cellStyle name="Normal 2 8 7 4 5" xfId="45160"/>
    <cellStyle name="Normal 2 8 7 4 6" xfId="45161"/>
    <cellStyle name="Normal 2 8 7 4 7" xfId="45162"/>
    <cellStyle name="Normal 2 8 7 5" xfId="45163"/>
    <cellStyle name="Normal 2 8 7 5 2" xfId="45164"/>
    <cellStyle name="Normal 2 8 7 5 2 2" xfId="45165"/>
    <cellStyle name="Normal 2 8 7 5 2 3" xfId="45166"/>
    <cellStyle name="Normal 2 8 7 5 2 4" xfId="45167"/>
    <cellStyle name="Normal 2 8 7 5 2 5" xfId="45168"/>
    <cellStyle name="Normal 2 8 7 5 2 6" xfId="45169"/>
    <cellStyle name="Normal 2 8 7 5 3" xfId="45170"/>
    <cellStyle name="Normal 2 8 7 5 3 2" xfId="45171"/>
    <cellStyle name="Normal 2 8 7 5 4" xfId="45172"/>
    <cellStyle name="Normal 2 8 7 5 5" xfId="45173"/>
    <cellStyle name="Normal 2 8 7 5 6" xfId="45174"/>
    <cellStyle name="Normal 2 8 7 5 7" xfId="45175"/>
    <cellStyle name="Normal 2 8 7 6" xfId="45176"/>
    <cellStyle name="Normal 2 8 7 6 2" xfId="45177"/>
    <cellStyle name="Normal 2 8 7 6 2 2" xfId="45178"/>
    <cellStyle name="Normal 2 8 7 6 2 3" xfId="45179"/>
    <cellStyle name="Normal 2 8 7 6 2 4" xfId="45180"/>
    <cellStyle name="Normal 2 8 7 6 2 5" xfId="45181"/>
    <cellStyle name="Normal 2 8 7 6 2 6" xfId="45182"/>
    <cellStyle name="Normal 2 8 7 6 3" xfId="45183"/>
    <cellStyle name="Normal 2 8 7 6 4" xfId="45184"/>
    <cellStyle name="Normal 2 8 7 6 5" xfId="45185"/>
    <cellStyle name="Normal 2 8 7 6 6" xfId="45186"/>
    <cellStyle name="Normal 2 8 7 6 7" xfId="45187"/>
    <cellStyle name="Normal 2 8 7 7" xfId="45188"/>
    <cellStyle name="Normal 2 8 7 7 2" xfId="45189"/>
    <cellStyle name="Normal 2 8 7 7 2 2" xfId="45190"/>
    <cellStyle name="Normal 2 8 7 7 2 3" xfId="45191"/>
    <cellStyle name="Normal 2 8 7 7 2 4" xfId="45192"/>
    <cellStyle name="Normal 2 8 7 7 2 5" xfId="45193"/>
    <cellStyle name="Normal 2 8 7 7 2 6" xfId="45194"/>
    <cellStyle name="Normal 2 8 7 7 3" xfId="45195"/>
    <cellStyle name="Normal 2 8 7 7 4" xfId="45196"/>
    <cellStyle name="Normal 2 8 7 7 5" xfId="45197"/>
    <cellStyle name="Normal 2 8 7 7 6" xfId="45198"/>
    <cellStyle name="Normal 2 8 7 7 7" xfId="45199"/>
    <cellStyle name="Normal 2 8 7 8" xfId="45200"/>
    <cellStyle name="Normal 2 8 7 8 2" xfId="45201"/>
    <cellStyle name="Normal 2 8 7 8 3" xfId="45202"/>
    <cellStyle name="Normal 2 8 7 8 4" xfId="45203"/>
    <cellStyle name="Normal 2 8 7 8 5" xfId="45204"/>
    <cellStyle name="Normal 2 8 7 8 6" xfId="45205"/>
    <cellStyle name="Normal 2 8 7 9" xfId="45206"/>
    <cellStyle name="Normal 2 8 8" xfId="45207"/>
    <cellStyle name="Normal 2 8 8 10" xfId="45208"/>
    <cellStyle name="Normal 2 8 8 11" xfId="45209"/>
    <cellStyle name="Normal 2 8 8 12" xfId="45210"/>
    <cellStyle name="Normal 2 8 8 13" xfId="45211"/>
    <cellStyle name="Normal 2 8 8 2" xfId="45212"/>
    <cellStyle name="Normal 2 8 8 2 2" xfId="45213"/>
    <cellStyle name="Normal 2 8 8 2 2 2" xfId="45214"/>
    <cellStyle name="Normal 2 8 8 2 2 3" xfId="45215"/>
    <cellStyle name="Normal 2 8 8 2 2 4" xfId="45216"/>
    <cellStyle name="Normal 2 8 8 2 2 5" xfId="45217"/>
    <cellStyle name="Normal 2 8 8 2 2 6" xfId="45218"/>
    <cellStyle name="Normal 2 8 8 2 3" xfId="45219"/>
    <cellStyle name="Normal 2 8 8 2 4" xfId="45220"/>
    <cellStyle name="Normal 2 8 8 2 5" xfId="45221"/>
    <cellStyle name="Normal 2 8 8 2 6" xfId="45222"/>
    <cellStyle name="Normal 2 8 8 2 7" xfId="45223"/>
    <cellStyle name="Normal 2 8 8 3" xfId="45224"/>
    <cellStyle name="Normal 2 8 8 3 2" xfId="45225"/>
    <cellStyle name="Normal 2 8 8 3 2 2" xfId="45226"/>
    <cellStyle name="Normal 2 8 8 3 2 3" xfId="45227"/>
    <cellStyle name="Normal 2 8 8 3 2 4" xfId="45228"/>
    <cellStyle name="Normal 2 8 8 3 2 5" xfId="45229"/>
    <cellStyle name="Normal 2 8 8 3 2 6" xfId="45230"/>
    <cellStyle name="Normal 2 8 8 3 3" xfId="45231"/>
    <cellStyle name="Normal 2 8 8 3 4" xfId="45232"/>
    <cellStyle name="Normal 2 8 8 3 5" xfId="45233"/>
    <cellStyle name="Normal 2 8 8 3 6" xfId="45234"/>
    <cellStyle name="Normal 2 8 8 3 7" xfId="45235"/>
    <cellStyle name="Normal 2 8 8 4" xfId="45236"/>
    <cellStyle name="Normal 2 8 8 4 2" xfId="45237"/>
    <cellStyle name="Normal 2 8 8 4 2 2" xfId="45238"/>
    <cellStyle name="Normal 2 8 8 4 2 3" xfId="45239"/>
    <cellStyle name="Normal 2 8 8 4 2 4" xfId="45240"/>
    <cellStyle name="Normal 2 8 8 4 2 5" xfId="45241"/>
    <cellStyle name="Normal 2 8 8 4 2 6" xfId="45242"/>
    <cellStyle name="Normal 2 8 8 4 3" xfId="45243"/>
    <cellStyle name="Normal 2 8 8 4 4" xfId="45244"/>
    <cellStyle name="Normal 2 8 8 4 5" xfId="45245"/>
    <cellStyle name="Normal 2 8 8 4 6" xfId="45246"/>
    <cellStyle name="Normal 2 8 8 4 7" xfId="45247"/>
    <cellStyle name="Normal 2 8 8 5" xfId="45248"/>
    <cellStyle name="Normal 2 8 8 5 2" xfId="45249"/>
    <cellStyle name="Normal 2 8 8 5 2 2" xfId="45250"/>
    <cellStyle name="Normal 2 8 8 5 2 3" xfId="45251"/>
    <cellStyle name="Normal 2 8 8 5 2 4" xfId="45252"/>
    <cellStyle name="Normal 2 8 8 5 2 5" xfId="45253"/>
    <cellStyle name="Normal 2 8 8 5 2 6" xfId="45254"/>
    <cellStyle name="Normal 2 8 8 5 3" xfId="45255"/>
    <cellStyle name="Normal 2 8 8 5 4" xfId="45256"/>
    <cellStyle name="Normal 2 8 8 5 5" xfId="45257"/>
    <cellStyle name="Normal 2 8 8 5 6" xfId="45258"/>
    <cellStyle name="Normal 2 8 8 5 7" xfId="45259"/>
    <cellStyle name="Normal 2 8 8 6" xfId="45260"/>
    <cellStyle name="Normal 2 8 8 6 2" xfId="45261"/>
    <cellStyle name="Normal 2 8 8 6 2 2" xfId="45262"/>
    <cellStyle name="Normal 2 8 8 6 2 3" xfId="45263"/>
    <cellStyle name="Normal 2 8 8 6 2 4" xfId="45264"/>
    <cellStyle name="Normal 2 8 8 6 2 5" xfId="45265"/>
    <cellStyle name="Normal 2 8 8 6 2 6" xfId="45266"/>
    <cellStyle name="Normal 2 8 8 6 3" xfId="45267"/>
    <cellStyle name="Normal 2 8 8 6 4" xfId="45268"/>
    <cellStyle name="Normal 2 8 8 6 5" xfId="45269"/>
    <cellStyle name="Normal 2 8 8 6 6" xfId="45270"/>
    <cellStyle name="Normal 2 8 8 6 7" xfId="45271"/>
    <cellStyle name="Normal 2 8 8 7" xfId="45272"/>
    <cellStyle name="Normal 2 8 8 7 2" xfId="45273"/>
    <cellStyle name="Normal 2 8 8 7 2 2" xfId="45274"/>
    <cellStyle name="Normal 2 8 8 7 2 3" xfId="45275"/>
    <cellStyle name="Normal 2 8 8 7 2 4" xfId="45276"/>
    <cellStyle name="Normal 2 8 8 7 2 5" xfId="45277"/>
    <cellStyle name="Normal 2 8 8 7 2 6" xfId="45278"/>
    <cellStyle name="Normal 2 8 8 7 3" xfId="45279"/>
    <cellStyle name="Normal 2 8 8 7 4" xfId="45280"/>
    <cellStyle name="Normal 2 8 8 7 5" xfId="45281"/>
    <cellStyle name="Normal 2 8 8 7 6" xfId="45282"/>
    <cellStyle name="Normal 2 8 8 7 7" xfId="45283"/>
    <cellStyle name="Normal 2 8 8 8" xfId="45284"/>
    <cellStyle name="Normal 2 8 8 8 2" xfId="45285"/>
    <cellStyle name="Normal 2 8 8 8 3" xfId="45286"/>
    <cellStyle name="Normal 2 8 8 8 4" xfId="45287"/>
    <cellStyle name="Normal 2 8 8 8 5" xfId="45288"/>
    <cellStyle name="Normal 2 8 8 8 6" xfId="45289"/>
    <cellStyle name="Normal 2 8 8 9" xfId="45290"/>
    <cellStyle name="Normal 2 8 9" xfId="45291"/>
    <cellStyle name="Normal 2 8 9 10" xfId="45292"/>
    <cellStyle name="Normal 2 8 9 11" xfId="45293"/>
    <cellStyle name="Normal 2 8 9 12" xfId="45294"/>
    <cellStyle name="Normal 2 8 9 13" xfId="45295"/>
    <cellStyle name="Normal 2 8 9 2" xfId="45296"/>
    <cellStyle name="Normal 2 8 9 2 2" xfId="45297"/>
    <cellStyle name="Normal 2 8 9 2 2 2" xfId="45298"/>
    <cellStyle name="Normal 2 8 9 2 2 3" xfId="45299"/>
    <cellStyle name="Normal 2 8 9 2 2 4" xfId="45300"/>
    <cellStyle name="Normal 2 8 9 2 2 5" xfId="45301"/>
    <cellStyle name="Normal 2 8 9 2 2 6" xfId="45302"/>
    <cellStyle name="Normal 2 8 9 2 3" xfId="45303"/>
    <cellStyle name="Normal 2 8 9 2 4" xfId="45304"/>
    <cellStyle name="Normal 2 8 9 2 5" xfId="45305"/>
    <cellStyle name="Normal 2 8 9 2 6" xfId="45306"/>
    <cellStyle name="Normal 2 8 9 2 7" xfId="45307"/>
    <cellStyle name="Normal 2 8 9 3" xfId="45308"/>
    <cellStyle name="Normal 2 8 9 3 2" xfId="45309"/>
    <cellStyle name="Normal 2 8 9 3 2 2" xfId="45310"/>
    <cellStyle name="Normal 2 8 9 3 2 3" xfId="45311"/>
    <cellStyle name="Normal 2 8 9 3 2 4" xfId="45312"/>
    <cellStyle name="Normal 2 8 9 3 2 5" xfId="45313"/>
    <cellStyle name="Normal 2 8 9 3 2 6" xfId="45314"/>
    <cellStyle name="Normal 2 8 9 3 3" xfId="45315"/>
    <cellStyle name="Normal 2 8 9 3 4" xfId="45316"/>
    <cellStyle name="Normal 2 8 9 3 5" xfId="45317"/>
    <cellStyle name="Normal 2 8 9 3 6" xfId="45318"/>
    <cellStyle name="Normal 2 8 9 3 7" xfId="45319"/>
    <cellStyle name="Normal 2 8 9 4" xfId="45320"/>
    <cellStyle name="Normal 2 8 9 4 2" xfId="45321"/>
    <cellStyle name="Normal 2 8 9 4 2 2" xfId="45322"/>
    <cellStyle name="Normal 2 8 9 4 2 3" xfId="45323"/>
    <cellStyle name="Normal 2 8 9 4 2 4" xfId="45324"/>
    <cellStyle name="Normal 2 8 9 4 2 5" xfId="45325"/>
    <cellStyle name="Normal 2 8 9 4 2 6" xfId="45326"/>
    <cellStyle name="Normal 2 8 9 4 3" xfId="45327"/>
    <cellStyle name="Normal 2 8 9 4 4" xfId="45328"/>
    <cellStyle name="Normal 2 8 9 4 5" xfId="45329"/>
    <cellStyle name="Normal 2 8 9 4 6" xfId="45330"/>
    <cellStyle name="Normal 2 8 9 4 7" xfId="45331"/>
    <cellStyle name="Normal 2 8 9 5" xfId="45332"/>
    <cellStyle name="Normal 2 8 9 5 2" xfId="45333"/>
    <cellStyle name="Normal 2 8 9 5 2 2" xfId="45334"/>
    <cellStyle name="Normal 2 8 9 5 2 3" xfId="45335"/>
    <cellStyle name="Normal 2 8 9 5 2 4" xfId="45336"/>
    <cellStyle name="Normal 2 8 9 5 2 5" xfId="45337"/>
    <cellStyle name="Normal 2 8 9 5 2 6" xfId="45338"/>
    <cellStyle name="Normal 2 8 9 5 3" xfId="45339"/>
    <cellStyle name="Normal 2 8 9 5 4" xfId="45340"/>
    <cellStyle name="Normal 2 8 9 5 5" xfId="45341"/>
    <cellStyle name="Normal 2 8 9 5 6" xfId="45342"/>
    <cellStyle name="Normal 2 8 9 5 7" xfId="45343"/>
    <cellStyle name="Normal 2 8 9 6" xfId="45344"/>
    <cellStyle name="Normal 2 8 9 6 2" xfId="45345"/>
    <cellStyle name="Normal 2 8 9 6 2 2" xfId="45346"/>
    <cellStyle name="Normal 2 8 9 6 2 3" xfId="45347"/>
    <cellStyle name="Normal 2 8 9 6 2 4" xfId="45348"/>
    <cellStyle name="Normal 2 8 9 6 2 5" xfId="45349"/>
    <cellStyle name="Normal 2 8 9 6 2 6" xfId="45350"/>
    <cellStyle name="Normal 2 8 9 6 3" xfId="45351"/>
    <cellStyle name="Normal 2 8 9 6 4" xfId="45352"/>
    <cellStyle name="Normal 2 8 9 6 5" xfId="45353"/>
    <cellStyle name="Normal 2 8 9 6 6" xfId="45354"/>
    <cellStyle name="Normal 2 8 9 6 7" xfId="45355"/>
    <cellStyle name="Normal 2 8 9 7" xfId="45356"/>
    <cellStyle name="Normal 2 8 9 7 2" xfId="45357"/>
    <cellStyle name="Normal 2 8 9 7 2 2" xfId="45358"/>
    <cellStyle name="Normal 2 8 9 7 2 3" xfId="45359"/>
    <cellStyle name="Normal 2 8 9 7 2 3 2" xfId="45360"/>
    <cellStyle name="Normal 2 8 9 7 2 3 2 2" xfId="45361"/>
    <cellStyle name="Normal 2 8 9 7 2 3 3" xfId="45362"/>
    <cellStyle name="Normal 2 8 9 7 2 4" xfId="45363"/>
    <cellStyle name="Normal 2 8 9 7 2 5" xfId="45364"/>
    <cellStyle name="Normal 2 8 9 7 2 6" xfId="45365"/>
    <cellStyle name="Normal 2 8 9 7 3" xfId="45366"/>
    <cellStyle name="Normal 2 8 9 7 4" xfId="45367"/>
    <cellStyle name="Normal 2 8 9 7 5" xfId="45368"/>
    <cellStyle name="Normal 2 8 9 7 6" xfId="45369"/>
    <cellStyle name="Normal 2 8 9 7 7" xfId="45370"/>
    <cellStyle name="Normal 2 8 9 8" xfId="45371"/>
    <cellStyle name="Normal 2 8 9 8 2" xfId="45372"/>
    <cellStyle name="Normal 2 8 9 8 3" xfId="45373"/>
    <cellStyle name="Normal 2 8 9 8 4" xfId="45374"/>
    <cellStyle name="Normal 2 8 9 8 5" xfId="45375"/>
    <cellStyle name="Normal 2 8 9 8 6" xfId="45376"/>
    <cellStyle name="Normal 2 8 9 9" xfId="45377"/>
    <cellStyle name="Normal 2 80" xfId="45378"/>
    <cellStyle name="Normal 2 81" xfId="45379"/>
    <cellStyle name="Normal 2 82" xfId="45380"/>
    <cellStyle name="Normal 2 83" xfId="45381"/>
    <cellStyle name="Normal 2 83 2" xfId="45382"/>
    <cellStyle name="Normal 2 84" xfId="45383"/>
    <cellStyle name="Normal 2 84 2" xfId="45384"/>
    <cellStyle name="Normal 2 85" xfId="45385"/>
    <cellStyle name="Normal 2 86" xfId="45386"/>
    <cellStyle name="Normal 2 87" xfId="45387"/>
    <cellStyle name="Normal 2 88" xfId="45388"/>
    <cellStyle name="Normal 2 89" xfId="15"/>
    <cellStyle name="Normal 2 9" xfId="45389"/>
    <cellStyle name="Normal 2 9 10" xfId="45390"/>
    <cellStyle name="Normal 2 9 10 10" xfId="45391"/>
    <cellStyle name="Normal 2 9 10 11" xfId="45392"/>
    <cellStyle name="Normal 2 9 10 12" xfId="45393"/>
    <cellStyle name="Normal 2 9 10 13" xfId="45394"/>
    <cellStyle name="Normal 2 9 10 2" xfId="45395"/>
    <cellStyle name="Normal 2 9 10 2 2" xfId="45396"/>
    <cellStyle name="Normal 2 9 10 2 2 2" xfId="45397"/>
    <cellStyle name="Normal 2 9 10 2 2 3" xfId="45398"/>
    <cellStyle name="Normal 2 9 10 2 2 4" xfId="45399"/>
    <cellStyle name="Normal 2 9 10 2 2 5" xfId="45400"/>
    <cellStyle name="Normal 2 9 10 2 2 6" xfId="45401"/>
    <cellStyle name="Normal 2 9 10 2 3" xfId="45402"/>
    <cellStyle name="Normal 2 9 10 2 3 2" xfId="45403"/>
    <cellStyle name="Normal 2 9 10 2 4" xfId="45404"/>
    <cellStyle name="Normal 2 9 10 2 5" xfId="45405"/>
    <cellStyle name="Normal 2 9 10 2 6" xfId="45406"/>
    <cellStyle name="Normal 2 9 10 2 7" xfId="45407"/>
    <cellStyle name="Normal 2 9 10 3" xfId="45408"/>
    <cellStyle name="Normal 2 9 10 3 2" xfId="45409"/>
    <cellStyle name="Normal 2 9 10 3 2 2" xfId="45410"/>
    <cellStyle name="Normal 2 9 10 3 2 3" xfId="45411"/>
    <cellStyle name="Normal 2 9 10 3 2 4" xfId="45412"/>
    <cellStyle name="Normal 2 9 10 3 2 5" xfId="45413"/>
    <cellStyle name="Normal 2 9 10 3 2 6" xfId="45414"/>
    <cellStyle name="Normal 2 9 10 3 3" xfId="45415"/>
    <cellStyle name="Normal 2 9 10 3 4" xfId="45416"/>
    <cellStyle name="Normal 2 9 10 3 5" xfId="45417"/>
    <cellStyle name="Normal 2 9 10 3 6" xfId="45418"/>
    <cellStyle name="Normal 2 9 10 3 7" xfId="45419"/>
    <cellStyle name="Normal 2 9 10 4" xfId="45420"/>
    <cellStyle name="Normal 2 9 10 4 2" xfId="45421"/>
    <cellStyle name="Normal 2 9 10 4 2 2" xfId="45422"/>
    <cellStyle name="Normal 2 9 10 4 2 3" xfId="45423"/>
    <cellStyle name="Normal 2 9 10 4 2 4" xfId="45424"/>
    <cellStyle name="Normal 2 9 10 4 2 5" xfId="45425"/>
    <cellStyle name="Normal 2 9 10 4 2 6" xfId="45426"/>
    <cellStyle name="Normal 2 9 10 4 3" xfId="45427"/>
    <cellStyle name="Normal 2 9 10 4 4" xfId="45428"/>
    <cellStyle name="Normal 2 9 10 4 5" xfId="45429"/>
    <cellStyle name="Normal 2 9 10 4 6" xfId="45430"/>
    <cellStyle name="Normal 2 9 10 4 7" xfId="45431"/>
    <cellStyle name="Normal 2 9 10 5" xfId="45432"/>
    <cellStyle name="Normal 2 9 10 5 2" xfId="45433"/>
    <cellStyle name="Normal 2 9 10 5 2 2" xfId="45434"/>
    <cellStyle name="Normal 2 9 10 5 2 3" xfId="45435"/>
    <cellStyle name="Normal 2 9 10 5 2 4" xfId="45436"/>
    <cellStyle name="Normal 2 9 10 5 2 5" xfId="45437"/>
    <cellStyle name="Normal 2 9 10 5 2 6" xfId="45438"/>
    <cellStyle name="Normal 2 9 10 5 3" xfId="45439"/>
    <cellStyle name="Normal 2 9 10 5 4" xfId="45440"/>
    <cellStyle name="Normal 2 9 10 5 5" xfId="45441"/>
    <cellStyle name="Normal 2 9 10 5 6" xfId="45442"/>
    <cellStyle name="Normal 2 9 10 5 7" xfId="45443"/>
    <cellStyle name="Normal 2 9 10 6" xfId="45444"/>
    <cellStyle name="Normal 2 9 10 6 2" xfId="45445"/>
    <cellStyle name="Normal 2 9 10 6 2 2" xfId="45446"/>
    <cellStyle name="Normal 2 9 10 6 2 3" xfId="45447"/>
    <cellStyle name="Normal 2 9 10 6 2 4" xfId="45448"/>
    <cellStyle name="Normal 2 9 10 6 2 5" xfId="45449"/>
    <cellStyle name="Normal 2 9 10 6 2 6" xfId="45450"/>
    <cellStyle name="Normal 2 9 10 6 3" xfId="45451"/>
    <cellStyle name="Normal 2 9 10 6 4" xfId="45452"/>
    <cellStyle name="Normal 2 9 10 6 5" xfId="45453"/>
    <cellStyle name="Normal 2 9 10 6 6" xfId="45454"/>
    <cellStyle name="Normal 2 9 10 6 7" xfId="45455"/>
    <cellStyle name="Normal 2 9 10 7" xfId="45456"/>
    <cellStyle name="Normal 2 9 10 7 2" xfId="45457"/>
    <cellStyle name="Normal 2 9 10 7 2 2" xfId="45458"/>
    <cellStyle name="Normal 2 9 10 7 2 3" xfId="45459"/>
    <cellStyle name="Normal 2 9 10 7 2 4" xfId="45460"/>
    <cellStyle name="Normal 2 9 10 7 2 5" xfId="45461"/>
    <cellStyle name="Normal 2 9 10 7 2 6" xfId="45462"/>
    <cellStyle name="Normal 2 9 10 7 3" xfId="45463"/>
    <cellStyle name="Normal 2 9 10 7 4" xfId="45464"/>
    <cellStyle name="Normal 2 9 10 7 4 2" xfId="45465"/>
    <cellStyle name="Normal 2 9 10 7 4 2 2" xfId="45466"/>
    <cellStyle name="Normal 2 9 10 7 4 3" xfId="45467"/>
    <cellStyle name="Normal 2 9 10 7 5" xfId="45468"/>
    <cellStyle name="Normal 2 9 10 7 6" xfId="45469"/>
    <cellStyle name="Normal 2 9 10 7 7" xfId="45470"/>
    <cellStyle name="Normal 2 9 10 8" xfId="45471"/>
    <cellStyle name="Normal 2 9 10 8 2" xfId="45472"/>
    <cellStyle name="Normal 2 9 10 8 3" xfId="45473"/>
    <cellStyle name="Normal 2 9 10 8 4" xfId="45474"/>
    <cellStyle name="Normal 2 9 10 8 5" xfId="45475"/>
    <cellStyle name="Normal 2 9 10 8 6" xfId="45476"/>
    <cellStyle name="Normal 2 9 10 9" xfId="45477"/>
    <cellStyle name="Normal 2 9 11" xfId="45478"/>
    <cellStyle name="Normal 2 9 11 10" xfId="45479"/>
    <cellStyle name="Normal 2 9 11 11" xfId="45480"/>
    <cellStyle name="Normal 2 9 11 12" xfId="45481"/>
    <cellStyle name="Normal 2 9 11 13" xfId="45482"/>
    <cellStyle name="Normal 2 9 11 2" xfId="45483"/>
    <cellStyle name="Normal 2 9 11 2 2" xfId="45484"/>
    <cellStyle name="Normal 2 9 11 2 2 2" xfId="45485"/>
    <cellStyle name="Normal 2 9 11 2 2 3" xfId="45486"/>
    <cellStyle name="Normal 2 9 11 2 2 4" xfId="45487"/>
    <cellStyle name="Normal 2 9 11 2 2 5" xfId="45488"/>
    <cellStyle name="Normal 2 9 11 2 2 6" xfId="45489"/>
    <cellStyle name="Normal 2 9 11 2 3" xfId="45490"/>
    <cellStyle name="Normal 2 9 11 2 4" xfId="45491"/>
    <cellStyle name="Normal 2 9 11 2 5" xfId="45492"/>
    <cellStyle name="Normal 2 9 11 2 6" xfId="45493"/>
    <cellStyle name="Normal 2 9 11 2 7" xfId="45494"/>
    <cellStyle name="Normal 2 9 11 3" xfId="45495"/>
    <cellStyle name="Normal 2 9 11 3 2" xfId="45496"/>
    <cellStyle name="Normal 2 9 11 3 2 2" xfId="45497"/>
    <cellStyle name="Normal 2 9 11 3 2 3" xfId="45498"/>
    <cellStyle name="Normal 2 9 11 3 2 4" xfId="45499"/>
    <cellStyle name="Normal 2 9 11 3 2 5" xfId="45500"/>
    <cellStyle name="Normal 2 9 11 3 2 6" xfId="45501"/>
    <cellStyle name="Normal 2 9 11 3 3" xfId="45502"/>
    <cellStyle name="Normal 2 9 11 3 4" xfId="45503"/>
    <cellStyle name="Normal 2 9 11 3 5" xfId="45504"/>
    <cellStyle name="Normal 2 9 11 3 6" xfId="45505"/>
    <cellStyle name="Normal 2 9 11 3 7" xfId="45506"/>
    <cellStyle name="Normal 2 9 11 4" xfId="45507"/>
    <cellStyle name="Normal 2 9 11 4 2" xfId="45508"/>
    <cellStyle name="Normal 2 9 11 4 2 2" xfId="45509"/>
    <cellStyle name="Normal 2 9 11 4 2 3" xfId="45510"/>
    <cellStyle name="Normal 2 9 11 4 2 4" xfId="45511"/>
    <cellStyle name="Normal 2 9 11 4 2 5" xfId="45512"/>
    <cellStyle name="Normal 2 9 11 4 2 6" xfId="45513"/>
    <cellStyle name="Normal 2 9 11 4 3" xfId="45514"/>
    <cellStyle name="Normal 2 9 11 4 4" xfId="45515"/>
    <cellStyle name="Normal 2 9 11 4 5" xfId="45516"/>
    <cellStyle name="Normal 2 9 11 4 6" xfId="45517"/>
    <cellStyle name="Normal 2 9 11 4 7" xfId="45518"/>
    <cellStyle name="Normal 2 9 11 5" xfId="45519"/>
    <cellStyle name="Normal 2 9 11 5 2" xfId="45520"/>
    <cellStyle name="Normal 2 9 11 5 2 2" xfId="45521"/>
    <cellStyle name="Normal 2 9 11 5 2 3" xfId="45522"/>
    <cellStyle name="Normal 2 9 11 5 2 4" xfId="45523"/>
    <cellStyle name="Normal 2 9 11 5 2 5" xfId="45524"/>
    <cellStyle name="Normal 2 9 11 5 2 6" xfId="45525"/>
    <cellStyle name="Normal 2 9 11 5 3" xfId="45526"/>
    <cellStyle name="Normal 2 9 11 5 4" xfId="45527"/>
    <cellStyle name="Normal 2 9 11 5 5" xfId="45528"/>
    <cellStyle name="Normal 2 9 11 5 6" xfId="45529"/>
    <cellStyle name="Normal 2 9 11 5 7" xfId="45530"/>
    <cellStyle name="Normal 2 9 11 6" xfId="45531"/>
    <cellStyle name="Normal 2 9 11 6 2" xfId="45532"/>
    <cellStyle name="Normal 2 9 11 6 2 2" xfId="45533"/>
    <cellStyle name="Normal 2 9 11 6 2 3" xfId="45534"/>
    <cellStyle name="Normal 2 9 11 6 2 4" xfId="45535"/>
    <cellStyle name="Normal 2 9 11 6 2 5" xfId="45536"/>
    <cellStyle name="Normal 2 9 11 6 2 6" xfId="45537"/>
    <cellStyle name="Normal 2 9 11 6 3" xfId="45538"/>
    <cellStyle name="Normal 2 9 11 6 4" xfId="45539"/>
    <cellStyle name="Normal 2 9 11 6 5" xfId="45540"/>
    <cellStyle name="Normal 2 9 11 6 6" xfId="45541"/>
    <cellStyle name="Normal 2 9 11 6 7" xfId="45542"/>
    <cellStyle name="Normal 2 9 11 7" xfId="45543"/>
    <cellStyle name="Normal 2 9 11 7 2" xfId="45544"/>
    <cellStyle name="Normal 2 9 11 7 2 2" xfId="45545"/>
    <cellStyle name="Normal 2 9 11 7 2 3" xfId="45546"/>
    <cellStyle name="Normal 2 9 11 7 2 4" xfId="45547"/>
    <cellStyle name="Normal 2 9 11 7 2 5" xfId="45548"/>
    <cellStyle name="Normal 2 9 11 7 2 6" xfId="45549"/>
    <cellStyle name="Normal 2 9 11 7 3" xfId="45550"/>
    <cellStyle name="Normal 2 9 11 7 4" xfId="45551"/>
    <cellStyle name="Normal 2 9 11 7 5" xfId="45552"/>
    <cellStyle name="Normal 2 9 11 7 6" xfId="45553"/>
    <cellStyle name="Normal 2 9 11 7 7" xfId="45554"/>
    <cellStyle name="Normal 2 9 11 8" xfId="45555"/>
    <cellStyle name="Normal 2 9 11 8 2" xfId="45556"/>
    <cellStyle name="Normal 2 9 11 8 3" xfId="45557"/>
    <cellStyle name="Normal 2 9 11 8 4" xfId="45558"/>
    <cellStyle name="Normal 2 9 11 8 5" xfId="45559"/>
    <cellStyle name="Normal 2 9 11 8 6" xfId="45560"/>
    <cellStyle name="Normal 2 9 11 9" xfId="45561"/>
    <cellStyle name="Normal 2 9 12" xfId="45562"/>
    <cellStyle name="Normal 2 9 12 10" xfId="45563"/>
    <cellStyle name="Normal 2 9 12 11" xfId="45564"/>
    <cellStyle name="Normal 2 9 12 12" xfId="45565"/>
    <cellStyle name="Normal 2 9 12 13" xfId="45566"/>
    <cellStyle name="Normal 2 9 12 2" xfId="45567"/>
    <cellStyle name="Normal 2 9 12 2 2" xfId="45568"/>
    <cellStyle name="Normal 2 9 12 2 2 2" xfId="45569"/>
    <cellStyle name="Normal 2 9 12 2 2 3" xfId="45570"/>
    <cellStyle name="Normal 2 9 12 2 2 4" xfId="45571"/>
    <cellStyle name="Normal 2 9 12 2 2 5" xfId="45572"/>
    <cellStyle name="Normal 2 9 12 2 2 6" xfId="45573"/>
    <cellStyle name="Normal 2 9 12 2 3" xfId="45574"/>
    <cellStyle name="Normal 2 9 12 2 4" xfId="45575"/>
    <cellStyle name="Normal 2 9 12 2 5" xfId="45576"/>
    <cellStyle name="Normal 2 9 12 2 6" xfId="45577"/>
    <cellStyle name="Normal 2 9 12 2 7" xfId="45578"/>
    <cellStyle name="Normal 2 9 12 3" xfId="45579"/>
    <cellStyle name="Normal 2 9 12 3 2" xfId="45580"/>
    <cellStyle name="Normal 2 9 12 3 2 2" xfId="45581"/>
    <cellStyle name="Normal 2 9 12 3 2 3" xfId="45582"/>
    <cellStyle name="Normal 2 9 12 3 2 4" xfId="45583"/>
    <cellStyle name="Normal 2 9 12 3 2 5" xfId="45584"/>
    <cellStyle name="Normal 2 9 12 3 2 6" xfId="45585"/>
    <cellStyle name="Normal 2 9 12 3 3" xfId="45586"/>
    <cellStyle name="Normal 2 9 12 3 4" xfId="45587"/>
    <cellStyle name="Normal 2 9 12 3 5" xfId="45588"/>
    <cellStyle name="Normal 2 9 12 3 6" xfId="45589"/>
    <cellStyle name="Normal 2 9 12 3 7" xfId="45590"/>
    <cellStyle name="Normal 2 9 12 4" xfId="45591"/>
    <cellStyle name="Normal 2 9 12 4 2" xfId="45592"/>
    <cellStyle name="Normal 2 9 12 4 2 2" xfId="45593"/>
    <cellStyle name="Normal 2 9 12 4 2 3" xfId="45594"/>
    <cellStyle name="Normal 2 9 12 4 2 3 2" xfId="45595"/>
    <cellStyle name="Normal 2 9 12 4 2 3 2 2" xfId="45596"/>
    <cellStyle name="Normal 2 9 12 4 2 3 3" xfId="45597"/>
    <cellStyle name="Normal 2 9 12 4 2 4" xfId="45598"/>
    <cellStyle name="Normal 2 9 12 4 2 5" xfId="45599"/>
    <cellStyle name="Normal 2 9 12 4 2 6" xfId="45600"/>
    <cellStyle name="Normal 2 9 12 4 3" xfId="45601"/>
    <cellStyle name="Normal 2 9 12 4 4" xfId="45602"/>
    <cellStyle name="Normal 2 9 12 4 5" xfId="45603"/>
    <cellStyle name="Normal 2 9 12 4 6" xfId="45604"/>
    <cellStyle name="Normal 2 9 12 4 7" xfId="45605"/>
    <cellStyle name="Normal 2 9 12 5" xfId="45606"/>
    <cellStyle name="Normal 2 9 12 5 2" xfId="45607"/>
    <cellStyle name="Normal 2 9 12 5 2 2" xfId="45608"/>
    <cellStyle name="Normal 2 9 12 5 2 3" xfId="45609"/>
    <cellStyle name="Normal 2 9 12 5 2 4" xfId="45610"/>
    <cellStyle name="Normal 2 9 12 5 2 5" xfId="45611"/>
    <cellStyle name="Normal 2 9 12 5 2 6" xfId="45612"/>
    <cellStyle name="Normal 2 9 12 5 3" xfId="45613"/>
    <cellStyle name="Normal 2 9 12 5 4" xfId="45614"/>
    <cellStyle name="Normal 2 9 12 5 5" xfId="45615"/>
    <cellStyle name="Normal 2 9 12 5 6" xfId="45616"/>
    <cellStyle name="Normal 2 9 12 5 7" xfId="45617"/>
    <cellStyle name="Normal 2 9 12 6" xfId="45618"/>
    <cellStyle name="Normal 2 9 12 6 2" xfId="45619"/>
    <cellStyle name="Normal 2 9 12 6 2 2" xfId="45620"/>
    <cellStyle name="Normal 2 9 12 6 2 3" xfId="45621"/>
    <cellStyle name="Normal 2 9 12 6 2 4" xfId="45622"/>
    <cellStyle name="Normal 2 9 12 6 2 5" xfId="45623"/>
    <cellStyle name="Normal 2 9 12 6 2 6" xfId="45624"/>
    <cellStyle name="Normal 2 9 12 6 3" xfId="45625"/>
    <cellStyle name="Normal 2 9 12 6 4" xfId="45626"/>
    <cellStyle name="Normal 2 9 12 6 5" xfId="45627"/>
    <cellStyle name="Normal 2 9 12 6 6" xfId="45628"/>
    <cellStyle name="Normal 2 9 12 6 7" xfId="45629"/>
    <cellStyle name="Normal 2 9 12 7" xfId="45630"/>
    <cellStyle name="Normal 2 9 12 7 2" xfId="45631"/>
    <cellStyle name="Normal 2 9 12 7 2 2" xfId="45632"/>
    <cellStyle name="Normal 2 9 12 7 2 3" xfId="45633"/>
    <cellStyle name="Normal 2 9 12 7 2 4" xfId="45634"/>
    <cellStyle name="Normal 2 9 12 7 2 5" xfId="45635"/>
    <cellStyle name="Normal 2 9 12 7 2 6" xfId="45636"/>
    <cellStyle name="Normal 2 9 12 7 3" xfId="45637"/>
    <cellStyle name="Normal 2 9 12 7 4" xfId="45638"/>
    <cellStyle name="Normal 2 9 12 7 5" xfId="45639"/>
    <cellStyle name="Normal 2 9 12 7 6" xfId="45640"/>
    <cellStyle name="Normal 2 9 12 7 7" xfId="45641"/>
    <cellStyle name="Normal 2 9 12 8" xfId="45642"/>
    <cellStyle name="Normal 2 9 12 8 2" xfId="45643"/>
    <cellStyle name="Normal 2 9 12 8 2 2" xfId="45644"/>
    <cellStyle name="Normal 2 9 12 8 3" xfId="45645"/>
    <cellStyle name="Normal 2 9 12 8 4" xfId="45646"/>
    <cellStyle name="Normal 2 9 12 8 5" xfId="45647"/>
    <cellStyle name="Normal 2 9 12 8 6" xfId="45648"/>
    <cellStyle name="Normal 2 9 12 9" xfId="45649"/>
    <cellStyle name="Normal 2 9 13" xfId="45650"/>
    <cellStyle name="Normal 2 9 13 10" xfId="45651"/>
    <cellStyle name="Normal 2 9 13 11" xfId="45652"/>
    <cellStyle name="Normal 2 9 13 12" xfId="45653"/>
    <cellStyle name="Normal 2 9 13 13" xfId="45654"/>
    <cellStyle name="Normal 2 9 13 2" xfId="45655"/>
    <cellStyle name="Normal 2 9 13 2 2" xfId="45656"/>
    <cellStyle name="Normal 2 9 13 2 2 2" xfId="45657"/>
    <cellStyle name="Normal 2 9 13 2 2 3" xfId="45658"/>
    <cellStyle name="Normal 2 9 13 2 2 4" xfId="45659"/>
    <cellStyle name="Normal 2 9 13 2 2 5" xfId="45660"/>
    <cellStyle name="Normal 2 9 13 2 2 6" xfId="45661"/>
    <cellStyle name="Normal 2 9 13 2 3" xfId="45662"/>
    <cellStyle name="Normal 2 9 13 2 4" xfId="45663"/>
    <cellStyle name="Normal 2 9 13 2 5" xfId="45664"/>
    <cellStyle name="Normal 2 9 13 2 6" xfId="45665"/>
    <cellStyle name="Normal 2 9 13 2 7" xfId="45666"/>
    <cellStyle name="Normal 2 9 13 3" xfId="45667"/>
    <cellStyle name="Normal 2 9 13 3 2" xfId="45668"/>
    <cellStyle name="Normal 2 9 13 3 2 2" xfId="45669"/>
    <cellStyle name="Normal 2 9 13 3 2 3" xfId="45670"/>
    <cellStyle name="Normal 2 9 13 3 2 4" xfId="45671"/>
    <cellStyle name="Normal 2 9 13 3 2 5" xfId="45672"/>
    <cellStyle name="Normal 2 9 13 3 2 6" xfId="45673"/>
    <cellStyle name="Normal 2 9 13 3 3" xfId="45674"/>
    <cellStyle name="Normal 2 9 13 3 4" xfId="45675"/>
    <cellStyle name="Normal 2 9 13 3 5" xfId="45676"/>
    <cellStyle name="Normal 2 9 13 3 6" xfId="45677"/>
    <cellStyle name="Normal 2 9 13 3 7" xfId="45678"/>
    <cellStyle name="Normal 2 9 13 4" xfId="45679"/>
    <cellStyle name="Normal 2 9 13 4 2" xfId="45680"/>
    <cellStyle name="Normal 2 9 13 4 2 2" xfId="45681"/>
    <cellStyle name="Normal 2 9 13 4 2 3" xfId="45682"/>
    <cellStyle name="Normal 2 9 13 4 2 4" xfId="45683"/>
    <cellStyle name="Normal 2 9 13 4 2 5" xfId="45684"/>
    <cellStyle name="Normal 2 9 13 4 2 6" xfId="45685"/>
    <cellStyle name="Normal 2 9 13 4 3" xfId="45686"/>
    <cellStyle name="Normal 2 9 13 4 4" xfId="45687"/>
    <cellStyle name="Normal 2 9 13 4 5" xfId="45688"/>
    <cellStyle name="Normal 2 9 13 4 6" xfId="45689"/>
    <cellStyle name="Normal 2 9 13 4 7" xfId="45690"/>
    <cellStyle name="Normal 2 9 13 5" xfId="45691"/>
    <cellStyle name="Normal 2 9 13 5 2" xfId="45692"/>
    <cellStyle name="Normal 2 9 13 5 2 2" xfId="45693"/>
    <cellStyle name="Normal 2 9 13 5 2 3" xfId="45694"/>
    <cellStyle name="Normal 2 9 13 5 2 4" xfId="45695"/>
    <cellStyle name="Normal 2 9 13 5 2 5" xfId="45696"/>
    <cellStyle name="Normal 2 9 13 5 2 6" xfId="45697"/>
    <cellStyle name="Normal 2 9 13 5 3" xfId="45698"/>
    <cellStyle name="Normal 2 9 13 5 4" xfId="45699"/>
    <cellStyle name="Normal 2 9 13 5 5" xfId="45700"/>
    <cellStyle name="Normal 2 9 13 5 6" xfId="45701"/>
    <cellStyle name="Normal 2 9 13 5 7" xfId="45702"/>
    <cellStyle name="Normal 2 9 13 6" xfId="45703"/>
    <cellStyle name="Normal 2 9 13 6 2" xfId="45704"/>
    <cellStyle name="Normal 2 9 13 6 2 2" xfId="45705"/>
    <cellStyle name="Normal 2 9 13 6 2 3" xfId="45706"/>
    <cellStyle name="Normal 2 9 13 6 2 4" xfId="45707"/>
    <cellStyle name="Normal 2 9 13 6 2 5" xfId="45708"/>
    <cellStyle name="Normal 2 9 13 6 2 6" xfId="45709"/>
    <cellStyle name="Normal 2 9 13 6 3" xfId="45710"/>
    <cellStyle name="Normal 2 9 13 6 4" xfId="45711"/>
    <cellStyle name="Normal 2 9 13 6 5" xfId="45712"/>
    <cellStyle name="Normal 2 9 13 6 6" xfId="45713"/>
    <cellStyle name="Normal 2 9 13 6 7" xfId="45714"/>
    <cellStyle name="Normal 2 9 13 7" xfId="45715"/>
    <cellStyle name="Normal 2 9 13 7 2" xfId="45716"/>
    <cellStyle name="Normal 2 9 13 7 2 2" xfId="45717"/>
    <cellStyle name="Normal 2 9 13 7 2 2 2" xfId="45718"/>
    <cellStyle name="Normal 2 9 13 7 2 3" xfId="45719"/>
    <cellStyle name="Normal 2 9 13 7 2 4" xfId="45720"/>
    <cellStyle name="Normal 2 9 13 7 2 5" xfId="45721"/>
    <cellStyle name="Normal 2 9 13 7 2 6" xfId="45722"/>
    <cellStyle name="Normal 2 9 13 7 3" xfId="45723"/>
    <cellStyle name="Normal 2 9 13 7 4" xfId="45724"/>
    <cellStyle name="Normal 2 9 13 7 5" xfId="45725"/>
    <cellStyle name="Normal 2 9 13 7 6" xfId="45726"/>
    <cellStyle name="Normal 2 9 13 7 7" xfId="45727"/>
    <cellStyle name="Normal 2 9 13 8" xfId="45728"/>
    <cellStyle name="Normal 2 9 13 8 2" xfId="45729"/>
    <cellStyle name="Normal 2 9 13 8 2 2" xfId="45730"/>
    <cellStyle name="Normal 2 9 13 8 3" xfId="45731"/>
    <cellStyle name="Normal 2 9 13 8 4" xfId="45732"/>
    <cellStyle name="Normal 2 9 13 8 5" xfId="45733"/>
    <cellStyle name="Normal 2 9 13 8 6" xfId="45734"/>
    <cellStyle name="Normal 2 9 13 9" xfId="45735"/>
    <cellStyle name="Normal 2 9 14" xfId="45736"/>
    <cellStyle name="Normal 2 9 14 2" xfId="45737"/>
    <cellStyle name="Normal 2 9 14 2 2" xfId="45738"/>
    <cellStyle name="Normal 2 9 14 2 3" xfId="45739"/>
    <cellStyle name="Normal 2 9 14 2 4" xfId="45740"/>
    <cellStyle name="Normal 2 9 14 2 5" xfId="45741"/>
    <cellStyle name="Normal 2 9 14 2 6" xfId="45742"/>
    <cellStyle name="Normal 2 9 14 3" xfId="45743"/>
    <cellStyle name="Normal 2 9 14 4" xfId="45744"/>
    <cellStyle name="Normal 2 9 14 5" xfId="45745"/>
    <cellStyle name="Normal 2 9 14 6" xfId="45746"/>
    <cellStyle name="Normal 2 9 14 7" xfId="45747"/>
    <cellStyle name="Normal 2 9 15" xfId="45748"/>
    <cellStyle name="Normal 2 9 15 2" xfId="45749"/>
    <cellStyle name="Normal 2 9 15 2 2" xfId="45750"/>
    <cellStyle name="Normal 2 9 15 2 3" xfId="45751"/>
    <cellStyle name="Normal 2 9 15 2 4" xfId="45752"/>
    <cellStyle name="Normal 2 9 15 2 5" xfId="45753"/>
    <cellStyle name="Normal 2 9 15 2 6" xfId="45754"/>
    <cellStyle name="Normal 2 9 15 3" xfId="45755"/>
    <cellStyle name="Normal 2 9 15 4" xfId="45756"/>
    <cellStyle name="Normal 2 9 15 4 2" xfId="45757"/>
    <cellStyle name="Normal 2 9 15 4 2 2" xfId="45758"/>
    <cellStyle name="Normal 2 9 15 4 3" xfId="45759"/>
    <cellStyle name="Normal 2 9 15 5" xfId="45760"/>
    <cellStyle name="Normal 2 9 15 6" xfId="45761"/>
    <cellStyle name="Normal 2 9 15 7" xfId="45762"/>
    <cellStyle name="Normal 2 9 16" xfId="45763"/>
    <cellStyle name="Normal 2 9 16 2" xfId="45764"/>
    <cellStyle name="Normal 2 9 16 2 2" xfId="45765"/>
    <cellStyle name="Normal 2 9 16 2 3" xfId="45766"/>
    <cellStyle name="Normal 2 9 16 2 4" xfId="45767"/>
    <cellStyle name="Normal 2 9 16 2 5" xfId="45768"/>
    <cellStyle name="Normal 2 9 16 2 6" xfId="45769"/>
    <cellStyle name="Normal 2 9 16 3" xfId="45770"/>
    <cellStyle name="Normal 2 9 16 4" xfId="45771"/>
    <cellStyle name="Normal 2 9 16 5" xfId="45772"/>
    <cellStyle name="Normal 2 9 16 6" xfId="45773"/>
    <cellStyle name="Normal 2 9 16 7" xfId="45774"/>
    <cellStyle name="Normal 2 9 17" xfId="45775"/>
    <cellStyle name="Normal 2 9 17 2" xfId="45776"/>
    <cellStyle name="Normal 2 9 17 2 2" xfId="45777"/>
    <cellStyle name="Normal 2 9 17 2 3" xfId="45778"/>
    <cellStyle name="Normal 2 9 17 2 4" xfId="45779"/>
    <cellStyle name="Normal 2 9 17 2 5" xfId="45780"/>
    <cellStyle name="Normal 2 9 17 2 6" xfId="45781"/>
    <cellStyle name="Normal 2 9 17 3" xfId="45782"/>
    <cellStyle name="Normal 2 9 17 4" xfId="45783"/>
    <cellStyle name="Normal 2 9 17 5" xfId="45784"/>
    <cellStyle name="Normal 2 9 17 6" xfId="45785"/>
    <cellStyle name="Normal 2 9 17 7" xfId="45786"/>
    <cellStyle name="Normal 2 9 18" xfId="45787"/>
    <cellStyle name="Normal 2 9 18 2" xfId="45788"/>
    <cellStyle name="Normal 2 9 18 2 2" xfId="45789"/>
    <cellStyle name="Normal 2 9 18 2 3" xfId="45790"/>
    <cellStyle name="Normal 2 9 18 2 4" xfId="45791"/>
    <cellStyle name="Normal 2 9 18 2 5" xfId="45792"/>
    <cellStyle name="Normal 2 9 18 2 6" xfId="45793"/>
    <cellStyle name="Normal 2 9 18 3" xfId="45794"/>
    <cellStyle name="Normal 2 9 18 4" xfId="45795"/>
    <cellStyle name="Normal 2 9 18 5" xfId="45796"/>
    <cellStyle name="Normal 2 9 18 6" xfId="45797"/>
    <cellStyle name="Normal 2 9 18 7" xfId="45798"/>
    <cellStyle name="Normal 2 9 19" xfId="45799"/>
    <cellStyle name="Normal 2 9 19 2" xfId="45800"/>
    <cellStyle name="Normal 2 9 19 2 2" xfId="45801"/>
    <cellStyle name="Normal 2 9 19 2 3" xfId="45802"/>
    <cellStyle name="Normal 2 9 19 2 4" xfId="45803"/>
    <cellStyle name="Normal 2 9 19 2 5" xfId="45804"/>
    <cellStyle name="Normal 2 9 19 2 6" xfId="45805"/>
    <cellStyle name="Normal 2 9 19 3" xfId="45806"/>
    <cellStyle name="Normal 2 9 19 4" xfId="45807"/>
    <cellStyle name="Normal 2 9 19 4 2" xfId="45808"/>
    <cellStyle name="Normal 2 9 19 4 2 2" xfId="45809"/>
    <cellStyle name="Normal 2 9 19 4 3" xfId="45810"/>
    <cellStyle name="Normal 2 9 19 5" xfId="45811"/>
    <cellStyle name="Normal 2 9 19 6" xfId="45812"/>
    <cellStyle name="Normal 2 9 19 7" xfId="45813"/>
    <cellStyle name="Normal 2 9 2" xfId="45814"/>
    <cellStyle name="Normal 2 9 2 10" xfId="45815"/>
    <cellStyle name="Normal 2 9 2 11" xfId="45816"/>
    <cellStyle name="Normal 2 9 2 12" xfId="45817"/>
    <cellStyle name="Normal 2 9 2 13" xfId="45818"/>
    <cellStyle name="Normal 2 9 2 2" xfId="45819"/>
    <cellStyle name="Normal 2 9 2 2 2" xfId="45820"/>
    <cellStyle name="Normal 2 9 2 2 2 2" xfId="45821"/>
    <cellStyle name="Normal 2 9 2 2 2 3" xfId="45822"/>
    <cellStyle name="Normal 2 9 2 2 2 4" xfId="45823"/>
    <cellStyle name="Normal 2 9 2 2 2 5" xfId="45824"/>
    <cellStyle name="Normal 2 9 2 2 2 6" xfId="45825"/>
    <cellStyle name="Normal 2 9 2 2 3" xfId="45826"/>
    <cellStyle name="Normal 2 9 2 2 4" xfId="45827"/>
    <cellStyle name="Normal 2 9 2 2 5" xfId="45828"/>
    <cellStyle name="Normal 2 9 2 2 6" xfId="45829"/>
    <cellStyle name="Normal 2 9 2 2 7" xfId="45830"/>
    <cellStyle name="Normal 2 9 2 3" xfId="45831"/>
    <cellStyle name="Normal 2 9 2 3 2" xfId="45832"/>
    <cellStyle name="Normal 2 9 2 3 2 2" xfId="45833"/>
    <cellStyle name="Normal 2 9 2 3 2 3" xfId="45834"/>
    <cellStyle name="Normal 2 9 2 3 2 4" xfId="45835"/>
    <cellStyle name="Normal 2 9 2 3 2 5" xfId="45836"/>
    <cellStyle name="Normal 2 9 2 3 2 6" xfId="45837"/>
    <cellStyle name="Normal 2 9 2 3 3" xfId="45838"/>
    <cellStyle name="Normal 2 9 2 3 4" xfId="45839"/>
    <cellStyle name="Normal 2 9 2 3 5" xfId="45840"/>
    <cellStyle name="Normal 2 9 2 3 6" xfId="45841"/>
    <cellStyle name="Normal 2 9 2 3 7" xfId="45842"/>
    <cellStyle name="Normal 2 9 2 4" xfId="45843"/>
    <cellStyle name="Normal 2 9 2 4 2" xfId="45844"/>
    <cellStyle name="Normal 2 9 2 4 2 2" xfId="45845"/>
    <cellStyle name="Normal 2 9 2 4 2 3" xfId="45846"/>
    <cellStyle name="Normal 2 9 2 4 2 4" xfId="45847"/>
    <cellStyle name="Normal 2 9 2 4 2 5" xfId="45848"/>
    <cellStyle name="Normal 2 9 2 4 2 6" xfId="45849"/>
    <cellStyle name="Normal 2 9 2 4 3" xfId="45850"/>
    <cellStyle name="Normal 2 9 2 4 4" xfId="45851"/>
    <cellStyle name="Normal 2 9 2 4 5" xfId="45852"/>
    <cellStyle name="Normal 2 9 2 4 6" xfId="45853"/>
    <cellStyle name="Normal 2 9 2 4 7" xfId="45854"/>
    <cellStyle name="Normal 2 9 2 5" xfId="45855"/>
    <cellStyle name="Normal 2 9 2 5 2" xfId="45856"/>
    <cellStyle name="Normal 2 9 2 5 2 2" xfId="45857"/>
    <cellStyle name="Normal 2 9 2 5 2 3" xfId="45858"/>
    <cellStyle name="Normal 2 9 2 5 2 4" xfId="45859"/>
    <cellStyle name="Normal 2 9 2 5 2 5" xfId="45860"/>
    <cellStyle name="Normal 2 9 2 5 2 6" xfId="45861"/>
    <cellStyle name="Normal 2 9 2 5 3" xfId="45862"/>
    <cellStyle name="Normal 2 9 2 5 4" xfId="45863"/>
    <cellStyle name="Normal 2 9 2 5 5" xfId="45864"/>
    <cellStyle name="Normal 2 9 2 5 6" xfId="45865"/>
    <cellStyle name="Normal 2 9 2 5 7" xfId="45866"/>
    <cellStyle name="Normal 2 9 2 6" xfId="45867"/>
    <cellStyle name="Normal 2 9 2 6 2" xfId="45868"/>
    <cellStyle name="Normal 2 9 2 6 2 2" xfId="45869"/>
    <cellStyle name="Normal 2 9 2 6 2 3" xfId="45870"/>
    <cellStyle name="Normal 2 9 2 6 2 4" xfId="45871"/>
    <cellStyle name="Normal 2 9 2 6 2 5" xfId="45872"/>
    <cellStyle name="Normal 2 9 2 6 2 6" xfId="45873"/>
    <cellStyle name="Normal 2 9 2 6 3" xfId="45874"/>
    <cellStyle name="Normal 2 9 2 6 4" xfId="45875"/>
    <cellStyle name="Normal 2 9 2 6 5" xfId="45876"/>
    <cellStyle name="Normal 2 9 2 6 6" xfId="45877"/>
    <cellStyle name="Normal 2 9 2 6 7" xfId="45878"/>
    <cellStyle name="Normal 2 9 2 7" xfId="45879"/>
    <cellStyle name="Normal 2 9 2 7 2" xfId="45880"/>
    <cellStyle name="Normal 2 9 2 7 2 2" xfId="45881"/>
    <cellStyle name="Normal 2 9 2 7 2 3" xfId="45882"/>
    <cellStyle name="Normal 2 9 2 7 2 4" xfId="45883"/>
    <cellStyle name="Normal 2 9 2 7 2 5" xfId="45884"/>
    <cellStyle name="Normal 2 9 2 7 2 6" xfId="45885"/>
    <cellStyle name="Normal 2 9 2 7 3" xfId="45886"/>
    <cellStyle name="Normal 2 9 2 7 4" xfId="45887"/>
    <cellStyle name="Normal 2 9 2 7 5" xfId="45888"/>
    <cellStyle name="Normal 2 9 2 7 6" xfId="45889"/>
    <cellStyle name="Normal 2 9 2 7 7" xfId="45890"/>
    <cellStyle name="Normal 2 9 2 8" xfId="45891"/>
    <cellStyle name="Normal 2 9 2 8 2" xfId="45892"/>
    <cellStyle name="Normal 2 9 2 8 3" xfId="45893"/>
    <cellStyle name="Normal 2 9 2 8 4" xfId="45894"/>
    <cellStyle name="Normal 2 9 2 8 5" xfId="45895"/>
    <cellStyle name="Normal 2 9 2 8 6" xfId="45896"/>
    <cellStyle name="Normal 2 9 2 9" xfId="45897"/>
    <cellStyle name="Normal 2 9 20" xfId="45898"/>
    <cellStyle name="Normal 2 9 20 2" xfId="45899"/>
    <cellStyle name="Normal 2 9 20 3" xfId="45900"/>
    <cellStyle name="Normal 2 9 20 4" xfId="45901"/>
    <cellStyle name="Normal 2 9 20 5" xfId="45902"/>
    <cellStyle name="Normal 2 9 20 6" xfId="45903"/>
    <cellStyle name="Normal 2 9 21" xfId="45904"/>
    <cellStyle name="Normal 2 9 21 2" xfId="45905"/>
    <cellStyle name="Normal 2 9 21 3" xfId="45906"/>
    <cellStyle name="Normal 2 9 21 4" xfId="45907"/>
    <cellStyle name="Normal 2 9 21 5" xfId="45908"/>
    <cellStyle name="Normal 2 9 21 6" xfId="45909"/>
    <cellStyle name="Normal 2 9 22" xfId="45910"/>
    <cellStyle name="Normal 2 9 23" xfId="45911"/>
    <cellStyle name="Normal 2 9 24" xfId="45912"/>
    <cellStyle name="Normal 2 9 25" xfId="45913"/>
    <cellStyle name="Normal 2 9 26" xfId="45914"/>
    <cellStyle name="Normal 2 9 3" xfId="45915"/>
    <cellStyle name="Normal 2 9 3 10" xfId="45916"/>
    <cellStyle name="Normal 2 9 3 11" xfId="45917"/>
    <cellStyle name="Normal 2 9 3 12" xfId="45918"/>
    <cellStyle name="Normal 2 9 3 13" xfId="45919"/>
    <cellStyle name="Normal 2 9 3 2" xfId="45920"/>
    <cellStyle name="Normal 2 9 3 2 2" xfId="45921"/>
    <cellStyle name="Normal 2 9 3 2 2 2" xfId="45922"/>
    <cellStyle name="Normal 2 9 3 2 2 3" xfId="45923"/>
    <cellStyle name="Normal 2 9 3 2 2 4" xfId="45924"/>
    <cellStyle name="Normal 2 9 3 2 2 5" xfId="45925"/>
    <cellStyle name="Normal 2 9 3 2 2 6" xfId="45926"/>
    <cellStyle name="Normal 2 9 3 2 3" xfId="45927"/>
    <cellStyle name="Normal 2 9 3 2 4" xfId="45928"/>
    <cellStyle name="Normal 2 9 3 2 5" xfId="45929"/>
    <cellStyle name="Normal 2 9 3 2 6" xfId="45930"/>
    <cellStyle name="Normal 2 9 3 2 7" xfId="45931"/>
    <cellStyle name="Normal 2 9 3 3" xfId="45932"/>
    <cellStyle name="Normal 2 9 3 3 2" xfId="45933"/>
    <cellStyle name="Normal 2 9 3 3 2 2" xfId="45934"/>
    <cellStyle name="Normal 2 9 3 3 2 3" xfId="45935"/>
    <cellStyle name="Normal 2 9 3 3 2 4" xfId="45936"/>
    <cellStyle name="Normal 2 9 3 3 2 5" xfId="45937"/>
    <cellStyle name="Normal 2 9 3 3 2 6" xfId="45938"/>
    <cellStyle name="Normal 2 9 3 3 3" xfId="45939"/>
    <cellStyle name="Normal 2 9 3 3 4" xfId="45940"/>
    <cellStyle name="Normal 2 9 3 3 5" xfId="45941"/>
    <cellStyle name="Normal 2 9 3 3 6" xfId="45942"/>
    <cellStyle name="Normal 2 9 3 3 7" xfId="45943"/>
    <cellStyle name="Normal 2 9 3 4" xfId="45944"/>
    <cellStyle name="Normal 2 9 3 4 2" xfId="45945"/>
    <cellStyle name="Normal 2 9 3 4 2 2" xfId="45946"/>
    <cellStyle name="Normal 2 9 3 4 2 3" xfId="45947"/>
    <cellStyle name="Normal 2 9 3 4 2 4" xfId="45948"/>
    <cellStyle name="Normal 2 9 3 4 2 5" xfId="45949"/>
    <cellStyle name="Normal 2 9 3 4 2 6" xfId="45950"/>
    <cellStyle name="Normal 2 9 3 4 3" xfId="45951"/>
    <cellStyle name="Normal 2 9 3 4 4" xfId="45952"/>
    <cellStyle name="Normal 2 9 3 4 5" xfId="45953"/>
    <cellStyle name="Normal 2 9 3 4 6" xfId="45954"/>
    <cellStyle name="Normal 2 9 3 4 7" xfId="45955"/>
    <cellStyle name="Normal 2 9 3 5" xfId="45956"/>
    <cellStyle name="Normal 2 9 3 5 2" xfId="45957"/>
    <cellStyle name="Normal 2 9 3 5 2 2" xfId="45958"/>
    <cellStyle name="Normal 2 9 3 5 2 2 2" xfId="45959"/>
    <cellStyle name="Normal 2 9 3 5 2 3" xfId="45960"/>
    <cellStyle name="Normal 2 9 3 5 2 4" xfId="45961"/>
    <cellStyle name="Normal 2 9 3 5 2 5" xfId="45962"/>
    <cellStyle name="Normal 2 9 3 5 2 6" xfId="45963"/>
    <cellStyle name="Normal 2 9 3 5 3" xfId="45964"/>
    <cellStyle name="Normal 2 9 3 5 4" xfId="45965"/>
    <cellStyle name="Normal 2 9 3 5 5" xfId="45966"/>
    <cellStyle name="Normal 2 9 3 5 6" xfId="45967"/>
    <cellStyle name="Normal 2 9 3 5 7" xfId="45968"/>
    <cellStyle name="Normal 2 9 3 6" xfId="45969"/>
    <cellStyle name="Normal 2 9 3 6 2" xfId="45970"/>
    <cellStyle name="Normal 2 9 3 6 2 2" xfId="45971"/>
    <cellStyle name="Normal 2 9 3 6 2 3" xfId="45972"/>
    <cellStyle name="Normal 2 9 3 6 2 4" xfId="45973"/>
    <cellStyle name="Normal 2 9 3 6 2 5" xfId="45974"/>
    <cellStyle name="Normal 2 9 3 6 2 6" xfId="45975"/>
    <cellStyle name="Normal 2 9 3 6 3" xfId="45976"/>
    <cellStyle name="Normal 2 9 3 6 4" xfId="45977"/>
    <cellStyle name="Normal 2 9 3 6 5" xfId="45978"/>
    <cellStyle name="Normal 2 9 3 6 6" xfId="45979"/>
    <cellStyle name="Normal 2 9 3 6 7" xfId="45980"/>
    <cellStyle name="Normal 2 9 3 7" xfId="45981"/>
    <cellStyle name="Normal 2 9 3 7 2" xfId="45982"/>
    <cellStyle name="Normal 2 9 3 7 2 2" xfId="45983"/>
    <cellStyle name="Normal 2 9 3 7 2 3" xfId="45984"/>
    <cellStyle name="Normal 2 9 3 7 2 4" xfId="45985"/>
    <cellStyle name="Normal 2 9 3 7 2 5" xfId="45986"/>
    <cellStyle name="Normal 2 9 3 7 2 6" xfId="45987"/>
    <cellStyle name="Normal 2 9 3 7 3" xfId="45988"/>
    <cellStyle name="Normal 2 9 3 7 4" xfId="45989"/>
    <cellStyle name="Normal 2 9 3 7 5" xfId="45990"/>
    <cellStyle name="Normal 2 9 3 7 6" xfId="45991"/>
    <cellStyle name="Normal 2 9 3 7 7" xfId="45992"/>
    <cellStyle name="Normal 2 9 3 8" xfId="45993"/>
    <cellStyle name="Normal 2 9 3 8 2" xfId="45994"/>
    <cellStyle name="Normal 2 9 3 8 3" xfId="45995"/>
    <cellStyle name="Normal 2 9 3 8 4" xfId="45996"/>
    <cellStyle name="Normal 2 9 3 8 5" xfId="45997"/>
    <cellStyle name="Normal 2 9 3 8 6" xfId="45998"/>
    <cellStyle name="Normal 2 9 3 9" xfId="45999"/>
    <cellStyle name="Normal 2 9 4" xfId="46000"/>
    <cellStyle name="Normal 2 9 4 10" xfId="46001"/>
    <cellStyle name="Normal 2 9 4 11" xfId="46002"/>
    <cellStyle name="Normal 2 9 4 12" xfId="46003"/>
    <cellStyle name="Normal 2 9 4 13" xfId="46004"/>
    <cellStyle name="Normal 2 9 4 2" xfId="46005"/>
    <cellStyle name="Normal 2 9 4 2 2" xfId="46006"/>
    <cellStyle name="Normal 2 9 4 2 2 2" xfId="46007"/>
    <cellStyle name="Normal 2 9 4 2 2 3" xfId="46008"/>
    <cellStyle name="Normal 2 9 4 2 2 4" xfId="46009"/>
    <cellStyle name="Normal 2 9 4 2 2 5" xfId="46010"/>
    <cellStyle name="Normal 2 9 4 2 2 6" xfId="46011"/>
    <cellStyle name="Normal 2 9 4 2 3" xfId="46012"/>
    <cellStyle name="Normal 2 9 4 2 4" xfId="46013"/>
    <cellStyle name="Normal 2 9 4 2 5" xfId="46014"/>
    <cellStyle name="Normal 2 9 4 2 6" xfId="46015"/>
    <cellStyle name="Normal 2 9 4 2 7" xfId="46016"/>
    <cellStyle name="Normal 2 9 4 3" xfId="46017"/>
    <cellStyle name="Normal 2 9 4 3 2" xfId="46018"/>
    <cellStyle name="Normal 2 9 4 3 2 2" xfId="46019"/>
    <cellStyle name="Normal 2 9 4 3 2 2 2" xfId="46020"/>
    <cellStyle name="Normal 2 9 4 3 2 2 2 2" xfId="46021"/>
    <cellStyle name="Normal 2 9 4 3 2 2 3" xfId="46022"/>
    <cellStyle name="Normal 2 9 4 3 2 3" xfId="46023"/>
    <cellStyle name="Normal 2 9 4 3 2 4" xfId="46024"/>
    <cellStyle name="Normal 2 9 4 3 2 5" xfId="46025"/>
    <cellStyle name="Normal 2 9 4 3 2 6" xfId="46026"/>
    <cellStyle name="Normal 2 9 4 3 3" xfId="46027"/>
    <cellStyle name="Normal 2 9 4 3 4" xfId="46028"/>
    <cellStyle name="Normal 2 9 4 3 5" xfId="46029"/>
    <cellStyle name="Normal 2 9 4 3 6" xfId="46030"/>
    <cellStyle name="Normal 2 9 4 3 7" xfId="46031"/>
    <cellStyle name="Normal 2 9 4 4" xfId="46032"/>
    <cellStyle name="Normal 2 9 4 4 2" xfId="46033"/>
    <cellStyle name="Normal 2 9 4 4 2 2" xfId="46034"/>
    <cellStyle name="Normal 2 9 4 4 2 3" xfId="46035"/>
    <cellStyle name="Normal 2 9 4 4 2 4" xfId="46036"/>
    <cellStyle name="Normal 2 9 4 4 2 5" xfId="46037"/>
    <cellStyle name="Normal 2 9 4 4 2 6" xfId="46038"/>
    <cellStyle name="Normal 2 9 4 4 3" xfId="46039"/>
    <cellStyle name="Normal 2 9 4 4 4" xfId="46040"/>
    <cellStyle name="Normal 2 9 4 4 5" xfId="46041"/>
    <cellStyle name="Normal 2 9 4 4 6" xfId="46042"/>
    <cellStyle name="Normal 2 9 4 4 7" xfId="46043"/>
    <cellStyle name="Normal 2 9 4 5" xfId="46044"/>
    <cellStyle name="Normal 2 9 4 5 2" xfId="46045"/>
    <cellStyle name="Normal 2 9 4 5 2 2" xfId="46046"/>
    <cellStyle name="Normal 2 9 4 5 2 3" xfId="46047"/>
    <cellStyle name="Normal 2 9 4 5 2 4" xfId="46048"/>
    <cellStyle name="Normal 2 9 4 5 2 5" xfId="46049"/>
    <cellStyle name="Normal 2 9 4 5 2 6" xfId="46050"/>
    <cellStyle name="Normal 2 9 4 5 3" xfId="46051"/>
    <cellStyle name="Normal 2 9 4 5 4" xfId="46052"/>
    <cellStyle name="Normal 2 9 4 5 5" xfId="46053"/>
    <cellStyle name="Normal 2 9 4 5 6" xfId="46054"/>
    <cellStyle name="Normal 2 9 4 5 7" xfId="46055"/>
    <cellStyle name="Normal 2 9 4 6" xfId="46056"/>
    <cellStyle name="Normal 2 9 4 6 2" xfId="46057"/>
    <cellStyle name="Normal 2 9 4 6 2 2" xfId="46058"/>
    <cellStyle name="Normal 2 9 4 6 2 3" xfId="46059"/>
    <cellStyle name="Normal 2 9 4 6 2 4" xfId="46060"/>
    <cellStyle name="Normal 2 9 4 6 2 5" xfId="46061"/>
    <cellStyle name="Normal 2 9 4 6 2 6" xfId="46062"/>
    <cellStyle name="Normal 2 9 4 6 3" xfId="46063"/>
    <cellStyle name="Normal 2 9 4 6 4" xfId="46064"/>
    <cellStyle name="Normal 2 9 4 6 5" xfId="46065"/>
    <cellStyle name="Normal 2 9 4 6 6" xfId="46066"/>
    <cellStyle name="Normal 2 9 4 6 7" xfId="46067"/>
    <cellStyle name="Normal 2 9 4 7" xfId="46068"/>
    <cellStyle name="Normal 2 9 4 7 2" xfId="46069"/>
    <cellStyle name="Normal 2 9 4 7 2 2" xfId="46070"/>
    <cellStyle name="Normal 2 9 4 7 2 3" xfId="46071"/>
    <cellStyle name="Normal 2 9 4 7 2 4" xfId="46072"/>
    <cellStyle name="Normal 2 9 4 7 2 5" xfId="46073"/>
    <cellStyle name="Normal 2 9 4 7 2 6" xfId="46074"/>
    <cellStyle name="Normal 2 9 4 7 3" xfId="46075"/>
    <cellStyle name="Normal 2 9 4 7 4" xfId="46076"/>
    <cellStyle name="Normal 2 9 4 7 5" xfId="46077"/>
    <cellStyle name="Normal 2 9 4 7 6" xfId="46078"/>
    <cellStyle name="Normal 2 9 4 7 7" xfId="46079"/>
    <cellStyle name="Normal 2 9 4 8" xfId="46080"/>
    <cellStyle name="Normal 2 9 4 8 2" xfId="46081"/>
    <cellStyle name="Normal 2 9 4 8 3" xfId="46082"/>
    <cellStyle name="Normal 2 9 4 8 4" xfId="46083"/>
    <cellStyle name="Normal 2 9 4 8 5" xfId="46084"/>
    <cellStyle name="Normal 2 9 4 8 6" xfId="46085"/>
    <cellStyle name="Normal 2 9 4 9" xfId="46086"/>
    <cellStyle name="Normal 2 9 5" xfId="46087"/>
    <cellStyle name="Normal 2 9 5 10" xfId="46088"/>
    <cellStyle name="Normal 2 9 5 11" xfId="46089"/>
    <cellStyle name="Normal 2 9 5 12" xfId="46090"/>
    <cellStyle name="Normal 2 9 5 13" xfId="46091"/>
    <cellStyle name="Normal 2 9 5 2" xfId="46092"/>
    <cellStyle name="Normal 2 9 5 2 2" xfId="46093"/>
    <cellStyle name="Normal 2 9 5 2 2 2" xfId="46094"/>
    <cellStyle name="Normal 2 9 5 2 2 3" xfId="46095"/>
    <cellStyle name="Normal 2 9 5 2 2 3 2" xfId="46096"/>
    <cellStyle name="Normal 2 9 5 2 2 3 2 2" xfId="46097"/>
    <cellStyle name="Normal 2 9 5 2 2 3 3" xfId="46098"/>
    <cellStyle name="Normal 2 9 5 2 2 4" xfId="46099"/>
    <cellStyle name="Normal 2 9 5 2 2 5" xfId="46100"/>
    <cellStyle name="Normal 2 9 5 2 2 6" xfId="46101"/>
    <cellStyle name="Normal 2 9 5 2 3" xfId="46102"/>
    <cellStyle name="Normal 2 9 5 2 3 2" xfId="46103"/>
    <cellStyle name="Normal 2 9 5 2 3 2 2" xfId="46104"/>
    <cellStyle name="Normal 2 9 5 2 3 3" xfId="46105"/>
    <cellStyle name="Normal 2 9 5 2 4" xfId="46106"/>
    <cellStyle name="Normal 2 9 5 2 5" xfId="46107"/>
    <cellStyle name="Normal 2 9 5 2 6" xfId="46108"/>
    <cellStyle name="Normal 2 9 5 2 7" xfId="46109"/>
    <cellStyle name="Normal 2 9 5 3" xfId="46110"/>
    <cellStyle name="Normal 2 9 5 3 2" xfId="46111"/>
    <cellStyle name="Normal 2 9 5 3 2 2" xfId="46112"/>
    <cellStyle name="Normal 2 9 5 3 2 3" xfId="46113"/>
    <cellStyle name="Normal 2 9 5 3 2 4" xfId="46114"/>
    <cellStyle name="Normal 2 9 5 3 2 5" xfId="46115"/>
    <cellStyle name="Normal 2 9 5 3 2 6" xfId="46116"/>
    <cellStyle name="Normal 2 9 5 3 3" xfId="46117"/>
    <cellStyle name="Normal 2 9 5 3 4" xfId="46118"/>
    <cellStyle name="Normal 2 9 5 3 5" xfId="46119"/>
    <cellStyle name="Normal 2 9 5 3 6" xfId="46120"/>
    <cellStyle name="Normal 2 9 5 3 7" xfId="46121"/>
    <cellStyle name="Normal 2 9 5 4" xfId="46122"/>
    <cellStyle name="Normal 2 9 5 4 2" xfId="46123"/>
    <cellStyle name="Normal 2 9 5 4 2 2" xfId="46124"/>
    <cellStyle name="Normal 2 9 5 4 2 3" xfId="46125"/>
    <cellStyle name="Normal 2 9 5 4 2 4" xfId="46126"/>
    <cellStyle name="Normal 2 9 5 4 2 5" xfId="46127"/>
    <cellStyle name="Normal 2 9 5 4 2 6" xfId="46128"/>
    <cellStyle name="Normal 2 9 5 4 3" xfId="46129"/>
    <cellStyle name="Normal 2 9 5 4 4" xfId="46130"/>
    <cellStyle name="Normal 2 9 5 4 5" xfId="46131"/>
    <cellStyle name="Normal 2 9 5 4 6" xfId="46132"/>
    <cellStyle name="Normal 2 9 5 4 7" xfId="46133"/>
    <cellStyle name="Normal 2 9 5 5" xfId="46134"/>
    <cellStyle name="Normal 2 9 5 5 2" xfId="46135"/>
    <cellStyle name="Normal 2 9 5 5 2 2" xfId="46136"/>
    <cellStyle name="Normal 2 9 5 5 2 3" xfId="46137"/>
    <cellStyle name="Normal 2 9 5 5 2 4" xfId="46138"/>
    <cellStyle name="Normal 2 9 5 5 2 5" xfId="46139"/>
    <cellStyle name="Normal 2 9 5 5 2 6" xfId="46140"/>
    <cellStyle name="Normal 2 9 5 5 3" xfId="46141"/>
    <cellStyle name="Normal 2 9 5 5 3 2" xfId="46142"/>
    <cellStyle name="Normal 2 9 5 5 3 2 2" xfId="46143"/>
    <cellStyle name="Normal 2 9 5 5 3 3" xfId="46144"/>
    <cellStyle name="Normal 2 9 5 5 4" xfId="46145"/>
    <cellStyle name="Normal 2 9 5 5 5" xfId="46146"/>
    <cellStyle name="Normal 2 9 5 5 6" xfId="46147"/>
    <cellStyle name="Normal 2 9 5 5 7" xfId="46148"/>
    <cellStyle name="Normal 2 9 5 6" xfId="46149"/>
    <cellStyle name="Normal 2 9 5 6 2" xfId="46150"/>
    <cellStyle name="Normal 2 9 5 6 2 2" xfId="46151"/>
    <cellStyle name="Normal 2 9 5 6 2 3" xfId="46152"/>
    <cellStyle name="Normal 2 9 5 6 2 4" xfId="46153"/>
    <cellStyle name="Normal 2 9 5 6 2 5" xfId="46154"/>
    <cellStyle name="Normal 2 9 5 6 2 6" xfId="46155"/>
    <cellStyle name="Normal 2 9 5 6 3" xfId="46156"/>
    <cellStyle name="Normal 2 9 5 6 4" xfId="46157"/>
    <cellStyle name="Normal 2 9 5 6 5" xfId="46158"/>
    <cellStyle name="Normal 2 9 5 6 6" xfId="46159"/>
    <cellStyle name="Normal 2 9 5 6 7" xfId="46160"/>
    <cellStyle name="Normal 2 9 5 7" xfId="46161"/>
    <cellStyle name="Normal 2 9 5 7 2" xfId="46162"/>
    <cellStyle name="Normal 2 9 5 7 2 2" xfId="46163"/>
    <cellStyle name="Normal 2 9 5 7 2 3" xfId="46164"/>
    <cellStyle name="Normal 2 9 5 7 2 4" xfId="46165"/>
    <cellStyle name="Normal 2 9 5 7 2 5" xfId="46166"/>
    <cellStyle name="Normal 2 9 5 7 2 6" xfId="46167"/>
    <cellStyle name="Normal 2 9 5 7 3" xfId="46168"/>
    <cellStyle name="Normal 2 9 5 7 4" xfId="46169"/>
    <cellStyle name="Normal 2 9 5 7 5" xfId="46170"/>
    <cellStyle name="Normal 2 9 5 7 6" xfId="46171"/>
    <cellStyle name="Normal 2 9 5 7 7" xfId="46172"/>
    <cellStyle name="Normal 2 9 5 8" xfId="46173"/>
    <cellStyle name="Normal 2 9 5 8 2" xfId="46174"/>
    <cellStyle name="Normal 2 9 5 8 3" xfId="46175"/>
    <cellStyle name="Normal 2 9 5 8 4" xfId="46176"/>
    <cellStyle name="Normal 2 9 5 8 5" xfId="46177"/>
    <cellStyle name="Normal 2 9 5 8 6" xfId="46178"/>
    <cellStyle name="Normal 2 9 5 9" xfId="46179"/>
    <cellStyle name="Normal 2 9 6" xfId="46180"/>
    <cellStyle name="Normal 2 9 6 10" xfId="46181"/>
    <cellStyle name="Normal 2 9 6 11" xfId="46182"/>
    <cellStyle name="Normal 2 9 6 12" xfId="46183"/>
    <cellStyle name="Normal 2 9 6 13" xfId="46184"/>
    <cellStyle name="Normal 2 9 6 2" xfId="46185"/>
    <cellStyle name="Normal 2 9 6 2 2" xfId="46186"/>
    <cellStyle name="Normal 2 9 6 2 2 2" xfId="46187"/>
    <cellStyle name="Normal 2 9 6 2 2 3" xfId="46188"/>
    <cellStyle name="Normal 2 9 6 2 2 4" xfId="46189"/>
    <cellStyle name="Normal 2 9 6 2 2 5" xfId="46190"/>
    <cellStyle name="Normal 2 9 6 2 2 6" xfId="46191"/>
    <cellStyle name="Normal 2 9 6 2 3" xfId="46192"/>
    <cellStyle name="Normal 2 9 6 2 4" xfId="46193"/>
    <cellStyle name="Normal 2 9 6 2 4 2" xfId="46194"/>
    <cellStyle name="Normal 2 9 6 2 4 2 2" xfId="46195"/>
    <cellStyle name="Normal 2 9 6 2 4 3" xfId="46196"/>
    <cellStyle name="Normal 2 9 6 2 5" xfId="46197"/>
    <cellStyle name="Normal 2 9 6 2 6" xfId="46198"/>
    <cellStyle name="Normal 2 9 6 2 7" xfId="46199"/>
    <cellStyle name="Normal 2 9 6 3" xfId="46200"/>
    <cellStyle name="Normal 2 9 6 3 2" xfId="46201"/>
    <cellStyle name="Normal 2 9 6 3 2 2" xfId="46202"/>
    <cellStyle name="Normal 2 9 6 3 2 3" xfId="46203"/>
    <cellStyle name="Normal 2 9 6 3 2 4" xfId="46204"/>
    <cellStyle name="Normal 2 9 6 3 2 5" xfId="46205"/>
    <cellStyle name="Normal 2 9 6 3 2 6" xfId="46206"/>
    <cellStyle name="Normal 2 9 6 3 3" xfId="46207"/>
    <cellStyle name="Normal 2 9 6 3 4" xfId="46208"/>
    <cellStyle name="Normal 2 9 6 3 5" xfId="46209"/>
    <cellStyle name="Normal 2 9 6 3 6" xfId="46210"/>
    <cellStyle name="Normal 2 9 6 3 7" xfId="46211"/>
    <cellStyle name="Normal 2 9 6 4" xfId="46212"/>
    <cellStyle name="Normal 2 9 6 4 2" xfId="46213"/>
    <cellStyle name="Normal 2 9 6 4 2 2" xfId="46214"/>
    <cellStyle name="Normal 2 9 6 4 2 3" xfId="46215"/>
    <cellStyle name="Normal 2 9 6 4 2 4" xfId="46216"/>
    <cellStyle name="Normal 2 9 6 4 2 5" xfId="46217"/>
    <cellStyle name="Normal 2 9 6 4 2 6" xfId="46218"/>
    <cellStyle name="Normal 2 9 6 4 3" xfId="46219"/>
    <cellStyle name="Normal 2 9 6 4 4" xfId="46220"/>
    <cellStyle name="Normal 2 9 6 4 5" xfId="46221"/>
    <cellStyle name="Normal 2 9 6 4 6" xfId="46222"/>
    <cellStyle name="Normal 2 9 6 4 7" xfId="46223"/>
    <cellStyle name="Normal 2 9 6 5" xfId="46224"/>
    <cellStyle name="Normal 2 9 6 5 2" xfId="46225"/>
    <cellStyle name="Normal 2 9 6 5 2 2" xfId="46226"/>
    <cellStyle name="Normal 2 9 6 5 2 3" xfId="46227"/>
    <cellStyle name="Normal 2 9 6 5 2 4" xfId="46228"/>
    <cellStyle name="Normal 2 9 6 5 2 5" xfId="46229"/>
    <cellStyle name="Normal 2 9 6 5 2 6" xfId="46230"/>
    <cellStyle name="Normal 2 9 6 5 3" xfId="46231"/>
    <cellStyle name="Normal 2 9 6 5 4" xfId="46232"/>
    <cellStyle name="Normal 2 9 6 5 5" xfId="46233"/>
    <cellStyle name="Normal 2 9 6 5 6" xfId="46234"/>
    <cellStyle name="Normal 2 9 6 5 7" xfId="46235"/>
    <cellStyle name="Normal 2 9 6 6" xfId="46236"/>
    <cellStyle name="Normal 2 9 6 6 2" xfId="46237"/>
    <cellStyle name="Normal 2 9 6 6 2 2" xfId="46238"/>
    <cellStyle name="Normal 2 9 6 6 2 3" xfId="46239"/>
    <cellStyle name="Normal 2 9 6 6 2 4" xfId="46240"/>
    <cellStyle name="Normal 2 9 6 6 2 5" xfId="46241"/>
    <cellStyle name="Normal 2 9 6 6 2 6" xfId="46242"/>
    <cellStyle name="Normal 2 9 6 6 3" xfId="46243"/>
    <cellStyle name="Normal 2 9 6 6 4" xfId="46244"/>
    <cellStyle name="Normal 2 9 6 6 5" xfId="46245"/>
    <cellStyle name="Normal 2 9 6 6 6" xfId="46246"/>
    <cellStyle name="Normal 2 9 6 6 7" xfId="46247"/>
    <cellStyle name="Normal 2 9 6 7" xfId="46248"/>
    <cellStyle name="Normal 2 9 6 7 2" xfId="46249"/>
    <cellStyle name="Normal 2 9 6 7 2 2" xfId="46250"/>
    <cellStyle name="Normal 2 9 6 7 2 3" xfId="46251"/>
    <cellStyle name="Normal 2 9 6 7 2 4" xfId="46252"/>
    <cellStyle name="Normal 2 9 6 7 2 5" xfId="46253"/>
    <cellStyle name="Normal 2 9 6 7 2 6" xfId="46254"/>
    <cellStyle name="Normal 2 9 6 7 3" xfId="46255"/>
    <cellStyle name="Normal 2 9 6 7 4" xfId="46256"/>
    <cellStyle name="Normal 2 9 6 7 5" xfId="46257"/>
    <cellStyle name="Normal 2 9 6 7 6" xfId="46258"/>
    <cellStyle name="Normal 2 9 6 7 7" xfId="46259"/>
    <cellStyle name="Normal 2 9 6 8" xfId="46260"/>
    <cellStyle name="Normal 2 9 6 8 2" xfId="46261"/>
    <cellStyle name="Normal 2 9 6 8 3" xfId="46262"/>
    <cellStyle name="Normal 2 9 6 8 4" xfId="46263"/>
    <cellStyle name="Normal 2 9 6 8 5" xfId="46264"/>
    <cellStyle name="Normal 2 9 6 8 6" xfId="46265"/>
    <cellStyle name="Normal 2 9 6 9" xfId="46266"/>
    <cellStyle name="Normal 2 9 7" xfId="46267"/>
    <cellStyle name="Normal 2 9 7 10" xfId="46268"/>
    <cellStyle name="Normal 2 9 7 11" xfId="46269"/>
    <cellStyle name="Normal 2 9 7 12" xfId="46270"/>
    <cellStyle name="Normal 2 9 7 13" xfId="46271"/>
    <cellStyle name="Normal 2 9 7 2" xfId="46272"/>
    <cellStyle name="Normal 2 9 7 2 2" xfId="46273"/>
    <cellStyle name="Normal 2 9 7 2 2 2" xfId="46274"/>
    <cellStyle name="Normal 2 9 7 2 2 3" xfId="46275"/>
    <cellStyle name="Normal 2 9 7 2 2 4" xfId="46276"/>
    <cellStyle name="Normal 2 9 7 2 2 5" xfId="46277"/>
    <cellStyle name="Normal 2 9 7 2 2 6" xfId="46278"/>
    <cellStyle name="Normal 2 9 7 2 3" xfId="46279"/>
    <cellStyle name="Normal 2 9 7 2 4" xfId="46280"/>
    <cellStyle name="Normal 2 9 7 2 5" xfId="46281"/>
    <cellStyle name="Normal 2 9 7 2 6" xfId="46282"/>
    <cellStyle name="Normal 2 9 7 2 7" xfId="46283"/>
    <cellStyle name="Normal 2 9 7 3" xfId="46284"/>
    <cellStyle name="Normal 2 9 7 3 2" xfId="46285"/>
    <cellStyle name="Normal 2 9 7 3 2 2" xfId="46286"/>
    <cellStyle name="Normal 2 9 7 3 2 3" xfId="46287"/>
    <cellStyle name="Normal 2 9 7 3 2 4" xfId="46288"/>
    <cellStyle name="Normal 2 9 7 3 2 5" xfId="46289"/>
    <cellStyle name="Normal 2 9 7 3 2 6" xfId="46290"/>
    <cellStyle name="Normal 2 9 7 3 3" xfId="46291"/>
    <cellStyle name="Normal 2 9 7 3 4" xfId="46292"/>
    <cellStyle name="Normal 2 9 7 3 5" xfId="46293"/>
    <cellStyle name="Normal 2 9 7 3 6" xfId="46294"/>
    <cellStyle name="Normal 2 9 7 3 7" xfId="46295"/>
    <cellStyle name="Normal 2 9 7 4" xfId="46296"/>
    <cellStyle name="Normal 2 9 7 4 2" xfId="46297"/>
    <cellStyle name="Normal 2 9 7 4 2 2" xfId="46298"/>
    <cellStyle name="Normal 2 9 7 4 2 3" xfId="46299"/>
    <cellStyle name="Normal 2 9 7 4 2 3 2" xfId="46300"/>
    <cellStyle name="Normal 2 9 7 4 2 3 2 2" xfId="46301"/>
    <cellStyle name="Normal 2 9 7 4 2 3 3" xfId="46302"/>
    <cellStyle name="Normal 2 9 7 4 2 4" xfId="46303"/>
    <cellStyle name="Normal 2 9 7 4 2 5" xfId="46304"/>
    <cellStyle name="Normal 2 9 7 4 2 6" xfId="46305"/>
    <cellStyle name="Normal 2 9 7 4 3" xfId="46306"/>
    <cellStyle name="Normal 2 9 7 4 4" xfId="46307"/>
    <cellStyle name="Normal 2 9 7 4 5" xfId="46308"/>
    <cellStyle name="Normal 2 9 7 4 6" xfId="46309"/>
    <cellStyle name="Normal 2 9 7 4 7" xfId="46310"/>
    <cellStyle name="Normal 2 9 7 5" xfId="46311"/>
    <cellStyle name="Normal 2 9 7 5 2" xfId="46312"/>
    <cellStyle name="Normal 2 9 7 5 2 2" xfId="46313"/>
    <cellStyle name="Normal 2 9 7 5 2 3" xfId="46314"/>
    <cellStyle name="Normal 2 9 7 5 2 4" xfId="46315"/>
    <cellStyle name="Normal 2 9 7 5 2 5" xfId="46316"/>
    <cellStyle name="Normal 2 9 7 5 2 6" xfId="46317"/>
    <cellStyle name="Normal 2 9 7 5 3" xfId="46318"/>
    <cellStyle name="Normal 2 9 7 5 4" xfId="46319"/>
    <cellStyle name="Normal 2 9 7 5 5" xfId="46320"/>
    <cellStyle name="Normal 2 9 7 5 6" xfId="46321"/>
    <cellStyle name="Normal 2 9 7 5 7" xfId="46322"/>
    <cellStyle name="Normal 2 9 7 6" xfId="46323"/>
    <cellStyle name="Normal 2 9 7 6 2" xfId="46324"/>
    <cellStyle name="Normal 2 9 7 6 2 2" xfId="46325"/>
    <cellStyle name="Normal 2 9 7 6 2 3" xfId="46326"/>
    <cellStyle name="Normal 2 9 7 6 2 4" xfId="46327"/>
    <cellStyle name="Normal 2 9 7 6 2 5" xfId="46328"/>
    <cellStyle name="Normal 2 9 7 6 2 6" xfId="46329"/>
    <cellStyle name="Normal 2 9 7 6 3" xfId="46330"/>
    <cellStyle name="Normal 2 9 7 6 4" xfId="46331"/>
    <cellStyle name="Normal 2 9 7 6 5" xfId="46332"/>
    <cellStyle name="Normal 2 9 7 6 6" xfId="46333"/>
    <cellStyle name="Normal 2 9 7 6 7" xfId="46334"/>
    <cellStyle name="Normal 2 9 7 7" xfId="46335"/>
    <cellStyle name="Normal 2 9 7 7 2" xfId="46336"/>
    <cellStyle name="Normal 2 9 7 7 2 2" xfId="46337"/>
    <cellStyle name="Normal 2 9 7 7 2 3" xfId="46338"/>
    <cellStyle name="Normal 2 9 7 7 2 4" xfId="46339"/>
    <cellStyle name="Normal 2 9 7 7 2 5" xfId="46340"/>
    <cellStyle name="Normal 2 9 7 7 2 6" xfId="46341"/>
    <cellStyle name="Normal 2 9 7 7 3" xfId="46342"/>
    <cellStyle name="Normal 2 9 7 7 4" xfId="46343"/>
    <cellStyle name="Normal 2 9 7 7 5" xfId="46344"/>
    <cellStyle name="Normal 2 9 7 7 6" xfId="46345"/>
    <cellStyle name="Normal 2 9 7 7 7" xfId="46346"/>
    <cellStyle name="Normal 2 9 7 8" xfId="46347"/>
    <cellStyle name="Normal 2 9 7 8 2" xfId="46348"/>
    <cellStyle name="Normal 2 9 7 8 3" xfId="46349"/>
    <cellStyle name="Normal 2 9 7 8 4" xfId="46350"/>
    <cellStyle name="Normal 2 9 7 8 5" xfId="46351"/>
    <cellStyle name="Normal 2 9 7 8 6" xfId="46352"/>
    <cellStyle name="Normal 2 9 7 9" xfId="46353"/>
    <cellStyle name="Normal 2 9 8" xfId="46354"/>
    <cellStyle name="Normal 2 9 8 10" xfId="46355"/>
    <cellStyle name="Normal 2 9 8 11" xfId="46356"/>
    <cellStyle name="Normal 2 9 8 12" xfId="46357"/>
    <cellStyle name="Normal 2 9 8 13" xfId="46358"/>
    <cellStyle name="Normal 2 9 8 2" xfId="46359"/>
    <cellStyle name="Normal 2 9 8 2 2" xfId="46360"/>
    <cellStyle name="Normal 2 9 8 2 2 2" xfId="46361"/>
    <cellStyle name="Normal 2 9 8 2 2 3" xfId="46362"/>
    <cellStyle name="Normal 2 9 8 2 2 4" xfId="46363"/>
    <cellStyle name="Normal 2 9 8 2 2 5" xfId="46364"/>
    <cellStyle name="Normal 2 9 8 2 2 6" xfId="46365"/>
    <cellStyle name="Normal 2 9 8 2 3" xfId="46366"/>
    <cellStyle name="Normal 2 9 8 2 4" xfId="46367"/>
    <cellStyle name="Normal 2 9 8 2 5" xfId="46368"/>
    <cellStyle name="Normal 2 9 8 2 6" xfId="46369"/>
    <cellStyle name="Normal 2 9 8 2 7" xfId="46370"/>
    <cellStyle name="Normal 2 9 8 3" xfId="46371"/>
    <cellStyle name="Normal 2 9 8 3 2" xfId="46372"/>
    <cellStyle name="Normal 2 9 8 3 2 2" xfId="46373"/>
    <cellStyle name="Normal 2 9 8 3 2 3" xfId="46374"/>
    <cellStyle name="Normal 2 9 8 3 2 4" xfId="46375"/>
    <cellStyle name="Normal 2 9 8 3 2 5" xfId="46376"/>
    <cellStyle name="Normal 2 9 8 3 2 6" xfId="46377"/>
    <cellStyle name="Normal 2 9 8 3 3" xfId="46378"/>
    <cellStyle name="Normal 2 9 8 3 4" xfId="46379"/>
    <cellStyle name="Normal 2 9 8 3 5" xfId="46380"/>
    <cellStyle name="Normal 2 9 8 3 6" xfId="46381"/>
    <cellStyle name="Normal 2 9 8 3 7" xfId="46382"/>
    <cellStyle name="Normal 2 9 8 4" xfId="46383"/>
    <cellStyle name="Normal 2 9 8 4 2" xfId="46384"/>
    <cellStyle name="Normal 2 9 8 4 2 2" xfId="46385"/>
    <cellStyle name="Normal 2 9 8 4 2 3" xfId="46386"/>
    <cellStyle name="Normal 2 9 8 4 2 4" xfId="46387"/>
    <cellStyle name="Normal 2 9 8 4 2 5" xfId="46388"/>
    <cellStyle name="Normal 2 9 8 4 2 6" xfId="46389"/>
    <cellStyle name="Normal 2 9 8 4 3" xfId="46390"/>
    <cellStyle name="Normal 2 9 8 4 4" xfId="46391"/>
    <cellStyle name="Normal 2 9 8 4 5" xfId="46392"/>
    <cellStyle name="Normal 2 9 8 4 6" xfId="46393"/>
    <cellStyle name="Normal 2 9 8 4 7" xfId="46394"/>
    <cellStyle name="Normal 2 9 8 5" xfId="46395"/>
    <cellStyle name="Normal 2 9 8 5 2" xfId="46396"/>
    <cellStyle name="Normal 2 9 8 5 2 2" xfId="46397"/>
    <cellStyle name="Normal 2 9 8 5 2 3" xfId="46398"/>
    <cellStyle name="Normal 2 9 8 5 2 3 2" xfId="46399"/>
    <cellStyle name="Normal 2 9 8 5 2 3 2 2" xfId="46400"/>
    <cellStyle name="Normal 2 9 8 5 2 3 3" xfId="46401"/>
    <cellStyle name="Normal 2 9 8 5 2 4" xfId="46402"/>
    <cellStyle name="Normal 2 9 8 5 2 5" xfId="46403"/>
    <cellStyle name="Normal 2 9 8 5 2 6" xfId="46404"/>
    <cellStyle name="Normal 2 9 8 5 3" xfId="46405"/>
    <cellStyle name="Normal 2 9 8 5 4" xfId="46406"/>
    <cellStyle name="Normal 2 9 8 5 5" xfId="46407"/>
    <cellStyle name="Normal 2 9 8 5 6" xfId="46408"/>
    <cellStyle name="Normal 2 9 8 5 7" xfId="46409"/>
    <cellStyle name="Normal 2 9 8 6" xfId="46410"/>
    <cellStyle name="Normal 2 9 8 6 2" xfId="46411"/>
    <cellStyle name="Normal 2 9 8 6 2 2" xfId="46412"/>
    <cellStyle name="Normal 2 9 8 6 2 3" xfId="46413"/>
    <cellStyle name="Normal 2 9 8 6 2 4" xfId="46414"/>
    <cellStyle name="Normal 2 9 8 6 2 5" xfId="46415"/>
    <cellStyle name="Normal 2 9 8 6 2 6" xfId="46416"/>
    <cellStyle name="Normal 2 9 8 6 3" xfId="46417"/>
    <cellStyle name="Normal 2 9 8 6 4" xfId="46418"/>
    <cellStyle name="Normal 2 9 8 6 5" xfId="46419"/>
    <cellStyle name="Normal 2 9 8 6 6" xfId="46420"/>
    <cellStyle name="Normal 2 9 8 6 7" xfId="46421"/>
    <cellStyle name="Normal 2 9 8 7" xfId="46422"/>
    <cellStyle name="Normal 2 9 8 7 2" xfId="46423"/>
    <cellStyle name="Normal 2 9 8 7 2 2" xfId="46424"/>
    <cellStyle name="Normal 2 9 8 7 2 3" xfId="46425"/>
    <cellStyle name="Normal 2 9 8 7 2 4" xfId="46426"/>
    <cellStyle name="Normal 2 9 8 7 2 5" xfId="46427"/>
    <cellStyle name="Normal 2 9 8 7 2 6" xfId="46428"/>
    <cellStyle name="Normal 2 9 8 7 3" xfId="46429"/>
    <cellStyle name="Normal 2 9 8 7 4" xfId="46430"/>
    <cellStyle name="Normal 2 9 8 7 5" xfId="46431"/>
    <cellStyle name="Normal 2 9 8 7 6" xfId="46432"/>
    <cellStyle name="Normal 2 9 8 7 7" xfId="46433"/>
    <cellStyle name="Normal 2 9 8 8" xfId="46434"/>
    <cellStyle name="Normal 2 9 8 8 2" xfId="46435"/>
    <cellStyle name="Normal 2 9 8 8 3" xfId="46436"/>
    <cellStyle name="Normal 2 9 8 8 4" xfId="46437"/>
    <cellStyle name="Normal 2 9 8 8 5" xfId="46438"/>
    <cellStyle name="Normal 2 9 8 8 6" xfId="46439"/>
    <cellStyle name="Normal 2 9 8 9" xfId="46440"/>
    <cellStyle name="Normal 2 9 9" xfId="46441"/>
    <cellStyle name="Normal 2 9 9 10" xfId="46442"/>
    <cellStyle name="Normal 2 9 9 11" xfId="46443"/>
    <cellStyle name="Normal 2 9 9 12" xfId="46444"/>
    <cellStyle name="Normal 2 9 9 13" xfId="46445"/>
    <cellStyle name="Normal 2 9 9 2" xfId="46446"/>
    <cellStyle name="Normal 2 9 9 2 2" xfId="46447"/>
    <cellStyle name="Normal 2 9 9 2 2 2" xfId="46448"/>
    <cellStyle name="Normal 2 9 9 2 2 3" xfId="46449"/>
    <cellStyle name="Normal 2 9 9 2 2 4" xfId="46450"/>
    <cellStyle name="Normal 2 9 9 2 2 5" xfId="46451"/>
    <cellStyle name="Normal 2 9 9 2 2 6" xfId="46452"/>
    <cellStyle name="Normal 2 9 9 2 3" xfId="46453"/>
    <cellStyle name="Normal 2 9 9 2 4" xfId="46454"/>
    <cellStyle name="Normal 2 9 9 2 5" xfId="46455"/>
    <cellStyle name="Normal 2 9 9 2 6" xfId="46456"/>
    <cellStyle name="Normal 2 9 9 2 7" xfId="46457"/>
    <cellStyle name="Normal 2 9 9 3" xfId="46458"/>
    <cellStyle name="Normal 2 9 9 3 2" xfId="46459"/>
    <cellStyle name="Normal 2 9 9 3 2 2" xfId="46460"/>
    <cellStyle name="Normal 2 9 9 3 2 2 2" xfId="46461"/>
    <cellStyle name="Normal 2 9 9 3 2 3" xfId="46462"/>
    <cellStyle name="Normal 2 9 9 3 2 4" xfId="46463"/>
    <cellStyle name="Normal 2 9 9 3 2 5" xfId="46464"/>
    <cellStyle name="Normal 2 9 9 3 2 6" xfId="46465"/>
    <cellStyle name="Normal 2 9 9 3 3" xfId="46466"/>
    <cellStyle name="Normal 2 9 9 3 4" xfId="46467"/>
    <cellStyle name="Normal 2 9 9 3 5" xfId="46468"/>
    <cellStyle name="Normal 2 9 9 3 6" xfId="46469"/>
    <cellStyle name="Normal 2 9 9 3 7" xfId="46470"/>
    <cellStyle name="Normal 2 9 9 4" xfId="46471"/>
    <cellStyle name="Normal 2 9 9 4 2" xfId="46472"/>
    <cellStyle name="Normal 2 9 9 4 2 2" xfId="46473"/>
    <cellStyle name="Normal 2 9 9 4 2 3" xfId="46474"/>
    <cellStyle name="Normal 2 9 9 4 2 4" xfId="46475"/>
    <cellStyle name="Normal 2 9 9 4 2 5" xfId="46476"/>
    <cellStyle name="Normal 2 9 9 4 2 6" xfId="46477"/>
    <cellStyle name="Normal 2 9 9 4 3" xfId="46478"/>
    <cellStyle name="Normal 2 9 9 4 4" xfId="46479"/>
    <cellStyle name="Normal 2 9 9 4 5" xfId="46480"/>
    <cellStyle name="Normal 2 9 9 4 6" xfId="46481"/>
    <cellStyle name="Normal 2 9 9 4 7" xfId="46482"/>
    <cellStyle name="Normal 2 9 9 5" xfId="46483"/>
    <cellStyle name="Normal 2 9 9 5 2" xfId="46484"/>
    <cellStyle name="Normal 2 9 9 5 2 2" xfId="46485"/>
    <cellStyle name="Normal 2 9 9 5 2 3" xfId="46486"/>
    <cellStyle name="Normal 2 9 9 5 2 4" xfId="46487"/>
    <cellStyle name="Normal 2 9 9 5 2 5" xfId="46488"/>
    <cellStyle name="Normal 2 9 9 5 2 6" xfId="46489"/>
    <cellStyle name="Normal 2 9 9 5 3" xfId="46490"/>
    <cellStyle name="Normal 2 9 9 5 4" xfId="46491"/>
    <cellStyle name="Normal 2 9 9 5 5" xfId="46492"/>
    <cellStyle name="Normal 2 9 9 5 6" xfId="46493"/>
    <cellStyle name="Normal 2 9 9 5 7" xfId="46494"/>
    <cellStyle name="Normal 2 9 9 6" xfId="46495"/>
    <cellStyle name="Normal 2 9 9 6 2" xfId="46496"/>
    <cellStyle name="Normal 2 9 9 6 2 2" xfId="46497"/>
    <cellStyle name="Normal 2 9 9 6 2 3" xfId="46498"/>
    <cellStyle name="Normal 2 9 9 6 2 4" xfId="46499"/>
    <cellStyle name="Normal 2 9 9 6 2 5" xfId="46500"/>
    <cellStyle name="Normal 2 9 9 6 2 6" xfId="46501"/>
    <cellStyle name="Normal 2 9 9 6 3" xfId="46502"/>
    <cellStyle name="Normal 2 9 9 6 4" xfId="46503"/>
    <cellStyle name="Normal 2 9 9 6 5" xfId="46504"/>
    <cellStyle name="Normal 2 9 9 6 6" xfId="46505"/>
    <cellStyle name="Normal 2 9 9 6 7" xfId="46506"/>
    <cellStyle name="Normal 2 9 9 7" xfId="46507"/>
    <cellStyle name="Normal 2 9 9 7 2" xfId="46508"/>
    <cellStyle name="Normal 2 9 9 7 2 2" xfId="46509"/>
    <cellStyle name="Normal 2 9 9 7 2 3" xfId="46510"/>
    <cellStyle name="Normal 2 9 9 7 2 4" xfId="46511"/>
    <cellStyle name="Normal 2 9 9 7 2 5" xfId="46512"/>
    <cellStyle name="Normal 2 9 9 7 2 6" xfId="46513"/>
    <cellStyle name="Normal 2 9 9 7 3" xfId="46514"/>
    <cellStyle name="Normal 2 9 9 7 4" xfId="46515"/>
    <cellStyle name="Normal 2 9 9 7 5" xfId="46516"/>
    <cellStyle name="Normal 2 9 9 7 6" xfId="46517"/>
    <cellStyle name="Normal 2 9 9 7 7" xfId="46518"/>
    <cellStyle name="Normal 2 9 9 8" xfId="46519"/>
    <cellStyle name="Normal 2 9 9 8 2" xfId="46520"/>
    <cellStyle name="Normal 2 9 9 8 3" xfId="46521"/>
    <cellStyle name="Normal 2 9 9 8 4" xfId="46522"/>
    <cellStyle name="Normal 2 9 9 8 5" xfId="46523"/>
    <cellStyle name="Normal 2 9 9 8 6" xfId="46524"/>
    <cellStyle name="Normal 2 9 9 9" xfId="46525"/>
    <cellStyle name="Normal 2_FAR MACI_new" xfId="46526"/>
    <cellStyle name="Normal 20" xfId="46527"/>
    <cellStyle name="Normal 20 10" xfId="46528"/>
    <cellStyle name="Normal 20 10 2" xfId="46529"/>
    <cellStyle name="Normal 20 10 3" xfId="46530"/>
    <cellStyle name="Normal 20 11" xfId="46531"/>
    <cellStyle name="Normal 20 11 2" xfId="46532"/>
    <cellStyle name="Normal 20 12" xfId="46533"/>
    <cellStyle name="Normal 20 12 2" xfId="46534"/>
    <cellStyle name="Normal 20 13" xfId="46535"/>
    <cellStyle name="Normal 20 13 2" xfId="46536"/>
    <cellStyle name="Normal 20 14" xfId="46537"/>
    <cellStyle name="Normal 20 14 2" xfId="46538"/>
    <cellStyle name="Normal 20 15" xfId="46539"/>
    <cellStyle name="Normal 20 15 2" xfId="46540"/>
    <cellStyle name="Normal 20 16" xfId="46541"/>
    <cellStyle name="Normal 20 16 2" xfId="46542"/>
    <cellStyle name="Normal 20 17" xfId="46543"/>
    <cellStyle name="Normal 20 17 2" xfId="46544"/>
    <cellStyle name="Normal 20 18" xfId="46545"/>
    <cellStyle name="Normal 20 18 2" xfId="46546"/>
    <cellStyle name="Normal 20 19" xfId="46547"/>
    <cellStyle name="Normal 20 19 2" xfId="46548"/>
    <cellStyle name="Normal 20 2" xfId="46549"/>
    <cellStyle name="Normal 20 2 10" xfId="46550"/>
    <cellStyle name="Normal 20 2 11" xfId="46551"/>
    <cellStyle name="Normal 20 2 12" xfId="46552"/>
    <cellStyle name="Normal 20 2 13" xfId="46553"/>
    <cellStyle name="Normal 20 2 14" xfId="46554"/>
    <cellStyle name="Normal 20 2 15" xfId="46555"/>
    <cellStyle name="Normal 20 2 16" xfId="46556"/>
    <cellStyle name="Normal 20 2 17" xfId="46557"/>
    <cellStyle name="Normal 20 2 18" xfId="46558"/>
    <cellStyle name="Normal 20 2 19" xfId="46559"/>
    <cellStyle name="Normal 20 2 2" xfId="46560"/>
    <cellStyle name="Normal 20 2 2 10" xfId="46561"/>
    <cellStyle name="Normal 20 2 2 11" xfId="46562"/>
    <cellStyle name="Normal 20 2 2 12" xfId="46563"/>
    <cellStyle name="Normal 20 2 2 13" xfId="46564"/>
    <cellStyle name="Normal 20 2 2 14" xfId="46565"/>
    <cellStyle name="Normal 20 2 2 15" xfId="46566"/>
    <cellStyle name="Normal 20 2 2 16" xfId="46567"/>
    <cellStyle name="Normal 20 2 2 17" xfId="46568"/>
    <cellStyle name="Normal 20 2 2 18" xfId="46569"/>
    <cellStyle name="Normal 20 2 2 19" xfId="46570"/>
    <cellStyle name="Normal 20 2 2 2" xfId="46571"/>
    <cellStyle name="Normal 20 2 2 20" xfId="46572"/>
    <cellStyle name="Normal 20 2 2 21" xfId="46573"/>
    <cellStyle name="Normal 20 2 2 22" xfId="46574"/>
    <cellStyle name="Normal 20 2 2 23" xfId="46575"/>
    <cellStyle name="Normal 20 2 2 24" xfId="46576"/>
    <cellStyle name="Normal 20 2 2 25" xfId="46577"/>
    <cellStyle name="Normal 20 2 2 26" xfId="46578"/>
    <cellStyle name="Normal 20 2 2 27" xfId="46579"/>
    <cellStyle name="Normal 20 2 2 3" xfId="46580"/>
    <cellStyle name="Normal 20 2 2 4" xfId="46581"/>
    <cellStyle name="Normal 20 2 2 5" xfId="46582"/>
    <cellStyle name="Normal 20 2 2 6" xfId="46583"/>
    <cellStyle name="Normal 20 2 2 7" xfId="46584"/>
    <cellStyle name="Normal 20 2 2 8" xfId="46585"/>
    <cellStyle name="Normal 20 2 2 9" xfId="46586"/>
    <cellStyle name="Normal 20 2 20" xfId="46587"/>
    <cellStyle name="Normal 20 2 21" xfId="46588"/>
    <cellStyle name="Normal 20 2 22" xfId="46589"/>
    <cellStyle name="Normal 20 2 23" xfId="46590"/>
    <cellStyle name="Normal 20 2 24" xfId="46591"/>
    <cellStyle name="Normal 20 2 25" xfId="46592"/>
    <cellStyle name="Normal 20 2 26" xfId="46593"/>
    <cellStyle name="Normal 20 2 27" xfId="46594"/>
    <cellStyle name="Normal 20 2 3" xfId="46595"/>
    <cellStyle name="Normal 20 2 4" xfId="46596"/>
    <cellStyle name="Normal 20 2 5" xfId="46597"/>
    <cellStyle name="Normal 20 2 6" xfId="46598"/>
    <cellStyle name="Normal 20 2 7" xfId="46599"/>
    <cellStyle name="Normal 20 2 8" xfId="46600"/>
    <cellStyle name="Normal 20 2 9" xfId="46601"/>
    <cellStyle name="Normal 20 20" xfId="46602"/>
    <cellStyle name="Normal 20 20 2" xfId="46603"/>
    <cellStyle name="Normal 20 21" xfId="46604"/>
    <cellStyle name="Normal 20 21 2" xfId="46605"/>
    <cellStyle name="Normal 20 22" xfId="46606"/>
    <cellStyle name="Normal 20 22 2" xfId="46607"/>
    <cellStyle name="Normal 20 23" xfId="46608"/>
    <cellStyle name="Normal 20 23 2" xfId="46609"/>
    <cellStyle name="Normal 20 24" xfId="46610"/>
    <cellStyle name="Normal 20 24 2" xfId="46611"/>
    <cellStyle name="Normal 20 25" xfId="46612"/>
    <cellStyle name="Normal 20 25 2" xfId="46613"/>
    <cellStyle name="Normal 20 26" xfId="46614"/>
    <cellStyle name="Normal 20 26 2" xfId="46615"/>
    <cellStyle name="Normal 20 27" xfId="46616"/>
    <cellStyle name="Normal 20 27 2" xfId="46617"/>
    <cellStyle name="Normal 20 28" xfId="46618"/>
    <cellStyle name="Normal 20 28 2" xfId="46619"/>
    <cellStyle name="Normal 20 29" xfId="46620"/>
    <cellStyle name="Normal 20 29 2" xfId="46621"/>
    <cellStyle name="Normal 20 3" xfId="46622"/>
    <cellStyle name="Normal 20 3 2" xfId="46623"/>
    <cellStyle name="Normal 20 3 3" xfId="46624"/>
    <cellStyle name="Normal 20 3 4" xfId="46625"/>
    <cellStyle name="Normal 20 30" xfId="46626"/>
    <cellStyle name="Normal 20 30 2" xfId="46627"/>
    <cellStyle name="Normal 20 31" xfId="46628"/>
    <cellStyle name="Normal 20 31 2" xfId="46629"/>
    <cellStyle name="Normal 20 32" xfId="46630"/>
    <cellStyle name="Normal 20 32 2" xfId="46631"/>
    <cellStyle name="Normal 20 32 3" xfId="46632"/>
    <cellStyle name="Normal 20 33" xfId="46633"/>
    <cellStyle name="Normal 20 34" xfId="46634"/>
    <cellStyle name="Normal 20 35" xfId="46635"/>
    <cellStyle name="Normal 20 36" xfId="46636"/>
    <cellStyle name="Normal 20 37" xfId="46637"/>
    <cellStyle name="Normal 20 38" xfId="46638"/>
    <cellStyle name="Normal 20 39" xfId="46639"/>
    <cellStyle name="Normal 20 4" xfId="46640"/>
    <cellStyle name="Normal 20 4 2" xfId="46641"/>
    <cellStyle name="Normal 20 5" xfId="46642"/>
    <cellStyle name="Normal 20 5 2" xfId="46643"/>
    <cellStyle name="Normal 20 5 3" xfId="46644"/>
    <cellStyle name="Normal 20 5 3 2" xfId="46645"/>
    <cellStyle name="Normal 20 6" xfId="46646"/>
    <cellStyle name="Normal 20 6 2" xfId="46647"/>
    <cellStyle name="Normal 20 7" xfId="46648"/>
    <cellStyle name="Normal 20 7 2" xfId="46649"/>
    <cellStyle name="Normal 20 8" xfId="46650"/>
    <cellStyle name="Normal 20 8 2" xfId="46651"/>
    <cellStyle name="Normal 20 9" xfId="46652"/>
    <cellStyle name="Normal 20 9 2" xfId="46653"/>
    <cellStyle name="Normal 200" xfId="46654"/>
    <cellStyle name="Normal 200 2" xfId="46655"/>
    <cellStyle name="Normal 200 3" xfId="46656"/>
    <cellStyle name="Normal 200 4" xfId="46657"/>
    <cellStyle name="Normal 200 5" xfId="46658"/>
    <cellStyle name="Normal 201" xfId="46659"/>
    <cellStyle name="Normal 201 2" xfId="46660"/>
    <cellStyle name="Normal 201 3" xfId="46661"/>
    <cellStyle name="Normal 201 4" xfId="46662"/>
    <cellStyle name="Normal 201 5" xfId="46663"/>
    <cellStyle name="Normal 202" xfId="46664"/>
    <cellStyle name="Normal 202 2" xfId="46665"/>
    <cellStyle name="Normal 202 3" xfId="46666"/>
    <cellStyle name="Normal 202 4" xfId="46667"/>
    <cellStyle name="Normal 202 5" xfId="46668"/>
    <cellStyle name="Normal 203" xfId="46669"/>
    <cellStyle name="Normal 203 2" xfId="46670"/>
    <cellStyle name="Normal 203 3" xfId="46671"/>
    <cellStyle name="Normal 203 4" xfId="46672"/>
    <cellStyle name="Normal 203 5" xfId="46673"/>
    <cellStyle name="Normal 204" xfId="46674"/>
    <cellStyle name="Normal 204 2" xfId="46675"/>
    <cellStyle name="Normal 204 3" xfId="46676"/>
    <cellStyle name="Normal 204 4" xfId="46677"/>
    <cellStyle name="Normal 204 5" xfId="46678"/>
    <cellStyle name="Normal 205" xfId="46679"/>
    <cellStyle name="Normal 205 2" xfId="46680"/>
    <cellStyle name="Normal 205 3" xfId="46681"/>
    <cellStyle name="Normal 205 4" xfId="46682"/>
    <cellStyle name="Normal 205 5" xfId="46683"/>
    <cellStyle name="Normal 206" xfId="46684"/>
    <cellStyle name="Normal 206 2" xfId="46685"/>
    <cellStyle name="Normal 206 3" xfId="46686"/>
    <cellStyle name="Normal 206 4" xfId="46687"/>
    <cellStyle name="Normal 206 5" xfId="46688"/>
    <cellStyle name="Normal 207" xfId="46689"/>
    <cellStyle name="Normal 207 2" xfId="46690"/>
    <cellStyle name="Normal 207 3" xfId="46691"/>
    <cellStyle name="Normal 207 4" xfId="46692"/>
    <cellStyle name="Normal 207 5" xfId="46693"/>
    <cellStyle name="Normal 208" xfId="46694"/>
    <cellStyle name="Normal 208 2" xfId="46695"/>
    <cellStyle name="Normal 208 3" xfId="46696"/>
    <cellStyle name="Normal 208 4" xfId="46697"/>
    <cellStyle name="Normal 208 5" xfId="46698"/>
    <cellStyle name="Normal 209" xfId="46699"/>
    <cellStyle name="Normal 209 2" xfId="46700"/>
    <cellStyle name="Normal 209 3" xfId="46701"/>
    <cellStyle name="Normal 209 4" xfId="46702"/>
    <cellStyle name="Normal 209 5" xfId="46703"/>
    <cellStyle name="Normal 21" xfId="46704"/>
    <cellStyle name="Normal 21 10" xfId="46705"/>
    <cellStyle name="Normal 21 10 2" xfId="46706"/>
    <cellStyle name="Normal 21 11" xfId="46707"/>
    <cellStyle name="Normal 21 11 2" xfId="46708"/>
    <cellStyle name="Normal 21 12" xfId="46709"/>
    <cellStyle name="Normal 21 12 2" xfId="46710"/>
    <cellStyle name="Normal 21 13" xfId="46711"/>
    <cellStyle name="Normal 21 13 2" xfId="46712"/>
    <cellStyle name="Normal 21 14" xfId="46713"/>
    <cellStyle name="Normal 21 14 2" xfId="46714"/>
    <cellStyle name="Normal 21 15" xfId="46715"/>
    <cellStyle name="Normal 21 15 2" xfId="46716"/>
    <cellStyle name="Normal 21 16" xfId="46717"/>
    <cellStyle name="Normal 21 16 2" xfId="46718"/>
    <cellStyle name="Normal 21 17" xfId="46719"/>
    <cellStyle name="Normal 21 17 2" xfId="46720"/>
    <cellStyle name="Normal 21 18" xfId="46721"/>
    <cellStyle name="Normal 21 18 2" xfId="46722"/>
    <cellStyle name="Normal 21 19" xfId="46723"/>
    <cellStyle name="Normal 21 19 2" xfId="46724"/>
    <cellStyle name="Normal 21 2" xfId="46725"/>
    <cellStyle name="Normal 21 2 2" xfId="46726"/>
    <cellStyle name="Normal 21 2 2 2" xfId="46727"/>
    <cellStyle name="Normal 21 2 3" xfId="46728"/>
    <cellStyle name="Normal 21 2 4" xfId="46729"/>
    <cellStyle name="Normal 21 2 5" xfId="46730"/>
    <cellStyle name="Normal 21 2 6" xfId="46731"/>
    <cellStyle name="Normal 21 2 7" xfId="46732"/>
    <cellStyle name="Normal 21 20" xfId="46733"/>
    <cellStyle name="Normal 21 20 2" xfId="46734"/>
    <cellStyle name="Normal 21 21" xfId="46735"/>
    <cellStyle name="Normal 21 21 2" xfId="46736"/>
    <cellStyle name="Normal 21 22" xfId="46737"/>
    <cellStyle name="Normal 21 22 2" xfId="46738"/>
    <cellStyle name="Normal 21 23" xfId="46739"/>
    <cellStyle name="Normal 21 23 2" xfId="46740"/>
    <cellStyle name="Normal 21 24" xfId="46741"/>
    <cellStyle name="Normal 21 24 2" xfId="46742"/>
    <cellStyle name="Normal 21 25" xfId="46743"/>
    <cellStyle name="Normal 21 25 2" xfId="46744"/>
    <cellStyle name="Normal 21 26" xfId="46745"/>
    <cellStyle name="Normal 21 26 2" xfId="46746"/>
    <cellStyle name="Normal 21 27" xfId="46747"/>
    <cellStyle name="Normal 21 27 2" xfId="46748"/>
    <cellStyle name="Normal 21 28" xfId="46749"/>
    <cellStyle name="Normal 21 28 2" xfId="46750"/>
    <cellStyle name="Normal 21 29" xfId="46751"/>
    <cellStyle name="Normal 21 29 2" xfId="46752"/>
    <cellStyle name="Normal 21 3" xfId="46753"/>
    <cellStyle name="Normal 21 3 2" xfId="46754"/>
    <cellStyle name="Normal 21 3 3" xfId="46755"/>
    <cellStyle name="Normal 21 30" xfId="46756"/>
    <cellStyle name="Normal 21 30 2" xfId="46757"/>
    <cellStyle name="Normal 21 31" xfId="46758"/>
    <cellStyle name="Normal 21 31 2" xfId="46759"/>
    <cellStyle name="Normal 21 32" xfId="46760"/>
    <cellStyle name="Normal 21 32 2" xfId="46761"/>
    <cellStyle name="Normal 21 33" xfId="46762"/>
    <cellStyle name="Normal 21 34" xfId="46763"/>
    <cellStyle name="Normal 21 35" xfId="46764"/>
    <cellStyle name="Normal 21 36" xfId="46765"/>
    <cellStyle name="Normal 21 4" xfId="46766"/>
    <cellStyle name="Normal 21 4 2" xfId="46767"/>
    <cellStyle name="Normal 21 4 3" xfId="46768"/>
    <cellStyle name="Normal 21 5" xfId="46769"/>
    <cellStyle name="Normal 21 5 2" xfId="46770"/>
    <cellStyle name="Normal 21 5 3" xfId="46771"/>
    <cellStyle name="Normal 21 5 3 2" xfId="46772"/>
    <cellStyle name="Normal 21 6" xfId="46773"/>
    <cellStyle name="Normal 21 6 2" xfId="46774"/>
    <cellStyle name="Normal 21 7" xfId="46775"/>
    <cellStyle name="Normal 21 7 2" xfId="46776"/>
    <cellStyle name="Normal 21 7 3" xfId="46777"/>
    <cellStyle name="Normal 21 8" xfId="46778"/>
    <cellStyle name="Normal 21 8 2" xfId="46779"/>
    <cellStyle name="Normal 21 9" xfId="46780"/>
    <cellStyle name="Normal 21 9 2" xfId="46781"/>
    <cellStyle name="Normal 210" xfId="46782"/>
    <cellStyle name="Normal 210 2" xfId="46783"/>
    <cellStyle name="Normal 210 3" xfId="46784"/>
    <cellStyle name="Normal 210 4" xfId="46785"/>
    <cellStyle name="Normal 210 5" xfId="46786"/>
    <cellStyle name="Normal 211" xfId="46787"/>
    <cellStyle name="Normal 211 2" xfId="46788"/>
    <cellStyle name="Normal 211 3" xfId="46789"/>
    <cellStyle name="Normal 211 4" xfId="46790"/>
    <cellStyle name="Normal 211 5" xfId="46791"/>
    <cellStyle name="Normal 212" xfId="46792"/>
    <cellStyle name="Normal 212 2" xfId="46793"/>
    <cellStyle name="Normal 212 3" xfId="46794"/>
    <cellStyle name="Normal 212 4" xfId="46795"/>
    <cellStyle name="Normal 212 5" xfId="46796"/>
    <cellStyle name="Normal 213" xfId="46797"/>
    <cellStyle name="Normal 213 2" xfId="46798"/>
    <cellStyle name="Normal 213 3" xfId="46799"/>
    <cellStyle name="Normal 213 4" xfId="46800"/>
    <cellStyle name="Normal 213 5" xfId="46801"/>
    <cellStyle name="Normal 214" xfId="46802"/>
    <cellStyle name="Normal 214 2" xfId="46803"/>
    <cellStyle name="Normal 214 3" xfId="46804"/>
    <cellStyle name="Normal 214 4" xfId="46805"/>
    <cellStyle name="Normal 214 5" xfId="46806"/>
    <cellStyle name="Normal 215" xfId="46807"/>
    <cellStyle name="Normal 215 2" xfId="46808"/>
    <cellStyle name="Normal 215 3" xfId="46809"/>
    <cellStyle name="Normal 215 4" xfId="46810"/>
    <cellStyle name="Normal 215 5" xfId="46811"/>
    <cellStyle name="Normal 216" xfId="46812"/>
    <cellStyle name="Normal 216 2" xfId="46813"/>
    <cellStyle name="Normal 216 3" xfId="46814"/>
    <cellStyle name="Normal 216 4" xfId="46815"/>
    <cellStyle name="Normal 216 5" xfId="46816"/>
    <cellStyle name="Normal 217" xfId="46817"/>
    <cellStyle name="Normal 217 2" xfId="46818"/>
    <cellStyle name="Normal 217 3" xfId="46819"/>
    <cellStyle name="Normal 217 4" xfId="46820"/>
    <cellStyle name="Normal 217 5" xfId="46821"/>
    <cellStyle name="Normal 218" xfId="46822"/>
    <cellStyle name="Normal 218 2" xfId="46823"/>
    <cellStyle name="Normal 218 3" xfId="46824"/>
    <cellStyle name="Normal 218 4" xfId="46825"/>
    <cellStyle name="Normal 218 5" xfId="46826"/>
    <cellStyle name="Normal 219" xfId="46827"/>
    <cellStyle name="Normal 219 2" xfId="46828"/>
    <cellStyle name="Normal 219 3" xfId="46829"/>
    <cellStyle name="Normal 219 4" xfId="46830"/>
    <cellStyle name="Normal 219 5" xfId="46831"/>
    <cellStyle name="Normal 22" xfId="46832"/>
    <cellStyle name="Normal 22 10" xfId="46833"/>
    <cellStyle name="Normal 22 10 2" xfId="46834"/>
    <cellStyle name="Normal 22 11" xfId="46835"/>
    <cellStyle name="Normal 22 11 2" xfId="46836"/>
    <cellStyle name="Normal 22 12" xfId="46837"/>
    <cellStyle name="Normal 22 12 2" xfId="46838"/>
    <cellStyle name="Normal 22 13" xfId="46839"/>
    <cellStyle name="Normal 22 13 2" xfId="46840"/>
    <cellStyle name="Normal 22 14" xfId="46841"/>
    <cellStyle name="Normal 22 14 2" xfId="46842"/>
    <cellStyle name="Normal 22 15" xfId="46843"/>
    <cellStyle name="Normal 22 15 2" xfId="46844"/>
    <cellStyle name="Normal 22 16" xfId="46845"/>
    <cellStyle name="Normal 22 16 2" xfId="46846"/>
    <cellStyle name="Normal 22 17" xfId="46847"/>
    <cellStyle name="Normal 22 17 2" xfId="46848"/>
    <cellStyle name="Normal 22 18" xfId="46849"/>
    <cellStyle name="Normal 22 18 2" xfId="46850"/>
    <cellStyle name="Normal 22 19" xfId="46851"/>
    <cellStyle name="Normal 22 19 2" xfId="46852"/>
    <cellStyle name="Normal 22 2" xfId="46853"/>
    <cellStyle name="Normal 22 2 10" xfId="46854"/>
    <cellStyle name="Normal 22 2 11" xfId="46855"/>
    <cellStyle name="Normal 22 2 12" xfId="46856"/>
    <cellStyle name="Normal 22 2 13" xfId="46857"/>
    <cellStyle name="Normal 22 2 14" xfId="46858"/>
    <cellStyle name="Normal 22 2 15" xfId="46859"/>
    <cellStyle name="Normal 22 2 16" xfId="46860"/>
    <cellStyle name="Normal 22 2 17" xfId="46861"/>
    <cellStyle name="Normal 22 2 18" xfId="46862"/>
    <cellStyle name="Normal 22 2 19" xfId="46863"/>
    <cellStyle name="Normal 22 2 2" xfId="46864"/>
    <cellStyle name="Normal 22 2 2 10" xfId="46865"/>
    <cellStyle name="Normal 22 2 2 11" xfId="46866"/>
    <cellStyle name="Normal 22 2 2 12" xfId="46867"/>
    <cellStyle name="Normal 22 2 2 13" xfId="46868"/>
    <cellStyle name="Normal 22 2 2 14" xfId="46869"/>
    <cellStyle name="Normal 22 2 2 15" xfId="46870"/>
    <cellStyle name="Normal 22 2 2 16" xfId="46871"/>
    <cellStyle name="Normal 22 2 2 17" xfId="46872"/>
    <cellStyle name="Normal 22 2 2 18" xfId="46873"/>
    <cellStyle name="Normal 22 2 2 19" xfId="46874"/>
    <cellStyle name="Normal 22 2 2 2" xfId="46875"/>
    <cellStyle name="Normal 22 2 2 20" xfId="46876"/>
    <cellStyle name="Normal 22 2 2 21" xfId="46877"/>
    <cellStyle name="Normal 22 2 2 22" xfId="46878"/>
    <cellStyle name="Normal 22 2 2 23" xfId="46879"/>
    <cellStyle name="Normal 22 2 2 24" xfId="46880"/>
    <cellStyle name="Normal 22 2 2 25" xfId="46881"/>
    <cellStyle name="Normal 22 2 2 26" xfId="46882"/>
    <cellStyle name="Normal 22 2 2 27" xfId="46883"/>
    <cellStyle name="Normal 22 2 2 3" xfId="46884"/>
    <cellStyle name="Normal 22 2 2 4" xfId="46885"/>
    <cellStyle name="Normal 22 2 2 5" xfId="46886"/>
    <cellStyle name="Normal 22 2 2 6" xfId="46887"/>
    <cellStyle name="Normal 22 2 2 7" xfId="46888"/>
    <cellStyle name="Normal 22 2 2 8" xfId="46889"/>
    <cellStyle name="Normal 22 2 2 9" xfId="46890"/>
    <cellStyle name="Normal 22 2 20" xfId="46891"/>
    <cellStyle name="Normal 22 2 21" xfId="46892"/>
    <cellStyle name="Normal 22 2 22" xfId="46893"/>
    <cellStyle name="Normal 22 2 23" xfId="46894"/>
    <cellStyle name="Normal 22 2 24" xfId="46895"/>
    <cellStyle name="Normal 22 2 25" xfId="46896"/>
    <cellStyle name="Normal 22 2 26" xfId="46897"/>
    <cellStyle name="Normal 22 2 27" xfId="46898"/>
    <cellStyle name="Normal 22 2 3" xfId="46899"/>
    <cellStyle name="Normal 22 2 4" xfId="46900"/>
    <cellStyle name="Normal 22 2 5" xfId="46901"/>
    <cellStyle name="Normal 22 2 6" xfId="46902"/>
    <cellStyle name="Normal 22 2 7" xfId="46903"/>
    <cellStyle name="Normal 22 2 8" xfId="46904"/>
    <cellStyle name="Normal 22 2 9" xfId="46905"/>
    <cellStyle name="Normal 22 20" xfId="46906"/>
    <cellStyle name="Normal 22 20 2" xfId="46907"/>
    <cellStyle name="Normal 22 21" xfId="46908"/>
    <cellStyle name="Normal 22 21 2" xfId="46909"/>
    <cellStyle name="Normal 22 22" xfId="46910"/>
    <cellStyle name="Normal 22 22 2" xfId="46911"/>
    <cellStyle name="Normal 22 23" xfId="46912"/>
    <cellStyle name="Normal 22 23 2" xfId="46913"/>
    <cellStyle name="Normal 22 24" xfId="46914"/>
    <cellStyle name="Normal 22 24 2" xfId="46915"/>
    <cellStyle name="Normal 22 25" xfId="46916"/>
    <cellStyle name="Normal 22 25 2" xfId="46917"/>
    <cellStyle name="Normal 22 26" xfId="46918"/>
    <cellStyle name="Normal 22 26 2" xfId="46919"/>
    <cellStyle name="Normal 22 27" xfId="46920"/>
    <cellStyle name="Normal 22 27 2" xfId="46921"/>
    <cellStyle name="Normal 22 28" xfId="46922"/>
    <cellStyle name="Normal 22 28 2" xfId="46923"/>
    <cellStyle name="Normal 22 29" xfId="46924"/>
    <cellStyle name="Normal 22 29 2" xfId="46925"/>
    <cellStyle name="Normal 22 3" xfId="46926"/>
    <cellStyle name="Normal 22 3 2" xfId="46927"/>
    <cellStyle name="Normal 22 3 3" xfId="46928"/>
    <cellStyle name="Normal 22 30" xfId="46929"/>
    <cellStyle name="Normal 22 30 2" xfId="46930"/>
    <cellStyle name="Normal 22 31" xfId="46931"/>
    <cellStyle name="Normal 22 31 2" xfId="46932"/>
    <cellStyle name="Normal 22 32" xfId="46933"/>
    <cellStyle name="Normal 22 32 2" xfId="46934"/>
    <cellStyle name="Normal 22 33" xfId="46935"/>
    <cellStyle name="Normal 22 34" xfId="46936"/>
    <cellStyle name="Normal 22 35" xfId="46937"/>
    <cellStyle name="Normal 22 36" xfId="46938"/>
    <cellStyle name="Normal 22 37" xfId="46939"/>
    <cellStyle name="Normal 22 38" xfId="46940"/>
    <cellStyle name="Normal 22 39" xfId="46941"/>
    <cellStyle name="Normal 22 4" xfId="46942"/>
    <cellStyle name="Normal 22 4 2" xfId="46943"/>
    <cellStyle name="Normal 22 4 3" xfId="46944"/>
    <cellStyle name="Normal 22 5" xfId="46945"/>
    <cellStyle name="Normal 22 5 2" xfId="46946"/>
    <cellStyle name="Normal 22 5 3" xfId="46947"/>
    <cellStyle name="Normal 22 5 3 2" xfId="46948"/>
    <cellStyle name="Normal 22 6" xfId="46949"/>
    <cellStyle name="Normal 22 6 2" xfId="46950"/>
    <cellStyle name="Normal 22 7" xfId="46951"/>
    <cellStyle name="Normal 22 7 2" xfId="46952"/>
    <cellStyle name="Normal 22 8" xfId="46953"/>
    <cellStyle name="Normal 22 8 2" xfId="46954"/>
    <cellStyle name="Normal 22 9" xfId="46955"/>
    <cellStyle name="Normal 22 9 2" xfId="46956"/>
    <cellStyle name="Normal 220" xfId="46957"/>
    <cellStyle name="Normal 220 2" xfId="46958"/>
    <cellStyle name="Normal 220 3" xfId="46959"/>
    <cellStyle name="Normal 220 4" xfId="46960"/>
    <cellStyle name="Normal 220 5" xfId="46961"/>
    <cellStyle name="Normal 221" xfId="46962"/>
    <cellStyle name="Normal 221 2" xfId="46963"/>
    <cellStyle name="Normal 221 3" xfId="46964"/>
    <cellStyle name="Normal 221 4" xfId="46965"/>
    <cellStyle name="Normal 221 5" xfId="46966"/>
    <cellStyle name="Normal 222" xfId="46967"/>
    <cellStyle name="Normal 222 2" xfId="46968"/>
    <cellStyle name="Normal 222 3" xfId="46969"/>
    <cellStyle name="Normal 222 4" xfId="46970"/>
    <cellStyle name="Normal 222 5" xfId="46971"/>
    <cellStyle name="Normal 223" xfId="46972"/>
    <cellStyle name="Normal 223 2" xfId="46973"/>
    <cellStyle name="Normal 223 3" xfId="46974"/>
    <cellStyle name="Normal 223 4" xfId="46975"/>
    <cellStyle name="Normal 223 5" xfId="46976"/>
    <cellStyle name="Normal 224" xfId="46977"/>
    <cellStyle name="Normal 224 2" xfId="46978"/>
    <cellStyle name="Normal 224 3" xfId="46979"/>
    <cellStyle name="Normal 224 4" xfId="46980"/>
    <cellStyle name="Normal 224 5" xfId="46981"/>
    <cellStyle name="Normal 225" xfId="46982"/>
    <cellStyle name="Normal 225 2" xfId="46983"/>
    <cellStyle name="Normal 225 3" xfId="46984"/>
    <cellStyle name="Normal 225 4" xfId="46985"/>
    <cellStyle name="Normal 225 5" xfId="46986"/>
    <cellStyle name="Normal 226" xfId="46987"/>
    <cellStyle name="Normal 226 2" xfId="46988"/>
    <cellStyle name="Normal 226 3" xfId="46989"/>
    <cellStyle name="Normal 226 4" xfId="46990"/>
    <cellStyle name="Normal 226 5" xfId="46991"/>
    <cellStyle name="Normal 227" xfId="46992"/>
    <cellStyle name="Normal 227 2" xfId="46993"/>
    <cellStyle name="Normal 227 3" xfId="46994"/>
    <cellStyle name="Normal 227 4" xfId="46995"/>
    <cellStyle name="Normal 227 5" xfId="46996"/>
    <cellStyle name="Normal 228" xfId="46997"/>
    <cellStyle name="Normal 228 2" xfId="46998"/>
    <cellStyle name="Normal 228 3" xfId="46999"/>
    <cellStyle name="Normal 228 4" xfId="47000"/>
    <cellStyle name="Normal 228 5" xfId="47001"/>
    <cellStyle name="Normal 229" xfId="47002"/>
    <cellStyle name="Normal 229 2" xfId="47003"/>
    <cellStyle name="Normal 229 3" xfId="47004"/>
    <cellStyle name="Normal 229 4" xfId="47005"/>
    <cellStyle name="Normal 229 5" xfId="47006"/>
    <cellStyle name="Normal 23" xfId="47007"/>
    <cellStyle name="Normal 23 10" xfId="47008"/>
    <cellStyle name="Normal 23 10 2" xfId="47009"/>
    <cellStyle name="Normal 23 11" xfId="47010"/>
    <cellStyle name="Normal 23 11 2" xfId="47011"/>
    <cellStyle name="Normal 23 12" xfId="47012"/>
    <cellStyle name="Normal 23 12 2" xfId="47013"/>
    <cellStyle name="Normal 23 13" xfId="47014"/>
    <cellStyle name="Normal 23 13 2" xfId="47015"/>
    <cellStyle name="Normal 23 14" xfId="47016"/>
    <cellStyle name="Normal 23 14 2" xfId="47017"/>
    <cellStyle name="Normal 23 15" xfId="47018"/>
    <cellStyle name="Normal 23 15 2" xfId="47019"/>
    <cellStyle name="Normal 23 16" xfId="47020"/>
    <cellStyle name="Normal 23 16 2" xfId="47021"/>
    <cellStyle name="Normal 23 17" xfId="47022"/>
    <cellStyle name="Normal 23 17 2" xfId="47023"/>
    <cellStyle name="Normal 23 18" xfId="47024"/>
    <cellStyle name="Normal 23 18 2" xfId="47025"/>
    <cellStyle name="Normal 23 19" xfId="47026"/>
    <cellStyle name="Normal 23 19 2" xfId="47027"/>
    <cellStyle name="Normal 23 2" xfId="47028"/>
    <cellStyle name="Normal 23 2 10" xfId="47029"/>
    <cellStyle name="Normal 23 2 11" xfId="47030"/>
    <cellStyle name="Normal 23 2 12" xfId="47031"/>
    <cellStyle name="Normal 23 2 13" xfId="47032"/>
    <cellStyle name="Normal 23 2 14" xfId="47033"/>
    <cellStyle name="Normal 23 2 15" xfId="47034"/>
    <cellStyle name="Normal 23 2 16" xfId="47035"/>
    <cellStyle name="Normal 23 2 17" xfId="47036"/>
    <cellStyle name="Normal 23 2 18" xfId="47037"/>
    <cellStyle name="Normal 23 2 19" xfId="47038"/>
    <cellStyle name="Normal 23 2 2" xfId="47039"/>
    <cellStyle name="Normal 23 2 2 10" xfId="47040"/>
    <cellStyle name="Normal 23 2 2 11" xfId="47041"/>
    <cellStyle name="Normal 23 2 2 12" xfId="47042"/>
    <cellStyle name="Normal 23 2 2 13" xfId="47043"/>
    <cellStyle name="Normal 23 2 2 14" xfId="47044"/>
    <cellStyle name="Normal 23 2 2 15" xfId="47045"/>
    <cellStyle name="Normal 23 2 2 16" xfId="47046"/>
    <cellStyle name="Normal 23 2 2 17" xfId="47047"/>
    <cellStyle name="Normal 23 2 2 18" xfId="47048"/>
    <cellStyle name="Normal 23 2 2 19" xfId="47049"/>
    <cellStyle name="Normal 23 2 2 2" xfId="47050"/>
    <cellStyle name="Normal 23 2 2 20" xfId="47051"/>
    <cellStyle name="Normal 23 2 2 21" xfId="47052"/>
    <cellStyle name="Normal 23 2 2 22" xfId="47053"/>
    <cellStyle name="Normal 23 2 2 23" xfId="47054"/>
    <cellStyle name="Normal 23 2 2 24" xfId="47055"/>
    <cellStyle name="Normal 23 2 2 25" xfId="47056"/>
    <cellStyle name="Normal 23 2 2 26" xfId="47057"/>
    <cellStyle name="Normal 23 2 2 27" xfId="47058"/>
    <cellStyle name="Normal 23 2 2 3" xfId="47059"/>
    <cellStyle name="Normal 23 2 2 4" xfId="47060"/>
    <cellStyle name="Normal 23 2 2 5" xfId="47061"/>
    <cellStyle name="Normal 23 2 2 6" xfId="47062"/>
    <cellStyle name="Normal 23 2 2 7" xfId="47063"/>
    <cellStyle name="Normal 23 2 2 8" xfId="47064"/>
    <cellStyle name="Normal 23 2 2 9" xfId="47065"/>
    <cellStyle name="Normal 23 2 20" xfId="47066"/>
    <cellStyle name="Normal 23 2 21" xfId="47067"/>
    <cellStyle name="Normal 23 2 22" xfId="47068"/>
    <cellStyle name="Normal 23 2 23" xfId="47069"/>
    <cellStyle name="Normal 23 2 24" xfId="47070"/>
    <cellStyle name="Normal 23 2 25" xfId="47071"/>
    <cellStyle name="Normal 23 2 26" xfId="47072"/>
    <cellStyle name="Normal 23 2 27" xfId="47073"/>
    <cellStyle name="Normal 23 2 3" xfId="47074"/>
    <cellStyle name="Normal 23 2 4" xfId="47075"/>
    <cellStyle name="Normal 23 2 5" xfId="47076"/>
    <cellStyle name="Normal 23 2 6" xfId="47077"/>
    <cellStyle name="Normal 23 2 7" xfId="47078"/>
    <cellStyle name="Normal 23 2 8" xfId="47079"/>
    <cellStyle name="Normal 23 2 9" xfId="47080"/>
    <cellStyle name="Normal 23 20" xfId="47081"/>
    <cellStyle name="Normal 23 20 2" xfId="47082"/>
    <cellStyle name="Normal 23 21" xfId="47083"/>
    <cellStyle name="Normal 23 21 2" xfId="47084"/>
    <cellStyle name="Normal 23 22" xfId="47085"/>
    <cellStyle name="Normal 23 22 2" xfId="47086"/>
    <cellStyle name="Normal 23 23" xfId="47087"/>
    <cellStyle name="Normal 23 23 2" xfId="47088"/>
    <cellStyle name="Normal 23 24" xfId="47089"/>
    <cellStyle name="Normal 23 24 2" xfId="47090"/>
    <cellStyle name="Normal 23 25" xfId="47091"/>
    <cellStyle name="Normal 23 25 2" xfId="47092"/>
    <cellStyle name="Normal 23 26" xfId="47093"/>
    <cellStyle name="Normal 23 26 2" xfId="47094"/>
    <cellStyle name="Normal 23 27" xfId="47095"/>
    <cellStyle name="Normal 23 27 2" xfId="47096"/>
    <cellStyle name="Normal 23 28" xfId="47097"/>
    <cellStyle name="Normal 23 28 2" xfId="47098"/>
    <cellStyle name="Normal 23 29" xfId="47099"/>
    <cellStyle name="Normal 23 29 2" xfId="47100"/>
    <cellStyle name="Normal 23 3" xfId="47101"/>
    <cellStyle name="Normal 23 3 2" xfId="47102"/>
    <cellStyle name="Normal 23 3 3" xfId="47103"/>
    <cellStyle name="Normal 23 3 4" xfId="47104"/>
    <cellStyle name="Normal 23 3 5" xfId="47105"/>
    <cellStyle name="Normal 23 30" xfId="47106"/>
    <cellStyle name="Normal 23 30 2" xfId="47107"/>
    <cellStyle name="Normal 23 31" xfId="47108"/>
    <cellStyle name="Normal 23 31 2" xfId="47109"/>
    <cellStyle name="Normal 23 32" xfId="47110"/>
    <cellStyle name="Normal 23 32 2" xfId="47111"/>
    <cellStyle name="Normal 23 33" xfId="47112"/>
    <cellStyle name="Normal 23 33 2" xfId="47113"/>
    <cellStyle name="Normal 23 34" xfId="47114"/>
    <cellStyle name="Normal 23 35" xfId="47115"/>
    <cellStyle name="Normal 23 36" xfId="47116"/>
    <cellStyle name="Normal 23 37" xfId="47117"/>
    <cellStyle name="Normal 23 38" xfId="47118"/>
    <cellStyle name="Normal 23 39" xfId="47119"/>
    <cellStyle name="Normal 23 4" xfId="47120"/>
    <cellStyle name="Normal 23 4 2" xfId="47121"/>
    <cellStyle name="Normal 23 5" xfId="47122"/>
    <cellStyle name="Normal 23 5 2" xfId="47123"/>
    <cellStyle name="Normal 23 6" xfId="47124"/>
    <cellStyle name="Normal 23 6 2" xfId="47125"/>
    <cellStyle name="Normal 23 7" xfId="47126"/>
    <cellStyle name="Normal 23 7 2" xfId="47127"/>
    <cellStyle name="Normal 23 8" xfId="47128"/>
    <cellStyle name="Normal 23 8 2" xfId="47129"/>
    <cellStyle name="Normal 23 9" xfId="47130"/>
    <cellStyle name="Normal 23 9 2" xfId="47131"/>
    <cellStyle name="Normal 230" xfId="47132"/>
    <cellStyle name="Normal 230 2" xfId="47133"/>
    <cellStyle name="Normal 230 3" xfId="47134"/>
    <cellStyle name="Normal 230 4" xfId="47135"/>
    <cellStyle name="Normal 230 5" xfId="47136"/>
    <cellStyle name="Normal 231" xfId="47137"/>
    <cellStyle name="Normal 231 2" xfId="47138"/>
    <cellStyle name="Normal 231 3" xfId="47139"/>
    <cellStyle name="Normal 231 4" xfId="47140"/>
    <cellStyle name="Normal 231 5" xfId="47141"/>
    <cellStyle name="Normal 232" xfId="47142"/>
    <cellStyle name="Normal 232 2" xfId="47143"/>
    <cellStyle name="Normal 232 3" xfId="47144"/>
    <cellStyle name="Normal 232 4" xfId="47145"/>
    <cellStyle name="Normal 232 5" xfId="47146"/>
    <cellStyle name="Normal 233" xfId="47147"/>
    <cellStyle name="Normal 233 2" xfId="47148"/>
    <cellStyle name="Normal 233 3" xfId="47149"/>
    <cellStyle name="Normal 233 4" xfId="47150"/>
    <cellStyle name="Normal 233 5" xfId="47151"/>
    <cellStyle name="Normal 234" xfId="47152"/>
    <cellStyle name="Normal 234 2" xfId="47153"/>
    <cellStyle name="Normal 234 3" xfId="47154"/>
    <cellStyle name="Normal 234 4" xfId="47155"/>
    <cellStyle name="Normal 234 5" xfId="47156"/>
    <cellStyle name="Normal 235" xfId="47157"/>
    <cellStyle name="Normal 235 2" xfId="47158"/>
    <cellStyle name="Normal 235 3" xfId="47159"/>
    <cellStyle name="Normal 235 4" xfId="47160"/>
    <cellStyle name="Normal 235 5" xfId="47161"/>
    <cellStyle name="Normal 236" xfId="47162"/>
    <cellStyle name="Normal 236 2" xfId="47163"/>
    <cellStyle name="Normal 236 3" xfId="47164"/>
    <cellStyle name="Normal 236 4" xfId="47165"/>
    <cellStyle name="Normal 236 5" xfId="47166"/>
    <cellStyle name="Normal 237" xfId="47167"/>
    <cellStyle name="Normal 237 2" xfId="47168"/>
    <cellStyle name="Normal 237 3" xfId="47169"/>
    <cellStyle name="Normal 237 4" xfId="47170"/>
    <cellStyle name="Normal 237 5" xfId="47171"/>
    <cellStyle name="Normal 238" xfId="47172"/>
    <cellStyle name="Normal 238 2" xfId="47173"/>
    <cellStyle name="Normal 238 3" xfId="47174"/>
    <cellStyle name="Normal 238 4" xfId="47175"/>
    <cellStyle name="Normal 238 5" xfId="47176"/>
    <cellStyle name="Normal 239" xfId="47177"/>
    <cellStyle name="Normal 239 2" xfId="47178"/>
    <cellStyle name="Normal 239 3" xfId="47179"/>
    <cellStyle name="Normal 239 4" xfId="47180"/>
    <cellStyle name="Normal 239 5" xfId="47181"/>
    <cellStyle name="Normal 24" xfId="47182"/>
    <cellStyle name="Normal 24 10" xfId="47183"/>
    <cellStyle name="Normal 24 10 2" xfId="47184"/>
    <cellStyle name="Normal 24 11" xfId="47185"/>
    <cellStyle name="Normal 24 11 2" xfId="47186"/>
    <cellStyle name="Normal 24 12" xfId="47187"/>
    <cellStyle name="Normal 24 12 2" xfId="47188"/>
    <cellStyle name="Normal 24 13" xfId="47189"/>
    <cellStyle name="Normal 24 13 2" xfId="47190"/>
    <cellStyle name="Normal 24 14" xfId="47191"/>
    <cellStyle name="Normal 24 14 2" xfId="47192"/>
    <cellStyle name="Normal 24 15" xfId="47193"/>
    <cellStyle name="Normal 24 15 2" xfId="47194"/>
    <cellStyle name="Normal 24 16" xfId="47195"/>
    <cellStyle name="Normal 24 16 2" xfId="47196"/>
    <cellStyle name="Normal 24 17" xfId="47197"/>
    <cellStyle name="Normal 24 17 2" xfId="47198"/>
    <cellStyle name="Normal 24 18" xfId="47199"/>
    <cellStyle name="Normal 24 18 2" xfId="47200"/>
    <cellStyle name="Normal 24 19" xfId="47201"/>
    <cellStyle name="Normal 24 19 2" xfId="47202"/>
    <cellStyle name="Normal 24 2" xfId="47203"/>
    <cellStyle name="Normal 24 2 10" xfId="47204"/>
    <cellStyle name="Normal 24 2 11" xfId="47205"/>
    <cellStyle name="Normal 24 2 12" xfId="47206"/>
    <cellStyle name="Normal 24 2 13" xfId="47207"/>
    <cellStyle name="Normal 24 2 14" xfId="47208"/>
    <cellStyle name="Normal 24 2 15" xfId="47209"/>
    <cellStyle name="Normal 24 2 16" xfId="47210"/>
    <cellStyle name="Normal 24 2 17" xfId="47211"/>
    <cellStyle name="Normal 24 2 18" xfId="47212"/>
    <cellStyle name="Normal 24 2 19" xfId="47213"/>
    <cellStyle name="Normal 24 2 2" xfId="47214"/>
    <cellStyle name="Normal 24 2 2 10" xfId="47215"/>
    <cellStyle name="Normal 24 2 2 11" xfId="47216"/>
    <cellStyle name="Normal 24 2 2 12" xfId="47217"/>
    <cellStyle name="Normal 24 2 2 13" xfId="47218"/>
    <cellStyle name="Normal 24 2 2 14" xfId="47219"/>
    <cellStyle name="Normal 24 2 2 15" xfId="47220"/>
    <cellStyle name="Normal 24 2 2 16" xfId="47221"/>
    <cellStyle name="Normal 24 2 2 17" xfId="47222"/>
    <cellStyle name="Normal 24 2 2 18" xfId="47223"/>
    <cellStyle name="Normal 24 2 2 19" xfId="47224"/>
    <cellStyle name="Normal 24 2 2 2" xfId="47225"/>
    <cellStyle name="Normal 24 2 2 20" xfId="47226"/>
    <cellStyle name="Normal 24 2 2 21" xfId="47227"/>
    <cellStyle name="Normal 24 2 2 22" xfId="47228"/>
    <cellStyle name="Normal 24 2 2 23" xfId="47229"/>
    <cellStyle name="Normal 24 2 2 24" xfId="47230"/>
    <cellStyle name="Normal 24 2 2 25" xfId="47231"/>
    <cellStyle name="Normal 24 2 2 26" xfId="47232"/>
    <cellStyle name="Normal 24 2 2 27" xfId="47233"/>
    <cellStyle name="Normal 24 2 2 3" xfId="47234"/>
    <cellStyle name="Normal 24 2 2 4" xfId="47235"/>
    <cellStyle name="Normal 24 2 2 5" xfId="47236"/>
    <cellStyle name="Normal 24 2 2 6" xfId="47237"/>
    <cellStyle name="Normal 24 2 2 7" xfId="47238"/>
    <cellStyle name="Normal 24 2 2 8" xfId="47239"/>
    <cellStyle name="Normal 24 2 2 9" xfId="47240"/>
    <cellStyle name="Normal 24 2 20" xfId="47241"/>
    <cellStyle name="Normal 24 2 21" xfId="47242"/>
    <cellStyle name="Normal 24 2 22" xfId="47243"/>
    <cellStyle name="Normal 24 2 23" xfId="47244"/>
    <cellStyle name="Normal 24 2 24" xfId="47245"/>
    <cellStyle name="Normal 24 2 25" xfId="47246"/>
    <cellStyle name="Normal 24 2 26" xfId="47247"/>
    <cellStyle name="Normal 24 2 27" xfId="47248"/>
    <cellStyle name="Normal 24 2 3" xfId="47249"/>
    <cellStyle name="Normal 24 2 4" xfId="47250"/>
    <cellStyle name="Normal 24 2 5" xfId="47251"/>
    <cellStyle name="Normal 24 2 6" xfId="47252"/>
    <cellStyle name="Normal 24 2 7" xfId="47253"/>
    <cellStyle name="Normal 24 2 8" xfId="47254"/>
    <cellStyle name="Normal 24 2 9" xfId="47255"/>
    <cellStyle name="Normal 24 20" xfId="47256"/>
    <cellStyle name="Normal 24 20 2" xfId="47257"/>
    <cellStyle name="Normal 24 21" xfId="47258"/>
    <cellStyle name="Normal 24 21 2" xfId="47259"/>
    <cellStyle name="Normal 24 22" xfId="47260"/>
    <cellStyle name="Normal 24 22 2" xfId="47261"/>
    <cellStyle name="Normal 24 23" xfId="47262"/>
    <cellStyle name="Normal 24 23 2" xfId="47263"/>
    <cellStyle name="Normal 24 24" xfId="47264"/>
    <cellStyle name="Normal 24 24 2" xfId="47265"/>
    <cellStyle name="Normal 24 25" xfId="47266"/>
    <cellStyle name="Normal 24 25 2" xfId="47267"/>
    <cellStyle name="Normal 24 26" xfId="47268"/>
    <cellStyle name="Normal 24 26 2" xfId="47269"/>
    <cellStyle name="Normal 24 27" xfId="47270"/>
    <cellStyle name="Normal 24 27 2" xfId="47271"/>
    <cellStyle name="Normal 24 28" xfId="47272"/>
    <cellStyle name="Normal 24 28 2" xfId="47273"/>
    <cellStyle name="Normal 24 29" xfId="47274"/>
    <cellStyle name="Normal 24 29 2" xfId="47275"/>
    <cellStyle name="Normal 24 3" xfId="47276"/>
    <cellStyle name="Normal 24 3 2" xfId="47277"/>
    <cellStyle name="Normal 24 30" xfId="47278"/>
    <cellStyle name="Normal 24 30 2" xfId="47279"/>
    <cellStyle name="Normal 24 31" xfId="47280"/>
    <cellStyle name="Normal 24 31 2" xfId="47281"/>
    <cellStyle name="Normal 24 32" xfId="47282"/>
    <cellStyle name="Normal 24 32 2" xfId="47283"/>
    <cellStyle name="Normal 24 33" xfId="47284"/>
    <cellStyle name="Normal 24 34" xfId="47285"/>
    <cellStyle name="Normal 24 35" xfId="47286"/>
    <cellStyle name="Normal 24 36" xfId="47287"/>
    <cellStyle name="Normal 24 37" xfId="47288"/>
    <cellStyle name="Normal 24 38" xfId="47289"/>
    <cellStyle name="Normal 24 39" xfId="47290"/>
    <cellStyle name="Normal 24 4" xfId="47291"/>
    <cellStyle name="Normal 24 4 2" xfId="47292"/>
    <cellStyle name="Normal 24 5" xfId="47293"/>
    <cellStyle name="Normal 24 5 2" xfId="47294"/>
    <cellStyle name="Normal 24 6" xfId="47295"/>
    <cellStyle name="Normal 24 6 2" xfId="47296"/>
    <cellStyle name="Normal 24 7" xfId="47297"/>
    <cellStyle name="Normal 24 7 2" xfId="47298"/>
    <cellStyle name="Normal 24 8" xfId="47299"/>
    <cellStyle name="Normal 24 8 2" xfId="47300"/>
    <cellStyle name="Normal 24 9" xfId="47301"/>
    <cellStyle name="Normal 24 9 2" xfId="47302"/>
    <cellStyle name="Normal 240" xfId="47303"/>
    <cellStyle name="Normal 240 2" xfId="47304"/>
    <cellStyle name="Normal 240 3" xfId="47305"/>
    <cellStyle name="Normal 240 4" xfId="47306"/>
    <cellStyle name="Normal 240 5" xfId="47307"/>
    <cellStyle name="Normal 241" xfId="36"/>
    <cellStyle name="Normal 241 2" xfId="37"/>
    <cellStyle name="Normal 243" xfId="47308"/>
    <cellStyle name="Normal 243 2" xfId="47309"/>
    <cellStyle name="Normal 243 3" xfId="47310"/>
    <cellStyle name="Normal 243 4" xfId="47311"/>
    <cellStyle name="Normal 243 5" xfId="47312"/>
    <cellStyle name="Normal 244" xfId="47313"/>
    <cellStyle name="Normal 244 2" xfId="47314"/>
    <cellStyle name="Normal 244 3" xfId="47315"/>
    <cellStyle name="Normal 244 4" xfId="47316"/>
    <cellStyle name="Normal 244 5" xfId="47317"/>
    <cellStyle name="Normal 245" xfId="47318"/>
    <cellStyle name="Normal 245 2" xfId="47319"/>
    <cellStyle name="Normal 245 3" xfId="47320"/>
    <cellStyle name="Normal 245 4" xfId="47321"/>
    <cellStyle name="Normal 245 5" xfId="47322"/>
    <cellStyle name="Normal 25" xfId="47323"/>
    <cellStyle name="Normal 25 10" xfId="47324"/>
    <cellStyle name="Normal 25 10 2" xfId="47325"/>
    <cellStyle name="Normal 25 11" xfId="47326"/>
    <cellStyle name="Normal 25 11 2" xfId="47327"/>
    <cellStyle name="Normal 25 12" xfId="47328"/>
    <cellStyle name="Normal 25 12 2" xfId="47329"/>
    <cellStyle name="Normal 25 13" xfId="47330"/>
    <cellStyle name="Normal 25 13 2" xfId="47331"/>
    <cellStyle name="Normal 25 14" xfId="47332"/>
    <cellStyle name="Normal 25 14 2" xfId="47333"/>
    <cellStyle name="Normal 25 15" xfId="47334"/>
    <cellStyle name="Normal 25 15 2" xfId="47335"/>
    <cellStyle name="Normal 25 16" xfId="47336"/>
    <cellStyle name="Normal 25 16 2" xfId="47337"/>
    <cellStyle name="Normal 25 17" xfId="47338"/>
    <cellStyle name="Normal 25 17 2" xfId="47339"/>
    <cellStyle name="Normal 25 18" xfId="47340"/>
    <cellStyle name="Normal 25 18 2" xfId="47341"/>
    <cellStyle name="Normal 25 19" xfId="47342"/>
    <cellStyle name="Normal 25 19 2" xfId="47343"/>
    <cellStyle name="Normal 25 2" xfId="47344"/>
    <cellStyle name="Normal 25 2 2" xfId="47345"/>
    <cellStyle name="Normal 25 2 3" xfId="47346"/>
    <cellStyle name="Normal 25 2 3 2" xfId="47347"/>
    <cellStyle name="Normal 25 20" xfId="47348"/>
    <cellStyle name="Normal 25 20 2" xfId="47349"/>
    <cellStyle name="Normal 25 21" xfId="47350"/>
    <cellStyle name="Normal 25 21 2" xfId="47351"/>
    <cellStyle name="Normal 25 22" xfId="47352"/>
    <cellStyle name="Normal 25 22 2" xfId="47353"/>
    <cellStyle name="Normal 25 23" xfId="47354"/>
    <cellStyle name="Normal 25 23 2" xfId="47355"/>
    <cellStyle name="Normal 25 24" xfId="47356"/>
    <cellStyle name="Normal 25 24 2" xfId="47357"/>
    <cellStyle name="Normal 25 25" xfId="47358"/>
    <cellStyle name="Normal 25 25 2" xfId="47359"/>
    <cellStyle name="Normal 25 26" xfId="47360"/>
    <cellStyle name="Normal 25 26 2" xfId="47361"/>
    <cellStyle name="Normal 25 27" xfId="47362"/>
    <cellStyle name="Normal 25 27 2" xfId="47363"/>
    <cellStyle name="Normal 25 28" xfId="47364"/>
    <cellStyle name="Normal 25 28 2" xfId="47365"/>
    <cellStyle name="Normal 25 29" xfId="47366"/>
    <cellStyle name="Normal 25 29 2" xfId="47367"/>
    <cellStyle name="Normal 25 3" xfId="47368"/>
    <cellStyle name="Normal 25 3 2" xfId="47369"/>
    <cellStyle name="Normal 25 30" xfId="47370"/>
    <cellStyle name="Normal 25 30 2" xfId="47371"/>
    <cellStyle name="Normal 25 31" xfId="47372"/>
    <cellStyle name="Normal 25 31 2" xfId="47373"/>
    <cellStyle name="Normal 25 32" xfId="47374"/>
    <cellStyle name="Normal 25 32 2" xfId="47375"/>
    <cellStyle name="Normal 25 33" xfId="47376"/>
    <cellStyle name="Normal 25 34" xfId="47377"/>
    <cellStyle name="Normal 25 35" xfId="47378"/>
    <cellStyle name="Normal 25 4" xfId="47379"/>
    <cellStyle name="Normal 25 4 2" xfId="47380"/>
    <cellStyle name="Normal 25 5" xfId="47381"/>
    <cellStyle name="Normal 25 5 2" xfId="47382"/>
    <cellStyle name="Normal 25 6" xfId="47383"/>
    <cellStyle name="Normal 25 6 2" xfId="47384"/>
    <cellStyle name="Normal 25 7" xfId="47385"/>
    <cellStyle name="Normal 25 7 2" xfId="47386"/>
    <cellStyle name="Normal 25 7 3" xfId="47387"/>
    <cellStyle name="Normal 25 8" xfId="47388"/>
    <cellStyle name="Normal 25 8 2" xfId="47389"/>
    <cellStyle name="Normal 25 9" xfId="47390"/>
    <cellStyle name="Normal 25 9 2" xfId="47391"/>
    <cellStyle name="Normal 26" xfId="47392"/>
    <cellStyle name="Normal 26 10" xfId="47393"/>
    <cellStyle name="Normal 26 10 2" xfId="47394"/>
    <cellStyle name="Normal 26 11" xfId="47395"/>
    <cellStyle name="Normal 26 11 2" xfId="47396"/>
    <cellStyle name="Normal 26 12" xfId="47397"/>
    <cellStyle name="Normal 26 12 2" xfId="47398"/>
    <cellStyle name="Normal 26 13" xfId="47399"/>
    <cellStyle name="Normal 26 13 2" xfId="47400"/>
    <cellStyle name="Normal 26 14" xfId="47401"/>
    <cellStyle name="Normal 26 14 2" xfId="47402"/>
    <cellStyle name="Normal 26 15" xfId="47403"/>
    <cellStyle name="Normal 26 15 2" xfId="47404"/>
    <cellStyle name="Normal 26 16" xfId="47405"/>
    <cellStyle name="Normal 26 16 2" xfId="47406"/>
    <cellStyle name="Normal 26 17" xfId="47407"/>
    <cellStyle name="Normal 26 17 2" xfId="47408"/>
    <cellStyle name="Normal 26 18" xfId="47409"/>
    <cellStyle name="Normal 26 18 2" xfId="47410"/>
    <cellStyle name="Normal 26 19" xfId="47411"/>
    <cellStyle name="Normal 26 19 2" xfId="47412"/>
    <cellStyle name="Normal 26 2" xfId="47413"/>
    <cellStyle name="Normal 26 2 2" xfId="47414"/>
    <cellStyle name="Normal 26 20" xfId="47415"/>
    <cellStyle name="Normal 26 20 2" xfId="47416"/>
    <cellStyle name="Normal 26 21" xfId="47417"/>
    <cellStyle name="Normal 26 21 2" xfId="47418"/>
    <cellStyle name="Normal 26 22" xfId="47419"/>
    <cellStyle name="Normal 26 22 2" xfId="47420"/>
    <cellStyle name="Normal 26 23" xfId="47421"/>
    <cellStyle name="Normal 26 23 2" xfId="47422"/>
    <cellStyle name="Normal 26 24" xfId="47423"/>
    <cellStyle name="Normal 26 24 2" xfId="47424"/>
    <cellStyle name="Normal 26 25" xfId="47425"/>
    <cellStyle name="Normal 26 25 2" xfId="47426"/>
    <cellStyle name="Normal 26 26" xfId="47427"/>
    <cellStyle name="Normal 26 26 2" xfId="47428"/>
    <cellStyle name="Normal 26 27" xfId="47429"/>
    <cellStyle name="Normal 26 27 2" xfId="47430"/>
    <cellStyle name="Normal 26 27 3" xfId="47431"/>
    <cellStyle name="Normal 26 28" xfId="47432"/>
    <cellStyle name="Normal 26 28 2" xfId="47433"/>
    <cellStyle name="Normal 26 29" xfId="47434"/>
    <cellStyle name="Normal 26 29 2" xfId="47435"/>
    <cellStyle name="Normal 26 3" xfId="47436"/>
    <cellStyle name="Normal 26 3 2" xfId="47437"/>
    <cellStyle name="Normal 26 30" xfId="47438"/>
    <cellStyle name="Normal 26 30 2" xfId="47439"/>
    <cellStyle name="Normal 26 31" xfId="47440"/>
    <cellStyle name="Normal 26 31 2" xfId="47441"/>
    <cellStyle name="Normal 26 32" xfId="47442"/>
    <cellStyle name="Normal 26 32 2" xfId="47443"/>
    <cellStyle name="Normal 26 33" xfId="47444"/>
    <cellStyle name="Normal 26 33 2" xfId="47445"/>
    <cellStyle name="Normal 26 34" xfId="47446"/>
    <cellStyle name="Normal 26 34 2" xfId="47447"/>
    <cellStyle name="Normal 26 35" xfId="47448"/>
    <cellStyle name="Normal 26 36" xfId="47449"/>
    <cellStyle name="Normal 26 4" xfId="47450"/>
    <cellStyle name="Normal 26 4 2" xfId="47451"/>
    <cellStyle name="Normal 26 5" xfId="47452"/>
    <cellStyle name="Normal 26 5 2" xfId="47453"/>
    <cellStyle name="Normal 26 6" xfId="47454"/>
    <cellStyle name="Normal 26 6 2" xfId="47455"/>
    <cellStyle name="Normal 26 7" xfId="47456"/>
    <cellStyle name="Normal 26 7 2" xfId="47457"/>
    <cellStyle name="Normal 26 8" xfId="47458"/>
    <cellStyle name="Normal 26 8 2" xfId="47459"/>
    <cellStyle name="Normal 26 9" xfId="47460"/>
    <cellStyle name="Normal 26 9 2" xfId="47461"/>
    <cellStyle name="Normal 27" xfId="47462"/>
    <cellStyle name="Normal 27 10" xfId="47463"/>
    <cellStyle name="Normal 27 10 2" xfId="47464"/>
    <cellStyle name="Normal 27 11" xfId="47465"/>
    <cellStyle name="Normal 27 11 2" xfId="47466"/>
    <cellStyle name="Normal 27 12" xfId="47467"/>
    <cellStyle name="Normal 27 12 2" xfId="47468"/>
    <cellStyle name="Normal 27 13" xfId="47469"/>
    <cellStyle name="Normal 27 13 2" xfId="47470"/>
    <cellStyle name="Normal 27 14" xfId="47471"/>
    <cellStyle name="Normal 27 14 2" xfId="47472"/>
    <cellStyle name="Normal 27 15" xfId="47473"/>
    <cellStyle name="Normal 27 15 2" xfId="47474"/>
    <cellStyle name="Normal 27 16" xfId="47475"/>
    <cellStyle name="Normal 27 16 2" xfId="47476"/>
    <cellStyle name="Normal 27 17" xfId="47477"/>
    <cellStyle name="Normal 27 17 2" xfId="47478"/>
    <cellStyle name="Normal 27 18" xfId="47479"/>
    <cellStyle name="Normal 27 18 2" xfId="47480"/>
    <cellStyle name="Normal 27 19" xfId="47481"/>
    <cellStyle name="Normal 27 19 2" xfId="47482"/>
    <cellStyle name="Normal 27 2" xfId="47483"/>
    <cellStyle name="Normal 27 2 2" xfId="47484"/>
    <cellStyle name="Normal 27 20" xfId="47485"/>
    <cellStyle name="Normal 27 20 2" xfId="47486"/>
    <cellStyle name="Normal 27 21" xfId="47487"/>
    <cellStyle name="Normal 27 21 2" xfId="47488"/>
    <cellStyle name="Normal 27 22" xfId="47489"/>
    <cellStyle name="Normal 27 22 2" xfId="47490"/>
    <cellStyle name="Normal 27 23" xfId="47491"/>
    <cellStyle name="Normal 27 23 2" xfId="47492"/>
    <cellStyle name="Normal 27 24" xfId="47493"/>
    <cellStyle name="Normal 27 24 2" xfId="47494"/>
    <cellStyle name="Normal 27 25" xfId="47495"/>
    <cellStyle name="Normal 27 25 2" xfId="47496"/>
    <cellStyle name="Normal 27 26" xfId="47497"/>
    <cellStyle name="Normal 27 26 2" xfId="47498"/>
    <cellStyle name="Normal 27 27" xfId="47499"/>
    <cellStyle name="Normal 27 27 2" xfId="47500"/>
    <cellStyle name="Normal 27 28" xfId="47501"/>
    <cellStyle name="Normal 27 28 2" xfId="47502"/>
    <cellStyle name="Normal 27 29" xfId="47503"/>
    <cellStyle name="Normal 27 29 2" xfId="47504"/>
    <cellStyle name="Normal 27 29 3" xfId="47505"/>
    <cellStyle name="Normal 27 3" xfId="47506"/>
    <cellStyle name="Normal 27 3 2" xfId="47507"/>
    <cellStyle name="Normal 27 30" xfId="47508"/>
    <cellStyle name="Normal 27 30 2" xfId="47509"/>
    <cellStyle name="Normal 27 31" xfId="47510"/>
    <cellStyle name="Normal 27 31 2" xfId="47511"/>
    <cellStyle name="Normal 27 32" xfId="47512"/>
    <cellStyle name="Normal 27 32 2" xfId="47513"/>
    <cellStyle name="Normal 27 32 3" xfId="47514"/>
    <cellStyle name="Normal 27 33" xfId="47515"/>
    <cellStyle name="Normal 27 34" xfId="47516"/>
    <cellStyle name="Normal 27 35" xfId="47517"/>
    <cellStyle name="Normal 27 4" xfId="47518"/>
    <cellStyle name="Normal 27 4 2" xfId="47519"/>
    <cellStyle name="Normal 27 5" xfId="47520"/>
    <cellStyle name="Normal 27 5 2" xfId="47521"/>
    <cellStyle name="Normal 27 6" xfId="47522"/>
    <cellStyle name="Normal 27 6 2" xfId="47523"/>
    <cellStyle name="Normal 27 7" xfId="47524"/>
    <cellStyle name="Normal 27 7 2" xfId="47525"/>
    <cellStyle name="Normal 27 8" xfId="47526"/>
    <cellStyle name="Normal 27 8 2" xfId="47527"/>
    <cellStyle name="Normal 27 9" xfId="47528"/>
    <cellStyle name="Normal 27 9 2" xfId="47529"/>
    <cellStyle name="Normal 28" xfId="47530"/>
    <cellStyle name="Normal 28 10" xfId="47531"/>
    <cellStyle name="Normal 28 10 2" xfId="47532"/>
    <cellStyle name="Normal 28 11" xfId="47533"/>
    <cellStyle name="Normal 28 11 2" xfId="47534"/>
    <cellStyle name="Normal 28 12" xfId="47535"/>
    <cellStyle name="Normal 28 12 2" xfId="47536"/>
    <cellStyle name="Normal 28 13" xfId="47537"/>
    <cellStyle name="Normal 28 13 2" xfId="47538"/>
    <cellStyle name="Normal 28 14" xfId="47539"/>
    <cellStyle name="Normal 28 14 2" xfId="47540"/>
    <cellStyle name="Normal 28 15" xfId="47541"/>
    <cellStyle name="Normal 28 15 2" xfId="47542"/>
    <cellStyle name="Normal 28 15 3" xfId="47543"/>
    <cellStyle name="Normal 28 16" xfId="47544"/>
    <cellStyle name="Normal 28 16 2" xfId="47545"/>
    <cellStyle name="Normal 28 17" xfId="47546"/>
    <cellStyle name="Normal 28 17 2" xfId="47547"/>
    <cellStyle name="Normal 28 18" xfId="47548"/>
    <cellStyle name="Normal 28 18 2" xfId="47549"/>
    <cellStyle name="Normal 28 19" xfId="47550"/>
    <cellStyle name="Normal 28 19 2" xfId="47551"/>
    <cellStyle name="Normal 28 2" xfId="47552"/>
    <cellStyle name="Normal 28 2 2" xfId="47553"/>
    <cellStyle name="Normal 28 2 3" xfId="47554"/>
    <cellStyle name="Normal 28 2 4" xfId="47555"/>
    <cellStyle name="Normal 28 20" xfId="47556"/>
    <cellStyle name="Normal 28 20 2" xfId="47557"/>
    <cellStyle name="Normal 28 21" xfId="47558"/>
    <cellStyle name="Normal 28 21 2" xfId="47559"/>
    <cellStyle name="Normal 28 22" xfId="47560"/>
    <cellStyle name="Normal 28 22 2" xfId="47561"/>
    <cellStyle name="Normal 28 23" xfId="47562"/>
    <cellStyle name="Normal 28 23 2" xfId="47563"/>
    <cellStyle name="Normal 28 23 3" xfId="47564"/>
    <cellStyle name="Normal 28 24" xfId="47565"/>
    <cellStyle name="Normal 28 24 2" xfId="47566"/>
    <cellStyle name="Normal 28 25" xfId="47567"/>
    <cellStyle name="Normal 28 25 2" xfId="47568"/>
    <cellStyle name="Normal 28 26" xfId="47569"/>
    <cellStyle name="Normal 28 26 2" xfId="47570"/>
    <cellStyle name="Normal 28 27" xfId="47571"/>
    <cellStyle name="Normal 28 27 2" xfId="47572"/>
    <cellStyle name="Normal 28 28" xfId="47573"/>
    <cellStyle name="Normal 28 28 2" xfId="47574"/>
    <cellStyle name="Normal 28 29" xfId="47575"/>
    <cellStyle name="Normal 28 29 2" xfId="47576"/>
    <cellStyle name="Normal 28 3" xfId="47577"/>
    <cellStyle name="Normal 28 3 2" xfId="47578"/>
    <cellStyle name="Normal 28 3 2 2" xfId="47579"/>
    <cellStyle name="Normal 28 3 2 3" xfId="47580"/>
    <cellStyle name="Normal 28 3 3" xfId="47581"/>
    <cellStyle name="Normal 28 3 4" xfId="47582"/>
    <cellStyle name="Normal 28 30" xfId="47583"/>
    <cellStyle name="Normal 28 30 2" xfId="47584"/>
    <cellStyle name="Normal 28 31" xfId="47585"/>
    <cellStyle name="Normal 28 31 2" xfId="47586"/>
    <cellStyle name="Normal 28 32" xfId="47587"/>
    <cellStyle name="Normal 28 32 2" xfId="47588"/>
    <cellStyle name="Normal 28 33" xfId="47589"/>
    <cellStyle name="Normal 28 34" xfId="47590"/>
    <cellStyle name="Normal 28 4" xfId="47591"/>
    <cellStyle name="Normal 28 4 2" xfId="47592"/>
    <cellStyle name="Normal 28 5" xfId="47593"/>
    <cellStyle name="Normal 28 5 2" xfId="47594"/>
    <cellStyle name="Normal 28 6" xfId="47595"/>
    <cellStyle name="Normal 28 6 2" xfId="47596"/>
    <cellStyle name="Normal 28 7" xfId="47597"/>
    <cellStyle name="Normal 28 7 2" xfId="47598"/>
    <cellStyle name="Normal 28 8" xfId="47599"/>
    <cellStyle name="Normal 28 8 2" xfId="47600"/>
    <cellStyle name="Normal 28 9" xfId="47601"/>
    <cellStyle name="Normal 28 9 2" xfId="47602"/>
    <cellStyle name="Normal 29" xfId="47603"/>
    <cellStyle name="Normal 29 10" xfId="47604"/>
    <cellStyle name="Normal 29 10 2" xfId="47605"/>
    <cellStyle name="Normal 29 11" xfId="47606"/>
    <cellStyle name="Normal 29 11 2" xfId="47607"/>
    <cellStyle name="Normal 29 12" xfId="47608"/>
    <cellStyle name="Normal 29 12 2" xfId="47609"/>
    <cellStyle name="Normal 29 13" xfId="47610"/>
    <cellStyle name="Normal 29 13 2" xfId="47611"/>
    <cellStyle name="Normal 29 14" xfId="47612"/>
    <cellStyle name="Normal 29 14 2" xfId="47613"/>
    <cellStyle name="Normal 29 15" xfId="47614"/>
    <cellStyle name="Normal 29 15 2" xfId="47615"/>
    <cellStyle name="Normal 29 16" xfId="47616"/>
    <cellStyle name="Normal 29 16 2" xfId="47617"/>
    <cellStyle name="Normal 29 17" xfId="47618"/>
    <cellStyle name="Normal 29 17 2" xfId="47619"/>
    <cellStyle name="Normal 29 18" xfId="47620"/>
    <cellStyle name="Normal 29 18 2" xfId="47621"/>
    <cellStyle name="Normal 29 19" xfId="47622"/>
    <cellStyle name="Normal 29 19 2" xfId="47623"/>
    <cellStyle name="Normal 29 2" xfId="47624"/>
    <cellStyle name="Normal 29 2 2" xfId="47625"/>
    <cellStyle name="Normal 29 20" xfId="47626"/>
    <cellStyle name="Normal 29 20 2" xfId="47627"/>
    <cellStyle name="Normal 29 21" xfId="47628"/>
    <cellStyle name="Normal 29 21 2" xfId="47629"/>
    <cellStyle name="Normal 29 22" xfId="47630"/>
    <cellStyle name="Normal 29 22 2" xfId="47631"/>
    <cellStyle name="Normal 29 23" xfId="47632"/>
    <cellStyle name="Normal 29 23 2" xfId="47633"/>
    <cellStyle name="Normal 29 24" xfId="47634"/>
    <cellStyle name="Normal 29 24 2" xfId="47635"/>
    <cellStyle name="Normal 29 25" xfId="47636"/>
    <cellStyle name="Normal 29 25 2" xfId="47637"/>
    <cellStyle name="Normal 29 26" xfId="47638"/>
    <cellStyle name="Normal 29 26 2" xfId="47639"/>
    <cellStyle name="Normal 29 27" xfId="47640"/>
    <cellStyle name="Normal 29 27 2" xfId="47641"/>
    <cellStyle name="Normal 29 28" xfId="47642"/>
    <cellStyle name="Normal 29 28 2" xfId="47643"/>
    <cellStyle name="Normal 29 29" xfId="47644"/>
    <cellStyle name="Normal 29 29 2" xfId="47645"/>
    <cellStyle name="Normal 29 3" xfId="47646"/>
    <cellStyle name="Normal 29 3 2" xfId="47647"/>
    <cellStyle name="Normal 29 30" xfId="47648"/>
    <cellStyle name="Normal 29 30 2" xfId="47649"/>
    <cellStyle name="Normal 29 31" xfId="47650"/>
    <cellStyle name="Normal 29 31 2" xfId="47651"/>
    <cellStyle name="Normal 29 32" xfId="47652"/>
    <cellStyle name="Normal 29 32 2" xfId="47653"/>
    <cellStyle name="Normal 29 33" xfId="47654"/>
    <cellStyle name="Normal 29 34" xfId="47655"/>
    <cellStyle name="Normal 29 4" xfId="47656"/>
    <cellStyle name="Normal 29 4 2" xfId="47657"/>
    <cellStyle name="Normal 29 5" xfId="47658"/>
    <cellStyle name="Normal 29 5 2" xfId="47659"/>
    <cellStyle name="Normal 29 6" xfId="47660"/>
    <cellStyle name="Normal 29 6 2" xfId="47661"/>
    <cellStyle name="Normal 29 7" xfId="47662"/>
    <cellStyle name="Normal 29 7 2" xfId="47663"/>
    <cellStyle name="Normal 29 8" xfId="47664"/>
    <cellStyle name="Normal 29 8 2" xfId="47665"/>
    <cellStyle name="Normal 29 9" xfId="47666"/>
    <cellStyle name="Normal 29 9 2" xfId="47667"/>
    <cellStyle name="Normal 3" xfId="16"/>
    <cellStyle name="Normal 3 10" xfId="47668"/>
    <cellStyle name="Normal 3 10 2" xfId="47669"/>
    <cellStyle name="Normal 3 10 2 2" xfId="47670"/>
    <cellStyle name="Normal 3 10 2 3" xfId="47671"/>
    <cellStyle name="Normal 3 10 2 4" xfId="47672"/>
    <cellStyle name="Normal 3 10 2 5" xfId="47673"/>
    <cellStyle name="Normal 3 10 2 6" xfId="47674"/>
    <cellStyle name="Normal 3 10 3" xfId="47675"/>
    <cellStyle name="Normal 3 10 4" xfId="47676"/>
    <cellStyle name="Normal 3 10 5" xfId="47677"/>
    <cellStyle name="Normal 3 10 6" xfId="47678"/>
    <cellStyle name="Normal 3 10 7" xfId="47679"/>
    <cellStyle name="Normal 3 11" xfId="47680"/>
    <cellStyle name="Normal 3 11 2" xfId="47681"/>
    <cellStyle name="Normal 3 11 2 2" xfId="47682"/>
    <cellStyle name="Normal 3 11 2 3" xfId="47683"/>
    <cellStyle name="Normal 3 11 2 4" xfId="47684"/>
    <cellStyle name="Normal 3 11 2 5" xfId="47685"/>
    <cellStyle name="Normal 3 11 2 6" xfId="47686"/>
    <cellStyle name="Normal 3 11 3" xfId="47687"/>
    <cellStyle name="Normal 3 11 4" xfId="47688"/>
    <cellStyle name="Normal 3 11 5" xfId="47689"/>
    <cellStyle name="Normal 3 11 6" xfId="47690"/>
    <cellStyle name="Normal 3 11 7" xfId="47691"/>
    <cellStyle name="Normal 3 12" xfId="47692"/>
    <cellStyle name="Normal 3 12 2" xfId="47693"/>
    <cellStyle name="Normal 3 12 2 2" xfId="47694"/>
    <cellStyle name="Normal 3 12 2 3" xfId="47695"/>
    <cellStyle name="Normal 3 12 2 4" xfId="47696"/>
    <cellStyle name="Normal 3 12 2 5" xfId="47697"/>
    <cellStyle name="Normal 3 12 2 6" xfId="47698"/>
    <cellStyle name="Normal 3 12 3" xfId="47699"/>
    <cellStyle name="Normal 3 12 4" xfId="47700"/>
    <cellStyle name="Normal 3 12 5" xfId="47701"/>
    <cellStyle name="Normal 3 12 6" xfId="47702"/>
    <cellStyle name="Normal 3 12 7" xfId="47703"/>
    <cellStyle name="Normal 3 13" xfId="47704"/>
    <cellStyle name="Normal 3 13 2" xfId="47705"/>
    <cellStyle name="Normal 3 13 2 2" xfId="47706"/>
    <cellStyle name="Normal 3 13 2 3" xfId="47707"/>
    <cellStyle name="Normal 3 13 2 4" xfId="47708"/>
    <cellStyle name="Normal 3 13 2 5" xfId="47709"/>
    <cellStyle name="Normal 3 13 2 6" xfId="47710"/>
    <cellStyle name="Normal 3 13 3" xfId="47711"/>
    <cellStyle name="Normal 3 13 4" xfId="47712"/>
    <cellStyle name="Normal 3 13 5" xfId="47713"/>
    <cellStyle name="Normal 3 13 6" xfId="47714"/>
    <cellStyle name="Normal 3 13 7" xfId="47715"/>
    <cellStyle name="Normal 3 14" xfId="47716"/>
    <cellStyle name="Normal 3 14 2" xfId="47717"/>
    <cellStyle name="Normal 3 14 2 2" xfId="47718"/>
    <cellStyle name="Normal 3 14 2 3" xfId="47719"/>
    <cellStyle name="Normal 3 14 2 4" xfId="47720"/>
    <cellStyle name="Normal 3 14 2 5" xfId="47721"/>
    <cellStyle name="Normal 3 14 2 6" xfId="47722"/>
    <cellStyle name="Normal 3 14 3" xfId="47723"/>
    <cellStyle name="Normal 3 14 4" xfId="47724"/>
    <cellStyle name="Normal 3 14 5" xfId="47725"/>
    <cellStyle name="Normal 3 14 6" xfId="47726"/>
    <cellStyle name="Normal 3 14 7" xfId="47727"/>
    <cellStyle name="Normal 3 15" xfId="47728"/>
    <cellStyle name="Normal 3 15 2" xfId="47729"/>
    <cellStyle name="Normal 3 15 2 2" xfId="47730"/>
    <cellStyle name="Normal 3 15 2 3" xfId="47731"/>
    <cellStyle name="Normal 3 15 2 4" xfId="47732"/>
    <cellStyle name="Normal 3 15 2 5" xfId="47733"/>
    <cellStyle name="Normal 3 15 2 6" xfId="47734"/>
    <cellStyle name="Normal 3 15 3" xfId="47735"/>
    <cellStyle name="Normal 3 15 4" xfId="47736"/>
    <cellStyle name="Normal 3 15 5" xfId="47737"/>
    <cellStyle name="Normal 3 15 6" xfId="47738"/>
    <cellStyle name="Normal 3 15 7" xfId="47739"/>
    <cellStyle name="Normal 3 16" xfId="47740"/>
    <cellStyle name="Normal 3 16 2" xfId="47741"/>
    <cellStyle name="Normal 3 16 2 2" xfId="47742"/>
    <cellStyle name="Normal 3 16 2 3" xfId="47743"/>
    <cellStyle name="Normal 3 16 2 4" xfId="47744"/>
    <cellStyle name="Normal 3 16 2 5" xfId="47745"/>
    <cellStyle name="Normal 3 16 2 6" xfId="47746"/>
    <cellStyle name="Normal 3 16 3" xfId="47747"/>
    <cellStyle name="Normal 3 16 4" xfId="47748"/>
    <cellStyle name="Normal 3 16 5" xfId="47749"/>
    <cellStyle name="Normal 3 16 6" xfId="47750"/>
    <cellStyle name="Normal 3 16 7" xfId="47751"/>
    <cellStyle name="Normal 3 17" xfId="47752"/>
    <cellStyle name="Normal 3 17 2" xfId="47753"/>
    <cellStyle name="Normal 3 17 2 2" xfId="47754"/>
    <cellStyle name="Normal 3 17 2 3" xfId="47755"/>
    <cellStyle name="Normal 3 17 2 4" xfId="47756"/>
    <cellStyle name="Normal 3 17 2 5" xfId="47757"/>
    <cellStyle name="Normal 3 17 2 6" xfId="47758"/>
    <cellStyle name="Normal 3 17 3" xfId="47759"/>
    <cellStyle name="Normal 3 17 4" xfId="47760"/>
    <cellStyle name="Normal 3 17 5" xfId="47761"/>
    <cellStyle name="Normal 3 17 6" xfId="47762"/>
    <cellStyle name="Normal 3 17 7" xfId="47763"/>
    <cellStyle name="Normal 3 18" xfId="47764"/>
    <cellStyle name="Normal 3 18 2" xfId="47765"/>
    <cellStyle name="Normal 3 18 2 2" xfId="47766"/>
    <cellStyle name="Normal 3 18 2 3" xfId="47767"/>
    <cellStyle name="Normal 3 18 2 4" xfId="47768"/>
    <cellStyle name="Normal 3 18 2 5" xfId="47769"/>
    <cellStyle name="Normal 3 18 2 6" xfId="47770"/>
    <cellStyle name="Normal 3 18 3" xfId="47771"/>
    <cellStyle name="Normal 3 18 4" xfId="47772"/>
    <cellStyle name="Normal 3 18 5" xfId="47773"/>
    <cellStyle name="Normal 3 18 6" xfId="47774"/>
    <cellStyle name="Normal 3 18 7" xfId="47775"/>
    <cellStyle name="Normal 3 19" xfId="47776"/>
    <cellStyle name="Normal 3 19 2" xfId="47777"/>
    <cellStyle name="Normal 3 19 2 2" xfId="47778"/>
    <cellStyle name="Normal 3 19 2 3" xfId="47779"/>
    <cellStyle name="Normal 3 19 2 4" xfId="47780"/>
    <cellStyle name="Normal 3 19 2 5" xfId="47781"/>
    <cellStyle name="Normal 3 19 2 6" xfId="47782"/>
    <cellStyle name="Normal 3 19 3" xfId="47783"/>
    <cellStyle name="Normal 3 19 4" xfId="47784"/>
    <cellStyle name="Normal 3 19 5" xfId="47785"/>
    <cellStyle name="Normal 3 19 6" xfId="47786"/>
    <cellStyle name="Normal 3 19 7" xfId="47787"/>
    <cellStyle name="Normal 3 2" xfId="17"/>
    <cellStyle name="Normal 3 2 2" xfId="47788"/>
    <cellStyle name="Normal 3 2 2 2" xfId="47789"/>
    <cellStyle name="Normal 3 2 2 3" xfId="47790"/>
    <cellStyle name="Normal 3 2 2 4" xfId="47791"/>
    <cellStyle name="Normal 3 2 2 5" xfId="47792"/>
    <cellStyle name="Normal 3 2 2 6" xfId="47793"/>
    <cellStyle name="Normal 3 2 3" xfId="47794"/>
    <cellStyle name="Normal 3 2 4" xfId="47795"/>
    <cellStyle name="Normal 3 2 5" xfId="47796"/>
    <cellStyle name="Normal 3 2 6" xfId="47797"/>
    <cellStyle name="Normal 3 2 7" xfId="47798"/>
    <cellStyle name="Normal 3 20" xfId="47799"/>
    <cellStyle name="Normal 3 20 2" xfId="47800"/>
    <cellStyle name="Normal 3 20 2 2" xfId="47801"/>
    <cellStyle name="Normal 3 20 3" xfId="47802"/>
    <cellStyle name="Normal 3 20 4" xfId="47803"/>
    <cellStyle name="Normal 3 20 5" xfId="47804"/>
    <cellStyle name="Normal 3 20 6" xfId="47805"/>
    <cellStyle name="Normal 3 21" xfId="47806"/>
    <cellStyle name="Normal 3 21 2" xfId="47807"/>
    <cellStyle name="Normal 3 21 2 2" xfId="47808"/>
    <cellStyle name="Normal 3 21 3" xfId="47809"/>
    <cellStyle name="Normal 3 21 4" xfId="47810"/>
    <cellStyle name="Normal 3 21 5" xfId="47811"/>
    <cellStyle name="Normal 3 21 6" xfId="47812"/>
    <cellStyle name="Normal 3 22" xfId="47813"/>
    <cellStyle name="Normal 3 22 2" xfId="47814"/>
    <cellStyle name="Normal 3 22 3" xfId="47815"/>
    <cellStyle name="Normal 3 22 4" xfId="47816"/>
    <cellStyle name="Normal 3 22 5" xfId="47817"/>
    <cellStyle name="Normal 3 23" xfId="47818"/>
    <cellStyle name="Normal 3 23 2" xfId="47819"/>
    <cellStyle name="Normal 3 23 3" xfId="47820"/>
    <cellStyle name="Normal 3 23 4" xfId="47821"/>
    <cellStyle name="Normal 3 23 5" xfId="47822"/>
    <cellStyle name="Normal 3 24" xfId="47823"/>
    <cellStyle name="Normal 3 24 2" xfId="47824"/>
    <cellStyle name="Normal 3 24 3" xfId="47825"/>
    <cellStyle name="Normal 3 24 4" xfId="47826"/>
    <cellStyle name="Normal 3 25" xfId="47827"/>
    <cellStyle name="Normal 3 25 2" xfId="47828"/>
    <cellStyle name="Normal 3 25 3" xfId="47829"/>
    <cellStyle name="Normal 3 25 4" xfId="47830"/>
    <cellStyle name="Normal 3 26" xfId="47831"/>
    <cellStyle name="Normal 3 26 2" xfId="47832"/>
    <cellStyle name="Normal 3 26 3" xfId="47833"/>
    <cellStyle name="Normal 3 26 4" xfId="47834"/>
    <cellStyle name="Normal 3 27" xfId="47835"/>
    <cellStyle name="Normal 3 27 2" xfId="47836"/>
    <cellStyle name="Normal 3 27 3" xfId="47837"/>
    <cellStyle name="Normal 3 28" xfId="47838"/>
    <cellStyle name="Normal 3 28 2" xfId="47839"/>
    <cellStyle name="Normal 3 29" xfId="47840"/>
    <cellStyle name="Normal 3 29 2" xfId="47841"/>
    <cellStyle name="Normal 3 3" xfId="47842"/>
    <cellStyle name="Normal 3 3 2" xfId="47843"/>
    <cellStyle name="Normal 3 3 2 2" xfId="47844"/>
    <cellStyle name="Normal 3 3 2 3" xfId="47845"/>
    <cellStyle name="Normal 3 3 2 4" xfId="47846"/>
    <cellStyle name="Normal 3 3 2 5" xfId="47847"/>
    <cellStyle name="Normal 3 3 2 6" xfId="47848"/>
    <cellStyle name="Normal 3 3 3" xfId="47849"/>
    <cellStyle name="Normal 3 3 4" xfId="47850"/>
    <cellStyle name="Normal 3 3 5" xfId="47851"/>
    <cellStyle name="Normal 3 3 6" xfId="47852"/>
    <cellStyle name="Normal 3 3 7" xfId="47853"/>
    <cellStyle name="Normal 3 30" xfId="47854"/>
    <cellStyle name="Normal 3 30 2" xfId="47855"/>
    <cellStyle name="Normal 3 31" xfId="47856"/>
    <cellStyle name="Normal 3 31 2" xfId="47857"/>
    <cellStyle name="Normal 3 32" xfId="47858"/>
    <cellStyle name="Normal 3 32 2" xfId="47859"/>
    <cellStyle name="Normal 3 33" xfId="47860"/>
    <cellStyle name="Normal 3 33 2" xfId="47861"/>
    <cellStyle name="Normal 3 34" xfId="47862"/>
    <cellStyle name="Normal 3 34 2" xfId="47863"/>
    <cellStyle name="Normal 3 35" xfId="47864"/>
    <cellStyle name="Normal 3 35 2" xfId="47865"/>
    <cellStyle name="Normal 3 36" xfId="47866"/>
    <cellStyle name="Normal 3 36 2" xfId="47867"/>
    <cellStyle name="Normal 3 37" xfId="47868"/>
    <cellStyle name="Normal 3 37 2" xfId="47869"/>
    <cellStyle name="Normal 3 38" xfId="47870"/>
    <cellStyle name="Normal 3 38 2" xfId="47871"/>
    <cellStyle name="Normal 3 39" xfId="47872"/>
    <cellStyle name="Normal 3 39 2" xfId="47873"/>
    <cellStyle name="Normal 3 4" xfId="47874"/>
    <cellStyle name="Normal 3 4 2" xfId="47875"/>
    <cellStyle name="Normal 3 4 2 2" xfId="47876"/>
    <cellStyle name="Normal 3 4 2 3" xfId="47877"/>
    <cellStyle name="Normal 3 4 2 4" xfId="47878"/>
    <cellStyle name="Normal 3 4 2 5" xfId="47879"/>
    <cellStyle name="Normal 3 4 2 6" xfId="47880"/>
    <cellStyle name="Normal 3 4 3" xfId="47881"/>
    <cellStyle name="Normal 3 4 4" xfId="47882"/>
    <cellStyle name="Normal 3 4 5" xfId="47883"/>
    <cellStyle name="Normal 3 4 6" xfId="47884"/>
    <cellStyle name="Normal 3 4 7" xfId="47885"/>
    <cellStyle name="Normal 3 40" xfId="47886"/>
    <cellStyle name="Normal 3 40 2" xfId="47887"/>
    <cellStyle name="Normal 3 41" xfId="47888"/>
    <cellStyle name="Normal 3 41 2" xfId="47889"/>
    <cellStyle name="Normal 3 42" xfId="47890"/>
    <cellStyle name="Normal 3 42 2" xfId="47891"/>
    <cellStyle name="Normal 3 43" xfId="47892"/>
    <cellStyle name="Normal 3 43 2" xfId="47893"/>
    <cellStyle name="Normal 3 44" xfId="47894"/>
    <cellStyle name="Normal 3 44 2" xfId="47895"/>
    <cellStyle name="Normal 3 45" xfId="47896"/>
    <cellStyle name="Normal 3 45 2" xfId="47897"/>
    <cellStyle name="Normal 3 46" xfId="47898"/>
    <cellStyle name="Normal 3 46 2" xfId="47899"/>
    <cellStyle name="Normal 3 47" xfId="47900"/>
    <cellStyle name="Normal 3 47 2" xfId="47901"/>
    <cellStyle name="Normal 3 48" xfId="47902"/>
    <cellStyle name="Normal 3 48 2" xfId="47903"/>
    <cellStyle name="Normal 3 49" xfId="47904"/>
    <cellStyle name="Normal 3 49 2" xfId="47905"/>
    <cellStyle name="Normal 3 5" xfId="18"/>
    <cellStyle name="Normal 3 5 2" xfId="47906"/>
    <cellStyle name="Normal 3 5 2 2" xfId="47907"/>
    <cellStyle name="Normal 3 5 2 3" xfId="47908"/>
    <cellStyle name="Normal 3 5 2 4" xfId="47909"/>
    <cellStyle name="Normal 3 5 2 5" xfId="47910"/>
    <cellStyle name="Normal 3 5 2 6" xfId="47911"/>
    <cellStyle name="Normal 3 5 3" xfId="47912"/>
    <cellStyle name="Normal 3 5 4" xfId="47913"/>
    <cellStyle name="Normal 3 5 5" xfId="47914"/>
    <cellStyle name="Normal 3 5 6" xfId="47915"/>
    <cellStyle name="Normal 3 5 7" xfId="47916"/>
    <cellStyle name="Normal 3 5 8" xfId="47917"/>
    <cellStyle name="Normal 3 50" xfId="47918"/>
    <cellStyle name="Normal 3 50 2" xfId="47919"/>
    <cellStyle name="Normal 3 51" xfId="47920"/>
    <cellStyle name="Normal 3 51 2" xfId="47921"/>
    <cellStyle name="Normal 3 52" xfId="47922"/>
    <cellStyle name="Normal 3 52 2" xfId="47923"/>
    <cellStyle name="Normal 3 53" xfId="47924"/>
    <cellStyle name="Normal 3 53 2" xfId="47925"/>
    <cellStyle name="Normal 3 54" xfId="47926"/>
    <cellStyle name="Normal 3 54 2" xfId="47927"/>
    <cellStyle name="Normal 3 55" xfId="47928"/>
    <cellStyle name="Normal 3 55 2" xfId="47929"/>
    <cellStyle name="Normal 3 56" xfId="47930"/>
    <cellStyle name="Normal 3 56 2" xfId="47931"/>
    <cellStyle name="Normal 3 57" xfId="47932"/>
    <cellStyle name="Normal 3 57 2" xfId="47933"/>
    <cellStyle name="Normal 3 58" xfId="47934"/>
    <cellStyle name="Normal 3 58 2" xfId="47935"/>
    <cellStyle name="Normal 3 59" xfId="47936"/>
    <cellStyle name="Normal 3 59 2" xfId="47937"/>
    <cellStyle name="Normal 3 6" xfId="47938"/>
    <cellStyle name="Normal 3 6 2" xfId="47939"/>
    <cellStyle name="Normal 3 6 2 2" xfId="47940"/>
    <cellStyle name="Normal 3 6 2 3" xfId="47941"/>
    <cellStyle name="Normal 3 6 2 4" xfId="47942"/>
    <cellStyle name="Normal 3 6 2 5" xfId="47943"/>
    <cellStyle name="Normal 3 6 2 6" xfId="47944"/>
    <cellStyle name="Normal 3 6 3" xfId="47945"/>
    <cellStyle name="Normal 3 6 4" xfId="47946"/>
    <cellStyle name="Normal 3 6 5" xfId="47947"/>
    <cellStyle name="Normal 3 6 6" xfId="47948"/>
    <cellStyle name="Normal 3 6 7" xfId="47949"/>
    <cellStyle name="Normal 3 60" xfId="47950"/>
    <cellStyle name="Normal 3 60 2" xfId="47951"/>
    <cellStyle name="Normal 3 61" xfId="47952"/>
    <cellStyle name="Normal 3 61 2" xfId="47953"/>
    <cellStyle name="Normal 3 62" xfId="47954"/>
    <cellStyle name="Normal 3 62 2" xfId="47955"/>
    <cellStyle name="Normal 3 63" xfId="47956"/>
    <cellStyle name="Normal 3 63 2" xfId="47957"/>
    <cellStyle name="Normal 3 64" xfId="47958"/>
    <cellStyle name="Normal 3 64 2" xfId="47959"/>
    <cellStyle name="Normal 3 65" xfId="47960"/>
    <cellStyle name="Normal 3 65 2" xfId="47961"/>
    <cellStyle name="Normal 3 66" xfId="47962"/>
    <cellStyle name="Normal 3 66 2" xfId="47963"/>
    <cellStyle name="Normal 3 67" xfId="47964"/>
    <cellStyle name="Normal 3 67 2" xfId="47965"/>
    <cellStyle name="Normal 3 68" xfId="47966"/>
    <cellStyle name="Normal 3 68 2" xfId="47967"/>
    <cellStyle name="Normal 3 69" xfId="47968"/>
    <cellStyle name="Normal 3 69 2" xfId="47969"/>
    <cellStyle name="Normal 3 7" xfId="47970"/>
    <cellStyle name="Normal 3 7 2" xfId="47971"/>
    <cellStyle name="Normal 3 7 2 2" xfId="47972"/>
    <cellStyle name="Normal 3 7 2 3" xfId="47973"/>
    <cellStyle name="Normal 3 7 2 4" xfId="47974"/>
    <cellStyle name="Normal 3 7 2 5" xfId="47975"/>
    <cellStyle name="Normal 3 7 2 6" xfId="47976"/>
    <cellStyle name="Normal 3 7 3" xfId="47977"/>
    <cellStyle name="Normal 3 7 4" xfId="47978"/>
    <cellStyle name="Normal 3 7 5" xfId="47979"/>
    <cellStyle name="Normal 3 7 6" xfId="47980"/>
    <cellStyle name="Normal 3 7 7" xfId="47981"/>
    <cellStyle name="Normal 3 70" xfId="47982"/>
    <cellStyle name="Normal 3 70 2" xfId="47983"/>
    <cellStyle name="Normal 3 71" xfId="47984"/>
    <cellStyle name="Normal 3 71 2" xfId="47985"/>
    <cellStyle name="Normal 3 72" xfId="47986"/>
    <cellStyle name="Normal 3 72 2" xfId="47987"/>
    <cellStyle name="Normal 3 73" xfId="47988"/>
    <cellStyle name="Normal 3 73 2" xfId="47989"/>
    <cellStyle name="Normal 3 73 3" xfId="47990"/>
    <cellStyle name="Normal 3 74" xfId="47991"/>
    <cellStyle name="Normal 3 74 2" xfId="47992"/>
    <cellStyle name="Normal 3 75" xfId="47993"/>
    <cellStyle name="Normal 3 75 2" xfId="47994"/>
    <cellStyle name="Normal 3 76" xfId="47995"/>
    <cellStyle name="Normal 3 76 2" xfId="47996"/>
    <cellStyle name="Normal 3 77" xfId="47997"/>
    <cellStyle name="Normal 3 77 2" xfId="47998"/>
    <cellStyle name="Normal 3 78" xfId="47999"/>
    <cellStyle name="Normal 3 79" xfId="48000"/>
    <cellStyle name="Normal 3 79 2" xfId="48001"/>
    <cellStyle name="Normal 3 8" xfId="48002"/>
    <cellStyle name="Normal 3 8 2" xfId="48003"/>
    <cellStyle name="Normal 3 8 2 2" xfId="48004"/>
    <cellStyle name="Normal 3 8 2 3" xfId="48005"/>
    <cellStyle name="Normal 3 8 2 4" xfId="48006"/>
    <cellStyle name="Normal 3 8 2 5" xfId="48007"/>
    <cellStyle name="Normal 3 8 2 6" xfId="48008"/>
    <cellStyle name="Normal 3 8 3" xfId="48009"/>
    <cellStyle name="Normal 3 8 4" xfId="48010"/>
    <cellStyle name="Normal 3 8 5" xfId="48011"/>
    <cellStyle name="Normal 3 8 6" xfId="48012"/>
    <cellStyle name="Normal 3 8 7" xfId="48013"/>
    <cellStyle name="Normal 3 80" xfId="48014"/>
    <cellStyle name="Normal 3 80 2" xfId="48015"/>
    <cellStyle name="Normal 3 81" xfId="48016"/>
    <cellStyle name="Normal 3 82" xfId="48017"/>
    <cellStyle name="Normal 3 9" xfId="48018"/>
    <cellStyle name="Normal 3 9 2" xfId="48019"/>
    <cellStyle name="Normal 3 9 2 2" xfId="48020"/>
    <cellStyle name="Normal 3 9 2 3" xfId="48021"/>
    <cellStyle name="Normal 3 9 2 4" xfId="48022"/>
    <cellStyle name="Normal 3 9 2 5" xfId="48023"/>
    <cellStyle name="Normal 3 9 2 6" xfId="48024"/>
    <cellStyle name="Normal 3 9 3" xfId="48025"/>
    <cellStyle name="Normal 3 9 4" xfId="48026"/>
    <cellStyle name="Normal 3 9 5" xfId="48027"/>
    <cellStyle name="Normal 3 9 6" xfId="48028"/>
    <cellStyle name="Normal 3 9 7" xfId="48029"/>
    <cellStyle name="Normal 3_2_Biscuit with Tax computation 2" xfId="48030"/>
    <cellStyle name="Normal 30" xfId="48031"/>
    <cellStyle name="Normal 30 10" xfId="48032"/>
    <cellStyle name="Normal 30 10 2" xfId="48033"/>
    <cellStyle name="Normal 30 11" xfId="48034"/>
    <cellStyle name="Normal 30 11 2" xfId="48035"/>
    <cellStyle name="Normal 30 12" xfId="48036"/>
    <cellStyle name="Normal 30 12 2" xfId="48037"/>
    <cellStyle name="Normal 30 13" xfId="48038"/>
    <cellStyle name="Normal 30 13 2" xfId="48039"/>
    <cellStyle name="Normal 30 14" xfId="48040"/>
    <cellStyle name="Normal 30 14 2" xfId="48041"/>
    <cellStyle name="Normal 30 15" xfId="48042"/>
    <cellStyle name="Normal 30 15 2" xfId="48043"/>
    <cellStyle name="Normal 30 16" xfId="48044"/>
    <cellStyle name="Normal 30 16 2" xfId="48045"/>
    <cellStyle name="Normal 30 17" xfId="48046"/>
    <cellStyle name="Normal 30 17 2" xfId="48047"/>
    <cellStyle name="Normal 30 18" xfId="48048"/>
    <cellStyle name="Normal 30 18 2" xfId="48049"/>
    <cellStyle name="Normal 30 19" xfId="48050"/>
    <cellStyle name="Normal 30 19 2" xfId="48051"/>
    <cellStyle name="Normal 30 2" xfId="48052"/>
    <cellStyle name="Normal 30 2 2" xfId="48053"/>
    <cellStyle name="Normal 30 2 3" xfId="48054"/>
    <cellStyle name="Normal 30 20" xfId="48055"/>
    <cellStyle name="Normal 30 20 2" xfId="48056"/>
    <cellStyle name="Normal 30 21" xfId="48057"/>
    <cellStyle name="Normal 30 21 2" xfId="48058"/>
    <cellStyle name="Normal 30 22" xfId="48059"/>
    <cellStyle name="Normal 30 22 2" xfId="48060"/>
    <cellStyle name="Normal 30 23" xfId="48061"/>
    <cellStyle name="Normal 30 23 2" xfId="48062"/>
    <cellStyle name="Normal 30 24" xfId="48063"/>
    <cellStyle name="Normal 30 24 2" xfId="48064"/>
    <cellStyle name="Normal 30 25" xfId="48065"/>
    <cellStyle name="Normal 30 25 2" xfId="48066"/>
    <cellStyle name="Normal 30 26" xfId="48067"/>
    <cellStyle name="Normal 30 26 2" xfId="48068"/>
    <cellStyle name="Normal 30 27" xfId="48069"/>
    <cellStyle name="Normal 30 27 2" xfId="48070"/>
    <cellStyle name="Normal 30 28" xfId="48071"/>
    <cellStyle name="Normal 30 28 2" xfId="48072"/>
    <cellStyle name="Normal 30 29" xfId="48073"/>
    <cellStyle name="Normal 30 29 2" xfId="48074"/>
    <cellStyle name="Normal 30 3" xfId="48075"/>
    <cellStyle name="Normal 30 3 2" xfId="48076"/>
    <cellStyle name="Normal 30 30" xfId="48077"/>
    <cellStyle name="Normal 30 30 2" xfId="48078"/>
    <cellStyle name="Normal 30 31" xfId="48079"/>
    <cellStyle name="Normal 30 31 2" xfId="48080"/>
    <cellStyle name="Normal 30 32" xfId="48081"/>
    <cellStyle name="Normal 30 32 2" xfId="48082"/>
    <cellStyle name="Normal 30 33" xfId="48083"/>
    <cellStyle name="Normal 30 34" xfId="48084"/>
    <cellStyle name="Normal 30 4" xfId="48085"/>
    <cellStyle name="Normal 30 4 2" xfId="48086"/>
    <cellStyle name="Normal 30 5" xfId="48087"/>
    <cellStyle name="Normal 30 5 2" xfId="48088"/>
    <cellStyle name="Normal 30 6" xfId="48089"/>
    <cellStyle name="Normal 30 6 2" xfId="48090"/>
    <cellStyle name="Normal 30 7" xfId="48091"/>
    <cellStyle name="Normal 30 7 2" xfId="48092"/>
    <cellStyle name="Normal 30 8" xfId="48093"/>
    <cellStyle name="Normal 30 8 2" xfId="48094"/>
    <cellStyle name="Normal 30 9" xfId="48095"/>
    <cellStyle name="Normal 30 9 2" xfId="48096"/>
    <cellStyle name="Normal 31" xfId="48097"/>
    <cellStyle name="Normal 31 10" xfId="48098"/>
    <cellStyle name="Normal 31 10 2" xfId="48099"/>
    <cellStyle name="Normal 31 11" xfId="48100"/>
    <cellStyle name="Normal 31 11 2" xfId="48101"/>
    <cellStyle name="Normal 31 12" xfId="48102"/>
    <cellStyle name="Normal 31 12 2" xfId="48103"/>
    <cellStyle name="Normal 31 13" xfId="48104"/>
    <cellStyle name="Normal 31 13 2" xfId="48105"/>
    <cellStyle name="Normal 31 14" xfId="48106"/>
    <cellStyle name="Normal 31 14 2" xfId="48107"/>
    <cellStyle name="Normal 31 15" xfId="48108"/>
    <cellStyle name="Normal 31 15 2" xfId="48109"/>
    <cellStyle name="Normal 31 16" xfId="48110"/>
    <cellStyle name="Normal 31 16 2" xfId="48111"/>
    <cellStyle name="Normal 31 17" xfId="48112"/>
    <cellStyle name="Normal 31 17 2" xfId="48113"/>
    <cellStyle name="Normal 31 18" xfId="48114"/>
    <cellStyle name="Normal 31 18 2" xfId="48115"/>
    <cellStyle name="Normal 31 19" xfId="48116"/>
    <cellStyle name="Normal 31 19 2" xfId="48117"/>
    <cellStyle name="Normal 31 2" xfId="48118"/>
    <cellStyle name="Normal 31 2 2" xfId="48119"/>
    <cellStyle name="Normal 31 20" xfId="48120"/>
    <cellStyle name="Normal 31 20 2" xfId="48121"/>
    <cellStyle name="Normal 31 21" xfId="48122"/>
    <cellStyle name="Normal 31 21 2" xfId="48123"/>
    <cellStyle name="Normal 31 22" xfId="48124"/>
    <cellStyle name="Normal 31 22 2" xfId="48125"/>
    <cellStyle name="Normal 31 23" xfId="48126"/>
    <cellStyle name="Normal 31 23 2" xfId="48127"/>
    <cellStyle name="Normal 31 24" xfId="48128"/>
    <cellStyle name="Normal 31 24 2" xfId="48129"/>
    <cellStyle name="Normal 31 25" xfId="48130"/>
    <cellStyle name="Normal 31 25 2" xfId="48131"/>
    <cellStyle name="Normal 31 26" xfId="48132"/>
    <cellStyle name="Normal 31 26 2" xfId="48133"/>
    <cellStyle name="Normal 31 27" xfId="48134"/>
    <cellStyle name="Normal 31 27 2" xfId="48135"/>
    <cellStyle name="Normal 31 28" xfId="48136"/>
    <cellStyle name="Normal 31 28 2" xfId="48137"/>
    <cellStyle name="Normal 31 29" xfId="48138"/>
    <cellStyle name="Normal 31 29 2" xfId="48139"/>
    <cellStyle name="Normal 31 3" xfId="48140"/>
    <cellStyle name="Normal 31 3 2" xfId="48141"/>
    <cellStyle name="Normal 31 30" xfId="48142"/>
    <cellStyle name="Normal 31 30 2" xfId="48143"/>
    <cellStyle name="Normal 31 31" xfId="48144"/>
    <cellStyle name="Normal 31 31 2" xfId="48145"/>
    <cellStyle name="Normal 31 32" xfId="48146"/>
    <cellStyle name="Normal 31 32 2" xfId="48147"/>
    <cellStyle name="Normal 31 33" xfId="48148"/>
    <cellStyle name="Normal 31 34" xfId="48149"/>
    <cellStyle name="Normal 31 4" xfId="48150"/>
    <cellStyle name="Normal 31 4 2" xfId="48151"/>
    <cellStyle name="Normal 31 5" xfId="48152"/>
    <cellStyle name="Normal 31 5 2" xfId="48153"/>
    <cellStyle name="Normal 31 6" xfId="48154"/>
    <cellStyle name="Normal 31 6 2" xfId="48155"/>
    <cellStyle name="Normal 31 7" xfId="48156"/>
    <cellStyle name="Normal 31 7 2" xfId="48157"/>
    <cellStyle name="Normal 31 8" xfId="48158"/>
    <cellStyle name="Normal 31 8 2" xfId="48159"/>
    <cellStyle name="Normal 31 9" xfId="48160"/>
    <cellStyle name="Normal 31 9 2" xfId="48161"/>
    <cellStyle name="Normal 32" xfId="48162"/>
    <cellStyle name="Normal 32 10" xfId="48163"/>
    <cellStyle name="Normal 32 10 2" xfId="48164"/>
    <cellStyle name="Normal 32 11" xfId="48165"/>
    <cellStyle name="Normal 32 11 2" xfId="48166"/>
    <cellStyle name="Normal 32 12" xfId="48167"/>
    <cellStyle name="Normal 32 12 2" xfId="48168"/>
    <cellStyle name="Normal 32 13" xfId="48169"/>
    <cellStyle name="Normal 32 13 2" xfId="48170"/>
    <cellStyle name="Normal 32 14" xfId="48171"/>
    <cellStyle name="Normal 32 14 2" xfId="48172"/>
    <cellStyle name="Normal 32 15" xfId="48173"/>
    <cellStyle name="Normal 32 15 2" xfId="48174"/>
    <cellStyle name="Normal 32 16" xfId="48175"/>
    <cellStyle name="Normal 32 16 2" xfId="48176"/>
    <cellStyle name="Normal 32 17" xfId="48177"/>
    <cellStyle name="Normal 32 17 2" xfId="48178"/>
    <cellStyle name="Normal 32 18" xfId="48179"/>
    <cellStyle name="Normal 32 18 2" xfId="48180"/>
    <cellStyle name="Normal 32 19" xfId="48181"/>
    <cellStyle name="Normal 32 19 2" xfId="48182"/>
    <cellStyle name="Normal 32 2" xfId="48183"/>
    <cellStyle name="Normal 32 2 2" xfId="48184"/>
    <cellStyle name="Normal 32 2 3" xfId="48185"/>
    <cellStyle name="Normal 32 20" xfId="48186"/>
    <cellStyle name="Normal 32 20 2" xfId="48187"/>
    <cellStyle name="Normal 32 21" xfId="48188"/>
    <cellStyle name="Normal 32 21 2" xfId="48189"/>
    <cellStyle name="Normal 32 22" xfId="48190"/>
    <cellStyle name="Normal 32 22 2" xfId="48191"/>
    <cellStyle name="Normal 32 23" xfId="48192"/>
    <cellStyle name="Normal 32 23 2" xfId="48193"/>
    <cellStyle name="Normal 32 24" xfId="48194"/>
    <cellStyle name="Normal 32 24 2" xfId="48195"/>
    <cellStyle name="Normal 32 25" xfId="48196"/>
    <cellStyle name="Normal 32 25 2" xfId="48197"/>
    <cellStyle name="Normal 32 26" xfId="48198"/>
    <cellStyle name="Normal 32 26 2" xfId="48199"/>
    <cellStyle name="Normal 32 27" xfId="48200"/>
    <cellStyle name="Normal 32 27 2" xfId="48201"/>
    <cellStyle name="Normal 32 28" xfId="48202"/>
    <cellStyle name="Normal 32 28 2" xfId="48203"/>
    <cellStyle name="Normal 32 29" xfId="48204"/>
    <cellStyle name="Normal 32 29 2" xfId="48205"/>
    <cellStyle name="Normal 32 3" xfId="48206"/>
    <cellStyle name="Normal 32 3 2" xfId="48207"/>
    <cellStyle name="Normal 32 30" xfId="48208"/>
    <cellStyle name="Normal 32 30 2" xfId="48209"/>
    <cellStyle name="Normal 32 31" xfId="48210"/>
    <cellStyle name="Normal 32 31 2" xfId="48211"/>
    <cellStyle name="Normal 32 32" xfId="48212"/>
    <cellStyle name="Normal 32 32 2" xfId="48213"/>
    <cellStyle name="Normal 32 33" xfId="48214"/>
    <cellStyle name="Normal 32 34" xfId="48215"/>
    <cellStyle name="Normal 32 4" xfId="48216"/>
    <cellStyle name="Normal 32 4 2" xfId="48217"/>
    <cellStyle name="Normal 32 5" xfId="48218"/>
    <cellStyle name="Normal 32 5 2" xfId="48219"/>
    <cellStyle name="Normal 32 6" xfId="48220"/>
    <cellStyle name="Normal 32 6 2" xfId="48221"/>
    <cellStyle name="Normal 32 7" xfId="48222"/>
    <cellStyle name="Normal 32 7 2" xfId="48223"/>
    <cellStyle name="Normal 32 8" xfId="48224"/>
    <cellStyle name="Normal 32 8 2" xfId="48225"/>
    <cellStyle name="Normal 32 9" xfId="48226"/>
    <cellStyle name="Normal 32 9 2" xfId="48227"/>
    <cellStyle name="Normal 33" xfId="48228"/>
    <cellStyle name="Normal 33 10" xfId="48229"/>
    <cellStyle name="Normal 33 10 2" xfId="48230"/>
    <cellStyle name="Normal 33 11" xfId="48231"/>
    <cellStyle name="Normal 33 11 2" xfId="48232"/>
    <cellStyle name="Normal 33 12" xfId="48233"/>
    <cellStyle name="Normal 33 12 2" xfId="48234"/>
    <cellStyle name="Normal 33 13" xfId="48235"/>
    <cellStyle name="Normal 33 13 2" xfId="48236"/>
    <cellStyle name="Normal 33 14" xfId="48237"/>
    <cellStyle name="Normal 33 14 2" xfId="48238"/>
    <cellStyle name="Normal 33 15" xfId="48239"/>
    <cellStyle name="Normal 33 15 2" xfId="48240"/>
    <cellStyle name="Normal 33 16" xfId="48241"/>
    <cellStyle name="Normal 33 16 2" xfId="48242"/>
    <cellStyle name="Normal 33 17" xfId="48243"/>
    <cellStyle name="Normal 33 17 2" xfId="48244"/>
    <cellStyle name="Normal 33 18" xfId="48245"/>
    <cellStyle name="Normal 33 18 2" xfId="48246"/>
    <cellStyle name="Normal 33 18 3" xfId="48247"/>
    <cellStyle name="Normal 33 19" xfId="48248"/>
    <cellStyle name="Normal 33 19 2" xfId="48249"/>
    <cellStyle name="Normal 33 2" xfId="48250"/>
    <cellStyle name="Normal 33 2 2" xfId="48251"/>
    <cellStyle name="Normal 33 20" xfId="48252"/>
    <cellStyle name="Normal 33 20 2" xfId="48253"/>
    <cellStyle name="Normal 33 21" xfId="48254"/>
    <cellStyle name="Normal 33 21 2" xfId="48255"/>
    <cellStyle name="Normal 33 22" xfId="48256"/>
    <cellStyle name="Normal 33 22 2" xfId="48257"/>
    <cellStyle name="Normal 33 23" xfId="48258"/>
    <cellStyle name="Normal 33 23 2" xfId="48259"/>
    <cellStyle name="Normal 33 24" xfId="48260"/>
    <cellStyle name="Normal 33 24 2" xfId="48261"/>
    <cellStyle name="Normal 33 25" xfId="48262"/>
    <cellStyle name="Normal 33 25 2" xfId="48263"/>
    <cellStyle name="Normal 33 26" xfId="48264"/>
    <cellStyle name="Normal 33 26 2" xfId="48265"/>
    <cellStyle name="Normal 33 27" xfId="48266"/>
    <cellStyle name="Normal 33 27 2" xfId="48267"/>
    <cellStyle name="Normal 33 28" xfId="48268"/>
    <cellStyle name="Normal 33 28 2" xfId="48269"/>
    <cellStyle name="Normal 33 29" xfId="48270"/>
    <cellStyle name="Normal 33 29 2" xfId="48271"/>
    <cellStyle name="Normal 33 3" xfId="48272"/>
    <cellStyle name="Normal 33 3 2" xfId="48273"/>
    <cellStyle name="Normal 33 30" xfId="48274"/>
    <cellStyle name="Normal 33 30 2" xfId="48275"/>
    <cellStyle name="Normal 33 31" xfId="48276"/>
    <cellStyle name="Normal 33 31 2" xfId="48277"/>
    <cellStyle name="Normal 33 32" xfId="48278"/>
    <cellStyle name="Normal 33 32 2" xfId="48279"/>
    <cellStyle name="Normal 33 4" xfId="48280"/>
    <cellStyle name="Normal 33 4 2" xfId="48281"/>
    <cellStyle name="Normal 33 5" xfId="48282"/>
    <cellStyle name="Normal 33 5 2" xfId="48283"/>
    <cellStyle name="Normal 33 6" xfId="48284"/>
    <cellStyle name="Normal 33 6 2" xfId="48285"/>
    <cellStyle name="Normal 33 7" xfId="48286"/>
    <cellStyle name="Normal 33 7 2" xfId="48287"/>
    <cellStyle name="Normal 33 8" xfId="48288"/>
    <cellStyle name="Normal 33 8 2" xfId="48289"/>
    <cellStyle name="Normal 33 9" xfId="48290"/>
    <cellStyle name="Normal 33 9 2" xfId="48291"/>
    <cellStyle name="Normal 34" xfId="48292"/>
    <cellStyle name="Normal 34 10" xfId="48293"/>
    <cellStyle name="Normal 34 10 2" xfId="48294"/>
    <cellStyle name="Normal 34 11" xfId="48295"/>
    <cellStyle name="Normal 34 11 2" xfId="48296"/>
    <cellStyle name="Normal 34 12" xfId="48297"/>
    <cellStyle name="Normal 34 12 2" xfId="48298"/>
    <cellStyle name="Normal 34 13" xfId="48299"/>
    <cellStyle name="Normal 34 13 2" xfId="48300"/>
    <cellStyle name="Normal 34 14" xfId="48301"/>
    <cellStyle name="Normal 34 14 2" xfId="48302"/>
    <cellStyle name="Normal 34 15" xfId="48303"/>
    <cellStyle name="Normal 34 15 2" xfId="48304"/>
    <cellStyle name="Normal 34 16" xfId="48305"/>
    <cellStyle name="Normal 34 16 2" xfId="48306"/>
    <cellStyle name="Normal 34 17" xfId="48307"/>
    <cellStyle name="Normal 34 17 2" xfId="48308"/>
    <cellStyle name="Normal 34 18" xfId="48309"/>
    <cellStyle name="Normal 34 18 2" xfId="48310"/>
    <cellStyle name="Normal 34 19" xfId="48311"/>
    <cellStyle name="Normal 34 19 2" xfId="48312"/>
    <cellStyle name="Normal 34 2" xfId="48313"/>
    <cellStyle name="Normal 34 2 2" xfId="48314"/>
    <cellStyle name="Normal 34 20" xfId="48315"/>
    <cellStyle name="Normal 34 20 2" xfId="48316"/>
    <cellStyle name="Normal 34 21" xfId="48317"/>
    <cellStyle name="Normal 34 21 2" xfId="48318"/>
    <cellStyle name="Normal 34 22" xfId="48319"/>
    <cellStyle name="Normal 34 22 2" xfId="48320"/>
    <cellStyle name="Normal 34 23" xfId="48321"/>
    <cellStyle name="Normal 34 23 2" xfId="48322"/>
    <cellStyle name="Normal 34 24" xfId="48323"/>
    <cellStyle name="Normal 34 24 2" xfId="48324"/>
    <cellStyle name="Normal 34 25" xfId="48325"/>
    <cellStyle name="Normal 34 25 2" xfId="48326"/>
    <cellStyle name="Normal 34 26" xfId="48327"/>
    <cellStyle name="Normal 34 26 2" xfId="48328"/>
    <cellStyle name="Normal 34 27" xfId="48329"/>
    <cellStyle name="Normal 34 27 2" xfId="48330"/>
    <cellStyle name="Normal 34 28" xfId="48331"/>
    <cellStyle name="Normal 34 28 2" xfId="48332"/>
    <cellStyle name="Normal 34 29" xfId="48333"/>
    <cellStyle name="Normal 34 29 2" xfId="48334"/>
    <cellStyle name="Normal 34 3" xfId="48335"/>
    <cellStyle name="Normal 34 3 2" xfId="48336"/>
    <cellStyle name="Normal 34 30" xfId="48337"/>
    <cellStyle name="Normal 34 30 2" xfId="48338"/>
    <cellStyle name="Normal 34 31" xfId="48339"/>
    <cellStyle name="Normal 34 31 2" xfId="48340"/>
    <cellStyle name="Normal 34 32" xfId="48341"/>
    <cellStyle name="Normal 34 32 2" xfId="48342"/>
    <cellStyle name="Normal 34 32 3" xfId="48343"/>
    <cellStyle name="Normal 34 4" xfId="48344"/>
    <cellStyle name="Normal 34 4 2" xfId="48345"/>
    <cellStyle name="Normal 34 5" xfId="48346"/>
    <cellStyle name="Normal 34 5 2" xfId="48347"/>
    <cellStyle name="Normal 34 6" xfId="48348"/>
    <cellStyle name="Normal 34 6 2" xfId="48349"/>
    <cellStyle name="Normal 34 7" xfId="48350"/>
    <cellStyle name="Normal 34 7 2" xfId="48351"/>
    <cellStyle name="Normal 34 8" xfId="48352"/>
    <cellStyle name="Normal 34 8 2" xfId="48353"/>
    <cellStyle name="Normal 34 9" xfId="48354"/>
    <cellStyle name="Normal 34 9 2" xfId="48355"/>
    <cellStyle name="Normal 35" xfId="48356"/>
    <cellStyle name="Normal 35 10" xfId="48357"/>
    <cellStyle name="Normal 35 10 2" xfId="48358"/>
    <cellStyle name="Normal 35 11" xfId="48359"/>
    <cellStyle name="Normal 35 11 2" xfId="48360"/>
    <cellStyle name="Normal 35 12" xfId="48361"/>
    <cellStyle name="Normal 35 12 2" xfId="48362"/>
    <cellStyle name="Normal 35 13" xfId="48363"/>
    <cellStyle name="Normal 35 13 2" xfId="48364"/>
    <cellStyle name="Normal 35 14" xfId="48365"/>
    <cellStyle name="Normal 35 14 2" xfId="48366"/>
    <cellStyle name="Normal 35 15" xfId="48367"/>
    <cellStyle name="Normal 35 15 2" xfId="48368"/>
    <cellStyle name="Normal 35 16" xfId="48369"/>
    <cellStyle name="Normal 35 16 2" xfId="48370"/>
    <cellStyle name="Normal 35 17" xfId="48371"/>
    <cellStyle name="Normal 35 17 2" xfId="48372"/>
    <cellStyle name="Normal 35 18" xfId="48373"/>
    <cellStyle name="Normal 35 18 2" xfId="48374"/>
    <cellStyle name="Normal 35 19" xfId="48375"/>
    <cellStyle name="Normal 35 19 2" xfId="48376"/>
    <cellStyle name="Normal 35 2" xfId="48377"/>
    <cellStyle name="Normal 35 2 2" xfId="48378"/>
    <cellStyle name="Normal 35 20" xfId="48379"/>
    <cellStyle name="Normal 35 20 2" xfId="48380"/>
    <cellStyle name="Normal 35 21" xfId="48381"/>
    <cellStyle name="Normal 35 21 2" xfId="48382"/>
    <cellStyle name="Normal 35 22" xfId="48383"/>
    <cellStyle name="Normal 35 22 2" xfId="48384"/>
    <cellStyle name="Normal 35 23" xfId="48385"/>
    <cellStyle name="Normal 35 23 2" xfId="48386"/>
    <cellStyle name="Normal 35 24" xfId="48387"/>
    <cellStyle name="Normal 35 24 2" xfId="48388"/>
    <cellStyle name="Normal 35 25" xfId="48389"/>
    <cellStyle name="Normal 35 25 2" xfId="48390"/>
    <cellStyle name="Normal 35 26" xfId="48391"/>
    <cellStyle name="Normal 35 26 2" xfId="48392"/>
    <cellStyle name="Normal 35 27" xfId="48393"/>
    <cellStyle name="Normal 35 27 2" xfId="48394"/>
    <cellStyle name="Normal 35 28" xfId="48395"/>
    <cellStyle name="Normal 35 28 2" xfId="48396"/>
    <cellStyle name="Normal 35 29" xfId="48397"/>
    <cellStyle name="Normal 35 29 2" xfId="48398"/>
    <cellStyle name="Normal 35 3" xfId="48399"/>
    <cellStyle name="Normal 35 3 2" xfId="48400"/>
    <cellStyle name="Normal 35 30" xfId="48401"/>
    <cellStyle name="Normal 35 30 2" xfId="48402"/>
    <cellStyle name="Normal 35 31" xfId="48403"/>
    <cellStyle name="Normal 35 31 2" xfId="48404"/>
    <cellStyle name="Normal 35 32" xfId="48405"/>
    <cellStyle name="Normal 35 32 2" xfId="48406"/>
    <cellStyle name="Normal 35 4" xfId="48407"/>
    <cellStyle name="Normal 35 4 2" xfId="48408"/>
    <cellStyle name="Normal 35 5" xfId="48409"/>
    <cellStyle name="Normal 35 5 2" xfId="48410"/>
    <cellStyle name="Normal 35 6" xfId="48411"/>
    <cellStyle name="Normal 35 6 2" xfId="48412"/>
    <cellStyle name="Normal 35 7" xfId="48413"/>
    <cellStyle name="Normal 35 7 2" xfId="48414"/>
    <cellStyle name="Normal 35 8" xfId="48415"/>
    <cellStyle name="Normal 35 8 2" xfId="48416"/>
    <cellStyle name="Normal 35 9" xfId="48417"/>
    <cellStyle name="Normal 35 9 2" xfId="48418"/>
    <cellStyle name="Normal 36" xfId="48419"/>
    <cellStyle name="Normal 36 10" xfId="48420"/>
    <cellStyle name="Normal 36 10 2" xfId="48421"/>
    <cellStyle name="Normal 36 11" xfId="48422"/>
    <cellStyle name="Normal 36 11 2" xfId="48423"/>
    <cellStyle name="Normal 36 12" xfId="48424"/>
    <cellStyle name="Normal 36 12 2" xfId="48425"/>
    <cellStyle name="Normal 36 13" xfId="48426"/>
    <cellStyle name="Normal 36 13 2" xfId="48427"/>
    <cellStyle name="Normal 36 14" xfId="48428"/>
    <cellStyle name="Normal 36 14 2" xfId="48429"/>
    <cellStyle name="Normal 36 15" xfId="48430"/>
    <cellStyle name="Normal 36 15 2" xfId="48431"/>
    <cellStyle name="Normal 36 16" xfId="48432"/>
    <cellStyle name="Normal 36 16 2" xfId="48433"/>
    <cellStyle name="Normal 36 17" xfId="48434"/>
    <cellStyle name="Normal 36 17 2" xfId="48435"/>
    <cellStyle name="Normal 36 18" xfId="48436"/>
    <cellStyle name="Normal 36 18 2" xfId="48437"/>
    <cellStyle name="Normal 36 19" xfId="48438"/>
    <cellStyle name="Normal 36 19 2" xfId="48439"/>
    <cellStyle name="Normal 36 2" xfId="48440"/>
    <cellStyle name="Normal 36 2 2" xfId="48441"/>
    <cellStyle name="Normal 36 20" xfId="48442"/>
    <cellStyle name="Normal 36 20 2" xfId="48443"/>
    <cellStyle name="Normal 36 21" xfId="48444"/>
    <cellStyle name="Normal 36 21 2" xfId="48445"/>
    <cellStyle name="Normal 36 22" xfId="48446"/>
    <cellStyle name="Normal 36 22 2" xfId="48447"/>
    <cellStyle name="Normal 36 23" xfId="48448"/>
    <cellStyle name="Normal 36 23 2" xfId="48449"/>
    <cellStyle name="Normal 36 24" xfId="48450"/>
    <cellStyle name="Normal 36 24 2" xfId="48451"/>
    <cellStyle name="Normal 36 25" xfId="48452"/>
    <cellStyle name="Normal 36 25 2" xfId="48453"/>
    <cellStyle name="Normal 36 26" xfId="48454"/>
    <cellStyle name="Normal 36 26 2" xfId="48455"/>
    <cellStyle name="Normal 36 27" xfId="48456"/>
    <cellStyle name="Normal 36 27 2" xfId="48457"/>
    <cellStyle name="Normal 36 28" xfId="48458"/>
    <cellStyle name="Normal 36 28 2" xfId="48459"/>
    <cellStyle name="Normal 36 29" xfId="48460"/>
    <cellStyle name="Normal 36 29 2" xfId="48461"/>
    <cellStyle name="Normal 36 3" xfId="48462"/>
    <cellStyle name="Normal 36 3 2" xfId="48463"/>
    <cellStyle name="Normal 36 30" xfId="48464"/>
    <cellStyle name="Normal 36 30 2" xfId="48465"/>
    <cellStyle name="Normal 36 31" xfId="48466"/>
    <cellStyle name="Normal 36 31 2" xfId="48467"/>
    <cellStyle name="Normal 36 32" xfId="48468"/>
    <cellStyle name="Normal 36 32 2" xfId="48469"/>
    <cellStyle name="Normal 36 4" xfId="48470"/>
    <cellStyle name="Normal 36 4 2" xfId="48471"/>
    <cellStyle name="Normal 36 5" xfId="48472"/>
    <cellStyle name="Normal 36 5 2" xfId="48473"/>
    <cellStyle name="Normal 36 6" xfId="48474"/>
    <cellStyle name="Normal 36 6 2" xfId="48475"/>
    <cellStyle name="Normal 36 7" xfId="48476"/>
    <cellStyle name="Normal 36 7 2" xfId="48477"/>
    <cellStyle name="Normal 36 8" xfId="48478"/>
    <cellStyle name="Normal 36 8 2" xfId="48479"/>
    <cellStyle name="Normal 36 9" xfId="48480"/>
    <cellStyle name="Normal 36 9 2" xfId="48481"/>
    <cellStyle name="Normal 37" xfId="48482"/>
    <cellStyle name="Normal 37 10" xfId="48483"/>
    <cellStyle name="Normal 37 10 2" xfId="48484"/>
    <cellStyle name="Normal 37 11" xfId="48485"/>
    <cellStyle name="Normal 37 11 2" xfId="48486"/>
    <cellStyle name="Normal 37 12" xfId="48487"/>
    <cellStyle name="Normal 37 12 2" xfId="48488"/>
    <cellStyle name="Normal 37 13" xfId="48489"/>
    <cellStyle name="Normal 37 13 2" xfId="48490"/>
    <cellStyle name="Normal 37 14" xfId="48491"/>
    <cellStyle name="Normal 37 14 2" xfId="48492"/>
    <cellStyle name="Normal 37 15" xfId="48493"/>
    <cellStyle name="Normal 37 15 2" xfId="48494"/>
    <cellStyle name="Normal 37 16" xfId="48495"/>
    <cellStyle name="Normal 37 16 2" xfId="48496"/>
    <cellStyle name="Normal 37 17" xfId="48497"/>
    <cellStyle name="Normal 37 17 2" xfId="48498"/>
    <cellStyle name="Normal 37 18" xfId="48499"/>
    <cellStyle name="Normal 37 18 2" xfId="48500"/>
    <cellStyle name="Normal 37 19" xfId="48501"/>
    <cellStyle name="Normal 37 19 2" xfId="48502"/>
    <cellStyle name="Normal 37 2" xfId="48503"/>
    <cellStyle name="Normal 37 2 2" xfId="48504"/>
    <cellStyle name="Normal 37 20" xfId="48505"/>
    <cellStyle name="Normal 37 20 2" xfId="48506"/>
    <cellStyle name="Normal 37 21" xfId="48507"/>
    <cellStyle name="Normal 37 21 2" xfId="48508"/>
    <cellStyle name="Normal 37 22" xfId="48509"/>
    <cellStyle name="Normal 37 22 2" xfId="48510"/>
    <cellStyle name="Normal 37 23" xfId="48511"/>
    <cellStyle name="Normal 37 23 2" xfId="48512"/>
    <cellStyle name="Normal 37 24" xfId="48513"/>
    <cellStyle name="Normal 37 24 2" xfId="48514"/>
    <cellStyle name="Normal 37 25" xfId="48515"/>
    <cellStyle name="Normal 37 25 2" xfId="48516"/>
    <cellStyle name="Normal 37 26" xfId="48517"/>
    <cellStyle name="Normal 37 26 2" xfId="48518"/>
    <cellStyle name="Normal 37 27" xfId="48519"/>
    <cellStyle name="Normal 37 27 2" xfId="48520"/>
    <cellStyle name="Normal 37 28" xfId="48521"/>
    <cellStyle name="Normal 37 28 2" xfId="48522"/>
    <cellStyle name="Normal 37 29" xfId="48523"/>
    <cellStyle name="Normal 37 29 2" xfId="48524"/>
    <cellStyle name="Normal 37 3" xfId="48525"/>
    <cellStyle name="Normal 37 3 2" xfId="48526"/>
    <cellStyle name="Normal 37 3 3" xfId="48527"/>
    <cellStyle name="Normal 37 30" xfId="48528"/>
    <cellStyle name="Normal 37 30 2" xfId="48529"/>
    <cellStyle name="Normal 37 31" xfId="48530"/>
    <cellStyle name="Normal 37 31 2" xfId="48531"/>
    <cellStyle name="Normal 37 32" xfId="48532"/>
    <cellStyle name="Normal 37 32 2" xfId="48533"/>
    <cellStyle name="Normal 37 4" xfId="48534"/>
    <cellStyle name="Normal 37 4 2" xfId="48535"/>
    <cellStyle name="Normal 37 5" xfId="48536"/>
    <cellStyle name="Normal 37 5 2" xfId="48537"/>
    <cellStyle name="Normal 37 6" xfId="48538"/>
    <cellStyle name="Normal 37 6 2" xfId="48539"/>
    <cellStyle name="Normal 37 7" xfId="48540"/>
    <cellStyle name="Normal 37 7 2" xfId="48541"/>
    <cellStyle name="Normal 37 8" xfId="48542"/>
    <cellStyle name="Normal 37 8 2" xfId="48543"/>
    <cellStyle name="Normal 37 9" xfId="48544"/>
    <cellStyle name="Normal 37 9 2" xfId="48545"/>
    <cellStyle name="Normal 38" xfId="48546"/>
    <cellStyle name="Normal 38 10" xfId="48547"/>
    <cellStyle name="Normal 38 10 2" xfId="48548"/>
    <cellStyle name="Normal 38 11" xfId="48549"/>
    <cellStyle name="Normal 38 11 2" xfId="48550"/>
    <cellStyle name="Normal 38 12" xfId="48551"/>
    <cellStyle name="Normal 38 12 2" xfId="48552"/>
    <cellStyle name="Normal 38 13" xfId="48553"/>
    <cellStyle name="Normal 38 13 2" xfId="48554"/>
    <cellStyle name="Normal 38 14" xfId="48555"/>
    <cellStyle name="Normal 38 14 2" xfId="48556"/>
    <cellStyle name="Normal 38 15" xfId="48557"/>
    <cellStyle name="Normal 38 15 2" xfId="48558"/>
    <cellStyle name="Normal 38 16" xfId="48559"/>
    <cellStyle name="Normal 38 16 2" xfId="48560"/>
    <cellStyle name="Normal 38 17" xfId="48561"/>
    <cellStyle name="Normal 38 17 2" xfId="48562"/>
    <cellStyle name="Normal 38 18" xfId="48563"/>
    <cellStyle name="Normal 38 18 2" xfId="48564"/>
    <cellStyle name="Normal 38 19" xfId="48565"/>
    <cellStyle name="Normal 38 19 2" xfId="48566"/>
    <cellStyle name="Normal 38 2" xfId="48567"/>
    <cellStyle name="Normal 38 2 2" xfId="48568"/>
    <cellStyle name="Normal 38 20" xfId="48569"/>
    <cellStyle name="Normal 38 20 2" xfId="48570"/>
    <cellStyle name="Normal 38 21" xfId="48571"/>
    <cellStyle name="Normal 38 21 2" xfId="48572"/>
    <cellStyle name="Normal 38 22" xfId="48573"/>
    <cellStyle name="Normal 38 22 2" xfId="48574"/>
    <cellStyle name="Normal 38 23" xfId="48575"/>
    <cellStyle name="Normal 38 23 2" xfId="48576"/>
    <cellStyle name="Normal 38 24" xfId="48577"/>
    <cellStyle name="Normal 38 24 2" xfId="48578"/>
    <cellStyle name="Normal 38 25" xfId="48579"/>
    <cellStyle name="Normal 38 25 2" xfId="48580"/>
    <cellStyle name="Normal 38 26" xfId="48581"/>
    <cellStyle name="Normal 38 26 2" xfId="48582"/>
    <cellStyle name="Normal 38 27" xfId="48583"/>
    <cellStyle name="Normal 38 27 2" xfId="48584"/>
    <cellStyle name="Normal 38 28" xfId="48585"/>
    <cellStyle name="Normal 38 28 2" xfId="48586"/>
    <cellStyle name="Normal 38 29" xfId="48587"/>
    <cellStyle name="Normal 38 29 2" xfId="48588"/>
    <cellStyle name="Normal 38 3" xfId="48589"/>
    <cellStyle name="Normal 38 3 2" xfId="48590"/>
    <cellStyle name="Normal 38 30" xfId="48591"/>
    <cellStyle name="Normal 38 30 2" xfId="48592"/>
    <cellStyle name="Normal 38 31" xfId="48593"/>
    <cellStyle name="Normal 38 31 2" xfId="48594"/>
    <cellStyle name="Normal 38 32" xfId="48595"/>
    <cellStyle name="Normal 38 32 2" xfId="48596"/>
    <cellStyle name="Normal 38 4" xfId="48597"/>
    <cellStyle name="Normal 38 4 2" xfId="48598"/>
    <cellStyle name="Normal 38 5" xfId="48599"/>
    <cellStyle name="Normal 38 5 2" xfId="48600"/>
    <cellStyle name="Normal 38 6" xfId="48601"/>
    <cellStyle name="Normal 38 6 2" xfId="48602"/>
    <cellStyle name="Normal 38 7" xfId="48603"/>
    <cellStyle name="Normal 38 7 2" xfId="48604"/>
    <cellStyle name="Normal 38 8" xfId="48605"/>
    <cellStyle name="Normal 38 8 2" xfId="48606"/>
    <cellStyle name="Normal 38 9" xfId="48607"/>
    <cellStyle name="Normal 38 9 2" xfId="48608"/>
    <cellStyle name="Normal 39" xfId="48609"/>
    <cellStyle name="Normal 39 10" xfId="48610"/>
    <cellStyle name="Normal 39 11" xfId="48611"/>
    <cellStyle name="Normal 39 12" xfId="48612"/>
    <cellStyle name="Normal 39 13" xfId="48613"/>
    <cellStyle name="Normal 39 14" xfId="48614"/>
    <cellStyle name="Normal 39 14 2" xfId="48615"/>
    <cellStyle name="Normal 39 14 2 2" xfId="48616"/>
    <cellStyle name="Normal 39 15" xfId="48617"/>
    <cellStyle name="Normal 39 16" xfId="48618"/>
    <cellStyle name="Normal 39 17" xfId="48619"/>
    <cellStyle name="Normal 39 18" xfId="48620"/>
    <cellStyle name="Normal 39 19" xfId="48621"/>
    <cellStyle name="Normal 39 2" xfId="48622"/>
    <cellStyle name="Normal 39 20" xfId="48623"/>
    <cellStyle name="Normal 39 21" xfId="48624"/>
    <cellStyle name="Normal 39 22" xfId="48625"/>
    <cellStyle name="Normal 39 23" xfId="48626"/>
    <cellStyle name="Normal 39 24" xfId="48627"/>
    <cellStyle name="Normal 39 25" xfId="48628"/>
    <cellStyle name="Normal 39 26" xfId="48629"/>
    <cellStyle name="Normal 39 27" xfId="48630"/>
    <cellStyle name="Normal 39 28" xfId="48631"/>
    <cellStyle name="Normal 39 29" xfId="48632"/>
    <cellStyle name="Normal 39 29 2" xfId="48633"/>
    <cellStyle name="Normal 39 3" xfId="48634"/>
    <cellStyle name="Normal 39 30" xfId="48635"/>
    <cellStyle name="Normal 39 4" xfId="48636"/>
    <cellStyle name="Normal 39 5" xfId="48637"/>
    <cellStyle name="Normal 39 6" xfId="48638"/>
    <cellStyle name="Normal 39 7" xfId="48639"/>
    <cellStyle name="Normal 39 8" xfId="48640"/>
    <cellStyle name="Normal 39 9" xfId="48641"/>
    <cellStyle name="Normal 4" xfId="19"/>
    <cellStyle name="Normal 4 10" xfId="48642"/>
    <cellStyle name="Normal 4 10 2" xfId="48643"/>
    <cellStyle name="Normal 4 10 2 2" xfId="48644"/>
    <cellStyle name="Normal 4 10 2 3" xfId="48645"/>
    <cellStyle name="Normal 4 10 2 4" xfId="48646"/>
    <cellStyle name="Normal 4 10 2 5" xfId="48647"/>
    <cellStyle name="Normal 4 10 2 6" xfId="48648"/>
    <cellStyle name="Normal 4 10 3" xfId="48649"/>
    <cellStyle name="Normal 4 10 3 2" xfId="48650"/>
    <cellStyle name="Normal 4 10 3 3" xfId="48651"/>
    <cellStyle name="Normal 4 10 3 4" xfId="48652"/>
    <cellStyle name="Normal 4 10 3 5" xfId="48653"/>
    <cellStyle name="Normal 4 10 3 6" xfId="48654"/>
    <cellStyle name="Normal 4 10 4" xfId="48655"/>
    <cellStyle name="Normal 4 10 5" xfId="48656"/>
    <cellStyle name="Normal 4 10 6" xfId="48657"/>
    <cellStyle name="Normal 4 10 7" xfId="48658"/>
    <cellStyle name="Normal 4 10 8" xfId="48659"/>
    <cellStyle name="Normal 4 11" xfId="48660"/>
    <cellStyle name="Normal 4 11 2" xfId="48661"/>
    <cellStyle name="Normal 4 11 2 2" xfId="48662"/>
    <cellStyle name="Normal 4 11 2 3" xfId="48663"/>
    <cellStyle name="Normal 4 11 2 4" xfId="48664"/>
    <cellStyle name="Normal 4 11 2 5" xfId="48665"/>
    <cellStyle name="Normal 4 11 2 6" xfId="48666"/>
    <cellStyle name="Normal 4 11 3" xfId="48667"/>
    <cellStyle name="Normal 4 11 3 2" xfId="48668"/>
    <cellStyle name="Normal 4 11 3 3" xfId="48669"/>
    <cellStyle name="Normal 4 11 3 4" xfId="48670"/>
    <cellStyle name="Normal 4 11 3 5" xfId="48671"/>
    <cellStyle name="Normal 4 11 3 6" xfId="48672"/>
    <cellStyle name="Normal 4 11 4" xfId="48673"/>
    <cellStyle name="Normal 4 11 5" xfId="48674"/>
    <cellStyle name="Normal 4 11 6" xfId="48675"/>
    <cellStyle name="Normal 4 11 7" xfId="48676"/>
    <cellStyle name="Normal 4 11 8" xfId="48677"/>
    <cellStyle name="Normal 4 12" xfId="48678"/>
    <cellStyle name="Normal 4 12 2" xfId="48679"/>
    <cellStyle name="Normal 4 12 2 2" xfId="48680"/>
    <cellStyle name="Normal 4 12 3" xfId="48681"/>
    <cellStyle name="Normal 4 12 4" xfId="48682"/>
    <cellStyle name="Normal 4 12 5" xfId="48683"/>
    <cellStyle name="Normal 4 12 6" xfId="48684"/>
    <cellStyle name="Normal 4 12 7" xfId="48685"/>
    <cellStyle name="Normal 4 13" xfId="48686"/>
    <cellStyle name="Normal 4 13 2" xfId="48687"/>
    <cellStyle name="Normal 4 13 2 2" xfId="48688"/>
    <cellStyle name="Normal 4 13 3" xfId="48689"/>
    <cellStyle name="Normal 4 13 4" xfId="48690"/>
    <cellStyle name="Normal 4 13 5" xfId="48691"/>
    <cellStyle name="Normal 4 13 6" xfId="48692"/>
    <cellStyle name="Normal 4 13 7" xfId="48693"/>
    <cellStyle name="Normal 4 14" xfId="48694"/>
    <cellStyle name="Normal 4 14 2" xfId="48695"/>
    <cellStyle name="Normal 4 14 3" xfId="48696"/>
    <cellStyle name="Normal 4 14 4" xfId="48697"/>
    <cellStyle name="Normal 4 14 5" xfId="48698"/>
    <cellStyle name="Normal 4 15" xfId="48699"/>
    <cellStyle name="Normal 4 15 2" xfId="48700"/>
    <cellStyle name="Normal 4 15 3" xfId="48701"/>
    <cellStyle name="Normal 4 15 4" xfId="48702"/>
    <cellStyle name="Normal 4 15 5" xfId="48703"/>
    <cellStyle name="Normal 4 16" xfId="48704"/>
    <cellStyle name="Normal 4 16 2" xfId="48705"/>
    <cellStyle name="Normal 4 16 3" xfId="48706"/>
    <cellStyle name="Normal 4 16 4" xfId="48707"/>
    <cellStyle name="Normal 4 17" xfId="48708"/>
    <cellStyle name="Normal 4 17 2" xfId="48709"/>
    <cellStyle name="Normal 4 17 3" xfId="48710"/>
    <cellStyle name="Normal 4 17 4" xfId="48711"/>
    <cellStyle name="Normal 4 18" xfId="48712"/>
    <cellStyle name="Normal 4 18 2" xfId="48713"/>
    <cellStyle name="Normal 4 18 3" xfId="48714"/>
    <cellStyle name="Normal 4 18 4" xfId="48715"/>
    <cellStyle name="Normal 4 19" xfId="48716"/>
    <cellStyle name="Normal 4 19 2" xfId="48717"/>
    <cellStyle name="Normal 4 19 3" xfId="48718"/>
    <cellStyle name="Normal 4 2" xfId="33"/>
    <cellStyle name="Normal 4 2 10" xfId="48719"/>
    <cellStyle name="Normal 4 2 10 2" xfId="48720"/>
    <cellStyle name="Normal 4 2 10 2 2" xfId="48721"/>
    <cellStyle name="Normal 4 2 10 2 3" xfId="48722"/>
    <cellStyle name="Normal 4 2 10 2 4" xfId="48723"/>
    <cellStyle name="Normal 4 2 10 2 5" xfId="48724"/>
    <cellStyle name="Normal 4 2 10 2 6" xfId="48725"/>
    <cellStyle name="Normal 4 2 10 3" xfId="48726"/>
    <cellStyle name="Normal 4 2 10 4" xfId="48727"/>
    <cellStyle name="Normal 4 2 10 5" xfId="48728"/>
    <cellStyle name="Normal 4 2 10 6" xfId="48729"/>
    <cellStyle name="Normal 4 2 10 7" xfId="48730"/>
    <cellStyle name="Normal 4 2 11" xfId="48731"/>
    <cellStyle name="Normal 4 2 11 2" xfId="48732"/>
    <cellStyle name="Normal 4 2 11 2 2" xfId="48733"/>
    <cellStyle name="Normal 4 2 11 2 2 2" xfId="48734"/>
    <cellStyle name="Normal 4 2 11 2 3" xfId="48735"/>
    <cellStyle name="Normal 4 2 11 2 4" xfId="48736"/>
    <cellStyle name="Normal 4 2 11 2 5" xfId="48737"/>
    <cellStyle name="Normal 4 2 11 2 6" xfId="48738"/>
    <cellStyle name="Normal 4 2 11 3" xfId="48739"/>
    <cellStyle name="Normal 4 2 11 4" xfId="48740"/>
    <cellStyle name="Normal 4 2 11 5" xfId="48741"/>
    <cellStyle name="Normal 4 2 11 6" xfId="48742"/>
    <cellStyle name="Normal 4 2 11 7" xfId="48743"/>
    <cellStyle name="Normal 4 2 12" xfId="48744"/>
    <cellStyle name="Normal 4 2 12 2" xfId="48745"/>
    <cellStyle name="Normal 4 2 12 2 2" xfId="48746"/>
    <cellStyle name="Normal 4 2 12 2 3" xfId="48747"/>
    <cellStyle name="Normal 4 2 12 2 4" xfId="48748"/>
    <cellStyle name="Normal 4 2 12 2 5" xfId="48749"/>
    <cellStyle name="Normal 4 2 12 2 6" xfId="48750"/>
    <cellStyle name="Normal 4 2 12 3" xfId="48751"/>
    <cellStyle name="Normal 4 2 12 4" xfId="48752"/>
    <cellStyle name="Normal 4 2 12 5" xfId="48753"/>
    <cellStyle name="Normal 4 2 12 6" xfId="48754"/>
    <cellStyle name="Normal 4 2 12 7" xfId="48755"/>
    <cellStyle name="Normal 4 2 13" xfId="48756"/>
    <cellStyle name="Normal 4 2 13 2" xfId="48757"/>
    <cellStyle name="Normal 4 2 13 2 2" xfId="48758"/>
    <cellStyle name="Normal 4 2 13 2 3" xfId="48759"/>
    <cellStyle name="Normal 4 2 13 2 3 2" xfId="48760"/>
    <cellStyle name="Normal 4 2 13 2 3 2 2" xfId="48761"/>
    <cellStyle name="Normal 4 2 13 2 3 3" xfId="48762"/>
    <cellStyle name="Normal 4 2 13 2 4" xfId="48763"/>
    <cellStyle name="Normal 4 2 13 2 5" xfId="48764"/>
    <cellStyle name="Normal 4 2 13 2 6" xfId="48765"/>
    <cellStyle name="Normal 4 2 13 3" xfId="48766"/>
    <cellStyle name="Normal 4 2 13 4" xfId="48767"/>
    <cellStyle name="Normal 4 2 13 5" xfId="48768"/>
    <cellStyle name="Normal 4 2 13 6" xfId="48769"/>
    <cellStyle name="Normal 4 2 13 7" xfId="48770"/>
    <cellStyle name="Normal 4 2 14" xfId="48771"/>
    <cellStyle name="Normal 4 2 14 2" xfId="48772"/>
    <cellStyle name="Normal 4 2 14 2 2" xfId="48773"/>
    <cellStyle name="Normal 4 2 14 2 3" xfId="48774"/>
    <cellStyle name="Normal 4 2 14 2 4" xfId="48775"/>
    <cellStyle name="Normal 4 2 14 2 5" xfId="48776"/>
    <cellStyle name="Normal 4 2 14 2 6" xfId="48777"/>
    <cellStyle name="Normal 4 2 14 3" xfId="48778"/>
    <cellStyle name="Normal 4 2 14 4" xfId="48779"/>
    <cellStyle name="Normal 4 2 14 5" xfId="48780"/>
    <cellStyle name="Normal 4 2 14 6" xfId="48781"/>
    <cellStyle name="Normal 4 2 14 7" xfId="48782"/>
    <cellStyle name="Normal 4 2 15" xfId="48783"/>
    <cellStyle name="Normal 4 2 15 2" xfId="48784"/>
    <cellStyle name="Normal 4 2 15 2 2" xfId="48785"/>
    <cellStyle name="Normal 4 2 15 2 3" xfId="48786"/>
    <cellStyle name="Normal 4 2 15 2 4" xfId="48787"/>
    <cellStyle name="Normal 4 2 15 2 5" xfId="48788"/>
    <cellStyle name="Normal 4 2 15 2 6" xfId="48789"/>
    <cellStyle name="Normal 4 2 15 3" xfId="48790"/>
    <cellStyle name="Normal 4 2 15 4" xfId="48791"/>
    <cellStyle name="Normal 4 2 15 5" xfId="48792"/>
    <cellStyle name="Normal 4 2 15 6" xfId="48793"/>
    <cellStyle name="Normal 4 2 15 7" xfId="48794"/>
    <cellStyle name="Normal 4 2 16" xfId="48795"/>
    <cellStyle name="Normal 4 2 16 2" xfId="48796"/>
    <cellStyle name="Normal 4 2 16 2 2" xfId="48797"/>
    <cellStyle name="Normal 4 2 16 2 3" xfId="48798"/>
    <cellStyle name="Normal 4 2 16 2 4" xfId="48799"/>
    <cellStyle name="Normal 4 2 16 2 5" xfId="48800"/>
    <cellStyle name="Normal 4 2 16 2 6" xfId="48801"/>
    <cellStyle name="Normal 4 2 16 3" xfId="48802"/>
    <cellStyle name="Normal 4 2 16 4" xfId="48803"/>
    <cellStyle name="Normal 4 2 16 5" xfId="48804"/>
    <cellStyle name="Normal 4 2 16 6" xfId="48805"/>
    <cellStyle name="Normal 4 2 16 7" xfId="48806"/>
    <cellStyle name="Normal 4 2 17" xfId="48807"/>
    <cellStyle name="Normal 4 2 17 2" xfId="48808"/>
    <cellStyle name="Normal 4 2 17 2 2" xfId="48809"/>
    <cellStyle name="Normal 4 2 17 2 3" xfId="48810"/>
    <cellStyle name="Normal 4 2 17 2 4" xfId="48811"/>
    <cellStyle name="Normal 4 2 17 2 5" xfId="48812"/>
    <cellStyle name="Normal 4 2 17 2 6" xfId="48813"/>
    <cellStyle name="Normal 4 2 17 3" xfId="48814"/>
    <cellStyle name="Normal 4 2 17 4" xfId="48815"/>
    <cellStyle name="Normal 4 2 17 5" xfId="48816"/>
    <cellStyle name="Normal 4 2 17 6" xfId="48817"/>
    <cellStyle name="Normal 4 2 17 7" xfId="48818"/>
    <cellStyle name="Normal 4 2 18" xfId="48819"/>
    <cellStyle name="Normal 4 2 18 2" xfId="48820"/>
    <cellStyle name="Normal 4 2 18 2 2" xfId="48821"/>
    <cellStyle name="Normal 4 2 18 2 3" xfId="48822"/>
    <cellStyle name="Normal 4 2 18 2 4" xfId="48823"/>
    <cellStyle name="Normal 4 2 18 2 5" xfId="48824"/>
    <cellStyle name="Normal 4 2 18 2 6" xfId="48825"/>
    <cellStyle name="Normal 4 2 18 3" xfId="48826"/>
    <cellStyle name="Normal 4 2 18 4" xfId="48827"/>
    <cellStyle name="Normal 4 2 18 5" xfId="48828"/>
    <cellStyle name="Normal 4 2 18 6" xfId="48829"/>
    <cellStyle name="Normal 4 2 18 7" xfId="48830"/>
    <cellStyle name="Normal 4 2 19" xfId="48831"/>
    <cellStyle name="Normal 4 2 19 2" xfId="48832"/>
    <cellStyle name="Normal 4 2 19 2 2" xfId="48833"/>
    <cellStyle name="Normal 4 2 19 2 3" xfId="48834"/>
    <cellStyle name="Normal 4 2 19 2 4" xfId="48835"/>
    <cellStyle name="Normal 4 2 19 2 5" xfId="48836"/>
    <cellStyle name="Normal 4 2 19 2 6" xfId="48837"/>
    <cellStyle name="Normal 4 2 19 3" xfId="48838"/>
    <cellStyle name="Normal 4 2 19 4" xfId="48839"/>
    <cellStyle name="Normal 4 2 19 5" xfId="48840"/>
    <cellStyle name="Normal 4 2 19 6" xfId="48841"/>
    <cellStyle name="Normal 4 2 19 7" xfId="48842"/>
    <cellStyle name="Normal 4 2 2" xfId="48843"/>
    <cellStyle name="Normal 4 2 2 10" xfId="48844"/>
    <cellStyle name="Normal 4 2 2 11" xfId="48845"/>
    <cellStyle name="Normal 4 2 2 12" xfId="48846"/>
    <cellStyle name="Normal 4 2 2 13" xfId="48847"/>
    <cellStyle name="Normal 4 2 2 14" xfId="48848"/>
    <cellStyle name="Normal 4 2 2 15" xfId="48849"/>
    <cellStyle name="Normal 4 2 2 16" xfId="48850"/>
    <cellStyle name="Normal 4 2 2 17" xfId="48851"/>
    <cellStyle name="Normal 4 2 2 18" xfId="48852"/>
    <cellStyle name="Normal 4 2 2 19" xfId="48853"/>
    <cellStyle name="Normal 4 2 2 2" xfId="48854"/>
    <cellStyle name="Normal 4 2 2 2 2" xfId="48855"/>
    <cellStyle name="Normal 4 2 2 2 2 2" xfId="48856"/>
    <cellStyle name="Normal 4 2 2 2 3" xfId="48857"/>
    <cellStyle name="Normal 4 2 2 2 4" xfId="48858"/>
    <cellStyle name="Normal 4 2 2 2 5" xfId="48859"/>
    <cellStyle name="Normal 4 2 2 2 6" xfId="48860"/>
    <cellStyle name="Normal 4 2 2 2 7" xfId="48861"/>
    <cellStyle name="Normal 4 2 2 20" xfId="48862"/>
    <cellStyle name="Normal 4 2 2 21" xfId="48863"/>
    <cellStyle name="Normal 4 2 2 22" xfId="48864"/>
    <cellStyle name="Normal 4 2 2 23" xfId="48865"/>
    <cellStyle name="Normal 4 2 2 24" xfId="48866"/>
    <cellStyle name="Normal 4 2 2 25" xfId="48867"/>
    <cellStyle name="Normal 4 2 2 26" xfId="48868"/>
    <cellStyle name="Normal 4 2 2 27" xfId="48869"/>
    <cellStyle name="Normal 4 2 2 28" xfId="48870"/>
    <cellStyle name="Normal 4 2 2 29" xfId="48871"/>
    <cellStyle name="Normal 4 2 2 3" xfId="48872"/>
    <cellStyle name="Normal 4 2 2 3 2" xfId="48873"/>
    <cellStyle name="Normal 4 2 2 3 3" xfId="48874"/>
    <cellStyle name="Normal 4 2 2 3 4" xfId="48875"/>
    <cellStyle name="Normal 4 2 2 3 5" xfId="48876"/>
    <cellStyle name="Normal 4 2 2 3 6" xfId="48877"/>
    <cellStyle name="Normal 4 2 2 30" xfId="48878"/>
    <cellStyle name="Normal 4 2 2 31" xfId="48879"/>
    <cellStyle name="Normal 4 2 2 32" xfId="48880"/>
    <cellStyle name="Normal 4 2 2 33" xfId="48881"/>
    <cellStyle name="Normal 4 2 2 34" xfId="48882"/>
    <cellStyle name="Normal 4 2 2 35" xfId="48883"/>
    <cellStyle name="Normal 4 2 2 36" xfId="48884"/>
    <cellStyle name="Normal 4 2 2 4" xfId="48885"/>
    <cellStyle name="Normal 4 2 2 4 2" xfId="48886"/>
    <cellStyle name="Normal 4 2 2 5" xfId="48887"/>
    <cellStyle name="Normal 4 2 2 5 2" xfId="48888"/>
    <cellStyle name="Normal 4 2 2 6" xfId="48889"/>
    <cellStyle name="Normal 4 2 2 7" xfId="48890"/>
    <cellStyle name="Normal 4 2 2 8" xfId="48891"/>
    <cellStyle name="Normal 4 2 2 9" xfId="48892"/>
    <cellStyle name="Normal 4 2 20" xfId="48893"/>
    <cellStyle name="Normal 4 2 20 2" xfId="48894"/>
    <cellStyle name="Normal 4 2 20 2 2" xfId="48895"/>
    <cellStyle name="Normal 4 2 20 3" xfId="48896"/>
    <cellStyle name="Normal 4 2 20 4" xfId="48897"/>
    <cellStyle name="Normal 4 2 20 5" xfId="48898"/>
    <cellStyle name="Normal 4 2 20 6" xfId="48899"/>
    <cellStyle name="Normal 4 2 21" xfId="48900"/>
    <cellStyle name="Normal 4 2 21 2" xfId="48901"/>
    <cellStyle name="Normal 4 2 21 2 2" xfId="48902"/>
    <cellStyle name="Normal 4 2 21 3" xfId="48903"/>
    <cellStyle name="Normal 4 2 21 4" xfId="48904"/>
    <cellStyle name="Normal 4 2 21 5" xfId="48905"/>
    <cellStyle name="Normal 4 2 21 6" xfId="48906"/>
    <cellStyle name="Normal 4 2 22" xfId="48907"/>
    <cellStyle name="Normal 4 2 22 2" xfId="48908"/>
    <cellStyle name="Normal 4 2 22 3" xfId="48909"/>
    <cellStyle name="Normal 4 2 22 4" xfId="48910"/>
    <cellStyle name="Normal 4 2 23" xfId="48911"/>
    <cellStyle name="Normal 4 2 23 2" xfId="48912"/>
    <cellStyle name="Normal 4 2 23 3" xfId="48913"/>
    <cellStyle name="Normal 4 2 24" xfId="48914"/>
    <cellStyle name="Normal 4 2 24 2" xfId="48915"/>
    <cellStyle name="Normal 4 2 25" xfId="48916"/>
    <cellStyle name="Normal 4 2 25 2" xfId="48917"/>
    <cellStyle name="Normal 4 2 26" xfId="48918"/>
    <cellStyle name="Normal 4 2 26 2" xfId="48919"/>
    <cellStyle name="Normal 4 2 27" xfId="48920"/>
    <cellStyle name="Normal 4 2 27 2" xfId="48921"/>
    <cellStyle name="Normal 4 2 28" xfId="48922"/>
    <cellStyle name="Normal 4 2 28 2" xfId="48923"/>
    <cellStyle name="Normal 4 2 29" xfId="48924"/>
    <cellStyle name="Normal 4 2 29 2" xfId="48925"/>
    <cellStyle name="Normal 4 2 3" xfId="48926"/>
    <cellStyle name="Normal 4 2 3 2" xfId="48927"/>
    <cellStyle name="Normal 4 2 3 2 2" xfId="48928"/>
    <cellStyle name="Normal 4 2 3 2 3" xfId="48929"/>
    <cellStyle name="Normal 4 2 3 2 4" xfId="48930"/>
    <cellStyle name="Normal 4 2 3 2 5" xfId="48931"/>
    <cellStyle name="Normal 4 2 3 2 6" xfId="48932"/>
    <cellStyle name="Normal 4 2 3 3" xfId="48933"/>
    <cellStyle name="Normal 4 2 3 3 2" xfId="48934"/>
    <cellStyle name="Normal 4 2 3 4" xfId="48935"/>
    <cellStyle name="Normal 4 2 3 5" xfId="48936"/>
    <cellStyle name="Normal 4 2 3 6" xfId="48937"/>
    <cellStyle name="Normal 4 2 3 7" xfId="48938"/>
    <cellStyle name="Normal 4 2 3 8" xfId="48939"/>
    <cellStyle name="Normal 4 2 30" xfId="48940"/>
    <cellStyle name="Normal 4 2 30 2" xfId="48941"/>
    <cellStyle name="Normal 4 2 31" xfId="48942"/>
    <cellStyle name="Normal 4 2 31 2" xfId="48943"/>
    <cellStyle name="Normal 4 2 32" xfId="48944"/>
    <cellStyle name="Normal 4 2 32 2" xfId="48945"/>
    <cellStyle name="Normal 4 2 33" xfId="48946"/>
    <cellStyle name="Normal 4 2 33 2" xfId="48947"/>
    <cellStyle name="Normal 4 2 34" xfId="48948"/>
    <cellStyle name="Normal 4 2 35" xfId="48949"/>
    <cellStyle name="Normal 4 2 36" xfId="48950"/>
    <cellStyle name="Normal 4 2 4" xfId="48951"/>
    <cellStyle name="Normal 4 2 4 2" xfId="48952"/>
    <cellStyle name="Normal 4 2 4 2 2" xfId="48953"/>
    <cellStyle name="Normal 4 2 4 2 2 2" xfId="48954"/>
    <cellStyle name="Normal 4 2 4 2 2 2 2" xfId="48955"/>
    <cellStyle name="Normal 4 2 4 2 2 3" xfId="48956"/>
    <cellStyle name="Normal 4 2 4 2 3" xfId="48957"/>
    <cellStyle name="Normal 4 2 4 2 3 2" xfId="48958"/>
    <cellStyle name="Normal 4 2 4 2 3 2 2" xfId="48959"/>
    <cellStyle name="Normal 4 2 4 2 3 3" xfId="48960"/>
    <cellStyle name="Normal 4 2 4 2 4" xfId="48961"/>
    <cellStyle name="Normal 4 2 4 2 4 2" xfId="48962"/>
    <cellStyle name="Normal 4 2 4 2 5" xfId="48963"/>
    <cellStyle name="Normal 4 2 4 2 6" xfId="48964"/>
    <cellStyle name="Normal 4 2 4 2 7" xfId="48965"/>
    <cellStyle name="Normal 4 2 4 3" xfId="48966"/>
    <cellStyle name="Normal 4 2 4 4" xfId="48967"/>
    <cellStyle name="Normal 4 2 4 5" xfId="48968"/>
    <cellStyle name="Normal 4 2 4 6" xfId="48969"/>
    <cellStyle name="Normal 4 2 4 7" xfId="48970"/>
    <cellStyle name="Normal 4 2 5" xfId="48971"/>
    <cellStyle name="Normal 4 2 5 2" xfId="48972"/>
    <cellStyle name="Normal 4 2 5 2 2" xfId="48973"/>
    <cellStyle name="Normal 4 2 5 2 3" xfId="48974"/>
    <cellStyle name="Normal 4 2 5 2 4" xfId="48975"/>
    <cellStyle name="Normal 4 2 5 2 5" xfId="48976"/>
    <cellStyle name="Normal 4 2 5 2 6" xfId="48977"/>
    <cellStyle name="Normal 4 2 5 3" xfId="48978"/>
    <cellStyle name="Normal 4 2 5 4" xfId="48979"/>
    <cellStyle name="Normal 4 2 5 5" xfId="48980"/>
    <cellStyle name="Normal 4 2 5 6" xfId="48981"/>
    <cellStyle name="Normal 4 2 5 7" xfId="48982"/>
    <cellStyle name="Normal 4 2 6" xfId="48983"/>
    <cellStyle name="Normal 4 2 6 2" xfId="48984"/>
    <cellStyle name="Normal 4 2 6 2 2" xfId="48985"/>
    <cellStyle name="Normal 4 2 6 2 3" xfId="48986"/>
    <cellStyle name="Normal 4 2 6 2 4" xfId="48987"/>
    <cellStyle name="Normal 4 2 6 2 5" xfId="48988"/>
    <cellStyle name="Normal 4 2 6 2 6" xfId="48989"/>
    <cellStyle name="Normal 4 2 6 3" xfId="48990"/>
    <cellStyle name="Normal 4 2 6 4" xfId="48991"/>
    <cellStyle name="Normal 4 2 6 5" xfId="48992"/>
    <cellStyle name="Normal 4 2 6 6" xfId="48993"/>
    <cellStyle name="Normal 4 2 6 7" xfId="48994"/>
    <cellStyle name="Normal 4 2 7" xfId="48995"/>
    <cellStyle name="Normal 4 2 7 2" xfId="48996"/>
    <cellStyle name="Normal 4 2 7 2 2" xfId="48997"/>
    <cellStyle name="Normal 4 2 7 2 3" xfId="48998"/>
    <cellStyle name="Normal 4 2 7 2 4" xfId="48999"/>
    <cellStyle name="Normal 4 2 7 2 5" xfId="49000"/>
    <cellStyle name="Normal 4 2 7 2 6" xfId="49001"/>
    <cellStyle name="Normal 4 2 7 3" xfId="49002"/>
    <cellStyle name="Normal 4 2 7 4" xfId="49003"/>
    <cellStyle name="Normal 4 2 7 5" xfId="49004"/>
    <cellStyle name="Normal 4 2 7 6" xfId="49005"/>
    <cellStyle name="Normal 4 2 7 7" xfId="49006"/>
    <cellStyle name="Normal 4 2 8" xfId="49007"/>
    <cellStyle name="Normal 4 2 8 2" xfId="49008"/>
    <cellStyle name="Normal 4 2 8 2 2" xfId="49009"/>
    <cellStyle name="Normal 4 2 8 2 3" xfId="49010"/>
    <cellStyle name="Normal 4 2 8 2 4" xfId="49011"/>
    <cellStyle name="Normal 4 2 8 2 5" xfId="49012"/>
    <cellStyle name="Normal 4 2 8 2 6" xfId="49013"/>
    <cellStyle name="Normal 4 2 8 3" xfId="49014"/>
    <cellStyle name="Normal 4 2 8 4" xfId="49015"/>
    <cellStyle name="Normal 4 2 8 5" xfId="49016"/>
    <cellStyle name="Normal 4 2 8 6" xfId="49017"/>
    <cellStyle name="Normal 4 2 8 7" xfId="49018"/>
    <cellStyle name="Normal 4 2 9" xfId="49019"/>
    <cellStyle name="Normal 4 2 9 2" xfId="49020"/>
    <cellStyle name="Normal 4 2 9 2 2" xfId="49021"/>
    <cellStyle name="Normal 4 2 9 2 3" xfId="49022"/>
    <cellStyle name="Normal 4 2 9 2 4" xfId="49023"/>
    <cellStyle name="Normal 4 2 9 2 5" xfId="49024"/>
    <cellStyle name="Normal 4 2 9 2 6" xfId="49025"/>
    <cellStyle name="Normal 4 2 9 3" xfId="49026"/>
    <cellStyle name="Normal 4 2 9 4" xfId="49027"/>
    <cellStyle name="Normal 4 2 9 5" xfId="49028"/>
    <cellStyle name="Normal 4 2 9 6" xfId="49029"/>
    <cellStyle name="Normal 4 2 9 7" xfId="49030"/>
    <cellStyle name="Normal 4 20" xfId="49031"/>
    <cellStyle name="Normal 4 20 2" xfId="49032"/>
    <cellStyle name="Normal 4 20 3" xfId="49033"/>
    <cellStyle name="Normal 4 21" xfId="49034"/>
    <cellStyle name="Normal 4 21 2" xfId="49035"/>
    <cellStyle name="Normal 4 22" xfId="49036"/>
    <cellStyle name="Normal 4 22 2" xfId="49037"/>
    <cellStyle name="Normal 4 23" xfId="49038"/>
    <cellStyle name="Normal 4 23 2" xfId="49039"/>
    <cellStyle name="Normal 4 24" xfId="49040"/>
    <cellStyle name="Normal 4 24 2" xfId="49041"/>
    <cellStyle name="Normal 4 25" xfId="49042"/>
    <cellStyle name="Normal 4 25 2" xfId="49043"/>
    <cellStyle name="Normal 4 26" xfId="49044"/>
    <cellStyle name="Normal 4 26 2" xfId="49045"/>
    <cellStyle name="Normal 4 27" xfId="49046"/>
    <cellStyle name="Normal 4 27 2" xfId="49047"/>
    <cellStyle name="Normal 4 28" xfId="49048"/>
    <cellStyle name="Normal 4 28 2" xfId="49049"/>
    <cellStyle name="Normal 4 29" xfId="49050"/>
    <cellStyle name="Normal 4 29 2" xfId="49051"/>
    <cellStyle name="Normal 4 3" xfId="49052"/>
    <cellStyle name="Normal 4 3 10" xfId="49053"/>
    <cellStyle name="Normal 4 3 10 2" xfId="49054"/>
    <cellStyle name="Normal 4 3 10 2 2" xfId="49055"/>
    <cellStyle name="Normal 4 3 10 2 3" xfId="49056"/>
    <cellStyle name="Normal 4 3 10 2 4" xfId="49057"/>
    <cellStyle name="Normal 4 3 10 2 5" xfId="49058"/>
    <cellStyle name="Normal 4 3 10 2 6" xfId="49059"/>
    <cellStyle name="Normal 4 3 10 3" xfId="49060"/>
    <cellStyle name="Normal 4 3 10 4" xfId="49061"/>
    <cellStyle name="Normal 4 3 10 5" xfId="49062"/>
    <cellStyle name="Normal 4 3 10 6" xfId="49063"/>
    <cellStyle name="Normal 4 3 10 7" xfId="49064"/>
    <cellStyle name="Normal 4 3 11" xfId="49065"/>
    <cellStyle name="Normal 4 3 11 2" xfId="49066"/>
    <cellStyle name="Normal 4 3 11 2 2" xfId="49067"/>
    <cellStyle name="Normal 4 3 11 2 3" xfId="49068"/>
    <cellStyle name="Normal 4 3 11 2 4" xfId="49069"/>
    <cellStyle name="Normal 4 3 11 2 5" xfId="49070"/>
    <cellStyle name="Normal 4 3 11 2 6" xfId="49071"/>
    <cellStyle name="Normal 4 3 11 3" xfId="49072"/>
    <cellStyle name="Normal 4 3 11 3 2" xfId="49073"/>
    <cellStyle name="Normal 4 3 11 4" xfId="49074"/>
    <cellStyle name="Normal 4 3 11 5" xfId="49075"/>
    <cellStyle name="Normal 4 3 11 6" xfId="49076"/>
    <cellStyle name="Normal 4 3 11 7" xfId="49077"/>
    <cellStyle name="Normal 4 3 12" xfId="49078"/>
    <cellStyle name="Normal 4 3 12 2" xfId="49079"/>
    <cellStyle name="Normal 4 3 12 2 2" xfId="49080"/>
    <cellStyle name="Normal 4 3 12 2 3" xfId="49081"/>
    <cellStyle name="Normal 4 3 12 2 4" xfId="49082"/>
    <cellStyle name="Normal 4 3 12 2 5" xfId="49083"/>
    <cellStyle name="Normal 4 3 12 2 6" xfId="49084"/>
    <cellStyle name="Normal 4 3 12 3" xfId="49085"/>
    <cellStyle name="Normal 4 3 12 4" xfId="49086"/>
    <cellStyle name="Normal 4 3 12 5" xfId="49087"/>
    <cellStyle name="Normal 4 3 12 6" xfId="49088"/>
    <cellStyle name="Normal 4 3 12 7" xfId="49089"/>
    <cellStyle name="Normal 4 3 13" xfId="49090"/>
    <cellStyle name="Normal 4 3 13 2" xfId="49091"/>
    <cellStyle name="Normal 4 3 13 2 2" xfId="49092"/>
    <cellStyle name="Normal 4 3 13 2 3" xfId="49093"/>
    <cellStyle name="Normal 4 3 13 2 4" xfId="49094"/>
    <cellStyle name="Normal 4 3 13 2 5" xfId="49095"/>
    <cellStyle name="Normal 4 3 13 2 6" xfId="49096"/>
    <cellStyle name="Normal 4 3 13 3" xfId="49097"/>
    <cellStyle name="Normal 4 3 13 4" xfId="49098"/>
    <cellStyle name="Normal 4 3 13 5" xfId="49099"/>
    <cellStyle name="Normal 4 3 13 6" xfId="49100"/>
    <cellStyle name="Normal 4 3 13 7" xfId="49101"/>
    <cellStyle name="Normal 4 3 14" xfId="49102"/>
    <cellStyle name="Normal 4 3 14 2" xfId="49103"/>
    <cellStyle name="Normal 4 3 14 2 2" xfId="49104"/>
    <cellStyle name="Normal 4 3 14 2 3" xfId="49105"/>
    <cellStyle name="Normal 4 3 14 2 4" xfId="49106"/>
    <cellStyle name="Normal 4 3 14 2 5" xfId="49107"/>
    <cellStyle name="Normal 4 3 14 2 6" xfId="49108"/>
    <cellStyle name="Normal 4 3 14 3" xfId="49109"/>
    <cellStyle name="Normal 4 3 14 4" xfId="49110"/>
    <cellStyle name="Normal 4 3 14 5" xfId="49111"/>
    <cellStyle name="Normal 4 3 14 6" xfId="49112"/>
    <cellStyle name="Normal 4 3 14 7" xfId="49113"/>
    <cellStyle name="Normal 4 3 15" xfId="49114"/>
    <cellStyle name="Normal 4 3 15 2" xfId="49115"/>
    <cellStyle name="Normal 4 3 15 2 2" xfId="49116"/>
    <cellStyle name="Normal 4 3 15 2 3" xfId="49117"/>
    <cellStyle name="Normal 4 3 15 2 4" xfId="49118"/>
    <cellStyle name="Normal 4 3 15 2 5" xfId="49119"/>
    <cellStyle name="Normal 4 3 15 2 6" xfId="49120"/>
    <cellStyle name="Normal 4 3 15 3" xfId="49121"/>
    <cellStyle name="Normal 4 3 15 4" xfId="49122"/>
    <cellStyle name="Normal 4 3 15 5" xfId="49123"/>
    <cellStyle name="Normal 4 3 15 6" xfId="49124"/>
    <cellStyle name="Normal 4 3 15 7" xfId="49125"/>
    <cellStyle name="Normal 4 3 16" xfId="49126"/>
    <cellStyle name="Normal 4 3 16 2" xfId="49127"/>
    <cellStyle name="Normal 4 3 16 2 2" xfId="49128"/>
    <cellStyle name="Normal 4 3 16 2 3" xfId="49129"/>
    <cellStyle name="Normal 4 3 16 2 4" xfId="49130"/>
    <cellStyle name="Normal 4 3 16 2 5" xfId="49131"/>
    <cellStyle name="Normal 4 3 16 2 6" xfId="49132"/>
    <cellStyle name="Normal 4 3 16 3" xfId="49133"/>
    <cellStyle name="Normal 4 3 16 4" xfId="49134"/>
    <cellStyle name="Normal 4 3 16 5" xfId="49135"/>
    <cellStyle name="Normal 4 3 16 6" xfId="49136"/>
    <cellStyle name="Normal 4 3 16 7" xfId="49137"/>
    <cellStyle name="Normal 4 3 17" xfId="49138"/>
    <cellStyle name="Normal 4 3 17 2" xfId="49139"/>
    <cellStyle name="Normal 4 3 17 2 2" xfId="49140"/>
    <cellStyle name="Normal 4 3 17 2 3" xfId="49141"/>
    <cellStyle name="Normal 4 3 17 2 4" xfId="49142"/>
    <cellStyle name="Normal 4 3 17 2 5" xfId="49143"/>
    <cellStyle name="Normal 4 3 17 2 6" xfId="49144"/>
    <cellStyle name="Normal 4 3 17 3" xfId="49145"/>
    <cellStyle name="Normal 4 3 17 4" xfId="49146"/>
    <cellStyle name="Normal 4 3 17 5" xfId="49147"/>
    <cellStyle name="Normal 4 3 17 6" xfId="49148"/>
    <cellStyle name="Normal 4 3 17 7" xfId="49149"/>
    <cellStyle name="Normal 4 3 18" xfId="49150"/>
    <cellStyle name="Normal 4 3 18 2" xfId="49151"/>
    <cellStyle name="Normal 4 3 18 2 2" xfId="49152"/>
    <cellStyle name="Normal 4 3 18 2 3" xfId="49153"/>
    <cellStyle name="Normal 4 3 18 2 4" xfId="49154"/>
    <cellStyle name="Normal 4 3 18 2 5" xfId="49155"/>
    <cellStyle name="Normal 4 3 18 2 6" xfId="49156"/>
    <cellStyle name="Normal 4 3 18 3" xfId="49157"/>
    <cellStyle name="Normal 4 3 18 4" xfId="49158"/>
    <cellStyle name="Normal 4 3 18 5" xfId="49159"/>
    <cellStyle name="Normal 4 3 18 6" xfId="49160"/>
    <cellStyle name="Normal 4 3 18 7" xfId="49161"/>
    <cellStyle name="Normal 4 3 19" xfId="49162"/>
    <cellStyle name="Normal 4 3 19 2" xfId="49163"/>
    <cellStyle name="Normal 4 3 19 2 2" xfId="49164"/>
    <cellStyle name="Normal 4 3 19 2 3" xfId="49165"/>
    <cellStyle name="Normal 4 3 19 2 4" xfId="49166"/>
    <cellStyle name="Normal 4 3 19 2 5" xfId="49167"/>
    <cellStyle name="Normal 4 3 19 2 6" xfId="49168"/>
    <cellStyle name="Normal 4 3 19 3" xfId="49169"/>
    <cellStyle name="Normal 4 3 19 4" xfId="49170"/>
    <cellStyle name="Normal 4 3 19 5" xfId="49171"/>
    <cellStyle name="Normal 4 3 19 6" xfId="49172"/>
    <cellStyle name="Normal 4 3 19 7" xfId="49173"/>
    <cellStyle name="Normal 4 3 2" xfId="49174"/>
    <cellStyle name="Normal 4 3 2 10" xfId="49175"/>
    <cellStyle name="Normal 4 3 2 11" xfId="49176"/>
    <cellStyle name="Normal 4 3 2 12" xfId="49177"/>
    <cellStyle name="Normal 4 3 2 13" xfId="49178"/>
    <cellStyle name="Normal 4 3 2 14" xfId="49179"/>
    <cellStyle name="Normal 4 3 2 15" xfId="49180"/>
    <cellStyle name="Normal 4 3 2 16" xfId="49181"/>
    <cellStyle name="Normal 4 3 2 17" xfId="49182"/>
    <cellStyle name="Normal 4 3 2 18" xfId="49183"/>
    <cellStyle name="Normal 4 3 2 19" xfId="49184"/>
    <cellStyle name="Normal 4 3 2 2" xfId="49185"/>
    <cellStyle name="Normal 4 3 2 2 2" xfId="49186"/>
    <cellStyle name="Normal 4 3 2 2 2 2" xfId="49187"/>
    <cellStyle name="Normal 4 3 2 2 3" xfId="49188"/>
    <cellStyle name="Normal 4 3 2 2 4" xfId="49189"/>
    <cellStyle name="Normal 4 3 2 2 5" xfId="49190"/>
    <cellStyle name="Normal 4 3 2 2 6" xfId="49191"/>
    <cellStyle name="Normal 4 3 2 2 7" xfId="49192"/>
    <cellStyle name="Normal 4 3 2 20" xfId="49193"/>
    <cellStyle name="Normal 4 3 2 21" xfId="49194"/>
    <cellStyle name="Normal 4 3 2 22" xfId="49195"/>
    <cellStyle name="Normal 4 3 2 23" xfId="49196"/>
    <cellStyle name="Normal 4 3 2 24" xfId="49197"/>
    <cellStyle name="Normal 4 3 2 25" xfId="49198"/>
    <cellStyle name="Normal 4 3 2 26" xfId="49199"/>
    <cellStyle name="Normal 4 3 2 27" xfId="49200"/>
    <cellStyle name="Normal 4 3 2 28" xfId="49201"/>
    <cellStyle name="Normal 4 3 2 29" xfId="49202"/>
    <cellStyle name="Normal 4 3 2 3" xfId="49203"/>
    <cellStyle name="Normal 4 3 2 3 2" xfId="49204"/>
    <cellStyle name="Normal 4 3 2 3 3" xfId="49205"/>
    <cellStyle name="Normal 4 3 2 3 4" xfId="49206"/>
    <cellStyle name="Normal 4 3 2 3 5" xfId="49207"/>
    <cellStyle name="Normal 4 3 2 3 6" xfId="49208"/>
    <cellStyle name="Normal 4 3 2 30" xfId="49209"/>
    <cellStyle name="Normal 4 3 2 31" xfId="49210"/>
    <cellStyle name="Normal 4 3 2 32" xfId="49211"/>
    <cellStyle name="Normal 4 3 2 33" xfId="49212"/>
    <cellStyle name="Normal 4 3 2 34" xfId="49213"/>
    <cellStyle name="Normal 4 3 2 35" xfId="49214"/>
    <cellStyle name="Normal 4 3 2 36" xfId="49215"/>
    <cellStyle name="Normal 4 3 2 4" xfId="49216"/>
    <cellStyle name="Normal 4 3 2 4 2" xfId="49217"/>
    <cellStyle name="Normal 4 3 2 5" xfId="49218"/>
    <cellStyle name="Normal 4 3 2 5 2" xfId="49219"/>
    <cellStyle name="Normal 4 3 2 6" xfId="49220"/>
    <cellStyle name="Normal 4 3 2 7" xfId="49221"/>
    <cellStyle name="Normal 4 3 2 8" xfId="49222"/>
    <cellStyle name="Normal 4 3 2 9" xfId="49223"/>
    <cellStyle name="Normal 4 3 20" xfId="49224"/>
    <cellStyle name="Normal 4 3 20 2" xfId="49225"/>
    <cellStyle name="Normal 4 3 20 2 2" xfId="49226"/>
    <cellStyle name="Normal 4 3 20 3" xfId="49227"/>
    <cellStyle name="Normal 4 3 20 4" xfId="49228"/>
    <cellStyle name="Normal 4 3 20 5" xfId="49229"/>
    <cellStyle name="Normal 4 3 20 6" xfId="49230"/>
    <cellStyle name="Normal 4 3 21" xfId="49231"/>
    <cellStyle name="Normal 4 3 21 2" xfId="49232"/>
    <cellStyle name="Normal 4 3 21 2 2" xfId="49233"/>
    <cellStyle name="Normal 4 3 21 3" xfId="49234"/>
    <cellStyle name="Normal 4 3 21 4" xfId="49235"/>
    <cellStyle name="Normal 4 3 21 5" xfId="49236"/>
    <cellStyle name="Normal 4 3 21 6" xfId="49237"/>
    <cellStyle name="Normal 4 3 22" xfId="49238"/>
    <cellStyle name="Normal 4 3 22 2" xfId="49239"/>
    <cellStyle name="Normal 4 3 22 3" xfId="49240"/>
    <cellStyle name="Normal 4 3 22 4" xfId="49241"/>
    <cellStyle name="Normal 4 3 23" xfId="49242"/>
    <cellStyle name="Normal 4 3 23 2" xfId="49243"/>
    <cellStyle name="Normal 4 3 23 3" xfId="49244"/>
    <cellStyle name="Normal 4 3 24" xfId="49245"/>
    <cellStyle name="Normal 4 3 24 2" xfId="49246"/>
    <cellStyle name="Normal 4 3 25" xfId="49247"/>
    <cellStyle name="Normal 4 3 25 2" xfId="49248"/>
    <cellStyle name="Normal 4 3 26" xfId="49249"/>
    <cellStyle name="Normal 4 3 26 2" xfId="49250"/>
    <cellStyle name="Normal 4 3 27" xfId="49251"/>
    <cellStyle name="Normal 4 3 27 2" xfId="49252"/>
    <cellStyle name="Normal 4 3 28" xfId="49253"/>
    <cellStyle name="Normal 4 3 28 2" xfId="49254"/>
    <cellStyle name="Normal 4 3 29" xfId="49255"/>
    <cellStyle name="Normal 4 3 29 2" xfId="49256"/>
    <cellStyle name="Normal 4 3 3" xfId="49257"/>
    <cellStyle name="Normal 4 3 3 2" xfId="49258"/>
    <cellStyle name="Normal 4 3 3 2 2" xfId="49259"/>
    <cellStyle name="Normal 4 3 3 2 3" xfId="49260"/>
    <cellStyle name="Normal 4 3 3 2 4" xfId="49261"/>
    <cellStyle name="Normal 4 3 3 2 5" xfId="49262"/>
    <cellStyle name="Normal 4 3 3 2 6" xfId="49263"/>
    <cellStyle name="Normal 4 3 3 3" xfId="49264"/>
    <cellStyle name="Normal 4 3 3 3 2" xfId="49265"/>
    <cellStyle name="Normal 4 3 3 4" xfId="49266"/>
    <cellStyle name="Normal 4 3 3 5" xfId="49267"/>
    <cellStyle name="Normal 4 3 3 6" xfId="49268"/>
    <cellStyle name="Normal 4 3 3 7" xfId="49269"/>
    <cellStyle name="Normal 4 3 3 8" xfId="49270"/>
    <cellStyle name="Normal 4 3 30" xfId="49271"/>
    <cellStyle name="Normal 4 3 30 2" xfId="49272"/>
    <cellStyle name="Normal 4 3 31" xfId="49273"/>
    <cellStyle name="Normal 4 3 31 2" xfId="49274"/>
    <cellStyle name="Normal 4 3 32" xfId="49275"/>
    <cellStyle name="Normal 4 3 32 2" xfId="49276"/>
    <cellStyle name="Normal 4 3 33" xfId="49277"/>
    <cellStyle name="Normal 4 3 33 2" xfId="49278"/>
    <cellStyle name="Normal 4 3 34" xfId="49279"/>
    <cellStyle name="Normal 4 3 35" xfId="49280"/>
    <cellStyle name="Normal 4 3 36" xfId="49281"/>
    <cellStyle name="Normal 4 3 4" xfId="49282"/>
    <cellStyle name="Normal 4 3 4 2" xfId="49283"/>
    <cellStyle name="Normal 4 3 4 2 2" xfId="49284"/>
    <cellStyle name="Normal 4 3 4 2 3" xfId="49285"/>
    <cellStyle name="Normal 4 3 4 2 4" xfId="49286"/>
    <cellStyle name="Normal 4 3 4 2 5" xfId="49287"/>
    <cellStyle name="Normal 4 3 4 2 6" xfId="49288"/>
    <cellStyle name="Normal 4 3 4 3" xfId="49289"/>
    <cellStyle name="Normal 4 3 4 4" xfId="49290"/>
    <cellStyle name="Normal 4 3 4 5" xfId="49291"/>
    <cellStyle name="Normal 4 3 4 6" xfId="49292"/>
    <cellStyle name="Normal 4 3 4 7" xfId="49293"/>
    <cellStyle name="Normal 4 3 5" xfId="49294"/>
    <cellStyle name="Normal 4 3 5 2" xfId="49295"/>
    <cellStyle name="Normal 4 3 5 2 2" xfId="49296"/>
    <cellStyle name="Normal 4 3 5 2 3" xfId="49297"/>
    <cellStyle name="Normal 4 3 5 2 4" xfId="49298"/>
    <cellStyle name="Normal 4 3 5 2 5" xfId="49299"/>
    <cellStyle name="Normal 4 3 5 2 6" xfId="49300"/>
    <cellStyle name="Normal 4 3 5 3" xfId="49301"/>
    <cellStyle name="Normal 4 3 5 4" xfId="49302"/>
    <cellStyle name="Normal 4 3 5 5" xfId="49303"/>
    <cellStyle name="Normal 4 3 5 6" xfId="49304"/>
    <cellStyle name="Normal 4 3 5 7" xfId="49305"/>
    <cellStyle name="Normal 4 3 6" xfId="49306"/>
    <cellStyle name="Normal 4 3 6 2" xfId="49307"/>
    <cellStyle name="Normal 4 3 6 2 2" xfId="49308"/>
    <cellStyle name="Normal 4 3 6 2 3" xfId="49309"/>
    <cellStyle name="Normal 4 3 6 2 4" xfId="49310"/>
    <cellStyle name="Normal 4 3 6 2 5" xfId="49311"/>
    <cellStyle name="Normal 4 3 6 2 6" xfId="49312"/>
    <cellStyle name="Normal 4 3 6 3" xfId="49313"/>
    <cellStyle name="Normal 4 3 6 4" xfId="49314"/>
    <cellStyle name="Normal 4 3 6 5" xfId="49315"/>
    <cellStyle name="Normal 4 3 6 6" xfId="49316"/>
    <cellStyle name="Normal 4 3 6 7" xfId="49317"/>
    <cellStyle name="Normal 4 3 7" xfId="49318"/>
    <cellStyle name="Normal 4 3 7 2" xfId="49319"/>
    <cellStyle name="Normal 4 3 7 2 2" xfId="49320"/>
    <cellStyle name="Normal 4 3 7 2 3" xfId="49321"/>
    <cellStyle name="Normal 4 3 7 2 4" xfId="49322"/>
    <cellStyle name="Normal 4 3 7 2 5" xfId="49323"/>
    <cellStyle name="Normal 4 3 7 2 6" xfId="49324"/>
    <cellStyle name="Normal 4 3 7 3" xfId="49325"/>
    <cellStyle name="Normal 4 3 7 4" xfId="49326"/>
    <cellStyle name="Normal 4 3 7 5" xfId="49327"/>
    <cellStyle name="Normal 4 3 7 6" xfId="49328"/>
    <cellStyle name="Normal 4 3 7 7" xfId="49329"/>
    <cellStyle name="Normal 4 3 8" xfId="49330"/>
    <cellStyle name="Normal 4 3 8 2" xfId="49331"/>
    <cellStyle name="Normal 4 3 8 2 2" xfId="49332"/>
    <cellStyle name="Normal 4 3 8 2 3" xfId="49333"/>
    <cellStyle name="Normal 4 3 8 2 4" xfId="49334"/>
    <cellStyle name="Normal 4 3 8 2 5" xfId="49335"/>
    <cellStyle name="Normal 4 3 8 2 6" xfId="49336"/>
    <cellStyle name="Normal 4 3 8 3" xfId="49337"/>
    <cellStyle name="Normal 4 3 8 4" xfId="49338"/>
    <cellStyle name="Normal 4 3 8 5" xfId="49339"/>
    <cellStyle name="Normal 4 3 8 6" xfId="49340"/>
    <cellStyle name="Normal 4 3 8 7" xfId="49341"/>
    <cellStyle name="Normal 4 3 9" xfId="49342"/>
    <cellStyle name="Normal 4 3 9 2" xfId="49343"/>
    <cellStyle name="Normal 4 3 9 2 2" xfId="49344"/>
    <cellStyle name="Normal 4 3 9 2 3" xfId="49345"/>
    <cellStyle name="Normal 4 3 9 2 3 2" xfId="49346"/>
    <cellStyle name="Normal 4 3 9 2 3 2 2" xfId="49347"/>
    <cellStyle name="Normal 4 3 9 2 3 3" xfId="49348"/>
    <cellStyle name="Normal 4 3 9 2 4" xfId="49349"/>
    <cellStyle name="Normal 4 3 9 2 5" xfId="49350"/>
    <cellStyle name="Normal 4 3 9 2 6" xfId="49351"/>
    <cellStyle name="Normal 4 3 9 3" xfId="49352"/>
    <cellStyle name="Normal 4 3 9 4" xfId="49353"/>
    <cellStyle name="Normal 4 3 9 5" xfId="49354"/>
    <cellStyle name="Normal 4 3 9 6" xfId="49355"/>
    <cellStyle name="Normal 4 3 9 7" xfId="49356"/>
    <cellStyle name="Normal 4 30" xfId="49357"/>
    <cellStyle name="Normal 4 30 2" xfId="49358"/>
    <cellStyle name="Normal 4 31" xfId="49359"/>
    <cellStyle name="Normal 4 31 2" xfId="49360"/>
    <cellStyle name="Normal 4 32" xfId="49361"/>
    <cellStyle name="Normal 4 32 2" xfId="49362"/>
    <cellStyle name="Normal 4 33" xfId="49363"/>
    <cellStyle name="Normal 4 33 2" xfId="49364"/>
    <cellStyle name="Normal 4 34" xfId="49365"/>
    <cellStyle name="Normal 4 34 2" xfId="49366"/>
    <cellStyle name="Normal 4 35" xfId="49367"/>
    <cellStyle name="Normal 4 36" xfId="49368"/>
    <cellStyle name="Normal 4 37" xfId="49369"/>
    <cellStyle name="Normal 4 4" xfId="49370"/>
    <cellStyle name="Normal 4 4 2" xfId="49371"/>
    <cellStyle name="Normal 4 4 2 2" xfId="49372"/>
    <cellStyle name="Normal 4 4 2 3" xfId="49373"/>
    <cellStyle name="Normal 4 4 2 4" xfId="49374"/>
    <cellStyle name="Normal 4 4 2 5" xfId="49375"/>
    <cellStyle name="Normal 4 4 2 6" xfId="49376"/>
    <cellStyle name="Normal 4 4 3" xfId="49377"/>
    <cellStyle name="Normal 4 4 3 2" xfId="49378"/>
    <cellStyle name="Normal 4 4 3 3" xfId="49379"/>
    <cellStyle name="Normal 4 4 3 4" xfId="49380"/>
    <cellStyle name="Normal 4 4 3 5" xfId="49381"/>
    <cellStyle name="Normal 4 4 3 6" xfId="49382"/>
    <cellStyle name="Normal 4 4 4" xfId="49383"/>
    <cellStyle name="Normal 4 4 4 2" xfId="49384"/>
    <cellStyle name="Normal 4 4 5" xfId="49385"/>
    <cellStyle name="Normal 4 4 5 2" xfId="49386"/>
    <cellStyle name="Normal 4 4 6" xfId="49387"/>
    <cellStyle name="Normal 4 4 7" xfId="49388"/>
    <cellStyle name="Normal 4 4 8" xfId="49389"/>
    <cellStyle name="Normal 4 5" xfId="49390"/>
    <cellStyle name="Normal 4 5 2" xfId="49391"/>
    <cellStyle name="Normal 4 5 2 2" xfId="49392"/>
    <cellStyle name="Normal 4 5 2 3" xfId="49393"/>
    <cellStyle name="Normal 4 5 2 4" xfId="49394"/>
    <cellStyle name="Normal 4 5 2 5" xfId="49395"/>
    <cellStyle name="Normal 4 5 2 6" xfId="49396"/>
    <cellStyle name="Normal 4 5 3" xfId="49397"/>
    <cellStyle name="Normal 4 5 3 2" xfId="49398"/>
    <cellStyle name="Normal 4 5 3 3" xfId="49399"/>
    <cellStyle name="Normal 4 5 3 4" xfId="49400"/>
    <cellStyle name="Normal 4 5 3 5" xfId="49401"/>
    <cellStyle name="Normal 4 5 3 6" xfId="49402"/>
    <cellStyle name="Normal 4 5 4" xfId="49403"/>
    <cellStyle name="Normal 4 5 5" xfId="49404"/>
    <cellStyle name="Normal 4 5 6" xfId="49405"/>
    <cellStyle name="Normal 4 5 7" xfId="49406"/>
    <cellStyle name="Normal 4 5 8" xfId="49407"/>
    <cellStyle name="Normal 4 6" xfId="49408"/>
    <cellStyle name="Normal 4 6 2" xfId="49409"/>
    <cellStyle name="Normal 4 6 2 2" xfId="49410"/>
    <cellStyle name="Normal 4 6 2 3" xfId="49411"/>
    <cellStyle name="Normal 4 6 2 4" xfId="49412"/>
    <cellStyle name="Normal 4 6 2 5" xfId="49413"/>
    <cellStyle name="Normal 4 6 2 6" xfId="49414"/>
    <cellStyle name="Normal 4 6 3" xfId="49415"/>
    <cellStyle name="Normal 4 6 3 2" xfId="49416"/>
    <cellStyle name="Normal 4 6 3 3" xfId="49417"/>
    <cellStyle name="Normal 4 6 3 4" xfId="49418"/>
    <cellStyle name="Normal 4 6 3 5" xfId="49419"/>
    <cellStyle name="Normal 4 6 3 6" xfId="49420"/>
    <cellStyle name="Normal 4 6 4" xfId="49421"/>
    <cellStyle name="Normal 4 6 5" xfId="49422"/>
    <cellStyle name="Normal 4 6 6" xfId="49423"/>
    <cellStyle name="Normal 4 6 7" xfId="49424"/>
    <cellStyle name="Normal 4 6 8" xfId="49425"/>
    <cellStyle name="Normal 4 7" xfId="49426"/>
    <cellStyle name="Normal 4 7 2" xfId="49427"/>
    <cellStyle name="Normal 4 7 2 2" xfId="49428"/>
    <cellStyle name="Normal 4 7 2 3" xfId="49429"/>
    <cellStyle name="Normal 4 7 2 4" xfId="49430"/>
    <cellStyle name="Normal 4 7 2 5" xfId="49431"/>
    <cellStyle name="Normal 4 7 2 6" xfId="49432"/>
    <cellStyle name="Normal 4 7 3" xfId="49433"/>
    <cellStyle name="Normal 4 7 3 2" xfId="49434"/>
    <cellStyle name="Normal 4 7 3 3" xfId="49435"/>
    <cellStyle name="Normal 4 7 3 4" xfId="49436"/>
    <cellStyle name="Normal 4 7 3 5" xfId="49437"/>
    <cellStyle name="Normal 4 7 3 6" xfId="49438"/>
    <cellStyle name="Normal 4 7 4" xfId="49439"/>
    <cellStyle name="Normal 4 7 5" xfId="49440"/>
    <cellStyle name="Normal 4 7 6" xfId="49441"/>
    <cellStyle name="Normal 4 7 7" xfId="49442"/>
    <cellStyle name="Normal 4 7 8" xfId="49443"/>
    <cellStyle name="Normal 4 8" xfId="49444"/>
    <cellStyle name="Normal 4 8 2" xfId="49445"/>
    <cellStyle name="Normal 4 8 2 2" xfId="49446"/>
    <cellStyle name="Normal 4 8 2 3" xfId="49447"/>
    <cellStyle name="Normal 4 8 2 4" xfId="49448"/>
    <cellStyle name="Normal 4 8 2 5" xfId="49449"/>
    <cellStyle name="Normal 4 8 2 6" xfId="49450"/>
    <cellStyle name="Normal 4 8 3" xfId="49451"/>
    <cellStyle name="Normal 4 8 3 2" xfId="49452"/>
    <cellStyle name="Normal 4 8 3 3" xfId="49453"/>
    <cellStyle name="Normal 4 8 3 4" xfId="49454"/>
    <cellStyle name="Normal 4 8 3 5" xfId="49455"/>
    <cellStyle name="Normal 4 8 3 6" xfId="49456"/>
    <cellStyle name="Normal 4 8 4" xfId="49457"/>
    <cellStyle name="Normal 4 8 4 2" xfId="49458"/>
    <cellStyle name="Normal 4 8 4 2 2" xfId="49459"/>
    <cellStyle name="Normal 4 8 4 3" xfId="49460"/>
    <cellStyle name="Normal 4 8 5" xfId="49461"/>
    <cellStyle name="Normal 4 8 6" xfId="49462"/>
    <cellStyle name="Normal 4 8 7" xfId="49463"/>
    <cellStyle name="Normal 4 8 8" xfId="49464"/>
    <cellStyle name="Normal 4 9" xfId="49465"/>
    <cellStyle name="Normal 4 9 2" xfId="49466"/>
    <cellStyle name="Normal 4 9 2 2" xfId="49467"/>
    <cellStyle name="Normal 4 9 2 3" xfId="49468"/>
    <cellStyle name="Normal 4 9 2 4" xfId="49469"/>
    <cellStyle name="Normal 4 9 2 5" xfId="49470"/>
    <cellStyle name="Normal 4 9 2 6" xfId="49471"/>
    <cellStyle name="Normal 4 9 3" xfId="49472"/>
    <cellStyle name="Normal 4 9 3 2" xfId="49473"/>
    <cellStyle name="Normal 4 9 3 3" xfId="49474"/>
    <cellStyle name="Normal 4 9 3 4" xfId="49475"/>
    <cellStyle name="Normal 4 9 3 5" xfId="49476"/>
    <cellStyle name="Normal 4 9 3 6" xfId="49477"/>
    <cellStyle name="Normal 4 9 4" xfId="49478"/>
    <cellStyle name="Normal 4 9 5" xfId="49479"/>
    <cellStyle name="Normal 4 9 6" xfId="49480"/>
    <cellStyle name="Normal 4 9 7" xfId="49481"/>
    <cellStyle name="Normal 4 9 8" xfId="49482"/>
    <cellStyle name="Normal 4_2011年11月 2012年3月　BSxls" xfId="49483"/>
    <cellStyle name="Normal 40" xfId="49484"/>
    <cellStyle name="Normal 40 2" xfId="49485"/>
    <cellStyle name="Normal 40 3" xfId="49486"/>
    <cellStyle name="Normal 40 4" xfId="49487"/>
    <cellStyle name="Normal 40 5" xfId="49488"/>
    <cellStyle name="Normal 41" xfId="49489"/>
    <cellStyle name="Normal 41 10" xfId="49490"/>
    <cellStyle name="Normal 41 10 2" xfId="49491"/>
    <cellStyle name="Normal 41 11" xfId="49492"/>
    <cellStyle name="Normal 41 11 2" xfId="49493"/>
    <cellStyle name="Normal 41 12" xfId="49494"/>
    <cellStyle name="Normal 41 12 2" xfId="49495"/>
    <cellStyle name="Normal 41 13" xfId="49496"/>
    <cellStyle name="Normal 41 13 2" xfId="49497"/>
    <cellStyle name="Normal 41 14" xfId="49498"/>
    <cellStyle name="Normal 41 14 2" xfId="49499"/>
    <cellStyle name="Normal 41 15" xfId="49500"/>
    <cellStyle name="Normal 41 15 2" xfId="49501"/>
    <cellStyle name="Normal 41 16" xfId="49502"/>
    <cellStyle name="Normal 41 16 2" xfId="49503"/>
    <cellStyle name="Normal 41 17" xfId="49504"/>
    <cellStyle name="Normal 41 17 2" xfId="49505"/>
    <cellStyle name="Normal 41 18" xfId="49506"/>
    <cellStyle name="Normal 41 18 2" xfId="49507"/>
    <cellStyle name="Normal 41 19" xfId="49508"/>
    <cellStyle name="Normal 41 19 2" xfId="49509"/>
    <cellStyle name="Normal 41 2" xfId="49510"/>
    <cellStyle name="Normal 41 2 2" xfId="49511"/>
    <cellStyle name="Normal 41 20" xfId="49512"/>
    <cellStyle name="Normal 41 20 2" xfId="49513"/>
    <cellStyle name="Normal 41 21" xfId="49514"/>
    <cellStyle name="Normal 41 21 2" xfId="49515"/>
    <cellStyle name="Normal 41 22" xfId="49516"/>
    <cellStyle name="Normal 41 22 2" xfId="49517"/>
    <cellStyle name="Normal 41 23" xfId="49518"/>
    <cellStyle name="Normal 41 23 2" xfId="49519"/>
    <cellStyle name="Normal 41 24" xfId="49520"/>
    <cellStyle name="Normal 41 24 2" xfId="49521"/>
    <cellStyle name="Normal 41 25" xfId="49522"/>
    <cellStyle name="Normal 41 25 2" xfId="49523"/>
    <cellStyle name="Normal 41 26" xfId="49524"/>
    <cellStyle name="Normal 41 26 2" xfId="49525"/>
    <cellStyle name="Normal 41 27" xfId="49526"/>
    <cellStyle name="Normal 41 27 2" xfId="49527"/>
    <cellStyle name="Normal 41 28" xfId="49528"/>
    <cellStyle name="Normal 41 28 2" xfId="49529"/>
    <cellStyle name="Normal 41 3" xfId="49530"/>
    <cellStyle name="Normal 41 3 2" xfId="49531"/>
    <cellStyle name="Normal 41 4" xfId="49532"/>
    <cellStyle name="Normal 41 4 2" xfId="49533"/>
    <cellStyle name="Normal 41 5" xfId="49534"/>
    <cellStyle name="Normal 41 5 2" xfId="49535"/>
    <cellStyle name="Normal 41 6" xfId="49536"/>
    <cellStyle name="Normal 41 6 2" xfId="49537"/>
    <cellStyle name="Normal 41 7" xfId="49538"/>
    <cellStyle name="Normal 41 7 2" xfId="49539"/>
    <cellStyle name="Normal 41 8" xfId="49540"/>
    <cellStyle name="Normal 41 8 2" xfId="49541"/>
    <cellStyle name="Normal 41 9" xfId="49542"/>
    <cellStyle name="Normal 41 9 2" xfId="49543"/>
    <cellStyle name="Normal 42" xfId="49544"/>
    <cellStyle name="Normal 42 10" xfId="49545"/>
    <cellStyle name="Normal 42 10 2" xfId="49546"/>
    <cellStyle name="Normal 42 11" xfId="49547"/>
    <cellStyle name="Normal 42 11 2" xfId="49548"/>
    <cellStyle name="Normal 42 12" xfId="49549"/>
    <cellStyle name="Normal 42 12 2" xfId="49550"/>
    <cellStyle name="Normal 42 13" xfId="49551"/>
    <cellStyle name="Normal 42 13 2" xfId="49552"/>
    <cellStyle name="Normal 42 14" xfId="49553"/>
    <cellStyle name="Normal 42 14 2" xfId="49554"/>
    <cellStyle name="Normal 42 15" xfId="49555"/>
    <cellStyle name="Normal 42 15 2" xfId="49556"/>
    <cellStyle name="Normal 42 16" xfId="49557"/>
    <cellStyle name="Normal 42 16 2" xfId="49558"/>
    <cellStyle name="Normal 42 17" xfId="49559"/>
    <cellStyle name="Normal 42 17 2" xfId="49560"/>
    <cellStyle name="Normal 42 18" xfId="49561"/>
    <cellStyle name="Normal 42 18 2" xfId="49562"/>
    <cellStyle name="Normal 42 19" xfId="49563"/>
    <cellStyle name="Normal 42 19 2" xfId="49564"/>
    <cellStyle name="Normal 42 2" xfId="49565"/>
    <cellStyle name="Normal 42 2 2" xfId="49566"/>
    <cellStyle name="Normal 42 20" xfId="49567"/>
    <cellStyle name="Normal 42 20 2" xfId="49568"/>
    <cellStyle name="Normal 42 21" xfId="49569"/>
    <cellStyle name="Normal 42 21 2" xfId="49570"/>
    <cellStyle name="Normal 42 22" xfId="49571"/>
    <cellStyle name="Normal 42 22 2" xfId="49572"/>
    <cellStyle name="Normal 42 23" xfId="49573"/>
    <cellStyle name="Normal 42 23 2" xfId="49574"/>
    <cellStyle name="Normal 42 24" xfId="49575"/>
    <cellStyle name="Normal 42 24 2" xfId="49576"/>
    <cellStyle name="Normal 42 25" xfId="49577"/>
    <cellStyle name="Normal 42 25 2" xfId="49578"/>
    <cellStyle name="Normal 42 26" xfId="49579"/>
    <cellStyle name="Normal 42 26 2" xfId="49580"/>
    <cellStyle name="Normal 42 27" xfId="49581"/>
    <cellStyle name="Normal 42 27 2" xfId="49582"/>
    <cellStyle name="Normal 42 28" xfId="49583"/>
    <cellStyle name="Normal 42 28 2" xfId="49584"/>
    <cellStyle name="Normal 42 29" xfId="49585"/>
    <cellStyle name="Normal 42 29 2" xfId="49586"/>
    <cellStyle name="Normal 42 3" xfId="49587"/>
    <cellStyle name="Normal 42 3 2" xfId="49588"/>
    <cellStyle name="Normal 42 30" xfId="49589"/>
    <cellStyle name="Normal 42 30 2" xfId="49590"/>
    <cellStyle name="Normal 42 31" xfId="49591"/>
    <cellStyle name="Normal 42 31 2" xfId="49592"/>
    <cellStyle name="Normal 42 32" xfId="49593"/>
    <cellStyle name="Normal 42 32 2" xfId="49594"/>
    <cellStyle name="Normal 42 33" xfId="49595"/>
    <cellStyle name="Normal 42 33 2" xfId="49596"/>
    <cellStyle name="Normal 42 4" xfId="49597"/>
    <cellStyle name="Normal 42 4 2" xfId="49598"/>
    <cellStyle name="Normal 42 5" xfId="49599"/>
    <cellStyle name="Normal 42 5 2" xfId="49600"/>
    <cellStyle name="Normal 42 6" xfId="49601"/>
    <cellStyle name="Normal 42 6 2" xfId="49602"/>
    <cellStyle name="Normal 42 7" xfId="49603"/>
    <cellStyle name="Normal 42 7 2" xfId="49604"/>
    <cellStyle name="Normal 42 8" xfId="49605"/>
    <cellStyle name="Normal 42 8 2" xfId="49606"/>
    <cellStyle name="Normal 42 8 3" xfId="49607"/>
    <cellStyle name="Normal 42 9" xfId="49608"/>
    <cellStyle name="Normal 42 9 2" xfId="49609"/>
    <cellStyle name="Normal 43" xfId="49610"/>
    <cellStyle name="Normal 43 10" xfId="49611"/>
    <cellStyle name="Normal 43 10 2" xfId="49612"/>
    <cellStyle name="Normal 43 11" xfId="49613"/>
    <cellStyle name="Normal 43 11 2" xfId="49614"/>
    <cellStyle name="Normal 43 12" xfId="49615"/>
    <cellStyle name="Normal 43 12 2" xfId="49616"/>
    <cellStyle name="Normal 43 13" xfId="49617"/>
    <cellStyle name="Normal 43 13 2" xfId="49618"/>
    <cellStyle name="Normal 43 14" xfId="49619"/>
    <cellStyle name="Normal 43 14 2" xfId="49620"/>
    <cellStyle name="Normal 43 15" xfId="49621"/>
    <cellStyle name="Normal 43 15 2" xfId="49622"/>
    <cellStyle name="Normal 43 16" xfId="49623"/>
    <cellStyle name="Normal 43 16 2" xfId="49624"/>
    <cellStyle name="Normal 43 17" xfId="49625"/>
    <cellStyle name="Normal 43 17 2" xfId="49626"/>
    <cellStyle name="Normal 43 18" xfId="49627"/>
    <cellStyle name="Normal 43 18 2" xfId="49628"/>
    <cellStyle name="Normal 43 19" xfId="49629"/>
    <cellStyle name="Normal 43 19 2" xfId="49630"/>
    <cellStyle name="Normal 43 2" xfId="49631"/>
    <cellStyle name="Normal 43 2 2" xfId="49632"/>
    <cellStyle name="Normal 43 20" xfId="49633"/>
    <cellStyle name="Normal 43 20 2" xfId="49634"/>
    <cellStyle name="Normal 43 21" xfId="49635"/>
    <cellStyle name="Normal 43 21 2" xfId="49636"/>
    <cellStyle name="Normal 43 22" xfId="49637"/>
    <cellStyle name="Normal 43 22 2" xfId="49638"/>
    <cellStyle name="Normal 43 23" xfId="49639"/>
    <cellStyle name="Normal 43 23 2" xfId="49640"/>
    <cellStyle name="Normal 43 24" xfId="49641"/>
    <cellStyle name="Normal 43 24 2" xfId="49642"/>
    <cellStyle name="Normal 43 25" xfId="49643"/>
    <cellStyle name="Normal 43 25 2" xfId="49644"/>
    <cellStyle name="Normal 43 26" xfId="49645"/>
    <cellStyle name="Normal 43 26 2" xfId="49646"/>
    <cellStyle name="Normal 43 27" xfId="49647"/>
    <cellStyle name="Normal 43 27 2" xfId="49648"/>
    <cellStyle name="Normal 43 28" xfId="49649"/>
    <cellStyle name="Normal 43 28 2" xfId="49650"/>
    <cellStyle name="Normal 43 3" xfId="49651"/>
    <cellStyle name="Normal 43 3 2" xfId="49652"/>
    <cellStyle name="Normal 43 4" xfId="49653"/>
    <cellStyle name="Normal 43 4 2" xfId="49654"/>
    <cellStyle name="Normal 43 5" xfId="49655"/>
    <cellStyle name="Normal 43 5 2" xfId="49656"/>
    <cellStyle name="Normal 43 6" xfId="49657"/>
    <cellStyle name="Normal 43 6 2" xfId="49658"/>
    <cellStyle name="Normal 43 7" xfId="49659"/>
    <cellStyle name="Normal 43 7 2" xfId="49660"/>
    <cellStyle name="Normal 43 8" xfId="49661"/>
    <cellStyle name="Normal 43 8 2" xfId="49662"/>
    <cellStyle name="Normal 43 9" xfId="49663"/>
    <cellStyle name="Normal 43 9 2" xfId="49664"/>
    <cellStyle name="Normal 44" xfId="49665"/>
    <cellStyle name="Normal 44 10" xfId="49666"/>
    <cellStyle name="Normal 44 10 2" xfId="49667"/>
    <cellStyle name="Normal 44 11" xfId="49668"/>
    <cellStyle name="Normal 44 11 2" xfId="49669"/>
    <cellStyle name="Normal 44 12" xfId="49670"/>
    <cellStyle name="Normal 44 12 2" xfId="49671"/>
    <cellStyle name="Normal 44 13" xfId="49672"/>
    <cellStyle name="Normal 44 13 2" xfId="49673"/>
    <cellStyle name="Normal 44 14" xfId="49674"/>
    <cellStyle name="Normal 44 14 2" xfId="49675"/>
    <cellStyle name="Normal 44 15" xfId="49676"/>
    <cellStyle name="Normal 44 15 2" xfId="49677"/>
    <cellStyle name="Normal 44 16" xfId="49678"/>
    <cellStyle name="Normal 44 16 2" xfId="49679"/>
    <cellStyle name="Normal 44 17" xfId="49680"/>
    <cellStyle name="Normal 44 17 2" xfId="49681"/>
    <cellStyle name="Normal 44 18" xfId="49682"/>
    <cellStyle name="Normal 44 18 2" xfId="49683"/>
    <cellStyle name="Normal 44 19" xfId="49684"/>
    <cellStyle name="Normal 44 19 2" xfId="49685"/>
    <cellStyle name="Normal 44 2" xfId="49686"/>
    <cellStyle name="Normal 44 2 2" xfId="49687"/>
    <cellStyle name="Normal 44 20" xfId="49688"/>
    <cellStyle name="Normal 44 20 2" xfId="49689"/>
    <cellStyle name="Normal 44 21" xfId="49690"/>
    <cellStyle name="Normal 44 21 2" xfId="49691"/>
    <cellStyle name="Normal 44 22" xfId="49692"/>
    <cellStyle name="Normal 44 22 2" xfId="49693"/>
    <cellStyle name="Normal 44 23" xfId="49694"/>
    <cellStyle name="Normal 44 23 2" xfId="49695"/>
    <cellStyle name="Normal 44 24" xfId="49696"/>
    <cellStyle name="Normal 44 24 2" xfId="49697"/>
    <cellStyle name="Normal 44 25" xfId="49698"/>
    <cellStyle name="Normal 44 25 2" xfId="49699"/>
    <cellStyle name="Normal 44 26" xfId="49700"/>
    <cellStyle name="Normal 44 26 2" xfId="49701"/>
    <cellStyle name="Normal 44 27" xfId="49702"/>
    <cellStyle name="Normal 44 27 2" xfId="49703"/>
    <cellStyle name="Normal 44 28" xfId="49704"/>
    <cellStyle name="Normal 44 28 2" xfId="49705"/>
    <cellStyle name="Normal 44 29" xfId="49706"/>
    <cellStyle name="Normal 44 29 2" xfId="49707"/>
    <cellStyle name="Normal 44 3" xfId="49708"/>
    <cellStyle name="Normal 44 3 2" xfId="49709"/>
    <cellStyle name="Normal 44 30" xfId="49710"/>
    <cellStyle name="Normal 44 30 2" xfId="49711"/>
    <cellStyle name="Normal 44 31" xfId="49712"/>
    <cellStyle name="Normal 44 31 2" xfId="49713"/>
    <cellStyle name="Normal 44 31 3" xfId="49714"/>
    <cellStyle name="Normal 44 32" xfId="49715"/>
    <cellStyle name="Normal 44 32 2" xfId="49716"/>
    <cellStyle name="Normal 44 33" xfId="49717"/>
    <cellStyle name="Normal 44 33 2" xfId="49718"/>
    <cellStyle name="Normal 44 4" xfId="49719"/>
    <cellStyle name="Normal 44 4 2" xfId="49720"/>
    <cellStyle name="Normal 44 5" xfId="49721"/>
    <cellStyle name="Normal 44 5 2" xfId="49722"/>
    <cellStyle name="Normal 44 6" xfId="49723"/>
    <cellStyle name="Normal 44 6 2" xfId="49724"/>
    <cellStyle name="Normal 44 7" xfId="49725"/>
    <cellStyle name="Normal 44 7 2" xfId="49726"/>
    <cellStyle name="Normal 44 8" xfId="49727"/>
    <cellStyle name="Normal 44 8 2" xfId="49728"/>
    <cellStyle name="Normal 44 9" xfId="49729"/>
    <cellStyle name="Normal 44 9 2" xfId="49730"/>
    <cellStyle name="Normal 44 9 3" xfId="49731"/>
    <cellStyle name="Normal 45" xfId="49732"/>
    <cellStyle name="Normal 45 2" xfId="49733"/>
    <cellStyle name="Normal 45 2 2" xfId="49734"/>
    <cellStyle name="Normal 45 3" xfId="49735"/>
    <cellStyle name="Normal 45 4" xfId="49736"/>
    <cellStyle name="Normal 45 5" xfId="49737"/>
    <cellStyle name="Normal 46" xfId="49738"/>
    <cellStyle name="Normal 46 10" xfId="49739"/>
    <cellStyle name="Normal 46 10 2" xfId="49740"/>
    <cellStyle name="Normal 46 11" xfId="49741"/>
    <cellStyle name="Normal 46 12" xfId="49742"/>
    <cellStyle name="Normal 46 2" xfId="49743"/>
    <cellStyle name="Normal 46 2 2" xfId="49744"/>
    <cellStyle name="Normal 46 2 2 2" xfId="49745"/>
    <cellStyle name="Normal 46 2 2 3" xfId="49746"/>
    <cellStyle name="Normal 46 2 3" xfId="49747"/>
    <cellStyle name="Normal 46 2 3 2" xfId="49748"/>
    <cellStyle name="Normal 46 2 4" xfId="49749"/>
    <cellStyle name="Normal 46 2 5" xfId="49750"/>
    <cellStyle name="Normal 46 3" xfId="49751"/>
    <cellStyle name="Normal 46 3 2" xfId="49752"/>
    <cellStyle name="Normal 46 3 2 2" xfId="49753"/>
    <cellStyle name="Normal 46 3 2 3" xfId="49754"/>
    <cellStyle name="Normal 46 3 3" xfId="49755"/>
    <cellStyle name="Normal 46 3 3 2" xfId="49756"/>
    <cellStyle name="Normal 46 3 4" xfId="49757"/>
    <cellStyle name="Normal 46 3 5" xfId="49758"/>
    <cellStyle name="Normal 46 4" xfId="49759"/>
    <cellStyle name="Normal 46 4 2" xfId="49760"/>
    <cellStyle name="Normal 46 4 3" xfId="49761"/>
    <cellStyle name="Normal 46 5" xfId="49762"/>
    <cellStyle name="Normal 46 5 2" xfId="49763"/>
    <cellStyle name="Normal 46 5 3" xfId="49764"/>
    <cellStyle name="Normal 46 6" xfId="49765"/>
    <cellStyle name="Normal 46 6 2" xfId="49766"/>
    <cellStyle name="Normal 46 6 3" xfId="49767"/>
    <cellStyle name="Normal 46 7" xfId="49768"/>
    <cellStyle name="Normal 46 7 2" xfId="49769"/>
    <cellStyle name="Normal 46 7 3" xfId="49770"/>
    <cellStyle name="Normal 46 8" xfId="49771"/>
    <cellStyle name="Normal 46 8 2" xfId="49772"/>
    <cellStyle name="Normal 46 8 3" xfId="49773"/>
    <cellStyle name="Normal 46 9" xfId="49774"/>
    <cellStyle name="Normal 46 9 2" xfId="49775"/>
    <cellStyle name="Normal 46 9 3" xfId="49776"/>
    <cellStyle name="Normal 47" xfId="49777"/>
    <cellStyle name="Normal 47 2" xfId="49778"/>
    <cellStyle name="Normal 47 3" xfId="49779"/>
    <cellStyle name="Normal 47 4" xfId="49780"/>
    <cellStyle name="Normal 47 5" xfId="49781"/>
    <cellStyle name="Normal 48" xfId="49782"/>
    <cellStyle name="Normal 48 10" xfId="49783"/>
    <cellStyle name="Normal 48 10 2" xfId="49784"/>
    <cellStyle name="Normal 48 11" xfId="49785"/>
    <cellStyle name="Normal 48 12" xfId="49786"/>
    <cellStyle name="Normal 48 2" xfId="49787"/>
    <cellStyle name="Normal 48 2 2" xfId="49788"/>
    <cellStyle name="Normal 48 2 2 2" xfId="49789"/>
    <cellStyle name="Normal 48 2 2 3" xfId="49790"/>
    <cellStyle name="Normal 48 2 3" xfId="49791"/>
    <cellStyle name="Normal 48 2 3 2" xfId="49792"/>
    <cellStyle name="Normal 48 2 4" xfId="49793"/>
    <cellStyle name="Normal 48 2 5" xfId="49794"/>
    <cellStyle name="Normal 48 3" xfId="49795"/>
    <cellStyle name="Normal 48 3 2" xfId="49796"/>
    <cellStyle name="Normal 48 3 2 2" xfId="49797"/>
    <cellStyle name="Normal 48 3 2 3" xfId="49798"/>
    <cellStyle name="Normal 48 3 3" xfId="49799"/>
    <cellStyle name="Normal 48 3 3 2" xfId="49800"/>
    <cellStyle name="Normal 48 3 4" xfId="49801"/>
    <cellStyle name="Normal 48 3 5" xfId="49802"/>
    <cellStyle name="Normal 48 4" xfId="49803"/>
    <cellStyle name="Normal 48 4 2" xfId="49804"/>
    <cellStyle name="Normal 48 4 3" xfId="49805"/>
    <cellStyle name="Normal 48 5" xfId="49806"/>
    <cellStyle name="Normal 48 5 2" xfId="49807"/>
    <cellStyle name="Normal 48 5 3" xfId="49808"/>
    <cellStyle name="Normal 48 6" xfId="49809"/>
    <cellStyle name="Normal 48 6 2" xfId="49810"/>
    <cellStyle name="Normal 48 6 3" xfId="49811"/>
    <cellStyle name="Normal 48 7" xfId="49812"/>
    <cellStyle name="Normal 48 7 2" xfId="49813"/>
    <cellStyle name="Normal 48 7 3" xfId="49814"/>
    <cellStyle name="Normal 48 8" xfId="49815"/>
    <cellStyle name="Normal 48 8 2" xfId="49816"/>
    <cellStyle name="Normal 48 8 3" xfId="49817"/>
    <cellStyle name="Normal 48 9" xfId="49818"/>
    <cellStyle name="Normal 48 9 2" xfId="49819"/>
    <cellStyle name="Normal 48 9 3" xfId="49820"/>
    <cellStyle name="Normal 49" xfId="49821"/>
    <cellStyle name="Normal 49 10" xfId="49822"/>
    <cellStyle name="Normal 49 10 2" xfId="49823"/>
    <cellStyle name="Normal 49 11" xfId="49824"/>
    <cellStyle name="Normal 49 11 2" xfId="49825"/>
    <cellStyle name="Normal 49 12" xfId="49826"/>
    <cellStyle name="Normal 49 12 2" xfId="49827"/>
    <cellStyle name="Normal 49 13" xfId="49828"/>
    <cellStyle name="Normal 49 13 2" xfId="49829"/>
    <cellStyle name="Normal 49 14" xfId="49830"/>
    <cellStyle name="Normal 49 14 2" xfId="49831"/>
    <cellStyle name="Normal 49 15" xfId="49832"/>
    <cellStyle name="Normal 49 15 2" xfId="49833"/>
    <cellStyle name="Normal 49 16" xfId="49834"/>
    <cellStyle name="Normal 49 16 2" xfId="49835"/>
    <cellStyle name="Normal 49 17" xfId="49836"/>
    <cellStyle name="Normal 49 17 2" xfId="49837"/>
    <cellStyle name="Normal 49 18" xfId="49838"/>
    <cellStyle name="Normal 49 18 2" xfId="49839"/>
    <cellStyle name="Normal 49 19" xfId="49840"/>
    <cellStyle name="Normal 49 19 2" xfId="49841"/>
    <cellStyle name="Normal 49 2" xfId="49842"/>
    <cellStyle name="Normal 49 2 2" xfId="49843"/>
    <cellStyle name="Normal 49 20" xfId="49844"/>
    <cellStyle name="Normal 49 20 2" xfId="49845"/>
    <cellStyle name="Normal 49 21" xfId="49846"/>
    <cellStyle name="Normal 49 21 2" xfId="49847"/>
    <cellStyle name="Normal 49 22" xfId="49848"/>
    <cellStyle name="Normal 49 22 2" xfId="49849"/>
    <cellStyle name="Normal 49 23" xfId="49850"/>
    <cellStyle name="Normal 49 23 2" xfId="49851"/>
    <cellStyle name="Normal 49 24" xfId="49852"/>
    <cellStyle name="Normal 49 24 2" xfId="49853"/>
    <cellStyle name="Normal 49 25" xfId="49854"/>
    <cellStyle name="Normal 49 25 2" xfId="49855"/>
    <cellStyle name="Normal 49 26" xfId="49856"/>
    <cellStyle name="Normal 49 26 2" xfId="49857"/>
    <cellStyle name="Normal 49 27" xfId="49858"/>
    <cellStyle name="Normal 49 27 2" xfId="49859"/>
    <cellStyle name="Normal 49 28" xfId="49860"/>
    <cellStyle name="Normal 49 28 2" xfId="49861"/>
    <cellStyle name="Normal 49 29" xfId="49862"/>
    <cellStyle name="Normal 49 29 2" xfId="49863"/>
    <cellStyle name="Normal 49 3" xfId="49864"/>
    <cellStyle name="Normal 49 3 2" xfId="49865"/>
    <cellStyle name="Normal 49 30" xfId="49866"/>
    <cellStyle name="Normal 49 30 2" xfId="49867"/>
    <cellStyle name="Normal 49 31" xfId="49868"/>
    <cellStyle name="Normal 49 31 2" xfId="49869"/>
    <cellStyle name="Normal 49 32" xfId="49870"/>
    <cellStyle name="Normal 49 32 2" xfId="49871"/>
    <cellStyle name="Normal 49 33" xfId="49872"/>
    <cellStyle name="Normal 49 33 2" xfId="49873"/>
    <cellStyle name="Normal 49 4" xfId="49874"/>
    <cellStyle name="Normal 49 4 2" xfId="49875"/>
    <cellStyle name="Normal 49 5" xfId="49876"/>
    <cellStyle name="Normal 49 5 2" xfId="49877"/>
    <cellStyle name="Normal 49 6" xfId="49878"/>
    <cellStyle name="Normal 49 6 2" xfId="49879"/>
    <cellStyle name="Normal 49 7" xfId="49880"/>
    <cellStyle name="Normal 49 7 2" xfId="49881"/>
    <cellStyle name="Normal 49 8" xfId="49882"/>
    <cellStyle name="Normal 49 8 2" xfId="49883"/>
    <cellStyle name="Normal 49 9" xfId="49884"/>
    <cellStyle name="Normal 49 9 2" xfId="49885"/>
    <cellStyle name="Normal 5" xfId="20"/>
    <cellStyle name="Normal 5 10" xfId="49886"/>
    <cellStyle name="Normal 5 10 10" xfId="49887"/>
    <cellStyle name="Normal 5 10 10 2" xfId="49888"/>
    <cellStyle name="Normal 5 10 11" xfId="49889"/>
    <cellStyle name="Normal 5 10 12" xfId="49890"/>
    <cellStyle name="Normal 5 10 13" xfId="49891"/>
    <cellStyle name="Normal 5 10 14" xfId="49892"/>
    <cellStyle name="Normal 5 10 15" xfId="49893"/>
    <cellStyle name="Normal 5 10 2" xfId="49894"/>
    <cellStyle name="Normal 5 10 2 2" xfId="49895"/>
    <cellStyle name="Normal 5 10 2 2 2" xfId="49896"/>
    <cellStyle name="Normal 5 10 2 2 3" xfId="49897"/>
    <cellStyle name="Normal 5 10 2 2 4" xfId="49898"/>
    <cellStyle name="Normal 5 10 2 2 5" xfId="49899"/>
    <cellStyle name="Normal 5 10 2 2 6" xfId="49900"/>
    <cellStyle name="Normal 5 10 2 3" xfId="49901"/>
    <cellStyle name="Normal 5 10 2 3 2" xfId="49902"/>
    <cellStyle name="Normal 5 10 2 4" xfId="49903"/>
    <cellStyle name="Normal 5 10 2 5" xfId="49904"/>
    <cellStyle name="Normal 5 10 2 6" xfId="49905"/>
    <cellStyle name="Normal 5 10 2 7" xfId="49906"/>
    <cellStyle name="Normal 5 10 2 8" xfId="49907"/>
    <cellStyle name="Normal 5 10 3" xfId="49908"/>
    <cellStyle name="Normal 5 10 3 2" xfId="49909"/>
    <cellStyle name="Normal 5 10 3 2 2" xfId="49910"/>
    <cellStyle name="Normal 5 10 3 2 3" xfId="49911"/>
    <cellStyle name="Normal 5 10 3 2 4" xfId="49912"/>
    <cellStyle name="Normal 5 10 3 2 5" xfId="49913"/>
    <cellStyle name="Normal 5 10 3 2 6" xfId="49914"/>
    <cellStyle name="Normal 5 10 3 3" xfId="49915"/>
    <cellStyle name="Normal 5 10 3 4" xfId="49916"/>
    <cellStyle name="Normal 5 10 3 5" xfId="49917"/>
    <cellStyle name="Normal 5 10 3 6" xfId="49918"/>
    <cellStyle name="Normal 5 10 3 7" xfId="49919"/>
    <cellStyle name="Normal 5 10 4" xfId="49920"/>
    <cellStyle name="Normal 5 10 4 2" xfId="49921"/>
    <cellStyle name="Normal 5 10 4 2 2" xfId="49922"/>
    <cellStyle name="Normal 5 10 4 2 3" xfId="49923"/>
    <cellStyle name="Normal 5 10 4 2 4" xfId="49924"/>
    <cellStyle name="Normal 5 10 4 2 5" xfId="49925"/>
    <cellStyle name="Normal 5 10 4 2 6" xfId="49926"/>
    <cellStyle name="Normal 5 10 4 3" xfId="49927"/>
    <cellStyle name="Normal 5 10 4 4" xfId="49928"/>
    <cellStyle name="Normal 5 10 4 5" xfId="49929"/>
    <cellStyle name="Normal 5 10 4 6" xfId="49930"/>
    <cellStyle name="Normal 5 10 4 7" xfId="49931"/>
    <cellStyle name="Normal 5 10 5" xfId="49932"/>
    <cellStyle name="Normal 5 10 5 2" xfId="49933"/>
    <cellStyle name="Normal 5 10 5 2 2" xfId="49934"/>
    <cellStyle name="Normal 5 10 5 2 3" xfId="49935"/>
    <cellStyle name="Normal 5 10 5 2 4" xfId="49936"/>
    <cellStyle name="Normal 5 10 5 2 5" xfId="49937"/>
    <cellStyle name="Normal 5 10 5 2 6" xfId="49938"/>
    <cellStyle name="Normal 5 10 5 3" xfId="49939"/>
    <cellStyle name="Normal 5 10 5 4" xfId="49940"/>
    <cellStyle name="Normal 5 10 5 5" xfId="49941"/>
    <cellStyle name="Normal 5 10 5 6" xfId="49942"/>
    <cellStyle name="Normal 5 10 5 7" xfId="49943"/>
    <cellStyle name="Normal 5 10 6" xfId="49944"/>
    <cellStyle name="Normal 5 10 6 2" xfId="49945"/>
    <cellStyle name="Normal 5 10 6 2 2" xfId="49946"/>
    <cellStyle name="Normal 5 10 6 2 3" xfId="49947"/>
    <cellStyle name="Normal 5 10 6 2 4" xfId="49948"/>
    <cellStyle name="Normal 5 10 6 2 5" xfId="49949"/>
    <cellStyle name="Normal 5 10 6 2 6" xfId="49950"/>
    <cellStyle name="Normal 5 10 6 3" xfId="49951"/>
    <cellStyle name="Normal 5 10 6 4" xfId="49952"/>
    <cellStyle name="Normal 5 10 6 5" xfId="49953"/>
    <cellStyle name="Normal 5 10 6 6" xfId="49954"/>
    <cellStyle name="Normal 5 10 6 7" xfId="49955"/>
    <cellStyle name="Normal 5 10 7" xfId="49956"/>
    <cellStyle name="Normal 5 10 7 2" xfId="49957"/>
    <cellStyle name="Normal 5 10 7 2 2" xfId="49958"/>
    <cellStyle name="Normal 5 10 7 2 3" xfId="49959"/>
    <cellStyle name="Normal 5 10 7 2 4" xfId="49960"/>
    <cellStyle name="Normal 5 10 7 2 5" xfId="49961"/>
    <cellStyle name="Normal 5 10 7 2 6" xfId="49962"/>
    <cellStyle name="Normal 5 10 7 3" xfId="49963"/>
    <cellStyle name="Normal 5 10 7 4" xfId="49964"/>
    <cellStyle name="Normal 5 10 7 5" xfId="49965"/>
    <cellStyle name="Normal 5 10 7 6" xfId="49966"/>
    <cellStyle name="Normal 5 10 7 7" xfId="49967"/>
    <cellStyle name="Normal 5 10 8" xfId="49968"/>
    <cellStyle name="Normal 5 10 8 2" xfId="49969"/>
    <cellStyle name="Normal 5 10 8 3" xfId="49970"/>
    <cellStyle name="Normal 5 10 8 4" xfId="49971"/>
    <cellStyle name="Normal 5 10 8 5" xfId="49972"/>
    <cellStyle name="Normal 5 10 8 6" xfId="49973"/>
    <cellStyle name="Normal 5 10 9" xfId="49974"/>
    <cellStyle name="Normal 5 10 9 2" xfId="49975"/>
    <cellStyle name="Normal 5 10 9 3" xfId="49976"/>
    <cellStyle name="Normal 5 10 9 4" xfId="49977"/>
    <cellStyle name="Normal 5 10 9 5" xfId="49978"/>
    <cellStyle name="Normal 5 10 9 6" xfId="49979"/>
    <cellStyle name="Normal 5 11" xfId="49980"/>
    <cellStyle name="Normal 5 11 10" xfId="49981"/>
    <cellStyle name="Normal 5 11 10 2" xfId="49982"/>
    <cellStyle name="Normal 5 11 11" xfId="49983"/>
    <cellStyle name="Normal 5 11 12" xfId="49984"/>
    <cellStyle name="Normal 5 11 13" xfId="49985"/>
    <cellStyle name="Normal 5 11 14" xfId="49986"/>
    <cellStyle name="Normal 5 11 15" xfId="49987"/>
    <cellStyle name="Normal 5 11 2" xfId="49988"/>
    <cellStyle name="Normal 5 11 2 2" xfId="49989"/>
    <cellStyle name="Normal 5 11 2 2 2" xfId="49990"/>
    <cellStyle name="Normal 5 11 2 2 3" xfId="49991"/>
    <cellStyle name="Normal 5 11 2 2 4" xfId="49992"/>
    <cellStyle name="Normal 5 11 2 2 5" xfId="49993"/>
    <cellStyle name="Normal 5 11 2 2 6" xfId="49994"/>
    <cellStyle name="Normal 5 11 2 3" xfId="49995"/>
    <cellStyle name="Normal 5 11 2 3 2" xfId="49996"/>
    <cellStyle name="Normal 5 11 2 4" xfId="49997"/>
    <cellStyle name="Normal 5 11 2 5" xfId="49998"/>
    <cellStyle name="Normal 5 11 2 6" xfId="49999"/>
    <cellStyle name="Normal 5 11 2 7" xfId="50000"/>
    <cellStyle name="Normal 5 11 2 8" xfId="50001"/>
    <cellStyle name="Normal 5 11 3" xfId="50002"/>
    <cellStyle name="Normal 5 11 3 2" xfId="50003"/>
    <cellStyle name="Normal 5 11 3 2 2" xfId="50004"/>
    <cellStyle name="Normal 5 11 3 2 3" xfId="50005"/>
    <cellStyle name="Normal 5 11 3 2 4" xfId="50006"/>
    <cellStyle name="Normal 5 11 3 2 5" xfId="50007"/>
    <cellStyle name="Normal 5 11 3 2 6" xfId="50008"/>
    <cellStyle name="Normal 5 11 3 3" xfId="50009"/>
    <cellStyle name="Normal 5 11 3 4" xfId="50010"/>
    <cellStyle name="Normal 5 11 3 4 2" xfId="50011"/>
    <cellStyle name="Normal 5 11 3 4 2 2" xfId="50012"/>
    <cellStyle name="Normal 5 11 3 4 3" xfId="50013"/>
    <cellStyle name="Normal 5 11 3 5" xfId="50014"/>
    <cellStyle name="Normal 5 11 3 6" xfId="50015"/>
    <cellStyle name="Normal 5 11 3 7" xfId="50016"/>
    <cellStyle name="Normal 5 11 4" xfId="50017"/>
    <cellStyle name="Normal 5 11 4 2" xfId="50018"/>
    <cellStyle name="Normal 5 11 4 2 2" xfId="50019"/>
    <cellStyle name="Normal 5 11 4 2 3" xfId="50020"/>
    <cellStyle name="Normal 5 11 4 2 4" xfId="50021"/>
    <cellStyle name="Normal 5 11 4 2 5" xfId="50022"/>
    <cellStyle name="Normal 5 11 4 2 6" xfId="50023"/>
    <cellStyle name="Normal 5 11 4 3" xfId="50024"/>
    <cellStyle name="Normal 5 11 4 3 2" xfId="50025"/>
    <cellStyle name="Normal 5 11 4 4" xfId="50026"/>
    <cellStyle name="Normal 5 11 4 5" xfId="50027"/>
    <cellStyle name="Normal 5 11 4 6" xfId="50028"/>
    <cellStyle name="Normal 5 11 4 7" xfId="50029"/>
    <cellStyle name="Normal 5 11 5" xfId="50030"/>
    <cellStyle name="Normal 5 11 5 2" xfId="50031"/>
    <cellStyle name="Normal 5 11 5 2 2" xfId="50032"/>
    <cellStyle name="Normal 5 11 5 2 3" xfId="50033"/>
    <cellStyle name="Normal 5 11 5 2 4" xfId="50034"/>
    <cellStyle name="Normal 5 11 5 2 5" xfId="50035"/>
    <cellStyle name="Normal 5 11 5 2 6" xfId="50036"/>
    <cellStyle name="Normal 5 11 5 3" xfId="50037"/>
    <cellStyle name="Normal 5 11 5 4" xfId="50038"/>
    <cellStyle name="Normal 5 11 5 5" xfId="50039"/>
    <cellStyle name="Normal 5 11 5 6" xfId="50040"/>
    <cellStyle name="Normal 5 11 5 7" xfId="50041"/>
    <cellStyle name="Normal 5 11 6" xfId="50042"/>
    <cellStyle name="Normal 5 11 6 2" xfId="50043"/>
    <cellStyle name="Normal 5 11 6 2 2" xfId="50044"/>
    <cellStyle name="Normal 5 11 6 2 3" xfId="50045"/>
    <cellStyle name="Normal 5 11 6 2 4" xfId="50046"/>
    <cellStyle name="Normal 5 11 6 2 5" xfId="50047"/>
    <cellStyle name="Normal 5 11 6 2 6" xfId="50048"/>
    <cellStyle name="Normal 5 11 6 3" xfId="50049"/>
    <cellStyle name="Normal 5 11 6 3 2" xfId="50050"/>
    <cellStyle name="Normal 5 11 6 4" xfId="50051"/>
    <cellStyle name="Normal 5 11 6 5" xfId="50052"/>
    <cellStyle name="Normal 5 11 6 6" xfId="50053"/>
    <cellStyle name="Normal 5 11 6 7" xfId="50054"/>
    <cellStyle name="Normal 5 11 7" xfId="50055"/>
    <cellStyle name="Normal 5 11 7 2" xfId="50056"/>
    <cellStyle name="Normal 5 11 7 2 2" xfId="50057"/>
    <cellStyle name="Normal 5 11 7 2 3" xfId="50058"/>
    <cellStyle name="Normal 5 11 7 2 4" xfId="50059"/>
    <cellStyle name="Normal 5 11 7 2 5" xfId="50060"/>
    <cellStyle name="Normal 5 11 7 2 6" xfId="50061"/>
    <cellStyle name="Normal 5 11 7 3" xfId="50062"/>
    <cellStyle name="Normal 5 11 7 4" xfId="50063"/>
    <cellStyle name="Normal 5 11 7 5" xfId="50064"/>
    <cellStyle name="Normal 5 11 7 6" xfId="50065"/>
    <cellStyle name="Normal 5 11 7 7" xfId="50066"/>
    <cellStyle name="Normal 5 11 8" xfId="50067"/>
    <cellStyle name="Normal 5 11 8 2" xfId="50068"/>
    <cellStyle name="Normal 5 11 8 3" xfId="50069"/>
    <cellStyle name="Normal 5 11 8 4" xfId="50070"/>
    <cellStyle name="Normal 5 11 8 5" xfId="50071"/>
    <cellStyle name="Normal 5 11 8 6" xfId="50072"/>
    <cellStyle name="Normal 5 11 9" xfId="50073"/>
    <cellStyle name="Normal 5 11 9 2" xfId="50074"/>
    <cellStyle name="Normal 5 11 9 3" xfId="50075"/>
    <cellStyle name="Normal 5 11 9 4" xfId="50076"/>
    <cellStyle name="Normal 5 11 9 5" xfId="50077"/>
    <cellStyle name="Normal 5 11 9 6" xfId="50078"/>
    <cellStyle name="Normal 5 12" xfId="50079"/>
    <cellStyle name="Normal 5 12 10" xfId="50080"/>
    <cellStyle name="Normal 5 12 10 2" xfId="50081"/>
    <cellStyle name="Normal 5 12 11" xfId="50082"/>
    <cellStyle name="Normal 5 12 11 2" xfId="50083"/>
    <cellStyle name="Normal 5 12 11 2 2" xfId="50084"/>
    <cellStyle name="Normal 5 12 11 3" xfId="50085"/>
    <cellStyle name="Normal 5 12 12" xfId="50086"/>
    <cellStyle name="Normal 5 12 13" xfId="50087"/>
    <cellStyle name="Normal 5 12 14" xfId="50088"/>
    <cellStyle name="Normal 5 12 15" xfId="50089"/>
    <cellStyle name="Normal 5 12 2" xfId="50090"/>
    <cellStyle name="Normal 5 12 2 2" xfId="50091"/>
    <cellStyle name="Normal 5 12 2 2 2" xfId="50092"/>
    <cellStyle name="Normal 5 12 2 2 3" xfId="50093"/>
    <cellStyle name="Normal 5 12 2 2 4" xfId="50094"/>
    <cellStyle name="Normal 5 12 2 2 5" xfId="50095"/>
    <cellStyle name="Normal 5 12 2 2 6" xfId="50096"/>
    <cellStyle name="Normal 5 12 2 3" xfId="50097"/>
    <cellStyle name="Normal 5 12 2 3 2" xfId="50098"/>
    <cellStyle name="Normal 5 12 2 4" xfId="50099"/>
    <cellStyle name="Normal 5 12 2 5" xfId="50100"/>
    <cellStyle name="Normal 5 12 2 6" xfId="50101"/>
    <cellStyle name="Normal 5 12 2 7" xfId="50102"/>
    <cellStyle name="Normal 5 12 2 8" xfId="50103"/>
    <cellStyle name="Normal 5 12 3" xfId="50104"/>
    <cellStyle name="Normal 5 12 3 2" xfId="50105"/>
    <cellStyle name="Normal 5 12 3 2 2" xfId="50106"/>
    <cellStyle name="Normal 5 12 3 2 3" xfId="50107"/>
    <cellStyle name="Normal 5 12 3 2 4" xfId="50108"/>
    <cellStyle name="Normal 5 12 3 2 5" xfId="50109"/>
    <cellStyle name="Normal 5 12 3 2 6" xfId="50110"/>
    <cellStyle name="Normal 5 12 3 3" xfId="50111"/>
    <cellStyle name="Normal 5 12 3 4" xfId="50112"/>
    <cellStyle name="Normal 5 12 3 5" xfId="50113"/>
    <cellStyle name="Normal 5 12 3 6" xfId="50114"/>
    <cellStyle name="Normal 5 12 3 7" xfId="50115"/>
    <cellStyle name="Normal 5 12 4" xfId="50116"/>
    <cellStyle name="Normal 5 12 4 2" xfId="50117"/>
    <cellStyle name="Normal 5 12 4 2 2" xfId="50118"/>
    <cellStyle name="Normal 5 12 4 2 2 2" xfId="50119"/>
    <cellStyle name="Normal 5 12 4 2 2 2 2" xfId="50120"/>
    <cellStyle name="Normal 5 12 4 2 2 3" xfId="50121"/>
    <cellStyle name="Normal 5 12 4 2 3" xfId="50122"/>
    <cellStyle name="Normal 5 12 4 2 4" xfId="50123"/>
    <cellStyle name="Normal 5 12 4 2 5" xfId="50124"/>
    <cellStyle name="Normal 5 12 4 2 6" xfId="50125"/>
    <cellStyle name="Normal 5 12 4 3" xfId="50126"/>
    <cellStyle name="Normal 5 12 4 4" xfId="50127"/>
    <cellStyle name="Normal 5 12 4 5" xfId="50128"/>
    <cellStyle name="Normal 5 12 4 6" xfId="50129"/>
    <cellStyle name="Normal 5 12 4 7" xfId="50130"/>
    <cellStyle name="Normal 5 12 5" xfId="50131"/>
    <cellStyle name="Normal 5 12 5 2" xfId="50132"/>
    <cellStyle name="Normal 5 12 5 2 2" xfId="50133"/>
    <cellStyle name="Normal 5 12 5 2 3" xfId="50134"/>
    <cellStyle name="Normal 5 12 5 2 4" xfId="50135"/>
    <cellStyle name="Normal 5 12 5 2 5" xfId="50136"/>
    <cellStyle name="Normal 5 12 5 2 6" xfId="50137"/>
    <cellStyle name="Normal 5 12 5 3" xfId="50138"/>
    <cellStyle name="Normal 5 12 5 4" xfId="50139"/>
    <cellStyle name="Normal 5 12 5 5" xfId="50140"/>
    <cellStyle name="Normal 5 12 5 6" xfId="50141"/>
    <cellStyle name="Normal 5 12 5 7" xfId="50142"/>
    <cellStyle name="Normal 5 12 6" xfId="50143"/>
    <cellStyle name="Normal 5 12 6 2" xfId="50144"/>
    <cellStyle name="Normal 5 12 6 2 2" xfId="50145"/>
    <cellStyle name="Normal 5 12 6 2 3" xfId="50146"/>
    <cellStyle name="Normal 5 12 6 2 4" xfId="50147"/>
    <cellStyle name="Normal 5 12 6 2 5" xfId="50148"/>
    <cellStyle name="Normal 5 12 6 2 6" xfId="50149"/>
    <cellStyle name="Normal 5 12 6 3" xfId="50150"/>
    <cellStyle name="Normal 5 12 6 4" xfId="50151"/>
    <cellStyle name="Normal 5 12 6 5" xfId="50152"/>
    <cellStyle name="Normal 5 12 6 6" xfId="50153"/>
    <cellStyle name="Normal 5 12 6 7" xfId="50154"/>
    <cellStyle name="Normal 5 12 7" xfId="50155"/>
    <cellStyle name="Normal 5 12 7 2" xfId="50156"/>
    <cellStyle name="Normal 5 12 7 2 2" xfId="50157"/>
    <cellStyle name="Normal 5 12 7 2 3" xfId="50158"/>
    <cellStyle name="Normal 5 12 7 2 4" xfId="50159"/>
    <cellStyle name="Normal 5 12 7 2 5" xfId="50160"/>
    <cellStyle name="Normal 5 12 7 2 6" xfId="50161"/>
    <cellStyle name="Normal 5 12 7 3" xfId="50162"/>
    <cellStyle name="Normal 5 12 7 4" xfId="50163"/>
    <cellStyle name="Normal 5 12 7 5" xfId="50164"/>
    <cellStyle name="Normal 5 12 7 6" xfId="50165"/>
    <cellStyle name="Normal 5 12 7 7" xfId="50166"/>
    <cellStyle name="Normal 5 12 8" xfId="50167"/>
    <cellStyle name="Normal 5 12 8 2" xfId="50168"/>
    <cellStyle name="Normal 5 12 8 3" xfId="50169"/>
    <cellStyle name="Normal 5 12 8 4" xfId="50170"/>
    <cellStyle name="Normal 5 12 8 5" xfId="50171"/>
    <cellStyle name="Normal 5 12 8 6" xfId="50172"/>
    <cellStyle name="Normal 5 12 9" xfId="50173"/>
    <cellStyle name="Normal 5 12 9 2" xfId="50174"/>
    <cellStyle name="Normal 5 12 9 3" xfId="50175"/>
    <cellStyle name="Normal 5 12 9 4" xfId="50176"/>
    <cellStyle name="Normal 5 12 9 5" xfId="50177"/>
    <cellStyle name="Normal 5 12 9 6" xfId="50178"/>
    <cellStyle name="Normal 5 13" xfId="50179"/>
    <cellStyle name="Normal 5 13 10" xfId="50180"/>
    <cellStyle name="Normal 5 13 11" xfId="50181"/>
    <cellStyle name="Normal 5 13 12" xfId="50182"/>
    <cellStyle name="Normal 5 13 13" xfId="50183"/>
    <cellStyle name="Normal 5 13 14" xfId="50184"/>
    <cellStyle name="Normal 5 13 2" xfId="50185"/>
    <cellStyle name="Normal 5 13 2 2" xfId="50186"/>
    <cellStyle name="Normal 5 13 2 2 2" xfId="50187"/>
    <cellStyle name="Normal 5 13 2 2 3" xfId="50188"/>
    <cellStyle name="Normal 5 13 2 2 4" xfId="50189"/>
    <cellStyle name="Normal 5 13 2 2 5" xfId="50190"/>
    <cellStyle name="Normal 5 13 2 2 6" xfId="50191"/>
    <cellStyle name="Normal 5 13 2 3" xfId="50192"/>
    <cellStyle name="Normal 5 13 2 3 2" xfId="50193"/>
    <cellStyle name="Normal 5 13 2 4" xfId="50194"/>
    <cellStyle name="Normal 5 13 2 5" xfId="50195"/>
    <cellStyle name="Normal 5 13 2 6" xfId="50196"/>
    <cellStyle name="Normal 5 13 2 7" xfId="50197"/>
    <cellStyle name="Normal 5 13 2 8" xfId="50198"/>
    <cellStyle name="Normal 5 13 3" xfId="50199"/>
    <cellStyle name="Normal 5 13 3 2" xfId="50200"/>
    <cellStyle name="Normal 5 13 3 2 2" xfId="50201"/>
    <cellStyle name="Normal 5 13 3 2 2 2" xfId="50202"/>
    <cellStyle name="Normal 5 13 3 2 2 2 2" xfId="50203"/>
    <cellStyle name="Normal 5 13 3 2 2 3" xfId="50204"/>
    <cellStyle name="Normal 5 13 3 2 3" xfId="50205"/>
    <cellStyle name="Normal 5 13 3 2 4" xfId="50206"/>
    <cellStyle name="Normal 5 13 3 2 5" xfId="50207"/>
    <cellStyle name="Normal 5 13 3 2 6" xfId="50208"/>
    <cellStyle name="Normal 5 13 3 3" xfId="50209"/>
    <cellStyle name="Normal 5 13 3 4" xfId="50210"/>
    <cellStyle name="Normal 5 13 3 5" xfId="50211"/>
    <cellStyle name="Normal 5 13 3 6" xfId="50212"/>
    <cellStyle name="Normal 5 13 3 7" xfId="50213"/>
    <cellStyle name="Normal 5 13 4" xfId="50214"/>
    <cellStyle name="Normal 5 13 4 2" xfId="50215"/>
    <cellStyle name="Normal 5 13 4 2 2" xfId="50216"/>
    <cellStyle name="Normal 5 13 4 2 3" xfId="50217"/>
    <cellStyle name="Normal 5 13 4 2 4" xfId="50218"/>
    <cellStyle name="Normal 5 13 4 2 5" xfId="50219"/>
    <cellStyle name="Normal 5 13 4 2 6" xfId="50220"/>
    <cellStyle name="Normal 5 13 4 3" xfId="50221"/>
    <cellStyle name="Normal 5 13 4 4" xfId="50222"/>
    <cellStyle name="Normal 5 13 4 5" xfId="50223"/>
    <cellStyle name="Normal 5 13 4 6" xfId="50224"/>
    <cellStyle name="Normal 5 13 4 7" xfId="50225"/>
    <cellStyle name="Normal 5 13 5" xfId="50226"/>
    <cellStyle name="Normal 5 13 5 2" xfId="50227"/>
    <cellStyle name="Normal 5 13 5 2 2" xfId="50228"/>
    <cellStyle name="Normal 5 13 5 2 3" xfId="50229"/>
    <cellStyle name="Normal 5 13 5 2 4" xfId="50230"/>
    <cellStyle name="Normal 5 13 5 2 5" xfId="50231"/>
    <cellStyle name="Normal 5 13 5 2 6" xfId="50232"/>
    <cellStyle name="Normal 5 13 5 3" xfId="50233"/>
    <cellStyle name="Normal 5 13 5 4" xfId="50234"/>
    <cellStyle name="Normal 5 13 5 5" xfId="50235"/>
    <cellStyle name="Normal 5 13 5 6" xfId="50236"/>
    <cellStyle name="Normal 5 13 5 7" xfId="50237"/>
    <cellStyle name="Normal 5 13 6" xfId="50238"/>
    <cellStyle name="Normal 5 13 6 2" xfId="50239"/>
    <cellStyle name="Normal 5 13 6 2 2" xfId="50240"/>
    <cellStyle name="Normal 5 13 6 2 3" xfId="50241"/>
    <cellStyle name="Normal 5 13 6 2 4" xfId="50242"/>
    <cellStyle name="Normal 5 13 6 2 5" xfId="50243"/>
    <cellStyle name="Normal 5 13 6 2 6" xfId="50244"/>
    <cellStyle name="Normal 5 13 6 3" xfId="50245"/>
    <cellStyle name="Normal 5 13 6 4" xfId="50246"/>
    <cellStyle name="Normal 5 13 6 5" xfId="50247"/>
    <cellStyle name="Normal 5 13 6 6" xfId="50248"/>
    <cellStyle name="Normal 5 13 6 7" xfId="50249"/>
    <cellStyle name="Normal 5 13 7" xfId="50250"/>
    <cellStyle name="Normal 5 13 7 2" xfId="50251"/>
    <cellStyle name="Normal 5 13 7 2 2" xfId="50252"/>
    <cellStyle name="Normal 5 13 7 2 3" xfId="50253"/>
    <cellStyle name="Normal 5 13 7 2 4" xfId="50254"/>
    <cellStyle name="Normal 5 13 7 2 5" xfId="50255"/>
    <cellStyle name="Normal 5 13 7 2 6" xfId="50256"/>
    <cellStyle name="Normal 5 13 7 3" xfId="50257"/>
    <cellStyle name="Normal 5 13 7 4" xfId="50258"/>
    <cellStyle name="Normal 5 13 7 5" xfId="50259"/>
    <cellStyle name="Normal 5 13 7 6" xfId="50260"/>
    <cellStyle name="Normal 5 13 7 7" xfId="50261"/>
    <cellStyle name="Normal 5 13 8" xfId="50262"/>
    <cellStyle name="Normal 5 13 8 2" xfId="50263"/>
    <cellStyle name="Normal 5 13 8 3" xfId="50264"/>
    <cellStyle name="Normal 5 13 8 4" xfId="50265"/>
    <cellStyle name="Normal 5 13 8 5" xfId="50266"/>
    <cellStyle name="Normal 5 13 8 6" xfId="50267"/>
    <cellStyle name="Normal 5 13 9" xfId="50268"/>
    <cellStyle name="Normal 5 13 9 2" xfId="50269"/>
    <cellStyle name="Normal 5 14" xfId="50270"/>
    <cellStyle name="Normal 5 14 10" xfId="50271"/>
    <cellStyle name="Normal 5 14 11" xfId="50272"/>
    <cellStyle name="Normal 5 14 12" xfId="50273"/>
    <cellStyle name="Normal 5 14 13" xfId="50274"/>
    <cellStyle name="Normal 5 14 14" xfId="50275"/>
    <cellStyle name="Normal 5 14 2" xfId="50276"/>
    <cellStyle name="Normal 5 14 2 2" xfId="50277"/>
    <cellStyle name="Normal 5 14 2 2 2" xfId="50278"/>
    <cellStyle name="Normal 5 14 2 2 3" xfId="50279"/>
    <cellStyle name="Normal 5 14 2 2 4" xfId="50280"/>
    <cellStyle name="Normal 5 14 2 2 5" xfId="50281"/>
    <cellStyle name="Normal 5 14 2 2 6" xfId="50282"/>
    <cellStyle name="Normal 5 14 2 3" xfId="50283"/>
    <cellStyle name="Normal 5 14 2 3 2" xfId="50284"/>
    <cellStyle name="Normal 5 14 2 4" xfId="50285"/>
    <cellStyle name="Normal 5 14 2 5" xfId="50286"/>
    <cellStyle name="Normal 5 14 2 6" xfId="50287"/>
    <cellStyle name="Normal 5 14 2 7" xfId="50288"/>
    <cellStyle name="Normal 5 14 2 8" xfId="50289"/>
    <cellStyle name="Normal 5 14 3" xfId="50290"/>
    <cellStyle name="Normal 5 14 3 2" xfId="50291"/>
    <cellStyle name="Normal 5 14 3 2 2" xfId="50292"/>
    <cellStyle name="Normal 5 14 3 2 3" xfId="50293"/>
    <cellStyle name="Normal 5 14 3 2 4" xfId="50294"/>
    <cellStyle name="Normal 5 14 3 2 5" xfId="50295"/>
    <cellStyle name="Normal 5 14 3 2 6" xfId="50296"/>
    <cellStyle name="Normal 5 14 3 3" xfId="50297"/>
    <cellStyle name="Normal 5 14 3 4" xfId="50298"/>
    <cellStyle name="Normal 5 14 3 5" xfId="50299"/>
    <cellStyle name="Normal 5 14 3 6" xfId="50300"/>
    <cellStyle name="Normal 5 14 3 7" xfId="50301"/>
    <cellStyle name="Normal 5 14 4" xfId="50302"/>
    <cellStyle name="Normal 5 14 4 2" xfId="50303"/>
    <cellStyle name="Normal 5 14 4 2 2" xfId="50304"/>
    <cellStyle name="Normal 5 14 4 2 3" xfId="50305"/>
    <cellStyle name="Normal 5 14 4 2 4" xfId="50306"/>
    <cellStyle name="Normal 5 14 4 2 5" xfId="50307"/>
    <cellStyle name="Normal 5 14 4 2 6" xfId="50308"/>
    <cellStyle name="Normal 5 14 4 3" xfId="50309"/>
    <cellStyle name="Normal 5 14 4 4" xfId="50310"/>
    <cellStyle name="Normal 5 14 4 5" xfId="50311"/>
    <cellStyle name="Normal 5 14 4 6" xfId="50312"/>
    <cellStyle name="Normal 5 14 4 7" xfId="50313"/>
    <cellStyle name="Normal 5 14 5" xfId="50314"/>
    <cellStyle name="Normal 5 14 5 2" xfId="50315"/>
    <cellStyle name="Normal 5 14 5 2 2" xfId="50316"/>
    <cellStyle name="Normal 5 14 5 2 2 2" xfId="50317"/>
    <cellStyle name="Normal 5 14 5 2 2 2 2" xfId="50318"/>
    <cellStyle name="Normal 5 14 5 2 2 3" xfId="50319"/>
    <cellStyle name="Normal 5 14 5 2 3" xfId="50320"/>
    <cellStyle name="Normal 5 14 5 2 4" xfId="50321"/>
    <cellStyle name="Normal 5 14 5 2 5" xfId="50322"/>
    <cellStyle name="Normal 5 14 5 2 6" xfId="50323"/>
    <cellStyle name="Normal 5 14 5 3" xfId="50324"/>
    <cellStyle name="Normal 5 14 5 4" xfId="50325"/>
    <cellStyle name="Normal 5 14 5 5" xfId="50326"/>
    <cellStyle name="Normal 5 14 5 6" xfId="50327"/>
    <cellStyle name="Normal 5 14 5 7" xfId="50328"/>
    <cellStyle name="Normal 5 14 6" xfId="50329"/>
    <cellStyle name="Normal 5 14 6 2" xfId="50330"/>
    <cellStyle name="Normal 5 14 6 2 2" xfId="50331"/>
    <cellStyle name="Normal 5 14 6 2 3" xfId="50332"/>
    <cellStyle name="Normal 5 14 6 2 4" xfId="50333"/>
    <cellStyle name="Normal 5 14 6 2 5" xfId="50334"/>
    <cellStyle name="Normal 5 14 6 2 6" xfId="50335"/>
    <cellStyle name="Normal 5 14 6 3" xfId="50336"/>
    <cellStyle name="Normal 5 14 6 4" xfId="50337"/>
    <cellStyle name="Normal 5 14 6 5" xfId="50338"/>
    <cellStyle name="Normal 5 14 6 6" xfId="50339"/>
    <cellStyle name="Normal 5 14 6 7" xfId="50340"/>
    <cellStyle name="Normal 5 14 7" xfId="50341"/>
    <cellStyle name="Normal 5 14 7 2" xfId="50342"/>
    <cellStyle name="Normal 5 14 7 2 2" xfId="50343"/>
    <cellStyle name="Normal 5 14 7 2 3" xfId="50344"/>
    <cellStyle name="Normal 5 14 7 2 4" xfId="50345"/>
    <cellStyle name="Normal 5 14 7 2 5" xfId="50346"/>
    <cellStyle name="Normal 5 14 7 2 6" xfId="50347"/>
    <cellStyle name="Normal 5 14 7 3" xfId="50348"/>
    <cellStyle name="Normal 5 14 7 4" xfId="50349"/>
    <cellStyle name="Normal 5 14 7 5" xfId="50350"/>
    <cellStyle name="Normal 5 14 7 6" xfId="50351"/>
    <cellStyle name="Normal 5 14 7 7" xfId="50352"/>
    <cellStyle name="Normal 5 14 8" xfId="50353"/>
    <cellStyle name="Normal 5 14 8 2" xfId="50354"/>
    <cellStyle name="Normal 5 14 8 3" xfId="50355"/>
    <cellStyle name="Normal 5 14 8 4" xfId="50356"/>
    <cellStyle name="Normal 5 14 8 5" xfId="50357"/>
    <cellStyle name="Normal 5 14 8 6" xfId="50358"/>
    <cellStyle name="Normal 5 14 9" xfId="50359"/>
    <cellStyle name="Normal 5 14 9 2" xfId="50360"/>
    <cellStyle name="Normal 5 15" xfId="50361"/>
    <cellStyle name="Normal 5 15 10" xfId="50362"/>
    <cellStyle name="Normal 5 15 11" xfId="50363"/>
    <cellStyle name="Normal 5 15 12" xfId="50364"/>
    <cellStyle name="Normal 5 15 13" xfId="50365"/>
    <cellStyle name="Normal 5 15 14" xfId="50366"/>
    <cellStyle name="Normal 5 15 2" xfId="50367"/>
    <cellStyle name="Normal 5 15 2 2" xfId="50368"/>
    <cellStyle name="Normal 5 15 2 2 2" xfId="50369"/>
    <cellStyle name="Normal 5 15 2 2 2 2" xfId="50370"/>
    <cellStyle name="Normal 5 15 2 2 2 2 2" xfId="50371"/>
    <cellStyle name="Normal 5 15 2 2 2 3" xfId="50372"/>
    <cellStyle name="Normal 5 15 2 2 3" xfId="50373"/>
    <cellStyle name="Normal 5 15 2 2 4" xfId="50374"/>
    <cellStyle name="Normal 5 15 2 2 5" xfId="50375"/>
    <cellStyle name="Normal 5 15 2 2 6" xfId="50376"/>
    <cellStyle name="Normal 5 15 2 3" xfId="50377"/>
    <cellStyle name="Normal 5 15 2 3 2" xfId="50378"/>
    <cellStyle name="Normal 5 15 2 4" xfId="50379"/>
    <cellStyle name="Normal 5 15 2 5" xfId="50380"/>
    <cellStyle name="Normal 5 15 2 6" xfId="50381"/>
    <cellStyle name="Normal 5 15 2 7" xfId="50382"/>
    <cellStyle name="Normal 5 15 2 8" xfId="50383"/>
    <cellStyle name="Normal 5 15 3" xfId="50384"/>
    <cellStyle name="Normal 5 15 3 2" xfId="50385"/>
    <cellStyle name="Normal 5 15 3 2 2" xfId="50386"/>
    <cellStyle name="Normal 5 15 3 2 3" xfId="50387"/>
    <cellStyle name="Normal 5 15 3 2 4" xfId="50388"/>
    <cellStyle name="Normal 5 15 3 2 5" xfId="50389"/>
    <cellStyle name="Normal 5 15 3 2 6" xfId="50390"/>
    <cellStyle name="Normal 5 15 3 3" xfId="50391"/>
    <cellStyle name="Normal 5 15 3 4" xfId="50392"/>
    <cellStyle name="Normal 5 15 3 5" xfId="50393"/>
    <cellStyle name="Normal 5 15 3 6" xfId="50394"/>
    <cellStyle name="Normal 5 15 3 7" xfId="50395"/>
    <cellStyle name="Normal 5 15 4" xfId="50396"/>
    <cellStyle name="Normal 5 15 4 2" xfId="50397"/>
    <cellStyle name="Normal 5 15 4 2 2" xfId="50398"/>
    <cellStyle name="Normal 5 15 4 2 3" xfId="50399"/>
    <cellStyle name="Normal 5 15 4 2 4" xfId="50400"/>
    <cellStyle name="Normal 5 15 4 2 5" xfId="50401"/>
    <cellStyle name="Normal 5 15 4 2 6" xfId="50402"/>
    <cellStyle name="Normal 5 15 4 3" xfId="50403"/>
    <cellStyle name="Normal 5 15 4 4" xfId="50404"/>
    <cellStyle name="Normal 5 15 4 5" xfId="50405"/>
    <cellStyle name="Normal 5 15 4 6" xfId="50406"/>
    <cellStyle name="Normal 5 15 4 7" xfId="50407"/>
    <cellStyle name="Normal 5 15 5" xfId="50408"/>
    <cellStyle name="Normal 5 15 5 2" xfId="50409"/>
    <cellStyle name="Normal 5 15 5 2 2" xfId="50410"/>
    <cellStyle name="Normal 5 15 5 2 2 2" xfId="50411"/>
    <cellStyle name="Normal 5 15 5 2 2 2 2" xfId="50412"/>
    <cellStyle name="Normal 5 15 5 2 2 3" xfId="50413"/>
    <cellStyle name="Normal 5 15 5 2 3" xfId="50414"/>
    <cellStyle name="Normal 5 15 5 2 4" xfId="50415"/>
    <cellStyle name="Normal 5 15 5 2 5" xfId="50416"/>
    <cellStyle name="Normal 5 15 5 2 6" xfId="50417"/>
    <cellStyle name="Normal 5 15 5 3" xfId="50418"/>
    <cellStyle name="Normal 5 15 5 4" xfId="50419"/>
    <cellStyle name="Normal 5 15 5 5" xfId="50420"/>
    <cellStyle name="Normal 5 15 5 6" xfId="50421"/>
    <cellStyle name="Normal 5 15 5 7" xfId="50422"/>
    <cellStyle name="Normal 5 15 6" xfId="50423"/>
    <cellStyle name="Normal 5 15 6 2" xfId="50424"/>
    <cellStyle name="Normal 5 15 6 2 2" xfId="50425"/>
    <cellStyle name="Normal 5 15 6 2 3" xfId="50426"/>
    <cellStyle name="Normal 5 15 6 2 4" xfId="50427"/>
    <cellStyle name="Normal 5 15 6 2 5" xfId="50428"/>
    <cellStyle name="Normal 5 15 6 2 6" xfId="50429"/>
    <cellStyle name="Normal 5 15 6 3" xfId="50430"/>
    <cellStyle name="Normal 5 15 6 4" xfId="50431"/>
    <cellStyle name="Normal 5 15 6 5" xfId="50432"/>
    <cellStyle name="Normal 5 15 6 6" xfId="50433"/>
    <cellStyle name="Normal 5 15 6 7" xfId="50434"/>
    <cellStyle name="Normal 5 15 7" xfId="50435"/>
    <cellStyle name="Normal 5 15 7 2" xfId="50436"/>
    <cellStyle name="Normal 5 15 7 2 2" xfId="50437"/>
    <cellStyle name="Normal 5 15 7 2 3" xfId="50438"/>
    <cellStyle name="Normal 5 15 7 2 4" xfId="50439"/>
    <cellStyle name="Normal 5 15 7 2 5" xfId="50440"/>
    <cellStyle name="Normal 5 15 7 2 6" xfId="50441"/>
    <cellStyle name="Normal 5 15 7 3" xfId="50442"/>
    <cellStyle name="Normal 5 15 7 4" xfId="50443"/>
    <cellStyle name="Normal 5 15 7 5" xfId="50444"/>
    <cellStyle name="Normal 5 15 7 6" xfId="50445"/>
    <cellStyle name="Normal 5 15 7 7" xfId="50446"/>
    <cellStyle name="Normal 5 15 8" xfId="50447"/>
    <cellStyle name="Normal 5 15 8 2" xfId="50448"/>
    <cellStyle name="Normal 5 15 8 3" xfId="50449"/>
    <cellStyle name="Normal 5 15 8 4" xfId="50450"/>
    <cellStyle name="Normal 5 15 8 5" xfId="50451"/>
    <cellStyle name="Normal 5 15 8 6" xfId="50452"/>
    <cellStyle name="Normal 5 15 9" xfId="50453"/>
    <cellStyle name="Normal 5 15 9 2" xfId="50454"/>
    <cellStyle name="Normal 5 16" xfId="50455"/>
    <cellStyle name="Normal 5 16 2" xfId="50456"/>
    <cellStyle name="Normal 5 16 2 2" xfId="50457"/>
    <cellStyle name="Normal 5 16 2 2 2" xfId="50458"/>
    <cellStyle name="Normal 5 16 2 3" xfId="50459"/>
    <cellStyle name="Normal 5 16 2 4" xfId="50460"/>
    <cellStyle name="Normal 5 16 2 5" xfId="50461"/>
    <cellStyle name="Normal 5 16 2 6" xfId="50462"/>
    <cellStyle name="Normal 5 16 2 7" xfId="50463"/>
    <cellStyle name="Normal 5 16 3" xfId="50464"/>
    <cellStyle name="Normal 5 16 3 2" xfId="50465"/>
    <cellStyle name="Normal 5 16 4" xfId="50466"/>
    <cellStyle name="Normal 5 16 5" xfId="50467"/>
    <cellStyle name="Normal 5 16 6" xfId="50468"/>
    <cellStyle name="Normal 5 16 7" xfId="50469"/>
    <cellStyle name="Normal 5 16 8" xfId="50470"/>
    <cellStyle name="Normal 5 17" xfId="50471"/>
    <cellStyle name="Normal 5 17 2" xfId="50472"/>
    <cellStyle name="Normal 5 17 2 2" xfId="50473"/>
    <cellStyle name="Normal 5 17 2 2 2" xfId="50474"/>
    <cellStyle name="Normal 5 17 2 3" xfId="50475"/>
    <cellStyle name="Normal 5 17 2 4" xfId="50476"/>
    <cellStyle name="Normal 5 17 2 5" xfId="50477"/>
    <cellStyle name="Normal 5 17 2 6" xfId="50478"/>
    <cellStyle name="Normal 5 17 2 7" xfId="50479"/>
    <cellStyle name="Normal 5 17 3" xfId="50480"/>
    <cellStyle name="Normal 5 17 3 2" xfId="50481"/>
    <cellStyle name="Normal 5 17 3 2 2" xfId="50482"/>
    <cellStyle name="Normal 5 17 3 3" xfId="50483"/>
    <cellStyle name="Normal 5 17 4" xfId="50484"/>
    <cellStyle name="Normal 5 17 5" xfId="50485"/>
    <cellStyle name="Normal 5 17 6" xfId="50486"/>
    <cellStyle name="Normal 5 17 7" xfId="50487"/>
    <cellStyle name="Normal 5 17 8" xfId="50488"/>
    <cellStyle name="Normal 5 18" xfId="50489"/>
    <cellStyle name="Normal 5 18 2" xfId="50490"/>
    <cellStyle name="Normal 5 18 2 2" xfId="50491"/>
    <cellStyle name="Normal 5 18 2 2 2" xfId="50492"/>
    <cellStyle name="Normal 5 18 2 3" xfId="50493"/>
    <cellStyle name="Normal 5 18 2 4" xfId="50494"/>
    <cellStyle name="Normal 5 18 2 5" xfId="50495"/>
    <cellStyle name="Normal 5 18 2 6" xfId="50496"/>
    <cellStyle name="Normal 5 18 2 7" xfId="50497"/>
    <cellStyle name="Normal 5 18 3" xfId="50498"/>
    <cellStyle name="Normal 5 18 3 2" xfId="50499"/>
    <cellStyle name="Normal 5 18 4" xfId="50500"/>
    <cellStyle name="Normal 5 18 5" xfId="50501"/>
    <cellStyle name="Normal 5 18 6" xfId="50502"/>
    <cellStyle name="Normal 5 18 7" xfId="50503"/>
    <cellStyle name="Normal 5 18 8" xfId="50504"/>
    <cellStyle name="Normal 5 19" xfId="50505"/>
    <cellStyle name="Normal 5 19 2" xfId="50506"/>
    <cellStyle name="Normal 5 19 2 2" xfId="50507"/>
    <cellStyle name="Normal 5 19 2 2 2" xfId="50508"/>
    <cellStyle name="Normal 5 19 2 3" xfId="50509"/>
    <cellStyle name="Normal 5 19 2 4" xfId="50510"/>
    <cellStyle name="Normal 5 19 2 5" xfId="50511"/>
    <cellStyle name="Normal 5 19 2 6" xfId="50512"/>
    <cellStyle name="Normal 5 19 2 7" xfId="50513"/>
    <cellStyle name="Normal 5 19 3" xfId="50514"/>
    <cellStyle name="Normal 5 19 3 2" xfId="50515"/>
    <cellStyle name="Normal 5 19 4" xfId="50516"/>
    <cellStyle name="Normal 5 19 5" xfId="50517"/>
    <cellStyle name="Normal 5 19 6" xfId="50518"/>
    <cellStyle name="Normal 5 19 7" xfId="50519"/>
    <cellStyle name="Normal 5 19 8" xfId="50520"/>
    <cellStyle name="Normal 5 2" xfId="30"/>
    <cellStyle name="Normal 5 2 10" xfId="50521"/>
    <cellStyle name="Normal 5 2 10 10" xfId="50522"/>
    <cellStyle name="Normal 5 2 10 11" xfId="50523"/>
    <cellStyle name="Normal 5 2 10 12" xfId="50524"/>
    <cellStyle name="Normal 5 2 10 13" xfId="50525"/>
    <cellStyle name="Normal 5 2 10 2" xfId="50526"/>
    <cellStyle name="Normal 5 2 10 2 2" xfId="50527"/>
    <cellStyle name="Normal 5 2 10 2 2 2" xfId="50528"/>
    <cellStyle name="Normal 5 2 10 2 2 3" xfId="50529"/>
    <cellStyle name="Normal 5 2 10 2 2 4" xfId="50530"/>
    <cellStyle name="Normal 5 2 10 2 2 5" xfId="50531"/>
    <cellStyle name="Normal 5 2 10 2 2 6" xfId="50532"/>
    <cellStyle name="Normal 5 2 10 2 3" xfId="50533"/>
    <cellStyle name="Normal 5 2 10 2 4" xfId="50534"/>
    <cellStyle name="Normal 5 2 10 2 5" xfId="50535"/>
    <cellStyle name="Normal 5 2 10 2 6" xfId="50536"/>
    <cellStyle name="Normal 5 2 10 2 7" xfId="50537"/>
    <cellStyle name="Normal 5 2 10 3" xfId="50538"/>
    <cellStyle name="Normal 5 2 10 3 2" xfId="50539"/>
    <cellStyle name="Normal 5 2 10 3 2 2" xfId="50540"/>
    <cellStyle name="Normal 5 2 10 3 2 3" xfId="50541"/>
    <cellStyle name="Normal 5 2 10 3 2 4" xfId="50542"/>
    <cellStyle name="Normal 5 2 10 3 2 5" xfId="50543"/>
    <cellStyle name="Normal 5 2 10 3 2 6" xfId="50544"/>
    <cellStyle name="Normal 5 2 10 3 3" xfId="50545"/>
    <cellStyle name="Normal 5 2 10 3 4" xfId="50546"/>
    <cellStyle name="Normal 5 2 10 3 5" xfId="50547"/>
    <cellStyle name="Normal 5 2 10 3 6" xfId="50548"/>
    <cellStyle name="Normal 5 2 10 3 7" xfId="50549"/>
    <cellStyle name="Normal 5 2 10 4" xfId="50550"/>
    <cellStyle name="Normal 5 2 10 4 2" xfId="50551"/>
    <cellStyle name="Normal 5 2 10 4 2 2" xfId="50552"/>
    <cellStyle name="Normal 5 2 10 4 2 3" xfId="50553"/>
    <cellStyle name="Normal 5 2 10 4 2 4" xfId="50554"/>
    <cellStyle name="Normal 5 2 10 4 2 5" xfId="50555"/>
    <cellStyle name="Normal 5 2 10 4 2 6" xfId="50556"/>
    <cellStyle name="Normal 5 2 10 4 3" xfId="50557"/>
    <cellStyle name="Normal 5 2 10 4 4" xfId="50558"/>
    <cellStyle name="Normal 5 2 10 4 5" xfId="50559"/>
    <cellStyle name="Normal 5 2 10 4 6" xfId="50560"/>
    <cellStyle name="Normal 5 2 10 4 7" xfId="50561"/>
    <cellStyle name="Normal 5 2 10 5" xfId="50562"/>
    <cellStyle name="Normal 5 2 10 5 2" xfId="50563"/>
    <cellStyle name="Normal 5 2 10 5 2 2" xfId="50564"/>
    <cellStyle name="Normal 5 2 10 5 2 2 2" xfId="50565"/>
    <cellStyle name="Normal 5 2 10 5 2 2 2 2" xfId="50566"/>
    <cellStyle name="Normal 5 2 10 5 2 2 3" xfId="50567"/>
    <cellStyle name="Normal 5 2 10 5 2 3" xfId="50568"/>
    <cellStyle name="Normal 5 2 10 5 2 4" xfId="50569"/>
    <cellStyle name="Normal 5 2 10 5 2 5" xfId="50570"/>
    <cellStyle name="Normal 5 2 10 5 2 6" xfId="50571"/>
    <cellStyle name="Normal 5 2 10 5 3" xfId="50572"/>
    <cellStyle name="Normal 5 2 10 5 4" xfId="50573"/>
    <cellStyle name="Normal 5 2 10 5 5" xfId="50574"/>
    <cellStyle name="Normal 5 2 10 5 6" xfId="50575"/>
    <cellStyle name="Normal 5 2 10 5 7" xfId="50576"/>
    <cellStyle name="Normal 5 2 10 6" xfId="50577"/>
    <cellStyle name="Normal 5 2 10 6 2" xfId="50578"/>
    <cellStyle name="Normal 5 2 10 6 2 2" xfId="50579"/>
    <cellStyle name="Normal 5 2 10 6 2 3" xfId="50580"/>
    <cellStyle name="Normal 5 2 10 6 2 4" xfId="50581"/>
    <cellStyle name="Normal 5 2 10 6 2 5" xfId="50582"/>
    <cellStyle name="Normal 5 2 10 6 2 6" xfId="50583"/>
    <cellStyle name="Normal 5 2 10 6 3" xfId="50584"/>
    <cellStyle name="Normal 5 2 10 6 4" xfId="50585"/>
    <cellStyle name="Normal 5 2 10 6 5" xfId="50586"/>
    <cellStyle name="Normal 5 2 10 6 6" xfId="50587"/>
    <cellStyle name="Normal 5 2 10 6 7" xfId="50588"/>
    <cellStyle name="Normal 5 2 10 7" xfId="50589"/>
    <cellStyle name="Normal 5 2 10 7 2" xfId="50590"/>
    <cellStyle name="Normal 5 2 10 7 2 2" xfId="50591"/>
    <cellStyle name="Normal 5 2 10 7 2 3" xfId="50592"/>
    <cellStyle name="Normal 5 2 10 7 2 4" xfId="50593"/>
    <cellStyle name="Normal 5 2 10 7 2 5" xfId="50594"/>
    <cellStyle name="Normal 5 2 10 7 2 6" xfId="50595"/>
    <cellStyle name="Normal 5 2 10 7 3" xfId="50596"/>
    <cellStyle name="Normal 5 2 10 7 4" xfId="50597"/>
    <cellStyle name="Normal 5 2 10 7 5" xfId="50598"/>
    <cellStyle name="Normal 5 2 10 7 6" xfId="50599"/>
    <cellStyle name="Normal 5 2 10 7 7" xfId="50600"/>
    <cellStyle name="Normal 5 2 10 8" xfId="50601"/>
    <cellStyle name="Normal 5 2 10 8 2" xfId="50602"/>
    <cellStyle name="Normal 5 2 10 8 2 2" xfId="50603"/>
    <cellStyle name="Normal 5 2 10 8 2 2 2" xfId="50604"/>
    <cellStyle name="Normal 5 2 10 8 2 3" xfId="50605"/>
    <cellStyle name="Normal 5 2 10 8 3" xfId="50606"/>
    <cellStyle name="Normal 5 2 10 8 4" xfId="50607"/>
    <cellStyle name="Normal 5 2 10 8 5" xfId="50608"/>
    <cellStyle name="Normal 5 2 10 8 6" xfId="50609"/>
    <cellStyle name="Normal 5 2 10 9" xfId="50610"/>
    <cellStyle name="Normal 5 2 11" xfId="50611"/>
    <cellStyle name="Normal 5 2 11 10" xfId="50612"/>
    <cellStyle name="Normal 5 2 11 11" xfId="50613"/>
    <cellStyle name="Normal 5 2 11 12" xfId="50614"/>
    <cellStyle name="Normal 5 2 11 13" xfId="50615"/>
    <cellStyle name="Normal 5 2 11 2" xfId="50616"/>
    <cellStyle name="Normal 5 2 11 2 2" xfId="50617"/>
    <cellStyle name="Normal 5 2 11 2 2 2" xfId="50618"/>
    <cellStyle name="Normal 5 2 11 2 2 3" xfId="50619"/>
    <cellStyle name="Normal 5 2 11 2 2 4" xfId="50620"/>
    <cellStyle name="Normal 5 2 11 2 2 5" xfId="50621"/>
    <cellStyle name="Normal 5 2 11 2 2 6" xfId="50622"/>
    <cellStyle name="Normal 5 2 11 2 3" xfId="50623"/>
    <cellStyle name="Normal 5 2 11 2 4" xfId="50624"/>
    <cellStyle name="Normal 5 2 11 2 5" xfId="50625"/>
    <cellStyle name="Normal 5 2 11 2 6" xfId="50626"/>
    <cellStyle name="Normal 5 2 11 2 7" xfId="50627"/>
    <cellStyle name="Normal 5 2 11 3" xfId="50628"/>
    <cellStyle name="Normal 5 2 11 3 2" xfId="50629"/>
    <cellStyle name="Normal 5 2 11 3 2 2" xfId="50630"/>
    <cellStyle name="Normal 5 2 11 3 2 3" xfId="50631"/>
    <cellStyle name="Normal 5 2 11 3 2 4" xfId="50632"/>
    <cellStyle name="Normal 5 2 11 3 2 5" xfId="50633"/>
    <cellStyle name="Normal 5 2 11 3 2 6" xfId="50634"/>
    <cellStyle name="Normal 5 2 11 3 3" xfId="50635"/>
    <cellStyle name="Normal 5 2 11 3 4" xfId="50636"/>
    <cellStyle name="Normal 5 2 11 3 5" xfId="50637"/>
    <cellStyle name="Normal 5 2 11 3 6" xfId="50638"/>
    <cellStyle name="Normal 5 2 11 3 7" xfId="50639"/>
    <cellStyle name="Normal 5 2 11 4" xfId="50640"/>
    <cellStyle name="Normal 5 2 11 4 2" xfId="50641"/>
    <cellStyle name="Normal 5 2 11 4 2 2" xfId="50642"/>
    <cellStyle name="Normal 5 2 11 4 2 3" xfId="50643"/>
    <cellStyle name="Normal 5 2 11 4 2 4" xfId="50644"/>
    <cellStyle name="Normal 5 2 11 4 2 5" xfId="50645"/>
    <cellStyle name="Normal 5 2 11 4 2 6" xfId="50646"/>
    <cellStyle name="Normal 5 2 11 4 3" xfId="50647"/>
    <cellStyle name="Normal 5 2 11 4 4" xfId="50648"/>
    <cellStyle name="Normal 5 2 11 4 5" xfId="50649"/>
    <cellStyle name="Normal 5 2 11 4 6" xfId="50650"/>
    <cellStyle name="Normal 5 2 11 4 7" xfId="50651"/>
    <cellStyle name="Normal 5 2 11 5" xfId="50652"/>
    <cellStyle name="Normal 5 2 11 5 2" xfId="50653"/>
    <cellStyle name="Normal 5 2 11 5 2 2" xfId="50654"/>
    <cellStyle name="Normal 5 2 11 5 2 3" xfId="50655"/>
    <cellStyle name="Normal 5 2 11 5 2 4" xfId="50656"/>
    <cellStyle name="Normal 5 2 11 5 2 5" xfId="50657"/>
    <cellStyle name="Normal 5 2 11 5 2 6" xfId="50658"/>
    <cellStyle name="Normal 5 2 11 5 3" xfId="50659"/>
    <cellStyle name="Normal 5 2 11 5 3 2" xfId="50660"/>
    <cellStyle name="Normal 5 2 11 5 3 2 2" xfId="50661"/>
    <cellStyle name="Normal 5 2 11 5 3 3" xfId="50662"/>
    <cellStyle name="Normal 5 2 11 5 4" xfId="50663"/>
    <cellStyle name="Normal 5 2 11 5 5" xfId="50664"/>
    <cellStyle name="Normal 5 2 11 5 6" xfId="50665"/>
    <cellStyle name="Normal 5 2 11 5 7" xfId="50666"/>
    <cellStyle name="Normal 5 2 11 6" xfId="50667"/>
    <cellStyle name="Normal 5 2 11 6 2" xfId="50668"/>
    <cellStyle name="Normal 5 2 11 6 2 2" xfId="50669"/>
    <cellStyle name="Normal 5 2 11 6 2 2 2" xfId="50670"/>
    <cellStyle name="Normal 5 2 11 6 2 3" xfId="50671"/>
    <cellStyle name="Normal 5 2 11 6 2 4" xfId="50672"/>
    <cellStyle name="Normal 5 2 11 6 2 5" xfId="50673"/>
    <cellStyle name="Normal 5 2 11 6 2 6" xfId="50674"/>
    <cellStyle name="Normal 5 2 11 6 3" xfId="50675"/>
    <cellStyle name="Normal 5 2 11 6 4" xfId="50676"/>
    <cellStyle name="Normal 5 2 11 6 5" xfId="50677"/>
    <cellStyle name="Normal 5 2 11 6 6" xfId="50678"/>
    <cellStyle name="Normal 5 2 11 6 7" xfId="50679"/>
    <cellStyle name="Normal 5 2 11 7" xfId="50680"/>
    <cellStyle name="Normal 5 2 11 7 2" xfId="50681"/>
    <cellStyle name="Normal 5 2 11 7 2 2" xfId="50682"/>
    <cellStyle name="Normal 5 2 11 7 2 3" xfId="50683"/>
    <cellStyle name="Normal 5 2 11 7 2 3 2" xfId="50684"/>
    <cellStyle name="Normal 5 2 11 7 2 3 2 2" xfId="50685"/>
    <cellStyle name="Normal 5 2 11 7 2 3 3" xfId="50686"/>
    <cellStyle name="Normal 5 2 11 7 2 4" xfId="50687"/>
    <cellStyle name="Normal 5 2 11 7 2 5" xfId="50688"/>
    <cellStyle name="Normal 5 2 11 7 2 6" xfId="50689"/>
    <cellStyle name="Normal 5 2 11 7 3" xfId="50690"/>
    <cellStyle name="Normal 5 2 11 7 4" xfId="50691"/>
    <cellStyle name="Normal 5 2 11 7 5" xfId="50692"/>
    <cellStyle name="Normal 5 2 11 7 6" xfId="50693"/>
    <cellStyle name="Normal 5 2 11 7 7" xfId="50694"/>
    <cellStyle name="Normal 5 2 11 8" xfId="50695"/>
    <cellStyle name="Normal 5 2 11 8 2" xfId="50696"/>
    <cellStyle name="Normal 5 2 11 8 3" xfId="50697"/>
    <cellStyle name="Normal 5 2 11 8 4" xfId="50698"/>
    <cellStyle name="Normal 5 2 11 8 5" xfId="50699"/>
    <cellStyle name="Normal 5 2 11 8 6" xfId="50700"/>
    <cellStyle name="Normal 5 2 11 9" xfId="50701"/>
    <cellStyle name="Normal 5 2 12" xfId="50702"/>
    <cellStyle name="Normal 5 2 12 10" xfId="50703"/>
    <cellStyle name="Normal 5 2 12 11" xfId="50704"/>
    <cellStyle name="Normal 5 2 12 12" xfId="50705"/>
    <cellStyle name="Normal 5 2 12 13" xfId="50706"/>
    <cellStyle name="Normal 5 2 12 2" xfId="50707"/>
    <cellStyle name="Normal 5 2 12 2 2" xfId="50708"/>
    <cellStyle name="Normal 5 2 12 2 2 2" xfId="50709"/>
    <cellStyle name="Normal 5 2 12 2 2 3" xfId="50710"/>
    <cellStyle name="Normal 5 2 12 2 2 4" xfId="50711"/>
    <cellStyle name="Normal 5 2 12 2 2 5" xfId="50712"/>
    <cellStyle name="Normal 5 2 12 2 2 6" xfId="50713"/>
    <cellStyle name="Normal 5 2 12 2 3" xfId="50714"/>
    <cellStyle name="Normal 5 2 12 2 4" xfId="50715"/>
    <cellStyle name="Normal 5 2 12 2 5" xfId="50716"/>
    <cellStyle name="Normal 5 2 12 2 6" xfId="50717"/>
    <cellStyle name="Normal 5 2 12 2 7" xfId="50718"/>
    <cellStyle name="Normal 5 2 12 3" xfId="50719"/>
    <cellStyle name="Normal 5 2 12 3 2" xfId="50720"/>
    <cellStyle name="Normal 5 2 12 3 2 2" xfId="50721"/>
    <cellStyle name="Normal 5 2 12 3 2 3" xfId="50722"/>
    <cellStyle name="Normal 5 2 12 3 2 4" xfId="50723"/>
    <cellStyle name="Normal 5 2 12 3 2 5" xfId="50724"/>
    <cellStyle name="Normal 5 2 12 3 2 6" xfId="50725"/>
    <cellStyle name="Normal 5 2 12 3 3" xfId="50726"/>
    <cellStyle name="Normal 5 2 12 3 4" xfId="50727"/>
    <cellStyle name="Normal 5 2 12 3 5" xfId="50728"/>
    <cellStyle name="Normal 5 2 12 3 6" xfId="50729"/>
    <cellStyle name="Normal 5 2 12 3 7" xfId="50730"/>
    <cellStyle name="Normal 5 2 12 4" xfId="50731"/>
    <cellStyle name="Normal 5 2 12 4 2" xfId="50732"/>
    <cellStyle name="Normal 5 2 12 4 2 2" xfId="50733"/>
    <cellStyle name="Normal 5 2 12 4 2 3" xfId="50734"/>
    <cellStyle name="Normal 5 2 12 4 2 4" xfId="50735"/>
    <cellStyle name="Normal 5 2 12 4 2 5" xfId="50736"/>
    <cellStyle name="Normal 5 2 12 4 2 6" xfId="50737"/>
    <cellStyle name="Normal 5 2 12 4 3" xfId="50738"/>
    <cellStyle name="Normal 5 2 12 4 4" xfId="50739"/>
    <cellStyle name="Normal 5 2 12 4 5" xfId="50740"/>
    <cellStyle name="Normal 5 2 12 4 6" xfId="50741"/>
    <cellStyle name="Normal 5 2 12 4 7" xfId="50742"/>
    <cellStyle name="Normal 5 2 12 5" xfId="50743"/>
    <cellStyle name="Normal 5 2 12 5 2" xfId="50744"/>
    <cellStyle name="Normal 5 2 12 5 2 2" xfId="50745"/>
    <cellStyle name="Normal 5 2 12 5 2 3" xfId="50746"/>
    <cellStyle name="Normal 5 2 12 5 2 4" xfId="50747"/>
    <cellStyle name="Normal 5 2 12 5 2 5" xfId="50748"/>
    <cellStyle name="Normal 5 2 12 5 2 6" xfId="50749"/>
    <cellStyle name="Normal 5 2 12 5 3" xfId="50750"/>
    <cellStyle name="Normal 5 2 12 5 4" xfId="50751"/>
    <cellStyle name="Normal 5 2 12 5 5" xfId="50752"/>
    <cellStyle name="Normal 5 2 12 5 6" xfId="50753"/>
    <cellStyle name="Normal 5 2 12 5 7" xfId="50754"/>
    <cellStyle name="Normal 5 2 12 6" xfId="50755"/>
    <cellStyle name="Normal 5 2 12 6 2" xfId="50756"/>
    <cellStyle name="Normal 5 2 12 6 2 2" xfId="50757"/>
    <cellStyle name="Normal 5 2 12 6 2 3" xfId="50758"/>
    <cellStyle name="Normal 5 2 12 6 2 4" xfId="50759"/>
    <cellStyle name="Normal 5 2 12 6 2 5" xfId="50760"/>
    <cellStyle name="Normal 5 2 12 6 2 6" xfId="50761"/>
    <cellStyle name="Normal 5 2 12 6 3" xfId="50762"/>
    <cellStyle name="Normal 5 2 12 6 4" xfId="50763"/>
    <cellStyle name="Normal 5 2 12 6 5" xfId="50764"/>
    <cellStyle name="Normal 5 2 12 6 6" xfId="50765"/>
    <cellStyle name="Normal 5 2 12 6 7" xfId="50766"/>
    <cellStyle name="Normal 5 2 12 7" xfId="50767"/>
    <cellStyle name="Normal 5 2 12 7 2" xfId="50768"/>
    <cellStyle name="Normal 5 2 12 7 2 2" xfId="50769"/>
    <cellStyle name="Normal 5 2 12 7 2 3" xfId="50770"/>
    <cellStyle name="Normal 5 2 12 7 2 4" xfId="50771"/>
    <cellStyle name="Normal 5 2 12 7 2 5" xfId="50772"/>
    <cellStyle name="Normal 5 2 12 7 2 6" xfId="50773"/>
    <cellStyle name="Normal 5 2 12 7 3" xfId="50774"/>
    <cellStyle name="Normal 5 2 12 7 4" xfId="50775"/>
    <cellStyle name="Normal 5 2 12 7 5" xfId="50776"/>
    <cellStyle name="Normal 5 2 12 7 6" xfId="50777"/>
    <cellStyle name="Normal 5 2 12 7 7" xfId="50778"/>
    <cellStyle name="Normal 5 2 12 8" xfId="50779"/>
    <cellStyle name="Normal 5 2 12 8 2" xfId="50780"/>
    <cellStyle name="Normal 5 2 12 8 3" xfId="50781"/>
    <cellStyle name="Normal 5 2 12 8 4" xfId="50782"/>
    <cellStyle name="Normal 5 2 12 8 5" xfId="50783"/>
    <cellStyle name="Normal 5 2 12 8 6" xfId="50784"/>
    <cellStyle name="Normal 5 2 12 9" xfId="50785"/>
    <cellStyle name="Normal 5 2 13" xfId="50786"/>
    <cellStyle name="Normal 5 2 13 10" xfId="50787"/>
    <cellStyle name="Normal 5 2 13 11" xfId="50788"/>
    <cellStyle name="Normal 5 2 13 12" xfId="50789"/>
    <cellStyle name="Normal 5 2 13 13" xfId="50790"/>
    <cellStyle name="Normal 5 2 13 2" xfId="50791"/>
    <cellStyle name="Normal 5 2 13 2 2" xfId="50792"/>
    <cellStyle name="Normal 5 2 13 2 2 2" xfId="50793"/>
    <cellStyle name="Normal 5 2 13 2 2 3" xfId="50794"/>
    <cellStyle name="Normal 5 2 13 2 2 4" xfId="50795"/>
    <cellStyle name="Normal 5 2 13 2 2 5" xfId="50796"/>
    <cellStyle name="Normal 5 2 13 2 2 6" xfId="50797"/>
    <cellStyle name="Normal 5 2 13 2 3" xfId="50798"/>
    <cellStyle name="Normal 5 2 13 2 4" xfId="50799"/>
    <cellStyle name="Normal 5 2 13 2 5" xfId="50800"/>
    <cellStyle name="Normal 5 2 13 2 6" xfId="50801"/>
    <cellStyle name="Normal 5 2 13 2 7" xfId="50802"/>
    <cellStyle name="Normal 5 2 13 3" xfId="50803"/>
    <cellStyle name="Normal 5 2 13 3 2" xfId="50804"/>
    <cellStyle name="Normal 5 2 13 3 2 2" xfId="50805"/>
    <cellStyle name="Normal 5 2 13 3 2 3" xfId="50806"/>
    <cellStyle name="Normal 5 2 13 3 2 4" xfId="50807"/>
    <cellStyle name="Normal 5 2 13 3 2 5" xfId="50808"/>
    <cellStyle name="Normal 5 2 13 3 2 6" xfId="50809"/>
    <cellStyle name="Normal 5 2 13 3 3" xfId="50810"/>
    <cellStyle name="Normal 5 2 13 3 4" xfId="50811"/>
    <cellStyle name="Normal 5 2 13 3 5" xfId="50812"/>
    <cellStyle name="Normal 5 2 13 3 6" xfId="50813"/>
    <cellStyle name="Normal 5 2 13 3 7" xfId="50814"/>
    <cellStyle name="Normal 5 2 13 4" xfId="50815"/>
    <cellStyle name="Normal 5 2 13 4 2" xfId="50816"/>
    <cellStyle name="Normal 5 2 13 4 2 2" xfId="50817"/>
    <cellStyle name="Normal 5 2 13 4 2 3" xfId="50818"/>
    <cellStyle name="Normal 5 2 13 4 2 4" xfId="50819"/>
    <cellStyle name="Normal 5 2 13 4 2 5" xfId="50820"/>
    <cellStyle name="Normal 5 2 13 4 2 6" xfId="50821"/>
    <cellStyle name="Normal 5 2 13 4 3" xfId="50822"/>
    <cellStyle name="Normal 5 2 13 4 4" xfId="50823"/>
    <cellStyle name="Normal 5 2 13 4 5" xfId="50824"/>
    <cellStyle name="Normal 5 2 13 4 6" xfId="50825"/>
    <cellStyle name="Normal 5 2 13 4 7" xfId="50826"/>
    <cellStyle name="Normal 5 2 13 5" xfId="50827"/>
    <cellStyle name="Normal 5 2 13 5 2" xfId="50828"/>
    <cellStyle name="Normal 5 2 13 5 2 2" xfId="50829"/>
    <cellStyle name="Normal 5 2 13 5 2 3" xfId="50830"/>
    <cellStyle name="Normal 5 2 13 5 2 4" xfId="50831"/>
    <cellStyle name="Normal 5 2 13 5 2 5" xfId="50832"/>
    <cellStyle name="Normal 5 2 13 5 2 6" xfId="50833"/>
    <cellStyle name="Normal 5 2 13 5 3" xfId="50834"/>
    <cellStyle name="Normal 5 2 13 5 4" xfId="50835"/>
    <cellStyle name="Normal 5 2 13 5 5" xfId="50836"/>
    <cellStyle name="Normal 5 2 13 5 6" xfId="50837"/>
    <cellStyle name="Normal 5 2 13 5 7" xfId="50838"/>
    <cellStyle name="Normal 5 2 13 6" xfId="50839"/>
    <cellStyle name="Normal 5 2 13 6 2" xfId="50840"/>
    <cellStyle name="Normal 5 2 13 6 2 2" xfId="50841"/>
    <cellStyle name="Normal 5 2 13 6 2 3" xfId="50842"/>
    <cellStyle name="Normal 5 2 13 6 2 4" xfId="50843"/>
    <cellStyle name="Normal 5 2 13 6 2 5" xfId="50844"/>
    <cellStyle name="Normal 5 2 13 6 2 6" xfId="50845"/>
    <cellStyle name="Normal 5 2 13 6 3" xfId="50846"/>
    <cellStyle name="Normal 5 2 13 6 4" xfId="50847"/>
    <cellStyle name="Normal 5 2 13 6 5" xfId="50848"/>
    <cellStyle name="Normal 5 2 13 6 6" xfId="50849"/>
    <cellStyle name="Normal 5 2 13 6 7" xfId="50850"/>
    <cellStyle name="Normal 5 2 13 7" xfId="50851"/>
    <cellStyle name="Normal 5 2 13 7 2" xfId="50852"/>
    <cellStyle name="Normal 5 2 13 7 2 2" xfId="50853"/>
    <cellStyle name="Normal 5 2 13 7 2 3" xfId="50854"/>
    <cellStyle name="Normal 5 2 13 7 2 4" xfId="50855"/>
    <cellStyle name="Normal 5 2 13 7 2 5" xfId="50856"/>
    <cellStyle name="Normal 5 2 13 7 2 6" xfId="50857"/>
    <cellStyle name="Normal 5 2 13 7 3" xfId="50858"/>
    <cellStyle name="Normal 5 2 13 7 4" xfId="50859"/>
    <cellStyle name="Normal 5 2 13 7 5" xfId="50860"/>
    <cellStyle name="Normal 5 2 13 7 6" xfId="50861"/>
    <cellStyle name="Normal 5 2 13 7 7" xfId="50862"/>
    <cellStyle name="Normal 5 2 13 8" xfId="50863"/>
    <cellStyle name="Normal 5 2 13 8 2" xfId="50864"/>
    <cellStyle name="Normal 5 2 13 8 3" xfId="50865"/>
    <cellStyle name="Normal 5 2 13 8 4" xfId="50866"/>
    <cellStyle name="Normal 5 2 13 8 5" xfId="50867"/>
    <cellStyle name="Normal 5 2 13 8 6" xfId="50868"/>
    <cellStyle name="Normal 5 2 13 9" xfId="50869"/>
    <cellStyle name="Normal 5 2 14" xfId="50870"/>
    <cellStyle name="Normal 5 2 14 2" xfId="50871"/>
    <cellStyle name="Normal 5 2 14 2 2" xfId="50872"/>
    <cellStyle name="Normal 5 2 14 2 3" xfId="50873"/>
    <cellStyle name="Normal 5 2 14 2 4" xfId="50874"/>
    <cellStyle name="Normal 5 2 14 2 5" xfId="50875"/>
    <cellStyle name="Normal 5 2 14 2 6" xfId="50876"/>
    <cellStyle name="Normal 5 2 14 3" xfId="50877"/>
    <cellStyle name="Normal 5 2 14 4" xfId="50878"/>
    <cellStyle name="Normal 5 2 14 5" xfId="50879"/>
    <cellStyle name="Normal 5 2 14 6" xfId="50880"/>
    <cellStyle name="Normal 5 2 14 7" xfId="50881"/>
    <cellStyle name="Normal 5 2 15" xfId="50882"/>
    <cellStyle name="Normal 5 2 15 2" xfId="50883"/>
    <cellStyle name="Normal 5 2 15 2 2" xfId="50884"/>
    <cellStyle name="Normal 5 2 15 2 3" xfId="50885"/>
    <cellStyle name="Normal 5 2 15 2 4" xfId="50886"/>
    <cellStyle name="Normal 5 2 15 2 5" xfId="50887"/>
    <cellStyle name="Normal 5 2 15 2 6" xfId="50888"/>
    <cellStyle name="Normal 5 2 15 3" xfId="50889"/>
    <cellStyle name="Normal 5 2 15 4" xfId="50890"/>
    <cellStyle name="Normal 5 2 15 5" xfId="50891"/>
    <cellStyle name="Normal 5 2 15 6" xfId="50892"/>
    <cellStyle name="Normal 5 2 15 7" xfId="50893"/>
    <cellStyle name="Normal 5 2 16" xfId="50894"/>
    <cellStyle name="Normal 5 2 16 2" xfId="50895"/>
    <cellStyle name="Normal 5 2 16 2 2" xfId="50896"/>
    <cellStyle name="Normal 5 2 16 2 3" xfId="50897"/>
    <cellStyle name="Normal 5 2 16 2 4" xfId="50898"/>
    <cellStyle name="Normal 5 2 16 2 5" xfId="50899"/>
    <cellStyle name="Normal 5 2 16 2 6" xfId="50900"/>
    <cellStyle name="Normal 5 2 16 3" xfId="50901"/>
    <cellStyle name="Normal 5 2 16 4" xfId="50902"/>
    <cellStyle name="Normal 5 2 16 5" xfId="50903"/>
    <cellStyle name="Normal 5 2 16 6" xfId="50904"/>
    <cellStyle name="Normal 5 2 16 7" xfId="50905"/>
    <cellStyle name="Normal 5 2 17" xfId="50906"/>
    <cellStyle name="Normal 5 2 17 2" xfId="50907"/>
    <cellStyle name="Normal 5 2 17 2 2" xfId="50908"/>
    <cellStyle name="Normal 5 2 17 2 3" xfId="50909"/>
    <cellStyle name="Normal 5 2 17 2 4" xfId="50910"/>
    <cellStyle name="Normal 5 2 17 2 5" xfId="50911"/>
    <cellStyle name="Normal 5 2 17 2 6" xfId="50912"/>
    <cellStyle name="Normal 5 2 17 3" xfId="50913"/>
    <cellStyle name="Normal 5 2 17 3 2" xfId="50914"/>
    <cellStyle name="Normal 5 2 17 4" xfId="50915"/>
    <cellStyle name="Normal 5 2 17 5" xfId="50916"/>
    <cellStyle name="Normal 5 2 17 6" xfId="50917"/>
    <cellStyle name="Normal 5 2 17 7" xfId="50918"/>
    <cellStyle name="Normal 5 2 18" xfId="50919"/>
    <cellStyle name="Normal 5 2 18 2" xfId="50920"/>
    <cellStyle name="Normal 5 2 18 2 2" xfId="50921"/>
    <cellStyle name="Normal 5 2 18 2 2 2" xfId="50922"/>
    <cellStyle name="Normal 5 2 18 2 3" xfId="50923"/>
    <cellStyle name="Normal 5 2 18 2 4" xfId="50924"/>
    <cellStyle name="Normal 5 2 18 2 5" xfId="50925"/>
    <cellStyle name="Normal 5 2 18 2 6" xfId="50926"/>
    <cellStyle name="Normal 5 2 18 3" xfId="50927"/>
    <cellStyle name="Normal 5 2 18 4" xfId="50928"/>
    <cellStyle name="Normal 5 2 18 5" xfId="50929"/>
    <cellStyle name="Normal 5 2 18 6" xfId="50930"/>
    <cellStyle name="Normal 5 2 18 7" xfId="50931"/>
    <cellStyle name="Normal 5 2 19" xfId="50932"/>
    <cellStyle name="Normal 5 2 19 2" xfId="50933"/>
    <cellStyle name="Normal 5 2 19 2 2" xfId="50934"/>
    <cellStyle name="Normal 5 2 19 2 3" xfId="50935"/>
    <cellStyle name="Normal 5 2 19 2 4" xfId="50936"/>
    <cellStyle name="Normal 5 2 19 2 5" xfId="50937"/>
    <cellStyle name="Normal 5 2 19 2 6" xfId="50938"/>
    <cellStyle name="Normal 5 2 19 3" xfId="50939"/>
    <cellStyle name="Normal 5 2 19 4" xfId="50940"/>
    <cellStyle name="Normal 5 2 19 5" xfId="50941"/>
    <cellStyle name="Normal 5 2 19 6" xfId="50942"/>
    <cellStyle name="Normal 5 2 19 7" xfId="50943"/>
    <cellStyle name="Normal 5 2 2" xfId="50944"/>
    <cellStyle name="Normal 5 2 2 10" xfId="50945"/>
    <cellStyle name="Normal 5 2 2 11" xfId="50946"/>
    <cellStyle name="Normal 5 2 2 12" xfId="50947"/>
    <cellStyle name="Normal 5 2 2 13" xfId="50948"/>
    <cellStyle name="Normal 5 2 2 2" xfId="50949"/>
    <cellStyle name="Normal 5 2 2 2 10" xfId="50950"/>
    <cellStyle name="Normal 5 2 2 2 2" xfId="50951"/>
    <cellStyle name="Normal 5 2 2 2 2 2" xfId="50952"/>
    <cellStyle name="Normal 5 2 2 2 2 2 2" xfId="50953"/>
    <cellStyle name="Normal 5 2 2 2 2 2 2 2" xfId="50954"/>
    <cellStyle name="Normal 5 2 2 2 2 3" xfId="50955"/>
    <cellStyle name="Normal 5 2 2 2 2 4" xfId="50956"/>
    <cellStyle name="Normal 5 2 2 2 2 4 2" xfId="50957"/>
    <cellStyle name="Normal 5 2 2 2 2 5" xfId="50958"/>
    <cellStyle name="Normal 5 2 2 2 2 5 2" xfId="50959"/>
    <cellStyle name="Normal 5 2 2 2 2 6" xfId="50960"/>
    <cellStyle name="Normal 5 2 2 2 2 7" xfId="50961"/>
    <cellStyle name="Normal 5 2 2 2 2 8" xfId="50962"/>
    <cellStyle name="Normal 5 2 2 2 2 9" xfId="50963"/>
    <cellStyle name="Normal 5 2 2 2 3" xfId="50964"/>
    <cellStyle name="Normal 5 2 2 2 3 2" xfId="50965"/>
    <cellStyle name="Normal 5 2 2 2 3 2 2" xfId="50966"/>
    <cellStyle name="Normal 5 2 2 2 4" xfId="50967"/>
    <cellStyle name="Normal 5 2 2 2 5" xfId="50968"/>
    <cellStyle name="Normal 5 2 2 2 5 2" xfId="50969"/>
    <cellStyle name="Normal 5 2 2 2 6" xfId="50970"/>
    <cellStyle name="Normal 5 2 2 2 6 2" xfId="50971"/>
    <cellStyle name="Normal 5 2 2 2 7" xfId="50972"/>
    <cellStyle name="Normal 5 2 2 2 8" xfId="50973"/>
    <cellStyle name="Normal 5 2 2 2 9" xfId="50974"/>
    <cellStyle name="Normal 5 2 2 3" xfId="50975"/>
    <cellStyle name="Normal 5 2 2 3 10" xfId="50976"/>
    <cellStyle name="Normal 5 2 2 3 2" xfId="50977"/>
    <cellStyle name="Normal 5 2 2 3 2 2" xfId="50978"/>
    <cellStyle name="Normal 5 2 2 3 2 2 2" xfId="50979"/>
    <cellStyle name="Normal 5 2 2 3 2 2 2 2" xfId="50980"/>
    <cellStyle name="Normal 5 2 2 3 2 3" xfId="50981"/>
    <cellStyle name="Normal 5 2 2 3 2 4" xfId="50982"/>
    <cellStyle name="Normal 5 2 2 3 2 4 2" xfId="50983"/>
    <cellStyle name="Normal 5 2 2 3 2 5" xfId="50984"/>
    <cellStyle name="Normal 5 2 2 3 2 5 2" xfId="50985"/>
    <cellStyle name="Normal 5 2 2 3 2 6" xfId="50986"/>
    <cellStyle name="Normal 5 2 2 3 2 7" xfId="50987"/>
    <cellStyle name="Normal 5 2 2 3 2 8" xfId="50988"/>
    <cellStyle name="Normal 5 2 2 3 2 9" xfId="50989"/>
    <cellStyle name="Normal 5 2 2 3 3" xfId="50990"/>
    <cellStyle name="Normal 5 2 2 3 3 2" xfId="50991"/>
    <cellStyle name="Normal 5 2 2 3 3 2 2" xfId="50992"/>
    <cellStyle name="Normal 5 2 2 3 4" xfId="50993"/>
    <cellStyle name="Normal 5 2 2 3 5" xfId="50994"/>
    <cellStyle name="Normal 5 2 2 3 5 2" xfId="50995"/>
    <cellStyle name="Normal 5 2 2 3 6" xfId="50996"/>
    <cellStyle name="Normal 5 2 2 3 6 2" xfId="50997"/>
    <cellStyle name="Normal 5 2 2 3 7" xfId="50998"/>
    <cellStyle name="Normal 5 2 2 3 8" xfId="50999"/>
    <cellStyle name="Normal 5 2 2 3 9" xfId="51000"/>
    <cellStyle name="Normal 5 2 2 4" xfId="51001"/>
    <cellStyle name="Normal 5 2 2 4 2" xfId="51002"/>
    <cellStyle name="Normal 5 2 2 4 2 2" xfId="51003"/>
    <cellStyle name="Normal 5 2 2 4 2 3" xfId="51004"/>
    <cellStyle name="Normal 5 2 2 4 2 4" xfId="51005"/>
    <cellStyle name="Normal 5 2 2 4 2 5" xfId="51006"/>
    <cellStyle name="Normal 5 2 2 4 2 6" xfId="51007"/>
    <cellStyle name="Normal 5 2 2 4 3" xfId="51008"/>
    <cellStyle name="Normal 5 2 2 4 4" xfId="51009"/>
    <cellStyle name="Normal 5 2 2 4 5" xfId="51010"/>
    <cellStyle name="Normal 5 2 2 4 5 2" xfId="51011"/>
    <cellStyle name="Normal 5 2 2 4 6" xfId="51012"/>
    <cellStyle name="Normal 5 2 2 4 7" xfId="51013"/>
    <cellStyle name="Normal 5 2 2 4 8" xfId="51014"/>
    <cellStyle name="Normal 5 2 2 4 9" xfId="51015"/>
    <cellStyle name="Normal 5 2 2 5" xfId="51016"/>
    <cellStyle name="Normal 5 2 2 5 2" xfId="51017"/>
    <cellStyle name="Normal 5 2 2 5 2 2" xfId="51018"/>
    <cellStyle name="Normal 5 2 2 5 2 3" xfId="51019"/>
    <cellStyle name="Normal 5 2 2 5 2 4" xfId="51020"/>
    <cellStyle name="Normal 5 2 2 5 2 5" xfId="51021"/>
    <cellStyle name="Normal 5 2 2 5 2 6" xfId="51022"/>
    <cellStyle name="Normal 5 2 2 5 3" xfId="51023"/>
    <cellStyle name="Normal 5 2 2 5 4" xfId="51024"/>
    <cellStyle name="Normal 5 2 2 5 5" xfId="51025"/>
    <cellStyle name="Normal 5 2 2 5 6" xfId="51026"/>
    <cellStyle name="Normal 5 2 2 5 7" xfId="51027"/>
    <cellStyle name="Normal 5 2 2 6" xfId="51028"/>
    <cellStyle name="Normal 5 2 2 6 2" xfId="51029"/>
    <cellStyle name="Normal 5 2 2 6 2 2" xfId="51030"/>
    <cellStyle name="Normal 5 2 2 6 2 3" xfId="51031"/>
    <cellStyle name="Normal 5 2 2 6 2 4" xfId="51032"/>
    <cellStyle name="Normal 5 2 2 6 2 5" xfId="51033"/>
    <cellStyle name="Normal 5 2 2 6 2 6" xfId="51034"/>
    <cellStyle name="Normal 5 2 2 6 3" xfId="51035"/>
    <cellStyle name="Normal 5 2 2 6 4" xfId="51036"/>
    <cellStyle name="Normal 5 2 2 6 5" xfId="51037"/>
    <cellStyle name="Normal 5 2 2 6 6" xfId="51038"/>
    <cellStyle name="Normal 5 2 2 6 7" xfId="51039"/>
    <cellStyle name="Normal 5 2 2 7" xfId="51040"/>
    <cellStyle name="Normal 5 2 2 7 2" xfId="51041"/>
    <cellStyle name="Normal 5 2 2 7 2 2" xfId="51042"/>
    <cellStyle name="Normal 5 2 2 7 2 3" xfId="51043"/>
    <cellStyle name="Normal 5 2 2 7 2 4" xfId="51044"/>
    <cellStyle name="Normal 5 2 2 7 2 5" xfId="51045"/>
    <cellStyle name="Normal 5 2 2 7 2 6" xfId="51046"/>
    <cellStyle name="Normal 5 2 2 7 3" xfId="51047"/>
    <cellStyle name="Normal 5 2 2 7 4" xfId="51048"/>
    <cellStyle name="Normal 5 2 2 7 5" xfId="51049"/>
    <cellStyle name="Normal 5 2 2 7 6" xfId="51050"/>
    <cellStyle name="Normal 5 2 2 7 7" xfId="51051"/>
    <cellStyle name="Normal 5 2 2 8" xfId="51052"/>
    <cellStyle name="Normal 5 2 2 8 2" xfId="51053"/>
    <cellStyle name="Normal 5 2 2 8 3" xfId="51054"/>
    <cellStyle name="Normal 5 2 2 8 4" xfId="51055"/>
    <cellStyle name="Normal 5 2 2 8 5" xfId="51056"/>
    <cellStyle name="Normal 5 2 2 8 6" xfId="51057"/>
    <cellStyle name="Normal 5 2 2 9" xfId="51058"/>
    <cellStyle name="Normal 5 2 20" xfId="51059"/>
    <cellStyle name="Normal 5 2 20 2" xfId="51060"/>
    <cellStyle name="Normal 5 2 20 3" xfId="51061"/>
    <cellStyle name="Normal 5 2 20 3 2" xfId="51062"/>
    <cellStyle name="Normal 5 2 20 3 2 2" xfId="51063"/>
    <cellStyle name="Normal 5 2 20 3 3" xfId="51064"/>
    <cellStyle name="Normal 5 2 20 4" xfId="51065"/>
    <cellStyle name="Normal 5 2 20 5" xfId="51066"/>
    <cellStyle name="Normal 5 2 20 6" xfId="51067"/>
    <cellStyle name="Normal 5 2 21" xfId="51068"/>
    <cellStyle name="Normal 5 2 21 2" xfId="51069"/>
    <cellStyle name="Normal 5 2 21 3" xfId="51070"/>
    <cellStyle name="Normal 5 2 21 4" xfId="51071"/>
    <cellStyle name="Normal 5 2 21 5" xfId="51072"/>
    <cellStyle name="Normal 5 2 21 6" xfId="51073"/>
    <cellStyle name="Normal 5 2 22" xfId="51074"/>
    <cellStyle name="Normal 5 2 22 2" xfId="51075"/>
    <cellStyle name="Normal 5 2 22 3" xfId="51076"/>
    <cellStyle name="Normal 5 2 23" xfId="51077"/>
    <cellStyle name="Normal 5 2 23 2" xfId="51078"/>
    <cellStyle name="Normal 5 2 23 3" xfId="51079"/>
    <cellStyle name="Normal 5 2 23 4" xfId="51080"/>
    <cellStyle name="Normal 5 2 24" xfId="51081"/>
    <cellStyle name="Normal 5 2 25" xfId="51082"/>
    <cellStyle name="Normal 5 2 26" xfId="51083"/>
    <cellStyle name="Normal 5 2 27" xfId="51084"/>
    <cellStyle name="Normal 5 2 28" xfId="51085"/>
    <cellStyle name="Normal 5 2 3" xfId="51086"/>
    <cellStyle name="Normal 5 2 3 10" xfId="51087"/>
    <cellStyle name="Normal 5 2 3 11" xfId="51088"/>
    <cellStyle name="Normal 5 2 3 12" xfId="51089"/>
    <cellStyle name="Normal 5 2 3 13" xfId="51090"/>
    <cellStyle name="Normal 5 2 3 2" xfId="51091"/>
    <cellStyle name="Normal 5 2 3 2 2" xfId="51092"/>
    <cellStyle name="Normal 5 2 3 2 2 2" xfId="51093"/>
    <cellStyle name="Normal 5 2 3 2 2 3" xfId="51094"/>
    <cellStyle name="Normal 5 2 3 2 2 4" xfId="51095"/>
    <cellStyle name="Normal 5 2 3 2 2 5" xfId="51096"/>
    <cellStyle name="Normal 5 2 3 2 2 6" xfId="51097"/>
    <cellStyle name="Normal 5 2 3 2 3" xfId="51098"/>
    <cellStyle name="Normal 5 2 3 2 4" xfId="51099"/>
    <cellStyle name="Normal 5 2 3 2 5" xfId="51100"/>
    <cellStyle name="Normal 5 2 3 2 6" xfId="51101"/>
    <cellStyle name="Normal 5 2 3 2 7" xfId="51102"/>
    <cellStyle name="Normal 5 2 3 3" xfId="51103"/>
    <cellStyle name="Normal 5 2 3 3 2" xfId="51104"/>
    <cellStyle name="Normal 5 2 3 3 2 2" xfId="51105"/>
    <cellStyle name="Normal 5 2 3 3 2 3" xfId="51106"/>
    <cellStyle name="Normal 5 2 3 3 2 4" xfId="51107"/>
    <cellStyle name="Normal 5 2 3 3 2 5" xfId="51108"/>
    <cellStyle name="Normal 5 2 3 3 2 6" xfId="51109"/>
    <cellStyle name="Normal 5 2 3 3 3" xfId="51110"/>
    <cellStyle name="Normal 5 2 3 3 4" xfId="51111"/>
    <cellStyle name="Normal 5 2 3 3 5" xfId="51112"/>
    <cellStyle name="Normal 5 2 3 3 6" xfId="51113"/>
    <cellStyle name="Normal 5 2 3 3 7" xfId="51114"/>
    <cellStyle name="Normal 5 2 3 4" xfId="51115"/>
    <cellStyle name="Normal 5 2 3 4 2" xfId="51116"/>
    <cellStyle name="Normal 5 2 3 4 2 2" xfId="51117"/>
    <cellStyle name="Normal 5 2 3 4 2 3" xfId="51118"/>
    <cellStyle name="Normal 5 2 3 4 2 4" xfId="51119"/>
    <cellStyle name="Normal 5 2 3 4 2 5" xfId="51120"/>
    <cellStyle name="Normal 5 2 3 4 2 6" xfId="51121"/>
    <cellStyle name="Normal 5 2 3 4 3" xfId="51122"/>
    <cellStyle name="Normal 5 2 3 4 4" xfId="51123"/>
    <cellStyle name="Normal 5 2 3 4 5" xfId="51124"/>
    <cellStyle name="Normal 5 2 3 4 6" xfId="51125"/>
    <cellStyle name="Normal 5 2 3 4 7" xfId="51126"/>
    <cellStyle name="Normal 5 2 3 5" xfId="51127"/>
    <cellStyle name="Normal 5 2 3 5 2" xfId="51128"/>
    <cellStyle name="Normal 5 2 3 5 2 2" xfId="51129"/>
    <cellStyle name="Normal 5 2 3 5 2 3" xfId="51130"/>
    <cellStyle name="Normal 5 2 3 5 2 4" xfId="51131"/>
    <cellStyle name="Normal 5 2 3 5 2 5" xfId="51132"/>
    <cellStyle name="Normal 5 2 3 5 2 6" xfId="51133"/>
    <cellStyle name="Normal 5 2 3 5 3" xfId="51134"/>
    <cellStyle name="Normal 5 2 3 5 4" xfId="51135"/>
    <cellStyle name="Normal 5 2 3 5 5" xfId="51136"/>
    <cellStyle name="Normal 5 2 3 5 6" xfId="51137"/>
    <cellStyle name="Normal 5 2 3 5 7" xfId="51138"/>
    <cellStyle name="Normal 5 2 3 6" xfId="51139"/>
    <cellStyle name="Normal 5 2 3 6 2" xfId="51140"/>
    <cellStyle name="Normal 5 2 3 6 2 2" xfId="51141"/>
    <cellStyle name="Normal 5 2 3 6 2 3" xfId="51142"/>
    <cellStyle name="Normal 5 2 3 6 2 4" xfId="51143"/>
    <cellStyle name="Normal 5 2 3 6 2 5" xfId="51144"/>
    <cellStyle name="Normal 5 2 3 6 2 6" xfId="51145"/>
    <cellStyle name="Normal 5 2 3 6 3" xfId="51146"/>
    <cellStyle name="Normal 5 2 3 6 4" xfId="51147"/>
    <cellStyle name="Normal 5 2 3 6 5" xfId="51148"/>
    <cellStyle name="Normal 5 2 3 6 6" xfId="51149"/>
    <cellStyle name="Normal 5 2 3 6 7" xfId="51150"/>
    <cellStyle name="Normal 5 2 3 7" xfId="51151"/>
    <cellStyle name="Normal 5 2 3 7 2" xfId="51152"/>
    <cellStyle name="Normal 5 2 3 7 2 2" xfId="51153"/>
    <cellStyle name="Normal 5 2 3 7 2 3" xfId="51154"/>
    <cellStyle name="Normal 5 2 3 7 2 4" xfId="51155"/>
    <cellStyle name="Normal 5 2 3 7 2 5" xfId="51156"/>
    <cellStyle name="Normal 5 2 3 7 2 6" xfId="51157"/>
    <cellStyle name="Normal 5 2 3 7 3" xfId="51158"/>
    <cellStyle name="Normal 5 2 3 7 4" xfId="51159"/>
    <cellStyle name="Normal 5 2 3 7 5" xfId="51160"/>
    <cellStyle name="Normal 5 2 3 7 6" xfId="51161"/>
    <cellStyle name="Normal 5 2 3 7 7" xfId="51162"/>
    <cellStyle name="Normal 5 2 3 8" xfId="51163"/>
    <cellStyle name="Normal 5 2 3 8 2" xfId="51164"/>
    <cellStyle name="Normal 5 2 3 8 3" xfId="51165"/>
    <cellStyle name="Normal 5 2 3 8 4" xfId="51166"/>
    <cellStyle name="Normal 5 2 3 8 5" xfId="51167"/>
    <cellStyle name="Normal 5 2 3 8 6" xfId="51168"/>
    <cellStyle name="Normal 5 2 3 9" xfId="51169"/>
    <cellStyle name="Normal 5 2 4" xfId="51170"/>
    <cellStyle name="Normal 5 2 4 10" xfId="51171"/>
    <cellStyle name="Normal 5 2 4 11" xfId="51172"/>
    <cellStyle name="Normal 5 2 4 12" xfId="51173"/>
    <cellStyle name="Normal 5 2 4 13" xfId="51174"/>
    <cellStyle name="Normal 5 2 4 2" xfId="51175"/>
    <cellStyle name="Normal 5 2 4 2 2" xfId="51176"/>
    <cellStyle name="Normal 5 2 4 2 2 2" xfId="51177"/>
    <cellStyle name="Normal 5 2 4 2 2 3" xfId="51178"/>
    <cellStyle name="Normal 5 2 4 2 2 4" xfId="51179"/>
    <cellStyle name="Normal 5 2 4 2 2 5" xfId="51180"/>
    <cellStyle name="Normal 5 2 4 2 2 6" xfId="51181"/>
    <cellStyle name="Normal 5 2 4 2 3" xfId="51182"/>
    <cellStyle name="Normal 5 2 4 2 4" xfId="51183"/>
    <cellStyle name="Normal 5 2 4 2 5" xfId="51184"/>
    <cellStyle name="Normal 5 2 4 2 5 2" xfId="51185"/>
    <cellStyle name="Normal 5 2 4 2 6" xfId="51186"/>
    <cellStyle name="Normal 5 2 4 2 7" xfId="51187"/>
    <cellStyle name="Normal 5 2 4 2 8" xfId="51188"/>
    <cellStyle name="Normal 5 2 4 2 9" xfId="51189"/>
    <cellStyle name="Normal 5 2 4 3" xfId="51190"/>
    <cellStyle name="Normal 5 2 4 3 2" xfId="51191"/>
    <cellStyle name="Normal 5 2 4 3 2 2" xfId="51192"/>
    <cellStyle name="Normal 5 2 4 3 2 3" xfId="51193"/>
    <cellStyle name="Normal 5 2 4 3 2 4" xfId="51194"/>
    <cellStyle name="Normal 5 2 4 3 2 5" xfId="51195"/>
    <cellStyle name="Normal 5 2 4 3 2 6" xfId="51196"/>
    <cellStyle name="Normal 5 2 4 3 3" xfId="51197"/>
    <cellStyle name="Normal 5 2 4 3 4" xfId="51198"/>
    <cellStyle name="Normal 5 2 4 3 5" xfId="51199"/>
    <cellStyle name="Normal 5 2 4 3 6" xfId="51200"/>
    <cellStyle name="Normal 5 2 4 3 7" xfId="51201"/>
    <cellStyle name="Normal 5 2 4 4" xfId="51202"/>
    <cellStyle name="Normal 5 2 4 4 2" xfId="51203"/>
    <cellStyle name="Normal 5 2 4 4 2 2" xfId="51204"/>
    <cellStyle name="Normal 5 2 4 4 2 3" xfId="51205"/>
    <cellStyle name="Normal 5 2 4 4 2 4" xfId="51206"/>
    <cellStyle name="Normal 5 2 4 4 2 5" xfId="51207"/>
    <cellStyle name="Normal 5 2 4 4 2 6" xfId="51208"/>
    <cellStyle name="Normal 5 2 4 4 3" xfId="51209"/>
    <cellStyle name="Normal 5 2 4 4 4" xfId="51210"/>
    <cellStyle name="Normal 5 2 4 4 5" xfId="51211"/>
    <cellStyle name="Normal 5 2 4 4 6" xfId="51212"/>
    <cellStyle name="Normal 5 2 4 4 7" xfId="51213"/>
    <cellStyle name="Normal 5 2 4 5" xfId="51214"/>
    <cellStyle name="Normal 5 2 4 5 2" xfId="51215"/>
    <cellStyle name="Normal 5 2 4 5 2 2" xfId="51216"/>
    <cellStyle name="Normal 5 2 4 5 2 3" xfId="51217"/>
    <cellStyle name="Normal 5 2 4 5 2 4" xfId="51218"/>
    <cellStyle name="Normal 5 2 4 5 2 5" xfId="51219"/>
    <cellStyle name="Normal 5 2 4 5 2 6" xfId="51220"/>
    <cellStyle name="Normal 5 2 4 5 3" xfId="51221"/>
    <cellStyle name="Normal 5 2 4 5 4" xfId="51222"/>
    <cellStyle name="Normal 5 2 4 5 5" xfId="51223"/>
    <cellStyle name="Normal 5 2 4 5 6" xfId="51224"/>
    <cellStyle name="Normal 5 2 4 5 7" xfId="51225"/>
    <cellStyle name="Normal 5 2 4 6" xfId="51226"/>
    <cellStyle name="Normal 5 2 4 6 2" xfId="51227"/>
    <cellStyle name="Normal 5 2 4 6 2 2" xfId="51228"/>
    <cellStyle name="Normal 5 2 4 6 2 3" xfId="51229"/>
    <cellStyle name="Normal 5 2 4 6 2 4" xfId="51230"/>
    <cellStyle name="Normal 5 2 4 6 2 5" xfId="51231"/>
    <cellStyle name="Normal 5 2 4 6 2 6" xfId="51232"/>
    <cellStyle name="Normal 5 2 4 6 3" xfId="51233"/>
    <cellStyle name="Normal 5 2 4 6 3 2" xfId="51234"/>
    <cellStyle name="Normal 5 2 4 6 3 2 2" xfId="51235"/>
    <cellStyle name="Normal 5 2 4 6 3 3" xfId="51236"/>
    <cellStyle name="Normal 5 2 4 6 4" xfId="51237"/>
    <cellStyle name="Normal 5 2 4 6 5" xfId="51238"/>
    <cellStyle name="Normal 5 2 4 6 6" xfId="51239"/>
    <cellStyle name="Normal 5 2 4 6 7" xfId="51240"/>
    <cellStyle name="Normal 5 2 4 7" xfId="51241"/>
    <cellStyle name="Normal 5 2 4 7 2" xfId="51242"/>
    <cellStyle name="Normal 5 2 4 7 2 2" xfId="51243"/>
    <cellStyle name="Normal 5 2 4 7 2 3" xfId="51244"/>
    <cellStyle name="Normal 5 2 4 7 2 4" xfId="51245"/>
    <cellStyle name="Normal 5 2 4 7 2 5" xfId="51246"/>
    <cellStyle name="Normal 5 2 4 7 2 6" xfId="51247"/>
    <cellStyle name="Normal 5 2 4 7 3" xfId="51248"/>
    <cellStyle name="Normal 5 2 4 7 4" xfId="51249"/>
    <cellStyle name="Normal 5 2 4 7 5" xfId="51250"/>
    <cellStyle name="Normal 5 2 4 7 6" xfId="51251"/>
    <cellStyle name="Normal 5 2 4 7 7" xfId="51252"/>
    <cellStyle name="Normal 5 2 4 8" xfId="51253"/>
    <cellStyle name="Normal 5 2 4 8 2" xfId="51254"/>
    <cellStyle name="Normal 5 2 4 8 3" xfId="51255"/>
    <cellStyle name="Normal 5 2 4 8 4" xfId="51256"/>
    <cellStyle name="Normal 5 2 4 8 5" xfId="51257"/>
    <cellStyle name="Normal 5 2 4 8 6" xfId="51258"/>
    <cellStyle name="Normal 5 2 4 9" xfId="51259"/>
    <cellStyle name="Normal 5 2 5" xfId="51260"/>
    <cellStyle name="Normal 5 2 5 10" xfId="51261"/>
    <cellStyle name="Normal 5 2 5 11" xfId="51262"/>
    <cellStyle name="Normal 5 2 5 12" xfId="51263"/>
    <cellStyle name="Normal 5 2 5 13" xfId="51264"/>
    <cellStyle name="Normal 5 2 5 2" xfId="51265"/>
    <cellStyle name="Normal 5 2 5 2 2" xfId="51266"/>
    <cellStyle name="Normal 5 2 5 2 2 2" xfId="51267"/>
    <cellStyle name="Normal 5 2 5 2 2 3" xfId="51268"/>
    <cellStyle name="Normal 5 2 5 2 2 4" xfId="51269"/>
    <cellStyle name="Normal 5 2 5 2 2 5" xfId="51270"/>
    <cellStyle name="Normal 5 2 5 2 2 6" xfId="51271"/>
    <cellStyle name="Normal 5 2 5 2 3" xfId="51272"/>
    <cellStyle name="Normal 5 2 5 2 4" xfId="51273"/>
    <cellStyle name="Normal 5 2 5 2 5" xfId="51274"/>
    <cellStyle name="Normal 5 2 5 2 5 2" xfId="51275"/>
    <cellStyle name="Normal 5 2 5 2 6" xfId="51276"/>
    <cellStyle name="Normal 5 2 5 2 7" xfId="51277"/>
    <cellStyle name="Normal 5 2 5 2 8" xfId="51278"/>
    <cellStyle name="Normal 5 2 5 2 9" xfId="51279"/>
    <cellStyle name="Normal 5 2 5 3" xfId="51280"/>
    <cellStyle name="Normal 5 2 5 3 2" xfId="51281"/>
    <cellStyle name="Normal 5 2 5 3 2 2" xfId="51282"/>
    <cellStyle name="Normal 5 2 5 3 2 3" xfId="51283"/>
    <cellStyle name="Normal 5 2 5 3 2 4" xfId="51284"/>
    <cellStyle name="Normal 5 2 5 3 2 5" xfId="51285"/>
    <cellStyle name="Normal 5 2 5 3 2 6" xfId="51286"/>
    <cellStyle name="Normal 5 2 5 3 3" xfId="51287"/>
    <cellStyle name="Normal 5 2 5 3 4" xfId="51288"/>
    <cellStyle name="Normal 5 2 5 3 5" xfId="51289"/>
    <cellStyle name="Normal 5 2 5 3 6" xfId="51290"/>
    <cellStyle name="Normal 5 2 5 3 7" xfId="51291"/>
    <cellStyle name="Normal 5 2 5 4" xfId="51292"/>
    <cellStyle name="Normal 5 2 5 4 2" xfId="51293"/>
    <cellStyle name="Normal 5 2 5 4 2 2" xfId="51294"/>
    <cellStyle name="Normal 5 2 5 4 2 3" xfId="51295"/>
    <cellStyle name="Normal 5 2 5 4 2 4" xfId="51296"/>
    <cellStyle name="Normal 5 2 5 4 2 5" xfId="51297"/>
    <cellStyle name="Normal 5 2 5 4 2 6" xfId="51298"/>
    <cellStyle name="Normal 5 2 5 4 3" xfId="51299"/>
    <cellStyle name="Normal 5 2 5 4 4" xfId="51300"/>
    <cellStyle name="Normal 5 2 5 4 5" xfId="51301"/>
    <cellStyle name="Normal 5 2 5 4 6" xfId="51302"/>
    <cellStyle name="Normal 5 2 5 4 7" xfId="51303"/>
    <cellStyle name="Normal 5 2 5 5" xfId="51304"/>
    <cellStyle name="Normal 5 2 5 5 2" xfId="51305"/>
    <cellStyle name="Normal 5 2 5 5 2 2" xfId="51306"/>
    <cellStyle name="Normal 5 2 5 5 2 3" xfId="51307"/>
    <cellStyle name="Normal 5 2 5 5 2 4" xfId="51308"/>
    <cellStyle name="Normal 5 2 5 5 2 5" xfId="51309"/>
    <cellStyle name="Normal 5 2 5 5 2 6" xfId="51310"/>
    <cellStyle name="Normal 5 2 5 5 3" xfId="51311"/>
    <cellStyle name="Normal 5 2 5 5 4" xfId="51312"/>
    <cellStyle name="Normal 5 2 5 5 5" xfId="51313"/>
    <cellStyle name="Normal 5 2 5 5 6" xfId="51314"/>
    <cellStyle name="Normal 5 2 5 5 7" xfId="51315"/>
    <cellStyle name="Normal 5 2 5 6" xfId="51316"/>
    <cellStyle name="Normal 5 2 5 6 2" xfId="51317"/>
    <cellStyle name="Normal 5 2 5 6 2 2" xfId="51318"/>
    <cellStyle name="Normal 5 2 5 6 2 3" xfId="51319"/>
    <cellStyle name="Normal 5 2 5 6 2 4" xfId="51320"/>
    <cellStyle name="Normal 5 2 5 6 2 5" xfId="51321"/>
    <cellStyle name="Normal 5 2 5 6 2 6" xfId="51322"/>
    <cellStyle name="Normal 5 2 5 6 3" xfId="51323"/>
    <cellStyle name="Normal 5 2 5 6 4" xfId="51324"/>
    <cellStyle name="Normal 5 2 5 6 5" xfId="51325"/>
    <cellStyle name="Normal 5 2 5 6 6" xfId="51326"/>
    <cellStyle name="Normal 5 2 5 6 7" xfId="51327"/>
    <cellStyle name="Normal 5 2 5 7" xfId="51328"/>
    <cellStyle name="Normal 5 2 5 7 2" xfId="51329"/>
    <cellStyle name="Normal 5 2 5 7 2 2" xfId="51330"/>
    <cellStyle name="Normal 5 2 5 7 2 3" xfId="51331"/>
    <cellStyle name="Normal 5 2 5 7 2 4" xfId="51332"/>
    <cellStyle name="Normal 5 2 5 7 2 5" xfId="51333"/>
    <cellStyle name="Normal 5 2 5 7 2 6" xfId="51334"/>
    <cellStyle name="Normal 5 2 5 7 3" xfId="51335"/>
    <cellStyle name="Normal 5 2 5 7 4" xfId="51336"/>
    <cellStyle name="Normal 5 2 5 7 5" xfId="51337"/>
    <cellStyle name="Normal 5 2 5 7 6" xfId="51338"/>
    <cellStyle name="Normal 5 2 5 7 7" xfId="51339"/>
    <cellStyle name="Normal 5 2 5 8" xfId="51340"/>
    <cellStyle name="Normal 5 2 5 8 2" xfId="51341"/>
    <cellStyle name="Normal 5 2 5 8 3" xfId="51342"/>
    <cellStyle name="Normal 5 2 5 8 4" xfId="51343"/>
    <cellStyle name="Normal 5 2 5 8 5" xfId="51344"/>
    <cellStyle name="Normal 5 2 5 8 6" xfId="51345"/>
    <cellStyle name="Normal 5 2 5 9" xfId="51346"/>
    <cellStyle name="Normal 5 2 6" xfId="51347"/>
    <cellStyle name="Normal 5 2 6 10" xfId="51348"/>
    <cellStyle name="Normal 5 2 6 11" xfId="51349"/>
    <cellStyle name="Normal 5 2 6 12" xfId="51350"/>
    <cellStyle name="Normal 5 2 6 13" xfId="51351"/>
    <cellStyle name="Normal 5 2 6 2" xfId="51352"/>
    <cellStyle name="Normal 5 2 6 2 2" xfId="51353"/>
    <cellStyle name="Normal 5 2 6 2 2 2" xfId="51354"/>
    <cellStyle name="Normal 5 2 6 2 2 2 2" xfId="51355"/>
    <cellStyle name="Normal 5 2 6 2 2 3" xfId="51356"/>
    <cellStyle name="Normal 5 2 6 2 2 4" xfId="51357"/>
    <cellStyle name="Normal 5 2 6 2 2 5" xfId="51358"/>
    <cellStyle name="Normal 5 2 6 2 2 6" xfId="51359"/>
    <cellStyle name="Normal 5 2 6 2 3" xfId="51360"/>
    <cellStyle name="Normal 5 2 6 2 4" xfId="51361"/>
    <cellStyle name="Normal 5 2 6 2 5" xfId="51362"/>
    <cellStyle name="Normal 5 2 6 2 6" xfId="51363"/>
    <cellStyle name="Normal 5 2 6 2 7" xfId="51364"/>
    <cellStyle name="Normal 5 2 6 3" xfId="51365"/>
    <cellStyle name="Normal 5 2 6 3 2" xfId="51366"/>
    <cellStyle name="Normal 5 2 6 3 2 2" xfId="51367"/>
    <cellStyle name="Normal 5 2 6 3 2 3" xfId="51368"/>
    <cellStyle name="Normal 5 2 6 3 2 4" xfId="51369"/>
    <cellStyle name="Normal 5 2 6 3 2 5" xfId="51370"/>
    <cellStyle name="Normal 5 2 6 3 2 6" xfId="51371"/>
    <cellStyle name="Normal 5 2 6 3 3" xfId="51372"/>
    <cellStyle name="Normal 5 2 6 3 4" xfId="51373"/>
    <cellStyle name="Normal 5 2 6 3 5" xfId="51374"/>
    <cellStyle name="Normal 5 2 6 3 6" xfId="51375"/>
    <cellStyle name="Normal 5 2 6 3 7" xfId="51376"/>
    <cellStyle name="Normal 5 2 6 4" xfId="51377"/>
    <cellStyle name="Normal 5 2 6 4 2" xfId="51378"/>
    <cellStyle name="Normal 5 2 6 4 2 2" xfId="51379"/>
    <cellStyle name="Normal 5 2 6 4 2 3" xfId="51380"/>
    <cellStyle name="Normal 5 2 6 4 2 4" xfId="51381"/>
    <cellStyle name="Normal 5 2 6 4 2 5" xfId="51382"/>
    <cellStyle name="Normal 5 2 6 4 2 6" xfId="51383"/>
    <cellStyle name="Normal 5 2 6 4 3" xfId="51384"/>
    <cellStyle name="Normal 5 2 6 4 4" xfId="51385"/>
    <cellStyle name="Normal 5 2 6 4 5" xfId="51386"/>
    <cellStyle name="Normal 5 2 6 4 6" xfId="51387"/>
    <cellStyle name="Normal 5 2 6 4 7" xfId="51388"/>
    <cellStyle name="Normal 5 2 6 5" xfId="51389"/>
    <cellStyle name="Normal 5 2 6 5 2" xfId="51390"/>
    <cellStyle name="Normal 5 2 6 5 2 2" xfId="51391"/>
    <cellStyle name="Normal 5 2 6 5 2 3" xfId="51392"/>
    <cellStyle name="Normal 5 2 6 5 2 4" xfId="51393"/>
    <cellStyle name="Normal 5 2 6 5 2 5" xfId="51394"/>
    <cellStyle name="Normal 5 2 6 5 2 6" xfId="51395"/>
    <cellStyle name="Normal 5 2 6 5 3" xfId="51396"/>
    <cellStyle name="Normal 5 2 6 5 4" xfId="51397"/>
    <cellStyle name="Normal 5 2 6 5 5" xfId="51398"/>
    <cellStyle name="Normal 5 2 6 5 6" xfId="51399"/>
    <cellStyle name="Normal 5 2 6 5 7" xfId="51400"/>
    <cellStyle name="Normal 5 2 6 6" xfId="51401"/>
    <cellStyle name="Normal 5 2 6 6 2" xfId="51402"/>
    <cellStyle name="Normal 5 2 6 6 2 2" xfId="51403"/>
    <cellStyle name="Normal 5 2 6 6 2 3" xfId="51404"/>
    <cellStyle name="Normal 5 2 6 6 2 4" xfId="51405"/>
    <cellStyle name="Normal 5 2 6 6 2 5" xfId="51406"/>
    <cellStyle name="Normal 5 2 6 6 2 6" xfId="51407"/>
    <cellStyle name="Normal 5 2 6 6 3" xfId="51408"/>
    <cellStyle name="Normal 5 2 6 6 4" xfId="51409"/>
    <cellStyle name="Normal 5 2 6 6 5" xfId="51410"/>
    <cellStyle name="Normal 5 2 6 6 6" xfId="51411"/>
    <cellStyle name="Normal 5 2 6 6 7" xfId="51412"/>
    <cellStyle name="Normal 5 2 6 7" xfId="51413"/>
    <cellStyle name="Normal 5 2 6 7 2" xfId="51414"/>
    <cellStyle name="Normal 5 2 6 7 2 2" xfId="51415"/>
    <cellStyle name="Normal 5 2 6 7 2 3" xfId="51416"/>
    <cellStyle name="Normal 5 2 6 7 2 4" xfId="51417"/>
    <cellStyle name="Normal 5 2 6 7 2 5" xfId="51418"/>
    <cellStyle name="Normal 5 2 6 7 2 6" xfId="51419"/>
    <cellStyle name="Normal 5 2 6 7 3" xfId="51420"/>
    <cellStyle name="Normal 5 2 6 7 4" xfId="51421"/>
    <cellStyle name="Normal 5 2 6 7 5" xfId="51422"/>
    <cellStyle name="Normal 5 2 6 7 6" xfId="51423"/>
    <cellStyle name="Normal 5 2 6 7 7" xfId="51424"/>
    <cellStyle name="Normal 5 2 6 8" xfId="51425"/>
    <cellStyle name="Normal 5 2 6 8 2" xfId="51426"/>
    <cellStyle name="Normal 5 2 6 8 3" xfId="51427"/>
    <cellStyle name="Normal 5 2 6 8 4" xfId="51428"/>
    <cellStyle name="Normal 5 2 6 8 5" xfId="51429"/>
    <cellStyle name="Normal 5 2 6 8 6" xfId="51430"/>
    <cellStyle name="Normal 5 2 6 9" xfId="51431"/>
    <cellStyle name="Normal 5 2 6 9 2" xfId="51432"/>
    <cellStyle name="Normal 5 2 7" xfId="51433"/>
    <cellStyle name="Normal 5 2 7 10" xfId="51434"/>
    <cellStyle name="Normal 5 2 7 11" xfId="51435"/>
    <cellStyle name="Normal 5 2 7 12" xfId="51436"/>
    <cellStyle name="Normal 5 2 7 13" xfId="51437"/>
    <cellStyle name="Normal 5 2 7 2" xfId="51438"/>
    <cellStyle name="Normal 5 2 7 2 2" xfId="51439"/>
    <cellStyle name="Normal 5 2 7 2 2 2" xfId="51440"/>
    <cellStyle name="Normal 5 2 7 2 2 3" xfId="51441"/>
    <cellStyle name="Normal 5 2 7 2 2 4" xfId="51442"/>
    <cellStyle name="Normal 5 2 7 2 2 5" xfId="51443"/>
    <cellStyle name="Normal 5 2 7 2 2 6" xfId="51444"/>
    <cellStyle name="Normal 5 2 7 2 3" xfId="51445"/>
    <cellStyle name="Normal 5 2 7 2 4" xfId="51446"/>
    <cellStyle name="Normal 5 2 7 2 5" xfId="51447"/>
    <cellStyle name="Normal 5 2 7 2 6" xfId="51448"/>
    <cellStyle name="Normal 5 2 7 2 7" xfId="51449"/>
    <cellStyle name="Normal 5 2 7 3" xfId="51450"/>
    <cellStyle name="Normal 5 2 7 3 2" xfId="51451"/>
    <cellStyle name="Normal 5 2 7 3 2 2" xfId="51452"/>
    <cellStyle name="Normal 5 2 7 3 2 3" xfId="51453"/>
    <cellStyle name="Normal 5 2 7 3 2 4" xfId="51454"/>
    <cellStyle name="Normal 5 2 7 3 2 5" xfId="51455"/>
    <cellStyle name="Normal 5 2 7 3 2 6" xfId="51456"/>
    <cellStyle name="Normal 5 2 7 3 3" xfId="51457"/>
    <cellStyle name="Normal 5 2 7 3 4" xfId="51458"/>
    <cellStyle name="Normal 5 2 7 3 5" xfId="51459"/>
    <cellStyle name="Normal 5 2 7 3 6" xfId="51460"/>
    <cellStyle name="Normal 5 2 7 3 7" xfId="51461"/>
    <cellStyle name="Normal 5 2 7 4" xfId="51462"/>
    <cellStyle name="Normal 5 2 7 4 2" xfId="51463"/>
    <cellStyle name="Normal 5 2 7 4 2 2" xfId="51464"/>
    <cellStyle name="Normal 5 2 7 4 2 3" xfId="51465"/>
    <cellStyle name="Normal 5 2 7 4 2 4" xfId="51466"/>
    <cellStyle name="Normal 5 2 7 4 2 5" xfId="51467"/>
    <cellStyle name="Normal 5 2 7 4 2 6" xfId="51468"/>
    <cellStyle name="Normal 5 2 7 4 3" xfId="51469"/>
    <cellStyle name="Normal 5 2 7 4 4" xfId="51470"/>
    <cellStyle name="Normal 5 2 7 4 5" xfId="51471"/>
    <cellStyle name="Normal 5 2 7 4 6" xfId="51472"/>
    <cellStyle name="Normal 5 2 7 4 7" xfId="51473"/>
    <cellStyle name="Normal 5 2 7 5" xfId="51474"/>
    <cellStyle name="Normal 5 2 7 5 2" xfId="51475"/>
    <cellStyle name="Normal 5 2 7 5 2 2" xfId="51476"/>
    <cellStyle name="Normal 5 2 7 5 2 3" xfId="51477"/>
    <cellStyle name="Normal 5 2 7 5 2 4" xfId="51478"/>
    <cellStyle name="Normal 5 2 7 5 2 5" xfId="51479"/>
    <cellStyle name="Normal 5 2 7 5 2 6" xfId="51480"/>
    <cellStyle name="Normal 5 2 7 5 3" xfId="51481"/>
    <cellStyle name="Normal 5 2 7 5 4" xfId="51482"/>
    <cellStyle name="Normal 5 2 7 5 5" xfId="51483"/>
    <cellStyle name="Normal 5 2 7 5 6" xfId="51484"/>
    <cellStyle name="Normal 5 2 7 5 7" xfId="51485"/>
    <cellStyle name="Normal 5 2 7 6" xfId="51486"/>
    <cellStyle name="Normal 5 2 7 6 2" xfId="51487"/>
    <cellStyle name="Normal 5 2 7 6 2 2" xfId="51488"/>
    <cellStyle name="Normal 5 2 7 6 2 3" xfId="51489"/>
    <cellStyle name="Normal 5 2 7 6 2 4" xfId="51490"/>
    <cellStyle name="Normal 5 2 7 6 2 5" xfId="51491"/>
    <cellStyle name="Normal 5 2 7 6 2 6" xfId="51492"/>
    <cellStyle name="Normal 5 2 7 6 3" xfId="51493"/>
    <cellStyle name="Normal 5 2 7 6 4" xfId="51494"/>
    <cellStyle name="Normal 5 2 7 6 5" xfId="51495"/>
    <cellStyle name="Normal 5 2 7 6 6" xfId="51496"/>
    <cellStyle name="Normal 5 2 7 6 7" xfId="51497"/>
    <cellStyle name="Normal 5 2 7 7" xfId="51498"/>
    <cellStyle name="Normal 5 2 7 7 2" xfId="51499"/>
    <cellStyle name="Normal 5 2 7 7 2 2" xfId="51500"/>
    <cellStyle name="Normal 5 2 7 7 2 3" xfId="51501"/>
    <cellStyle name="Normal 5 2 7 7 2 4" xfId="51502"/>
    <cellStyle name="Normal 5 2 7 7 2 5" xfId="51503"/>
    <cellStyle name="Normal 5 2 7 7 2 6" xfId="51504"/>
    <cellStyle name="Normal 5 2 7 7 3" xfId="51505"/>
    <cellStyle name="Normal 5 2 7 7 4" xfId="51506"/>
    <cellStyle name="Normal 5 2 7 7 5" xfId="51507"/>
    <cellStyle name="Normal 5 2 7 7 6" xfId="51508"/>
    <cellStyle name="Normal 5 2 7 7 7" xfId="51509"/>
    <cellStyle name="Normal 5 2 7 8" xfId="51510"/>
    <cellStyle name="Normal 5 2 7 8 2" xfId="51511"/>
    <cellStyle name="Normal 5 2 7 8 3" xfId="51512"/>
    <cellStyle name="Normal 5 2 7 8 4" xfId="51513"/>
    <cellStyle name="Normal 5 2 7 8 5" xfId="51514"/>
    <cellStyle name="Normal 5 2 7 8 6" xfId="51515"/>
    <cellStyle name="Normal 5 2 7 9" xfId="51516"/>
    <cellStyle name="Normal 5 2 8" xfId="51517"/>
    <cellStyle name="Normal 5 2 8 10" xfId="51518"/>
    <cellStyle name="Normal 5 2 8 11" xfId="51519"/>
    <cellStyle name="Normal 5 2 8 12" xfId="51520"/>
    <cellStyle name="Normal 5 2 8 13" xfId="51521"/>
    <cellStyle name="Normal 5 2 8 2" xfId="51522"/>
    <cellStyle name="Normal 5 2 8 2 2" xfId="51523"/>
    <cellStyle name="Normal 5 2 8 2 2 2" xfId="51524"/>
    <cellStyle name="Normal 5 2 8 2 2 2 2" xfId="51525"/>
    <cellStyle name="Normal 5 2 8 2 2 3" xfId="51526"/>
    <cellStyle name="Normal 5 2 8 2 2 4" xfId="51527"/>
    <cellStyle name="Normal 5 2 8 2 2 5" xfId="51528"/>
    <cellStyle name="Normal 5 2 8 2 2 6" xfId="51529"/>
    <cellStyle name="Normal 5 2 8 2 3" xfId="51530"/>
    <cellStyle name="Normal 5 2 8 2 4" xfId="51531"/>
    <cellStyle name="Normal 5 2 8 2 5" xfId="51532"/>
    <cellStyle name="Normal 5 2 8 2 6" xfId="51533"/>
    <cellStyle name="Normal 5 2 8 2 7" xfId="51534"/>
    <cellStyle name="Normal 5 2 8 3" xfId="51535"/>
    <cellStyle name="Normal 5 2 8 3 2" xfId="51536"/>
    <cellStyle name="Normal 5 2 8 3 2 2" xfId="51537"/>
    <cellStyle name="Normal 5 2 8 3 2 3" xfId="51538"/>
    <cellStyle name="Normal 5 2 8 3 2 4" xfId="51539"/>
    <cellStyle name="Normal 5 2 8 3 2 5" xfId="51540"/>
    <cellStyle name="Normal 5 2 8 3 2 6" xfId="51541"/>
    <cellStyle name="Normal 5 2 8 3 3" xfId="51542"/>
    <cellStyle name="Normal 5 2 8 3 4" xfId="51543"/>
    <cellStyle name="Normal 5 2 8 3 5" xfId="51544"/>
    <cellStyle name="Normal 5 2 8 3 6" xfId="51545"/>
    <cellStyle name="Normal 5 2 8 3 7" xfId="51546"/>
    <cellStyle name="Normal 5 2 8 4" xfId="51547"/>
    <cellStyle name="Normal 5 2 8 4 2" xfId="51548"/>
    <cellStyle name="Normal 5 2 8 4 2 2" xfId="51549"/>
    <cellStyle name="Normal 5 2 8 4 2 3" xfId="51550"/>
    <cellStyle name="Normal 5 2 8 4 2 4" xfId="51551"/>
    <cellStyle name="Normal 5 2 8 4 2 5" xfId="51552"/>
    <cellStyle name="Normal 5 2 8 4 2 6" xfId="51553"/>
    <cellStyle name="Normal 5 2 8 4 3" xfId="51554"/>
    <cellStyle name="Normal 5 2 8 4 4" xfId="51555"/>
    <cellStyle name="Normal 5 2 8 4 5" xfId="51556"/>
    <cellStyle name="Normal 5 2 8 4 6" xfId="51557"/>
    <cellStyle name="Normal 5 2 8 4 7" xfId="51558"/>
    <cellStyle name="Normal 5 2 8 5" xfId="51559"/>
    <cellStyle name="Normal 5 2 8 5 2" xfId="51560"/>
    <cellStyle name="Normal 5 2 8 5 2 2" xfId="51561"/>
    <cellStyle name="Normal 5 2 8 5 2 3" xfId="51562"/>
    <cellStyle name="Normal 5 2 8 5 2 4" xfId="51563"/>
    <cellStyle name="Normal 5 2 8 5 2 5" xfId="51564"/>
    <cellStyle name="Normal 5 2 8 5 2 6" xfId="51565"/>
    <cellStyle name="Normal 5 2 8 5 3" xfId="51566"/>
    <cellStyle name="Normal 5 2 8 5 4" xfId="51567"/>
    <cellStyle name="Normal 5 2 8 5 5" xfId="51568"/>
    <cellStyle name="Normal 5 2 8 5 6" xfId="51569"/>
    <cellStyle name="Normal 5 2 8 5 7" xfId="51570"/>
    <cellStyle name="Normal 5 2 8 6" xfId="51571"/>
    <cellStyle name="Normal 5 2 8 6 2" xfId="51572"/>
    <cellStyle name="Normal 5 2 8 6 2 2" xfId="51573"/>
    <cellStyle name="Normal 5 2 8 6 2 3" xfId="51574"/>
    <cellStyle name="Normal 5 2 8 6 2 4" xfId="51575"/>
    <cellStyle name="Normal 5 2 8 6 2 5" xfId="51576"/>
    <cellStyle name="Normal 5 2 8 6 2 6" xfId="51577"/>
    <cellStyle name="Normal 5 2 8 6 3" xfId="51578"/>
    <cellStyle name="Normal 5 2 8 6 4" xfId="51579"/>
    <cellStyle name="Normal 5 2 8 6 5" xfId="51580"/>
    <cellStyle name="Normal 5 2 8 6 6" xfId="51581"/>
    <cellStyle name="Normal 5 2 8 6 7" xfId="51582"/>
    <cellStyle name="Normal 5 2 8 7" xfId="51583"/>
    <cellStyle name="Normal 5 2 8 7 2" xfId="51584"/>
    <cellStyle name="Normal 5 2 8 7 2 2" xfId="51585"/>
    <cellStyle name="Normal 5 2 8 7 2 3" xfId="51586"/>
    <cellStyle name="Normal 5 2 8 7 2 4" xfId="51587"/>
    <cellStyle name="Normal 5 2 8 7 2 5" xfId="51588"/>
    <cellStyle name="Normal 5 2 8 7 2 6" xfId="51589"/>
    <cellStyle name="Normal 5 2 8 7 3" xfId="51590"/>
    <cellStyle name="Normal 5 2 8 7 4" xfId="51591"/>
    <cellStyle name="Normal 5 2 8 7 5" xfId="51592"/>
    <cellStyle name="Normal 5 2 8 7 6" xfId="51593"/>
    <cellStyle name="Normal 5 2 8 7 7" xfId="51594"/>
    <cellStyle name="Normal 5 2 8 8" xfId="51595"/>
    <cellStyle name="Normal 5 2 8 8 2" xfId="51596"/>
    <cellStyle name="Normal 5 2 8 8 3" xfId="51597"/>
    <cellStyle name="Normal 5 2 8 8 4" xfId="51598"/>
    <cellStyle name="Normal 5 2 8 8 5" xfId="51599"/>
    <cellStyle name="Normal 5 2 8 8 6" xfId="51600"/>
    <cellStyle name="Normal 5 2 8 9" xfId="51601"/>
    <cellStyle name="Normal 5 2 9" xfId="51602"/>
    <cellStyle name="Normal 5 2 9 10" xfId="51603"/>
    <cellStyle name="Normal 5 2 9 11" xfId="51604"/>
    <cellStyle name="Normal 5 2 9 12" xfId="51605"/>
    <cellStyle name="Normal 5 2 9 13" xfId="51606"/>
    <cellStyle name="Normal 5 2 9 2" xfId="51607"/>
    <cellStyle name="Normal 5 2 9 2 2" xfId="51608"/>
    <cellStyle name="Normal 5 2 9 2 2 2" xfId="51609"/>
    <cellStyle name="Normal 5 2 9 2 2 3" xfId="51610"/>
    <cellStyle name="Normal 5 2 9 2 2 4" xfId="51611"/>
    <cellStyle name="Normal 5 2 9 2 2 5" xfId="51612"/>
    <cellStyle name="Normal 5 2 9 2 2 6" xfId="51613"/>
    <cellStyle name="Normal 5 2 9 2 3" xfId="51614"/>
    <cellStyle name="Normal 5 2 9 2 4" xfId="51615"/>
    <cellStyle name="Normal 5 2 9 2 4 2" xfId="51616"/>
    <cellStyle name="Normal 5 2 9 2 4 2 2" xfId="51617"/>
    <cellStyle name="Normal 5 2 9 2 4 3" xfId="51618"/>
    <cellStyle name="Normal 5 2 9 2 5" xfId="51619"/>
    <cellStyle name="Normal 5 2 9 2 6" xfId="51620"/>
    <cellStyle name="Normal 5 2 9 2 7" xfId="51621"/>
    <cellStyle name="Normal 5 2 9 3" xfId="51622"/>
    <cellStyle name="Normal 5 2 9 3 2" xfId="51623"/>
    <cellStyle name="Normal 5 2 9 3 2 2" xfId="51624"/>
    <cellStyle name="Normal 5 2 9 3 2 3" xfId="51625"/>
    <cellStyle name="Normal 5 2 9 3 2 4" xfId="51626"/>
    <cellStyle name="Normal 5 2 9 3 2 5" xfId="51627"/>
    <cellStyle name="Normal 5 2 9 3 2 6" xfId="51628"/>
    <cellStyle name="Normal 5 2 9 3 3" xfId="51629"/>
    <cellStyle name="Normal 5 2 9 3 4" xfId="51630"/>
    <cellStyle name="Normal 5 2 9 3 5" xfId="51631"/>
    <cellStyle name="Normal 5 2 9 3 6" xfId="51632"/>
    <cellStyle name="Normal 5 2 9 3 7" xfId="51633"/>
    <cellStyle name="Normal 5 2 9 4" xfId="51634"/>
    <cellStyle name="Normal 5 2 9 4 2" xfId="51635"/>
    <cellStyle name="Normal 5 2 9 4 2 2" xfId="51636"/>
    <cellStyle name="Normal 5 2 9 4 2 3" xfId="51637"/>
    <cellStyle name="Normal 5 2 9 4 2 4" xfId="51638"/>
    <cellStyle name="Normal 5 2 9 4 2 5" xfId="51639"/>
    <cellStyle name="Normal 5 2 9 4 2 6" xfId="51640"/>
    <cellStyle name="Normal 5 2 9 4 3" xfId="51641"/>
    <cellStyle name="Normal 5 2 9 4 4" xfId="51642"/>
    <cellStyle name="Normal 5 2 9 4 5" xfId="51643"/>
    <cellStyle name="Normal 5 2 9 4 6" xfId="51644"/>
    <cellStyle name="Normal 5 2 9 4 7" xfId="51645"/>
    <cellStyle name="Normal 5 2 9 5" xfId="51646"/>
    <cellStyle name="Normal 5 2 9 5 2" xfId="51647"/>
    <cellStyle name="Normal 5 2 9 5 2 2" xfId="51648"/>
    <cellStyle name="Normal 5 2 9 5 2 3" xfId="51649"/>
    <cellStyle name="Normal 5 2 9 5 2 4" xfId="51650"/>
    <cellStyle name="Normal 5 2 9 5 2 5" xfId="51651"/>
    <cellStyle name="Normal 5 2 9 5 2 6" xfId="51652"/>
    <cellStyle name="Normal 5 2 9 5 3" xfId="51653"/>
    <cellStyle name="Normal 5 2 9 5 4" xfId="51654"/>
    <cellStyle name="Normal 5 2 9 5 5" xfId="51655"/>
    <cellStyle name="Normal 5 2 9 5 6" xfId="51656"/>
    <cellStyle name="Normal 5 2 9 5 7" xfId="51657"/>
    <cellStyle name="Normal 5 2 9 6" xfId="51658"/>
    <cellStyle name="Normal 5 2 9 6 2" xfId="51659"/>
    <cellStyle name="Normal 5 2 9 6 2 2" xfId="51660"/>
    <cellStyle name="Normal 5 2 9 6 2 3" xfId="51661"/>
    <cellStyle name="Normal 5 2 9 6 2 4" xfId="51662"/>
    <cellStyle name="Normal 5 2 9 6 2 5" xfId="51663"/>
    <cellStyle name="Normal 5 2 9 6 2 6" xfId="51664"/>
    <cellStyle name="Normal 5 2 9 6 3" xfId="51665"/>
    <cellStyle name="Normal 5 2 9 6 4" xfId="51666"/>
    <cellStyle name="Normal 5 2 9 6 5" xfId="51667"/>
    <cellStyle name="Normal 5 2 9 6 6" xfId="51668"/>
    <cellStyle name="Normal 5 2 9 6 7" xfId="51669"/>
    <cellStyle name="Normal 5 2 9 7" xfId="51670"/>
    <cellStyle name="Normal 5 2 9 7 2" xfId="51671"/>
    <cellStyle name="Normal 5 2 9 7 2 2" xfId="51672"/>
    <cellStyle name="Normal 5 2 9 7 2 3" xfId="51673"/>
    <cellStyle name="Normal 5 2 9 7 2 4" xfId="51674"/>
    <cellStyle name="Normal 5 2 9 7 2 5" xfId="51675"/>
    <cellStyle name="Normal 5 2 9 7 2 6" xfId="51676"/>
    <cellStyle name="Normal 5 2 9 7 3" xfId="51677"/>
    <cellStyle name="Normal 5 2 9 7 4" xfId="51678"/>
    <cellStyle name="Normal 5 2 9 7 5" xfId="51679"/>
    <cellStyle name="Normal 5 2 9 7 6" xfId="51680"/>
    <cellStyle name="Normal 5 2 9 7 7" xfId="51681"/>
    <cellStyle name="Normal 5 2 9 8" xfId="51682"/>
    <cellStyle name="Normal 5 2 9 8 2" xfId="51683"/>
    <cellStyle name="Normal 5 2 9 8 3" xfId="51684"/>
    <cellStyle name="Normal 5 2 9 8 4" xfId="51685"/>
    <cellStyle name="Normal 5 2 9 8 5" xfId="51686"/>
    <cellStyle name="Normal 5 2 9 8 6" xfId="51687"/>
    <cellStyle name="Normal 5 2 9 9" xfId="51688"/>
    <cellStyle name="Normal 5 20" xfId="51689"/>
    <cellStyle name="Normal 5 20 2" xfId="51690"/>
    <cellStyle name="Normal 5 20 2 2" xfId="51691"/>
    <cellStyle name="Normal 5 20 2 2 2" xfId="51692"/>
    <cellStyle name="Normal 5 20 2 3" xfId="51693"/>
    <cellStyle name="Normal 5 20 2 4" xfId="51694"/>
    <cellStyle name="Normal 5 20 2 5" xfId="51695"/>
    <cellStyle name="Normal 5 20 2 6" xfId="51696"/>
    <cellStyle name="Normal 5 20 2 7" xfId="51697"/>
    <cellStyle name="Normal 5 20 3" xfId="51698"/>
    <cellStyle name="Normal 5 20 3 2" xfId="51699"/>
    <cellStyle name="Normal 5 20 4" xfId="51700"/>
    <cellStyle name="Normal 5 20 5" xfId="51701"/>
    <cellStyle name="Normal 5 20 6" xfId="51702"/>
    <cellStyle name="Normal 5 20 7" xfId="51703"/>
    <cellStyle name="Normal 5 20 8" xfId="51704"/>
    <cellStyle name="Normal 5 21" xfId="51705"/>
    <cellStyle name="Normal 5 21 2" xfId="51706"/>
    <cellStyle name="Normal 5 21 2 2" xfId="51707"/>
    <cellStyle name="Normal 5 21 2 2 2" xfId="51708"/>
    <cellStyle name="Normal 5 21 2 3" xfId="51709"/>
    <cellStyle name="Normal 5 21 2 4" xfId="51710"/>
    <cellStyle name="Normal 5 21 2 5" xfId="51711"/>
    <cellStyle name="Normal 5 21 2 6" xfId="51712"/>
    <cellStyle name="Normal 5 21 2 7" xfId="51713"/>
    <cellStyle name="Normal 5 21 3" xfId="51714"/>
    <cellStyle name="Normal 5 21 3 2" xfId="51715"/>
    <cellStyle name="Normal 5 21 4" xfId="51716"/>
    <cellStyle name="Normal 5 21 5" xfId="51717"/>
    <cellStyle name="Normal 5 21 6" xfId="51718"/>
    <cellStyle name="Normal 5 21 7" xfId="51719"/>
    <cellStyle name="Normal 5 21 8" xfId="51720"/>
    <cellStyle name="Normal 5 22" xfId="51721"/>
    <cellStyle name="Normal 5 22 2" xfId="51722"/>
    <cellStyle name="Normal 5 22 2 2" xfId="51723"/>
    <cellStyle name="Normal 5 22 3" xfId="51724"/>
    <cellStyle name="Normal 5 22 4" xfId="51725"/>
    <cellStyle name="Normal 5 22 5" xfId="51726"/>
    <cellStyle name="Normal 5 22 6" xfId="51727"/>
    <cellStyle name="Normal 5 22 7" xfId="51728"/>
    <cellStyle name="Normal 5 23" xfId="51729"/>
    <cellStyle name="Normal 5 23 2" xfId="51730"/>
    <cellStyle name="Normal 5 23 2 2" xfId="51731"/>
    <cellStyle name="Normal 5 23 2 3" xfId="51732"/>
    <cellStyle name="Normal 5 23 3" xfId="51733"/>
    <cellStyle name="Normal 5 23 4" xfId="51734"/>
    <cellStyle name="Normal 5 23 5" xfId="51735"/>
    <cellStyle name="Normal 5 23 6" xfId="51736"/>
    <cellStyle name="Normal 5 23 7" xfId="51737"/>
    <cellStyle name="Normal 5 24" xfId="51738"/>
    <cellStyle name="Normal 5 24 2" xfId="51739"/>
    <cellStyle name="Normal 5 24 3" xfId="51740"/>
    <cellStyle name="Normal 5 24 4" xfId="51741"/>
    <cellStyle name="Normal 5 24 5" xfId="51742"/>
    <cellStyle name="Normal 5 25" xfId="51743"/>
    <cellStyle name="Normal 5 25 2" xfId="51744"/>
    <cellStyle name="Normal 5 25 3" xfId="51745"/>
    <cellStyle name="Normal 5 25 4" xfId="51746"/>
    <cellStyle name="Normal 5 25 5" xfId="51747"/>
    <cellStyle name="Normal 5 25 6" xfId="51748"/>
    <cellStyle name="Normal 5 26" xfId="51749"/>
    <cellStyle name="Normal 5 26 2" xfId="51750"/>
    <cellStyle name="Normal 5 26 3" xfId="51751"/>
    <cellStyle name="Normal 5 26 4" xfId="51752"/>
    <cellStyle name="Normal 5 27" xfId="51753"/>
    <cellStyle name="Normal 5 27 2" xfId="51754"/>
    <cellStyle name="Normal 5 27 3" xfId="51755"/>
    <cellStyle name="Normal 5 27 4" xfId="51756"/>
    <cellStyle name="Normal 5 28" xfId="51757"/>
    <cellStyle name="Normal 5 28 2" xfId="51758"/>
    <cellStyle name="Normal 5 28 3" xfId="51759"/>
    <cellStyle name="Normal 5 28 4" xfId="51760"/>
    <cellStyle name="Normal 5 28 5" xfId="51761"/>
    <cellStyle name="Normal 5 29" xfId="51762"/>
    <cellStyle name="Normal 5 29 2" xfId="51763"/>
    <cellStyle name="Normal 5 29 3" xfId="51764"/>
    <cellStyle name="Normal 5 3" xfId="31"/>
    <cellStyle name="Normal 5 3 10" xfId="51765"/>
    <cellStyle name="Normal 5 3 10 10" xfId="51766"/>
    <cellStyle name="Normal 5 3 10 11" xfId="51767"/>
    <cellStyle name="Normal 5 3 10 12" xfId="51768"/>
    <cellStyle name="Normal 5 3 10 13" xfId="51769"/>
    <cellStyle name="Normal 5 3 10 2" xfId="51770"/>
    <cellStyle name="Normal 5 3 10 2 2" xfId="51771"/>
    <cellStyle name="Normal 5 3 10 2 2 2" xfId="51772"/>
    <cellStyle name="Normal 5 3 10 2 2 3" xfId="51773"/>
    <cellStyle name="Normal 5 3 10 2 2 4" xfId="51774"/>
    <cellStyle name="Normal 5 3 10 2 2 5" xfId="51775"/>
    <cellStyle name="Normal 5 3 10 2 2 6" xfId="51776"/>
    <cellStyle name="Normal 5 3 10 2 3" xfId="51777"/>
    <cellStyle name="Normal 5 3 10 2 4" xfId="51778"/>
    <cellStyle name="Normal 5 3 10 2 5" xfId="51779"/>
    <cellStyle name="Normal 5 3 10 2 6" xfId="51780"/>
    <cellStyle name="Normal 5 3 10 2 7" xfId="51781"/>
    <cellStyle name="Normal 5 3 10 3" xfId="51782"/>
    <cellStyle name="Normal 5 3 10 3 2" xfId="51783"/>
    <cellStyle name="Normal 5 3 10 3 2 2" xfId="51784"/>
    <cellStyle name="Normal 5 3 10 3 2 3" xfId="51785"/>
    <cellStyle name="Normal 5 3 10 3 2 4" xfId="51786"/>
    <cellStyle name="Normal 5 3 10 3 2 5" xfId="51787"/>
    <cellStyle name="Normal 5 3 10 3 2 6" xfId="51788"/>
    <cellStyle name="Normal 5 3 10 3 3" xfId="51789"/>
    <cellStyle name="Normal 5 3 10 3 4" xfId="51790"/>
    <cellStyle name="Normal 5 3 10 3 5" xfId="51791"/>
    <cellStyle name="Normal 5 3 10 3 6" xfId="51792"/>
    <cellStyle name="Normal 5 3 10 3 7" xfId="51793"/>
    <cellStyle name="Normal 5 3 10 4" xfId="51794"/>
    <cellStyle name="Normal 5 3 10 4 2" xfId="51795"/>
    <cellStyle name="Normal 5 3 10 4 2 2" xfId="51796"/>
    <cellStyle name="Normal 5 3 10 4 2 3" xfId="51797"/>
    <cellStyle name="Normal 5 3 10 4 2 4" xfId="51798"/>
    <cellStyle name="Normal 5 3 10 4 2 5" xfId="51799"/>
    <cellStyle name="Normal 5 3 10 4 2 6" xfId="51800"/>
    <cellStyle name="Normal 5 3 10 4 3" xfId="51801"/>
    <cellStyle name="Normal 5 3 10 4 4" xfId="51802"/>
    <cellStyle name="Normal 5 3 10 4 5" xfId="51803"/>
    <cellStyle name="Normal 5 3 10 4 6" xfId="51804"/>
    <cellStyle name="Normal 5 3 10 4 7" xfId="51805"/>
    <cellStyle name="Normal 5 3 10 5" xfId="51806"/>
    <cellStyle name="Normal 5 3 10 5 2" xfId="51807"/>
    <cellStyle name="Normal 5 3 10 5 2 2" xfId="51808"/>
    <cellStyle name="Normal 5 3 10 5 2 3" xfId="51809"/>
    <cellStyle name="Normal 5 3 10 5 2 4" xfId="51810"/>
    <cellStyle name="Normal 5 3 10 5 2 5" xfId="51811"/>
    <cellStyle name="Normal 5 3 10 5 2 6" xfId="51812"/>
    <cellStyle name="Normal 5 3 10 5 3" xfId="51813"/>
    <cellStyle name="Normal 5 3 10 5 4" xfId="51814"/>
    <cellStyle name="Normal 5 3 10 5 5" xfId="51815"/>
    <cellStyle name="Normal 5 3 10 5 6" xfId="51816"/>
    <cellStyle name="Normal 5 3 10 5 7" xfId="51817"/>
    <cellStyle name="Normal 5 3 10 6" xfId="51818"/>
    <cellStyle name="Normal 5 3 10 6 2" xfId="51819"/>
    <cellStyle name="Normal 5 3 10 6 2 2" xfId="51820"/>
    <cellStyle name="Normal 5 3 10 6 2 3" xfId="51821"/>
    <cellStyle name="Normal 5 3 10 6 2 4" xfId="51822"/>
    <cellStyle name="Normal 5 3 10 6 2 5" xfId="51823"/>
    <cellStyle name="Normal 5 3 10 6 2 6" xfId="51824"/>
    <cellStyle name="Normal 5 3 10 6 3" xfId="51825"/>
    <cellStyle name="Normal 5 3 10 6 4" xfId="51826"/>
    <cellStyle name="Normal 5 3 10 6 5" xfId="51827"/>
    <cellStyle name="Normal 5 3 10 6 6" xfId="51828"/>
    <cellStyle name="Normal 5 3 10 6 7" xfId="51829"/>
    <cellStyle name="Normal 5 3 10 7" xfId="51830"/>
    <cellStyle name="Normal 5 3 10 7 2" xfId="51831"/>
    <cellStyle name="Normal 5 3 10 7 2 2" xfId="51832"/>
    <cellStyle name="Normal 5 3 10 7 2 3" xfId="51833"/>
    <cellStyle name="Normal 5 3 10 7 2 4" xfId="51834"/>
    <cellStyle name="Normal 5 3 10 7 2 5" xfId="51835"/>
    <cellStyle name="Normal 5 3 10 7 2 6" xfId="51836"/>
    <cellStyle name="Normal 5 3 10 7 3" xfId="51837"/>
    <cellStyle name="Normal 5 3 10 7 4" xfId="51838"/>
    <cellStyle name="Normal 5 3 10 7 5" xfId="51839"/>
    <cellStyle name="Normal 5 3 10 7 6" xfId="51840"/>
    <cellStyle name="Normal 5 3 10 7 7" xfId="51841"/>
    <cellStyle name="Normal 5 3 10 8" xfId="51842"/>
    <cellStyle name="Normal 5 3 10 8 2" xfId="51843"/>
    <cellStyle name="Normal 5 3 10 8 3" xfId="51844"/>
    <cellStyle name="Normal 5 3 10 8 4" xfId="51845"/>
    <cellStyle name="Normal 5 3 10 8 5" xfId="51846"/>
    <cellStyle name="Normal 5 3 10 8 6" xfId="51847"/>
    <cellStyle name="Normal 5 3 10 9" xfId="51848"/>
    <cellStyle name="Normal 5 3 11" xfId="51849"/>
    <cellStyle name="Normal 5 3 11 10" xfId="51850"/>
    <cellStyle name="Normal 5 3 11 11" xfId="51851"/>
    <cellStyle name="Normal 5 3 11 12" xfId="51852"/>
    <cellStyle name="Normal 5 3 11 13" xfId="51853"/>
    <cellStyle name="Normal 5 3 11 2" xfId="51854"/>
    <cellStyle name="Normal 5 3 11 2 2" xfId="51855"/>
    <cellStyle name="Normal 5 3 11 2 2 2" xfId="51856"/>
    <cellStyle name="Normal 5 3 11 2 2 3" xfId="51857"/>
    <cellStyle name="Normal 5 3 11 2 2 4" xfId="51858"/>
    <cellStyle name="Normal 5 3 11 2 2 5" xfId="51859"/>
    <cellStyle name="Normal 5 3 11 2 2 6" xfId="51860"/>
    <cellStyle name="Normal 5 3 11 2 3" xfId="51861"/>
    <cellStyle name="Normal 5 3 11 2 4" xfId="51862"/>
    <cellStyle name="Normal 5 3 11 2 5" xfId="51863"/>
    <cellStyle name="Normal 5 3 11 2 6" xfId="51864"/>
    <cellStyle name="Normal 5 3 11 2 7" xfId="51865"/>
    <cellStyle name="Normal 5 3 11 3" xfId="51866"/>
    <cellStyle name="Normal 5 3 11 3 2" xfId="51867"/>
    <cellStyle name="Normal 5 3 11 3 2 2" xfId="51868"/>
    <cellStyle name="Normal 5 3 11 3 2 3" xfId="51869"/>
    <cellStyle name="Normal 5 3 11 3 2 4" xfId="51870"/>
    <cellStyle name="Normal 5 3 11 3 2 5" xfId="51871"/>
    <cellStyle name="Normal 5 3 11 3 2 6" xfId="51872"/>
    <cellStyle name="Normal 5 3 11 3 3" xfId="51873"/>
    <cellStyle name="Normal 5 3 11 3 4" xfId="51874"/>
    <cellStyle name="Normal 5 3 11 3 5" xfId="51875"/>
    <cellStyle name="Normal 5 3 11 3 6" xfId="51876"/>
    <cellStyle name="Normal 5 3 11 3 7" xfId="51877"/>
    <cellStyle name="Normal 5 3 11 4" xfId="51878"/>
    <cellStyle name="Normal 5 3 11 4 2" xfId="51879"/>
    <cellStyle name="Normal 5 3 11 4 2 2" xfId="51880"/>
    <cellStyle name="Normal 5 3 11 4 2 3" xfId="51881"/>
    <cellStyle name="Normal 5 3 11 4 2 4" xfId="51882"/>
    <cellStyle name="Normal 5 3 11 4 2 5" xfId="51883"/>
    <cellStyle name="Normal 5 3 11 4 2 6" xfId="51884"/>
    <cellStyle name="Normal 5 3 11 4 3" xfId="51885"/>
    <cellStyle name="Normal 5 3 11 4 4" xfId="51886"/>
    <cellStyle name="Normal 5 3 11 4 5" xfId="51887"/>
    <cellStyle name="Normal 5 3 11 4 6" xfId="51888"/>
    <cellStyle name="Normal 5 3 11 4 7" xfId="51889"/>
    <cellStyle name="Normal 5 3 11 5" xfId="51890"/>
    <cellStyle name="Normal 5 3 11 5 2" xfId="51891"/>
    <cellStyle name="Normal 5 3 11 5 2 2" xfId="51892"/>
    <cellStyle name="Normal 5 3 11 5 2 3" xfId="51893"/>
    <cellStyle name="Normal 5 3 11 5 2 4" xfId="51894"/>
    <cellStyle name="Normal 5 3 11 5 2 5" xfId="51895"/>
    <cellStyle name="Normal 5 3 11 5 2 6" xfId="51896"/>
    <cellStyle name="Normal 5 3 11 5 3" xfId="51897"/>
    <cellStyle name="Normal 5 3 11 5 4" xfId="51898"/>
    <cellStyle name="Normal 5 3 11 5 5" xfId="51899"/>
    <cellStyle name="Normal 5 3 11 5 6" xfId="51900"/>
    <cellStyle name="Normal 5 3 11 5 7" xfId="51901"/>
    <cellStyle name="Normal 5 3 11 6" xfId="51902"/>
    <cellStyle name="Normal 5 3 11 6 2" xfId="51903"/>
    <cellStyle name="Normal 5 3 11 6 2 2" xfId="51904"/>
    <cellStyle name="Normal 5 3 11 6 2 3" xfId="51905"/>
    <cellStyle name="Normal 5 3 11 6 2 4" xfId="51906"/>
    <cellStyle name="Normal 5 3 11 6 2 5" xfId="51907"/>
    <cellStyle name="Normal 5 3 11 6 2 6" xfId="51908"/>
    <cellStyle name="Normal 5 3 11 6 3" xfId="51909"/>
    <cellStyle name="Normal 5 3 11 6 4" xfId="51910"/>
    <cellStyle name="Normal 5 3 11 6 5" xfId="51911"/>
    <cellStyle name="Normal 5 3 11 6 6" xfId="51912"/>
    <cellStyle name="Normal 5 3 11 6 7" xfId="51913"/>
    <cellStyle name="Normal 5 3 11 7" xfId="51914"/>
    <cellStyle name="Normal 5 3 11 7 2" xfId="51915"/>
    <cellStyle name="Normal 5 3 11 7 2 2" xfId="51916"/>
    <cellStyle name="Normal 5 3 11 7 2 3" xfId="51917"/>
    <cellStyle name="Normal 5 3 11 7 2 4" xfId="51918"/>
    <cellStyle name="Normal 5 3 11 7 2 5" xfId="51919"/>
    <cellStyle name="Normal 5 3 11 7 2 6" xfId="51920"/>
    <cellStyle name="Normal 5 3 11 7 3" xfId="51921"/>
    <cellStyle name="Normal 5 3 11 7 4" xfId="51922"/>
    <cellStyle name="Normal 5 3 11 7 5" xfId="51923"/>
    <cellStyle name="Normal 5 3 11 7 6" xfId="51924"/>
    <cellStyle name="Normal 5 3 11 7 7" xfId="51925"/>
    <cellStyle name="Normal 5 3 11 8" xfId="51926"/>
    <cellStyle name="Normal 5 3 11 8 2" xfId="51927"/>
    <cellStyle name="Normal 5 3 11 8 3" xfId="51928"/>
    <cellStyle name="Normal 5 3 11 8 4" xfId="51929"/>
    <cellStyle name="Normal 5 3 11 8 5" xfId="51930"/>
    <cellStyle name="Normal 5 3 11 8 6" xfId="51931"/>
    <cellStyle name="Normal 5 3 11 9" xfId="51932"/>
    <cellStyle name="Normal 5 3 12" xfId="51933"/>
    <cellStyle name="Normal 5 3 12 10" xfId="51934"/>
    <cellStyle name="Normal 5 3 12 11" xfId="51935"/>
    <cellStyle name="Normal 5 3 12 12" xfId="51936"/>
    <cellStyle name="Normal 5 3 12 13" xfId="51937"/>
    <cellStyle name="Normal 5 3 12 2" xfId="51938"/>
    <cellStyle name="Normal 5 3 12 2 2" xfId="51939"/>
    <cellStyle name="Normal 5 3 12 2 2 2" xfId="51940"/>
    <cellStyle name="Normal 5 3 12 2 2 3" xfId="51941"/>
    <cellStyle name="Normal 5 3 12 2 2 4" xfId="51942"/>
    <cellStyle name="Normal 5 3 12 2 2 5" xfId="51943"/>
    <cellStyle name="Normal 5 3 12 2 2 6" xfId="51944"/>
    <cellStyle name="Normal 5 3 12 2 3" xfId="51945"/>
    <cellStyle name="Normal 5 3 12 2 4" xfId="51946"/>
    <cellStyle name="Normal 5 3 12 2 5" xfId="51947"/>
    <cellStyle name="Normal 5 3 12 2 6" xfId="51948"/>
    <cellStyle name="Normal 5 3 12 2 7" xfId="51949"/>
    <cellStyle name="Normal 5 3 12 3" xfId="51950"/>
    <cellStyle name="Normal 5 3 12 3 2" xfId="51951"/>
    <cellStyle name="Normal 5 3 12 3 2 2" xfId="51952"/>
    <cellStyle name="Normal 5 3 12 3 2 3" xfId="51953"/>
    <cellStyle name="Normal 5 3 12 3 2 4" xfId="51954"/>
    <cellStyle name="Normal 5 3 12 3 2 5" xfId="51955"/>
    <cellStyle name="Normal 5 3 12 3 2 6" xfId="51956"/>
    <cellStyle name="Normal 5 3 12 3 3" xfId="51957"/>
    <cellStyle name="Normal 5 3 12 3 4" xfId="51958"/>
    <cellStyle name="Normal 5 3 12 3 5" xfId="51959"/>
    <cellStyle name="Normal 5 3 12 3 6" xfId="51960"/>
    <cellStyle name="Normal 5 3 12 3 7" xfId="51961"/>
    <cellStyle name="Normal 5 3 12 4" xfId="51962"/>
    <cellStyle name="Normal 5 3 12 4 2" xfId="51963"/>
    <cellStyle name="Normal 5 3 12 4 2 2" xfId="51964"/>
    <cellStyle name="Normal 5 3 12 4 2 3" xfId="51965"/>
    <cellStyle name="Normal 5 3 12 4 2 4" xfId="51966"/>
    <cellStyle name="Normal 5 3 12 4 2 5" xfId="51967"/>
    <cellStyle name="Normal 5 3 12 4 2 6" xfId="51968"/>
    <cellStyle name="Normal 5 3 12 4 3" xfId="51969"/>
    <cellStyle name="Normal 5 3 12 4 4" xfId="51970"/>
    <cellStyle name="Normal 5 3 12 4 5" xfId="51971"/>
    <cellStyle name="Normal 5 3 12 4 6" xfId="51972"/>
    <cellStyle name="Normal 5 3 12 4 7" xfId="51973"/>
    <cellStyle name="Normal 5 3 12 5" xfId="51974"/>
    <cellStyle name="Normal 5 3 12 5 2" xfId="51975"/>
    <cellStyle name="Normal 5 3 12 5 2 2" xfId="51976"/>
    <cellStyle name="Normal 5 3 12 5 2 3" xfId="51977"/>
    <cellStyle name="Normal 5 3 12 5 2 4" xfId="51978"/>
    <cellStyle name="Normal 5 3 12 5 2 5" xfId="51979"/>
    <cellStyle name="Normal 5 3 12 5 2 6" xfId="51980"/>
    <cellStyle name="Normal 5 3 12 5 3" xfId="51981"/>
    <cellStyle name="Normal 5 3 12 5 4" xfId="51982"/>
    <cellStyle name="Normal 5 3 12 5 5" xfId="51983"/>
    <cellStyle name="Normal 5 3 12 5 6" xfId="51984"/>
    <cellStyle name="Normal 5 3 12 5 7" xfId="51985"/>
    <cellStyle name="Normal 5 3 12 6" xfId="51986"/>
    <cellStyle name="Normal 5 3 12 6 2" xfId="51987"/>
    <cellStyle name="Normal 5 3 12 6 2 2" xfId="51988"/>
    <cellStyle name="Normal 5 3 12 6 2 3" xfId="51989"/>
    <cellStyle name="Normal 5 3 12 6 2 4" xfId="51990"/>
    <cellStyle name="Normal 5 3 12 6 2 5" xfId="51991"/>
    <cellStyle name="Normal 5 3 12 6 2 6" xfId="51992"/>
    <cellStyle name="Normal 5 3 12 6 3" xfId="51993"/>
    <cellStyle name="Normal 5 3 12 6 4" xfId="51994"/>
    <cellStyle name="Normal 5 3 12 6 5" xfId="51995"/>
    <cellStyle name="Normal 5 3 12 6 6" xfId="51996"/>
    <cellStyle name="Normal 5 3 12 6 7" xfId="51997"/>
    <cellStyle name="Normal 5 3 12 7" xfId="51998"/>
    <cellStyle name="Normal 5 3 12 7 2" xfId="51999"/>
    <cellStyle name="Normal 5 3 12 7 2 2" xfId="52000"/>
    <cellStyle name="Normal 5 3 12 7 2 3" xfId="52001"/>
    <cellStyle name="Normal 5 3 12 7 2 4" xfId="52002"/>
    <cellStyle name="Normal 5 3 12 7 2 5" xfId="52003"/>
    <cellStyle name="Normal 5 3 12 7 2 6" xfId="52004"/>
    <cellStyle name="Normal 5 3 12 7 3" xfId="52005"/>
    <cellStyle name="Normal 5 3 12 7 4" xfId="52006"/>
    <cellStyle name="Normal 5 3 12 7 5" xfId="52007"/>
    <cellStyle name="Normal 5 3 12 7 6" xfId="52008"/>
    <cellStyle name="Normal 5 3 12 7 7" xfId="52009"/>
    <cellStyle name="Normal 5 3 12 8" xfId="52010"/>
    <cellStyle name="Normal 5 3 12 8 2" xfId="52011"/>
    <cellStyle name="Normal 5 3 12 8 3" xfId="52012"/>
    <cellStyle name="Normal 5 3 12 8 4" xfId="52013"/>
    <cellStyle name="Normal 5 3 12 8 5" xfId="52014"/>
    <cellStyle name="Normal 5 3 12 8 6" xfId="52015"/>
    <cellStyle name="Normal 5 3 12 9" xfId="52016"/>
    <cellStyle name="Normal 5 3 13" xfId="52017"/>
    <cellStyle name="Normal 5 3 13 10" xfId="52018"/>
    <cellStyle name="Normal 5 3 13 11" xfId="52019"/>
    <cellStyle name="Normal 5 3 13 12" xfId="52020"/>
    <cellStyle name="Normal 5 3 13 13" xfId="52021"/>
    <cellStyle name="Normal 5 3 13 2" xfId="52022"/>
    <cellStyle name="Normal 5 3 13 2 2" xfId="52023"/>
    <cellStyle name="Normal 5 3 13 2 2 2" xfId="52024"/>
    <cellStyle name="Normal 5 3 13 2 2 3" xfId="52025"/>
    <cellStyle name="Normal 5 3 13 2 2 4" xfId="52026"/>
    <cellStyle name="Normal 5 3 13 2 2 5" xfId="52027"/>
    <cellStyle name="Normal 5 3 13 2 2 6" xfId="52028"/>
    <cellStyle name="Normal 5 3 13 2 3" xfId="52029"/>
    <cellStyle name="Normal 5 3 13 2 4" xfId="52030"/>
    <cellStyle name="Normal 5 3 13 2 5" xfId="52031"/>
    <cellStyle name="Normal 5 3 13 2 6" xfId="52032"/>
    <cellStyle name="Normal 5 3 13 2 7" xfId="52033"/>
    <cellStyle name="Normal 5 3 13 3" xfId="52034"/>
    <cellStyle name="Normal 5 3 13 3 2" xfId="52035"/>
    <cellStyle name="Normal 5 3 13 3 2 2" xfId="52036"/>
    <cellStyle name="Normal 5 3 13 3 2 3" xfId="52037"/>
    <cellStyle name="Normal 5 3 13 3 2 4" xfId="52038"/>
    <cellStyle name="Normal 5 3 13 3 2 5" xfId="52039"/>
    <cellStyle name="Normal 5 3 13 3 2 6" xfId="52040"/>
    <cellStyle name="Normal 5 3 13 3 3" xfId="52041"/>
    <cellStyle name="Normal 5 3 13 3 3 2" xfId="52042"/>
    <cellStyle name="Normal 5 3 13 3 3 2 2" xfId="52043"/>
    <cellStyle name="Normal 5 3 13 3 3 3" xfId="52044"/>
    <cellStyle name="Normal 5 3 13 3 4" xfId="52045"/>
    <cellStyle name="Normal 5 3 13 3 5" xfId="52046"/>
    <cellStyle name="Normal 5 3 13 3 6" xfId="52047"/>
    <cellStyle name="Normal 5 3 13 3 7" xfId="52048"/>
    <cellStyle name="Normal 5 3 13 4" xfId="52049"/>
    <cellStyle name="Normal 5 3 13 4 2" xfId="52050"/>
    <cellStyle name="Normal 5 3 13 4 2 2" xfId="52051"/>
    <cellStyle name="Normal 5 3 13 4 2 3" xfId="52052"/>
    <cellStyle name="Normal 5 3 13 4 2 4" xfId="52053"/>
    <cellStyle name="Normal 5 3 13 4 2 5" xfId="52054"/>
    <cellStyle name="Normal 5 3 13 4 2 6" xfId="52055"/>
    <cellStyle name="Normal 5 3 13 4 3" xfId="52056"/>
    <cellStyle name="Normal 5 3 13 4 4" xfId="52057"/>
    <cellStyle name="Normal 5 3 13 4 5" xfId="52058"/>
    <cellStyle name="Normal 5 3 13 4 6" xfId="52059"/>
    <cellStyle name="Normal 5 3 13 4 7" xfId="52060"/>
    <cellStyle name="Normal 5 3 13 5" xfId="52061"/>
    <cellStyle name="Normal 5 3 13 5 2" xfId="52062"/>
    <cellStyle name="Normal 5 3 13 5 2 2" xfId="52063"/>
    <cellStyle name="Normal 5 3 13 5 2 3" xfId="52064"/>
    <cellStyle name="Normal 5 3 13 5 2 4" xfId="52065"/>
    <cellStyle name="Normal 5 3 13 5 2 5" xfId="52066"/>
    <cellStyle name="Normal 5 3 13 5 2 6" xfId="52067"/>
    <cellStyle name="Normal 5 3 13 5 3" xfId="52068"/>
    <cellStyle name="Normal 5 3 13 5 3 2" xfId="52069"/>
    <cellStyle name="Normal 5 3 13 5 3 2 2" xfId="52070"/>
    <cellStyle name="Normal 5 3 13 5 3 3" xfId="52071"/>
    <cellStyle name="Normal 5 3 13 5 4" xfId="52072"/>
    <cellStyle name="Normal 5 3 13 5 5" xfId="52073"/>
    <cellStyle name="Normal 5 3 13 5 6" xfId="52074"/>
    <cellStyle name="Normal 5 3 13 5 7" xfId="52075"/>
    <cellStyle name="Normal 5 3 13 6" xfId="52076"/>
    <cellStyle name="Normal 5 3 13 6 2" xfId="52077"/>
    <cellStyle name="Normal 5 3 13 6 2 2" xfId="52078"/>
    <cellStyle name="Normal 5 3 13 6 2 3" xfId="52079"/>
    <cellStyle name="Normal 5 3 13 6 2 4" xfId="52080"/>
    <cellStyle name="Normal 5 3 13 6 2 5" xfId="52081"/>
    <cellStyle name="Normal 5 3 13 6 2 6" xfId="52082"/>
    <cellStyle name="Normal 5 3 13 6 3" xfId="52083"/>
    <cellStyle name="Normal 5 3 13 6 4" xfId="52084"/>
    <cellStyle name="Normal 5 3 13 6 5" xfId="52085"/>
    <cellStyle name="Normal 5 3 13 6 6" xfId="52086"/>
    <cellStyle name="Normal 5 3 13 6 7" xfId="52087"/>
    <cellStyle name="Normal 5 3 13 7" xfId="52088"/>
    <cellStyle name="Normal 5 3 13 7 2" xfId="52089"/>
    <cellStyle name="Normal 5 3 13 7 2 2" xfId="52090"/>
    <cellStyle name="Normal 5 3 13 7 2 3" xfId="52091"/>
    <cellStyle name="Normal 5 3 13 7 2 4" xfId="52092"/>
    <cellStyle name="Normal 5 3 13 7 2 5" xfId="52093"/>
    <cellStyle name="Normal 5 3 13 7 2 6" xfId="52094"/>
    <cellStyle name="Normal 5 3 13 7 3" xfId="52095"/>
    <cellStyle name="Normal 5 3 13 7 4" xfId="52096"/>
    <cellStyle name="Normal 5 3 13 7 5" xfId="52097"/>
    <cellStyle name="Normal 5 3 13 7 6" xfId="52098"/>
    <cellStyle name="Normal 5 3 13 7 7" xfId="52099"/>
    <cellStyle name="Normal 5 3 13 8" xfId="52100"/>
    <cellStyle name="Normal 5 3 13 8 2" xfId="52101"/>
    <cellStyle name="Normal 5 3 13 8 3" xfId="52102"/>
    <cellStyle name="Normal 5 3 13 8 4" xfId="52103"/>
    <cellStyle name="Normal 5 3 13 8 5" xfId="52104"/>
    <cellStyle name="Normal 5 3 13 8 6" xfId="52105"/>
    <cellStyle name="Normal 5 3 13 9" xfId="52106"/>
    <cellStyle name="Normal 5 3 14" xfId="52107"/>
    <cellStyle name="Normal 5 3 14 2" xfId="52108"/>
    <cellStyle name="Normal 5 3 14 2 2" xfId="52109"/>
    <cellStyle name="Normal 5 3 14 2 3" xfId="52110"/>
    <cellStyle name="Normal 5 3 14 2 4" xfId="52111"/>
    <cellStyle name="Normal 5 3 14 2 5" xfId="52112"/>
    <cellStyle name="Normal 5 3 14 2 6" xfId="52113"/>
    <cellStyle name="Normal 5 3 14 3" xfId="52114"/>
    <cellStyle name="Normal 5 3 14 4" xfId="52115"/>
    <cellStyle name="Normal 5 3 14 5" xfId="52116"/>
    <cellStyle name="Normal 5 3 14 6" xfId="52117"/>
    <cellStyle name="Normal 5 3 14 7" xfId="52118"/>
    <cellStyle name="Normal 5 3 15" xfId="52119"/>
    <cellStyle name="Normal 5 3 15 2" xfId="52120"/>
    <cellStyle name="Normal 5 3 15 2 2" xfId="52121"/>
    <cellStyle name="Normal 5 3 15 2 3" xfId="52122"/>
    <cellStyle name="Normal 5 3 15 2 4" xfId="52123"/>
    <cellStyle name="Normal 5 3 15 2 5" xfId="52124"/>
    <cellStyle name="Normal 5 3 15 2 6" xfId="52125"/>
    <cellStyle name="Normal 5 3 15 3" xfId="52126"/>
    <cellStyle name="Normal 5 3 15 4" xfId="52127"/>
    <cellStyle name="Normal 5 3 15 5" xfId="52128"/>
    <cellStyle name="Normal 5 3 15 6" xfId="52129"/>
    <cellStyle name="Normal 5 3 15 7" xfId="52130"/>
    <cellStyle name="Normal 5 3 16" xfId="52131"/>
    <cellStyle name="Normal 5 3 16 2" xfId="52132"/>
    <cellStyle name="Normal 5 3 16 2 2" xfId="52133"/>
    <cellStyle name="Normal 5 3 16 2 3" xfId="52134"/>
    <cellStyle name="Normal 5 3 16 2 4" xfId="52135"/>
    <cellStyle name="Normal 5 3 16 2 5" xfId="52136"/>
    <cellStyle name="Normal 5 3 16 2 6" xfId="52137"/>
    <cellStyle name="Normal 5 3 16 3" xfId="52138"/>
    <cellStyle name="Normal 5 3 16 4" xfId="52139"/>
    <cellStyle name="Normal 5 3 16 5" xfId="52140"/>
    <cellStyle name="Normal 5 3 16 6" xfId="52141"/>
    <cellStyle name="Normal 5 3 16 7" xfId="52142"/>
    <cellStyle name="Normal 5 3 17" xfId="52143"/>
    <cellStyle name="Normal 5 3 17 2" xfId="52144"/>
    <cellStyle name="Normal 5 3 17 2 2" xfId="52145"/>
    <cellStyle name="Normal 5 3 17 2 3" xfId="52146"/>
    <cellStyle name="Normal 5 3 17 2 4" xfId="52147"/>
    <cellStyle name="Normal 5 3 17 2 5" xfId="52148"/>
    <cellStyle name="Normal 5 3 17 2 6" xfId="52149"/>
    <cellStyle name="Normal 5 3 17 3" xfId="52150"/>
    <cellStyle name="Normal 5 3 17 4" xfId="52151"/>
    <cellStyle name="Normal 5 3 17 5" xfId="52152"/>
    <cellStyle name="Normal 5 3 17 6" xfId="52153"/>
    <cellStyle name="Normal 5 3 17 7" xfId="52154"/>
    <cellStyle name="Normal 5 3 18" xfId="52155"/>
    <cellStyle name="Normal 5 3 18 2" xfId="52156"/>
    <cellStyle name="Normal 5 3 18 2 2" xfId="52157"/>
    <cellStyle name="Normal 5 3 18 2 3" xfId="52158"/>
    <cellStyle name="Normal 5 3 18 2 4" xfId="52159"/>
    <cellStyle name="Normal 5 3 18 2 5" xfId="52160"/>
    <cellStyle name="Normal 5 3 18 2 6" xfId="52161"/>
    <cellStyle name="Normal 5 3 18 3" xfId="52162"/>
    <cellStyle name="Normal 5 3 18 4" xfId="52163"/>
    <cellStyle name="Normal 5 3 18 5" xfId="52164"/>
    <cellStyle name="Normal 5 3 18 6" xfId="52165"/>
    <cellStyle name="Normal 5 3 18 7" xfId="52166"/>
    <cellStyle name="Normal 5 3 19" xfId="52167"/>
    <cellStyle name="Normal 5 3 19 2" xfId="52168"/>
    <cellStyle name="Normal 5 3 19 2 2" xfId="52169"/>
    <cellStyle name="Normal 5 3 19 2 3" xfId="52170"/>
    <cellStyle name="Normal 5 3 19 2 4" xfId="52171"/>
    <cellStyle name="Normal 5 3 19 2 5" xfId="52172"/>
    <cellStyle name="Normal 5 3 19 2 6" xfId="52173"/>
    <cellStyle name="Normal 5 3 19 3" xfId="52174"/>
    <cellStyle name="Normal 5 3 19 3 2" xfId="52175"/>
    <cellStyle name="Normal 5 3 19 3 2 2" xfId="52176"/>
    <cellStyle name="Normal 5 3 19 3 3" xfId="52177"/>
    <cellStyle name="Normal 5 3 19 4" xfId="52178"/>
    <cellStyle name="Normal 5 3 19 5" xfId="52179"/>
    <cellStyle name="Normal 5 3 19 6" xfId="52180"/>
    <cellStyle name="Normal 5 3 19 7" xfId="52181"/>
    <cellStyle name="Normal 5 3 2" xfId="52182"/>
    <cellStyle name="Normal 5 3 2 10" xfId="52183"/>
    <cellStyle name="Normal 5 3 2 11" xfId="52184"/>
    <cellStyle name="Normal 5 3 2 12" xfId="52185"/>
    <cellStyle name="Normal 5 3 2 13" xfId="52186"/>
    <cellStyle name="Normal 5 3 2 2" xfId="52187"/>
    <cellStyle name="Normal 5 3 2 2 2" xfId="52188"/>
    <cellStyle name="Normal 5 3 2 2 2 2" xfId="52189"/>
    <cellStyle name="Normal 5 3 2 2 2 3" xfId="52190"/>
    <cellStyle name="Normal 5 3 2 2 2 3 2" xfId="52191"/>
    <cellStyle name="Normal 5 3 2 2 2 3 2 2" xfId="52192"/>
    <cellStyle name="Normal 5 3 2 2 2 3 3" xfId="52193"/>
    <cellStyle name="Normal 5 3 2 2 2 4" xfId="52194"/>
    <cellStyle name="Normal 5 3 2 2 2 5" xfId="52195"/>
    <cellStyle name="Normal 5 3 2 2 2 6" xfId="52196"/>
    <cellStyle name="Normal 5 3 2 2 3" xfId="52197"/>
    <cellStyle name="Normal 5 3 2 2 4" xfId="52198"/>
    <cellStyle name="Normal 5 3 2 2 5" xfId="52199"/>
    <cellStyle name="Normal 5 3 2 2 6" xfId="52200"/>
    <cellStyle name="Normal 5 3 2 2 7" xfId="52201"/>
    <cellStyle name="Normal 5 3 2 3" xfId="52202"/>
    <cellStyle name="Normal 5 3 2 3 2" xfId="52203"/>
    <cellStyle name="Normal 5 3 2 3 2 2" xfId="52204"/>
    <cellStyle name="Normal 5 3 2 3 2 3" xfId="52205"/>
    <cellStyle name="Normal 5 3 2 3 2 4" xfId="52206"/>
    <cellStyle name="Normal 5 3 2 3 2 5" xfId="52207"/>
    <cellStyle name="Normal 5 3 2 3 2 6" xfId="52208"/>
    <cellStyle name="Normal 5 3 2 3 3" xfId="52209"/>
    <cellStyle name="Normal 5 3 2 3 4" xfId="52210"/>
    <cellStyle name="Normal 5 3 2 3 5" xfId="52211"/>
    <cellStyle name="Normal 5 3 2 3 6" xfId="52212"/>
    <cellStyle name="Normal 5 3 2 3 7" xfId="52213"/>
    <cellStyle name="Normal 5 3 2 4" xfId="52214"/>
    <cellStyle name="Normal 5 3 2 4 2" xfId="52215"/>
    <cellStyle name="Normal 5 3 2 4 2 2" xfId="52216"/>
    <cellStyle name="Normal 5 3 2 4 2 3" xfId="52217"/>
    <cellStyle name="Normal 5 3 2 4 2 4" xfId="52218"/>
    <cellStyle name="Normal 5 3 2 4 2 5" xfId="52219"/>
    <cellStyle name="Normal 5 3 2 4 2 6" xfId="52220"/>
    <cellStyle name="Normal 5 3 2 4 3" xfId="52221"/>
    <cellStyle name="Normal 5 3 2 4 4" xfId="52222"/>
    <cellStyle name="Normal 5 3 2 4 5" xfId="52223"/>
    <cellStyle name="Normal 5 3 2 4 6" xfId="52224"/>
    <cellStyle name="Normal 5 3 2 4 7" xfId="52225"/>
    <cellStyle name="Normal 5 3 2 5" xfId="52226"/>
    <cellStyle name="Normal 5 3 2 5 2" xfId="52227"/>
    <cellStyle name="Normal 5 3 2 5 2 2" xfId="52228"/>
    <cellStyle name="Normal 5 3 2 5 2 3" xfId="52229"/>
    <cellStyle name="Normal 5 3 2 5 2 4" xfId="52230"/>
    <cellStyle name="Normal 5 3 2 5 2 5" xfId="52231"/>
    <cellStyle name="Normal 5 3 2 5 2 6" xfId="52232"/>
    <cellStyle name="Normal 5 3 2 5 3" xfId="52233"/>
    <cellStyle name="Normal 5 3 2 5 4" xfId="52234"/>
    <cellStyle name="Normal 5 3 2 5 5" xfId="52235"/>
    <cellStyle name="Normal 5 3 2 5 6" xfId="52236"/>
    <cellStyle name="Normal 5 3 2 5 7" xfId="52237"/>
    <cellStyle name="Normal 5 3 2 6" xfId="52238"/>
    <cellStyle name="Normal 5 3 2 6 2" xfId="52239"/>
    <cellStyle name="Normal 5 3 2 6 2 2" xfId="52240"/>
    <cellStyle name="Normal 5 3 2 6 2 3" xfId="52241"/>
    <cellStyle name="Normal 5 3 2 6 2 4" xfId="52242"/>
    <cellStyle name="Normal 5 3 2 6 2 5" xfId="52243"/>
    <cellStyle name="Normal 5 3 2 6 2 6" xfId="52244"/>
    <cellStyle name="Normal 5 3 2 6 3" xfId="52245"/>
    <cellStyle name="Normal 5 3 2 6 4" xfId="52246"/>
    <cellStyle name="Normal 5 3 2 6 5" xfId="52247"/>
    <cellStyle name="Normal 5 3 2 6 6" xfId="52248"/>
    <cellStyle name="Normal 5 3 2 6 7" xfId="52249"/>
    <cellStyle name="Normal 5 3 2 7" xfId="52250"/>
    <cellStyle name="Normal 5 3 2 7 2" xfId="52251"/>
    <cellStyle name="Normal 5 3 2 7 2 2" xfId="52252"/>
    <cellStyle name="Normal 5 3 2 7 2 2 2" xfId="52253"/>
    <cellStyle name="Normal 5 3 2 7 2 2 2 2" xfId="52254"/>
    <cellStyle name="Normal 5 3 2 7 2 2 3" xfId="52255"/>
    <cellStyle name="Normal 5 3 2 7 2 3" xfId="52256"/>
    <cellStyle name="Normal 5 3 2 7 2 4" xfId="52257"/>
    <cellStyle name="Normal 5 3 2 7 2 5" xfId="52258"/>
    <cellStyle name="Normal 5 3 2 7 2 6" xfId="52259"/>
    <cellStyle name="Normal 5 3 2 7 3" xfId="52260"/>
    <cellStyle name="Normal 5 3 2 7 4" xfId="52261"/>
    <cellStyle name="Normal 5 3 2 7 5" xfId="52262"/>
    <cellStyle name="Normal 5 3 2 7 6" xfId="52263"/>
    <cellStyle name="Normal 5 3 2 7 7" xfId="52264"/>
    <cellStyle name="Normal 5 3 2 8" xfId="52265"/>
    <cellStyle name="Normal 5 3 2 8 2" xfId="52266"/>
    <cellStyle name="Normal 5 3 2 8 3" xfId="52267"/>
    <cellStyle name="Normal 5 3 2 8 4" xfId="52268"/>
    <cellStyle name="Normal 5 3 2 8 5" xfId="52269"/>
    <cellStyle name="Normal 5 3 2 8 6" xfId="52270"/>
    <cellStyle name="Normal 5 3 2 9" xfId="52271"/>
    <cellStyle name="Normal 5 3 20" xfId="52272"/>
    <cellStyle name="Normal 5 3 20 2" xfId="52273"/>
    <cellStyle name="Normal 5 3 20 3" xfId="52274"/>
    <cellStyle name="Normal 5 3 20 4" xfId="52275"/>
    <cellStyle name="Normal 5 3 20 5" xfId="52276"/>
    <cellStyle name="Normal 5 3 20 6" xfId="52277"/>
    <cellStyle name="Normal 5 3 21" xfId="52278"/>
    <cellStyle name="Normal 5 3 21 2" xfId="52279"/>
    <cellStyle name="Normal 5 3 21 3" xfId="52280"/>
    <cellStyle name="Normal 5 3 21 4" xfId="52281"/>
    <cellStyle name="Normal 5 3 21 5" xfId="52282"/>
    <cellStyle name="Normal 5 3 21 6" xfId="52283"/>
    <cellStyle name="Normal 5 3 22" xfId="52284"/>
    <cellStyle name="Normal 5 3 23" xfId="52285"/>
    <cellStyle name="Normal 5 3 24" xfId="52286"/>
    <cellStyle name="Normal 5 3 25" xfId="52287"/>
    <cellStyle name="Normal 5 3 26" xfId="52288"/>
    <cellStyle name="Normal 5 3 3" xfId="52289"/>
    <cellStyle name="Normal 5 3 3 10" xfId="52290"/>
    <cellStyle name="Normal 5 3 3 11" xfId="52291"/>
    <cellStyle name="Normal 5 3 3 12" xfId="52292"/>
    <cellStyle name="Normal 5 3 3 13" xfId="52293"/>
    <cellStyle name="Normal 5 3 3 2" xfId="52294"/>
    <cellStyle name="Normal 5 3 3 2 2" xfId="52295"/>
    <cellStyle name="Normal 5 3 3 2 2 2" xfId="52296"/>
    <cellStyle name="Normal 5 3 3 2 2 3" xfId="52297"/>
    <cellStyle name="Normal 5 3 3 2 2 4" xfId="52298"/>
    <cellStyle name="Normal 5 3 3 2 2 5" xfId="52299"/>
    <cellStyle name="Normal 5 3 3 2 2 6" xfId="52300"/>
    <cellStyle name="Normal 5 3 3 2 3" xfId="52301"/>
    <cellStyle name="Normal 5 3 3 2 4" xfId="52302"/>
    <cellStyle name="Normal 5 3 3 2 5" xfId="52303"/>
    <cellStyle name="Normal 5 3 3 2 6" xfId="52304"/>
    <cellStyle name="Normal 5 3 3 2 7" xfId="52305"/>
    <cellStyle name="Normal 5 3 3 3" xfId="52306"/>
    <cellStyle name="Normal 5 3 3 3 2" xfId="52307"/>
    <cellStyle name="Normal 5 3 3 3 2 2" xfId="52308"/>
    <cellStyle name="Normal 5 3 3 3 2 3" xfId="52309"/>
    <cellStyle name="Normal 5 3 3 3 2 4" xfId="52310"/>
    <cellStyle name="Normal 5 3 3 3 2 5" xfId="52311"/>
    <cellStyle name="Normal 5 3 3 3 2 6" xfId="52312"/>
    <cellStyle name="Normal 5 3 3 3 3" xfId="52313"/>
    <cellStyle name="Normal 5 3 3 3 4" xfId="52314"/>
    <cellStyle name="Normal 5 3 3 3 5" xfId="52315"/>
    <cellStyle name="Normal 5 3 3 3 6" xfId="52316"/>
    <cellStyle name="Normal 5 3 3 3 7" xfId="52317"/>
    <cellStyle name="Normal 5 3 3 4" xfId="52318"/>
    <cellStyle name="Normal 5 3 3 4 2" xfId="52319"/>
    <cellStyle name="Normal 5 3 3 4 2 2" xfId="52320"/>
    <cellStyle name="Normal 5 3 3 4 2 3" xfId="52321"/>
    <cellStyle name="Normal 5 3 3 4 2 4" xfId="52322"/>
    <cellStyle name="Normal 5 3 3 4 2 5" xfId="52323"/>
    <cellStyle name="Normal 5 3 3 4 2 6" xfId="52324"/>
    <cellStyle name="Normal 5 3 3 4 3" xfId="52325"/>
    <cellStyle name="Normal 5 3 3 4 4" xfId="52326"/>
    <cellStyle name="Normal 5 3 3 4 5" xfId="52327"/>
    <cellStyle name="Normal 5 3 3 4 6" xfId="52328"/>
    <cellStyle name="Normal 5 3 3 4 7" xfId="52329"/>
    <cellStyle name="Normal 5 3 3 5" xfId="52330"/>
    <cellStyle name="Normal 5 3 3 5 2" xfId="52331"/>
    <cellStyle name="Normal 5 3 3 5 2 2" xfId="52332"/>
    <cellStyle name="Normal 5 3 3 5 2 3" xfId="52333"/>
    <cellStyle name="Normal 5 3 3 5 2 4" xfId="52334"/>
    <cellStyle name="Normal 5 3 3 5 2 5" xfId="52335"/>
    <cellStyle name="Normal 5 3 3 5 2 6" xfId="52336"/>
    <cellStyle name="Normal 5 3 3 5 3" xfId="52337"/>
    <cellStyle name="Normal 5 3 3 5 4" xfId="52338"/>
    <cellStyle name="Normal 5 3 3 5 5" xfId="52339"/>
    <cellStyle name="Normal 5 3 3 5 6" xfId="52340"/>
    <cellStyle name="Normal 5 3 3 5 7" xfId="52341"/>
    <cellStyle name="Normal 5 3 3 6" xfId="52342"/>
    <cellStyle name="Normal 5 3 3 6 2" xfId="52343"/>
    <cellStyle name="Normal 5 3 3 6 2 2" xfId="52344"/>
    <cellStyle name="Normal 5 3 3 6 2 3" xfId="52345"/>
    <cellStyle name="Normal 5 3 3 6 2 4" xfId="52346"/>
    <cellStyle name="Normal 5 3 3 6 2 5" xfId="52347"/>
    <cellStyle name="Normal 5 3 3 6 2 6" xfId="52348"/>
    <cellStyle name="Normal 5 3 3 6 3" xfId="52349"/>
    <cellStyle name="Normal 5 3 3 6 4" xfId="52350"/>
    <cellStyle name="Normal 5 3 3 6 5" xfId="52351"/>
    <cellStyle name="Normal 5 3 3 6 6" xfId="52352"/>
    <cellStyle name="Normal 5 3 3 6 7" xfId="52353"/>
    <cellStyle name="Normal 5 3 3 7" xfId="52354"/>
    <cellStyle name="Normal 5 3 3 7 2" xfId="52355"/>
    <cellStyle name="Normal 5 3 3 7 2 2" xfId="52356"/>
    <cellStyle name="Normal 5 3 3 7 2 3" xfId="52357"/>
    <cellStyle name="Normal 5 3 3 7 2 4" xfId="52358"/>
    <cellStyle name="Normal 5 3 3 7 2 5" xfId="52359"/>
    <cellStyle name="Normal 5 3 3 7 2 6" xfId="52360"/>
    <cellStyle name="Normal 5 3 3 7 3" xfId="52361"/>
    <cellStyle name="Normal 5 3 3 7 4" xfId="52362"/>
    <cellStyle name="Normal 5 3 3 7 5" xfId="52363"/>
    <cellStyle name="Normal 5 3 3 7 6" xfId="52364"/>
    <cellStyle name="Normal 5 3 3 7 7" xfId="52365"/>
    <cellStyle name="Normal 5 3 3 8" xfId="52366"/>
    <cellStyle name="Normal 5 3 3 8 2" xfId="52367"/>
    <cellStyle name="Normal 5 3 3 8 3" xfId="52368"/>
    <cellStyle name="Normal 5 3 3 8 4" xfId="52369"/>
    <cellStyle name="Normal 5 3 3 8 5" xfId="52370"/>
    <cellStyle name="Normal 5 3 3 8 6" xfId="52371"/>
    <cellStyle name="Normal 5 3 3 9" xfId="52372"/>
    <cellStyle name="Normal 5 3 4" xfId="52373"/>
    <cellStyle name="Normal 5 3 4 10" xfId="52374"/>
    <cellStyle name="Normal 5 3 4 11" xfId="52375"/>
    <cellStyle name="Normal 5 3 4 12" xfId="52376"/>
    <cellStyle name="Normal 5 3 4 13" xfId="52377"/>
    <cellStyle name="Normal 5 3 4 2" xfId="52378"/>
    <cellStyle name="Normal 5 3 4 2 2" xfId="52379"/>
    <cellStyle name="Normal 5 3 4 2 2 2" xfId="52380"/>
    <cellStyle name="Normal 5 3 4 2 2 2 2" xfId="52381"/>
    <cellStyle name="Normal 5 3 4 2 2 3" xfId="52382"/>
    <cellStyle name="Normal 5 3 4 2 2 4" xfId="52383"/>
    <cellStyle name="Normal 5 3 4 2 2 5" xfId="52384"/>
    <cellStyle name="Normal 5 3 4 2 2 6" xfId="52385"/>
    <cellStyle name="Normal 5 3 4 2 3" xfId="52386"/>
    <cellStyle name="Normal 5 3 4 2 4" xfId="52387"/>
    <cellStyle name="Normal 5 3 4 2 5" xfId="52388"/>
    <cellStyle name="Normal 5 3 4 2 6" xfId="52389"/>
    <cellStyle name="Normal 5 3 4 2 7" xfId="52390"/>
    <cellStyle name="Normal 5 3 4 3" xfId="52391"/>
    <cellStyle name="Normal 5 3 4 3 2" xfId="52392"/>
    <cellStyle name="Normal 5 3 4 3 2 2" xfId="52393"/>
    <cellStyle name="Normal 5 3 4 3 2 3" xfId="52394"/>
    <cellStyle name="Normal 5 3 4 3 2 4" xfId="52395"/>
    <cellStyle name="Normal 5 3 4 3 2 5" xfId="52396"/>
    <cellStyle name="Normal 5 3 4 3 2 6" xfId="52397"/>
    <cellStyle name="Normal 5 3 4 3 3" xfId="52398"/>
    <cellStyle name="Normal 5 3 4 3 4" xfId="52399"/>
    <cellStyle name="Normal 5 3 4 3 5" xfId="52400"/>
    <cellStyle name="Normal 5 3 4 3 6" xfId="52401"/>
    <cellStyle name="Normal 5 3 4 3 7" xfId="52402"/>
    <cellStyle name="Normal 5 3 4 4" xfId="52403"/>
    <cellStyle name="Normal 5 3 4 4 2" xfId="52404"/>
    <cellStyle name="Normal 5 3 4 4 2 2" xfId="52405"/>
    <cellStyle name="Normal 5 3 4 4 2 3" xfId="52406"/>
    <cellStyle name="Normal 5 3 4 4 2 4" xfId="52407"/>
    <cellStyle name="Normal 5 3 4 4 2 5" xfId="52408"/>
    <cellStyle name="Normal 5 3 4 4 2 6" xfId="52409"/>
    <cellStyle name="Normal 5 3 4 4 3" xfId="52410"/>
    <cellStyle name="Normal 5 3 4 4 4" xfId="52411"/>
    <cellStyle name="Normal 5 3 4 4 5" xfId="52412"/>
    <cellStyle name="Normal 5 3 4 4 6" xfId="52413"/>
    <cellStyle name="Normal 5 3 4 4 7" xfId="52414"/>
    <cellStyle name="Normal 5 3 4 5" xfId="52415"/>
    <cellStyle name="Normal 5 3 4 5 2" xfId="52416"/>
    <cellStyle name="Normal 5 3 4 5 2 2" xfId="52417"/>
    <cellStyle name="Normal 5 3 4 5 2 3" xfId="52418"/>
    <cellStyle name="Normal 5 3 4 5 2 4" xfId="52419"/>
    <cellStyle name="Normal 5 3 4 5 2 5" xfId="52420"/>
    <cellStyle name="Normal 5 3 4 5 2 6" xfId="52421"/>
    <cellStyle name="Normal 5 3 4 5 3" xfId="52422"/>
    <cellStyle name="Normal 5 3 4 5 4" xfId="52423"/>
    <cellStyle name="Normal 5 3 4 5 5" xfId="52424"/>
    <cellStyle name="Normal 5 3 4 5 6" xfId="52425"/>
    <cellStyle name="Normal 5 3 4 5 7" xfId="52426"/>
    <cellStyle name="Normal 5 3 4 6" xfId="52427"/>
    <cellStyle name="Normal 5 3 4 6 2" xfId="52428"/>
    <cellStyle name="Normal 5 3 4 6 2 2" xfId="52429"/>
    <cellStyle name="Normal 5 3 4 6 2 3" xfId="52430"/>
    <cellStyle name="Normal 5 3 4 6 2 4" xfId="52431"/>
    <cellStyle name="Normal 5 3 4 6 2 5" xfId="52432"/>
    <cellStyle name="Normal 5 3 4 6 2 6" xfId="52433"/>
    <cellStyle name="Normal 5 3 4 6 3" xfId="52434"/>
    <cellStyle name="Normal 5 3 4 6 4" xfId="52435"/>
    <cellStyle name="Normal 5 3 4 6 5" xfId="52436"/>
    <cellStyle name="Normal 5 3 4 6 6" xfId="52437"/>
    <cellStyle name="Normal 5 3 4 6 7" xfId="52438"/>
    <cellStyle name="Normal 5 3 4 7" xfId="52439"/>
    <cellStyle name="Normal 5 3 4 7 2" xfId="52440"/>
    <cellStyle name="Normal 5 3 4 7 2 2" xfId="52441"/>
    <cellStyle name="Normal 5 3 4 7 2 3" xfId="52442"/>
    <cellStyle name="Normal 5 3 4 7 2 4" xfId="52443"/>
    <cellStyle name="Normal 5 3 4 7 2 5" xfId="52444"/>
    <cellStyle name="Normal 5 3 4 7 2 6" xfId="52445"/>
    <cellStyle name="Normal 5 3 4 7 3" xfId="52446"/>
    <cellStyle name="Normal 5 3 4 7 4" xfId="52447"/>
    <cellStyle name="Normal 5 3 4 7 5" xfId="52448"/>
    <cellStyle name="Normal 5 3 4 7 6" xfId="52449"/>
    <cellStyle name="Normal 5 3 4 7 7" xfId="52450"/>
    <cellStyle name="Normal 5 3 4 8" xfId="52451"/>
    <cellStyle name="Normal 5 3 4 8 2" xfId="52452"/>
    <cellStyle name="Normal 5 3 4 8 3" xfId="52453"/>
    <cellStyle name="Normal 5 3 4 8 4" xfId="52454"/>
    <cellStyle name="Normal 5 3 4 8 5" xfId="52455"/>
    <cellStyle name="Normal 5 3 4 8 6" xfId="52456"/>
    <cellStyle name="Normal 5 3 4 9" xfId="52457"/>
    <cellStyle name="Normal 5 3 5" xfId="52458"/>
    <cellStyle name="Normal 5 3 5 10" xfId="52459"/>
    <cellStyle name="Normal 5 3 5 11" xfId="52460"/>
    <cellStyle name="Normal 5 3 5 12" xfId="52461"/>
    <cellStyle name="Normal 5 3 5 13" xfId="52462"/>
    <cellStyle name="Normal 5 3 5 2" xfId="52463"/>
    <cellStyle name="Normal 5 3 5 2 2" xfId="52464"/>
    <cellStyle name="Normal 5 3 5 2 2 2" xfId="52465"/>
    <cellStyle name="Normal 5 3 5 2 2 3" xfId="52466"/>
    <cellStyle name="Normal 5 3 5 2 2 4" xfId="52467"/>
    <cellStyle name="Normal 5 3 5 2 2 5" xfId="52468"/>
    <cellStyle name="Normal 5 3 5 2 2 6" xfId="52469"/>
    <cellStyle name="Normal 5 3 5 2 3" xfId="52470"/>
    <cellStyle name="Normal 5 3 5 2 4" xfId="52471"/>
    <cellStyle name="Normal 5 3 5 2 5" xfId="52472"/>
    <cellStyle name="Normal 5 3 5 2 6" xfId="52473"/>
    <cellStyle name="Normal 5 3 5 2 7" xfId="52474"/>
    <cellStyle name="Normal 5 3 5 3" xfId="52475"/>
    <cellStyle name="Normal 5 3 5 3 2" xfId="52476"/>
    <cellStyle name="Normal 5 3 5 3 2 2" xfId="52477"/>
    <cellStyle name="Normal 5 3 5 3 2 3" xfId="52478"/>
    <cellStyle name="Normal 5 3 5 3 2 4" xfId="52479"/>
    <cellStyle name="Normal 5 3 5 3 2 5" xfId="52480"/>
    <cellStyle name="Normal 5 3 5 3 2 6" xfId="52481"/>
    <cellStyle name="Normal 5 3 5 3 3" xfId="52482"/>
    <cellStyle name="Normal 5 3 5 3 4" xfId="52483"/>
    <cellStyle name="Normal 5 3 5 3 5" xfId="52484"/>
    <cellStyle name="Normal 5 3 5 3 6" xfId="52485"/>
    <cellStyle name="Normal 5 3 5 3 7" xfId="52486"/>
    <cellStyle name="Normal 5 3 5 4" xfId="52487"/>
    <cellStyle name="Normal 5 3 5 4 2" xfId="52488"/>
    <cellStyle name="Normal 5 3 5 4 2 2" xfId="52489"/>
    <cellStyle name="Normal 5 3 5 4 2 3" xfId="52490"/>
    <cellStyle name="Normal 5 3 5 4 2 4" xfId="52491"/>
    <cellStyle name="Normal 5 3 5 4 2 5" xfId="52492"/>
    <cellStyle name="Normal 5 3 5 4 2 6" xfId="52493"/>
    <cellStyle name="Normal 5 3 5 4 3" xfId="52494"/>
    <cellStyle name="Normal 5 3 5 4 4" xfId="52495"/>
    <cellStyle name="Normal 5 3 5 4 5" xfId="52496"/>
    <cellStyle name="Normal 5 3 5 4 6" xfId="52497"/>
    <cellStyle name="Normal 5 3 5 4 7" xfId="52498"/>
    <cellStyle name="Normal 5 3 5 5" xfId="52499"/>
    <cellStyle name="Normal 5 3 5 5 2" xfId="52500"/>
    <cellStyle name="Normal 5 3 5 5 2 2" xfId="52501"/>
    <cellStyle name="Normal 5 3 5 5 2 3" xfId="52502"/>
    <cellStyle name="Normal 5 3 5 5 2 4" xfId="52503"/>
    <cellStyle name="Normal 5 3 5 5 2 5" xfId="52504"/>
    <cellStyle name="Normal 5 3 5 5 2 6" xfId="52505"/>
    <cellStyle name="Normal 5 3 5 5 3" xfId="52506"/>
    <cellStyle name="Normal 5 3 5 5 4" xfId="52507"/>
    <cellStyle name="Normal 5 3 5 5 5" xfId="52508"/>
    <cellStyle name="Normal 5 3 5 5 6" xfId="52509"/>
    <cellStyle name="Normal 5 3 5 5 7" xfId="52510"/>
    <cellStyle name="Normal 5 3 5 6" xfId="52511"/>
    <cellStyle name="Normal 5 3 5 6 2" xfId="52512"/>
    <cellStyle name="Normal 5 3 5 6 2 2" xfId="52513"/>
    <cellStyle name="Normal 5 3 5 6 2 3" xfId="52514"/>
    <cellStyle name="Normal 5 3 5 6 2 4" xfId="52515"/>
    <cellStyle name="Normal 5 3 5 6 2 5" xfId="52516"/>
    <cellStyle name="Normal 5 3 5 6 2 6" xfId="52517"/>
    <cellStyle name="Normal 5 3 5 6 3" xfId="52518"/>
    <cellStyle name="Normal 5 3 5 6 4" xfId="52519"/>
    <cellStyle name="Normal 5 3 5 6 5" xfId="52520"/>
    <cellStyle name="Normal 5 3 5 6 6" xfId="52521"/>
    <cellStyle name="Normal 5 3 5 6 7" xfId="52522"/>
    <cellStyle name="Normal 5 3 5 7" xfId="52523"/>
    <cellStyle name="Normal 5 3 5 7 2" xfId="52524"/>
    <cellStyle name="Normal 5 3 5 7 2 2" xfId="52525"/>
    <cellStyle name="Normal 5 3 5 7 2 3" xfId="52526"/>
    <cellStyle name="Normal 5 3 5 7 2 4" xfId="52527"/>
    <cellStyle name="Normal 5 3 5 7 2 5" xfId="52528"/>
    <cellStyle name="Normal 5 3 5 7 2 6" xfId="52529"/>
    <cellStyle name="Normal 5 3 5 7 3" xfId="52530"/>
    <cellStyle name="Normal 5 3 5 7 4" xfId="52531"/>
    <cellStyle name="Normal 5 3 5 7 4 2" xfId="52532"/>
    <cellStyle name="Normal 5 3 5 7 4 2 2" xfId="52533"/>
    <cellStyle name="Normal 5 3 5 7 4 3" xfId="52534"/>
    <cellStyle name="Normal 5 3 5 7 5" xfId="52535"/>
    <cellStyle name="Normal 5 3 5 7 6" xfId="52536"/>
    <cellStyle name="Normal 5 3 5 7 7" xfId="52537"/>
    <cellStyle name="Normal 5 3 5 8" xfId="52538"/>
    <cellStyle name="Normal 5 3 5 8 2" xfId="52539"/>
    <cellStyle name="Normal 5 3 5 8 3" xfId="52540"/>
    <cellStyle name="Normal 5 3 5 8 4" xfId="52541"/>
    <cellStyle name="Normal 5 3 5 8 5" xfId="52542"/>
    <cellStyle name="Normal 5 3 5 8 6" xfId="52543"/>
    <cellStyle name="Normal 5 3 5 9" xfId="52544"/>
    <cellStyle name="Normal 5 3 6" xfId="52545"/>
    <cellStyle name="Normal 5 3 6 10" xfId="52546"/>
    <cellStyle name="Normal 5 3 6 11" xfId="52547"/>
    <cellStyle name="Normal 5 3 6 12" xfId="52548"/>
    <cellStyle name="Normal 5 3 6 13" xfId="52549"/>
    <cellStyle name="Normal 5 3 6 2" xfId="52550"/>
    <cellStyle name="Normal 5 3 6 2 2" xfId="52551"/>
    <cellStyle name="Normal 5 3 6 2 2 2" xfId="52552"/>
    <cellStyle name="Normal 5 3 6 2 2 3" xfId="52553"/>
    <cellStyle name="Normal 5 3 6 2 2 4" xfId="52554"/>
    <cellStyle name="Normal 5 3 6 2 2 5" xfId="52555"/>
    <cellStyle name="Normal 5 3 6 2 2 6" xfId="52556"/>
    <cellStyle name="Normal 5 3 6 2 3" xfId="52557"/>
    <cellStyle name="Normal 5 3 6 2 4" xfId="52558"/>
    <cellStyle name="Normal 5 3 6 2 5" xfId="52559"/>
    <cellStyle name="Normal 5 3 6 2 6" xfId="52560"/>
    <cellStyle name="Normal 5 3 6 2 7" xfId="52561"/>
    <cellStyle name="Normal 5 3 6 3" xfId="52562"/>
    <cellStyle name="Normal 5 3 6 3 2" xfId="52563"/>
    <cellStyle name="Normal 5 3 6 3 2 2" xfId="52564"/>
    <cellStyle name="Normal 5 3 6 3 2 3" xfId="52565"/>
    <cellStyle name="Normal 5 3 6 3 2 4" xfId="52566"/>
    <cellStyle name="Normal 5 3 6 3 2 5" xfId="52567"/>
    <cellStyle name="Normal 5 3 6 3 2 6" xfId="52568"/>
    <cellStyle name="Normal 5 3 6 3 3" xfId="52569"/>
    <cellStyle name="Normal 5 3 6 3 4" xfId="52570"/>
    <cellStyle name="Normal 5 3 6 3 5" xfId="52571"/>
    <cellStyle name="Normal 5 3 6 3 6" xfId="52572"/>
    <cellStyle name="Normal 5 3 6 3 7" xfId="52573"/>
    <cellStyle name="Normal 5 3 6 4" xfId="52574"/>
    <cellStyle name="Normal 5 3 6 4 2" xfId="52575"/>
    <cellStyle name="Normal 5 3 6 4 2 2" xfId="52576"/>
    <cellStyle name="Normal 5 3 6 4 2 3" xfId="52577"/>
    <cellStyle name="Normal 5 3 6 4 2 4" xfId="52578"/>
    <cellStyle name="Normal 5 3 6 4 2 5" xfId="52579"/>
    <cellStyle name="Normal 5 3 6 4 2 6" xfId="52580"/>
    <cellStyle name="Normal 5 3 6 4 3" xfId="52581"/>
    <cellStyle name="Normal 5 3 6 4 4" xfId="52582"/>
    <cellStyle name="Normal 5 3 6 4 5" xfId="52583"/>
    <cellStyle name="Normal 5 3 6 4 6" xfId="52584"/>
    <cellStyle name="Normal 5 3 6 4 7" xfId="52585"/>
    <cellStyle name="Normal 5 3 6 5" xfId="52586"/>
    <cellStyle name="Normal 5 3 6 5 2" xfId="52587"/>
    <cellStyle name="Normal 5 3 6 5 2 2" xfId="52588"/>
    <cellStyle name="Normal 5 3 6 5 2 3" xfId="52589"/>
    <cellStyle name="Normal 5 3 6 5 2 4" xfId="52590"/>
    <cellStyle name="Normal 5 3 6 5 2 5" xfId="52591"/>
    <cellStyle name="Normal 5 3 6 5 2 6" xfId="52592"/>
    <cellStyle name="Normal 5 3 6 5 3" xfId="52593"/>
    <cellStyle name="Normal 5 3 6 5 4" xfId="52594"/>
    <cellStyle name="Normal 5 3 6 5 5" xfId="52595"/>
    <cellStyle name="Normal 5 3 6 5 6" xfId="52596"/>
    <cellStyle name="Normal 5 3 6 5 7" xfId="52597"/>
    <cellStyle name="Normal 5 3 6 6" xfId="52598"/>
    <cellStyle name="Normal 5 3 6 6 2" xfId="52599"/>
    <cellStyle name="Normal 5 3 6 6 2 2" xfId="52600"/>
    <cellStyle name="Normal 5 3 6 6 2 3" xfId="52601"/>
    <cellStyle name="Normal 5 3 6 6 2 4" xfId="52602"/>
    <cellStyle name="Normal 5 3 6 6 2 5" xfId="52603"/>
    <cellStyle name="Normal 5 3 6 6 2 6" xfId="52604"/>
    <cellStyle name="Normal 5 3 6 6 3" xfId="52605"/>
    <cellStyle name="Normal 5 3 6 6 4" xfId="52606"/>
    <cellStyle name="Normal 5 3 6 6 5" xfId="52607"/>
    <cellStyle name="Normal 5 3 6 6 6" xfId="52608"/>
    <cellStyle name="Normal 5 3 6 6 7" xfId="52609"/>
    <cellStyle name="Normal 5 3 6 7" xfId="52610"/>
    <cellStyle name="Normal 5 3 6 7 2" xfId="52611"/>
    <cellStyle name="Normal 5 3 6 7 2 2" xfId="52612"/>
    <cellStyle name="Normal 5 3 6 7 2 3" xfId="52613"/>
    <cellStyle name="Normal 5 3 6 7 2 4" xfId="52614"/>
    <cellStyle name="Normal 5 3 6 7 2 5" xfId="52615"/>
    <cellStyle name="Normal 5 3 6 7 2 6" xfId="52616"/>
    <cellStyle name="Normal 5 3 6 7 3" xfId="52617"/>
    <cellStyle name="Normal 5 3 6 7 4" xfId="52618"/>
    <cellStyle name="Normal 5 3 6 7 5" xfId="52619"/>
    <cellStyle name="Normal 5 3 6 7 6" xfId="52620"/>
    <cellStyle name="Normal 5 3 6 7 7" xfId="52621"/>
    <cellStyle name="Normal 5 3 6 8" xfId="52622"/>
    <cellStyle name="Normal 5 3 6 8 2" xfId="52623"/>
    <cellStyle name="Normal 5 3 6 8 3" xfId="52624"/>
    <cellStyle name="Normal 5 3 6 8 4" xfId="52625"/>
    <cellStyle name="Normal 5 3 6 8 5" xfId="52626"/>
    <cellStyle name="Normal 5 3 6 8 6" xfId="52627"/>
    <cellStyle name="Normal 5 3 6 9" xfId="52628"/>
    <cellStyle name="Normal 5 3 7" xfId="52629"/>
    <cellStyle name="Normal 5 3 7 10" xfId="52630"/>
    <cellStyle name="Normal 5 3 7 11" xfId="52631"/>
    <cellStyle name="Normal 5 3 7 12" xfId="52632"/>
    <cellStyle name="Normal 5 3 7 13" xfId="52633"/>
    <cellStyle name="Normal 5 3 7 2" xfId="52634"/>
    <cellStyle name="Normal 5 3 7 2 2" xfId="52635"/>
    <cellStyle name="Normal 5 3 7 2 2 2" xfId="52636"/>
    <cellStyle name="Normal 5 3 7 2 2 3" xfId="52637"/>
    <cellStyle name="Normal 5 3 7 2 2 4" xfId="52638"/>
    <cellStyle name="Normal 5 3 7 2 2 5" xfId="52639"/>
    <cellStyle name="Normal 5 3 7 2 2 6" xfId="52640"/>
    <cellStyle name="Normal 5 3 7 2 3" xfId="52641"/>
    <cellStyle name="Normal 5 3 7 2 4" xfId="52642"/>
    <cellStyle name="Normal 5 3 7 2 5" xfId="52643"/>
    <cellStyle name="Normal 5 3 7 2 6" xfId="52644"/>
    <cellStyle name="Normal 5 3 7 2 7" xfId="52645"/>
    <cellStyle name="Normal 5 3 7 3" xfId="52646"/>
    <cellStyle name="Normal 5 3 7 3 2" xfId="52647"/>
    <cellStyle name="Normal 5 3 7 3 2 2" xfId="52648"/>
    <cellStyle name="Normal 5 3 7 3 2 3" xfId="52649"/>
    <cellStyle name="Normal 5 3 7 3 2 4" xfId="52650"/>
    <cellStyle name="Normal 5 3 7 3 2 5" xfId="52651"/>
    <cellStyle name="Normal 5 3 7 3 2 6" xfId="52652"/>
    <cellStyle name="Normal 5 3 7 3 3" xfId="52653"/>
    <cellStyle name="Normal 5 3 7 3 4" xfId="52654"/>
    <cellStyle name="Normal 5 3 7 3 5" xfId="52655"/>
    <cellStyle name="Normal 5 3 7 3 6" xfId="52656"/>
    <cellStyle name="Normal 5 3 7 3 7" xfId="52657"/>
    <cellStyle name="Normal 5 3 7 4" xfId="52658"/>
    <cellStyle name="Normal 5 3 7 4 2" xfId="52659"/>
    <cellStyle name="Normal 5 3 7 4 2 2" xfId="52660"/>
    <cellStyle name="Normal 5 3 7 4 2 3" xfId="52661"/>
    <cellStyle name="Normal 5 3 7 4 2 4" xfId="52662"/>
    <cellStyle name="Normal 5 3 7 4 2 5" xfId="52663"/>
    <cellStyle name="Normal 5 3 7 4 2 6" xfId="52664"/>
    <cellStyle name="Normal 5 3 7 4 3" xfId="52665"/>
    <cellStyle name="Normal 5 3 7 4 4" xfId="52666"/>
    <cellStyle name="Normal 5 3 7 4 4 2" xfId="52667"/>
    <cellStyle name="Normal 5 3 7 4 4 2 2" xfId="52668"/>
    <cellStyle name="Normal 5 3 7 4 4 3" xfId="52669"/>
    <cellStyle name="Normal 5 3 7 4 5" xfId="52670"/>
    <cellStyle name="Normal 5 3 7 4 6" xfId="52671"/>
    <cellStyle name="Normal 5 3 7 4 7" xfId="52672"/>
    <cellStyle name="Normal 5 3 7 5" xfId="52673"/>
    <cellStyle name="Normal 5 3 7 5 2" xfId="52674"/>
    <cellStyle name="Normal 5 3 7 5 2 2" xfId="52675"/>
    <cellStyle name="Normal 5 3 7 5 2 3" xfId="52676"/>
    <cellStyle name="Normal 5 3 7 5 2 4" xfId="52677"/>
    <cellStyle name="Normal 5 3 7 5 2 5" xfId="52678"/>
    <cellStyle name="Normal 5 3 7 5 2 6" xfId="52679"/>
    <cellStyle name="Normal 5 3 7 5 3" xfId="52680"/>
    <cellStyle name="Normal 5 3 7 5 4" xfId="52681"/>
    <cellStyle name="Normal 5 3 7 5 5" xfId="52682"/>
    <cellStyle name="Normal 5 3 7 5 6" xfId="52683"/>
    <cellStyle name="Normal 5 3 7 5 7" xfId="52684"/>
    <cellStyle name="Normal 5 3 7 6" xfId="52685"/>
    <cellStyle name="Normal 5 3 7 6 2" xfId="52686"/>
    <cellStyle name="Normal 5 3 7 6 2 2" xfId="52687"/>
    <cellStyle name="Normal 5 3 7 6 2 3" xfId="52688"/>
    <cellStyle name="Normal 5 3 7 6 2 4" xfId="52689"/>
    <cellStyle name="Normal 5 3 7 6 2 5" xfId="52690"/>
    <cellStyle name="Normal 5 3 7 6 2 6" xfId="52691"/>
    <cellStyle name="Normal 5 3 7 6 3" xfId="52692"/>
    <cellStyle name="Normal 5 3 7 6 4" xfId="52693"/>
    <cellStyle name="Normal 5 3 7 6 5" xfId="52694"/>
    <cellStyle name="Normal 5 3 7 6 6" xfId="52695"/>
    <cellStyle name="Normal 5 3 7 6 7" xfId="52696"/>
    <cellStyle name="Normal 5 3 7 7" xfId="52697"/>
    <cellStyle name="Normal 5 3 7 7 2" xfId="52698"/>
    <cellStyle name="Normal 5 3 7 7 2 2" xfId="52699"/>
    <cellStyle name="Normal 5 3 7 7 2 2 2" xfId="52700"/>
    <cellStyle name="Normal 5 3 7 7 2 2 2 2" xfId="52701"/>
    <cellStyle name="Normal 5 3 7 7 2 2 3" xfId="52702"/>
    <cellStyle name="Normal 5 3 7 7 2 3" xfId="52703"/>
    <cellStyle name="Normal 5 3 7 7 2 4" xfId="52704"/>
    <cellStyle name="Normal 5 3 7 7 2 5" xfId="52705"/>
    <cellStyle name="Normal 5 3 7 7 2 6" xfId="52706"/>
    <cellStyle name="Normal 5 3 7 7 3" xfId="52707"/>
    <cellStyle name="Normal 5 3 7 7 4" xfId="52708"/>
    <cellStyle name="Normal 5 3 7 7 5" xfId="52709"/>
    <cellStyle name="Normal 5 3 7 7 6" xfId="52710"/>
    <cellStyle name="Normal 5 3 7 7 7" xfId="52711"/>
    <cellStyle name="Normal 5 3 7 8" xfId="52712"/>
    <cellStyle name="Normal 5 3 7 8 2" xfId="52713"/>
    <cellStyle name="Normal 5 3 7 8 3" xfId="52714"/>
    <cellStyle name="Normal 5 3 7 8 4" xfId="52715"/>
    <cellStyle name="Normal 5 3 7 8 5" xfId="52716"/>
    <cellStyle name="Normal 5 3 7 8 6" xfId="52717"/>
    <cellStyle name="Normal 5 3 7 9" xfId="52718"/>
    <cellStyle name="Normal 5 3 8" xfId="52719"/>
    <cellStyle name="Normal 5 3 8 10" xfId="52720"/>
    <cellStyle name="Normal 5 3 8 10 2" xfId="52721"/>
    <cellStyle name="Normal 5 3 8 10 2 2" xfId="52722"/>
    <cellStyle name="Normal 5 3 8 10 3" xfId="52723"/>
    <cellStyle name="Normal 5 3 8 11" xfId="52724"/>
    <cellStyle name="Normal 5 3 8 12" xfId="52725"/>
    <cellStyle name="Normal 5 3 8 13" xfId="52726"/>
    <cellStyle name="Normal 5 3 8 2" xfId="52727"/>
    <cellStyle name="Normal 5 3 8 2 2" xfId="52728"/>
    <cellStyle name="Normal 5 3 8 2 2 2" xfId="52729"/>
    <cellStyle name="Normal 5 3 8 2 2 2 2" xfId="52730"/>
    <cellStyle name="Normal 5 3 8 2 2 3" xfId="52731"/>
    <cellStyle name="Normal 5 3 8 2 2 4" xfId="52732"/>
    <cellStyle name="Normal 5 3 8 2 2 5" xfId="52733"/>
    <cellStyle name="Normal 5 3 8 2 2 6" xfId="52734"/>
    <cellStyle name="Normal 5 3 8 2 3" xfId="52735"/>
    <cellStyle name="Normal 5 3 8 2 4" xfId="52736"/>
    <cellStyle name="Normal 5 3 8 2 5" xfId="52737"/>
    <cellStyle name="Normal 5 3 8 2 6" xfId="52738"/>
    <cellStyle name="Normal 5 3 8 2 7" xfId="52739"/>
    <cellStyle name="Normal 5 3 8 3" xfId="52740"/>
    <cellStyle name="Normal 5 3 8 3 2" xfId="52741"/>
    <cellStyle name="Normal 5 3 8 3 2 2" xfId="52742"/>
    <cellStyle name="Normal 5 3 8 3 2 3" xfId="52743"/>
    <cellStyle name="Normal 5 3 8 3 2 4" xfId="52744"/>
    <cellStyle name="Normal 5 3 8 3 2 5" xfId="52745"/>
    <cellStyle name="Normal 5 3 8 3 2 6" xfId="52746"/>
    <cellStyle name="Normal 5 3 8 3 3" xfId="52747"/>
    <cellStyle name="Normal 5 3 8 3 4" xfId="52748"/>
    <cellStyle name="Normal 5 3 8 3 5" xfId="52749"/>
    <cellStyle name="Normal 5 3 8 3 6" xfId="52750"/>
    <cellStyle name="Normal 5 3 8 3 7" xfId="52751"/>
    <cellStyle name="Normal 5 3 8 4" xfId="52752"/>
    <cellStyle name="Normal 5 3 8 4 2" xfId="52753"/>
    <cellStyle name="Normal 5 3 8 4 2 2" xfId="52754"/>
    <cellStyle name="Normal 5 3 8 4 2 3" xfId="52755"/>
    <cellStyle name="Normal 5 3 8 4 2 4" xfId="52756"/>
    <cellStyle name="Normal 5 3 8 4 2 5" xfId="52757"/>
    <cellStyle name="Normal 5 3 8 4 2 6" xfId="52758"/>
    <cellStyle name="Normal 5 3 8 4 3" xfId="52759"/>
    <cellStyle name="Normal 5 3 8 4 4" xfId="52760"/>
    <cellStyle name="Normal 5 3 8 4 5" xfId="52761"/>
    <cellStyle name="Normal 5 3 8 4 6" xfId="52762"/>
    <cellStyle name="Normal 5 3 8 4 7" xfId="52763"/>
    <cellStyle name="Normal 5 3 8 5" xfId="52764"/>
    <cellStyle name="Normal 5 3 8 5 2" xfId="52765"/>
    <cellStyle name="Normal 5 3 8 5 2 2" xfId="52766"/>
    <cellStyle name="Normal 5 3 8 5 2 3" xfId="52767"/>
    <cellStyle name="Normal 5 3 8 5 2 4" xfId="52768"/>
    <cellStyle name="Normal 5 3 8 5 2 5" xfId="52769"/>
    <cellStyle name="Normal 5 3 8 5 2 6" xfId="52770"/>
    <cellStyle name="Normal 5 3 8 5 3" xfId="52771"/>
    <cellStyle name="Normal 5 3 8 5 4" xfId="52772"/>
    <cellStyle name="Normal 5 3 8 5 5" xfId="52773"/>
    <cellStyle name="Normal 5 3 8 5 6" xfId="52774"/>
    <cellStyle name="Normal 5 3 8 5 7" xfId="52775"/>
    <cellStyle name="Normal 5 3 8 6" xfId="52776"/>
    <cellStyle name="Normal 5 3 8 6 2" xfId="52777"/>
    <cellStyle name="Normal 5 3 8 6 2 2" xfId="52778"/>
    <cellStyle name="Normal 5 3 8 6 2 3" xfId="52779"/>
    <cellStyle name="Normal 5 3 8 6 2 4" xfId="52780"/>
    <cellStyle name="Normal 5 3 8 6 2 5" xfId="52781"/>
    <cellStyle name="Normal 5 3 8 6 2 6" xfId="52782"/>
    <cellStyle name="Normal 5 3 8 6 3" xfId="52783"/>
    <cellStyle name="Normal 5 3 8 6 4" xfId="52784"/>
    <cellStyle name="Normal 5 3 8 6 5" xfId="52785"/>
    <cellStyle name="Normal 5 3 8 6 6" xfId="52786"/>
    <cellStyle name="Normal 5 3 8 6 7" xfId="52787"/>
    <cellStyle name="Normal 5 3 8 7" xfId="52788"/>
    <cellStyle name="Normal 5 3 8 7 2" xfId="52789"/>
    <cellStyle name="Normal 5 3 8 7 2 2" xfId="52790"/>
    <cellStyle name="Normal 5 3 8 7 2 3" xfId="52791"/>
    <cellStyle name="Normal 5 3 8 7 2 4" xfId="52792"/>
    <cellStyle name="Normal 5 3 8 7 2 5" xfId="52793"/>
    <cellStyle name="Normal 5 3 8 7 2 6" xfId="52794"/>
    <cellStyle name="Normal 5 3 8 7 3" xfId="52795"/>
    <cellStyle name="Normal 5 3 8 7 4" xfId="52796"/>
    <cellStyle name="Normal 5 3 8 7 5" xfId="52797"/>
    <cellStyle name="Normal 5 3 8 7 6" xfId="52798"/>
    <cellStyle name="Normal 5 3 8 7 7" xfId="52799"/>
    <cellStyle name="Normal 5 3 8 8" xfId="52800"/>
    <cellStyle name="Normal 5 3 8 8 2" xfId="52801"/>
    <cellStyle name="Normal 5 3 8 8 2 2" xfId="52802"/>
    <cellStyle name="Normal 5 3 8 8 3" xfId="52803"/>
    <cellStyle name="Normal 5 3 8 8 4" xfId="52804"/>
    <cellStyle name="Normal 5 3 8 8 5" xfId="52805"/>
    <cellStyle name="Normal 5 3 8 8 6" xfId="52806"/>
    <cellStyle name="Normal 5 3 8 9" xfId="52807"/>
    <cellStyle name="Normal 5 3 9" xfId="52808"/>
    <cellStyle name="Normal 5 3 9 10" xfId="52809"/>
    <cellStyle name="Normal 5 3 9 11" xfId="52810"/>
    <cellStyle name="Normal 5 3 9 12" xfId="52811"/>
    <cellStyle name="Normal 5 3 9 13" xfId="52812"/>
    <cellStyle name="Normal 5 3 9 2" xfId="52813"/>
    <cellStyle name="Normal 5 3 9 2 2" xfId="52814"/>
    <cellStyle name="Normal 5 3 9 2 2 2" xfId="52815"/>
    <cellStyle name="Normal 5 3 9 2 2 3" xfId="52816"/>
    <cellStyle name="Normal 5 3 9 2 2 4" xfId="52817"/>
    <cellStyle name="Normal 5 3 9 2 2 5" xfId="52818"/>
    <cellStyle name="Normal 5 3 9 2 2 6" xfId="52819"/>
    <cellStyle name="Normal 5 3 9 2 3" xfId="52820"/>
    <cellStyle name="Normal 5 3 9 2 4" xfId="52821"/>
    <cellStyle name="Normal 5 3 9 2 5" xfId="52822"/>
    <cellStyle name="Normal 5 3 9 2 6" xfId="52823"/>
    <cellStyle name="Normal 5 3 9 2 7" xfId="52824"/>
    <cellStyle name="Normal 5 3 9 3" xfId="52825"/>
    <cellStyle name="Normal 5 3 9 3 2" xfId="52826"/>
    <cellStyle name="Normal 5 3 9 3 2 2" xfId="52827"/>
    <cellStyle name="Normal 5 3 9 3 2 2 2" xfId="52828"/>
    <cellStyle name="Normal 5 3 9 3 2 2 2 2" xfId="52829"/>
    <cellStyle name="Normal 5 3 9 3 2 2 3" xfId="52830"/>
    <cellStyle name="Normal 5 3 9 3 2 3" xfId="52831"/>
    <cellStyle name="Normal 5 3 9 3 2 4" xfId="52832"/>
    <cellStyle name="Normal 5 3 9 3 2 5" xfId="52833"/>
    <cellStyle name="Normal 5 3 9 3 2 6" xfId="52834"/>
    <cellStyle name="Normal 5 3 9 3 3" xfId="52835"/>
    <cellStyle name="Normal 5 3 9 3 4" xfId="52836"/>
    <cellStyle name="Normal 5 3 9 3 5" xfId="52837"/>
    <cellStyle name="Normal 5 3 9 3 6" xfId="52838"/>
    <cellStyle name="Normal 5 3 9 3 7" xfId="52839"/>
    <cellStyle name="Normal 5 3 9 4" xfId="52840"/>
    <cellStyle name="Normal 5 3 9 4 2" xfId="52841"/>
    <cellStyle name="Normal 5 3 9 4 2 2" xfId="52842"/>
    <cellStyle name="Normal 5 3 9 4 2 3" xfId="52843"/>
    <cellStyle name="Normal 5 3 9 4 2 4" xfId="52844"/>
    <cellStyle name="Normal 5 3 9 4 2 5" xfId="52845"/>
    <cellStyle name="Normal 5 3 9 4 2 6" xfId="52846"/>
    <cellStyle name="Normal 5 3 9 4 3" xfId="52847"/>
    <cellStyle name="Normal 5 3 9 4 4" xfId="52848"/>
    <cellStyle name="Normal 5 3 9 4 5" xfId="52849"/>
    <cellStyle name="Normal 5 3 9 4 6" xfId="52850"/>
    <cellStyle name="Normal 5 3 9 4 7" xfId="52851"/>
    <cellStyle name="Normal 5 3 9 5" xfId="52852"/>
    <cellStyle name="Normal 5 3 9 5 2" xfId="52853"/>
    <cellStyle name="Normal 5 3 9 5 2 2" xfId="52854"/>
    <cellStyle name="Normal 5 3 9 5 2 3" xfId="52855"/>
    <cellStyle name="Normal 5 3 9 5 2 4" xfId="52856"/>
    <cellStyle name="Normal 5 3 9 5 2 5" xfId="52857"/>
    <cellStyle name="Normal 5 3 9 5 2 6" xfId="52858"/>
    <cellStyle name="Normal 5 3 9 5 3" xfId="52859"/>
    <cellStyle name="Normal 5 3 9 5 4" xfId="52860"/>
    <cellStyle name="Normal 5 3 9 5 5" xfId="52861"/>
    <cellStyle name="Normal 5 3 9 5 6" xfId="52862"/>
    <cellStyle name="Normal 5 3 9 5 7" xfId="52863"/>
    <cellStyle name="Normal 5 3 9 6" xfId="52864"/>
    <cellStyle name="Normal 5 3 9 6 2" xfId="52865"/>
    <cellStyle name="Normal 5 3 9 6 2 2" xfId="52866"/>
    <cellStyle name="Normal 5 3 9 6 2 3" xfId="52867"/>
    <cellStyle name="Normal 5 3 9 6 2 4" xfId="52868"/>
    <cellStyle name="Normal 5 3 9 6 2 5" xfId="52869"/>
    <cellStyle name="Normal 5 3 9 6 2 6" xfId="52870"/>
    <cellStyle name="Normal 5 3 9 6 3" xfId="52871"/>
    <cellStyle name="Normal 5 3 9 6 4" xfId="52872"/>
    <cellStyle name="Normal 5 3 9 6 5" xfId="52873"/>
    <cellStyle name="Normal 5 3 9 6 6" xfId="52874"/>
    <cellStyle name="Normal 5 3 9 6 7" xfId="52875"/>
    <cellStyle name="Normal 5 3 9 7" xfId="52876"/>
    <cellStyle name="Normal 5 3 9 7 2" xfId="52877"/>
    <cellStyle name="Normal 5 3 9 7 2 2" xfId="52878"/>
    <cellStyle name="Normal 5 3 9 7 2 3" xfId="52879"/>
    <cellStyle name="Normal 5 3 9 7 2 4" xfId="52880"/>
    <cellStyle name="Normal 5 3 9 7 2 5" xfId="52881"/>
    <cellStyle name="Normal 5 3 9 7 2 6" xfId="52882"/>
    <cellStyle name="Normal 5 3 9 7 3" xfId="52883"/>
    <cellStyle name="Normal 5 3 9 7 4" xfId="52884"/>
    <cellStyle name="Normal 5 3 9 7 5" xfId="52885"/>
    <cellStyle name="Normal 5 3 9 7 6" xfId="52886"/>
    <cellStyle name="Normal 5 3 9 7 7" xfId="52887"/>
    <cellStyle name="Normal 5 3 9 8" xfId="52888"/>
    <cellStyle name="Normal 5 3 9 8 2" xfId="52889"/>
    <cellStyle name="Normal 5 3 9 8 3" xfId="52890"/>
    <cellStyle name="Normal 5 3 9 8 4" xfId="52891"/>
    <cellStyle name="Normal 5 3 9 8 5" xfId="52892"/>
    <cellStyle name="Normal 5 3 9 8 6" xfId="52893"/>
    <cellStyle name="Normal 5 3 9 9" xfId="52894"/>
    <cellStyle name="Normal 5 30" xfId="52895"/>
    <cellStyle name="Normal 5 30 2" xfId="52896"/>
    <cellStyle name="Normal 5 30 3" xfId="52897"/>
    <cellStyle name="Normal 5 31" xfId="52898"/>
    <cellStyle name="Normal 5 31 2" xfId="52899"/>
    <cellStyle name="Normal 5 32" xfId="52900"/>
    <cellStyle name="Normal 5 32 2" xfId="52901"/>
    <cellStyle name="Normal 5 33" xfId="52902"/>
    <cellStyle name="Normal 5 33 2" xfId="52903"/>
    <cellStyle name="Normal 5 34" xfId="52904"/>
    <cellStyle name="Normal 5 34 2" xfId="52905"/>
    <cellStyle name="Normal 5 35" xfId="52906"/>
    <cellStyle name="Normal 5 36" xfId="52907"/>
    <cellStyle name="Normal 5 36 2" xfId="52908"/>
    <cellStyle name="Normal 5 36 2 2" xfId="52909"/>
    <cellStyle name="Normal 5 36 2 2 2" xfId="52910"/>
    <cellStyle name="Normal 5 36 2 2 2 2" xfId="52911"/>
    <cellStyle name="Normal 5 36 2 2 2 2 2" xfId="52912"/>
    <cellStyle name="Normal 5 36 2 2 2 3" xfId="52913"/>
    <cellStyle name="Normal 5 36 2 2 3" xfId="52914"/>
    <cellStyle name="Normal 5 36 2 2 3 2" xfId="52915"/>
    <cellStyle name="Normal 5 36 2 2 4" xfId="52916"/>
    <cellStyle name="Normal 5 36 2 2 4 2" xfId="52917"/>
    <cellStyle name="Normal 5 36 2 2 5" xfId="52918"/>
    <cellStyle name="Normal 5 36 2 2 5 2" xfId="52919"/>
    <cellStyle name="Normal 5 36 2 2 6" xfId="52920"/>
    <cellStyle name="Normal 5 36 2 3" xfId="52921"/>
    <cellStyle name="Normal 5 36 2 3 2" xfId="52922"/>
    <cellStyle name="Normal 5 36 2 3 2 2" xfId="52923"/>
    <cellStyle name="Normal 5 36 2 3 3" xfId="52924"/>
    <cellStyle name="Normal 5 36 2 4" xfId="52925"/>
    <cellStyle name="Normal 5 36 2 4 2" xfId="52926"/>
    <cellStyle name="Normal 5 36 2 5" xfId="52927"/>
    <cellStyle name="Normal 5 36 2 5 2" xfId="52928"/>
    <cellStyle name="Normal 5 36 2 6" xfId="52929"/>
    <cellStyle name="Normal 5 36 2 6 2" xfId="52930"/>
    <cellStyle name="Normal 5 36 2 7" xfId="52931"/>
    <cellStyle name="Normal 5 36 3" xfId="52932"/>
    <cellStyle name="Normal 5 36 3 2" xfId="52933"/>
    <cellStyle name="Normal 5 36 3 2 2" xfId="52934"/>
    <cellStyle name="Normal 5 36 3 2 2 2" xfId="52935"/>
    <cellStyle name="Normal 5 36 3 2 2 2 2" xfId="52936"/>
    <cellStyle name="Normal 5 36 3 2 2 3" xfId="52937"/>
    <cellStyle name="Normal 5 36 3 2 3" xfId="52938"/>
    <cellStyle name="Normal 5 36 3 2 3 2" xfId="52939"/>
    <cellStyle name="Normal 5 36 3 2 4" xfId="52940"/>
    <cellStyle name="Normal 5 36 3 2 4 2" xfId="52941"/>
    <cellStyle name="Normal 5 36 3 2 5" xfId="52942"/>
    <cellStyle name="Normal 5 36 3 2 5 2" xfId="52943"/>
    <cellStyle name="Normal 5 36 3 2 6" xfId="52944"/>
    <cellStyle name="Normal 5 36 3 3" xfId="52945"/>
    <cellStyle name="Normal 5 36 3 3 2" xfId="52946"/>
    <cellStyle name="Normal 5 36 3 3 2 2" xfId="52947"/>
    <cellStyle name="Normal 5 36 3 3 3" xfId="52948"/>
    <cellStyle name="Normal 5 36 3 4" xfId="52949"/>
    <cellStyle name="Normal 5 36 3 4 2" xfId="52950"/>
    <cellStyle name="Normal 5 36 3 5" xfId="52951"/>
    <cellStyle name="Normal 5 36 3 5 2" xfId="52952"/>
    <cellStyle name="Normal 5 36 3 6" xfId="52953"/>
    <cellStyle name="Normal 5 36 3 6 2" xfId="52954"/>
    <cellStyle name="Normal 5 36 3 7" xfId="52955"/>
    <cellStyle name="Normal 5 36 4" xfId="52956"/>
    <cellStyle name="Normal 5 36 4 2" xfId="52957"/>
    <cellStyle name="Normal 5 36 4 2 2" xfId="52958"/>
    <cellStyle name="Normal 5 36 4 2 2 2" xfId="52959"/>
    <cellStyle name="Normal 5 36 4 2 3" xfId="52960"/>
    <cellStyle name="Normal 5 36 4 3" xfId="52961"/>
    <cellStyle name="Normal 5 36 4 3 2" xfId="52962"/>
    <cellStyle name="Normal 5 36 4 4" xfId="52963"/>
    <cellStyle name="Normal 5 36 4 4 2" xfId="52964"/>
    <cellStyle name="Normal 5 36 4 5" xfId="52965"/>
    <cellStyle name="Normal 5 36 4 5 2" xfId="52966"/>
    <cellStyle name="Normal 5 36 4 6" xfId="52967"/>
    <cellStyle name="Normal 5 36 5" xfId="52968"/>
    <cellStyle name="Normal 5 36 5 2" xfId="52969"/>
    <cellStyle name="Normal 5 36 5 2 2" xfId="52970"/>
    <cellStyle name="Normal 5 36 5 3" xfId="52971"/>
    <cellStyle name="Normal 5 36 6" xfId="52972"/>
    <cellStyle name="Normal 5 36 6 2" xfId="52973"/>
    <cellStyle name="Normal 5 36 7" xfId="52974"/>
    <cellStyle name="Normal 5 36 7 2" xfId="52975"/>
    <cellStyle name="Normal 5 36 8" xfId="52976"/>
    <cellStyle name="Normal 5 36 8 2" xfId="52977"/>
    <cellStyle name="Normal 5 36 9" xfId="52978"/>
    <cellStyle name="Normal 5 36 9 2" xfId="52979"/>
    <cellStyle name="Normal 5 37" xfId="52980"/>
    <cellStyle name="Normal 5 37 2" xfId="52981"/>
    <cellStyle name="Normal 5 37 2 2" xfId="52982"/>
    <cellStyle name="Normal 5 37 2 2 2" xfId="52983"/>
    <cellStyle name="Normal 5 37 2 2 2 2" xfId="52984"/>
    <cellStyle name="Normal 5 37 2 2 3" xfId="52985"/>
    <cellStyle name="Normal 5 37 2 3" xfId="52986"/>
    <cellStyle name="Normal 5 37 2 3 2" xfId="52987"/>
    <cellStyle name="Normal 5 37 2 4" xfId="52988"/>
    <cellStyle name="Normal 5 37 2 4 2" xfId="52989"/>
    <cellStyle name="Normal 5 37 2 5" xfId="52990"/>
    <cellStyle name="Normal 5 37 2 5 2" xfId="52991"/>
    <cellStyle name="Normal 5 37 2 6" xfId="52992"/>
    <cellStyle name="Normal 5 37 3" xfId="52993"/>
    <cellStyle name="Normal 5 37 3 2" xfId="52994"/>
    <cellStyle name="Normal 5 37 3 2 2" xfId="52995"/>
    <cellStyle name="Normal 5 37 3 3" xfId="52996"/>
    <cellStyle name="Normal 5 37 4" xfId="52997"/>
    <cellStyle name="Normal 5 37 4 2" xfId="52998"/>
    <cellStyle name="Normal 5 37 5" xfId="52999"/>
    <cellStyle name="Normal 5 37 5 2" xfId="53000"/>
    <cellStyle name="Normal 5 37 6" xfId="53001"/>
    <cellStyle name="Normal 5 37 6 2" xfId="53002"/>
    <cellStyle name="Normal 5 37 7" xfId="53003"/>
    <cellStyle name="Normal 5 38" xfId="53004"/>
    <cellStyle name="Normal 5 38 2" xfId="53005"/>
    <cellStyle name="Normal 5 38 2 2" xfId="53006"/>
    <cellStyle name="Normal 5 38 2 2 2" xfId="53007"/>
    <cellStyle name="Normal 5 38 2 2 2 2" xfId="53008"/>
    <cellStyle name="Normal 5 38 2 2 3" xfId="53009"/>
    <cellStyle name="Normal 5 38 2 3" xfId="53010"/>
    <cellStyle name="Normal 5 38 2 3 2" xfId="53011"/>
    <cellStyle name="Normal 5 38 2 4" xfId="53012"/>
    <cellStyle name="Normal 5 38 2 4 2" xfId="53013"/>
    <cellStyle name="Normal 5 38 2 5" xfId="53014"/>
    <cellStyle name="Normal 5 38 2 5 2" xfId="53015"/>
    <cellStyle name="Normal 5 38 2 6" xfId="53016"/>
    <cellStyle name="Normal 5 38 3" xfId="53017"/>
    <cellStyle name="Normal 5 38 3 2" xfId="53018"/>
    <cellStyle name="Normal 5 38 3 2 2" xfId="53019"/>
    <cellStyle name="Normal 5 38 3 3" xfId="53020"/>
    <cellStyle name="Normal 5 38 4" xfId="53021"/>
    <cellStyle name="Normal 5 38 4 2" xfId="53022"/>
    <cellStyle name="Normal 5 38 5" xfId="53023"/>
    <cellStyle name="Normal 5 38 5 2" xfId="53024"/>
    <cellStyle name="Normal 5 38 6" xfId="53025"/>
    <cellStyle name="Normal 5 38 6 2" xfId="53026"/>
    <cellStyle name="Normal 5 38 7" xfId="53027"/>
    <cellStyle name="Normal 5 39" xfId="53028"/>
    <cellStyle name="Normal 5 39 2" xfId="53029"/>
    <cellStyle name="Normal 5 39 2 2" xfId="53030"/>
    <cellStyle name="Normal 5 39 2 2 2" xfId="53031"/>
    <cellStyle name="Normal 5 39 2 3" xfId="53032"/>
    <cellStyle name="Normal 5 39 3" xfId="53033"/>
    <cellStyle name="Normal 5 39 3 2" xfId="53034"/>
    <cellStyle name="Normal 5 39 4" xfId="53035"/>
    <cellStyle name="Normal 5 39 4 2" xfId="53036"/>
    <cellStyle name="Normal 5 39 5" xfId="53037"/>
    <cellStyle name="Normal 5 39 5 2" xfId="53038"/>
    <cellStyle name="Normal 5 39 6" xfId="53039"/>
    <cellStyle name="Normal 5 4" xfId="53040"/>
    <cellStyle name="Normal 5 4 10" xfId="53041"/>
    <cellStyle name="Normal 5 4 10 2" xfId="53042"/>
    <cellStyle name="Normal 5 4 10 2 2" xfId="53043"/>
    <cellStyle name="Normal 5 4 10 3" xfId="53044"/>
    <cellStyle name="Normal 5 4 11" xfId="53045"/>
    <cellStyle name="Normal 5 4 12" xfId="53046"/>
    <cellStyle name="Normal 5 4 13" xfId="53047"/>
    <cellStyle name="Normal 5 4 14" xfId="53048"/>
    <cellStyle name="Normal 5 4 15" xfId="53049"/>
    <cellStyle name="Normal 5 4 2" xfId="53050"/>
    <cellStyle name="Normal 5 4 2 2" xfId="53051"/>
    <cellStyle name="Normal 5 4 2 2 2" xfId="53052"/>
    <cellStyle name="Normal 5 4 2 2 3" xfId="53053"/>
    <cellStyle name="Normal 5 4 2 2 4" xfId="53054"/>
    <cellStyle name="Normal 5 4 2 2 5" xfId="53055"/>
    <cellStyle name="Normal 5 4 2 2 6" xfId="53056"/>
    <cellStyle name="Normal 5 4 2 3" xfId="53057"/>
    <cellStyle name="Normal 5 4 2 3 2" xfId="53058"/>
    <cellStyle name="Normal 5 4 2 4" xfId="53059"/>
    <cellStyle name="Normal 5 4 2 5" xfId="53060"/>
    <cellStyle name="Normal 5 4 2 6" xfId="53061"/>
    <cellStyle name="Normal 5 4 2 7" xfId="53062"/>
    <cellStyle name="Normal 5 4 2 8" xfId="53063"/>
    <cellStyle name="Normal 5 4 3" xfId="53064"/>
    <cellStyle name="Normal 5 4 3 2" xfId="53065"/>
    <cellStyle name="Normal 5 4 3 2 2" xfId="53066"/>
    <cellStyle name="Normal 5 4 3 2 3" xfId="53067"/>
    <cellStyle name="Normal 5 4 3 2 4" xfId="53068"/>
    <cellStyle name="Normal 5 4 3 2 5" xfId="53069"/>
    <cellStyle name="Normal 5 4 3 2 6" xfId="53070"/>
    <cellStyle name="Normal 5 4 3 3" xfId="53071"/>
    <cellStyle name="Normal 5 4 3 4" xfId="53072"/>
    <cellStyle name="Normal 5 4 3 5" xfId="53073"/>
    <cellStyle name="Normal 5 4 3 6" xfId="53074"/>
    <cellStyle name="Normal 5 4 3 7" xfId="53075"/>
    <cellStyle name="Normal 5 4 4" xfId="53076"/>
    <cellStyle name="Normal 5 4 4 2" xfId="53077"/>
    <cellStyle name="Normal 5 4 4 2 2" xfId="53078"/>
    <cellStyle name="Normal 5 4 4 2 3" xfId="53079"/>
    <cellStyle name="Normal 5 4 4 2 4" xfId="53080"/>
    <cellStyle name="Normal 5 4 4 2 5" xfId="53081"/>
    <cellStyle name="Normal 5 4 4 2 6" xfId="53082"/>
    <cellStyle name="Normal 5 4 4 3" xfId="53083"/>
    <cellStyle name="Normal 5 4 4 4" xfId="53084"/>
    <cellStyle name="Normal 5 4 4 5" xfId="53085"/>
    <cellStyle name="Normal 5 4 4 6" xfId="53086"/>
    <cellStyle name="Normal 5 4 4 7" xfId="53087"/>
    <cellStyle name="Normal 5 4 5" xfId="53088"/>
    <cellStyle name="Normal 5 4 5 2" xfId="53089"/>
    <cellStyle name="Normal 5 4 5 2 2" xfId="53090"/>
    <cellStyle name="Normal 5 4 5 2 3" xfId="53091"/>
    <cellStyle name="Normal 5 4 5 2 4" xfId="53092"/>
    <cellStyle name="Normal 5 4 5 2 5" xfId="53093"/>
    <cellStyle name="Normal 5 4 5 2 6" xfId="53094"/>
    <cellStyle name="Normal 5 4 5 3" xfId="53095"/>
    <cellStyle name="Normal 5 4 5 4" xfId="53096"/>
    <cellStyle name="Normal 5 4 5 5" xfId="53097"/>
    <cellStyle name="Normal 5 4 5 6" xfId="53098"/>
    <cellStyle name="Normal 5 4 5 7" xfId="53099"/>
    <cellStyle name="Normal 5 4 6" xfId="53100"/>
    <cellStyle name="Normal 5 4 6 2" xfId="53101"/>
    <cellStyle name="Normal 5 4 6 2 2" xfId="53102"/>
    <cellStyle name="Normal 5 4 6 2 3" xfId="53103"/>
    <cellStyle name="Normal 5 4 6 2 4" xfId="53104"/>
    <cellStyle name="Normal 5 4 6 2 5" xfId="53105"/>
    <cellStyle name="Normal 5 4 6 2 6" xfId="53106"/>
    <cellStyle name="Normal 5 4 6 3" xfId="53107"/>
    <cellStyle name="Normal 5 4 6 4" xfId="53108"/>
    <cellStyle name="Normal 5 4 6 5" xfId="53109"/>
    <cellStyle name="Normal 5 4 6 6" xfId="53110"/>
    <cellStyle name="Normal 5 4 6 7" xfId="53111"/>
    <cellStyle name="Normal 5 4 7" xfId="53112"/>
    <cellStyle name="Normal 5 4 7 2" xfId="53113"/>
    <cellStyle name="Normal 5 4 7 2 2" xfId="53114"/>
    <cellStyle name="Normal 5 4 7 2 3" xfId="53115"/>
    <cellStyle name="Normal 5 4 7 2 4" xfId="53116"/>
    <cellStyle name="Normal 5 4 7 2 5" xfId="53117"/>
    <cellStyle name="Normal 5 4 7 2 6" xfId="53118"/>
    <cellStyle name="Normal 5 4 7 3" xfId="53119"/>
    <cellStyle name="Normal 5 4 7 4" xfId="53120"/>
    <cellStyle name="Normal 5 4 7 5" xfId="53121"/>
    <cellStyle name="Normal 5 4 7 6" xfId="53122"/>
    <cellStyle name="Normal 5 4 7 7" xfId="53123"/>
    <cellStyle name="Normal 5 4 8" xfId="53124"/>
    <cellStyle name="Normal 5 4 8 2" xfId="53125"/>
    <cellStyle name="Normal 5 4 8 3" xfId="53126"/>
    <cellStyle name="Normal 5 4 8 4" xfId="53127"/>
    <cellStyle name="Normal 5 4 8 5" xfId="53128"/>
    <cellStyle name="Normal 5 4 8 6" xfId="53129"/>
    <cellStyle name="Normal 5 4 9" xfId="53130"/>
    <cellStyle name="Normal 5 4 9 2" xfId="53131"/>
    <cellStyle name="Normal 5 4 9 3" xfId="53132"/>
    <cellStyle name="Normal 5 4 9 4" xfId="53133"/>
    <cellStyle name="Normal 5 4 9 5" xfId="53134"/>
    <cellStyle name="Normal 5 4 9 6" xfId="53135"/>
    <cellStyle name="Normal 5 40" xfId="53136"/>
    <cellStyle name="Normal 5 40 2" xfId="53137"/>
    <cellStyle name="Normal 5 40 2 2" xfId="53138"/>
    <cellStyle name="Normal 5 40 3" xfId="53139"/>
    <cellStyle name="Normal 5 41" xfId="53140"/>
    <cellStyle name="Normal 5 41 2" xfId="53141"/>
    <cellStyle name="Normal 5 42" xfId="53142"/>
    <cellStyle name="Normal 5 42 2" xfId="53143"/>
    <cellStyle name="Normal 5 43" xfId="53144"/>
    <cellStyle name="Normal 5 43 2" xfId="53145"/>
    <cellStyle name="Normal 5 44" xfId="53146"/>
    <cellStyle name="Normal 5 45" xfId="53147"/>
    <cellStyle name="Normal 5 46" xfId="53148"/>
    <cellStyle name="Normal 5 5" xfId="53149"/>
    <cellStyle name="Normal 5 5 10" xfId="53150"/>
    <cellStyle name="Normal 5 5 10 2" xfId="53151"/>
    <cellStyle name="Normal 5 5 11" xfId="53152"/>
    <cellStyle name="Normal 5 5 12" xfId="53153"/>
    <cellStyle name="Normal 5 5 13" xfId="53154"/>
    <cellStyle name="Normal 5 5 14" xfId="53155"/>
    <cellStyle name="Normal 5 5 15" xfId="53156"/>
    <cellStyle name="Normal 5 5 2" xfId="53157"/>
    <cellStyle name="Normal 5 5 2 2" xfId="53158"/>
    <cellStyle name="Normal 5 5 2 2 2" xfId="53159"/>
    <cellStyle name="Normal 5 5 2 2 3" xfId="53160"/>
    <cellStyle name="Normal 5 5 2 2 4" xfId="53161"/>
    <cellStyle name="Normal 5 5 2 2 5" xfId="53162"/>
    <cellStyle name="Normal 5 5 2 2 6" xfId="53163"/>
    <cellStyle name="Normal 5 5 2 3" xfId="53164"/>
    <cellStyle name="Normal 5 5 2 3 2" xfId="53165"/>
    <cellStyle name="Normal 5 5 2 4" xfId="53166"/>
    <cellStyle name="Normal 5 5 2 4 2" xfId="53167"/>
    <cellStyle name="Normal 5 5 2 4 2 2" xfId="53168"/>
    <cellStyle name="Normal 5 5 2 4 3" xfId="53169"/>
    <cellStyle name="Normal 5 5 2 5" xfId="53170"/>
    <cellStyle name="Normal 5 5 2 6" xfId="53171"/>
    <cellStyle name="Normal 5 5 2 7" xfId="53172"/>
    <cellStyle name="Normal 5 5 2 8" xfId="53173"/>
    <cellStyle name="Normal 5 5 3" xfId="53174"/>
    <cellStyle name="Normal 5 5 3 2" xfId="53175"/>
    <cellStyle name="Normal 5 5 3 2 2" xfId="53176"/>
    <cellStyle name="Normal 5 5 3 2 3" xfId="53177"/>
    <cellStyle name="Normal 5 5 3 2 4" xfId="53178"/>
    <cellStyle name="Normal 5 5 3 2 5" xfId="53179"/>
    <cellStyle name="Normal 5 5 3 2 6" xfId="53180"/>
    <cellStyle name="Normal 5 5 3 3" xfId="53181"/>
    <cellStyle name="Normal 5 5 3 4" xfId="53182"/>
    <cellStyle name="Normal 5 5 3 5" xfId="53183"/>
    <cellStyle name="Normal 5 5 3 6" xfId="53184"/>
    <cellStyle name="Normal 5 5 3 7" xfId="53185"/>
    <cellStyle name="Normal 5 5 4" xfId="53186"/>
    <cellStyle name="Normal 5 5 4 2" xfId="53187"/>
    <cellStyle name="Normal 5 5 4 2 2" xfId="53188"/>
    <cellStyle name="Normal 5 5 4 2 3" xfId="53189"/>
    <cellStyle name="Normal 5 5 4 2 4" xfId="53190"/>
    <cellStyle name="Normal 5 5 4 2 5" xfId="53191"/>
    <cellStyle name="Normal 5 5 4 2 6" xfId="53192"/>
    <cellStyle name="Normal 5 5 4 3" xfId="53193"/>
    <cellStyle name="Normal 5 5 4 4" xfId="53194"/>
    <cellStyle name="Normal 5 5 4 5" xfId="53195"/>
    <cellStyle name="Normal 5 5 4 6" xfId="53196"/>
    <cellStyle name="Normal 5 5 4 7" xfId="53197"/>
    <cellStyle name="Normal 5 5 5" xfId="53198"/>
    <cellStyle name="Normal 5 5 5 2" xfId="53199"/>
    <cellStyle name="Normal 5 5 5 2 2" xfId="53200"/>
    <cellStyle name="Normal 5 5 5 2 3" xfId="53201"/>
    <cellStyle name="Normal 5 5 5 2 4" xfId="53202"/>
    <cellStyle name="Normal 5 5 5 2 5" xfId="53203"/>
    <cellStyle name="Normal 5 5 5 2 6" xfId="53204"/>
    <cellStyle name="Normal 5 5 5 3" xfId="53205"/>
    <cellStyle name="Normal 5 5 5 4" xfId="53206"/>
    <cellStyle name="Normal 5 5 5 5" xfId="53207"/>
    <cellStyle name="Normal 5 5 5 6" xfId="53208"/>
    <cellStyle name="Normal 5 5 5 7" xfId="53209"/>
    <cellStyle name="Normal 5 5 6" xfId="53210"/>
    <cellStyle name="Normal 5 5 6 2" xfId="53211"/>
    <cellStyle name="Normal 5 5 6 2 2" xfId="53212"/>
    <cellStyle name="Normal 5 5 6 2 3" xfId="53213"/>
    <cellStyle name="Normal 5 5 6 2 4" xfId="53214"/>
    <cellStyle name="Normal 5 5 6 2 5" xfId="53215"/>
    <cellStyle name="Normal 5 5 6 2 6" xfId="53216"/>
    <cellStyle name="Normal 5 5 6 3" xfId="53217"/>
    <cellStyle name="Normal 5 5 6 4" xfId="53218"/>
    <cellStyle name="Normal 5 5 6 5" xfId="53219"/>
    <cellStyle name="Normal 5 5 6 6" xfId="53220"/>
    <cellStyle name="Normal 5 5 6 7" xfId="53221"/>
    <cellStyle name="Normal 5 5 7" xfId="53222"/>
    <cellStyle name="Normal 5 5 7 2" xfId="53223"/>
    <cellStyle name="Normal 5 5 7 2 2" xfId="53224"/>
    <cellStyle name="Normal 5 5 7 2 3" xfId="53225"/>
    <cellStyle name="Normal 5 5 7 2 4" xfId="53226"/>
    <cellStyle name="Normal 5 5 7 2 5" xfId="53227"/>
    <cellStyle name="Normal 5 5 7 2 6" xfId="53228"/>
    <cellStyle name="Normal 5 5 7 3" xfId="53229"/>
    <cellStyle name="Normal 5 5 7 4" xfId="53230"/>
    <cellStyle name="Normal 5 5 7 5" xfId="53231"/>
    <cellStyle name="Normal 5 5 7 6" xfId="53232"/>
    <cellStyle name="Normal 5 5 7 7" xfId="53233"/>
    <cellStyle name="Normal 5 5 8" xfId="53234"/>
    <cellStyle name="Normal 5 5 8 2" xfId="53235"/>
    <cellStyle name="Normal 5 5 8 3" xfId="53236"/>
    <cellStyle name="Normal 5 5 8 4" xfId="53237"/>
    <cellStyle name="Normal 5 5 8 5" xfId="53238"/>
    <cellStyle name="Normal 5 5 8 6" xfId="53239"/>
    <cellStyle name="Normal 5 5 9" xfId="53240"/>
    <cellStyle name="Normal 5 5 9 2" xfId="53241"/>
    <cellStyle name="Normal 5 5 9 3" xfId="53242"/>
    <cellStyle name="Normal 5 5 9 4" xfId="53243"/>
    <cellStyle name="Normal 5 5 9 5" xfId="53244"/>
    <cellStyle name="Normal 5 5 9 6" xfId="53245"/>
    <cellStyle name="Normal 5 6" xfId="53246"/>
    <cellStyle name="Normal 5 6 10" xfId="53247"/>
    <cellStyle name="Normal 5 6 10 2" xfId="53248"/>
    <cellStyle name="Normal 5 6 11" xfId="53249"/>
    <cellStyle name="Normal 5 6 12" xfId="53250"/>
    <cellStyle name="Normal 5 6 13" xfId="53251"/>
    <cellStyle name="Normal 5 6 14" xfId="53252"/>
    <cellStyle name="Normal 5 6 15" xfId="53253"/>
    <cellStyle name="Normal 5 6 2" xfId="53254"/>
    <cellStyle name="Normal 5 6 2 2" xfId="53255"/>
    <cellStyle name="Normal 5 6 2 2 2" xfId="53256"/>
    <cellStyle name="Normal 5 6 2 2 3" xfId="53257"/>
    <cellStyle name="Normal 5 6 2 2 4" xfId="53258"/>
    <cellStyle name="Normal 5 6 2 2 5" xfId="53259"/>
    <cellStyle name="Normal 5 6 2 2 6" xfId="53260"/>
    <cellStyle name="Normal 5 6 2 3" xfId="53261"/>
    <cellStyle name="Normal 5 6 2 3 2" xfId="53262"/>
    <cellStyle name="Normal 5 6 2 4" xfId="53263"/>
    <cellStyle name="Normal 5 6 2 5" xfId="53264"/>
    <cellStyle name="Normal 5 6 2 6" xfId="53265"/>
    <cellStyle name="Normal 5 6 2 7" xfId="53266"/>
    <cellStyle name="Normal 5 6 2 8" xfId="53267"/>
    <cellStyle name="Normal 5 6 3" xfId="53268"/>
    <cellStyle name="Normal 5 6 3 2" xfId="53269"/>
    <cellStyle name="Normal 5 6 3 2 2" xfId="53270"/>
    <cellStyle name="Normal 5 6 3 2 3" xfId="53271"/>
    <cellStyle name="Normal 5 6 3 2 4" xfId="53272"/>
    <cellStyle name="Normal 5 6 3 2 5" xfId="53273"/>
    <cellStyle name="Normal 5 6 3 2 6" xfId="53274"/>
    <cellStyle name="Normal 5 6 3 3" xfId="53275"/>
    <cellStyle name="Normal 5 6 3 4" xfId="53276"/>
    <cellStyle name="Normal 5 6 3 5" xfId="53277"/>
    <cellStyle name="Normal 5 6 3 6" xfId="53278"/>
    <cellStyle name="Normal 5 6 3 7" xfId="53279"/>
    <cellStyle name="Normal 5 6 4" xfId="53280"/>
    <cellStyle name="Normal 5 6 4 2" xfId="53281"/>
    <cellStyle name="Normal 5 6 4 2 2" xfId="53282"/>
    <cellStyle name="Normal 5 6 4 2 3" xfId="53283"/>
    <cellStyle name="Normal 5 6 4 2 4" xfId="53284"/>
    <cellStyle name="Normal 5 6 4 2 5" xfId="53285"/>
    <cellStyle name="Normal 5 6 4 2 6" xfId="53286"/>
    <cellStyle name="Normal 5 6 4 3" xfId="53287"/>
    <cellStyle name="Normal 5 6 4 4" xfId="53288"/>
    <cellStyle name="Normal 5 6 4 5" xfId="53289"/>
    <cellStyle name="Normal 5 6 4 6" xfId="53290"/>
    <cellStyle name="Normal 5 6 4 7" xfId="53291"/>
    <cellStyle name="Normal 5 6 5" xfId="53292"/>
    <cellStyle name="Normal 5 6 5 2" xfId="53293"/>
    <cellStyle name="Normal 5 6 5 2 2" xfId="53294"/>
    <cellStyle name="Normal 5 6 5 2 3" xfId="53295"/>
    <cellStyle name="Normal 5 6 5 2 3 2" xfId="53296"/>
    <cellStyle name="Normal 5 6 5 2 3 2 2" xfId="53297"/>
    <cellStyle name="Normal 5 6 5 2 3 3" xfId="53298"/>
    <cellStyle name="Normal 5 6 5 2 4" xfId="53299"/>
    <cellStyle name="Normal 5 6 5 2 5" xfId="53300"/>
    <cellStyle name="Normal 5 6 5 2 6" xfId="53301"/>
    <cellStyle name="Normal 5 6 5 3" xfId="53302"/>
    <cellStyle name="Normal 5 6 5 4" xfId="53303"/>
    <cellStyle name="Normal 5 6 5 5" xfId="53304"/>
    <cellStyle name="Normal 5 6 5 6" xfId="53305"/>
    <cellStyle name="Normal 5 6 5 7" xfId="53306"/>
    <cellStyle name="Normal 5 6 6" xfId="53307"/>
    <cellStyle name="Normal 5 6 6 2" xfId="53308"/>
    <cellStyle name="Normal 5 6 6 2 2" xfId="53309"/>
    <cellStyle name="Normal 5 6 6 2 3" xfId="53310"/>
    <cellStyle name="Normal 5 6 6 2 4" xfId="53311"/>
    <cellStyle name="Normal 5 6 6 2 5" xfId="53312"/>
    <cellStyle name="Normal 5 6 6 2 6" xfId="53313"/>
    <cellStyle name="Normal 5 6 6 3" xfId="53314"/>
    <cellStyle name="Normal 5 6 6 4" xfId="53315"/>
    <cellStyle name="Normal 5 6 6 5" xfId="53316"/>
    <cellStyle name="Normal 5 6 6 6" xfId="53317"/>
    <cellStyle name="Normal 5 6 6 7" xfId="53318"/>
    <cellStyle name="Normal 5 6 7" xfId="53319"/>
    <cellStyle name="Normal 5 6 7 2" xfId="53320"/>
    <cellStyle name="Normal 5 6 7 2 2" xfId="53321"/>
    <cellStyle name="Normal 5 6 7 2 3" xfId="53322"/>
    <cellStyle name="Normal 5 6 7 2 4" xfId="53323"/>
    <cellStyle name="Normal 5 6 7 2 5" xfId="53324"/>
    <cellStyle name="Normal 5 6 7 2 6" xfId="53325"/>
    <cellStyle name="Normal 5 6 7 3" xfId="53326"/>
    <cellStyle name="Normal 5 6 7 4" xfId="53327"/>
    <cellStyle name="Normal 5 6 7 5" xfId="53328"/>
    <cellStyle name="Normal 5 6 7 6" xfId="53329"/>
    <cellStyle name="Normal 5 6 7 7" xfId="53330"/>
    <cellStyle name="Normal 5 6 8" xfId="53331"/>
    <cellStyle name="Normal 5 6 8 2" xfId="53332"/>
    <cellStyle name="Normal 5 6 8 3" xfId="53333"/>
    <cellStyle name="Normal 5 6 8 4" xfId="53334"/>
    <cellStyle name="Normal 5 6 8 5" xfId="53335"/>
    <cellStyle name="Normal 5 6 8 6" xfId="53336"/>
    <cellStyle name="Normal 5 6 9" xfId="53337"/>
    <cellStyle name="Normal 5 6 9 2" xfId="53338"/>
    <cellStyle name="Normal 5 6 9 3" xfId="53339"/>
    <cellStyle name="Normal 5 6 9 4" xfId="53340"/>
    <cellStyle name="Normal 5 6 9 5" xfId="53341"/>
    <cellStyle name="Normal 5 6 9 6" xfId="53342"/>
    <cellStyle name="Normal 5 7" xfId="53343"/>
    <cellStyle name="Normal 5 7 10" xfId="53344"/>
    <cellStyle name="Normal 5 7 10 2" xfId="53345"/>
    <cellStyle name="Normal 5 7 11" xfId="53346"/>
    <cellStyle name="Normal 5 7 12" xfId="53347"/>
    <cellStyle name="Normal 5 7 13" xfId="53348"/>
    <cellStyle name="Normal 5 7 14" xfId="53349"/>
    <cellStyle name="Normal 5 7 15" xfId="53350"/>
    <cellStyle name="Normal 5 7 2" xfId="53351"/>
    <cellStyle name="Normal 5 7 2 2" xfId="53352"/>
    <cellStyle name="Normal 5 7 2 2 2" xfId="53353"/>
    <cellStyle name="Normal 5 7 2 2 3" xfId="53354"/>
    <cellStyle name="Normal 5 7 2 2 4" xfId="53355"/>
    <cellStyle name="Normal 5 7 2 2 5" xfId="53356"/>
    <cellStyle name="Normal 5 7 2 2 6" xfId="53357"/>
    <cellStyle name="Normal 5 7 2 3" xfId="53358"/>
    <cellStyle name="Normal 5 7 2 3 2" xfId="53359"/>
    <cellStyle name="Normal 5 7 2 4" xfId="53360"/>
    <cellStyle name="Normal 5 7 2 5" xfId="53361"/>
    <cellStyle name="Normal 5 7 2 6" xfId="53362"/>
    <cellStyle name="Normal 5 7 2 7" xfId="53363"/>
    <cellStyle name="Normal 5 7 2 8" xfId="53364"/>
    <cellStyle name="Normal 5 7 3" xfId="53365"/>
    <cellStyle name="Normal 5 7 3 2" xfId="53366"/>
    <cellStyle name="Normal 5 7 3 2 2" xfId="53367"/>
    <cellStyle name="Normal 5 7 3 2 3" xfId="53368"/>
    <cellStyle name="Normal 5 7 3 2 4" xfId="53369"/>
    <cellStyle name="Normal 5 7 3 2 5" xfId="53370"/>
    <cellStyle name="Normal 5 7 3 2 6" xfId="53371"/>
    <cellStyle name="Normal 5 7 3 3" xfId="53372"/>
    <cellStyle name="Normal 5 7 3 4" xfId="53373"/>
    <cellStyle name="Normal 5 7 3 5" xfId="53374"/>
    <cellStyle name="Normal 5 7 3 6" xfId="53375"/>
    <cellStyle name="Normal 5 7 3 7" xfId="53376"/>
    <cellStyle name="Normal 5 7 4" xfId="53377"/>
    <cellStyle name="Normal 5 7 4 2" xfId="53378"/>
    <cellStyle name="Normal 5 7 4 2 2" xfId="53379"/>
    <cellStyle name="Normal 5 7 4 2 3" xfId="53380"/>
    <cellStyle name="Normal 5 7 4 2 4" xfId="53381"/>
    <cellStyle name="Normal 5 7 4 2 5" xfId="53382"/>
    <cellStyle name="Normal 5 7 4 2 6" xfId="53383"/>
    <cellStyle name="Normal 5 7 4 3" xfId="53384"/>
    <cellStyle name="Normal 5 7 4 4" xfId="53385"/>
    <cellStyle name="Normal 5 7 4 5" xfId="53386"/>
    <cellStyle name="Normal 5 7 4 6" xfId="53387"/>
    <cellStyle name="Normal 5 7 4 7" xfId="53388"/>
    <cellStyle name="Normal 5 7 5" xfId="53389"/>
    <cellStyle name="Normal 5 7 5 2" xfId="53390"/>
    <cellStyle name="Normal 5 7 5 2 2" xfId="53391"/>
    <cellStyle name="Normal 5 7 5 2 3" xfId="53392"/>
    <cellStyle name="Normal 5 7 5 2 4" xfId="53393"/>
    <cellStyle name="Normal 5 7 5 2 5" xfId="53394"/>
    <cellStyle name="Normal 5 7 5 2 6" xfId="53395"/>
    <cellStyle name="Normal 5 7 5 3" xfId="53396"/>
    <cellStyle name="Normal 5 7 5 4" xfId="53397"/>
    <cellStyle name="Normal 5 7 5 5" xfId="53398"/>
    <cellStyle name="Normal 5 7 5 6" xfId="53399"/>
    <cellStyle name="Normal 5 7 5 7" xfId="53400"/>
    <cellStyle name="Normal 5 7 6" xfId="53401"/>
    <cellStyle name="Normal 5 7 6 2" xfId="53402"/>
    <cellStyle name="Normal 5 7 6 2 2" xfId="53403"/>
    <cellStyle name="Normal 5 7 6 2 3" xfId="53404"/>
    <cellStyle name="Normal 5 7 6 2 4" xfId="53405"/>
    <cellStyle name="Normal 5 7 6 2 5" xfId="53406"/>
    <cellStyle name="Normal 5 7 6 2 6" xfId="53407"/>
    <cellStyle name="Normal 5 7 6 3" xfId="53408"/>
    <cellStyle name="Normal 5 7 6 4" xfId="53409"/>
    <cellStyle name="Normal 5 7 6 5" xfId="53410"/>
    <cellStyle name="Normal 5 7 6 6" xfId="53411"/>
    <cellStyle name="Normal 5 7 6 7" xfId="53412"/>
    <cellStyle name="Normal 5 7 7" xfId="53413"/>
    <cellStyle name="Normal 5 7 7 2" xfId="53414"/>
    <cellStyle name="Normal 5 7 7 2 2" xfId="53415"/>
    <cellStyle name="Normal 5 7 7 2 3" xfId="53416"/>
    <cellStyle name="Normal 5 7 7 2 4" xfId="53417"/>
    <cellStyle name="Normal 5 7 7 2 5" xfId="53418"/>
    <cellStyle name="Normal 5 7 7 2 6" xfId="53419"/>
    <cellStyle name="Normal 5 7 7 3" xfId="53420"/>
    <cellStyle name="Normal 5 7 7 4" xfId="53421"/>
    <cellStyle name="Normal 5 7 7 5" xfId="53422"/>
    <cellStyle name="Normal 5 7 7 6" xfId="53423"/>
    <cellStyle name="Normal 5 7 7 7" xfId="53424"/>
    <cellStyle name="Normal 5 7 8" xfId="53425"/>
    <cellStyle name="Normal 5 7 8 2" xfId="53426"/>
    <cellStyle name="Normal 5 7 8 3" xfId="53427"/>
    <cellStyle name="Normal 5 7 8 4" xfId="53428"/>
    <cellStyle name="Normal 5 7 8 5" xfId="53429"/>
    <cellStyle name="Normal 5 7 8 6" xfId="53430"/>
    <cellStyle name="Normal 5 7 9" xfId="53431"/>
    <cellStyle name="Normal 5 7 9 2" xfId="53432"/>
    <cellStyle name="Normal 5 7 9 3" xfId="53433"/>
    <cellStyle name="Normal 5 7 9 4" xfId="53434"/>
    <cellStyle name="Normal 5 7 9 5" xfId="53435"/>
    <cellStyle name="Normal 5 7 9 6" xfId="53436"/>
    <cellStyle name="Normal 5 8" xfId="53437"/>
    <cellStyle name="Normal 5 8 10" xfId="53438"/>
    <cellStyle name="Normal 5 8 10 2" xfId="53439"/>
    <cellStyle name="Normal 5 8 11" xfId="53440"/>
    <cellStyle name="Normal 5 8 12" xfId="53441"/>
    <cellStyle name="Normal 5 8 13" xfId="53442"/>
    <cellStyle name="Normal 5 8 14" xfId="53443"/>
    <cellStyle name="Normal 5 8 15" xfId="53444"/>
    <cellStyle name="Normal 5 8 2" xfId="53445"/>
    <cellStyle name="Normal 5 8 2 2" xfId="53446"/>
    <cellStyle name="Normal 5 8 2 2 2" xfId="53447"/>
    <cellStyle name="Normal 5 8 2 2 3" xfId="53448"/>
    <cellStyle name="Normal 5 8 2 2 4" xfId="53449"/>
    <cellStyle name="Normal 5 8 2 2 5" xfId="53450"/>
    <cellStyle name="Normal 5 8 2 2 6" xfId="53451"/>
    <cellStyle name="Normal 5 8 2 3" xfId="53452"/>
    <cellStyle name="Normal 5 8 2 3 2" xfId="53453"/>
    <cellStyle name="Normal 5 8 2 4" xfId="53454"/>
    <cellStyle name="Normal 5 8 2 5" xfId="53455"/>
    <cellStyle name="Normal 5 8 2 6" xfId="53456"/>
    <cellStyle name="Normal 5 8 2 7" xfId="53457"/>
    <cellStyle name="Normal 5 8 2 8" xfId="53458"/>
    <cellStyle name="Normal 5 8 3" xfId="53459"/>
    <cellStyle name="Normal 5 8 3 2" xfId="53460"/>
    <cellStyle name="Normal 5 8 3 2 2" xfId="53461"/>
    <cellStyle name="Normal 5 8 3 2 3" xfId="53462"/>
    <cellStyle name="Normal 5 8 3 2 4" xfId="53463"/>
    <cellStyle name="Normal 5 8 3 2 5" xfId="53464"/>
    <cellStyle name="Normal 5 8 3 2 6" xfId="53465"/>
    <cellStyle name="Normal 5 8 3 3" xfId="53466"/>
    <cellStyle name="Normal 5 8 3 4" xfId="53467"/>
    <cellStyle name="Normal 5 8 3 5" xfId="53468"/>
    <cellStyle name="Normal 5 8 3 6" xfId="53469"/>
    <cellStyle name="Normal 5 8 3 7" xfId="53470"/>
    <cellStyle name="Normal 5 8 4" xfId="53471"/>
    <cellStyle name="Normal 5 8 4 2" xfId="53472"/>
    <cellStyle name="Normal 5 8 4 2 2" xfId="53473"/>
    <cellStyle name="Normal 5 8 4 2 3" xfId="53474"/>
    <cellStyle name="Normal 5 8 4 2 4" xfId="53475"/>
    <cellStyle name="Normal 5 8 4 2 5" xfId="53476"/>
    <cellStyle name="Normal 5 8 4 2 6" xfId="53477"/>
    <cellStyle name="Normal 5 8 4 3" xfId="53478"/>
    <cellStyle name="Normal 5 8 4 4" xfId="53479"/>
    <cellStyle name="Normal 5 8 4 5" xfId="53480"/>
    <cellStyle name="Normal 5 8 4 6" xfId="53481"/>
    <cellStyle name="Normal 5 8 4 7" xfId="53482"/>
    <cellStyle name="Normal 5 8 5" xfId="53483"/>
    <cellStyle name="Normal 5 8 5 2" xfId="53484"/>
    <cellStyle name="Normal 5 8 5 2 2" xfId="53485"/>
    <cellStyle name="Normal 5 8 5 2 3" xfId="53486"/>
    <cellStyle name="Normal 5 8 5 2 4" xfId="53487"/>
    <cellStyle name="Normal 5 8 5 2 5" xfId="53488"/>
    <cellStyle name="Normal 5 8 5 2 6" xfId="53489"/>
    <cellStyle name="Normal 5 8 5 3" xfId="53490"/>
    <cellStyle name="Normal 5 8 5 4" xfId="53491"/>
    <cellStyle name="Normal 5 8 5 5" xfId="53492"/>
    <cellStyle name="Normal 5 8 5 6" xfId="53493"/>
    <cellStyle name="Normal 5 8 5 7" xfId="53494"/>
    <cellStyle name="Normal 5 8 6" xfId="53495"/>
    <cellStyle name="Normal 5 8 6 2" xfId="53496"/>
    <cellStyle name="Normal 5 8 6 2 2" xfId="53497"/>
    <cellStyle name="Normal 5 8 6 2 3" xfId="53498"/>
    <cellStyle name="Normal 5 8 6 2 4" xfId="53499"/>
    <cellStyle name="Normal 5 8 6 2 5" xfId="53500"/>
    <cellStyle name="Normal 5 8 6 2 6" xfId="53501"/>
    <cellStyle name="Normal 5 8 6 3" xfId="53502"/>
    <cellStyle name="Normal 5 8 6 4" xfId="53503"/>
    <cellStyle name="Normal 5 8 6 5" xfId="53504"/>
    <cellStyle name="Normal 5 8 6 6" xfId="53505"/>
    <cellStyle name="Normal 5 8 6 7" xfId="53506"/>
    <cellStyle name="Normal 5 8 7" xfId="53507"/>
    <cellStyle name="Normal 5 8 7 2" xfId="53508"/>
    <cellStyle name="Normal 5 8 7 2 2" xfId="53509"/>
    <cellStyle name="Normal 5 8 7 2 3" xfId="53510"/>
    <cellStyle name="Normal 5 8 7 2 4" xfId="53511"/>
    <cellStyle name="Normal 5 8 7 2 5" xfId="53512"/>
    <cellStyle name="Normal 5 8 7 2 6" xfId="53513"/>
    <cellStyle name="Normal 5 8 7 3" xfId="53514"/>
    <cellStyle name="Normal 5 8 7 4" xfId="53515"/>
    <cellStyle name="Normal 5 8 7 5" xfId="53516"/>
    <cellStyle name="Normal 5 8 7 6" xfId="53517"/>
    <cellStyle name="Normal 5 8 7 7" xfId="53518"/>
    <cellStyle name="Normal 5 8 8" xfId="53519"/>
    <cellStyle name="Normal 5 8 8 2" xfId="53520"/>
    <cellStyle name="Normal 5 8 8 3" xfId="53521"/>
    <cellStyle name="Normal 5 8 8 4" xfId="53522"/>
    <cellStyle name="Normal 5 8 8 5" xfId="53523"/>
    <cellStyle name="Normal 5 8 8 6" xfId="53524"/>
    <cellStyle name="Normal 5 8 9" xfId="53525"/>
    <cellStyle name="Normal 5 8 9 2" xfId="53526"/>
    <cellStyle name="Normal 5 8 9 3" xfId="53527"/>
    <cellStyle name="Normal 5 8 9 4" xfId="53528"/>
    <cellStyle name="Normal 5 8 9 5" xfId="53529"/>
    <cellStyle name="Normal 5 8 9 6" xfId="53530"/>
    <cellStyle name="Normal 5 9" xfId="53531"/>
    <cellStyle name="Normal 5 9 10" xfId="53532"/>
    <cellStyle name="Normal 5 9 10 2" xfId="53533"/>
    <cellStyle name="Normal 5 9 11" xfId="53534"/>
    <cellStyle name="Normal 5 9 12" xfId="53535"/>
    <cellStyle name="Normal 5 9 13" xfId="53536"/>
    <cellStyle name="Normal 5 9 14" xfId="53537"/>
    <cellStyle name="Normal 5 9 15" xfId="53538"/>
    <cellStyle name="Normal 5 9 2" xfId="53539"/>
    <cellStyle name="Normal 5 9 2 2" xfId="53540"/>
    <cellStyle name="Normal 5 9 2 2 2" xfId="53541"/>
    <cellStyle name="Normal 5 9 2 2 3" xfId="53542"/>
    <cellStyle name="Normal 5 9 2 2 4" xfId="53543"/>
    <cellStyle name="Normal 5 9 2 2 5" xfId="53544"/>
    <cellStyle name="Normal 5 9 2 2 6" xfId="53545"/>
    <cellStyle name="Normal 5 9 2 3" xfId="53546"/>
    <cellStyle name="Normal 5 9 2 3 2" xfId="53547"/>
    <cellStyle name="Normal 5 9 2 4" xfId="53548"/>
    <cellStyle name="Normal 5 9 2 5" xfId="53549"/>
    <cellStyle name="Normal 5 9 2 6" xfId="53550"/>
    <cellStyle name="Normal 5 9 2 7" xfId="53551"/>
    <cellStyle name="Normal 5 9 2 8" xfId="53552"/>
    <cellStyle name="Normal 5 9 3" xfId="53553"/>
    <cellStyle name="Normal 5 9 3 2" xfId="53554"/>
    <cellStyle name="Normal 5 9 3 2 2" xfId="53555"/>
    <cellStyle name="Normal 5 9 3 2 3" xfId="53556"/>
    <cellStyle name="Normal 5 9 3 2 4" xfId="53557"/>
    <cellStyle name="Normal 5 9 3 2 5" xfId="53558"/>
    <cellStyle name="Normal 5 9 3 2 6" xfId="53559"/>
    <cellStyle name="Normal 5 9 3 3" xfId="53560"/>
    <cellStyle name="Normal 5 9 3 4" xfId="53561"/>
    <cellStyle name="Normal 5 9 3 5" xfId="53562"/>
    <cellStyle name="Normal 5 9 3 6" xfId="53563"/>
    <cellStyle name="Normal 5 9 3 7" xfId="53564"/>
    <cellStyle name="Normal 5 9 4" xfId="53565"/>
    <cellStyle name="Normal 5 9 4 2" xfId="53566"/>
    <cellStyle name="Normal 5 9 4 2 2" xfId="53567"/>
    <cellStyle name="Normal 5 9 4 2 3" xfId="53568"/>
    <cellStyle name="Normal 5 9 4 2 4" xfId="53569"/>
    <cellStyle name="Normal 5 9 4 2 5" xfId="53570"/>
    <cellStyle name="Normal 5 9 4 2 6" xfId="53571"/>
    <cellStyle name="Normal 5 9 4 3" xfId="53572"/>
    <cellStyle name="Normal 5 9 4 4" xfId="53573"/>
    <cellStyle name="Normal 5 9 4 5" xfId="53574"/>
    <cellStyle name="Normal 5 9 4 6" xfId="53575"/>
    <cellStyle name="Normal 5 9 4 7" xfId="53576"/>
    <cellStyle name="Normal 5 9 5" xfId="53577"/>
    <cellStyle name="Normal 5 9 5 2" xfId="53578"/>
    <cellStyle name="Normal 5 9 5 2 2" xfId="53579"/>
    <cellStyle name="Normal 5 9 5 2 3" xfId="53580"/>
    <cellStyle name="Normal 5 9 5 2 4" xfId="53581"/>
    <cellStyle name="Normal 5 9 5 2 5" xfId="53582"/>
    <cellStyle name="Normal 5 9 5 2 6" xfId="53583"/>
    <cellStyle name="Normal 5 9 5 3" xfId="53584"/>
    <cellStyle name="Normal 5 9 5 4" xfId="53585"/>
    <cellStyle name="Normal 5 9 5 5" xfId="53586"/>
    <cellStyle name="Normal 5 9 5 6" xfId="53587"/>
    <cellStyle name="Normal 5 9 5 7" xfId="53588"/>
    <cellStyle name="Normal 5 9 6" xfId="53589"/>
    <cellStyle name="Normal 5 9 6 2" xfId="53590"/>
    <cellStyle name="Normal 5 9 6 2 2" xfId="53591"/>
    <cellStyle name="Normal 5 9 6 2 3" xfId="53592"/>
    <cellStyle name="Normal 5 9 6 2 4" xfId="53593"/>
    <cellStyle name="Normal 5 9 6 2 5" xfId="53594"/>
    <cellStyle name="Normal 5 9 6 2 6" xfId="53595"/>
    <cellStyle name="Normal 5 9 6 3" xfId="53596"/>
    <cellStyle name="Normal 5 9 6 4" xfId="53597"/>
    <cellStyle name="Normal 5 9 6 5" xfId="53598"/>
    <cellStyle name="Normal 5 9 6 6" xfId="53599"/>
    <cellStyle name="Normal 5 9 6 7" xfId="53600"/>
    <cellStyle name="Normal 5 9 7" xfId="53601"/>
    <cellStyle name="Normal 5 9 7 2" xfId="53602"/>
    <cellStyle name="Normal 5 9 7 2 2" xfId="53603"/>
    <cellStyle name="Normal 5 9 7 2 3" xfId="53604"/>
    <cellStyle name="Normal 5 9 7 2 4" xfId="53605"/>
    <cellStyle name="Normal 5 9 7 2 5" xfId="53606"/>
    <cellStyle name="Normal 5 9 7 2 6" xfId="53607"/>
    <cellStyle name="Normal 5 9 7 3" xfId="53608"/>
    <cellStyle name="Normal 5 9 7 4" xfId="53609"/>
    <cellStyle name="Normal 5 9 7 5" xfId="53610"/>
    <cellStyle name="Normal 5 9 7 6" xfId="53611"/>
    <cellStyle name="Normal 5 9 7 7" xfId="53612"/>
    <cellStyle name="Normal 5 9 8" xfId="53613"/>
    <cellStyle name="Normal 5 9 8 2" xfId="53614"/>
    <cellStyle name="Normal 5 9 8 3" xfId="53615"/>
    <cellStyle name="Normal 5 9 8 4" xfId="53616"/>
    <cellStyle name="Normal 5 9 8 5" xfId="53617"/>
    <cellStyle name="Normal 5 9 8 6" xfId="53618"/>
    <cellStyle name="Normal 5 9 9" xfId="53619"/>
    <cellStyle name="Normal 5 9 9 2" xfId="53620"/>
    <cellStyle name="Normal 5 9 9 3" xfId="53621"/>
    <cellStyle name="Normal 5 9 9 4" xfId="53622"/>
    <cellStyle name="Normal 5 9 9 5" xfId="53623"/>
    <cellStyle name="Normal 5 9 9 6" xfId="53624"/>
    <cellStyle name="Normal 50" xfId="53625"/>
    <cellStyle name="Normal 50 10" xfId="53626"/>
    <cellStyle name="Normal 50 10 2" xfId="53627"/>
    <cellStyle name="Normal 50 11" xfId="53628"/>
    <cellStyle name="Normal 50 11 2" xfId="53629"/>
    <cellStyle name="Normal 50 12" xfId="53630"/>
    <cellStyle name="Normal 50 12 2" xfId="53631"/>
    <cellStyle name="Normal 50 13" xfId="53632"/>
    <cellStyle name="Normal 50 13 2" xfId="53633"/>
    <cellStyle name="Normal 50 14" xfId="53634"/>
    <cellStyle name="Normal 50 14 2" xfId="53635"/>
    <cellStyle name="Normal 50 15" xfId="53636"/>
    <cellStyle name="Normal 50 15 2" xfId="53637"/>
    <cellStyle name="Normal 50 15 3" xfId="53638"/>
    <cellStyle name="Normal 50 16" xfId="53639"/>
    <cellStyle name="Normal 50 16 2" xfId="53640"/>
    <cellStyle name="Normal 50 17" xfId="53641"/>
    <cellStyle name="Normal 50 17 2" xfId="53642"/>
    <cellStyle name="Normal 50 18" xfId="53643"/>
    <cellStyle name="Normal 50 18 2" xfId="53644"/>
    <cellStyle name="Normal 50 19" xfId="53645"/>
    <cellStyle name="Normal 50 19 2" xfId="53646"/>
    <cellStyle name="Normal 50 2" xfId="53647"/>
    <cellStyle name="Normal 50 2 2" xfId="53648"/>
    <cellStyle name="Normal 50 20" xfId="53649"/>
    <cellStyle name="Normal 50 20 2" xfId="53650"/>
    <cellStyle name="Normal 50 21" xfId="53651"/>
    <cellStyle name="Normal 50 21 2" xfId="53652"/>
    <cellStyle name="Normal 50 22" xfId="53653"/>
    <cellStyle name="Normal 50 22 2" xfId="53654"/>
    <cellStyle name="Normal 50 23" xfId="53655"/>
    <cellStyle name="Normal 50 23 2" xfId="53656"/>
    <cellStyle name="Normal 50 24" xfId="53657"/>
    <cellStyle name="Normal 50 24 2" xfId="53658"/>
    <cellStyle name="Normal 50 25" xfId="53659"/>
    <cellStyle name="Normal 50 25 2" xfId="53660"/>
    <cellStyle name="Normal 50 26" xfId="53661"/>
    <cellStyle name="Normal 50 26 2" xfId="53662"/>
    <cellStyle name="Normal 50 27" xfId="53663"/>
    <cellStyle name="Normal 50 27 2" xfId="53664"/>
    <cellStyle name="Normal 50 28" xfId="53665"/>
    <cellStyle name="Normal 50 28 2" xfId="53666"/>
    <cellStyle name="Normal 50 3" xfId="53667"/>
    <cellStyle name="Normal 50 3 2" xfId="53668"/>
    <cellStyle name="Normal 50 4" xfId="53669"/>
    <cellStyle name="Normal 50 4 2" xfId="53670"/>
    <cellStyle name="Normal 50 5" xfId="53671"/>
    <cellStyle name="Normal 50 5 2" xfId="53672"/>
    <cellStyle name="Normal 50 6" xfId="53673"/>
    <cellStyle name="Normal 50 6 2" xfId="53674"/>
    <cellStyle name="Normal 50 7" xfId="53675"/>
    <cellStyle name="Normal 50 7 2" xfId="53676"/>
    <cellStyle name="Normal 50 8" xfId="53677"/>
    <cellStyle name="Normal 50 8 2" xfId="53678"/>
    <cellStyle name="Normal 50 9" xfId="53679"/>
    <cellStyle name="Normal 50 9 2" xfId="53680"/>
    <cellStyle name="Normal 51" xfId="53681"/>
    <cellStyle name="Normal 51 2" xfId="53682"/>
    <cellStyle name="Normal 51 3" xfId="53683"/>
    <cellStyle name="Normal 51 4" xfId="53684"/>
    <cellStyle name="Normal 51 5" xfId="53685"/>
    <cellStyle name="Normal 51 6" xfId="53686"/>
    <cellStyle name="Normal 52" xfId="53687"/>
    <cellStyle name="Normal 52 2" xfId="53688"/>
    <cellStyle name="Normal 52 2 2" xfId="53689"/>
    <cellStyle name="Normal 52 3" xfId="53690"/>
    <cellStyle name="Normal 52 3 2" xfId="53691"/>
    <cellStyle name="Normal 52 4" xfId="53692"/>
    <cellStyle name="Normal 52 4 2" xfId="53693"/>
    <cellStyle name="Normal 52 5" xfId="53694"/>
    <cellStyle name="Normal 52 5 2" xfId="53695"/>
    <cellStyle name="Normal 52 6" xfId="53696"/>
    <cellStyle name="Normal 52 6 2" xfId="53697"/>
    <cellStyle name="Normal 53" xfId="53698"/>
    <cellStyle name="Normal 53 2" xfId="53699"/>
    <cellStyle name="Normal 53 3" xfId="53700"/>
    <cellStyle name="Normal 53 4" xfId="53701"/>
    <cellStyle name="Normal 53 5" xfId="53702"/>
    <cellStyle name="Normal 53 6" xfId="53703"/>
    <cellStyle name="Normal 54" xfId="53704"/>
    <cellStyle name="Normal 54 2" xfId="53705"/>
    <cellStyle name="Normal 54 2 2" xfId="53706"/>
    <cellStyle name="Normal 54 3" xfId="53707"/>
    <cellStyle name="Normal 54 3 2" xfId="53708"/>
    <cellStyle name="Normal 54 4" xfId="53709"/>
    <cellStyle name="Normal 54 4 2" xfId="53710"/>
    <cellStyle name="Normal 54 5" xfId="53711"/>
    <cellStyle name="Normal 54 5 2" xfId="53712"/>
    <cellStyle name="Normal 54 6" xfId="53713"/>
    <cellStyle name="Normal 54 6 2" xfId="53714"/>
    <cellStyle name="Normal 55" xfId="53715"/>
    <cellStyle name="Normal 55 2" xfId="53716"/>
    <cellStyle name="Normal 55 2 2" xfId="53717"/>
    <cellStyle name="Normal 55 3" xfId="53718"/>
    <cellStyle name="Normal 55 3 2" xfId="53719"/>
    <cellStyle name="Normal 55 4" xfId="53720"/>
    <cellStyle name="Normal 55 4 2" xfId="53721"/>
    <cellStyle name="Normal 55 5" xfId="53722"/>
    <cellStyle name="Normal 55 5 2" xfId="53723"/>
    <cellStyle name="Normal 55 6" xfId="53724"/>
    <cellStyle name="Normal 55 6 2" xfId="53725"/>
    <cellStyle name="Normal 56" xfId="53726"/>
    <cellStyle name="Normal 56 2" xfId="53727"/>
    <cellStyle name="Normal 56 2 2" xfId="53728"/>
    <cellStyle name="Normal 56 3" xfId="53729"/>
    <cellStyle name="Normal 56 3 2" xfId="53730"/>
    <cellStyle name="Normal 56 4" xfId="53731"/>
    <cellStyle name="Normal 56 4 2" xfId="53732"/>
    <cellStyle name="Normal 56 5" xfId="53733"/>
    <cellStyle name="Normal 56 5 2" xfId="53734"/>
    <cellStyle name="Normal 56 6" xfId="53735"/>
    <cellStyle name="Normal 56 6 2" xfId="53736"/>
    <cellStyle name="Normal 57" xfId="53737"/>
    <cellStyle name="Normal 57 2" xfId="53738"/>
    <cellStyle name="Normal 57 2 2" xfId="53739"/>
    <cellStyle name="Normal 57 3" xfId="53740"/>
    <cellStyle name="Normal 57 3 2" xfId="53741"/>
    <cellStyle name="Normal 57 4" xfId="53742"/>
    <cellStyle name="Normal 57 4 2" xfId="53743"/>
    <cellStyle name="Normal 57 5" xfId="53744"/>
    <cellStyle name="Normal 57 5 2" xfId="53745"/>
    <cellStyle name="Normal 57 6" xfId="53746"/>
    <cellStyle name="Normal 57 6 2" xfId="53747"/>
    <cellStyle name="Normal 58" xfId="53748"/>
    <cellStyle name="Normal 58 2" xfId="53749"/>
    <cellStyle name="Normal 58 2 2" xfId="53750"/>
    <cellStyle name="Normal 58 3" xfId="53751"/>
    <cellStyle name="Normal 58 3 2" xfId="53752"/>
    <cellStyle name="Normal 58 4" xfId="53753"/>
    <cellStyle name="Normal 58 4 2" xfId="53754"/>
    <cellStyle name="Normal 58 5" xfId="53755"/>
    <cellStyle name="Normal 58 5 2" xfId="53756"/>
    <cellStyle name="Normal 58 6" xfId="53757"/>
    <cellStyle name="Normal 58 6 2" xfId="53758"/>
    <cellStyle name="Normal 59" xfId="53759"/>
    <cellStyle name="Normal 59 2" xfId="53760"/>
    <cellStyle name="Normal 59 2 2" xfId="53761"/>
    <cellStyle name="Normal 59 3" xfId="53762"/>
    <cellStyle name="Normal 59 3 2" xfId="53763"/>
    <cellStyle name="Normal 59 4" xfId="53764"/>
    <cellStyle name="Normal 59 4 2" xfId="53765"/>
    <cellStyle name="Normal 59 5" xfId="53766"/>
    <cellStyle name="Normal 59 5 2" xfId="53767"/>
    <cellStyle name="Normal 59 6" xfId="53768"/>
    <cellStyle name="Normal 59 6 2" xfId="53769"/>
    <cellStyle name="Normal 6" xfId="25"/>
    <cellStyle name="Normal 6 10" xfId="53770"/>
    <cellStyle name="Normal 6 10 2" xfId="53771"/>
    <cellStyle name="Normal 6 10 2 2" xfId="53772"/>
    <cellStyle name="Normal 6 10 2 3" xfId="53773"/>
    <cellStyle name="Normal 6 10 2 4" xfId="53774"/>
    <cellStyle name="Normal 6 10 2 5" xfId="53775"/>
    <cellStyle name="Normal 6 10 2 6" xfId="53776"/>
    <cellStyle name="Normal 6 10 3" xfId="53777"/>
    <cellStyle name="Normal 6 10 3 2" xfId="53778"/>
    <cellStyle name="Normal 6 10 4" xfId="53779"/>
    <cellStyle name="Normal 6 10 5" xfId="53780"/>
    <cellStyle name="Normal 6 10 6" xfId="53781"/>
    <cellStyle name="Normal 6 10 7" xfId="53782"/>
    <cellStyle name="Normal 6 10 8" xfId="53783"/>
    <cellStyle name="Normal 6 11" xfId="53784"/>
    <cellStyle name="Normal 6 11 2" xfId="53785"/>
    <cellStyle name="Normal 6 11 2 2" xfId="53786"/>
    <cellStyle name="Normal 6 11 2 3" xfId="53787"/>
    <cellStyle name="Normal 6 11 2 4" xfId="53788"/>
    <cellStyle name="Normal 6 11 2 5" xfId="53789"/>
    <cellStyle name="Normal 6 11 2 6" xfId="53790"/>
    <cellStyle name="Normal 6 11 3" xfId="53791"/>
    <cellStyle name="Normal 6 11 3 2" xfId="53792"/>
    <cellStyle name="Normal 6 11 4" xfId="53793"/>
    <cellStyle name="Normal 6 11 5" xfId="53794"/>
    <cellStyle name="Normal 6 11 6" xfId="53795"/>
    <cellStyle name="Normal 6 11 7" xfId="53796"/>
    <cellStyle name="Normal 6 11 8" xfId="53797"/>
    <cellStyle name="Normal 6 12" xfId="53798"/>
    <cellStyle name="Normal 6 12 2" xfId="53799"/>
    <cellStyle name="Normal 6 12 2 2" xfId="53800"/>
    <cellStyle name="Normal 6 12 2 3" xfId="53801"/>
    <cellStyle name="Normal 6 12 2 4" xfId="53802"/>
    <cellStyle name="Normal 6 12 2 5" xfId="53803"/>
    <cellStyle name="Normal 6 12 2 6" xfId="53804"/>
    <cellStyle name="Normal 6 12 3" xfId="53805"/>
    <cellStyle name="Normal 6 12 3 2" xfId="53806"/>
    <cellStyle name="Normal 6 12 4" xfId="53807"/>
    <cellStyle name="Normal 6 12 5" xfId="53808"/>
    <cellStyle name="Normal 6 12 6" xfId="53809"/>
    <cellStyle name="Normal 6 12 7" xfId="53810"/>
    <cellStyle name="Normal 6 12 8" xfId="53811"/>
    <cellStyle name="Normal 6 13" xfId="53812"/>
    <cellStyle name="Normal 6 13 2" xfId="53813"/>
    <cellStyle name="Normal 6 13 2 2" xfId="53814"/>
    <cellStyle name="Normal 6 13 2 3" xfId="53815"/>
    <cellStyle name="Normal 6 13 2 4" xfId="53816"/>
    <cellStyle name="Normal 6 13 2 5" xfId="53817"/>
    <cellStyle name="Normal 6 13 2 6" xfId="53818"/>
    <cellStyle name="Normal 6 13 3" xfId="53819"/>
    <cellStyle name="Normal 6 13 3 2" xfId="53820"/>
    <cellStyle name="Normal 6 13 4" xfId="53821"/>
    <cellStyle name="Normal 6 13 5" xfId="53822"/>
    <cellStyle name="Normal 6 13 6" xfId="53823"/>
    <cellStyle name="Normal 6 13 7" xfId="53824"/>
    <cellStyle name="Normal 6 13 8" xfId="53825"/>
    <cellStyle name="Normal 6 14" xfId="53826"/>
    <cellStyle name="Normal 6 14 2" xfId="53827"/>
    <cellStyle name="Normal 6 14 2 2" xfId="53828"/>
    <cellStyle name="Normal 6 14 2 3" xfId="53829"/>
    <cellStyle name="Normal 6 14 2 4" xfId="53830"/>
    <cellStyle name="Normal 6 14 2 5" xfId="53831"/>
    <cellStyle name="Normal 6 14 2 6" xfId="53832"/>
    <cellStyle name="Normal 6 14 3" xfId="53833"/>
    <cellStyle name="Normal 6 14 3 2" xfId="53834"/>
    <cellStyle name="Normal 6 14 4" xfId="53835"/>
    <cellStyle name="Normal 6 14 5" xfId="53836"/>
    <cellStyle name="Normal 6 14 6" xfId="53837"/>
    <cellStyle name="Normal 6 14 7" xfId="53838"/>
    <cellStyle name="Normal 6 14 8" xfId="53839"/>
    <cellStyle name="Normal 6 15" xfId="53840"/>
    <cellStyle name="Normal 6 15 2" xfId="53841"/>
    <cellStyle name="Normal 6 15 2 2" xfId="53842"/>
    <cellStyle name="Normal 6 15 2 3" xfId="53843"/>
    <cellStyle name="Normal 6 15 2 4" xfId="53844"/>
    <cellStyle name="Normal 6 15 2 5" xfId="53845"/>
    <cellStyle name="Normal 6 15 2 6" xfId="53846"/>
    <cellStyle name="Normal 6 15 3" xfId="53847"/>
    <cellStyle name="Normal 6 15 3 2" xfId="53848"/>
    <cellStyle name="Normal 6 15 4" xfId="53849"/>
    <cellStyle name="Normal 6 15 5" xfId="53850"/>
    <cellStyle name="Normal 6 15 6" xfId="53851"/>
    <cellStyle name="Normal 6 15 7" xfId="53852"/>
    <cellStyle name="Normal 6 15 8" xfId="53853"/>
    <cellStyle name="Normal 6 16" xfId="53854"/>
    <cellStyle name="Normal 6 16 2" xfId="53855"/>
    <cellStyle name="Normal 6 16 2 2" xfId="53856"/>
    <cellStyle name="Normal 6 16 2 3" xfId="53857"/>
    <cellStyle name="Normal 6 16 2 4" xfId="53858"/>
    <cellStyle name="Normal 6 16 2 5" xfId="53859"/>
    <cellStyle name="Normal 6 16 2 6" xfId="53860"/>
    <cellStyle name="Normal 6 16 3" xfId="53861"/>
    <cellStyle name="Normal 6 16 3 2" xfId="53862"/>
    <cellStyle name="Normal 6 16 4" xfId="53863"/>
    <cellStyle name="Normal 6 16 5" xfId="53864"/>
    <cellStyle name="Normal 6 16 6" xfId="53865"/>
    <cellStyle name="Normal 6 16 7" xfId="53866"/>
    <cellStyle name="Normal 6 16 8" xfId="53867"/>
    <cellStyle name="Normal 6 17" xfId="53868"/>
    <cellStyle name="Normal 6 17 2" xfId="53869"/>
    <cellStyle name="Normal 6 17 2 2" xfId="53870"/>
    <cellStyle name="Normal 6 17 2 2 2" xfId="53871"/>
    <cellStyle name="Normal 6 17 2 2 2 2" xfId="53872"/>
    <cellStyle name="Normal 6 17 2 2 3" xfId="53873"/>
    <cellStyle name="Normal 6 17 2 3" xfId="53874"/>
    <cellStyle name="Normal 6 17 2 4" xfId="53875"/>
    <cellStyle name="Normal 6 17 2 5" xfId="53876"/>
    <cellStyle name="Normal 6 17 2 6" xfId="53877"/>
    <cellStyle name="Normal 6 17 3" xfId="53878"/>
    <cellStyle name="Normal 6 17 3 2" xfId="53879"/>
    <cellStyle name="Normal 6 17 4" xfId="53880"/>
    <cellStyle name="Normal 6 17 5" xfId="53881"/>
    <cellStyle name="Normal 6 17 6" xfId="53882"/>
    <cellStyle name="Normal 6 17 7" xfId="53883"/>
    <cellStyle name="Normal 6 17 8" xfId="53884"/>
    <cellStyle name="Normal 6 18" xfId="53885"/>
    <cellStyle name="Normal 6 18 2" xfId="53886"/>
    <cellStyle name="Normal 6 18 2 2" xfId="53887"/>
    <cellStyle name="Normal 6 18 2 3" xfId="53888"/>
    <cellStyle name="Normal 6 18 2 4" xfId="53889"/>
    <cellStyle name="Normal 6 18 2 5" xfId="53890"/>
    <cellStyle name="Normal 6 18 2 6" xfId="53891"/>
    <cellStyle name="Normal 6 18 3" xfId="53892"/>
    <cellStyle name="Normal 6 18 3 2" xfId="53893"/>
    <cellStyle name="Normal 6 18 4" xfId="53894"/>
    <cellStyle name="Normal 6 18 5" xfId="53895"/>
    <cellStyle name="Normal 6 18 6" xfId="53896"/>
    <cellStyle name="Normal 6 18 7" xfId="53897"/>
    <cellStyle name="Normal 6 18 8" xfId="53898"/>
    <cellStyle name="Normal 6 19" xfId="53899"/>
    <cellStyle name="Normal 6 19 2" xfId="53900"/>
    <cellStyle name="Normal 6 19 2 2" xfId="53901"/>
    <cellStyle name="Normal 6 19 2 3" xfId="53902"/>
    <cellStyle name="Normal 6 19 2 4" xfId="53903"/>
    <cellStyle name="Normal 6 19 2 5" xfId="53904"/>
    <cellStyle name="Normal 6 19 2 6" xfId="53905"/>
    <cellStyle name="Normal 6 19 3" xfId="53906"/>
    <cellStyle name="Normal 6 19 3 2" xfId="53907"/>
    <cellStyle name="Normal 6 19 4" xfId="53908"/>
    <cellStyle name="Normal 6 19 5" xfId="53909"/>
    <cellStyle name="Normal 6 19 6" xfId="53910"/>
    <cellStyle name="Normal 6 19 7" xfId="53911"/>
    <cellStyle name="Normal 6 19 8" xfId="53912"/>
    <cellStyle name="Normal 6 2" xfId="34"/>
    <cellStyle name="Normal 6 2 10" xfId="53913"/>
    <cellStyle name="Normal 6 2 10 2" xfId="53914"/>
    <cellStyle name="Normal 6 2 11" xfId="53915"/>
    <cellStyle name="Normal 6 2 12" xfId="53916"/>
    <cellStyle name="Normal 6 2 2" xfId="53917"/>
    <cellStyle name="Normal 6 2 2 10" xfId="53918"/>
    <cellStyle name="Normal 6 2 2 11" xfId="53919"/>
    <cellStyle name="Normal 6 2 2 12" xfId="53920"/>
    <cellStyle name="Normal 6 2 2 2" xfId="53921"/>
    <cellStyle name="Normal 6 2 2 2 2" xfId="53922"/>
    <cellStyle name="Normal 6 2 2 2 2 2" xfId="53923"/>
    <cellStyle name="Normal 6 2 2 2 2 2 2" xfId="53924"/>
    <cellStyle name="Normal 6 2 2 2 2 2 2 2" xfId="53925"/>
    <cellStyle name="Normal 6 2 2 2 2 2 3" xfId="53926"/>
    <cellStyle name="Normal 6 2 2 2 2 2 4" xfId="53927"/>
    <cellStyle name="Normal 6 2 2 2 2 3" xfId="53928"/>
    <cellStyle name="Normal 6 2 2 2 2 3 2" xfId="53929"/>
    <cellStyle name="Normal 6 2 2 2 2 4" xfId="53930"/>
    <cellStyle name="Normal 6 2 2 2 2 4 2" xfId="53931"/>
    <cellStyle name="Normal 6 2 2 2 2 4 2 2" xfId="53932"/>
    <cellStyle name="Normal 6 2 2 2 2 4 3" xfId="53933"/>
    <cellStyle name="Normal 6 2 2 2 2 5" xfId="53934"/>
    <cellStyle name="Normal 6 2 2 2 2 5 2" xfId="53935"/>
    <cellStyle name="Normal 6 2 2 2 2 6" xfId="53936"/>
    <cellStyle name="Normal 6 2 2 2 3" xfId="53937"/>
    <cellStyle name="Normal 6 2 2 2 3 2" xfId="53938"/>
    <cellStyle name="Normal 6 2 2 2 3 2 2" xfId="53939"/>
    <cellStyle name="Normal 6 2 2 2 3 3" xfId="53940"/>
    <cellStyle name="Normal 6 2 2 2 4" xfId="53941"/>
    <cellStyle name="Normal 6 2 2 2 4 2" xfId="53942"/>
    <cellStyle name="Normal 6 2 2 2 5" xfId="53943"/>
    <cellStyle name="Normal 6 2 2 2 5 2" xfId="53944"/>
    <cellStyle name="Normal 6 2 2 2 6" xfId="53945"/>
    <cellStyle name="Normal 6 2 2 2 6 2" xfId="53946"/>
    <cellStyle name="Normal 6 2 2 3" xfId="53947"/>
    <cellStyle name="Normal 6 2 2 3 2" xfId="53948"/>
    <cellStyle name="Normal 6 2 2 3 2 2" xfId="53949"/>
    <cellStyle name="Normal 6 2 2 3 2 2 2" xfId="53950"/>
    <cellStyle name="Normal 6 2 2 3 2 2 2 2" xfId="53951"/>
    <cellStyle name="Normal 6 2 2 3 2 2 3" xfId="53952"/>
    <cellStyle name="Normal 6 2 2 3 2 3" xfId="53953"/>
    <cellStyle name="Normal 6 2 2 3 2 3 2" xfId="53954"/>
    <cellStyle name="Normal 6 2 2 3 2 4" xfId="53955"/>
    <cellStyle name="Normal 6 2 2 3 2 4 2" xfId="53956"/>
    <cellStyle name="Normal 6 2 2 3 2 5" xfId="53957"/>
    <cellStyle name="Normal 6 2 2 3 2 5 2" xfId="53958"/>
    <cellStyle name="Normal 6 2 2 3 2 6" xfId="53959"/>
    <cellStyle name="Normal 6 2 2 3 3" xfId="53960"/>
    <cellStyle name="Normal 6 2 2 3 3 2" xfId="53961"/>
    <cellStyle name="Normal 6 2 2 3 3 2 2" xfId="53962"/>
    <cellStyle name="Normal 6 2 2 3 3 3" xfId="53963"/>
    <cellStyle name="Normal 6 2 2 3 4" xfId="53964"/>
    <cellStyle name="Normal 6 2 2 3 4 2" xfId="53965"/>
    <cellStyle name="Normal 6 2 2 3 5" xfId="53966"/>
    <cellStyle name="Normal 6 2 2 3 5 2" xfId="53967"/>
    <cellStyle name="Normal 6 2 2 3 6" xfId="53968"/>
    <cellStyle name="Normal 6 2 2 3 6 2" xfId="53969"/>
    <cellStyle name="Normal 6 2 2 4" xfId="53970"/>
    <cellStyle name="Normal 6 2 2 4 2" xfId="53971"/>
    <cellStyle name="Normal 6 2 2 4 2 2" xfId="53972"/>
    <cellStyle name="Normal 6 2 2 4 2 2 2" xfId="53973"/>
    <cellStyle name="Normal 6 2 2 4 2 3" xfId="53974"/>
    <cellStyle name="Normal 6 2 2 4 3" xfId="53975"/>
    <cellStyle name="Normal 6 2 2 4 3 2" xfId="53976"/>
    <cellStyle name="Normal 6 2 2 4 4" xfId="53977"/>
    <cellStyle name="Normal 6 2 2 4 4 2" xfId="53978"/>
    <cellStyle name="Normal 6 2 2 4 5" xfId="53979"/>
    <cellStyle name="Normal 6 2 2 4 5 2" xfId="53980"/>
    <cellStyle name="Normal 6 2 2 4 6" xfId="53981"/>
    <cellStyle name="Normal 6 2 2 5" xfId="53982"/>
    <cellStyle name="Normal 6 2 2 5 2" xfId="53983"/>
    <cellStyle name="Normal 6 2 2 5 2 2" xfId="53984"/>
    <cellStyle name="Normal 6 2 2 5 3" xfId="53985"/>
    <cellStyle name="Normal 6 2 2 6" xfId="53986"/>
    <cellStyle name="Normal 6 2 2 6 2" xfId="53987"/>
    <cellStyle name="Normal 6 2 2 7" xfId="53988"/>
    <cellStyle name="Normal 6 2 2 7 2" xfId="53989"/>
    <cellStyle name="Normal 6 2 2 8" xfId="53990"/>
    <cellStyle name="Normal 6 2 2 8 2" xfId="53991"/>
    <cellStyle name="Normal 6 2 2 9" xfId="53992"/>
    <cellStyle name="Normal 6 2 3" xfId="53993"/>
    <cellStyle name="Normal 6 2 3 2" xfId="53994"/>
    <cellStyle name="Normal 6 2 4" xfId="53995"/>
    <cellStyle name="Normal 6 2 4 2" xfId="53996"/>
    <cellStyle name="Normal 6 2 4 2 2" xfId="53997"/>
    <cellStyle name="Normal 6 2 4 2 2 2" xfId="53998"/>
    <cellStyle name="Normal 6 2 4 2 2 2 2" xfId="53999"/>
    <cellStyle name="Normal 6 2 4 2 2 3" xfId="54000"/>
    <cellStyle name="Normal 6 2 4 2 3" xfId="54001"/>
    <cellStyle name="Normal 6 2 4 2 3 2" xfId="54002"/>
    <cellStyle name="Normal 6 2 4 2 4" xfId="54003"/>
    <cellStyle name="Normal 6 2 4 2 4 2" xfId="54004"/>
    <cellStyle name="Normal 6 2 4 2 5" xfId="54005"/>
    <cellStyle name="Normal 6 2 4 2 5 2" xfId="54006"/>
    <cellStyle name="Normal 6 2 4 2 6" xfId="54007"/>
    <cellStyle name="Normal 6 2 4 3" xfId="54008"/>
    <cellStyle name="Normal 6 2 4 3 2" xfId="54009"/>
    <cellStyle name="Normal 6 2 4 3 2 2" xfId="54010"/>
    <cellStyle name="Normal 6 2 4 3 3" xfId="54011"/>
    <cellStyle name="Normal 6 2 4 4" xfId="54012"/>
    <cellStyle name="Normal 6 2 4 4 2" xfId="54013"/>
    <cellStyle name="Normal 6 2 4 5" xfId="54014"/>
    <cellStyle name="Normal 6 2 4 5 2" xfId="54015"/>
    <cellStyle name="Normal 6 2 4 6" xfId="54016"/>
    <cellStyle name="Normal 6 2 4 6 2" xfId="54017"/>
    <cellStyle name="Normal 6 2 5" xfId="54018"/>
    <cellStyle name="Normal 6 2 5 2" xfId="54019"/>
    <cellStyle name="Normal 6 2 5 2 2" xfId="54020"/>
    <cellStyle name="Normal 6 2 5 2 2 2" xfId="54021"/>
    <cellStyle name="Normal 6 2 5 2 2 2 2" xfId="54022"/>
    <cellStyle name="Normal 6 2 5 2 2 3" xfId="54023"/>
    <cellStyle name="Normal 6 2 5 2 3" xfId="54024"/>
    <cellStyle name="Normal 6 2 5 2 3 2" xfId="54025"/>
    <cellStyle name="Normal 6 2 5 2 4" xfId="54026"/>
    <cellStyle name="Normal 6 2 5 2 4 2" xfId="54027"/>
    <cellStyle name="Normal 6 2 5 2 5" xfId="54028"/>
    <cellStyle name="Normal 6 2 5 2 5 2" xfId="54029"/>
    <cellStyle name="Normal 6 2 5 2 6" xfId="54030"/>
    <cellStyle name="Normal 6 2 5 3" xfId="54031"/>
    <cellStyle name="Normal 6 2 5 3 2" xfId="54032"/>
    <cellStyle name="Normal 6 2 5 3 2 2" xfId="54033"/>
    <cellStyle name="Normal 6 2 5 3 3" xfId="54034"/>
    <cellStyle name="Normal 6 2 5 4" xfId="54035"/>
    <cellStyle name="Normal 6 2 5 4 2" xfId="54036"/>
    <cellStyle name="Normal 6 2 5 5" xfId="54037"/>
    <cellStyle name="Normal 6 2 5 5 2" xfId="54038"/>
    <cellStyle name="Normal 6 2 5 6" xfId="54039"/>
    <cellStyle name="Normal 6 2 5 6 2" xfId="54040"/>
    <cellStyle name="Normal 6 2 5 7" xfId="54041"/>
    <cellStyle name="Normal 6 2 6" xfId="54042"/>
    <cellStyle name="Normal 6 2 6 2" xfId="54043"/>
    <cellStyle name="Normal 6 2 6 2 2" xfId="54044"/>
    <cellStyle name="Normal 6 2 6 2 2 2" xfId="54045"/>
    <cellStyle name="Normal 6 2 6 2 3" xfId="54046"/>
    <cellStyle name="Normal 6 2 6 3" xfId="54047"/>
    <cellStyle name="Normal 6 2 6 3 2" xfId="54048"/>
    <cellStyle name="Normal 6 2 6 4" xfId="54049"/>
    <cellStyle name="Normal 6 2 6 4 2" xfId="54050"/>
    <cellStyle name="Normal 6 2 6 5" xfId="54051"/>
    <cellStyle name="Normal 6 2 6 5 2" xfId="54052"/>
    <cellStyle name="Normal 6 2 6 6" xfId="54053"/>
    <cellStyle name="Normal 6 2 7" xfId="54054"/>
    <cellStyle name="Normal 6 2 7 2" xfId="54055"/>
    <cellStyle name="Normal 6 2 7 2 2" xfId="54056"/>
    <cellStyle name="Normal 6 2 7 3" xfId="54057"/>
    <cellStyle name="Normal 6 2 8" xfId="54058"/>
    <cellStyle name="Normal 6 2 8 2" xfId="54059"/>
    <cellStyle name="Normal 6 2 9" xfId="54060"/>
    <cellStyle name="Normal 6 2 9 2" xfId="54061"/>
    <cellStyle name="Normal 6 20" xfId="54062"/>
    <cellStyle name="Normal 6 20 2" xfId="54063"/>
    <cellStyle name="Normal 6 20 2 2" xfId="54064"/>
    <cellStyle name="Normal 6 20 3" xfId="54065"/>
    <cellStyle name="Normal 6 20 4" xfId="54066"/>
    <cellStyle name="Normal 6 20 5" xfId="54067"/>
    <cellStyle name="Normal 6 20 6" xfId="54068"/>
    <cellStyle name="Normal 6 20 7" xfId="54069"/>
    <cellStyle name="Normal 6 21" xfId="54070"/>
    <cellStyle name="Normal 6 21 2" xfId="54071"/>
    <cellStyle name="Normal 6 21 2 2" xfId="54072"/>
    <cellStyle name="Normal 6 21 3" xfId="54073"/>
    <cellStyle name="Normal 6 21 4" xfId="54074"/>
    <cellStyle name="Normal 6 21 5" xfId="54075"/>
    <cellStyle name="Normal 6 21 6" xfId="54076"/>
    <cellStyle name="Normal 6 21 7" xfId="54077"/>
    <cellStyle name="Normal 6 22" xfId="54078"/>
    <cellStyle name="Normal 6 22 2" xfId="54079"/>
    <cellStyle name="Normal 6 22 3" xfId="54080"/>
    <cellStyle name="Normal 6 23" xfId="54081"/>
    <cellStyle name="Normal 6 23 2" xfId="54082"/>
    <cellStyle name="Normal 6 24" xfId="54083"/>
    <cellStyle name="Normal 6 25" xfId="54084"/>
    <cellStyle name="Normal 6 26" xfId="54085"/>
    <cellStyle name="Normal 6 27" xfId="54086"/>
    <cellStyle name="Normal 6 28" xfId="54087"/>
    <cellStyle name="Normal 6 29" xfId="54088"/>
    <cellStyle name="Normal 6 3" xfId="54089"/>
    <cellStyle name="Normal 6 3 2" xfId="54090"/>
    <cellStyle name="Normal 6 3 2 2" xfId="54091"/>
    <cellStyle name="Normal 6 3 2 3" xfId="54092"/>
    <cellStyle name="Normal 6 3 2 3 2" xfId="54093"/>
    <cellStyle name="Normal 6 3 2 3 2 2" xfId="54094"/>
    <cellStyle name="Normal 6 3 2 3 3" xfId="54095"/>
    <cellStyle name="Normal 6 3 2 4" xfId="54096"/>
    <cellStyle name="Normal 6 3 2 5" xfId="54097"/>
    <cellStyle name="Normal 6 3 2 6" xfId="54098"/>
    <cellStyle name="Normal 6 3 3" xfId="54099"/>
    <cellStyle name="Normal 6 3 4" xfId="54100"/>
    <cellStyle name="Normal 6 3 5" xfId="54101"/>
    <cellStyle name="Normal 6 3 6" xfId="54102"/>
    <cellStyle name="Normal 6 3 7" xfId="54103"/>
    <cellStyle name="Normal 6 30" xfId="54104"/>
    <cellStyle name="Normal 6 31" xfId="54105"/>
    <cellStyle name="Normal 6 32" xfId="54106"/>
    <cellStyle name="Normal 6 33" xfId="54107"/>
    <cellStyle name="Normal 6 34" xfId="54108"/>
    <cellStyle name="Normal 6 35" xfId="54109"/>
    <cellStyle name="Normal 6 35 2" xfId="54110"/>
    <cellStyle name="Normal 6 35 2 2" xfId="54111"/>
    <cellStyle name="Normal 6 35 2 2 2" xfId="54112"/>
    <cellStyle name="Normal 6 35 2 2 2 2" xfId="54113"/>
    <cellStyle name="Normal 6 35 2 2 2 2 2" xfId="54114"/>
    <cellStyle name="Normal 6 35 2 2 2 3" xfId="54115"/>
    <cellStyle name="Normal 6 35 2 2 3" xfId="54116"/>
    <cellStyle name="Normal 6 35 2 2 3 2" xfId="54117"/>
    <cellStyle name="Normal 6 35 2 2 4" xfId="54118"/>
    <cellStyle name="Normal 6 35 2 2 4 2" xfId="54119"/>
    <cellStyle name="Normal 6 35 2 2 5" xfId="54120"/>
    <cellStyle name="Normal 6 35 2 2 5 2" xfId="54121"/>
    <cellStyle name="Normal 6 35 2 2 6" xfId="54122"/>
    <cellStyle name="Normal 6 35 2 3" xfId="54123"/>
    <cellStyle name="Normal 6 35 2 3 2" xfId="54124"/>
    <cellStyle name="Normal 6 35 2 3 2 2" xfId="54125"/>
    <cellStyle name="Normal 6 35 2 3 3" xfId="54126"/>
    <cellStyle name="Normal 6 35 2 4" xfId="54127"/>
    <cellStyle name="Normal 6 35 2 4 2" xfId="54128"/>
    <cellStyle name="Normal 6 35 2 5" xfId="54129"/>
    <cellStyle name="Normal 6 35 2 5 2" xfId="54130"/>
    <cellStyle name="Normal 6 35 2 6" xfId="54131"/>
    <cellStyle name="Normal 6 35 2 6 2" xfId="54132"/>
    <cellStyle name="Normal 6 35 2 7" xfId="54133"/>
    <cellStyle name="Normal 6 35 3" xfId="54134"/>
    <cellStyle name="Normal 6 35 3 2" xfId="54135"/>
    <cellStyle name="Normal 6 35 3 2 2" xfId="54136"/>
    <cellStyle name="Normal 6 35 3 2 2 2" xfId="54137"/>
    <cellStyle name="Normal 6 35 3 2 2 2 2" xfId="54138"/>
    <cellStyle name="Normal 6 35 3 2 2 3" xfId="54139"/>
    <cellStyle name="Normal 6 35 3 2 3" xfId="54140"/>
    <cellStyle name="Normal 6 35 3 2 3 2" xfId="54141"/>
    <cellStyle name="Normal 6 35 3 2 4" xfId="54142"/>
    <cellStyle name="Normal 6 35 3 2 4 2" xfId="54143"/>
    <cellStyle name="Normal 6 35 3 2 5" xfId="54144"/>
    <cellStyle name="Normal 6 35 3 2 5 2" xfId="54145"/>
    <cellStyle name="Normal 6 35 3 2 6" xfId="54146"/>
    <cellStyle name="Normal 6 35 3 3" xfId="54147"/>
    <cellStyle name="Normal 6 35 3 3 2" xfId="54148"/>
    <cellStyle name="Normal 6 35 3 3 2 2" xfId="54149"/>
    <cellStyle name="Normal 6 35 3 3 3" xfId="54150"/>
    <cellStyle name="Normal 6 35 3 4" xfId="54151"/>
    <cellStyle name="Normal 6 35 3 4 2" xfId="54152"/>
    <cellStyle name="Normal 6 35 3 5" xfId="54153"/>
    <cellStyle name="Normal 6 35 3 5 2" xfId="54154"/>
    <cellStyle name="Normal 6 35 3 6" xfId="54155"/>
    <cellStyle name="Normal 6 35 3 6 2" xfId="54156"/>
    <cellStyle name="Normal 6 35 3 7" xfId="54157"/>
    <cellStyle name="Normal 6 35 4" xfId="54158"/>
    <cellStyle name="Normal 6 35 4 2" xfId="54159"/>
    <cellStyle name="Normal 6 35 4 2 2" xfId="54160"/>
    <cellStyle name="Normal 6 35 4 2 2 2" xfId="54161"/>
    <cellStyle name="Normal 6 35 4 2 3" xfId="54162"/>
    <cellStyle name="Normal 6 35 4 3" xfId="54163"/>
    <cellStyle name="Normal 6 35 4 3 2" xfId="54164"/>
    <cellStyle name="Normal 6 35 4 4" xfId="54165"/>
    <cellStyle name="Normal 6 35 4 4 2" xfId="54166"/>
    <cellStyle name="Normal 6 35 4 5" xfId="54167"/>
    <cellStyle name="Normal 6 35 4 5 2" xfId="54168"/>
    <cellStyle name="Normal 6 35 4 6" xfId="54169"/>
    <cellStyle name="Normal 6 35 5" xfId="54170"/>
    <cellStyle name="Normal 6 35 5 2" xfId="54171"/>
    <cellStyle name="Normal 6 35 5 2 2" xfId="54172"/>
    <cellStyle name="Normal 6 35 5 3" xfId="54173"/>
    <cellStyle name="Normal 6 35 6" xfId="54174"/>
    <cellStyle name="Normal 6 35 6 2" xfId="54175"/>
    <cellStyle name="Normal 6 35 7" xfId="54176"/>
    <cellStyle name="Normal 6 35 7 2" xfId="54177"/>
    <cellStyle name="Normal 6 35 8" xfId="54178"/>
    <cellStyle name="Normal 6 35 8 2" xfId="54179"/>
    <cellStyle name="Normal 6 35 9" xfId="54180"/>
    <cellStyle name="Normal 6 36" xfId="54181"/>
    <cellStyle name="Normal 6 36 2" xfId="54182"/>
    <cellStyle name="Normal 6 36 2 2" xfId="54183"/>
    <cellStyle name="Normal 6 36 2 2 2" xfId="54184"/>
    <cellStyle name="Normal 6 36 2 2 2 2" xfId="54185"/>
    <cellStyle name="Normal 6 36 2 2 3" xfId="54186"/>
    <cellStyle name="Normal 6 36 2 3" xfId="54187"/>
    <cellStyle name="Normal 6 36 2 3 2" xfId="54188"/>
    <cellStyle name="Normal 6 36 2 4" xfId="54189"/>
    <cellStyle name="Normal 6 36 2 4 2" xfId="54190"/>
    <cellStyle name="Normal 6 36 2 5" xfId="54191"/>
    <cellStyle name="Normal 6 36 2 5 2" xfId="54192"/>
    <cellStyle name="Normal 6 36 2 6" xfId="54193"/>
    <cellStyle name="Normal 6 36 3" xfId="54194"/>
    <cellStyle name="Normal 6 36 3 2" xfId="54195"/>
    <cellStyle name="Normal 6 36 3 2 2" xfId="54196"/>
    <cellStyle name="Normal 6 36 3 3" xfId="54197"/>
    <cellStyle name="Normal 6 36 4" xfId="54198"/>
    <cellStyle name="Normal 6 36 4 2" xfId="54199"/>
    <cellStyle name="Normal 6 36 5" xfId="54200"/>
    <cellStyle name="Normal 6 36 5 2" xfId="54201"/>
    <cellStyle name="Normal 6 36 6" xfId="54202"/>
    <cellStyle name="Normal 6 36 6 2" xfId="54203"/>
    <cellStyle name="Normal 6 36 7" xfId="54204"/>
    <cellStyle name="Normal 6 37" xfId="54205"/>
    <cellStyle name="Normal 6 37 2" xfId="54206"/>
    <cellStyle name="Normal 6 37 2 2" xfId="54207"/>
    <cellStyle name="Normal 6 37 2 2 2" xfId="54208"/>
    <cellStyle name="Normal 6 37 2 2 2 2" xfId="54209"/>
    <cellStyle name="Normal 6 37 2 2 3" xfId="54210"/>
    <cellStyle name="Normal 6 37 2 3" xfId="54211"/>
    <cellStyle name="Normal 6 37 2 3 2" xfId="54212"/>
    <cellStyle name="Normal 6 37 2 4" xfId="54213"/>
    <cellStyle name="Normal 6 37 2 4 2" xfId="54214"/>
    <cellStyle name="Normal 6 37 2 5" xfId="54215"/>
    <cellStyle name="Normal 6 37 2 5 2" xfId="54216"/>
    <cellStyle name="Normal 6 37 2 6" xfId="54217"/>
    <cellStyle name="Normal 6 37 3" xfId="54218"/>
    <cellStyle name="Normal 6 37 3 2" xfId="54219"/>
    <cellStyle name="Normal 6 37 3 2 2" xfId="54220"/>
    <cellStyle name="Normal 6 37 3 3" xfId="54221"/>
    <cellStyle name="Normal 6 37 4" xfId="54222"/>
    <cellStyle name="Normal 6 37 4 2" xfId="54223"/>
    <cellStyle name="Normal 6 37 5" xfId="54224"/>
    <cellStyle name="Normal 6 37 5 2" xfId="54225"/>
    <cellStyle name="Normal 6 37 6" xfId="54226"/>
    <cellStyle name="Normal 6 37 6 2" xfId="54227"/>
    <cellStyle name="Normal 6 37 7" xfId="54228"/>
    <cellStyle name="Normal 6 38" xfId="54229"/>
    <cellStyle name="Normal 6 38 2" xfId="54230"/>
    <cellStyle name="Normal 6 38 2 2" xfId="54231"/>
    <cellStyle name="Normal 6 38 2 2 2" xfId="54232"/>
    <cellStyle name="Normal 6 38 2 2 2 2" xfId="54233"/>
    <cellStyle name="Normal 6 38 2 2 3" xfId="54234"/>
    <cellStyle name="Normal 6 38 2 3" xfId="54235"/>
    <cellStyle name="Normal 6 38 3" xfId="54236"/>
    <cellStyle name="Normal 6 38 3 2" xfId="54237"/>
    <cellStyle name="Normal 6 38 4" xfId="54238"/>
    <cellStyle name="Normal 6 38 4 2" xfId="54239"/>
    <cellStyle name="Normal 6 38 5" xfId="54240"/>
    <cellStyle name="Normal 6 38 5 2" xfId="54241"/>
    <cellStyle name="Normal 6 38 6" xfId="54242"/>
    <cellStyle name="Normal 6 39" xfId="54243"/>
    <cellStyle name="Normal 6 39 2" xfId="54244"/>
    <cellStyle name="Normal 6 39 2 2" xfId="54245"/>
    <cellStyle name="Normal 6 39 3" xfId="54246"/>
    <cellStyle name="Normal 6 4" xfId="54247"/>
    <cellStyle name="Normal 6 4 2" xfId="54248"/>
    <cellStyle name="Normal 6 4 2 2" xfId="54249"/>
    <cellStyle name="Normal 6 4 2 3" xfId="54250"/>
    <cellStyle name="Normal 6 4 2 4" xfId="54251"/>
    <cellStyle name="Normal 6 4 2 5" xfId="54252"/>
    <cellStyle name="Normal 6 4 2 6" xfId="54253"/>
    <cellStyle name="Normal 6 4 3" xfId="54254"/>
    <cellStyle name="Normal 6 4 3 2" xfId="54255"/>
    <cellStyle name="Normal 6 4 4" xfId="54256"/>
    <cellStyle name="Normal 6 4 5" xfId="54257"/>
    <cellStyle name="Normal 6 4 6" xfId="54258"/>
    <cellStyle name="Normal 6 4 7" xfId="54259"/>
    <cellStyle name="Normal 6 4 8" xfId="54260"/>
    <cellStyle name="Normal 6 40" xfId="54261"/>
    <cellStyle name="Normal 6 40 2" xfId="54262"/>
    <cellStyle name="Normal 6 41" xfId="54263"/>
    <cellStyle name="Normal 6 41 2" xfId="54264"/>
    <cellStyle name="Normal 6 42" xfId="54265"/>
    <cellStyle name="Normal 6 42 2" xfId="54266"/>
    <cellStyle name="Normal 6 43" xfId="54267"/>
    <cellStyle name="Normal 6 44" xfId="54268"/>
    <cellStyle name="Normal 6 45" xfId="54269"/>
    <cellStyle name="Normal 6 5" xfId="54270"/>
    <cellStyle name="Normal 6 5 2" xfId="54271"/>
    <cellStyle name="Normal 6 5 2 2" xfId="54272"/>
    <cellStyle name="Normal 6 5 2 3" xfId="54273"/>
    <cellStyle name="Normal 6 5 2 4" xfId="54274"/>
    <cellStyle name="Normal 6 5 2 5" xfId="54275"/>
    <cellStyle name="Normal 6 5 2 6" xfId="54276"/>
    <cellStyle name="Normal 6 5 3" xfId="54277"/>
    <cellStyle name="Normal 6 5 3 2" xfId="54278"/>
    <cellStyle name="Normal 6 5 4" xfId="54279"/>
    <cellStyle name="Normal 6 5 5" xfId="54280"/>
    <cellStyle name="Normal 6 5 6" xfId="54281"/>
    <cellStyle name="Normal 6 5 7" xfId="54282"/>
    <cellStyle name="Normal 6 5 8" xfId="54283"/>
    <cellStyle name="Normal 6 6" xfId="54284"/>
    <cellStyle name="Normal 6 6 2" xfId="54285"/>
    <cellStyle name="Normal 6 6 2 2" xfId="54286"/>
    <cellStyle name="Normal 6 6 2 3" xfId="54287"/>
    <cellStyle name="Normal 6 6 2 4" xfId="54288"/>
    <cellStyle name="Normal 6 6 2 5" xfId="54289"/>
    <cellStyle name="Normal 6 6 2 6" xfId="54290"/>
    <cellStyle name="Normal 6 6 3" xfId="54291"/>
    <cellStyle name="Normal 6 6 3 2" xfId="54292"/>
    <cellStyle name="Normal 6 6 4" xfId="54293"/>
    <cellStyle name="Normal 6 6 5" xfId="54294"/>
    <cellStyle name="Normal 6 6 6" xfId="54295"/>
    <cellStyle name="Normal 6 6 7" xfId="54296"/>
    <cellStyle name="Normal 6 6 8" xfId="54297"/>
    <cellStyle name="Normal 6 7" xfId="54298"/>
    <cellStyle name="Normal 6 7 2" xfId="54299"/>
    <cellStyle name="Normal 6 7 2 2" xfId="54300"/>
    <cellStyle name="Normal 6 7 2 3" xfId="54301"/>
    <cellStyle name="Normal 6 7 2 4" xfId="54302"/>
    <cellStyle name="Normal 6 7 2 5" xfId="54303"/>
    <cellStyle name="Normal 6 7 2 6" xfId="54304"/>
    <cellStyle name="Normal 6 7 3" xfId="54305"/>
    <cellStyle name="Normal 6 7 3 2" xfId="54306"/>
    <cellStyle name="Normal 6 7 4" xfId="54307"/>
    <cellStyle name="Normal 6 7 5" xfId="54308"/>
    <cellStyle name="Normal 6 7 6" xfId="54309"/>
    <cellStyle name="Normal 6 7 7" xfId="54310"/>
    <cellStyle name="Normal 6 7 8" xfId="54311"/>
    <cellStyle name="Normal 6 8" xfId="54312"/>
    <cellStyle name="Normal 6 8 2" xfId="54313"/>
    <cellStyle name="Normal 6 8 2 2" xfId="54314"/>
    <cellStyle name="Normal 6 8 2 3" xfId="54315"/>
    <cellStyle name="Normal 6 8 2 4" xfId="54316"/>
    <cellStyle name="Normal 6 8 2 5" xfId="54317"/>
    <cellStyle name="Normal 6 8 2 6" xfId="54318"/>
    <cellStyle name="Normal 6 8 3" xfId="54319"/>
    <cellStyle name="Normal 6 8 3 2" xfId="54320"/>
    <cellStyle name="Normal 6 8 4" xfId="54321"/>
    <cellStyle name="Normal 6 8 5" xfId="54322"/>
    <cellStyle name="Normal 6 8 6" xfId="54323"/>
    <cellStyle name="Normal 6 8 7" xfId="54324"/>
    <cellStyle name="Normal 6 8 8" xfId="54325"/>
    <cellStyle name="Normal 6 9" xfId="54326"/>
    <cellStyle name="Normal 6 9 2" xfId="54327"/>
    <cellStyle name="Normal 6 9 2 2" xfId="54328"/>
    <cellStyle name="Normal 6 9 2 3" xfId="54329"/>
    <cellStyle name="Normal 6 9 2 4" xfId="54330"/>
    <cellStyle name="Normal 6 9 2 5" xfId="54331"/>
    <cellStyle name="Normal 6 9 2 6" xfId="54332"/>
    <cellStyle name="Normal 6 9 3" xfId="54333"/>
    <cellStyle name="Normal 6 9 3 2" xfId="54334"/>
    <cellStyle name="Normal 6 9 4" xfId="54335"/>
    <cellStyle name="Normal 6 9 5" xfId="54336"/>
    <cellStyle name="Normal 6 9 6" xfId="54337"/>
    <cellStyle name="Normal 6 9 7" xfId="54338"/>
    <cellStyle name="Normal 6 9 8" xfId="54339"/>
    <cellStyle name="Normal 60" xfId="54340"/>
    <cellStyle name="Normal 60 2" xfId="54341"/>
    <cellStyle name="Normal 60 2 2" xfId="54342"/>
    <cellStyle name="Normal 60 3" xfId="54343"/>
    <cellStyle name="Normal 60 3 2" xfId="54344"/>
    <cellStyle name="Normal 60 3 3" xfId="54345"/>
    <cellStyle name="Normal 60 4" xfId="54346"/>
    <cellStyle name="Normal 60 4 2" xfId="54347"/>
    <cellStyle name="Normal 60 5" xfId="54348"/>
    <cellStyle name="Normal 60 5 2" xfId="54349"/>
    <cellStyle name="Normal 60 6" xfId="54350"/>
    <cellStyle name="Normal 60 6 2" xfId="54351"/>
    <cellStyle name="Normal 61" xfId="54352"/>
    <cellStyle name="Normal 61 2" xfId="54353"/>
    <cellStyle name="Normal 61 2 2" xfId="54354"/>
    <cellStyle name="Normal 61 3" xfId="54355"/>
    <cellStyle name="Normal 61 3 2" xfId="54356"/>
    <cellStyle name="Normal 61 4" xfId="54357"/>
    <cellStyle name="Normal 61 4 2" xfId="54358"/>
    <cellStyle name="Normal 61 5" xfId="54359"/>
    <cellStyle name="Normal 61 5 2" xfId="54360"/>
    <cellStyle name="Normal 61 6" xfId="54361"/>
    <cellStyle name="Normal 61 6 2" xfId="54362"/>
    <cellStyle name="Normal 62" xfId="54363"/>
    <cellStyle name="Normal 62 2" xfId="54364"/>
    <cellStyle name="Normal 62 2 2" xfId="54365"/>
    <cellStyle name="Normal 62 3" xfId="54366"/>
    <cellStyle name="Normal 62 3 2" xfId="54367"/>
    <cellStyle name="Normal 62 4" xfId="54368"/>
    <cellStyle name="Normal 62 4 2" xfId="54369"/>
    <cellStyle name="Normal 62 5" xfId="54370"/>
    <cellStyle name="Normal 62 5 2" xfId="54371"/>
    <cellStyle name="Normal 62 6" xfId="54372"/>
    <cellStyle name="Normal 62 6 2" xfId="54373"/>
    <cellStyle name="Normal 63" xfId="54374"/>
    <cellStyle name="Normal 63 2" xfId="54375"/>
    <cellStyle name="Normal 63 2 2" xfId="54376"/>
    <cellStyle name="Normal 63 3" xfId="54377"/>
    <cellStyle name="Normal 63 3 2" xfId="54378"/>
    <cellStyle name="Normal 63 4" xfId="54379"/>
    <cellStyle name="Normal 63 4 2" xfId="54380"/>
    <cellStyle name="Normal 63 5" xfId="54381"/>
    <cellStyle name="Normal 63 5 2" xfId="54382"/>
    <cellStyle name="Normal 63 6" xfId="54383"/>
    <cellStyle name="Normal 63 6 2" xfId="54384"/>
    <cellStyle name="Normal 64" xfId="54385"/>
    <cellStyle name="Normal 64 2" xfId="54386"/>
    <cellStyle name="Normal 64 2 2" xfId="54387"/>
    <cellStyle name="Normal 64 3" xfId="54388"/>
    <cellStyle name="Normal 64 3 2" xfId="54389"/>
    <cellStyle name="Normal 64 4" xfId="54390"/>
    <cellStyle name="Normal 64 4 2" xfId="54391"/>
    <cellStyle name="Normal 64 5" xfId="54392"/>
    <cellStyle name="Normal 64 5 2" xfId="54393"/>
    <cellStyle name="Normal 64 6" xfId="54394"/>
    <cellStyle name="Normal 64 6 2" xfId="54395"/>
    <cellStyle name="Normal 65" xfId="54396"/>
    <cellStyle name="Normal 65 2" xfId="54397"/>
    <cellStyle name="Normal 65 2 2" xfId="54398"/>
    <cellStyle name="Normal 65 3" xfId="54399"/>
    <cellStyle name="Normal 65 3 2" xfId="54400"/>
    <cellStyle name="Normal 65 4" xfId="54401"/>
    <cellStyle name="Normal 65 4 2" xfId="54402"/>
    <cellStyle name="Normal 65 5" xfId="54403"/>
    <cellStyle name="Normal 65 5 2" xfId="54404"/>
    <cellStyle name="Normal 65 6" xfId="54405"/>
    <cellStyle name="Normal 65 6 2" xfId="54406"/>
    <cellStyle name="Normal 66" xfId="54407"/>
    <cellStyle name="Normal 66 2" xfId="54408"/>
    <cellStyle name="Normal 66 2 2" xfId="54409"/>
    <cellStyle name="Normal 66 3" xfId="54410"/>
    <cellStyle name="Normal 66 3 2" xfId="54411"/>
    <cellStyle name="Normal 66 4" xfId="54412"/>
    <cellStyle name="Normal 66 4 2" xfId="54413"/>
    <cellStyle name="Normal 66 5" xfId="54414"/>
    <cellStyle name="Normal 66 5 2" xfId="54415"/>
    <cellStyle name="Normal 66 6" xfId="54416"/>
    <cellStyle name="Normal 66 6 2" xfId="54417"/>
    <cellStyle name="Normal 67" xfId="54418"/>
    <cellStyle name="Normal 67 2" xfId="54419"/>
    <cellStyle name="Normal 67 2 2" xfId="54420"/>
    <cellStyle name="Normal 67 3" xfId="54421"/>
    <cellStyle name="Normal 67 3 2" xfId="54422"/>
    <cellStyle name="Normal 67 4" xfId="54423"/>
    <cellStyle name="Normal 67 4 2" xfId="54424"/>
    <cellStyle name="Normal 67 5" xfId="54425"/>
    <cellStyle name="Normal 67 5 2" xfId="54426"/>
    <cellStyle name="Normal 67 6" xfId="54427"/>
    <cellStyle name="Normal 67 6 2" xfId="54428"/>
    <cellStyle name="Normal 68" xfId="54429"/>
    <cellStyle name="Normal 68 2" xfId="54430"/>
    <cellStyle name="Normal 68 2 2" xfId="54431"/>
    <cellStyle name="Normal 68 3" xfId="54432"/>
    <cellStyle name="Normal 68 3 2" xfId="54433"/>
    <cellStyle name="Normal 68 4" xfId="54434"/>
    <cellStyle name="Normal 68 4 2" xfId="54435"/>
    <cellStyle name="Normal 68 5" xfId="54436"/>
    <cellStyle name="Normal 68 5 2" xfId="54437"/>
    <cellStyle name="Normal 68 6" xfId="54438"/>
    <cellStyle name="Normal 68 6 2" xfId="54439"/>
    <cellStyle name="Normal 69" xfId="54440"/>
    <cellStyle name="Normal 69 2" xfId="54441"/>
    <cellStyle name="Normal 69 3" xfId="54442"/>
    <cellStyle name="Normal 69 4" xfId="54443"/>
    <cellStyle name="Normal 69 5" xfId="54444"/>
    <cellStyle name="Normal 69 6" xfId="54445"/>
    <cellStyle name="Normal 69 7" xfId="54446"/>
    <cellStyle name="Normal 7" xfId="21"/>
    <cellStyle name="Normal 7 10" xfId="22"/>
    <cellStyle name="Normal 7 10 2" xfId="54447"/>
    <cellStyle name="Normal 7 10 3" xfId="54448"/>
    <cellStyle name="Normal 7 11" xfId="54449"/>
    <cellStyle name="Normal 7 11 2" xfId="54450"/>
    <cellStyle name="Normal 7 12" xfId="54451"/>
    <cellStyle name="Normal 7 12 2" xfId="54452"/>
    <cellStyle name="Normal 7 12 3" xfId="54453"/>
    <cellStyle name="Normal 7 12 4" xfId="54454"/>
    <cellStyle name="Normal 7 12 5" xfId="54455"/>
    <cellStyle name="Normal 7 13" xfId="54456"/>
    <cellStyle name="Normal 7 13 2" xfId="54457"/>
    <cellStyle name="Normal 7 14" xfId="54458"/>
    <cellStyle name="Normal 7 14 2" xfId="54459"/>
    <cellStyle name="Normal 7 15" xfId="54460"/>
    <cellStyle name="Normal 7 15 2" xfId="54461"/>
    <cellStyle name="Normal 7 15 3" xfId="54462"/>
    <cellStyle name="Normal 7 15 4" xfId="54463"/>
    <cellStyle name="Normal 7 15 5" xfId="54464"/>
    <cellStyle name="Normal 7 16" xfId="54465"/>
    <cellStyle name="Normal 7 16 2" xfId="54466"/>
    <cellStyle name="Normal 7 17" xfId="54467"/>
    <cellStyle name="Normal 7 17 2" xfId="54468"/>
    <cellStyle name="Normal 7 18" xfId="54469"/>
    <cellStyle name="Normal 7 18 2" xfId="54470"/>
    <cellStyle name="Normal 7 19" xfId="54471"/>
    <cellStyle name="Normal 7 19 2" xfId="54472"/>
    <cellStyle name="Normal 7 2" xfId="54473"/>
    <cellStyle name="Normal 7 2 2" xfId="54474"/>
    <cellStyle name="Normal 7 2 2 2" xfId="54475"/>
    <cellStyle name="Normal 7 2 2 3" xfId="54476"/>
    <cellStyle name="Normal 7 2 2 4" xfId="54477"/>
    <cellStyle name="Normal 7 2 2 5" xfId="54478"/>
    <cellStyle name="Normal 7 2 2 6" xfId="54479"/>
    <cellStyle name="Normal 7 2 3" xfId="54480"/>
    <cellStyle name="Normal 7 2 3 2" xfId="54481"/>
    <cellStyle name="Normal 7 2 3 3" xfId="54482"/>
    <cellStyle name="Normal 7 2 3 4" xfId="54483"/>
    <cellStyle name="Normal 7 2 3 5" xfId="54484"/>
    <cellStyle name="Normal 7 2 3 6" xfId="54485"/>
    <cellStyle name="Normal 7 2 4" xfId="54486"/>
    <cellStyle name="Normal 7 2 5" xfId="54487"/>
    <cellStyle name="Normal 7 2 6" xfId="54488"/>
    <cellStyle name="Normal 7 2 7" xfId="54489"/>
    <cellStyle name="Normal 7 2 8" xfId="54490"/>
    <cellStyle name="Normal 7 20" xfId="54491"/>
    <cellStyle name="Normal 7 20 2" xfId="54492"/>
    <cellStyle name="Normal 7 21" xfId="54493"/>
    <cellStyle name="Normal 7 21 2" xfId="54494"/>
    <cellStyle name="Normal 7 22" xfId="54495"/>
    <cellStyle name="Normal 7 22 2" xfId="54496"/>
    <cellStyle name="Normal 7 23" xfId="54497"/>
    <cellStyle name="Normal 7 23 2" xfId="54498"/>
    <cellStyle name="Normal 7 24" xfId="54499"/>
    <cellStyle name="Normal 7 24 2" xfId="54500"/>
    <cellStyle name="Normal 7 25" xfId="54501"/>
    <cellStyle name="Normal 7 25 2" xfId="54502"/>
    <cellStyle name="Normal 7 26" xfId="54503"/>
    <cellStyle name="Normal 7 26 2" xfId="54504"/>
    <cellStyle name="Normal 7 27" xfId="54505"/>
    <cellStyle name="Normal 7 27 2" xfId="54506"/>
    <cellStyle name="Normal 7 28" xfId="54507"/>
    <cellStyle name="Normal 7 28 2" xfId="54508"/>
    <cellStyle name="Normal 7 29" xfId="54509"/>
    <cellStyle name="Normal 7 29 2" xfId="54510"/>
    <cellStyle name="Normal 7 3" xfId="54511"/>
    <cellStyle name="Normal 7 3 2" xfId="54512"/>
    <cellStyle name="Normal 7 3 2 2" xfId="54513"/>
    <cellStyle name="Normal 7 3 2 3" xfId="54514"/>
    <cellStyle name="Normal 7 3 2 4" xfId="54515"/>
    <cellStyle name="Normal 7 3 2 5" xfId="54516"/>
    <cellStyle name="Normal 7 3 2 6" xfId="54517"/>
    <cellStyle name="Normal 7 3 3" xfId="54518"/>
    <cellStyle name="Normal 7 3 3 2" xfId="54519"/>
    <cellStyle name="Normal 7 3 3 3" xfId="54520"/>
    <cellStyle name="Normal 7 3 3 4" xfId="54521"/>
    <cellStyle name="Normal 7 3 3 5" xfId="54522"/>
    <cellStyle name="Normal 7 3 3 6" xfId="54523"/>
    <cellStyle name="Normal 7 3 4" xfId="54524"/>
    <cellStyle name="Normal 7 3 5" xfId="54525"/>
    <cellStyle name="Normal 7 3 6" xfId="54526"/>
    <cellStyle name="Normal 7 3 7" xfId="54527"/>
    <cellStyle name="Normal 7 3 8" xfId="54528"/>
    <cellStyle name="Normal 7 30" xfId="54529"/>
    <cellStyle name="Normal 7 30 2" xfId="54530"/>
    <cellStyle name="Normal 7 31" xfId="54531"/>
    <cellStyle name="Normal 7 31 2" xfId="54532"/>
    <cellStyle name="Normal 7 32" xfId="54533"/>
    <cellStyle name="Normal 7 32 2" xfId="54534"/>
    <cellStyle name="Normal 7 33" xfId="54535"/>
    <cellStyle name="Normal 7 33 2" xfId="54536"/>
    <cellStyle name="Normal 7 34" xfId="54537"/>
    <cellStyle name="Normal 7 34 2" xfId="54538"/>
    <cellStyle name="Normal 7 35" xfId="54539"/>
    <cellStyle name="Normal 7 35 2" xfId="54540"/>
    <cellStyle name="Normal 7 35 2 2" xfId="54541"/>
    <cellStyle name="Normal 7 35 2 2 2" xfId="54542"/>
    <cellStyle name="Normal 7 35 2 2 2 2" xfId="54543"/>
    <cellStyle name="Normal 7 35 2 2 3" xfId="54544"/>
    <cellStyle name="Normal 7 35 2 3" xfId="54545"/>
    <cellStyle name="Normal 7 35 2 3 2" xfId="54546"/>
    <cellStyle name="Normal 7 35 2 4" xfId="54547"/>
    <cellStyle name="Normal 7 35 2 4 2" xfId="54548"/>
    <cellStyle name="Normal 7 35 2 5" xfId="54549"/>
    <cellStyle name="Normal 7 35 2 5 2" xfId="54550"/>
    <cellStyle name="Normal 7 35 2 6" xfId="54551"/>
    <cellStyle name="Normal 7 35 3" xfId="54552"/>
    <cellStyle name="Normal 7 35 3 2" xfId="54553"/>
    <cellStyle name="Normal 7 35 3 2 2" xfId="54554"/>
    <cellStyle name="Normal 7 35 3 3" xfId="54555"/>
    <cellStyle name="Normal 7 35 4" xfId="54556"/>
    <cellStyle name="Normal 7 35 4 2" xfId="54557"/>
    <cellStyle name="Normal 7 35 5" xfId="54558"/>
    <cellStyle name="Normal 7 35 5 2" xfId="54559"/>
    <cellStyle name="Normal 7 35 6" xfId="54560"/>
    <cellStyle name="Normal 7 35 6 2" xfId="54561"/>
    <cellStyle name="Normal 7 35 7" xfId="54562"/>
    <cellStyle name="Normal 7 36" xfId="54563"/>
    <cellStyle name="Normal 7 36 2" xfId="54564"/>
    <cellStyle name="Normal 7 36 2 2" xfId="54565"/>
    <cellStyle name="Normal 7 36 2 2 2" xfId="54566"/>
    <cellStyle name="Normal 7 36 2 2 2 2" xfId="54567"/>
    <cellStyle name="Normal 7 36 2 2 3" xfId="54568"/>
    <cellStyle name="Normal 7 36 2 3" xfId="54569"/>
    <cellStyle name="Normal 7 36 2 3 2" xfId="54570"/>
    <cellStyle name="Normal 7 36 2 4" xfId="54571"/>
    <cellStyle name="Normal 7 36 2 4 2" xfId="54572"/>
    <cellStyle name="Normal 7 36 2 4 2 2" xfId="54573"/>
    <cellStyle name="Normal 7 36 2 4 3" xfId="54574"/>
    <cellStyle name="Normal 7 36 2 5" xfId="54575"/>
    <cellStyle name="Normal 7 36 2 5 2" xfId="54576"/>
    <cellStyle name="Normal 7 36 2 6" xfId="54577"/>
    <cellStyle name="Normal 7 36 3" xfId="54578"/>
    <cellStyle name="Normal 7 36 3 2" xfId="54579"/>
    <cellStyle name="Normal 7 36 3 2 2" xfId="54580"/>
    <cellStyle name="Normal 7 36 3 3" xfId="54581"/>
    <cellStyle name="Normal 7 36 4" xfId="54582"/>
    <cellStyle name="Normal 7 36 4 2" xfId="54583"/>
    <cellStyle name="Normal 7 36 5" xfId="54584"/>
    <cellStyle name="Normal 7 36 5 2" xfId="54585"/>
    <cellStyle name="Normal 7 36 6" xfId="54586"/>
    <cellStyle name="Normal 7 36 6 2" xfId="54587"/>
    <cellStyle name="Normal 7 36 7" xfId="54588"/>
    <cellStyle name="Normal 7 37" xfId="54589"/>
    <cellStyle name="Normal 7 37 2" xfId="54590"/>
    <cellStyle name="Normal 7 37 2 2" xfId="54591"/>
    <cellStyle name="Normal 7 37 2 2 2" xfId="54592"/>
    <cellStyle name="Normal 7 37 2 2 2 2" xfId="54593"/>
    <cellStyle name="Normal 7 37 2 2 3" xfId="54594"/>
    <cellStyle name="Normal 7 37 2 3" xfId="54595"/>
    <cellStyle name="Normal 7 37 2 3 2" xfId="54596"/>
    <cellStyle name="Normal 7 37 2 4" xfId="54597"/>
    <cellStyle name="Normal 7 37 2 4 2" xfId="54598"/>
    <cellStyle name="Normal 7 37 2 5" xfId="54599"/>
    <cellStyle name="Normal 7 37 2 5 2" xfId="54600"/>
    <cellStyle name="Normal 7 37 2 6" xfId="54601"/>
    <cellStyle name="Normal 7 37 3" xfId="54602"/>
    <cellStyle name="Normal 7 37 3 2" xfId="54603"/>
    <cellStyle name="Normal 7 37 3 2 2" xfId="54604"/>
    <cellStyle name="Normal 7 37 3 3" xfId="54605"/>
    <cellStyle name="Normal 7 37 4" xfId="54606"/>
    <cellStyle name="Normal 7 37 4 2" xfId="54607"/>
    <cellStyle name="Normal 7 37 5" xfId="54608"/>
    <cellStyle name="Normal 7 37 5 2" xfId="54609"/>
    <cellStyle name="Normal 7 37 6" xfId="54610"/>
    <cellStyle name="Normal 7 37 6 2" xfId="54611"/>
    <cellStyle name="Normal 7 37 7" xfId="54612"/>
    <cellStyle name="Normal 7 38" xfId="54613"/>
    <cellStyle name="Normal 7 38 2" xfId="54614"/>
    <cellStyle name="Normal 7 38 2 2" xfId="54615"/>
    <cellStyle name="Normal 7 38 2 2 2" xfId="54616"/>
    <cellStyle name="Normal 7 38 2 3" xfId="54617"/>
    <cellStyle name="Normal 7 38 3" xfId="54618"/>
    <cellStyle name="Normal 7 38 3 2" xfId="54619"/>
    <cellStyle name="Normal 7 38 4" xfId="54620"/>
    <cellStyle name="Normal 7 38 4 2" xfId="54621"/>
    <cellStyle name="Normal 7 38 5" xfId="54622"/>
    <cellStyle name="Normal 7 38 5 2" xfId="54623"/>
    <cellStyle name="Normal 7 38 6" xfId="54624"/>
    <cellStyle name="Normal 7 39" xfId="54625"/>
    <cellStyle name="Normal 7 39 2" xfId="54626"/>
    <cellStyle name="Normal 7 39 2 2" xfId="54627"/>
    <cellStyle name="Normal 7 39 3" xfId="54628"/>
    <cellStyle name="Normal 7 4" xfId="54629"/>
    <cellStyle name="Normal 7 4 2" xfId="54630"/>
    <cellStyle name="Normal 7 4 2 2" xfId="54631"/>
    <cellStyle name="Normal 7 4 2 3" xfId="54632"/>
    <cellStyle name="Normal 7 4 2 4" xfId="54633"/>
    <cellStyle name="Normal 7 4 2 5" xfId="54634"/>
    <cellStyle name="Normal 7 4 2 6" xfId="54635"/>
    <cellStyle name="Normal 7 4 3" xfId="54636"/>
    <cellStyle name="Normal 7 4 3 2" xfId="54637"/>
    <cellStyle name="Normal 7 4 3 3" xfId="54638"/>
    <cellStyle name="Normal 7 4 3 4" xfId="54639"/>
    <cellStyle name="Normal 7 4 3 5" xfId="54640"/>
    <cellStyle name="Normal 7 4 3 6" xfId="54641"/>
    <cellStyle name="Normal 7 4 4" xfId="54642"/>
    <cellStyle name="Normal 7 4 5" xfId="54643"/>
    <cellStyle name="Normal 7 4 6" xfId="54644"/>
    <cellStyle name="Normal 7 4 7" xfId="54645"/>
    <cellStyle name="Normal 7 4 8" xfId="54646"/>
    <cellStyle name="Normal 7 40" xfId="54647"/>
    <cellStyle name="Normal 7 40 2" xfId="54648"/>
    <cellStyle name="Normal 7 41" xfId="54649"/>
    <cellStyle name="Normal 7 41 2" xfId="54650"/>
    <cellStyle name="Normal 7 42" xfId="54651"/>
    <cellStyle name="Normal 7 42 2" xfId="54652"/>
    <cellStyle name="Normal 7 43" xfId="54653"/>
    <cellStyle name="Normal 7 43 2" xfId="54654"/>
    <cellStyle name="Normal 7 44" xfId="54655"/>
    <cellStyle name="Normal 7 45" xfId="54656"/>
    <cellStyle name="Normal 7 46" xfId="54657"/>
    <cellStyle name="Normal 7 47" xfId="54658"/>
    <cellStyle name="Normal 7 48" xfId="54659"/>
    <cellStyle name="Normal 7 5" xfId="54660"/>
    <cellStyle name="Normal 7 5 2" xfId="54661"/>
    <cellStyle name="Normal 7 5 2 2" xfId="54662"/>
    <cellStyle name="Normal 7 5 2 3" xfId="54663"/>
    <cellStyle name="Normal 7 5 2 4" xfId="54664"/>
    <cellStyle name="Normal 7 5 2 5" xfId="54665"/>
    <cellStyle name="Normal 7 5 2 6" xfId="54666"/>
    <cellStyle name="Normal 7 5 3" xfId="54667"/>
    <cellStyle name="Normal 7 5 3 2" xfId="54668"/>
    <cellStyle name="Normal 7 5 3 3" xfId="54669"/>
    <cellStyle name="Normal 7 5 3 4" xfId="54670"/>
    <cellStyle name="Normal 7 5 3 5" xfId="54671"/>
    <cellStyle name="Normal 7 5 3 6" xfId="54672"/>
    <cellStyle name="Normal 7 5 4" xfId="54673"/>
    <cellStyle name="Normal 7 5 5" xfId="54674"/>
    <cellStyle name="Normal 7 5 6" xfId="54675"/>
    <cellStyle name="Normal 7 5 7" xfId="54676"/>
    <cellStyle name="Normal 7 5 8" xfId="54677"/>
    <cellStyle name="Normal 7 6" xfId="54678"/>
    <cellStyle name="Normal 7 6 2" xfId="54679"/>
    <cellStyle name="Normal 7 6 2 2" xfId="54680"/>
    <cellStyle name="Normal 7 6 2 3" xfId="54681"/>
    <cellStyle name="Normal 7 6 2 4" xfId="54682"/>
    <cellStyle name="Normal 7 6 2 5" xfId="54683"/>
    <cellStyle name="Normal 7 6 2 6" xfId="54684"/>
    <cellStyle name="Normal 7 6 3" xfId="54685"/>
    <cellStyle name="Normal 7 6 3 2" xfId="54686"/>
    <cellStyle name="Normal 7 6 3 3" xfId="54687"/>
    <cellStyle name="Normal 7 6 3 4" xfId="54688"/>
    <cellStyle name="Normal 7 6 3 5" xfId="54689"/>
    <cellStyle name="Normal 7 6 3 6" xfId="54690"/>
    <cellStyle name="Normal 7 6 4" xfId="54691"/>
    <cellStyle name="Normal 7 6 5" xfId="54692"/>
    <cellStyle name="Normal 7 6 6" xfId="54693"/>
    <cellStyle name="Normal 7 6 7" xfId="54694"/>
    <cellStyle name="Normal 7 6 8" xfId="54695"/>
    <cellStyle name="Normal 7 7" xfId="54696"/>
    <cellStyle name="Normal 7 7 2" xfId="54697"/>
    <cellStyle name="Normal 7 7 2 2" xfId="54698"/>
    <cellStyle name="Normal 7 7 2 3" xfId="54699"/>
    <cellStyle name="Normal 7 7 2 4" xfId="54700"/>
    <cellStyle name="Normal 7 7 2 5" xfId="54701"/>
    <cellStyle name="Normal 7 7 2 6" xfId="54702"/>
    <cellStyle name="Normal 7 7 3" xfId="54703"/>
    <cellStyle name="Normal 7 7 3 2" xfId="54704"/>
    <cellStyle name="Normal 7 7 3 3" xfId="54705"/>
    <cellStyle name="Normal 7 7 3 4" xfId="54706"/>
    <cellStyle name="Normal 7 7 3 5" xfId="54707"/>
    <cellStyle name="Normal 7 7 3 6" xfId="54708"/>
    <cellStyle name="Normal 7 7 4" xfId="54709"/>
    <cellStyle name="Normal 7 7 5" xfId="54710"/>
    <cellStyle name="Normal 7 7 6" xfId="54711"/>
    <cellStyle name="Normal 7 7 7" xfId="54712"/>
    <cellStyle name="Normal 7 7 8" xfId="54713"/>
    <cellStyle name="Normal 7 8" xfId="54714"/>
    <cellStyle name="Normal 7 8 2" xfId="54715"/>
    <cellStyle name="Normal 7 8 2 2" xfId="54716"/>
    <cellStyle name="Normal 7 8 2 3" xfId="54717"/>
    <cellStyle name="Normal 7 8 2 4" xfId="54718"/>
    <cellStyle name="Normal 7 8 2 5" xfId="54719"/>
    <cellStyle name="Normal 7 8 2 6" xfId="54720"/>
    <cellStyle name="Normal 7 8 3" xfId="54721"/>
    <cellStyle name="Normal 7 8 4" xfId="54722"/>
    <cellStyle name="Normal 7 8 5" xfId="54723"/>
    <cellStyle name="Normal 7 8 6" xfId="54724"/>
    <cellStyle name="Normal 7 8 7" xfId="54725"/>
    <cellStyle name="Normal 7 9" xfId="54726"/>
    <cellStyle name="Normal 7 9 2" xfId="54727"/>
    <cellStyle name="Normal 7 9 2 2" xfId="54728"/>
    <cellStyle name="Normal 7 9 2 3" xfId="54729"/>
    <cellStyle name="Normal 7 9 2 4" xfId="54730"/>
    <cellStyle name="Normal 7 9 2 5" xfId="54731"/>
    <cellStyle name="Normal 7 9 2 6" xfId="54732"/>
    <cellStyle name="Normal 7 9 3" xfId="54733"/>
    <cellStyle name="Normal 7 9 3 2" xfId="54734"/>
    <cellStyle name="Normal 7 9 3 2 2" xfId="54735"/>
    <cellStyle name="Normal 7 9 3 3" xfId="54736"/>
    <cellStyle name="Normal 7 9 4" xfId="54737"/>
    <cellStyle name="Normal 7 9 5" xfId="54738"/>
    <cellStyle name="Normal 7 9 6" xfId="54739"/>
    <cellStyle name="Normal 7 9 7" xfId="54740"/>
    <cellStyle name="Normal 70" xfId="54741"/>
    <cellStyle name="Normal 70 2" xfId="54742"/>
    <cellStyle name="Normal 70 2 2" xfId="54743"/>
    <cellStyle name="Normal 70 3" xfId="54744"/>
    <cellStyle name="Normal 70 3 2" xfId="54745"/>
    <cellStyle name="Normal 70 4" xfId="54746"/>
    <cellStyle name="Normal 70 4 2" xfId="54747"/>
    <cellStyle name="Normal 70 4 3" xfId="54748"/>
    <cellStyle name="Normal 70 5" xfId="54749"/>
    <cellStyle name="Normal 70 5 2" xfId="54750"/>
    <cellStyle name="Normal 70 6" xfId="54751"/>
    <cellStyle name="Normal 70 6 2" xfId="54752"/>
    <cellStyle name="Normal 71" xfId="54753"/>
    <cellStyle name="Normal 71 2" xfId="54754"/>
    <cellStyle name="Normal 71 3" xfId="54755"/>
    <cellStyle name="Normal 71 4" xfId="54756"/>
    <cellStyle name="Normal 71 5" xfId="54757"/>
    <cellStyle name="Normal 72" xfId="54758"/>
    <cellStyle name="Normal 72 2" xfId="54759"/>
    <cellStyle name="Normal 72 2 2" xfId="54760"/>
    <cellStyle name="Normal 72 3" xfId="54761"/>
    <cellStyle name="Normal 72 3 2" xfId="54762"/>
    <cellStyle name="Normal 72 4" xfId="54763"/>
    <cellStyle name="Normal 72 4 2" xfId="54764"/>
    <cellStyle name="Normal 72 5" xfId="54765"/>
    <cellStyle name="Normal 72 5 2" xfId="54766"/>
    <cellStyle name="Normal 73" xfId="54767"/>
    <cellStyle name="Normal 73 2" xfId="54768"/>
    <cellStyle name="Normal 73 3" xfId="54769"/>
    <cellStyle name="Normal 73 4" xfId="54770"/>
    <cellStyle name="Normal 73 5" xfId="54771"/>
    <cellStyle name="Normal 74" xfId="54772"/>
    <cellStyle name="Normal 74 2" xfId="54773"/>
    <cellStyle name="Normal 74 3" xfId="54774"/>
    <cellStyle name="Normal 74 4" xfId="54775"/>
    <cellStyle name="Normal 74 5" xfId="54776"/>
    <cellStyle name="Normal 75" xfId="54777"/>
    <cellStyle name="Normal 75 2" xfId="54778"/>
    <cellStyle name="Normal 75 3" xfId="54779"/>
    <cellStyle name="Normal 75 4" xfId="54780"/>
    <cellStyle name="Normal 75 5" xfId="54781"/>
    <cellStyle name="Normal 76" xfId="54782"/>
    <cellStyle name="Normal 76 2" xfId="54783"/>
    <cellStyle name="Normal 76 2 2" xfId="54784"/>
    <cellStyle name="Normal 76 3" xfId="54785"/>
    <cellStyle name="Normal 76 3 2" xfId="54786"/>
    <cellStyle name="Normal 76 4" xfId="54787"/>
    <cellStyle name="Normal 76 4 2" xfId="54788"/>
    <cellStyle name="Normal 76 5" xfId="54789"/>
    <cellStyle name="Normal 76 5 2" xfId="54790"/>
    <cellStyle name="Normal 77" xfId="54791"/>
    <cellStyle name="Normal 77 2" xfId="54792"/>
    <cellStyle name="Normal 77 2 2" xfId="54793"/>
    <cellStyle name="Normal 77 3" xfId="54794"/>
    <cellStyle name="Normal 77 3 2" xfId="54795"/>
    <cellStyle name="Normal 77 4" xfId="54796"/>
    <cellStyle name="Normal 77 4 2" xfId="54797"/>
    <cellStyle name="Normal 77 5" xfId="54798"/>
    <cellStyle name="Normal 77 5 2" xfId="54799"/>
    <cellStyle name="Normal 78" xfId="54800"/>
    <cellStyle name="Normal 78 2" xfId="54801"/>
    <cellStyle name="Normal 78 2 2" xfId="54802"/>
    <cellStyle name="Normal 78 3" xfId="54803"/>
    <cellStyle name="Normal 78 3 2" xfId="54804"/>
    <cellStyle name="Normal 78 4" xfId="54805"/>
    <cellStyle name="Normal 78 4 2" xfId="54806"/>
    <cellStyle name="Normal 78 5" xfId="54807"/>
    <cellStyle name="Normal 78 5 2" xfId="54808"/>
    <cellStyle name="Normal 79" xfId="54809"/>
    <cellStyle name="Normal 79 2" xfId="54810"/>
    <cellStyle name="Normal 79 2 2" xfId="54811"/>
    <cellStyle name="Normal 79 3" xfId="54812"/>
    <cellStyle name="Normal 79 3 2" xfId="54813"/>
    <cellStyle name="Normal 79 4" xfId="54814"/>
    <cellStyle name="Normal 79 4 2" xfId="54815"/>
    <cellStyle name="Normal 79 5" xfId="54816"/>
    <cellStyle name="Normal 79 5 2" xfId="54817"/>
    <cellStyle name="Normal 8" xfId="26"/>
    <cellStyle name="Normal 8 10" xfId="54818"/>
    <cellStyle name="Normal 8 10 2" xfId="54819"/>
    <cellStyle name="Normal 8 10 2 2" xfId="54820"/>
    <cellStyle name="Normal 8 10 3" xfId="54821"/>
    <cellStyle name="Normal 8 10 4" xfId="54822"/>
    <cellStyle name="Normal 8 11" xfId="54823"/>
    <cellStyle name="Normal 8 11 2" xfId="54824"/>
    <cellStyle name="Normal 8 11 3" xfId="54825"/>
    <cellStyle name="Normal 8 12" xfId="54826"/>
    <cellStyle name="Normal 8 12 2" xfId="54827"/>
    <cellStyle name="Normal 8 13" xfId="54828"/>
    <cellStyle name="Normal 8 13 2" xfId="54829"/>
    <cellStyle name="Normal 8 14" xfId="54830"/>
    <cellStyle name="Normal 8 14 2" xfId="54831"/>
    <cellStyle name="Normal 8 15" xfId="54832"/>
    <cellStyle name="Normal 8 15 2" xfId="54833"/>
    <cellStyle name="Normal 8 16" xfId="54834"/>
    <cellStyle name="Normal 8 16 2" xfId="54835"/>
    <cellStyle name="Normal 8 17" xfId="54836"/>
    <cellStyle name="Normal 8 17 2" xfId="54837"/>
    <cellStyle name="Normal 8 18" xfId="54838"/>
    <cellStyle name="Normal 8 18 2" xfId="54839"/>
    <cellStyle name="Normal 8 19" xfId="54840"/>
    <cellStyle name="Normal 8 19 2" xfId="54841"/>
    <cellStyle name="Normal 8 2" xfId="54842"/>
    <cellStyle name="Normal 8 2 2" xfId="54843"/>
    <cellStyle name="Normal 8 2 2 2" xfId="54844"/>
    <cellStyle name="Normal 8 2 2 3" xfId="54845"/>
    <cellStyle name="Normal 8 2 2 4" xfId="54846"/>
    <cellStyle name="Normal 8 2 2 5" xfId="54847"/>
    <cellStyle name="Normal 8 2 2 6" xfId="54848"/>
    <cellStyle name="Normal 8 2 3" xfId="54849"/>
    <cellStyle name="Normal 8 2 4" xfId="54850"/>
    <cellStyle name="Normal 8 2 5" xfId="54851"/>
    <cellStyle name="Normal 8 2 6" xfId="54852"/>
    <cellStyle name="Normal 8 2 7" xfId="54853"/>
    <cellStyle name="Normal 8 20" xfId="54854"/>
    <cellStyle name="Normal 8 20 2" xfId="54855"/>
    <cellStyle name="Normal 8 21" xfId="54856"/>
    <cellStyle name="Normal 8 21 2" xfId="54857"/>
    <cellStyle name="Normal 8 21 3" xfId="54858"/>
    <cellStyle name="Normal 8 22" xfId="54859"/>
    <cellStyle name="Normal 8 22 2" xfId="54860"/>
    <cellStyle name="Normal 8 23" xfId="54861"/>
    <cellStyle name="Normal 8 23 2" xfId="54862"/>
    <cellStyle name="Normal 8 24" xfId="54863"/>
    <cellStyle name="Normal 8 24 2" xfId="54864"/>
    <cellStyle name="Normal 8 25" xfId="54865"/>
    <cellStyle name="Normal 8 25 2" xfId="54866"/>
    <cellStyle name="Normal 8 26" xfId="54867"/>
    <cellStyle name="Normal 8 26 2" xfId="54868"/>
    <cellStyle name="Normal 8 27" xfId="54869"/>
    <cellStyle name="Normal 8 27 2" xfId="54870"/>
    <cellStyle name="Normal 8 28" xfId="54871"/>
    <cellStyle name="Normal 8 28 2" xfId="54872"/>
    <cellStyle name="Normal 8 29" xfId="54873"/>
    <cellStyle name="Normal 8 29 2" xfId="54874"/>
    <cellStyle name="Normal 8 3" xfId="54875"/>
    <cellStyle name="Normal 8 3 2" xfId="54876"/>
    <cellStyle name="Normal 8 3 2 2" xfId="54877"/>
    <cellStyle name="Normal 8 3 2 3" xfId="54878"/>
    <cellStyle name="Normal 8 3 2 4" xfId="54879"/>
    <cellStyle name="Normal 8 3 2 5" xfId="54880"/>
    <cellStyle name="Normal 8 3 2 6" xfId="54881"/>
    <cellStyle name="Normal 8 3 3" xfId="54882"/>
    <cellStyle name="Normal 8 3 4" xfId="54883"/>
    <cellStyle name="Normal 8 3 5" xfId="54884"/>
    <cellStyle name="Normal 8 3 6" xfId="54885"/>
    <cellStyle name="Normal 8 3 7" xfId="54886"/>
    <cellStyle name="Normal 8 30" xfId="54887"/>
    <cellStyle name="Normal 8 30 2" xfId="54888"/>
    <cellStyle name="Normal 8 31" xfId="54889"/>
    <cellStyle name="Normal 8 31 2" xfId="54890"/>
    <cellStyle name="Normal 8 32" xfId="54891"/>
    <cellStyle name="Normal 8 32 2" xfId="54892"/>
    <cellStyle name="Normal 8 33" xfId="54893"/>
    <cellStyle name="Normal 8 33 2" xfId="54894"/>
    <cellStyle name="Normal 8 33 2 2" xfId="54895"/>
    <cellStyle name="Normal 8 33 2 2 2" xfId="54896"/>
    <cellStyle name="Normal 8 33 2 2 2 2" xfId="54897"/>
    <cellStyle name="Normal 8 33 2 2 3" xfId="54898"/>
    <cellStyle name="Normal 8 33 2 3" xfId="54899"/>
    <cellStyle name="Normal 8 33 2 3 2" xfId="54900"/>
    <cellStyle name="Normal 8 33 2 4" xfId="54901"/>
    <cellStyle name="Normal 8 33 2 4 2" xfId="54902"/>
    <cellStyle name="Normal 8 33 2 4 2 2" xfId="54903"/>
    <cellStyle name="Normal 8 33 2 4 3" xfId="54904"/>
    <cellStyle name="Normal 8 33 2 5" xfId="54905"/>
    <cellStyle name="Normal 8 33 2 5 2" xfId="54906"/>
    <cellStyle name="Normal 8 33 2 6" xfId="54907"/>
    <cellStyle name="Normal 8 33 3" xfId="54908"/>
    <cellStyle name="Normal 8 33 3 2" xfId="54909"/>
    <cellStyle name="Normal 8 33 3 2 2" xfId="54910"/>
    <cellStyle name="Normal 8 33 3 3" xfId="54911"/>
    <cellStyle name="Normal 8 33 4" xfId="54912"/>
    <cellStyle name="Normal 8 33 4 2" xfId="54913"/>
    <cellStyle name="Normal 8 33 5" xfId="54914"/>
    <cellStyle name="Normal 8 33 5 2" xfId="54915"/>
    <cellStyle name="Normal 8 33 6" xfId="54916"/>
    <cellStyle name="Normal 8 33 6 2" xfId="54917"/>
    <cellStyle name="Normal 8 33 7" xfId="54918"/>
    <cellStyle name="Normal 8 34" xfId="54919"/>
    <cellStyle name="Normal 8 34 2" xfId="54920"/>
    <cellStyle name="Normal 8 34 2 2" xfId="54921"/>
    <cellStyle name="Normal 8 34 2 2 2" xfId="54922"/>
    <cellStyle name="Normal 8 34 2 3" xfId="54923"/>
    <cellStyle name="Normal 8 34 3" xfId="54924"/>
    <cellStyle name="Normal 8 34 3 2" xfId="54925"/>
    <cellStyle name="Normal 8 34 4" xfId="54926"/>
    <cellStyle name="Normal 8 34 4 2" xfId="54927"/>
    <cellStyle name="Normal 8 34 5" xfId="54928"/>
    <cellStyle name="Normal 8 34 5 2" xfId="54929"/>
    <cellStyle name="Normal 8 34 6" xfId="54930"/>
    <cellStyle name="Normal 8 35" xfId="54931"/>
    <cellStyle name="Normal 8 35 2" xfId="54932"/>
    <cellStyle name="Normal 8 35 2 2" xfId="54933"/>
    <cellStyle name="Normal 8 35 3" xfId="54934"/>
    <cellStyle name="Normal 8 36" xfId="54935"/>
    <cellStyle name="Normal 8 36 2" xfId="54936"/>
    <cellStyle name="Normal 8 37" xfId="54937"/>
    <cellStyle name="Normal 8 37 2" xfId="54938"/>
    <cellStyle name="Normal 8 38" xfId="54939"/>
    <cellStyle name="Normal 8 38 2" xfId="54940"/>
    <cellStyle name="Normal 8 39" xfId="54941"/>
    <cellStyle name="Normal 8 4" xfId="54942"/>
    <cellStyle name="Normal 8 4 2" xfId="54943"/>
    <cellStyle name="Normal 8 4 2 2" xfId="54944"/>
    <cellStyle name="Normal 8 4 2 2 2" xfId="54945"/>
    <cellStyle name="Normal 8 4 2 3" xfId="54946"/>
    <cellStyle name="Normal 8 4 2 4" xfId="54947"/>
    <cellStyle name="Normal 8 4 2 5" xfId="54948"/>
    <cellStyle name="Normal 8 4 2 6" xfId="54949"/>
    <cellStyle name="Normal 8 4 3" xfId="54950"/>
    <cellStyle name="Normal 8 4 4" xfId="54951"/>
    <cellStyle name="Normal 8 4 5" xfId="54952"/>
    <cellStyle name="Normal 8 4 6" xfId="54953"/>
    <cellStyle name="Normal 8 4 7" xfId="54954"/>
    <cellStyle name="Normal 8 40" xfId="54955"/>
    <cellStyle name="Normal 8 41" xfId="54956"/>
    <cellStyle name="Normal 8 5" xfId="54957"/>
    <cellStyle name="Normal 8 5 2" xfId="54958"/>
    <cellStyle name="Normal 8 5 2 2" xfId="54959"/>
    <cellStyle name="Normal 8 5 2 3" xfId="54960"/>
    <cellStyle name="Normal 8 5 2 4" xfId="54961"/>
    <cellStyle name="Normal 8 5 2 5" xfId="54962"/>
    <cellStyle name="Normal 8 5 2 6" xfId="54963"/>
    <cellStyle name="Normal 8 5 3" xfId="54964"/>
    <cellStyle name="Normal 8 5 4" xfId="54965"/>
    <cellStyle name="Normal 8 5 5" xfId="54966"/>
    <cellStyle name="Normal 8 5 6" xfId="54967"/>
    <cellStyle name="Normal 8 5 7" xfId="54968"/>
    <cellStyle name="Normal 8 6" xfId="54969"/>
    <cellStyle name="Normal 8 6 2" xfId="54970"/>
    <cellStyle name="Normal 8 6 2 2" xfId="54971"/>
    <cellStyle name="Normal 8 6 2 3" xfId="54972"/>
    <cellStyle name="Normal 8 6 2 4" xfId="54973"/>
    <cellStyle name="Normal 8 6 2 5" xfId="54974"/>
    <cellStyle name="Normal 8 6 2 6" xfId="54975"/>
    <cellStyle name="Normal 8 6 3" xfId="54976"/>
    <cellStyle name="Normal 8 6 4" xfId="54977"/>
    <cellStyle name="Normal 8 6 5" xfId="54978"/>
    <cellStyle name="Normal 8 6 6" xfId="54979"/>
    <cellStyle name="Normal 8 6 7" xfId="54980"/>
    <cellStyle name="Normal 8 7" xfId="54981"/>
    <cellStyle name="Normal 8 7 2" xfId="54982"/>
    <cellStyle name="Normal 8 7 2 2" xfId="54983"/>
    <cellStyle name="Normal 8 7 2 3" xfId="54984"/>
    <cellStyle name="Normal 8 7 2 4" xfId="54985"/>
    <cellStyle name="Normal 8 7 2 5" xfId="54986"/>
    <cellStyle name="Normal 8 7 2 6" xfId="54987"/>
    <cellStyle name="Normal 8 7 3" xfId="54988"/>
    <cellStyle name="Normal 8 7 4" xfId="54989"/>
    <cellStyle name="Normal 8 7 5" xfId="54990"/>
    <cellStyle name="Normal 8 7 6" xfId="54991"/>
    <cellStyle name="Normal 8 7 7" xfId="54992"/>
    <cellStyle name="Normal 8 8" xfId="54993"/>
    <cellStyle name="Normal 8 8 2" xfId="54994"/>
    <cellStyle name="Normal 8 8 2 2" xfId="54995"/>
    <cellStyle name="Normal 8 8 2 3" xfId="54996"/>
    <cellStyle name="Normal 8 8 2 4" xfId="54997"/>
    <cellStyle name="Normal 8 8 2 5" xfId="54998"/>
    <cellStyle name="Normal 8 8 2 6" xfId="54999"/>
    <cellStyle name="Normal 8 8 3" xfId="55000"/>
    <cellStyle name="Normal 8 8 4" xfId="55001"/>
    <cellStyle name="Normal 8 8 5" xfId="55002"/>
    <cellStyle name="Normal 8 8 6" xfId="55003"/>
    <cellStyle name="Normal 8 8 7" xfId="55004"/>
    <cellStyle name="Normal 8 9" xfId="55005"/>
    <cellStyle name="Normal 8 9 2" xfId="55006"/>
    <cellStyle name="Normal 8 9 2 2" xfId="55007"/>
    <cellStyle name="Normal 8 9 2 3" xfId="55008"/>
    <cellStyle name="Normal 8 9 2 4" xfId="55009"/>
    <cellStyle name="Normal 8 9 2 5" xfId="55010"/>
    <cellStyle name="Normal 8 9 2 6" xfId="55011"/>
    <cellStyle name="Normal 8 9 3" xfId="55012"/>
    <cellStyle name="Normal 8 9 4" xfId="55013"/>
    <cellStyle name="Normal 8 9 5" xfId="55014"/>
    <cellStyle name="Normal 8 9 6" xfId="55015"/>
    <cellStyle name="Normal 8 9 7" xfId="55016"/>
    <cellStyle name="Normal 80" xfId="55017"/>
    <cellStyle name="Normal 80 2" xfId="55018"/>
    <cellStyle name="Normal 80 2 2" xfId="55019"/>
    <cellStyle name="Normal 80 3" xfId="55020"/>
    <cellStyle name="Normal 80 3 2" xfId="55021"/>
    <cellStyle name="Normal 80 4" xfId="55022"/>
    <cellStyle name="Normal 80 4 2" xfId="55023"/>
    <cellStyle name="Normal 80 5" xfId="55024"/>
    <cellStyle name="Normal 80 5 2" xfId="55025"/>
    <cellStyle name="Normal 81" xfId="55026"/>
    <cellStyle name="Normal 81 2" xfId="55027"/>
    <cellStyle name="Normal 81 2 2" xfId="55028"/>
    <cellStyle name="Normal 81 3" xfId="55029"/>
    <cellStyle name="Normal 81 3 2" xfId="55030"/>
    <cellStyle name="Normal 81 4" xfId="55031"/>
    <cellStyle name="Normal 81 4 2" xfId="55032"/>
    <cellStyle name="Normal 81 5" xfId="55033"/>
    <cellStyle name="Normal 81 5 2" xfId="55034"/>
    <cellStyle name="Normal 82" xfId="55035"/>
    <cellStyle name="Normal 82 2" xfId="55036"/>
    <cellStyle name="Normal 82 2 2" xfId="55037"/>
    <cellStyle name="Normal 82 3" xfId="55038"/>
    <cellStyle name="Normal 82 3 2" xfId="55039"/>
    <cellStyle name="Normal 82 4" xfId="55040"/>
    <cellStyle name="Normal 82 4 2" xfId="55041"/>
    <cellStyle name="Normal 82 5" xfId="55042"/>
    <cellStyle name="Normal 82 5 2" xfId="55043"/>
    <cellStyle name="Normal 83" xfId="55044"/>
    <cellStyle name="Normal 83 2" xfId="55045"/>
    <cellStyle name="Normal 83 2 2" xfId="55046"/>
    <cellStyle name="Normal 83 3" xfId="55047"/>
    <cellStyle name="Normal 83 3 2" xfId="55048"/>
    <cellStyle name="Normal 83 4" xfId="55049"/>
    <cellStyle name="Normal 83 4 2" xfId="55050"/>
    <cellStyle name="Normal 83 5" xfId="55051"/>
    <cellStyle name="Normal 83 5 2" xfId="55052"/>
    <cellStyle name="Normal 84" xfId="55053"/>
    <cellStyle name="Normal 84 2" xfId="55054"/>
    <cellStyle name="Normal 84 3" xfId="55055"/>
    <cellStyle name="Normal 84 4" xfId="55056"/>
    <cellStyle name="Normal 84 5" xfId="55057"/>
    <cellStyle name="Normal 85" xfId="55058"/>
    <cellStyle name="Normal 85 2" xfId="55059"/>
    <cellStyle name="Normal 85 3" xfId="55060"/>
    <cellStyle name="Normal 85 4" xfId="55061"/>
    <cellStyle name="Normal 85 5" xfId="55062"/>
    <cellStyle name="Normal 86" xfId="55063"/>
    <cellStyle name="Normal 86 2" xfId="55064"/>
    <cellStyle name="Normal 86 3" xfId="55065"/>
    <cellStyle name="Normal 86 4" xfId="55066"/>
    <cellStyle name="Normal 86 5" xfId="55067"/>
    <cellStyle name="Normal 87" xfId="55068"/>
    <cellStyle name="Normal 87 2" xfId="55069"/>
    <cellStyle name="Normal 87 3" xfId="55070"/>
    <cellStyle name="Normal 87 4" xfId="55071"/>
    <cellStyle name="Normal 87 5" xfId="55072"/>
    <cellStyle name="Normal 88" xfId="55073"/>
    <cellStyle name="Normal 88 2" xfId="55074"/>
    <cellStyle name="Normal 88 3" xfId="55075"/>
    <cellStyle name="Normal 88 4" xfId="55076"/>
    <cellStyle name="Normal 88 5" xfId="55077"/>
    <cellStyle name="Normal 89" xfId="55078"/>
    <cellStyle name="Normal 89 2" xfId="55079"/>
    <cellStyle name="Normal 89 2 2" xfId="55080"/>
    <cellStyle name="Normal 89 3" xfId="55081"/>
    <cellStyle name="Normal 89 4" xfId="55082"/>
    <cellStyle name="Normal 89 5" xfId="55083"/>
    <cellStyle name="Normal 9" xfId="55084"/>
    <cellStyle name="Normal 9 10" xfId="55085"/>
    <cellStyle name="Normal 9 10 2" xfId="55086"/>
    <cellStyle name="Normal 9 11" xfId="55087"/>
    <cellStyle name="Normal 9 11 2" xfId="55088"/>
    <cellStyle name="Normal 9 12" xfId="55089"/>
    <cellStyle name="Normal 9 12 2" xfId="55090"/>
    <cellStyle name="Normal 9 13" xfId="55091"/>
    <cellStyle name="Normal 9 13 2" xfId="55092"/>
    <cellStyle name="Normal 9 14" xfId="55093"/>
    <cellStyle name="Normal 9 14 2" xfId="55094"/>
    <cellStyle name="Normal 9 15" xfId="55095"/>
    <cellStyle name="Normal 9 15 2" xfId="55096"/>
    <cellStyle name="Normal 9 16" xfId="55097"/>
    <cellStyle name="Normal 9 16 2" xfId="55098"/>
    <cellStyle name="Normal 9 17" xfId="55099"/>
    <cellStyle name="Normal 9 17 2" xfId="55100"/>
    <cellStyle name="Normal 9 18" xfId="55101"/>
    <cellStyle name="Normal 9 18 2" xfId="55102"/>
    <cellStyle name="Normal 9 19" xfId="55103"/>
    <cellStyle name="Normal 9 19 2" xfId="55104"/>
    <cellStyle name="Normal 9 2" xfId="55105"/>
    <cellStyle name="Normal 9 2 2" xfId="55106"/>
    <cellStyle name="Normal 9 2 2 2" xfId="55107"/>
    <cellStyle name="Normal 9 2 2 3" xfId="55108"/>
    <cellStyle name="Normal 9 2 2 4" xfId="55109"/>
    <cellStyle name="Normal 9 2 2 5" xfId="55110"/>
    <cellStyle name="Normal 9 2 2 6" xfId="55111"/>
    <cellStyle name="Normal 9 2 3" xfId="55112"/>
    <cellStyle name="Normal 9 2 4" xfId="55113"/>
    <cellStyle name="Normal 9 2 5" xfId="55114"/>
    <cellStyle name="Normal 9 2 6" xfId="55115"/>
    <cellStyle name="Normal 9 2 7" xfId="55116"/>
    <cellStyle name="Normal 9 20" xfId="55117"/>
    <cellStyle name="Normal 9 20 2" xfId="55118"/>
    <cellStyle name="Normal 9 21" xfId="55119"/>
    <cellStyle name="Normal 9 21 2" xfId="55120"/>
    <cellStyle name="Normal 9 22" xfId="55121"/>
    <cellStyle name="Normal 9 22 2" xfId="55122"/>
    <cellStyle name="Normal 9 23" xfId="55123"/>
    <cellStyle name="Normal 9 23 2" xfId="55124"/>
    <cellStyle name="Normal 9 24" xfId="55125"/>
    <cellStyle name="Normal 9 24 2" xfId="55126"/>
    <cellStyle name="Normal 9 25" xfId="55127"/>
    <cellStyle name="Normal 9 25 2" xfId="55128"/>
    <cellStyle name="Normal 9 26" xfId="55129"/>
    <cellStyle name="Normal 9 26 2" xfId="55130"/>
    <cellStyle name="Normal 9 27" xfId="55131"/>
    <cellStyle name="Normal 9 27 2" xfId="55132"/>
    <cellStyle name="Normal 9 28" xfId="55133"/>
    <cellStyle name="Normal 9 28 2" xfId="55134"/>
    <cellStyle name="Normal 9 29" xfId="55135"/>
    <cellStyle name="Normal 9 29 2" xfId="55136"/>
    <cellStyle name="Normal 9 3" xfId="55137"/>
    <cellStyle name="Normal 9 3 2" xfId="55138"/>
    <cellStyle name="Normal 9 3 2 2" xfId="55139"/>
    <cellStyle name="Normal 9 3 2 3" xfId="55140"/>
    <cellStyle name="Normal 9 3 2 4" xfId="55141"/>
    <cellStyle name="Normal 9 3 2 5" xfId="55142"/>
    <cellStyle name="Normal 9 3 2 6" xfId="55143"/>
    <cellStyle name="Normal 9 3 3" xfId="55144"/>
    <cellStyle name="Normal 9 3 4" xfId="55145"/>
    <cellStyle name="Normal 9 3 5" xfId="55146"/>
    <cellStyle name="Normal 9 3 6" xfId="55147"/>
    <cellStyle name="Normal 9 3 7" xfId="55148"/>
    <cellStyle name="Normal 9 30" xfId="55149"/>
    <cellStyle name="Normal 9 30 2" xfId="55150"/>
    <cellStyle name="Normal 9 31" xfId="55151"/>
    <cellStyle name="Normal 9 31 2" xfId="55152"/>
    <cellStyle name="Normal 9 32" xfId="55153"/>
    <cellStyle name="Normal 9 32 2" xfId="55154"/>
    <cellStyle name="Normal 9 33" xfId="55155"/>
    <cellStyle name="Normal 9 33 2" xfId="55156"/>
    <cellStyle name="Normal 9 33 2 2" xfId="55157"/>
    <cellStyle name="Normal 9 33 2 2 2" xfId="55158"/>
    <cellStyle name="Normal 9 33 2 3" xfId="55159"/>
    <cellStyle name="Normal 9 33 3" xfId="55160"/>
    <cellStyle name="Normal 9 33 3 2" xfId="55161"/>
    <cellStyle name="Normal 9 33 4" xfId="55162"/>
    <cellStyle name="Normal 9 33 4 2" xfId="55163"/>
    <cellStyle name="Normal 9 33 5" xfId="55164"/>
    <cellStyle name="Normal 9 33 5 2" xfId="55165"/>
    <cellStyle name="Normal 9 33 6" xfId="55166"/>
    <cellStyle name="Normal 9 34" xfId="55167"/>
    <cellStyle name="Normal 9 34 2" xfId="55168"/>
    <cellStyle name="Normal 9 34 2 2" xfId="55169"/>
    <cellStyle name="Normal 9 34 3" xfId="55170"/>
    <cellStyle name="Normal 9 35" xfId="55171"/>
    <cellStyle name="Normal 9 35 2" xfId="55172"/>
    <cellStyle name="Normal 9 36" xfId="55173"/>
    <cellStyle name="Normal 9 36 2" xfId="55174"/>
    <cellStyle name="Normal 9 37" xfId="55175"/>
    <cellStyle name="Normal 9 37 2" xfId="55176"/>
    <cellStyle name="Normal 9 38" xfId="55177"/>
    <cellStyle name="Normal 9 39" xfId="55178"/>
    <cellStyle name="Normal 9 4" xfId="55179"/>
    <cellStyle name="Normal 9 4 2" xfId="55180"/>
    <cellStyle name="Normal 9 4 2 2" xfId="55181"/>
    <cellStyle name="Normal 9 4 2 3" xfId="55182"/>
    <cellStyle name="Normal 9 4 2 4" xfId="55183"/>
    <cellStyle name="Normal 9 4 2 5" xfId="55184"/>
    <cellStyle name="Normal 9 4 2 6" xfId="55185"/>
    <cellStyle name="Normal 9 4 3" xfId="55186"/>
    <cellStyle name="Normal 9 4 4" xfId="55187"/>
    <cellStyle name="Normal 9 4 5" xfId="55188"/>
    <cellStyle name="Normal 9 4 6" xfId="55189"/>
    <cellStyle name="Normal 9 4 7" xfId="55190"/>
    <cellStyle name="Normal 9 40" xfId="55191"/>
    <cellStyle name="Normal 9 5" xfId="55192"/>
    <cellStyle name="Normal 9 5 2" xfId="55193"/>
    <cellStyle name="Normal 9 5 2 2" xfId="55194"/>
    <cellStyle name="Normal 9 5 2 3" xfId="55195"/>
    <cellStyle name="Normal 9 5 2 4" xfId="55196"/>
    <cellStyle name="Normal 9 5 2 5" xfId="55197"/>
    <cellStyle name="Normal 9 5 2 6" xfId="55198"/>
    <cellStyle name="Normal 9 5 3" xfId="55199"/>
    <cellStyle name="Normal 9 5 4" xfId="55200"/>
    <cellStyle name="Normal 9 5 5" xfId="55201"/>
    <cellStyle name="Normal 9 5 6" xfId="55202"/>
    <cellStyle name="Normal 9 5 7" xfId="55203"/>
    <cellStyle name="Normal 9 6" xfId="55204"/>
    <cellStyle name="Normal 9 6 2" xfId="55205"/>
    <cellStyle name="Normal 9 6 2 2" xfId="55206"/>
    <cellStyle name="Normal 9 6 2 3" xfId="55207"/>
    <cellStyle name="Normal 9 6 2 4" xfId="55208"/>
    <cellStyle name="Normal 9 6 2 5" xfId="55209"/>
    <cellStyle name="Normal 9 6 2 6" xfId="55210"/>
    <cellStyle name="Normal 9 6 3" xfId="55211"/>
    <cellStyle name="Normal 9 6 4" xfId="55212"/>
    <cellStyle name="Normal 9 6 4 2" xfId="55213"/>
    <cellStyle name="Normal 9 6 4 2 2" xfId="55214"/>
    <cellStyle name="Normal 9 6 4 3" xfId="55215"/>
    <cellStyle name="Normal 9 6 5" xfId="55216"/>
    <cellStyle name="Normal 9 6 6" xfId="55217"/>
    <cellStyle name="Normal 9 6 7" xfId="55218"/>
    <cellStyle name="Normal 9 7" xfId="55219"/>
    <cellStyle name="Normal 9 7 2" xfId="55220"/>
    <cellStyle name="Normal 9 7 2 2" xfId="55221"/>
    <cellStyle name="Normal 9 7 2 3" xfId="55222"/>
    <cellStyle name="Normal 9 7 2 4" xfId="55223"/>
    <cellStyle name="Normal 9 7 2 5" xfId="55224"/>
    <cellStyle name="Normal 9 7 2 6" xfId="55225"/>
    <cellStyle name="Normal 9 7 3" xfId="55226"/>
    <cellStyle name="Normal 9 7 4" xfId="55227"/>
    <cellStyle name="Normal 9 7 5" xfId="55228"/>
    <cellStyle name="Normal 9 7 6" xfId="55229"/>
    <cellStyle name="Normal 9 7 7" xfId="55230"/>
    <cellStyle name="Normal 9 8" xfId="55231"/>
    <cellStyle name="Normal 9 8 2" xfId="55232"/>
    <cellStyle name="Normal 9 8 3" xfId="55233"/>
    <cellStyle name="Normal 9 9" xfId="55234"/>
    <cellStyle name="Normal 9 9 2" xfId="55235"/>
    <cellStyle name="Normal 90" xfId="55236"/>
    <cellStyle name="Normal 90 2" xfId="55237"/>
    <cellStyle name="Normal 90 3" xfId="55238"/>
    <cellStyle name="Normal 90 4" xfId="55239"/>
    <cellStyle name="Normal 90 5" xfId="55240"/>
    <cellStyle name="Normal 91" xfId="55241"/>
    <cellStyle name="Normal 91 2" xfId="55242"/>
    <cellStyle name="Normal 91 3" xfId="55243"/>
    <cellStyle name="Normal 91 4" xfId="55244"/>
    <cellStyle name="Normal 91 5" xfId="55245"/>
    <cellStyle name="Normal 92" xfId="55246"/>
    <cellStyle name="Normal 92 2" xfId="55247"/>
    <cellStyle name="Normal 92 3" xfId="55248"/>
    <cellStyle name="Normal 92 4" xfId="55249"/>
    <cellStyle name="Normal 92 5" xfId="55250"/>
    <cellStyle name="Normal 93" xfId="55251"/>
    <cellStyle name="Normal 93 2" xfId="55252"/>
    <cellStyle name="Normal 93 3" xfId="55253"/>
    <cellStyle name="Normal 93 4" xfId="55254"/>
    <cellStyle name="Normal 93 5" xfId="55255"/>
    <cellStyle name="Normal 94" xfId="55256"/>
    <cellStyle name="Normal 94 2" xfId="55257"/>
    <cellStyle name="Normal 94 2 2" xfId="55258"/>
    <cellStyle name="Normal 94 2 3" xfId="55259"/>
    <cellStyle name="Normal 94 2 4" xfId="55260"/>
    <cellStyle name="Normal 94 3" xfId="55261"/>
    <cellStyle name="Normal 94 4" xfId="55262"/>
    <cellStyle name="Normal 94 5" xfId="55263"/>
    <cellStyle name="Normal 95" xfId="55264"/>
    <cellStyle name="Normal 95 2" xfId="55265"/>
    <cellStyle name="Normal 95 3" xfId="55266"/>
    <cellStyle name="Normal 95 4" xfId="55267"/>
    <cellStyle name="Normal 95 5" xfId="55268"/>
    <cellStyle name="Normal 96" xfId="55269"/>
    <cellStyle name="Normal 96 2" xfId="55270"/>
    <cellStyle name="Normal 96 3" xfId="55271"/>
    <cellStyle name="Normal 96 4" xfId="55272"/>
    <cellStyle name="Normal 96 5" xfId="55273"/>
    <cellStyle name="Normal 97" xfId="55274"/>
    <cellStyle name="Normal 97 10" xfId="55275"/>
    <cellStyle name="Normal 97 2" xfId="55276"/>
    <cellStyle name="Normal 97 3" xfId="55277"/>
    <cellStyle name="Normal 97 4" xfId="55278"/>
    <cellStyle name="Normal 97 5" xfId="55279"/>
    <cellStyle name="Normal 98" xfId="55280"/>
    <cellStyle name="Normal 98 2" xfId="55281"/>
    <cellStyle name="Normal 98 3" xfId="55282"/>
    <cellStyle name="Normal 98 4" xfId="55283"/>
    <cellStyle name="Normal 98 5" xfId="55284"/>
    <cellStyle name="Normal 99" xfId="55285"/>
    <cellStyle name="Normal 99 2" xfId="55286"/>
    <cellStyle name="Normal 99 3" xfId="55287"/>
    <cellStyle name="Normal 99 4" xfId="55288"/>
    <cellStyle name="Normal 99 5" xfId="55289"/>
    <cellStyle name="Normal_CO-HY 2038" xfId="23"/>
    <cellStyle name="Normal1" xfId="55290"/>
    <cellStyle name="Normal2" xfId="55291"/>
    <cellStyle name="Normal3" xfId="55292"/>
    <cellStyle name="Normal4" xfId="55293"/>
    <cellStyle name="Normale 2" xfId="55294"/>
    <cellStyle name="Normale 3" xfId="55295"/>
    <cellStyle name="Normale 4" xfId="55296"/>
    <cellStyle name="Normale 5" xfId="55297"/>
    <cellStyle name="Normale_IR_PASQUA_LAMA_V01_EN" xfId="55298"/>
    <cellStyle name="Note 10" xfId="55299"/>
    <cellStyle name="Note 10 10" xfId="55300"/>
    <cellStyle name="Note 10 2" xfId="55301"/>
    <cellStyle name="Note 10 2 2" xfId="55302"/>
    <cellStyle name="Note 10 2 3" xfId="55303"/>
    <cellStyle name="Note 10 2 4" xfId="55304"/>
    <cellStyle name="Note 10 2 5" xfId="55305"/>
    <cellStyle name="Note 10 2 6" xfId="55306"/>
    <cellStyle name="Note 10 2 7" xfId="55307"/>
    <cellStyle name="Note 10 2 8" xfId="55308"/>
    <cellStyle name="Note 10 3" xfId="55309"/>
    <cellStyle name="Note 10 3 2" xfId="55310"/>
    <cellStyle name="Note 10 4" xfId="55311"/>
    <cellStyle name="Note 10 4 2" xfId="55312"/>
    <cellStyle name="Note 10 5" xfId="55313"/>
    <cellStyle name="Note 10 5 2" xfId="55314"/>
    <cellStyle name="Note 10 6" xfId="55315"/>
    <cellStyle name="Note 10 7" xfId="55316"/>
    <cellStyle name="Note 10 8" xfId="55317"/>
    <cellStyle name="Note 10 9" xfId="55318"/>
    <cellStyle name="Note 11" xfId="55319"/>
    <cellStyle name="Note 11 10" xfId="55320"/>
    <cellStyle name="Note 11 2" xfId="55321"/>
    <cellStyle name="Note 11 2 2" xfId="55322"/>
    <cellStyle name="Note 11 2 3" xfId="55323"/>
    <cellStyle name="Note 11 2 4" xfId="55324"/>
    <cellStyle name="Note 11 2 5" xfId="55325"/>
    <cellStyle name="Note 11 2 6" xfId="55326"/>
    <cellStyle name="Note 11 2 7" xfId="55327"/>
    <cellStyle name="Note 11 2 8" xfId="55328"/>
    <cellStyle name="Note 11 3" xfId="55329"/>
    <cellStyle name="Note 11 3 2" xfId="55330"/>
    <cellStyle name="Note 11 4" xfId="55331"/>
    <cellStyle name="Note 11 4 2" xfId="55332"/>
    <cellStyle name="Note 11 5" xfId="55333"/>
    <cellStyle name="Note 11 5 2" xfId="55334"/>
    <cellStyle name="Note 11 6" xfId="55335"/>
    <cellStyle name="Note 11 7" xfId="55336"/>
    <cellStyle name="Note 11 8" xfId="55337"/>
    <cellStyle name="Note 11 9" xfId="55338"/>
    <cellStyle name="Note 12" xfId="55339"/>
    <cellStyle name="Note 12 2" xfId="55340"/>
    <cellStyle name="Note 12 2 2" xfId="55341"/>
    <cellStyle name="Note 12 2 2 2" xfId="55342"/>
    <cellStyle name="Note 12 2 2 3" xfId="55343"/>
    <cellStyle name="Note 12 2 3" xfId="55344"/>
    <cellStyle name="Note 12 2 4" xfId="55345"/>
    <cellStyle name="Note 12 2 5" xfId="55346"/>
    <cellStyle name="Note 12 3" xfId="55347"/>
    <cellStyle name="Note 12 3 2" xfId="55348"/>
    <cellStyle name="Note 12 4" xfId="55349"/>
    <cellStyle name="Note 12 5" xfId="55350"/>
    <cellStyle name="Note 12 5 2" xfId="55351"/>
    <cellStyle name="Note 12 6" xfId="55352"/>
    <cellStyle name="Note 12 7" xfId="55353"/>
    <cellStyle name="Note 12 8" xfId="55354"/>
    <cellStyle name="Note 12 9" xfId="55355"/>
    <cellStyle name="Note 13" xfId="55356"/>
    <cellStyle name="Note 13 2" xfId="55357"/>
    <cellStyle name="Note 13 2 2" xfId="55358"/>
    <cellStyle name="Note 13 2 3" xfId="55359"/>
    <cellStyle name="Note 13 2 4" xfId="55360"/>
    <cellStyle name="Note 13 3" xfId="55361"/>
    <cellStyle name="Note 13 4" xfId="55362"/>
    <cellStyle name="Note 13 5" xfId="55363"/>
    <cellStyle name="Note 13 6" xfId="55364"/>
    <cellStyle name="Note 13 7" xfId="55365"/>
    <cellStyle name="Note 14" xfId="55366"/>
    <cellStyle name="Note 14 2" xfId="55367"/>
    <cellStyle name="Note 14 2 2" xfId="55368"/>
    <cellStyle name="Note 14 2 3" xfId="55369"/>
    <cellStyle name="Note 14 2 4" xfId="55370"/>
    <cellStyle name="Note 14 3" xfId="55371"/>
    <cellStyle name="Note 14 4" xfId="55372"/>
    <cellStyle name="Note 14 5" xfId="55373"/>
    <cellStyle name="Note 15" xfId="55374"/>
    <cellStyle name="Note 15 2" xfId="55375"/>
    <cellStyle name="Note 15 2 2" xfId="55376"/>
    <cellStyle name="Note 15 2 3" xfId="55377"/>
    <cellStyle name="Note 15 3" xfId="55378"/>
    <cellStyle name="Note 15 3 2" xfId="55379"/>
    <cellStyle name="Note 15 4" xfId="55380"/>
    <cellStyle name="Note 15 5" xfId="55381"/>
    <cellStyle name="Note 15 6" xfId="55382"/>
    <cellStyle name="Note 15 7" xfId="55383"/>
    <cellStyle name="Note 15 8" xfId="55384"/>
    <cellStyle name="Note 15 9" xfId="55385"/>
    <cellStyle name="Note 16" xfId="55386"/>
    <cellStyle name="Note 16 2" xfId="55387"/>
    <cellStyle name="Note 16 3" xfId="55388"/>
    <cellStyle name="Note 16 4" xfId="55389"/>
    <cellStyle name="Note 16 5" xfId="55390"/>
    <cellStyle name="Note 16 6" xfId="55391"/>
    <cellStyle name="Note 16 7" xfId="55392"/>
    <cellStyle name="Note 16 8" xfId="55393"/>
    <cellStyle name="Note 17" xfId="55394"/>
    <cellStyle name="Note 17 10" xfId="55395"/>
    <cellStyle name="Note 17 10 2" xfId="55396"/>
    <cellStyle name="Note 17 11" xfId="55397"/>
    <cellStyle name="Note 17 11 2" xfId="55398"/>
    <cellStyle name="Note 17 12" xfId="55399"/>
    <cellStyle name="Note 17 13" xfId="55400"/>
    <cellStyle name="Note 17 2" xfId="55401"/>
    <cellStyle name="Note 17 3" xfId="55402"/>
    <cellStyle name="Note 17 4" xfId="55403"/>
    <cellStyle name="Note 17 5" xfId="55404"/>
    <cellStyle name="Note 17 6" xfId="55405"/>
    <cellStyle name="Note 17 6 2" xfId="55406"/>
    <cellStyle name="Note 17 6 2 2" xfId="55407"/>
    <cellStyle name="Note 17 6 2 2 2" xfId="55408"/>
    <cellStyle name="Note 17 6 2 2 2 2" xfId="55409"/>
    <cellStyle name="Note 17 6 2 2 3" xfId="55410"/>
    <cellStyle name="Note 17 6 2 3" xfId="55411"/>
    <cellStyle name="Note 17 6 2 3 2" xfId="55412"/>
    <cellStyle name="Note 17 6 2 4" xfId="55413"/>
    <cellStyle name="Note 17 6 2 4 2" xfId="55414"/>
    <cellStyle name="Note 17 6 2 5" xfId="55415"/>
    <cellStyle name="Note 17 6 2 5 2" xfId="55416"/>
    <cellStyle name="Note 17 6 2 6" xfId="55417"/>
    <cellStyle name="Note 17 6 3" xfId="55418"/>
    <cellStyle name="Note 17 6 3 2" xfId="55419"/>
    <cellStyle name="Note 17 6 3 2 2" xfId="55420"/>
    <cellStyle name="Note 17 6 3 3" xfId="55421"/>
    <cellStyle name="Note 17 6 4" xfId="55422"/>
    <cellStyle name="Note 17 6 4 2" xfId="55423"/>
    <cellStyle name="Note 17 6 5" xfId="55424"/>
    <cellStyle name="Note 17 6 5 2" xfId="55425"/>
    <cellStyle name="Note 17 6 6" xfId="55426"/>
    <cellStyle name="Note 17 6 6 2" xfId="55427"/>
    <cellStyle name="Note 17 6 7" xfId="55428"/>
    <cellStyle name="Note 17 7" xfId="55429"/>
    <cellStyle name="Note 17 7 2" xfId="55430"/>
    <cellStyle name="Note 17 7 2 2" xfId="55431"/>
    <cellStyle name="Note 17 7 2 2 2" xfId="55432"/>
    <cellStyle name="Note 17 7 2 3" xfId="55433"/>
    <cellStyle name="Note 17 7 3" xfId="55434"/>
    <cellStyle name="Note 17 7 3 2" xfId="55435"/>
    <cellStyle name="Note 17 7 4" xfId="55436"/>
    <cellStyle name="Note 17 7 4 2" xfId="55437"/>
    <cellStyle name="Note 17 7 4 2 2" xfId="55438"/>
    <cellStyle name="Note 17 7 4 3" xfId="55439"/>
    <cellStyle name="Note 17 7 5" xfId="55440"/>
    <cellStyle name="Note 17 7 5 2" xfId="55441"/>
    <cellStyle name="Note 17 7 6" xfId="55442"/>
    <cellStyle name="Note 17 8" xfId="55443"/>
    <cellStyle name="Note 17 8 2" xfId="55444"/>
    <cellStyle name="Note 17 8 2 2" xfId="55445"/>
    <cellStyle name="Note 17 8 3" xfId="55446"/>
    <cellStyle name="Note 17 9" xfId="55447"/>
    <cellStyle name="Note 17 9 2" xfId="55448"/>
    <cellStyle name="Note 18" xfId="55449"/>
    <cellStyle name="Note 18 10" xfId="55450"/>
    <cellStyle name="Note 18 10 2" xfId="55451"/>
    <cellStyle name="Note 18 11" xfId="55452"/>
    <cellStyle name="Note 18 11 2" xfId="55453"/>
    <cellStyle name="Note 18 12" xfId="55454"/>
    <cellStyle name="Note 18 2" xfId="55455"/>
    <cellStyle name="Note 18 3" xfId="55456"/>
    <cellStyle name="Note 18 4" xfId="55457"/>
    <cellStyle name="Note 18 5" xfId="55458"/>
    <cellStyle name="Note 18 6" xfId="55459"/>
    <cellStyle name="Note 18 6 2" xfId="55460"/>
    <cellStyle name="Note 18 6 2 2" xfId="55461"/>
    <cellStyle name="Note 18 6 2 2 2" xfId="55462"/>
    <cellStyle name="Note 18 6 2 2 2 2" xfId="55463"/>
    <cellStyle name="Note 18 6 2 2 3" xfId="55464"/>
    <cellStyle name="Note 18 6 2 3" xfId="55465"/>
    <cellStyle name="Note 18 6 2 3 2" xfId="55466"/>
    <cellStyle name="Note 18 6 2 4" xfId="55467"/>
    <cellStyle name="Note 18 6 2 4 2" xfId="55468"/>
    <cellStyle name="Note 18 6 2 5" xfId="55469"/>
    <cellStyle name="Note 18 6 2 5 2" xfId="55470"/>
    <cellStyle name="Note 18 6 2 6" xfId="55471"/>
    <cellStyle name="Note 18 6 3" xfId="55472"/>
    <cellStyle name="Note 18 6 3 2" xfId="55473"/>
    <cellStyle name="Note 18 6 3 2 2" xfId="55474"/>
    <cellStyle name="Note 18 6 3 3" xfId="55475"/>
    <cellStyle name="Note 18 6 4" xfId="55476"/>
    <cellStyle name="Note 18 6 4 2" xfId="55477"/>
    <cellStyle name="Note 18 6 5" xfId="55478"/>
    <cellStyle name="Note 18 6 5 2" xfId="55479"/>
    <cellStyle name="Note 18 6 6" xfId="55480"/>
    <cellStyle name="Note 18 6 6 2" xfId="55481"/>
    <cellStyle name="Note 18 6 6 2 2" xfId="55482"/>
    <cellStyle name="Note 18 6 6 3" xfId="55483"/>
    <cellStyle name="Note 18 6 7" xfId="55484"/>
    <cellStyle name="Note 18 7" xfId="55485"/>
    <cellStyle name="Note 18 7 2" xfId="55486"/>
    <cellStyle name="Note 18 7 2 2" xfId="55487"/>
    <cellStyle name="Note 18 7 2 2 2" xfId="55488"/>
    <cellStyle name="Note 18 7 2 3" xfId="55489"/>
    <cellStyle name="Note 18 7 3" xfId="55490"/>
    <cellStyle name="Note 18 7 3 2" xfId="55491"/>
    <cellStyle name="Note 18 7 4" xfId="55492"/>
    <cellStyle name="Note 18 7 4 2" xfId="55493"/>
    <cellStyle name="Note 18 7 5" xfId="55494"/>
    <cellStyle name="Note 18 7 5 2" xfId="55495"/>
    <cellStyle name="Note 18 7 6" xfId="55496"/>
    <cellStyle name="Note 18 8" xfId="55497"/>
    <cellStyle name="Note 18 8 2" xfId="55498"/>
    <cellStyle name="Note 18 8 2 2" xfId="55499"/>
    <cellStyle name="Note 18 8 3" xfId="55500"/>
    <cellStyle name="Note 18 9" xfId="55501"/>
    <cellStyle name="Note 18 9 2" xfId="55502"/>
    <cellStyle name="Note 19" xfId="55503"/>
    <cellStyle name="Note 19 2" xfId="55504"/>
    <cellStyle name="Note 19 3" xfId="55505"/>
    <cellStyle name="Note 19 4" xfId="55506"/>
    <cellStyle name="Note 2" xfId="55507"/>
    <cellStyle name="Note 2 10" xfId="55508"/>
    <cellStyle name="Note 2 11" xfId="55509"/>
    <cellStyle name="Note 2 12" xfId="55510"/>
    <cellStyle name="Note 2 13" xfId="55511"/>
    <cellStyle name="Note 2 14" xfId="55512"/>
    <cellStyle name="Note 2 15" xfId="55513"/>
    <cellStyle name="Note 2 16" xfId="55514"/>
    <cellStyle name="Note 2 17" xfId="55515"/>
    <cellStyle name="Note 2 18" xfId="55516"/>
    <cellStyle name="Note 2 19" xfId="55517"/>
    <cellStyle name="Note 2 2" xfId="55518"/>
    <cellStyle name="Note 2 2 2" xfId="55519"/>
    <cellStyle name="Note 2 2 2 2" xfId="55520"/>
    <cellStyle name="Note 2 2 3" xfId="55521"/>
    <cellStyle name="Note 2 20" xfId="55522"/>
    <cellStyle name="Note 2 21" xfId="55523"/>
    <cellStyle name="Note 2 22" xfId="55524"/>
    <cellStyle name="Note 2 23" xfId="55525"/>
    <cellStyle name="Note 2 24" xfId="55526"/>
    <cellStyle name="Note 2 25" xfId="55527"/>
    <cellStyle name="Note 2 26" xfId="55528"/>
    <cellStyle name="Note 2 27" xfId="55529"/>
    <cellStyle name="Note 2 28" xfId="55530"/>
    <cellStyle name="Note 2 29" xfId="55531"/>
    <cellStyle name="Note 2 3" xfId="55532"/>
    <cellStyle name="Note 2 3 2" xfId="55533"/>
    <cellStyle name="Note 2 30" xfId="55534"/>
    <cellStyle name="Note 2 31" xfId="55535"/>
    <cellStyle name="Note 2 32" xfId="55536"/>
    <cellStyle name="Note 2 33" xfId="55537"/>
    <cellStyle name="Note 2 34" xfId="55538"/>
    <cellStyle name="Note 2 35" xfId="55539"/>
    <cellStyle name="Note 2 36" xfId="55540"/>
    <cellStyle name="Note 2 37" xfId="55541"/>
    <cellStyle name="Note 2 38" xfId="55542"/>
    <cellStyle name="Note 2 38 2" xfId="55543"/>
    <cellStyle name="Note 2 38 2 2" xfId="55544"/>
    <cellStyle name="Note 2 39" xfId="55545"/>
    <cellStyle name="Note 2 4" xfId="55546"/>
    <cellStyle name="Note 2 40" xfId="55547"/>
    <cellStyle name="Note 2 41" xfId="55548"/>
    <cellStyle name="Note 2 42" xfId="55549"/>
    <cellStyle name="Note 2 43" xfId="55550"/>
    <cellStyle name="Note 2 44" xfId="55551"/>
    <cellStyle name="Note 2 45" xfId="55552"/>
    <cellStyle name="Note 2 46" xfId="55553"/>
    <cellStyle name="Note 2 47" xfId="55554"/>
    <cellStyle name="Note 2 48" xfId="55555"/>
    <cellStyle name="Note 2 49" xfId="55556"/>
    <cellStyle name="Note 2 5" xfId="55557"/>
    <cellStyle name="Note 2 50" xfId="55558"/>
    <cellStyle name="Note 2 51" xfId="55559"/>
    <cellStyle name="Note 2 52" xfId="55560"/>
    <cellStyle name="Note 2 53" xfId="55561"/>
    <cellStyle name="Note 2 54" xfId="55562"/>
    <cellStyle name="Note 2 55" xfId="55563"/>
    <cellStyle name="Note 2 56" xfId="55564"/>
    <cellStyle name="Note 2 57" xfId="55565"/>
    <cellStyle name="Note 2 58" xfId="55566"/>
    <cellStyle name="Note 2 59" xfId="55567"/>
    <cellStyle name="Note 2 6" xfId="55568"/>
    <cellStyle name="Note 2 60" xfId="55569"/>
    <cellStyle name="Note 2 61" xfId="55570"/>
    <cellStyle name="Note 2 62" xfId="55571"/>
    <cellStyle name="Note 2 63" xfId="55572"/>
    <cellStyle name="Note 2 64" xfId="55573"/>
    <cellStyle name="Note 2 65" xfId="55574"/>
    <cellStyle name="Note 2 66" xfId="55575"/>
    <cellStyle name="Note 2 67" xfId="55576"/>
    <cellStyle name="Note 2 68" xfId="55577"/>
    <cellStyle name="Note 2 69" xfId="55578"/>
    <cellStyle name="Note 2 7" xfId="55579"/>
    <cellStyle name="Note 2 70" xfId="55580"/>
    <cellStyle name="Note 2 71" xfId="55581"/>
    <cellStyle name="Note 2 72" xfId="55582"/>
    <cellStyle name="Note 2 73" xfId="55583"/>
    <cellStyle name="Note 2 74" xfId="55584"/>
    <cellStyle name="Note 2 75" xfId="55585"/>
    <cellStyle name="Note 2 76" xfId="55586"/>
    <cellStyle name="Note 2 77" xfId="55587"/>
    <cellStyle name="Note 2 78" xfId="55588"/>
    <cellStyle name="Note 2 79" xfId="55589"/>
    <cellStyle name="Note 2 8" xfId="55590"/>
    <cellStyle name="Note 2 80" xfId="55591"/>
    <cellStyle name="Note 2 81" xfId="55592"/>
    <cellStyle name="Note 2 82" xfId="55593"/>
    <cellStyle name="Note 2 83" xfId="55594"/>
    <cellStyle name="Note 2 84" xfId="55595"/>
    <cellStyle name="Note 2 85" xfId="55596"/>
    <cellStyle name="Note 2 86" xfId="55597"/>
    <cellStyle name="Note 2 87" xfId="55598"/>
    <cellStyle name="Note 2 88" xfId="55599"/>
    <cellStyle name="Note 2 9" xfId="55600"/>
    <cellStyle name="Note 20" xfId="55601"/>
    <cellStyle name="Note 20 2" xfId="55602"/>
    <cellStyle name="Note 20 3" xfId="55603"/>
    <cellStyle name="Note 20 4" xfId="55604"/>
    <cellStyle name="Note 21" xfId="55605"/>
    <cellStyle name="Note 21 2" xfId="55606"/>
    <cellStyle name="Note 21 3" xfId="55607"/>
    <cellStyle name="Note 21 4" xfId="55608"/>
    <cellStyle name="Note 22" xfId="55609"/>
    <cellStyle name="Note 22 2" xfId="55610"/>
    <cellStyle name="Note 22 3" xfId="55611"/>
    <cellStyle name="Note 22 4" xfId="55612"/>
    <cellStyle name="Note 23" xfId="55613"/>
    <cellStyle name="Note 23 2" xfId="55614"/>
    <cellStyle name="Note 23 3" xfId="55615"/>
    <cellStyle name="Note 23 4" xfId="55616"/>
    <cellStyle name="Note 24" xfId="55617"/>
    <cellStyle name="Note 24 2" xfId="55618"/>
    <cellStyle name="Note 24 3" xfId="55619"/>
    <cellStyle name="Note 24 4" xfId="55620"/>
    <cellStyle name="Note 25" xfId="55621"/>
    <cellStyle name="Note 25 2" xfId="55622"/>
    <cellStyle name="Note 25 3" xfId="55623"/>
    <cellStyle name="Note 25 4" xfId="55624"/>
    <cellStyle name="Note 26" xfId="55625"/>
    <cellStyle name="Note 26 2" xfId="55626"/>
    <cellStyle name="Note 26 3" xfId="55627"/>
    <cellStyle name="Note 26 4" xfId="55628"/>
    <cellStyle name="Note 27" xfId="55629"/>
    <cellStyle name="Note 27 2" xfId="55630"/>
    <cellStyle name="Note 27 2 2" xfId="55631"/>
    <cellStyle name="Note 27 2 2 2" xfId="55632"/>
    <cellStyle name="Note 27 3" xfId="55633"/>
    <cellStyle name="Note 27 4" xfId="55634"/>
    <cellStyle name="Note 28" xfId="55635"/>
    <cellStyle name="Note 28 2" xfId="55636"/>
    <cellStyle name="Note 28 3" xfId="55637"/>
    <cellStyle name="Note 28 4" xfId="55638"/>
    <cellStyle name="Note 29" xfId="55639"/>
    <cellStyle name="Note 29 2" xfId="55640"/>
    <cellStyle name="Note 29 3" xfId="55641"/>
    <cellStyle name="Note 29 4" xfId="55642"/>
    <cellStyle name="Note 3" xfId="55643"/>
    <cellStyle name="Note 3 10" xfId="55644"/>
    <cellStyle name="Note 3 11" xfId="55645"/>
    <cellStyle name="Note 3 12" xfId="55646"/>
    <cellStyle name="Note 3 13" xfId="55647"/>
    <cellStyle name="Note 3 14" xfId="55648"/>
    <cellStyle name="Note 3 15" xfId="55649"/>
    <cellStyle name="Note 3 16" xfId="55650"/>
    <cellStyle name="Note 3 17" xfId="55651"/>
    <cellStyle name="Note 3 18" xfId="55652"/>
    <cellStyle name="Note 3 19" xfId="55653"/>
    <cellStyle name="Note 3 2" xfId="55654"/>
    <cellStyle name="Note 3 2 2" xfId="55655"/>
    <cellStyle name="Note 3 2 2 2" xfId="55656"/>
    <cellStyle name="Note 3 2 3" xfId="55657"/>
    <cellStyle name="Note 3 20" xfId="55658"/>
    <cellStyle name="Note 3 21" xfId="55659"/>
    <cellStyle name="Note 3 22" xfId="55660"/>
    <cellStyle name="Note 3 23" xfId="55661"/>
    <cellStyle name="Note 3 24" xfId="55662"/>
    <cellStyle name="Note 3 25" xfId="55663"/>
    <cellStyle name="Note 3 26" xfId="55664"/>
    <cellStyle name="Note 3 27" xfId="55665"/>
    <cellStyle name="Note 3 28" xfId="55666"/>
    <cellStyle name="Note 3 29" xfId="55667"/>
    <cellStyle name="Note 3 3" xfId="55668"/>
    <cellStyle name="Note 3 3 2" xfId="55669"/>
    <cellStyle name="Note 3 30" xfId="55670"/>
    <cellStyle name="Note 3 31" xfId="55671"/>
    <cellStyle name="Note 3 32" xfId="55672"/>
    <cellStyle name="Note 3 33" xfId="55673"/>
    <cellStyle name="Note 3 34" xfId="55674"/>
    <cellStyle name="Note 3 35" xfId="55675"/>
    <cellStyle name="Note 3 36" xfId="55676"/>
    <cellStyle name="Note 3 37" xfId="55677"/>
    <cellStyle name="Note 3 38" xfId="55678"/>
    <cellStyle name="Note 3 39" xfId="55679"/>
    <cellStyle name="Note 3 4" xfId="55680"/>
    <cellStyle name="Note 3 40" xfId="55681"/>
    <cellStyle name="Note 3 41" xfId="55682"/>
    <cellStyle name="Note 3 42" xfId="55683"/>
    <cellStyle name="Note 3 43" xfId="55684"/>
    <cellStyle name="Note 3 44" xfId="55685"/>
    <cellStyle name="Note 3 45" xfId="55686"/>
    <cellStyle name="Note 3 46" xfId="55687"/>
    <cellStyle name="Note 3 47" xfId="55688"/>
    <cellStyle name="Note 3 48" xfId="55689"/>
    <cellStyle name="Note 3 49" xfId="55690"/>
    <cellStyle name="Note 3 5" xfId="55691"/>
    <cellStyle name="Note 3 50" xfId="55692"/>
    <cellStyle name="Note 3 51" xfId="55693"/>
    <cellStyle name="Note 3 52" xfId="55694"/>
    <cellStyle name="Note 3 53" xfId="55695"/>
    <cellStyle name="Note 3 54" xfId="55696"/>
    <cellStyle name="Note 3 55" xfId="55697"/>
    <cellStyle name="Note 3 56" xfId="55698"/>
    <cellStyle name="Note 3 57" xfId="55699"/>
    <cellStyle name="Note 3 58" xfId="55700"/>
    <cellStyle name="Note 3 59" xfId="55701"/>
    <cellStyle name="Note 3 6" xfId="55702"/>
    <cellStyle name="Note 3 60" xfId="55703"/>
    <cellStyle name="Note 3 61" xfId="55704"/>
    <cellStyle name="Note 3 62" xfId="55705"/>
    <cellStyle name="Note 3 63" xfId="55706"/>
    <cellStyle name="Note 3 64" xfId="55707"/>
    <cellStyle name="Note 3 65" xfId="55708"/>
    <cellStyle name="Note 3 66" xfId="55709"/>
    <cellStyle name="Note 3 67" xfId="55710"/>
    <cellStyle name="Note 3 68" xfId="55711"/>
    <cellStyle name="Note 3 69" xfId="55712"/>
    <cellStyle name="Note 3 7" xfId="55713"/>
    <cellStyle name="Note 3 70" xfId="55714"/>
    <cellStyle name="Note 3 71" xfId="55715"/>
    <cellStyle name="Note 3 72" xfId="55716"/>
    <cellStyle name="Note 3 73" xfId="55717"/>
    <cellStyle name="Note 3 74" xfId="55718"/>
    <cellStyle name="Note 3 75" xfId="55719"/>
    <cellStyle name="Note 3 76" xfId="55720"/>
    <cellStyle name="Note 3 77" xfId="55721"/>
    <cellStyle name="Note 3 78" xfId="55722"/>
    <cellStyle name="Note 3 79" xfId="55723"/>
    <cellStyle name="Note 3 8" xfId="55724"/>
    <cellStyle name="Note 3 80" xfId="55725"/>
    <cellStyle name="Note 3 81" xfId="55726"/>
    <cellStyle name="Note 3 82" xfId="55727"/>
    <cellStyle name="Note 3 83" xfId="55728"/>
    <cellStyle name="Note 3 84" xfId="55729"/>
    <cellStyle name="Note 3 85" xfId="55730"/>
    <cellStyle name="Note 3 86" xfId="55731"/>
    <cellStyle name="Note 3 87" xfId="55732"/>
    <cellStyle name="Note 3 88" xfId="55733"/>
    <cellStyle name="Note 3 9" xfId="55734"/>
    <cellStyle name="Note 30" xfId="55735"/>
    <cellStyle name="Note 30 2" xfId="55736"/>
    <cellStyle name="Note 30 3" xfId="55737"/>
    <cellStyle name="Note 30 4" xfId="55738"/>
    <cellStyle name="Note 31" xfId="55739"/>
    <cellStyle name="Note 31 2" xfId="55740"/>
    <cellStyle name="Note 31 3" xfId="55741"/>
    <cellStyle name="Note 31 4" xfId="55742"/>
    <cellStyle name="Note 32" xfId="55743"/>
    <cellStyle name="Note 32 2" xfId="55744"/>
    <cellStyle name="Note 32 3" xfId="55745"/>
    <cellStyle name="Note 32 4" xfId="55746"/>
    <cellStyle name="Note 33" xfId="55747"/>
    <cellStyle name="Note 33 2" xfId="55748"/>
    <cellStyle name="Note 33 3" xfId="55749"/>
    <cellStyle name="Note 33 4" xfId="55750"/>
    <cellStyle name="Note 33 4 2" xfId="55751"/>
    <cellStyle name="Note 33 4 2 2" xfId="55752"/>
    <cellStyle name="Note 34" xfId="55753"/>
    <cellStyle name="Note 34 2" xfId="55754"/>
    <cellStyle name="Note 34 3" xfId="55755"/>
    <cellStyle name="Note 34 4" xfId="55756"/>
    <cellStyle name="Note 35" xfId="55757"/>
    <cellStyle name="Note 35 2" xfId="55758"/>
    <cellStyle name="Note 35 3" xfId="55759"/>
    <cellStyle name="Note 35 4" xfId="55760"/>
    <cellStyle name="Note 36" xfId="55761"/>
    <cellStyle name="Note 36 2" xfId="55762"/>
    <cellStyle name="Note 36 3" xfId="55763"/>
    <cellStyle name="Note 36 4" xfId="55764"/>
    <cellStyle name="Note 37" xfId="55765"/>
    <cellStyle name="Note 37 2" xfId="55766"/>
    <cellStyle name="Note 37 3" xfId="55767"/>
    <cellStyle name="Note 37 4" xfId="55768"/>
    <cellStyle name="Note 38" xfId="55769"/>
    <cellStyle name="Note 38 2" xfId="55770"/>
    <cellStyle name="Note 38 3" xfId="55771"/>
    <cellStyle name="Note 38 4" xfId="55772"/>
    <cellStyle name="Note 38 4 2" xfId="55773"/>
    <cellStyle name="Note 38 4 2 2" xfId="55774"/>
    <cellStyle name="Note 39" xfId="55775"/>
    <cellStyle name="Note 39 2" xfId="55776"/>
    <cellStyle name="Note 39 3" xfId="55777"/>
    <cellStyle name="Note 39 4" xfId="55778"/>
    <cellStyle name="Note 4" xfId="55779"/>
    <cellStyle name="Note 4 10" xfId="55780"/>
    <cellStyle name="Note 4 11" xfId="55781"/>
    <cellStyle name="Note 4 12" xfId="55782"/>
    <cellStyle name="Note 4 13" xfId="55783"/>
    <cellStyle name="Note 4 13 2" xfId="55784"/>
    <cellStyle name="Note 4 13 2 2" xfId="55785"/>
    <cellStyle name="Note 4 14" xfId="55786"/>
    <cellStyle name="Note 4 15" xfId="55787"/>
    <cellStyle name="Note 4 16" xfId="55788"/>
    <cellStyle name="Note 4 17" xfId="55789"/>
    <cellStyle name="Note 4 18" xfId="55790"/>
    <cellStyle name="Note 4 19" xfId="55791"/>
    <cellStyle name="Note 4 2" xfId="55792"/>
    <cellStyle name="Note 4 2 2" xfId="55793"/>
    <cellStyle name="Note 4 2 2 2" xfId="55794"/>
    <cellStyle name="Note 4 2 3" xfId="55795"/>
    <cellStyle name="Note 4 20" xfId="55796"/>
    <cellStyle name="Note 4 21" xfId="55797"/>
    <cellStyle name="Note 4 22" xfId="55798"/>
    <cellStyle name="Note 4 23" xfId="55799"/>
    <cellStyle name="Note 4 24" xfId="55800"/>
    <cellStyle name="Note 4 25" xfId="55801"/>
    <cellStyle name="Note 4 26" xfId="55802"/>
    <cellStyle name="Note 4 27" xfId="55803"/>
    <cellStyle name="Note 4 28" xfId="55804"/>
    <cellStyle name="Note 4 29" xfId="55805"/>
    <cellStyle name="Note 4 3" xfId="55806"/>
    <cellStyle name="Note 4 3 2" xfId="55807"/>
    <cellStyle name="Note 4 30" xfId="55808"/>
    <cellStyle name="Note 4 31" xfId="55809"/>
    <cellStyle name="Note 4 32" xfId="55810"/>
    <cellStyle name="Note 4 33" xfId="55811"/>
    <cellStyle name="Note 4 34" xfId="55812"/>
    <cellStyle name="Note 4 35" xfId="55813"/>
    <cellStyle name="Note 4 36" xfId="55814"/>
    <cellStyle name="Note 4 37" xfId="55815"/>
    <cellStyle name="Note 4 38" xfId="55816"/>
    <cellStyle name="Note 4 39" xfId="55817"/>
    <cellStyle name="Note 4 4" xfId="55818"/>
    <cellStyle name="Note 4 40" xfId="55819"/>
    <cellStyle name="Note 4 41" xfId="55820"/>
    <cellStyle name="Note 4 42" xfId="55821"/>
    <cellStyle name="Note 4 43" xfId="55822"/>
    <cellStyle name="Note 4 44" xfId="55823"/>
    <cellStyle name="Note 4 45" xfId="55824"/>
    <cellStyle name="Note 4 46" xfId="55825"/>
    <cellStyle name="Note 4 47" xfId="55826"/>
    <cellStyle name="Note 4 48" xfId="55827"/>
    <cellStyle name="Note 4 49" xfId="55828"/>
    <cellStyle name="Note 4 5" xfId="55829"/>
    <cellStyle name="Note 4 50" xfId="55830"/>
    <cellStyle name="Note 4 51" xfId="55831"/>
    <cellStyle name="Note 4 52" xfId="55832"/>
    <cellStyle name="Note 4 53" xfId="55833"/>
    <cellStyle name="Note 4 54" xfId="55834"/>
    <cellStyle name="Note 4 55" xfId="55835"/>
    <cellStyle name="Note 4 56" xfId="55836"/>
    <cellStyle name="Note 4 57" xfId="55837"/>
    <cellStyle name="Note 4 58" xfId="55838"/>
    <cellStyle name="Note 4 59" xfId="55839"/>
    <cellStyle name="Note 4 6" xfId="55840"/>
    <cellStyle name="Note 4 60" xfId="55841"/>
    <cellStyle name="Note 4 61" xfId="55842"/>
    <cellStyle name="Note 4 62" xfId="55843"/>
    <cellStyle name="Note 4 63" xfId="55844"/>
    <cellStyle name="Note 4 64" xfId="55845"/>
    <cellStyle name="Note 4 65" xfId="55846"/>
    <cellStyle name="Note 4 66" xfId="55847"/>
    <cellStyle name="Note 4 67" xfId="55848"/>
    <cellStyle name="Note 4 67 2" xfId="55849"/>
    <cellStyle name="Note 4 67 2 2" xfId="55850"/>
    <cellStyle name="Note 4 68" xfId="55851"/>
    <cellStyle name="Note 4 69" xfId="55852"/>
    <cellStyle name="Note 4 7" xfId="55853"/>
    <cellStyle name="Note 4 70" xfId="55854"/>
    <cellStyle name="Note 4 71" xfId="55855"/>
    <cellStyle name="Note 4 72" xfId="55856"/>
    <cellStyle name="Note 4 73" xfId="55857"/>
    <cellStyle name="Note 4 74" xfId="55858"/>
    <cellStyle name="Note 4 75" xfId="55859"/>
    <cellStyle name="Note 4 76" xfId="55860"/>
    <cellStyle name="Note 4 77" xfId="55861"/>
    <cellStyle name="Note 4 78" xfId="55862"/>
    <cellStyle name="Note 4 79" xfId="55863"/>
    <cellStyle name="Note 4 8" xfId="55864"/>
    <cellStyle name="Note 4 80" xfId="55865"/>
    <cellStyle name="Note 4 81" xfId="55866"/>
    <cellStyle name="Note 4 82" xfId="55867"/>
    <cellStyle name="Note 4 83" xfId="55868"/>
    <cellStyle name="Note 4 84" xfId="55869"/>
    <cellStyle name="Note 4 85" xfId="55870"/>
    <cellStyle name="Note 4 86" xfId="55871"/>
    <cellStyle name="Note 4 87" xfId="55872"/>
    <cellStyle name="Note 4 88" xfId="55873"/>
    <cellStyle name="Note 4 9" xfId="55874"/>
    <cellStyle name="Note 40" xfId="55875"/>
    <cellStyle name="Note 40 2" xfId="55876"/>
    <cellStyle name="Note 40 3" xfId="55877"/>
    <cellStyle name="Note 40 4" xfId="55878"/>
    <cellStyle name="Note 41" xfId="55879"/>
    <cellStyle name="Note 42" xfId="55880"/>
    <cellStyle name="Note 42 2" xfId="55881"/>
    <cellStyle name="Note 42 2 2" xfId="55882"/>
    <cellStyle name="Note 42 2 2 2" xfId="55883"/>
    <cellStyle name="Note 42 2 3" xfId="55884"/>
    <cellStyle name="Note 42 3" xfId="55885"/>
    <cellStyle name="Note 42 3 2" xfId="55886"/>
    <cellStyle name="Note 42 4" xfId="55887"/>
    <cellStyle name="Note 42 4 2" xfId="55888"/>
    <cellStyle name="Note 42 5" xfId="55889"/>
    <cellStyle name="Note 42 5 2" xfId="55890"/>
    <cellStyle name="Note 42 6" xfId="55891"/>
    <cellStyle name="Note 43" xfId="55892"/>
    <cellStyle name="Note 43 2" xfId="55893"/>
    <cellStyle name="Note 43 2 2" xfId="55894"/>
    <cellStyle name="Note 43 3" xfId="55895"/>
    <cellStyle name="Note 44" xfId="55896"/>
    <cellStyle name="Note 44 2" xfId="55897"/>
    <cellStyle name="Note 45" xfId="55898"/>
    <cellStyle name="Note 45 2" xfId="55899"/>
    <cellStyle name="Note 46" xfId="55900"/>
    <cellStyle name="Note 5" xfId="55901"/>
    <cellStyle name="Note 5 10" xfId="55902"/>
    <cellStyle name="Note 5 11" xfId="55903"/>
    <cellStyle name="Note 5 12" xfId="55904"/>
    <cellStyle name="Note 5 13" xfId="55905"/>
    <cellStyle name="Note 5 14" xfId="55906"/>
    <cellStyle name="Note 5 15" xfId="55907"/>
    <cellStyle name="Note 5 16" xfId="55908"/>
    <cellStyle name="Note 5 17" xfId="55909"/>
    <cellStyle name="Note 5 18" xfId="55910"/>
    <cellStyle name="Note 5 19" xfId="55911"/>
    <cellStyle name="Note 5 2" xfId="55912"/>
    <cellStyle name="Note 5 2 2" xfId="55913"/>
    <cellStyle name="Note 5 2 3" xfId="55914"/>
    <cellStyle name="Note 5 20" xfId="55915"/>
    <cellStyle name="Note 5 21" xfId="55916"/>
    <cellStyle name="Note 5 22" xfId="55917"/>
    <cellStyle name="Note 5 22 2" xfId="55918"/>
    <cellStyle name="Note 5 22 2 2" xfId="55919"/>
    <cellStyle name="Note 5 23" xfId="55920"/>
    <cellStyle name="Note 5 24" xfId="55921"/>
    <cellStyle name="Note 5 25" xfId="55922"/>
    <cellStyle name="Note 5 26" xfId="55923"/>
    <cellStyle name="Note 5 27" xfId="55924"/>
    <cellStyle name="Note 5 28" xfId="55925"/>
    <cellStyle name="Note 5 29" xfId="55926"/>
    <cellStyle name="Note 5 3" xfId="55927"/>
    <cellStyle name="Note 5 3 2" xfId="55928"/>
    <cellStyle name="Note 5 30" xfId="55929"/>
    <cellStyle name="Note 5 31" xfId="55930"/>
    <cellStyle name="Note 5 32" xfId="55931"/>
    <cellStyle name="Note 5 33" xfId="55932"/>
    <cellStyle name="Note 5 34" xfId="55933"/>
    <cellStyle name="Note 5 35" xfId="55934"/>
    <cellStyle name="Note 5 36" xfId="55935"/>
    <cellStyle name="Note 5 37" xfId="55936"/>
    <cellStyle name="Note 5 38" xfId="55937"/>
    <cellStyle name="Note 5 39" xfId="55938"/>
    <cellStyle name="Note 5 4" xfId="55939"/>
    <cellStyle name="Note 5 40" xfId="55940"/>
    <cellStyle name="Note 5 41" xfId="55941"/>
    <cellStyle name="Note 5 42" xfId="55942"/>
    <cellStyle name="Note 5 43" xfId="55943"/>
    <cellStyle name="Note 5 44" xfId="55944"/>
    <cellStyle name="Note 5 45" xfId="55945"/>
    <cellStyle name="Note 5 46" xfId="55946"/>
    <cellStyle name="Note 5 47" xfId="55947"/>
    <cellStyle name="Note 5 48" xfId="55948"/>
    <cellStyle name="Note 5 49" xfId="55949"/>
    <cellStyle name="Note 5 5" xfId="55950"/>
    <cellStyle name="Note 5 50" xfId="55951"/>
    <cellStyle name="Note 5 51" xfId="55952"/>
    <cellStyle name="Note 5 52" xfId="55953"/>
    <cellStyle name="Note 5 53" xfId="55954"/>
    <cellStyle name="Note 5 54" xfId="55955"/>
    <cellStyle name="Note 5 55" xfId="55956"/>
    <cellStyle name="Note 5 56" xfId="55957"/>
    <cellStyle name="Note 5 57" xfId="55958"/>
    <cellStyle name="Note 5 58" xfId="55959"/>
    <cellStyle name="Note 5 59" xfId="55960"/>
    <cellStyle name="Note 5 6" xfId="55961"/>
    <cellStyle name="Note 5 60" xfId="55962"/>
    <cellStyle name="Note 5 61" xfId="55963"/>
    <cellStyle name="Note 5 62" xfId="55964"/>
    <cellStyle name="Note 5 63" xfId="55965"/>
    <cellStyle name="Note 5 64" xfId="55966"/>
    <cellStyle name="Note 5 65" xfId="55967"/>
    <cellStyle name="Note 5 66" xfId="55968"/>
    <cellStyle name="Note 5 67" xfId="55969"/>
    <cellStyle name="Note 5 68" xfId="55970"/>
    <cellStyle name="Note 5 69" xfId="55971"/>
    <cellStyle name="Note 5 7" xfId="55972"/>
    <cellStyle name="Note 5 70" xfId="55973"/>
    <cellStyle name="Note 5 71" xfId="55974"/>
    <cellStyle name="Note 5 72" xfId="55975"/>
    <cellStyle name="Note 5 73" xfId="55976"/>
    <cellStyle name="Note 5 74" xfId="55977"/>
    <cellStyle name="Note 5 75" xfId="55978"/>
    <cellStyle name="Note 5 76" xfId="55979"/>
    <cellStyle name="Note 5 77" xfId="55980"/>
    <cellStyle name="Note 5 78" xfId="55981"/>
    <cellStyle name="Note 5 79" xfId="55982"/>
    <cellStyle name="Note 5 8" xfId="55983"/>
    <cellStyle name="Note 5 80" xfId="55984"/>
    <cellStyle name="Note 5 81" xfId="55985"/>
    <cellStyle name="Note 5 82" xfId="55986"/>
    <cellStyle name="Note 5 83" xfId="55987"/>
    <cellStyle name="Note 5 83 2" xfId="55988"/>
    <cellStyle name="Note 5 83 2 2" xfId="55989"/>
    <cellStyle name="Note 5 84" xfId="55990"/>
    <cellStyle name="Note 5 85" xfId="55991"/>
    <cellStyle name="Note 5 86" xfId="55992"/>
    <cellStyle name="Note 5 87" xfId="55993"/>
    <cellStyle name="Note 5 88" xfId="55994"/>
    <cellStyle name="Note 5 9" xfId="55995"/>
    <cellStyle name="Note 6" xfId="55996"/>
    <cellStyle name="Note 6 10" xfId="55997"/>
    <cellStyle name="Note 6 10 2" xfId="55998"/>
    <cellStyle name="Note 6 10 3" xfId="55999"/>
    <cellStyle name="Note 6 10 4" xfId="56000"/>
    <cellStyle name="Note 6 10 5" xfId="56001"/>
    <cellStyle name="Note 6 10 6" xfId="56002"/>
    <cellStyle name="Note 6 11" xfId="56003"/>
    <cellStyle name="Note 6 11 2" xfId="56004"/>
    <cellStyle name="Note 6 11 2 2" xfId="56005"/>
    <cellStyle name="Note 6 11 2 2 2" xfId="56006"/>
    <cellStyle name="Note 6 11 3" xfId="56007"/>
    <cellStyle name="Note 6 11 3 2" xfId="56008"/>
    <cellStyle name="Note 6 11 4" xfId="56009"/>
    <cellStyle name="Note 6 11 5" xfId="56010"/>
    <cellStyle name="Note 6 11 6" xfId="56011"/>
    <cellStyle name="Note 6 11 7" xfId="56012"/>
    <cellStyle name="Note 6 11 8" xfId="56013"/>
    <cellStyle name="Note 6 12" xfId="56014"/>
    <cellStyle name="Note 6 12 2" xfId="56015"/>
    <cellStyle name="Note 6 12 3" xfId="56016"/>
    <cellStyle name="Note 6 12 4" xfId="56017"/>
    <cellStyle name="Note 6 12 5" xfId="56018"/>
    <cellStyle name="Note 6 12 6" xfId="56019"/>
    <cellStyle name="Note 6 13" xfId="56020"/>
    <cellStyle name="Note 6 13 2" xfId="56021"/>
    <cellStyle name="Note 6 14" xfId="56022"/>
    <cellStyle name="Note 6 15" xfId="56023"/>
    <cellStyle name="Note 6 16" xfId="56024"/>
    <cellStyle name="Note 6 17" xfId="56025"/>
    <cellStyle name="Note 6 18" xfId="56026"/>
    <cellStyle name="Note 6 19" xfId="56027"/>
    <cellStyle name="Note 6 2" xfId="56028"/>
    <cellStyle name="Note 6 2 10" xfId="56029"/>
    <cellStyle name="Note 6 2 11" xfId="56030"/>
    <cellStyle name="Note 6 2 12" xfId="56031"/>
    <cellStyle name="Note 6 2 13" xfId="56032"/>
    <cellStyle name="Note 6 2 14" xfId="56033"/>
    <cellStyle name="Note 6 2 2" xfId="56034"/>
    <cellStyle name="Note 6 2 2 10" xfId="56035"/>
    <cellStyle name="Note 6 2 2 11" xfId="56036"/>
    <cellStyle name="Note 6 2 2 2" xfId="56037"/>
    <cellStyle name="Note 6 2 2 2 2" xfId="56038"/>
    <cellStyle name="Note 6 2 2 2 2 2" xfId="56039"/>
    <cellStyle name="Note 6 2 2 2 2 3" xfId="56040"/>
    <cellStyle name="Note 6 2 2 2 2 4" xfId="56041"/>
    <cellStyle name="Note 6 2 2 2 2 5" xfId="56042"/>
    <cellStyle name="Note 6 2 2 2 2 6" xfId="56043"/>
    <cellStyle name="Note 6 2 2 2 3" xfId="56044"/>
    <cellStyle name="Note 6 2 2 2 3 2" xfId="56045"/>
    <cellStyle name="Note 6 2 2 2 3 2 2" xfId="56046"/>
    <cellStyle name="Note 6 2 2 2 3 2 2 2" xfId="56047"/>
    <cellStyle name="Note 6 2 2 2 3 2 3" xfId="56048"/>
    <cellStyle name="Note 6 2 2 2 3 3" xfId="56049"/>
    <cellStyle name="Note 6 2 2 2 3 4" xfId="56050"/>
    <cellStyle name="Note 6 2 2 2 3 5" xfId="56051"/>
    <cellStyle name="Note 6 2 2 2 3 6" xfId="56052"/>
    <cellStyle name="Note 6 2 2 2 4" xfId="56053"/>
    <cellStyle name="Note 6 2 2 2 4 2" xfId="56054"/>
    <cellStyle name="Note 6 2 2 2 5" xfId="56055"/>
    <cellStyle name="Note 6 2 2 2 6" xfId="56056"/>
    <cellStyle name="Note 6 2 2 2 6 2" xfId="56057"/>
    <cellStyle name="Note 6 2 2 2 6 2 2" xfId="56058"/>
    <cellStyle name="Note 6 2 2 2 7" xfId="56059"/>
    <cellStyle name="Note 6 2 2 2 8" xfId="56060"/>
    <cellStyle name="Note 6 2 2 2 9" xfId="56061"/>
    <cellStyle name="Note 6 2 2 3" xfId="56062"/>
    <cellStyle name="Note 6 2 2 3 2" xfId="56063"/>
    <cellStyle name="Note 6 2 2 3 3" xfId="56064"/>
    <cellStyle name="Note 6 2 2 3 4" xfId="56065"/>
    <cellStyle name="Note 6 2 2 3 5" xfId="56066"/>
    <cellStyle name="Note 6 2 2 3 6" xfId="56067"/>
    <cellStyle name="Note 6 2 2 4" xfId="56068"/>
    <cellStyle name="Note 6 2 2 4 2" xfId="56069"/>
    <cellStyle name="Note 6 2 2 4 3" xfId="56070"/>
    <cellStyle name="Note 6 2 2 4 4" xfId="56071"/>
    <cellStyle name="Note 6 2 2 4 5" xfId="56072"/>
    <cellStyle name="Note 6 2 2 4 6" xfId="56073"/>
    <cellStyle name="Note 6 2 2 5" xfId="56074"/>
    <cellStyle name="Note 6 2 2 5 2" xfId="56075"/>
    <cellStyle name="Note 6 2 2 5 3" xfId="56076"/>
    <cellStyle name="Note 6 2 2 5 4" xfId="56077"/>
    <cellStyle name="Note 6 2 2 5 5" xfId="56078"/>
    <cellStyle name="Note 6 2 2 5 6" xfId="56079"/>
    <cellStyle name="Note 6 2 2 6" xfId="56080"/>
    <cellStyle name="Note 6 2 2 6 2" xfId="56081"/>
    <cellStyle name="Note 6 2 2 6 2 2" xfId="56082"/>
    <cellStyle name="Note 6 2 2 6 3" xfId="56083"/>
    <cellStyle name="Note 6 2 2 6 4" xfId="56084"/>
    <cellStyle name="Note 6 2 2 6 5" xfId="56085"/>
    <cellStyle name="Note 6 2 2 6 6" xfId="56086"/>
    <cellStyle name="Note 6 2 2 6 7" xfId="56087"/>
    <cellStyle name="Note 6 2 2 6 8" xfId="56088"/>
    <cellStyle name="Note 6 2 2 7" xfId="56089"/>
    <cellStyle name="Note 6 2 2 8" xfId="56090"/>
    <cellStyle name="Note 6 2 2 9" xfId="56091"/>
    <cellStyle name="Note 6 2 3" xfId="56092"/>
    <cellStyle name="Note 6 2 3 2" xfId="56093"/>
    <cellStyle name="Note 6 2 3 3" xfId="56094"/>
    <cellStyle name="Note 6 2 3 4" xfId="56095"/>
    <cellStyle name="Note 6 2 3 5" xfId="56096"/>
    <cellStyle name="Note 6 2 3 6" xfId="56097"/>
    <cellStyle name="Note 6 2 4" xfId="56098"/>
    <cellStyle name="Note 6 2 4 2" xfId="56099"/>
    <cellStyle name="Note 6 2 4 2 2" xfId="56100"/>
    <cellStyle name="Note 6 2 4 2 2 2" xfId="56101"/>
    <cellStyle name="Note 6 2 4 2 2 3" xfId="56102"/>
    <cellStyle name="Note 6 2 4 2 3" xfId="56103"/>
    <cellStyle name="Note 6 2 4 2 4" xfId="56104"/>
    <cellStyle name="Note 6 2 4 2 5" xfId="56105"/>
    <cellStyle name="Note 6 2 4 2 6" xfId="56106"/>
    <cellStyle name="Note 6 2 4 2 7" xfId="56107"/>
    <cellStyle name="Note 6 2 4 2 8" xfId="56108"/>
    <cellStyle name="Note 6 2 4 3" xfId="56109"/>
    <cellStyle name="Note 6 2 4 3 2" xfId="56110"/>
    <cellStyle name="Note 6 2 4 3 2 2" xfId="56111"/>
    <cellStyle name="Note 6 2 4 3 3" xfId="56112"/>
    <cellStyle name="Note 6 2 4 3 4" xfId="56113"/>
    <cellStyle name="Note 6 2 4 3 5" xfId="56114"/>
    <cellStyle name="Note 6 2 4 3 6" xfId="56115"/>
    <cellStyle name="Note 6 2 4 3 7" xfId="56116"/>
    <cellStyle name="Note 6 2 4 3 8" xfId="56117"/>
    <cellStyle name="Note 6 2 4 4" xfId="56118"/>
    <cellStyle name="Note 6 2 4 5" xfId="56119"/>
    <cellStyle name="Note 6 2 4 6" xfId="56120"/>
    <cellStyle name="Note 6 2 4 7" xfId="56121"/>
    <cellStyle name="Note 6 2 4 8" xfId="56122"/>
    <cellStyle name="Note 6 2 5" xfId="56123"/>
    <cellStyle name="Note 6 2 5 2" xfId="56124"/>
    <cellStyle name="Note 6 2 5 2 2" xfId="56125"/>
    <cellStyle name="Note 6 2 5 3" xfId="56126"/>
    <cellStyle name="Note 6 2 5 4" xfId="56127"/>
    <cellStyle name="Note 6 2 5 5" xfId="56128"/>
    <cellStyle name="Note 6 2 5 6" xfId="56129"/>
    <cellStyle name="Note 6 2 5 7" xfId="56130"/>
    <cellStyle name="Note 6 2 5 8" xfId="56131"/>
    <cellStyle name="Note 6 2 6" xfId="56132"/>
    <cellStyle name="Note 6 2 6 2" xfId="56133"/>
    <cellStyle name="Note 6 2 6 2 2" xfId="56134"/>
    <cellStyle name="Note 6 2 6 3" xfId="56135"/>
    <cellStyle name="Note 6 2 6 4" xfId="56136"/>
    <cellStyle name="Note 6 2 6 5" xfId="56137"/>
    <cellStyle name="Note 6 2 6 6" xfId="56138"/>
    <cellStyle name="Note 6 2 6 7" xfId="56139"/>
    <cellStyle name="Note 6 2 6 8" xfId="56140"/>
    <cellStyle name="Note 6 2 7" xfId="56141"/>
    <cellStyle name="Note 6 2 7 2" xfId="56142"/>
    <cellStyle name="Note 6 2 7 2 2" xfId="56143"/>
    <cellStyle name="Note 6 2 7 3" xfId="56144"/>
    <cellStyle name="Note 6 2 7 4" xfId="56145"/>
    <cellStyle name="Note 6 2 7 5" xfId="56146"/>
    <cellStyle name="Note 6 2 7 6" xfId="56147"/>
    <cellStyle name="Note 6 2 8" xfId="56148"/>
    <cellStyle name="Note 6 2 8 2" xfId="56149"/>
    <cellStyle name="Note 6 2 8 2 2" xfId="56150"/>
    <cellStyle name="Note 6 2 9" xfId="56151"/>
    <cellStyle name="Note 6 2 9 2" xfId="56152"/>
    <cellStyle name="Note 6 20" xfId="56153"/>
    <cellStyle name="Note 6 21" xfId="56154"/>
    <cellStyle name="Note 6 22" xfId="56155"/>
    <cellStyle name="Note 6 23" xfId="56156"/>
    <cellStyle name="Note 6 24" xfId="56157"/>
    <cellStyle name="Note 6 25" xfId="56158"/>
    <cellStyle name="Note 6 26" xfId="56159"/>
    <cellStyle name="Note 6 27" xfId="56160"/>
    <cellStyle name="Note 6 28" xfId="56161"/>
    <cellStyle name="Note 6 29" xfId="56162"/>
    <cellStyle name="Note 6 29 2" xfId="56163"/>
    <cellStyle name="Note 6 3" xfId="56164"/>
    <cellStyle name="Note 6 3 2" xfId="56165"/>
    <cellStyle name="Note 6 3 3" xfId="56166"/>
    <cellStyle name="Note 6 3 4" xfId="56167"/>
    <cellStyle name="Note 6 3 5" xfId="56168"/>
    <cellStyle name="Note 6 3 6" xfId="56169"/>
    <cellStyle name="Note 6 30" xfId="56170"/>
    <cellStyle name="Note 6 31" xfId="56171"/>
    <cellStyle name="Note 6 32" xfId="56172"/>
    <cellStyle name="Note 6 33" xfId="56173"/>
    <cellStyle name="Note 6 34" xfId="56174"/>
    <cellStyle name="Note 6 4" xfId="56175"/>
    <cellStyle name="Note 6 4 2" xfId="56176"/>
    <cellStyle name="Note 6 4 3" xfId="56177"/>
    <cellStyle name="Note 6 4 4" xfId="56178"/>
    <cellStyle name="Note 6 4 5" xfId="56179"/>
    <cellStyle name="Note 6 4 6" xfId="56180"/>
    <cellStyle name="Note 6 5" xfId="56181"/>
    <cellStyle name="Note 6 5 2" xfId="56182"/>
    <cellStyle name="Note 6 5 3" xfId="56183"/>
    <cellStyle name="Note 6 5 4" xfId="56184"/>
    <cellStyle name="Note 6 5 5" xfId="56185"/>
    <cellStyle name="Note 6 5 6" xfId="56186"/>
    <cellStyle name="Note 6 6" xfId="56187"/>
    <cellStyle name="Note 6 6 2" xfId="56188"/>
    <cellStyle name="Note 6 6 3" xfId="56189"/>
    <cellStyle name="Note 6 6 4" xfId="56190"/>
    <cellStyle name="Note 6 6 5" xfId="56191"/>
    <cellStyle name="Note 6 6 6" xfId="56192"/>
    <cellStyle name="Note 6 7" xfId="56193"/>
    <cellStyle name="Note 6 7 2" xfId="56194"/>
    <cellStyle name="Note 6 7 2 2" xfId="56195"/>
    <cellStyle name="Note 6 7 2 2 2" xfId="56196"/>
    <cellStyle name="Note 6 7 3" xfId="56197"/>
    <cellStyle name="Note 6 7 3 2" xfId="56198"/>
    <cellStyle name="Note 6 7 4" xfId="56199"/>
    <cellStyle name="Note 6 7 5" xfId="56200"/>
    <cellStyle name="Note 6 7 6" xfId="56201"/>
    <cellStyle name="Note 6 7 7" xfId="56202"/>
    <cellStyle name="Note 6 7 8" xfId="56203"/>
    <cellStyle name="Note 6 8" xfId="56204"/>
    <cellStyle name="Note 6 8 10" xfId="56205"/>
    <cellStyle name="Note 6 8 2" xfId="56206"/>
    <cellStyle name="Note 6 8 2 2" xfId="56207"/>
    <cellStyle name="Note 6 8 2 3" xfId="56208"/>
    <cellStyle name="Note 6 8 2 4" xfId="56209"/>
    <cellStyle name="Note 6 8 2 5" xfId="56210"/>
    <cellStyle name="Note 6 8 2 6" xfId="56211"/>
    <cellStyle name="Note 6 8 3" xfId="56212"/>
    <cellStyle name="Note 6 8 3 2" xfId="56213"/>
    <cellStyle name="Note 6 8 3 3" xfId="56214"/>
    <cellStyle name="Note 6 8 3 4" xfId="56215"/>
    <cellStyle name="Note 6 8 3 5" xfId="56216"/>
    <cellStyle name="Note 6 8 3 6" xfId="56217"/>
    <cellStyle name="Note 6 8 4" xfId="56218"/>
    <cellStyle name="Note 6 8 4 2" xfId="56219"/>
    <cellStyle name="Note 6 8 4 2 2" xfId="56220"/>
    <cellStyle name="Note 6 8 5" xfId="56221"/>
    <cellStyle name="Note 6 8 5 2" xfId="56222"/>
    <cellStyle name="Note 6 8 6" xfId="56223"/>
    <cellStyle name="Note 6 8 7" xfId="56224"/>
    <cellStyle name="Note 6 8 8" xfId="56225"/>
    <cellStyle name="Note 6 8 9" xfId="56226"/>
    <cellStyle name="Note 6 9" xfId="56227"/>
    <cellStyle name="Note 6 9 2" xfId="56228"/>
    <cellStyle name="Note 6 9 3" xfId="56229"/>
    <cellStyle name="Note 6 9 4" xfId="56230"/>
    <cellStyle name="Note 6 9 5" xfId="56231"/>
    <cellStyle name="Note 6 9 6" xfId="56232"/>
    <cellStyle name="Note 7" xfId="56233"/>
    <cellStyle name="Note 7 10" xfId="56234"/>
    <cellStyle name="Note 7 10 2" xfId="56235"/>
    <cellStyle name="Note 7 10 3" xfId="56236"/>
    <cellStyle name="Note 7 10 4" xfId="56237"/>
    <cellStyle name="Note 7 10 5" xfId="56238"/>
    <cellStyle name="Note 7 10 6" xfId="56239"/>
    <cellStyle name="Note 7 11" xfId="56240"/>
    <cellStyle name="Note 7 11 2" xfId="56241"/>
    <cellStyle name="Note 7 11 2 2" xfId="56242"/>
    <cellStyle name="Note 7 11 2 2 2" xfId="56243"/>
    <cellStyle name="Note 7 11 3" xfId="56244"/>
    <cellStyle name="Note 7 11 3 2" xfId="56245"/>
    <cellStyle name="Note 7 11 4" xfId="56246"/>
    <cellStyle name="Note 7 11 5" xfId="56247"/>
    <cellStyle name="Note 7 11 6" xfId="56248"/>
    <cellStyle name="Note 7 11 7" xfId="56249"/>
    <cellStyle name="Note 7 11 8" xfId="56250"/>
    <cellStyle name="Note 7 12" xfId="56251"/>
    <cellStyle name="Note 7 12 2" xfId="56252"/>
    <cellStyle name="Note 7 12 3" xfId="56253"/>
    <cellStyle name="Note 7 12 4" xfId="56254"/>
    <cellStyle name="Note 7 12 5" xfId="56255"/>
    <cellStyle name="Note 7 12 6" xfId="56256"/>
    <cellStyle name="Note 7 13" xfId="56257"/>
    <cellStyle name="Note 7 13 2" xfId="56258"/>
    <cellStyle name="Note 7 14" xfId="56259"/>
    <cellStyle name="Note 7 15" xfId="56260"/>
    <cellStyle name="Note 7 16" xfId="56261"/>
    <cellStyle name="Note 7 17" xfId="56262"/>
    <cellStyle name="Note 7 18" xfId="56263"/>
    <cellStyle name="Note 7 19" xfId="56264"/>
    <cellStyle name="Note 7 2" xfId="56265"/>
    <cellStyle name="Note 7 2 10" xfId="56266"/>
    <cellStyle name="Note 7 2 11" xfId="56267"/>
    <cellStyle name="Note 7 2 11 2" xfId="56268"/>
    <cellStyle name="Note 7 2 11 2 2" xfId="56269"/>
    <cellStyle name="Note 7 2 12" xfId="56270"/>
    <cellStyle name="Note 7 2 13" xfId="56271"/>
    <cellStyle name="Note 7 2 14" xfId="56272"/>
    <cellStyle name="Note 7 2 2" xfId="56273"/>
    <cellStyle name="Note 7 2 2 10" xfId="56274"/>
    <cellStyle name="Note 7 2 2 11" xfId="56275"/>
    <cellStyle name="Note 7 2 2 2" xfId="56276"/>
    <cellStyle name="Note 7 2 2 2 2" xfId="56277"/>
    <cellStyle name="Note 7 2 2 2 2 2" xfId="56278"/>
    <cellStyle name="Note 7 2 2 2 2 3" xfId="56279"/>
    <cellStyle name="Note 7 2 2 2 2 4" xfId="56280"/>
    <cellStyle name="Note 7 2 2 2 2 5" xfId="56281"/>
    <cellStyle name="Note 7 2 2 2 2 6" xfId="56282"/>
    <cellStyle name="Note 7 2 2 2 3" xfId="56283"/>
    <cellStyle name="Note 7 2 2 2 3 2" xfId="56284"/>
    <cellStyle name="Note 7 2 2 2 3 3" xfId="56285"/>
    <cellStyle name="Note 7 2 2 2 3 4" xfId="56286"/>
    <cellStyle name="Note 7 2 2 2 3 5" xfId="56287"/>
    <cellStyle name="Note 7 2 2 2 3 6" xfId="56288"/>
    <cellStyle name="Note 7 2 2 2 4" xfId="56289"/>
    <cellStyle name="Note 7 2 2 2 4 2" xfId="56290"/>
    <cellStyle name="Note 7 2 2 2 5" xfId="56291"/>
    <cellStyle name="Note 7 2 2 2 6" xfId="56292"/>
    <cellStyle name="Note 7 2 2 2 7" xfId="56293"/>
    <cellStyle name="Note 7 2 2 2 8" xfId="56294"/>
    <cellStyle name="Note 7 2 2 2 9" xfId="56295"/>
    <cellStyle name="Note 7 2 2 3" xfId="56296"/>
    <cellStyle name="Note 7 2 2 3 2" xfId="56297"/>
    <cellStyle name="Note 7 2 2 3 3" xfId="56298"/>
    <cellStyle name="Note 7 2 2 3 4" xfId="56299"/>
    <cellStyle name="Note 7 2 2 3 5" xfId="56300"/>
    <cellStyle name="Note 7 2 2 3 6" xfId="56301"/>
    <cellStyle name="Note 7 2 2 4" xfId="56302"/>
    <cellStyle name="Note 7 2 2 4 2" xfId="56303"/>
    <cellStyle name="Note 7 2 2 4 3" xfId="56304"/>
    <cellStyle name="Note 7 2 2 4 4" xfId="56305"/>
    <cellStyle name="Note 7 2 2 4 5" xfId="56306"/>
    <cellStyle name="Note 7 2 2 4 6" xfId="56307"/>
    <cellStyle name="Note 7 2 2 5" xfId="56308"/>
    <cellStyle name="Note 7 2 2 5 2" xfId="56309"/>
    <cellStyle name="Note 7 2 2 5 3" xfId="56310"/>
    <cellStyle name="Note 7 2 2 5 4" xfId="56311"/>
    <cellStyle name="Note 7 2 2 5 5" xfId="56312"/>
    <cellStyle name="Note 7 2 2 5 6" xfId="56313"/>
    <cellStyle name="Note 7 2 2 6" xfId="56314"/>
    <cellStyle name="Note 7 2 2 6 2" xfId="56315"/>
    <cellStyle name="Note 7 2 2 6 2 2" xfId="56316"/>
    <cellStyle name="Note 7 2 2 6 3" xfId="56317"/>
    <cellStyle name="Note 7 2 2 6 4" xfId="56318"/>
    <cellStyle name="Note 7 2 2 6 5" xfId="56319"/>
    <cellStyle name="Note 7 2 2 6 6" xfId="56320"/>
    <cellStyle name="Note 7 2 2 6 7" xfId="56321"/>
    <cellStyle name="Note 7 2 2 6 8" xfId="56322"/>
    <cellStyle name="Note 7 2 2 7" xfId="56323"/>
    <cellStyle name="Note 7 2 2 8" xfId="56324"/>
    <cellStyle name="Note 7 2 2 9" xfId="56325"/>
    <cellStyle name="Note 7 2 3" xfId="56326"/>
    <cellStyle name="Note 7 2 3 2" xfId="56327"/>
    <cellStyle name="Note 7 2 3 3" xfId="56328"/>
    <cellStyle name="Note 7 2 3 4" xfId="56329"/>
    <cellStyle name="Note 7 2 3 5" xfId="56330"/>
    <cellStyle name="Note 7 2 3 6" xfId="56331"/>
    <cellStyle name="Note 7 2 4" xfId="56332"/>
    <cellStyle name="Note 7 2 4 2" xfId="56333"/>
    <cellStyle name="Note 7 2 4 2 2" xfId="56334"/>
    <cellStyle name="Note 7 2 4 2 2 2" xfId="56335"/>
    <cellStyle name="Note 7 2 4 2 3" xfId="56336"/>
    <cellStyle name="Note 7 2 4 2 4" xfId="56337"/>
    <cellStyle name="Note 7 2 4 2 5" xfId="56338"/>
    <cellStyle name="Note 7 2 4 2 6" xfId="56339"/>
    <cellStyle name="Note 7 2 4 2 7" xfId="56340"/>
    <cellStyle name="Note 7 2 4 2 8" xfId="56341"/>
    <cellStyle name="Note 7 2 4 3" xfId="56342"/>
    <cellStyle name="Note 7 2 4 3 2" xfId="56343"/>
    <cellStyle name="Note 7 2 4 3 2 2" xfId="56344"/>
    <cellStyle name="Note 7 2 4 3 3" xfId="56345"/>
    <cellStyle name="Note 7 2 4 3 4" xfId="56346"/>
    <cellStyle name="Note 7 2 4 3 5" xfId="56347"/>
    <cellStyle name="Note 7 2 4 3 6" xfId="56348"/>
    <cellStyle name="Note 7 2 4 3 7" xfId="56349"/>
    <cellStyle name="Note 7 2 4 3 8" xfId="56350"/>
    <cellStyle name="Note 7 2 4 4" xfId="56351"/>
    <cellStyle name="Note 7 2 4 5" xfId="56352"/>
    <cellStyle name="Note 7 2 4 6" xfId="56353"/>
    <cellStyle name="Note 7 2 4 7" xfId="56354"/>
    <cellStyle name="Note 7 2 4 8" xfId="56355"/>
    <cellStyle name="Note 7 2 5" xfId="56356"/>
    <cellStyle name="Note 7 2 5 2" xfId="56357"/>
    <cellStyle name="Note 7 2 5 2 2" xfId="56358"/>
    <cellStyle name="Note 7 2 5 3" xfId="56359"/>
    <cellStyle name="Note 7 2 5 4" xfId="56360"/>
    <cellStyle name="Note 7 2 5 5" xfId="56361"/>
    <cellStyle name="Note 7 2 5 6" xfId="56362"/>
    <cellStyle name="Note 7 2 5 7" xfId="56363"/>
    <cellStyle name="Note 7 2 5 8" xfId="56364"/>
    <cellStyle name="Note 7 2 6" xfId="56365"/>
    <cellStyle name="Note 7 2 6 2" xfId="56366"/>
    <cellStyle name="Note 7 2 6 2 2" xfId="56367"/>
    <cellStyle name="Note 7 2 6 3" xfId="56368"/>
    <cellStyle name="Note 7 2 6 4" xfId="56369"/>
    <cellStyle name="Note 7 2 6 5" xfId="56370"/>
    <cellStyle name="Note 7 2 6 6" xfId="56371"/>
    <cellStyle name="Note 7 2 6 7" xfId="56372"/>
    <cellStyle name="Note 7 2 6 8" xfId="56373"/>
    <cellStyle name="Note 7 2 7" xfId="56374"/>
    <cellStyle name="Note 7 2 7 2" xfId="56375"/>
    <cellStyle name="Note 7 2 7 3" xfId="56376"/>
    <cellStyle name="Note 7 2 7 4" xfId="56377"/>
    <cellStyle name="Note 7 2 7 5" xfId="56378"/>
    <cellStyle name="Note 7 2 7 6" xfId="56379"/>
    <cellStyle name="Note 7 2 8" xfId="56380"/>
    <cellStyle name="Note 7 2 8 2" xfId="56381"/>
    <cellStyle name="Note 7 2 8 2 2" xfId="56382"/>
    <cellStyle name="Note 7 2 9" xfId="56383"/>
    <cellStyle name="Note 7 2 9 2" xfId="56384"/>
    <cellStyle name="Note 7 20" xfId="56385"/>
    <cellStyle name="Note 7 21" xfId="56386"/>
    <cellStyle name="Note 7 22" xfId="56387"/>
    <cellStyle name="Note 7 23" xfId="56388"/>
    <cellStyle name="Note 7 24" xfId="56389"/>
    <cellStyle name="Note 7 25" xfId="56390"/>
    <cellStyle name="Note 7 26" xfId="56391"/>
    <cellStyle name="Note 7 27" xfId="56392"/>
    <cellStyle name="Note 7 28" xfId="56393"/>
    <cellStyle name="Note 7 29" xfId="56394"/>
    <cellStyle name="Note 7 29 2" xfId="56395"/>
    <cellStyle name="Note 7 3" xfId="56396"/>
    <cellStyle name="Note 7 3 2" xfId="56397"/>
    <cellStyle name="Note 7 3 3" xfId="56398"/>
    <cellStyle name="Note 7 3 4" xfId="56399"/>
    <cellStyle name="Note 7 3 5" xfId="56400"/>
    <cellStyle name="Note 7 3 6" xfId="56401"/>
    <cellStyle name="Note 7 30" xfId="56402"/>
    <cellStyle name="Note 7 30 10" xfId="56403"/>
    <cellStyle name="Note 7 30 2" xfId="56404"/>
    <cellStyle name="Note 7 30 3" xfId="56405"/>
    <cellStyle name="Note 7 30 3 2" xfId="56406"/>
    <cellStyle name="Note 7 30 3 2 2" xfId="56407"/>
    <cellStyle name="Note 7 30 3 2 2 2" xfId="56408"/>
    <cellStyle name="Note 7 30 3 2 2 2 2" xfId="56409"/>
    <cellStyle name="Note 7 30 3 2 2 3" xfId="56410"/>
    <cellStyle name="Note 7 30 3 2 3" xfId="56411"/>
    <cellStyle name="Note 7 30 3 2 3 2" xfId="56412"/>
    <cellStyle name="Note 7 30 3 2 4" xfId="56413"/>
    <cellStyle name="Note 7 30 3 2 4 2" xfId="56414"/>
    <cellStyle name="Note 7 30 3 2 5" xfId="56415"/>
    <cellStyle name="Note 7 30 3 2 5 2" xfId="56416"/>
    <cellStyle name="Note 7 30 3 2 6" xfId="56417"/>
    <cellStyle name="Note 7 30 3 3" xfId="56418"/>
    <cellStyle name="Note 7 30 3 3 2" xfId="56419"/>
    <cellStyle name="Note 7 30 3 3 2 2" xfId="56420"/>
    <cellStyle name="Note 7 30 3 3 3" xfId="56421"/>
    <cellStyle name="Note 7 30 3 4" xfId="56422"/>
    <cellStyle name="Note 7 30 3 4 2" xfId="56423"/>
    <cellStyle name="Note 7 30 3 5" xfId="56424"/>
    <cellStyle name="Note 7 30 3 5 2" xfId="56425"/>
    <cellStyle name="Note 7 30 3 6" xfId="56426"/>
    <cellStyle name="Note 7 30 3 6 2" xfId="56427"/>
    <cellStyle name="Note 7 30 3 7" xfId="56428"/>
    <cellStyle name="Note 7 30 4" xfId="56429"/>
    <cellStyle name="Note 7 30 4 2" xfId="56430"/>
    <cellStyle name="Note 7 30 4 2 2" xfId="56431"/>
    <cellStyle name="Note 7 30 4 2 2 2" xfId="56432"/>
    <cellStyle name="Note 7 30 4 2 2 2 2" xfId="56433"/>
    <cellStyle name="Note 7 30 4 2 2 3" xfId="56434"/>
    <cellStyle name="Note 7 30 4 2 3" xfId="56435"/>
    <cellStyle name="Note 7 30 4 2 3 2" xfId="56436"/>
    <cellStyle name="Note 7 30 4 2 4" xfId="56437"/>
    <cellStyle name="Note 7 30 4 2 4 2" xfId="56438"/>
    <cellStyle name="Note 7 30 4 2 5" xfId="56439"/>
    <cellStyle name="Note 7 30 4 2 5 2" xfId="56440"/>
    <cellStyle name="Note 7 30 4 2 6" xfId="56441"/>
    <cellStyle name="Note 7 30 4 3" xfId="56442"/>
    <cellStyle name="Note 7 30 4 3 2" xfId="56443"/>
    <cellStyle name="Note 7 30 4 3 2 2" xfId="56444"/>
    <cellStyle name="Note 7 30 4 3 3" xfId="56445"/>
    <cellStyle name="Note 7 30 4 4" xfId="56446"/>
    <cellStyle name="Note 7 30 4 4 2" xfId="56447"/>
    <cellStyle name="Note 7 30 4 5" xfId="56448"/>
    <cellStyle name="Note 7 30 4 5 2" xfId="56449"/>
    <cellStyle name="Note 7 30 4 6" xfId="56450"/>
    <cellStyle name="Note 7 30 4 6 2" xfId="56451"/>
    <cellStyle name="Note 7 30 4 7" xfId="56452"/>
    <cellStyle name="Note 7 30 5" xfId="56453"/>
    <cellStyle name="Note 7 30 5 2" xfId="56454"/>
    <cellStyle name="Note 7 30 5 2 2" xfId="56455"/>
    <cellStyle name="Note 7 30 5 2 2 2" xfId="56456"/>
    <cellStyle name="Note 7 30 5 2 3" xfId="56457"/>
    <cellStyle name="Note 7 30 5 3" xfId="56458"/>
    <cellStyle name="Note 7 30 5 3 2" xfId="56459"/>
    <cellStyle name="Note 7 30 5 4" xfId="56460"/>
    <cellStyle name="Note 7 30 5 4 2" xfId="56461"/>
    <cellStyle name="Note 7 30 5 5" xfId="56462"/>
    <cellStyle name="Note 7 30 5 5 2" xfId="56463"/>
    <cellStyle name="Note 7 30 5 6" xfId="56464"/>
    <cellStyle name="Note 7 30 6" xfId="56465"/>
    <cellStyle name="Note 7 30 6 2" xfId="56466"/>
    <cellStyle name="Note 7 30 6 2 2" xfId="56467"/>
    <cellStyle name="Note 7 30 6 3" xfId="56468"/>
    <cellStyle name="Note 7 30 7" xfId="56469"/>
    <cellStyle name="Note 7 30 7 2" xfId="56470"/>
    <cellStyle name="Note 7 30 8" xfId="56471"/>
    <cellStyle name="Note 7 30 8 2" xfId="56472"/>
    <cellStyle name="Note 7 30 9" xfId="56473"/>
    <cellStyle name="Note 7 30 9 2" xfId="56474"/>
    <cellStyle name="Note 7 30 9 2 2" xfId="56475"/>
    <cellStyle name="Note 7 30 9 3" xfId="56476"/>
    <cellStyle name="Note 7 31" xfId="56477"/>
    <cellStyle name="Note 7 32" xfId="56478"/>
    <cellStyle name="Note 7 32 2" xfId="56479"/>
    <cellStyle name="Note 7 32 2 2" xfId="56480"/>
    <cellStyle name="Note 7 32 2 2 2" xfId="56481"/>
    <cellStyle name="Note 7 32 2 2 2 2" xfId="56482"/>
    <cellStyle name="Note 7 32 2 2 3" xfId="56483"/>
    <cellStyle name="Note 7 32 2 3" xfId="56484"/>
    <cellStyle name="Note 7 32 2 3 2" xfId="56485"/>
    <cellStyle name="Note 7 32 2 4" xfId="56486"/>
    <cellStyle name="Note 7 32 2 4 2" xfId="56487"/>
    <cellStyle name="Note 7 32 2 5" xfId="56488"/>
    <cellStyle name="Note 7 32 2 5 2" xfId="56489"/>
    <cellStyle name="Note 7 32 2 5 2 2" xfId="56490"/>
    <cellStyle name="Note 7 32 2 5 3" xfId="56491"/>
    <cellStyle name="Note 7 32 2 6" xfId="56492"/>
    <cellStyle name="Note 7 32 3" xfId="56493"/>
    <cellStyle name="Note 7 32 3 2" xfId="56494"/>
    <cellStyle name="Note 7 32 3 2 2" xfId="56495"/>
    <cellStyle name="Note 7 32 3 3" xfId="56496"/>
    <cellStyle name="Note 7 32 4" xfId="56497"/>
    <cellStyle name="Note 7 32 4 2" xfId="56498"/>
    <cellStyle name="Note 7 32 5" xfId="56499"/>
    <cellStyle name="Note 7 32 5 2" xfId="56500"/>
    <cellStyle name="Note 7 32 6" xfId="56501"/>
    <cellStyle name="Note 7 32 6 2" xfId="56502"/>
    <cellStyle name="Note 7 32 7" xfId="56503"/>
    <cellStyle name="Note 7 33" xfId="56504"/>
    <cellStyle name="Note 7 33 2" xfId="56505"/>
    <cellStyle name="Note 7 33 2 2" xfId="56506"/>
    <cellStyle name="Note 7 33 2 2 2" xfId="56507"/>
    <cellStyle name="Note 7 33 2 2 2 2" xfId="56508"/>
    <cellStyle name="Note 7 33 2 2 3" xfId="56509"/>
    <cellStyle name="Note 7 33 2 3" xfId="56510"/>
    <cellStyle name="Note 7 33 2 3 2" xfId="56511"/>
    <cellStyle name="Note 7 33 2 4" xfId="56512"/>
    <cellStyle name="Note 7 33 2 4 2" xfId="56513"/>
    <cellStyle name="Note 7 33 2 5" xfId="56514"/>
    <cellStyle name="Note 7 33 2 5 2" xfId="56515"/>
    <cellStyle name="Note 7 33 2 6" xfId="56516"/>
    <cellStyle name="Note 7 33 3" xfId="56517"/>
    <cellStyle name="Note 7 33 3 2" xfId="56518"/>
    <cellStyle name="Note 7 33 3 2 2" xfId="56519"/>
    <cellStyle name="Note 7 33 3 3" xfId="56520"/>
    <cellStyle name="Note 7 33 4" xfId="56521"/>
    <cellStyle name="Note 7 33 4 2" xfId="56522"/>
    <cellStyle name="Note 7 33 5" xfId="56523"/>
    <cellStyle name="Note 7 33 5 2" xfId="56524"/>
    <cellStyle name="Note 7 33 6" xfId="56525"/>
    <cellStyle name="Note 7 33 6 2" xfId="56526"/>
    <cellStyle name="Note 7 33 7" xfId="56527"/>
    <cellStyle name="Note 7 34" xfId="56528"/>
    <cellStyle name="Note 7 34 2" xfId="56529"/>
    <cellStyle name="Note 7 34 2 2" xfId="56530"/>
    <cellStyle name="Note 7 34 2 2 2" xfId="56531"/>
    <cellStyle name="Note 7 34 2 3" xfId="56532"/>
    <cellStyle name="Note 7 34 3" xfId="56533"/>
    <cellStyle name="Note 7 34 3 2" xfId="56534"/>
    <cellStyle name="Note 7 34 4" xfId="56535"/>
    <cellStyle name="Note 7 34 4 2" xfId="56536"/>
    <cellStyle name="Note 7 34 5" xfId="56537"/>
    <cellStyle name="Note 7 34 5 2" xfId="56538"/>
    <cellStyle name="Note 7 34 6" xfId="56539"/>
    <cellStyle name="Note 7 35" xfId="56540"/>
    <cellStyle name="Note 7 35 2" xfId="56541"/>
    <cellStyle name="Note 7 35 2 2" xfId="56542"/>
    <cellStyle name="Note 7 35 3" xfId="56543"/>
    <cellStyle name="Note 7 36" xfId="56544"/>
    <cellStyle name="Note 7 36 2" xfId="56545"/>
    <cellStyle name="Note 7 37" xfId="56546"/>
    <cellStyle name="Note 7 37 2" xfId="56547"/>
    <cellStyle name="Note 7 38" xfId="56548"/>
    <cellStyle name="Note 7 38 2" xfId="56549"/>
    <cellStyle name="Note 7 39" xfId="56550"/>
    <cellStyle name="Note 7 4" xfId="56551"/>
    <cellStyle name="Note 7 4 2" xfId="56552"/>
    <cellStyle name="Note 7 4 3" xfId="56553"/>
    <cellStyle name="Note 7 4 4" xfId="56554"/>
    <cellStyle name="Note 7 4 5" xfId="56555"/>
    <cellStyle name="Note 7 4 6" xfId="56556"/>
    <cellStyle name="Note 7 40" xfId="56557"/>
    <cellStyle name="Note 7 41" xfId="56558"/>
    <cellStyle name="Note 7 5" xfId="56559"/>
    <cellStyle name="Note 7 5 2" xfId="56560"/>
    <cellStyle name="Note 7 5 3" xfId="56561"/>
    <cellStyle name="Note 7 5 4" xfId="56562"/>
    <cellStyle name="Note 7 5 5" xfId="56563"/>
    <cellStyle name="Note 7 5 6" xfId="56564"/>
    <cellStyle name="Note 7 6" xfId="56565"/>
    <cellStyle name="Note 7 6 2" xfId="56566"/>
    <cellStyle name="Note 7 6 3" xfId="56567"/>
    <cellStyle name="Note 7 6 4" xfId="56568"/>
    <cellStyle name="Note 7 6 5" xfId="56569"/>
    <cellStyle name="Note 7 6 6" xfId="56570"/>
    <cellStyle name="Note 7 7" xfId="56571"/>
    <cellStyle name="Note 7 7 2" xfId="56572"/>
    <cellStyle name="Note 7 7 2 2" xfId="56573"/>
    <cellStyle name="Note 7 7 2 2 2" xfId="56574"/>
    <cellStyle name="Note 7 7 3" xfId="56575"/>
    <cellStyle name="Note 7 7 3 2" xfId="56576"/>
    <cellStyle name="Note 7 7 4" xfId="56577"/>
    <cellStyle name="Note 7 7 5" xfId="56578"/>
    <cellStyle name="Note 7 7 6" xfId="56579"/>
    <cellStyle name="Note 7 7 7" xfId="56580"/>
    <cellStyle name="Note 7 7 8" xfId="56581"/>
    <cellStyle name="Note 7 8" xfId="56582"/>
    <cellStyle name="Note 7 8 10" xfId="56583"/>
    <cellStyle name="Note 7 8 2" xfId="56584"/>
    <cellStyle name="Note 7 8 2 2" xfId="56585"/>
    <cellStyle name="Note 7 8 2 3" xfId="56586"/>
    <cellStyle name="Note 7 8 2 4" xfId="56587"/>
    <cellStyle name="Note 7 8 2 5" xfId="56588"/>
    <cellStyle name="Note 7 8 2 6" xfId="56589"/>
    <cellStyle name="Note 7 8 3" xfId="56590"/>
    <cellStyle name="Note 7 8 3 2" xfId="56591"/>
    <cellStyle name="Note 7 8 3 3" xfId="56592"/>
    <cellStyle name="Note 7 8 3 4" xfId="56593"/>
    <cellStyle name="Note 7 8 3 5" xfId="56594"/>
    <cellStyle name="Note 7 8 3 6" xfId="56595"/>
    <cellStyle name="Note 7 8 4" xfId="56596"/>
    <cellStyle name="Note 7 8 4 2" xfId="56597"/>
    <cellStyle name="Note 7 8 4 2 2" xfId="56598"/>
    <cellStyle name="Note 7 8 5" xfId="56599"/>
    <cellStyle name="Note 7 8 5 2" xfId="56600"/>
    <cellStyle name="Note 7 8 6" xfId="56601"/>
    <cellStyle name="Note 7 8 7" xfId="56602"/>
    <cellStyle name="Note 7 8 8" xfId="56603"/>
    <cellStyle name="Note 7 8 9" xfId="56604"/>
    <cellStyle name="Note 7 9" xfId="56605"/>
    <cellStyle name="Note 7 9 2" xfId="56606"/>
    <cellStyle name="Note 7 9 3" xfId="56607"/>
    <cellStyle name="Note 7 9 4" xfId="56608"/>
    <cellStyle name="Note 7 9 5" xfId="56609"/>
    <cellStyle name="Note 7 9 6" xfId="56610"/>
    <cellStyle name="Note 8" xfId="56611"/>
    <cellStyle name="Note 8 10" xfId="56612"/>
    <cellStyle name="Note 8 10 2" xfId="56613"/>
    <cellStyle name="Note 8 11" xfId="56614"/>
    <cellStyle name="Note 8 12" xfId="56615"/>
    <cellStyle name="Note 8 12 2" xfId="56616"/>
    <cellStyle name="Note 8 12 2 2" xfId="56617"/>
    <cellStyle name="Note 8 12 2 2 2" xfId="56618"/>
    <cellStyle name="Note 8 12 2 2 2 2" xfId="56619"/>
    <cellStyle name="Note 8 12 2 2 3" xfId="56620"/>
    <cellStyle name="Note 8 12 2 3" xfId="56621"/>
    <cellStyle name="Note 8 12 2 3 2" xfId="56622"/>
    <cellStyle name="Note 8 12 2 4" xfId="56623"/>
    <cellStyle name="Note 8 12 2 4 2" xfId="56624"/>
    <cellStyle name="Note 8 12 2 5" xfId="56625"/>
    <cellStyle name="Note 8 12 2 5 2" xfId="56626"/>
    <cellStyle name="Note 8 12 2 6" xfId="56627"/>
    <cellStyle name="Note 8 12 3" xfId="56628"/>
    <cellStyle name="Note 8 12 3 2" xfId="56629"/>
    <cellStyle name="Note 8 12 3 2 2" xfId="56630"/>
    <cellStyle name="Note 8 12 3 3" xfId="56631"/>
    <cellStyle name="Note 8 12 4" xfId="56632"/>
    <cellStyle name="Note 8 12 4 2" xfId="56633"/>
    <cellStyle name="Note 8 12 5" xfId="56634"/>
    <cellStyle name="Note 8 12 5 2" xfId="56635"/>
    <cellStyle name="Note 8 12 6" xfId="56636"/>
    <cellStyle name="Note 8 12 6 2" xfId="56637"/>
    <cellStyle name="Note 8 12 7" xfId="56638"/>
    <cellStyle name="Note 8 13" xfId="56639"/>
    <cellStyle name="Note 8 13 2" xfId="56640"/>
    <cellStyle name="Note 8 13 2 2" xfId="56641"/>
    <cellStyle name="Note 8 13 2 2 2" xfId="56642"/>
    <cellStyle name="Note 8 13 2 2 2 2" xfId="56643"/>
    <cellStyle name="Note 8 13 2 2 3" xfId="56644"/>
    <cellStyle name="Note 8 13 2 3" xfId="56645"/>
    <cellStyle name="Note 8 13 2 3 2" xfId="56646"/>
    <cellStyle name="Note 8 13 2 4" xfId="56647"/>
    <cellStyle name="Note 8 13 2 4 2" xfId="56648"/>
    <cellStyle name="Note 8 13 2 5" xfId="56649"/>
    <cellStyle name="Note 8 13 2 5 2" xfId="56650"/>
    <cellStyle name="Note 8 13 2 6" xfId="56651"/>
    <cellStyle name="Note 8 13 3" xfId="56652"/>
    <cellStyle name="Note 8 13 3 2" xfId="56653"/>
    <cellStyle name="Note 8 13 3 2 2" xfId="56654"/>
    <cellStyle name="Note 8 13 3 3" xfId="56655"/>
    <cellStyle name="Note 8 13 4" xfId="56656"/>
    <cellStyle name="Note 8 13 4 2" xfId="56657"/>
    <cellStyle name="Note 8 13 5" xfId="56658"/>
    <cellStyle name="Note 8 13 5 2" xfId="56659"/>
    <cellStyle name="Note 8 13 6" xfId="56660"/>
    <cellStyle name="Note 8 13 6 2" xfId="56661"/>
    <cellStyle name="Note 8 13 7" xfId="56662"/>
    <cellStyle name="Note 8 14" xfId="56663"/>
    <cellStyle name="Note 8 14 2" xfId="56664"/>
    <cellStyle name="Note 8 14 2 2" xfId="56665"/>
    <cellStyle name="Note 8 14 2 2 2" xfId="56666"/>
    <cellStyle name="Note 8 14 2 3" xfId="56667"/>
    <cellStyle name="Note 8 14 3" xfId="56668"/>
    <cellStyle name="Note 8 14 3 2" xfId="56669"/>
    <cellStyle name="Note 8 14 4" xfId="56670"/>
    <cellStyle name="Note 8 14 4 2" xfId="56671"/>
    <cellStyle name="Note 8 14 5" xfId="56672"/>
    <cellStyle name="Note 8 14 5 2" xfId="56673"/>
    <cellStyle name="Note 8 14 6" xfId="56674"/>
    <cellStyle name="Note 8 15" xfId="56675"/>
    <cellStyle name="Note 8 15 2" xfId="56676"/>
    <cellStyle name="Note 8 15 2 2" xfId="56677"/>
    <cellStyle name="Note 8 15 3" xfId="56678"/>
    <cellStyle name="Note 8 16" xfId="56679"/>
    <cellStyle name="Note 8 16 2" xfId="56680"/>
    <cellStyle name="Note 8 17" xfId="56681"/>
    <cellStyle name="Note 8 17 2" xfId="56682"/>
    <cellStyle name="Note 8 18" xfId="56683"/>
    <cellStyle name="Note 8 18 2" xfId="56684"/>
    <cellStyle name="Note 8 19" xfId="56685"/>
    <cellStyle name="Note 8 2" xfId="56686"/>
    <cellStyle name="Note 8 2 2" xfId="56687"/>
    <cellStyle name="Note 8 2 2 2" xfId="56688"/>
    <cellStyle name="Note 8 2 3" xfId="56689"/>
    <cellStyle name="Note 8 2 4" xfId="56690"/>
    <cellStyle name="Note 8 2 5" xfId="56691"/>
    <cellStyle name="Note 8 2 6" xfId="56692"/>
    <cellStyle name="Note 8 2 7" xfId="56693"/>
    <cellStyle name="Note 8 20" xfId="56694"/>
    <cellStyle name="Note 8 21" xfId="56695"/>
    <cellStyle name="Note 8 22" xfId="56696"/>
    <cellStyle name="Note 8 3" xfId="56697"/>
    <cellStyle name="Note 8 3 2" xfId="56698"/>
    <cellStyle name="Note 8 4" xfId="56699"/>
    <cellStyle name="Note 8 4 2" xfId="56700"/>
    <cellStyle name="Note 8 5" xfId="56701"/>
    <cellStyle name="Note 8 5 2" xfId="56702"/>
    <cellStyle name="Note 8 6" xfId="56703"/>
    <cellStyle name="Note 8 6 2" xfId="56704"/>
    <cellStyle name="Note 8 7" xfId="56705"/>
    <cellStyle name="Note 8 7 2" xfId="56706"/>
    <cellStyle name="Note 8 7 3" xfId="56707"/>
    <cellStyle name="Note 8 8" xfId="56708"/>
    <cellStyle name="Note 8 8 10" xfId="56709"/>
    <cellStyle name="Note 8 8 10 2" xfId="56710"/>
    <cellStyle name="Note 8 8 2" xfId="56711"/>
    <cellStyle name="Note 8 8 3" xfId="56712"/>
    <cellStyle name="Note 8 8 3 2" xfId="56713"/>
    <cellStyle name="Note 8 8 3 2 2" xfId="56714"/>
    <cellStyle name="Note 8 8 3 2 2 2" xfId="56715"/>
    <cellStyle name="Note 8 8 3 2 2 2 2" xfId="56716"/>
    <cellStyle name="Note 8 8 3 2 2 3" xfId="56717"/>
    <cellStyle name="Note 8 8 3 2 3" xfId="56718"/>
    <cellStyle name="Note 8 8 3 2 3 2" xfId="56719"/>
    <cellStyle name="Note 8 8 3 2 4" xfId="56720"/>
    <cellStyle name="Note 8 8 3 2 4 2" xfId="56721"/>
    <cellStyle name="Note 8 8 3 2 5" xfId="56722"/>
    <cellStyle name="Note 8 8 3 2 5 2" xfId="56723"/>
    <cellStyle name="Note 8 8 3 2 6" xfId="56724"/>
    <cellStyle name="Note 8 8 3 3" xfId="56725"/>
    <cellStyle name="Note 8 8 3 3 2" xfId="56726"/>
    <cellStyle name="Note 8 8 3 3 2 2" xfId="56727"/>
    <cellStyle name="Note 8 8 3 3 3" xfId="56728"/>
    <cellStyle name="Note 8 8 3 4" xfId="56729"/>
    <cellStyle name="Note 8 8 3 4 2" xfId="56730"/>
    <cellStyle name="Note 8 8 3 5" xfId="56731"/>
    <cellStyle name="Note 8 8 3 5 2" xfId="56732"/>
    <cellStyle name="Note 8 8 3 6" xfId="56733"/>
    <cellStyle name="Note 8 8 3 6 2" xfId="56734"/>
    <cellStyle name="Note 8 8 3 7" xfId="56735"/>
    <cellStyle name="Note 8 8 4" xfId="56736"/>
    <cellStyle name="Note 8 8 4 2" xfId="56737"/>
    <cellStyle name="Note 8 8 4 2 2" xfId="56738"/>
    <cellStyle name="Note 8 8 4 2 2 2" xfId="56739"/>
    <cellStyle name="Note 8 8 4 2 2 2 2" xfId="56740"/>
    <cellStyle name="Note 8 8 4 2 2 3" xfId="56741"/>
    <cellStyle name="Note 8 8 4 2 3" xfId="56742"/>
    <cellStyle name="Note 8 8 4 2 3 2" xfId="56743"/>
    <cellStyle name="Note 8 8 4 2 4" xfId="56744"/>
    <cellStyle name="Note 8 8 4 2 4 2" xfId="56745"/>
    <cellStyle name="Note 8 8 4 2 5" xfId="56746"/>
    <cellStyle name="Note 8 8 4 2 5 2" xfId="56747"/>
    <cellStyle name="Note 8 8 4 2 6" xfId="56748"/>
    <cellStyle name="Note 8 8 4 3" xfId="56749"/>
    <cellStyle name="Note 8 8 4 3 2" xfId="56750"/>
    <cellStyle name="Note 8 8 4 3 2 2" xfId="56751"/>
    <cellStyle name="Note 8 8 4 3 2 2 2" xfId="56752"/>
    <cellStyle name="Note 8 8 4 3 2 3" xfId="56753"/>
    <cellStyle name="Note 8 8 4 3 3" xfId="56754"/>
    <cellStyle name="Note 8 8 4 4" xfId="56755"/>
    <cellStyle name="Note 8 8 4 4 2" xfId="56756"/>
    <cellStyle name="Note 8 8 4 5" xfId="56757"/>
    <cellStyle name="Note 8 8 4 5 2" xfId="56758"/>
    <cellStyle name="Note 8 8 4 6" xfId="56759"/>
    <cellStyle name="Note 8 8 4 6 2" xfId="56760"/>
    <cellStyle name="Note 8 8 4 7" xfId="56761"/>
    <cellStyle name="Note 8 8 5" xfId="56762"/>
    <cellStyle name="Note 8 8 5 2" xfId="56763"/>
    <cellStyle name="Note 8 8 5 2 2" xfId="56764"/>
    <cellStyle name="Note 8 8 5 2 2 2" xfId="56765"/>
    <cellStyle name="Note 8 8 5 2 3" xfId="56766"/>
    <cellStyle name="Note 8 8 5 3" xfId="56767"/>
    <cellStyle name="Note 8 8 5 3 2" xfId="56768"/>
    <cellStyle name="Note 8 8 5 4" xfId="56769"/>
    <cellStyle name="Note 8 8 5 4 2" xfId="56770"/>
    <cellStyle name="Note 8 8 5 5" xfId="56771"/>
    <cellStyle name="Note 8 8 5 5 2" xfId="56772"/>
    <cellStyle name="Note 8 8 5 6" xfId="56773"/>
    <cellStyle name="Note 8 8 6" xfId="56774"/>
    <cellStyle name="Note 8 8 6 2" xfId="56775"/>
    <cellStyle name="Note 8 8 6 2 2" xfId="56776"/>
    <cellStyle name="Note 8 8 6 3" xfId="56777"/>
    <cellStyle name="Note 8 8 7" xfId="56778"/>
    <cellStyle name="Note 8 8 7 2" xfId="56779"/>
    <cellStyle name="Note 8 8 8" xfId="56780"/>
    <cellStyle name="Note 8 8 8 2" xfId="56781"/>
    <cellStyle name="Note 8 8 9" xfId="56782"/>
    <cellStyle name="Note 8 8 9 2" xfId="56783"/>
    <cellStyle name="Note 8 9" xfId="56784"/>
    <cellStyle name="Note 8 9 2" xfId="56785"/>
    <cellStyle name="Note 9" xfId="56786"/>
    <cellStyle name="Note 9 10" xfId="56787"/>
    <cellStyle name="Note 9 10 2" xfId="56788"/>
    <cellStyle name="Note 9 11" xfId="56789"/>
    <cellStyle name="Note 9 12" xfId="56790"/>
    <cellStyle name="Note 9 13" xfId="56791"/>
    <cellStyle name="Note 9 14" xfId="56792"/>
    <cellStyle name="Note 9 15" xfId="56793"/>
    <cellStyle name="Note 9 2" xfId="56794"/>
    <cellStyle name="Note 9 2 2" xfId="56795"/>
    <cellStyle name="Note 9 2 2 2" xfId="56796"/>
    <cellStyle name="Note 9 2 3" xfId="56797"/>
    <cellStyle name="Note 9 2 4" xfId="56798"/>
    <cellStyle name="Note 9 2 5" xfId="56799"/>
    <cellStyle name="Note 9 2 6" xfId="56800"/>
    <cellStyle name="Note 9 2 7" xfId="56801"/>
    <cellStyle name="Note 9 3" xfId="56802"/>
    <cellStyle name="Note 9 3 2" xfId="56803"/>
    <cellStyle name="Note 9 4" xfId="56804"/>
    <cellStyle name="Note 9 4 2" xfId="56805"/>
    <cellStyle name="Note 9 5" xfId="56806"/>
    <cellStyle name="Note 9 5 2" xfId="56807"/>
    <cellStyle name="Note 9 6" xfId="56808"/>
    <cellStyle name="Note 9 6 2" xfId="56809"/>
    <cellStyle name="Note 9 7" xfId="56810"/>
    <cellStyle name="Note 9 7 2" xfId="56811"/>
    <cellStyle name="Note 9 7 3" xfId="56812"/>
    <cellStyle name="Note 9 8" xfId="56813"/>
    <cellStyle name="Note 9 8 2" xfId="56814"/>
    <cellStyle name="Note 9 8 2 2" xfId="56815"/>
    <cellStyle name="Note 9 9" xfId="56816"/>
    <cellStyle name="Note 9 9 2" xfId="56817"/>
    <cellStyle name="Notes" xfId="56818"/>
    <cellStyle name="NUEVOS_PES" xfId="56819"/>
    <cellStyle name="NUMBER" xfId="56820"/>
    <cellStyle name="Œ…‹aO‚e [0.00]_Contract&amp;Report" xfId="56821"/>
    <cellStyle name="Œ…‹aO‚e_Contract&amp;Report" xfId="56822"/>
    <cellStyle name="Œ…‹æØ‚è [0.00]_        " xfId="56823"/>
    <cellStyle name="Œ…‹æØ‚è_        " xfId="56824"/>
    <cellStyle name="oft Excel]_x000d__x000a_Comment=The open=/f lines load custom functions into the Paste Function list._x000d__x000a_Maximized=2_x000d__x000a_Basics=1_x000d__x000a_A" xfId="56825"/>
    <cellStyle name="oft Excel]_x000d__x000a_Comment=The open=/f lines load custom functions into the Paste Function list._x000d__x000a_Maximized=3_x000d__x000a_Basics=1_x000d__x000a_A" xfId="56826"/>
    <cellStyle name="Output 2" xfId="56827"/>
    <cellStyle name="Output 2 2" xfId="56828"/>
    <cellStyle name="Output 2 2 2" xfId="56829"/>
    <cellStyle name="Output 2 2 2 2" xfId="56830"/>
    <cellStyle name="Output 2 2 3" xfId="56831"/>
    <cellStyle name="Output 2 3" xfId="56832"/>
    <cellStyle name="Output 2 3 2" xfId="56833"/>
    <cellStyle name="Output 2 4" xfId="56834"/>
    <cellStyle name="Output 2 5" xfId="56835"/>
    <cellStyle name="Output 2 6" xfId="56836"/>
    <cellStyle name="Output 2 7" xfId="56837"/>
    <cellStyle name="Output 3" xfId="56838"/>
    <cellStyle name="Output 3 2" xfId="56839"/>
    <cellStyle name="Output 3 2 2" xfId="56840"/>
    <cellStyle name="Output 3 3" xfId="56841"/>
    <cellStyle name="Output 4" xfId="56842"/>
    <cellStyle name="Output 4 2" xfId="56843"/>
    <cellStyle name="Output 4 2 2" xfId="56844"/>
    <cellStyle name="Output 4 3" xfId="56845"/>
    <cellStyle name="Output 4 4" xfId="56846"/>
    <cellStyle name="Output 4 5" xfId="56847"/>
    <cellStyle name="Output 5" xfId="56848"/>
    <cellStyle name="Output 5 2" xfId="56849"/>
    <cellStyle name="Output 5 3" xfId="56850"/>
    <cellStyle name="Output 5 4" xfId="56851"/>
    <cellStyle name="Output 5 5" xfId="56852"/>
    <cellStyle name="Output 6" xfId="56853"/>
    <cellStyle name="Output Amounts" xfId="56854"/>
    <cellStyle name="Output Column Headings" xfId="56855"/>
    <cellStyle name="Output Line Items" xfId="56856"/>
    <cellStyle name="Output Report Heading" xfId="56857"/>
    <cellStyle name="Output Report Title" xfId="56858"/>
    <cellStyle name="OverHead" xfId="56859"/>
    <cellStyle name="ParaBirimi [0]_RESULTS" xfId="56860"/>
    <cellStyle name="ParaBirimi_RESULTS" xfId="56861"/>
    <cellStyle name="per.style" xfId="56862"/>
    <cellStyle name="Percent" xfId="35" builtinId="5"/>
    <cellStyle name="Percent (0)" xfId="56863"/>
    <cellStyle name="Percent (M)" xfId="56864"/>
    <cellStyle name="Percent [0]" xfId="56865"/>
    <cellStyle name="Percent [0] 2" xfId="56866"/>
    <cellStyle name="Percent [0] 3" xfId="56867"/>
    <cellStyle name="Percent [0] 4" xfId="56868"/>
    <cellStyle name="Percent [0] 5" xfId="56869"/>
    <cellStyle name="Percent [0] 6" xfId="56870"/>
    <cellStyle name="Percent [00]" xfId="56871"/>
    <cellStyle name="Percent [00] 2" xfId="56872"/>
    <cellStyle name="Percent [00] 3" xfId="56873"/>
    <cellStyle name="Percent [00] 4" xfId="56874"/>
    <cellStyle name="Percent [00] 5" xfId="56875"/>
    <cellStyle name="Percent [00] 6" xfId="56876"/>
    <cellStyle name="Percent [2]" xfId="56877"/>
    <cellStyle name="Percent [2] 2" xfId="56878"/>
    <cellStyle name="Percent [2] 3" xfId="56879"/>
    <cellStyle name="Percent [2] 4" xfId="56880"/>
    <cellStyle name="Percent [2] 5" xfId="56881"/>
    <cellStyle name="Percent [2] 6" xfId="56882"/>
    <cellStyle name="Percent 10" xfId="56883"/>
    <cellStyle name="Percent 10 2" xfId="56884"/>
    <cellStyle name="Percent 10 2 2" xfId="56885"/>
    <cellStyle name="Percent 10 2 3" xfId="56886"/>
    <cellStyle name="Percent 10 2 4" xfId="56887"/>
    <cellStyle name="Percent 10 2 5" xfId="56888"/>
    <cellStyle name="Percent 10 2 6" xfId="56889"/>
    <cellStyle name="Percent 10 3" xfId="56890"/>
    <cellStyle name="Percent 10 4" xfId="56891"/>
    <cellStyle name="Percent 10 5" xfId="56892"/>
    <cellStyle name="Percent 10 6" xfId="56893"/>
    <cellStyle name="Percent 10 7" xfId="56894"/>
    <cellStyle name="Percent 100" xfId="56895"/>
    <cellStyle name="Percent 101" xfId="56896"/>
    <cellStyle name="Percent 102" xfId="56897"/>
    <cellStyle name="Percent 103" xfId="56898"/>
    <cellStyle name="Percent 104" xfId="56899"/>
    <cellStyle name="Percent 105" xfId="56900"/>
    <cellStyle name="Percent 106" xfId="56901"/>
    <cellStyle name="Percent 107" xfId="56902"/>
    <cellStyle name="Percent 108" xfId="56903"/>
    <cellStyle name="Percent 109" xfId="56904"/>
    <cellStyle name="Percent 11" xfId="56905"/>
    <cellStyle name="Percent 11 2" xfId="56906"/>
    <cellStyle name="Percent 11 2 2" xfId="56907"/>
    <cellStyle name="Percent 11 2 3" xfId="56908"/>
    <cellStyle name="Percent 11 2 4" xfId="56909"/>
    <cellStyle name="Percent 11 2 5" xfId="56910"/>
    <cellStyle name="Percent 11 2 6" xfId="56911"/>
    <cellStyle name="Percent 11 3" xfId="56912"/>
    <cellStyle name="Percent 11 4" xfId="56913"/>
    <cellStyle name="Percent 11 5" xfId="56914"/>
    <cellStyle name="Percent 11 6" xfId="56915"/>
    <cellStyle name="Percent 11 7" xfId="56916"/>
    <cellStyle name="Percent 110" xfId="56917"/>
    <cellStyle name="Percent 111" xfId="56918"/>
    <cellStyle name="Percent 112" xfId="56919"/>
    <cellStyle name="Percent 113" xfId="56920"/>
    <cellStyle name="Percent 114" xfId="56921"/>
    <cellStyle name="Percent 115" xfId="56922"/>
    <cellStyle name="Percent 116" xfId="56923"/>
    <cellStyle name="Percent 117" xfId="56924"/>
    <cellStyle name="Percent 118" xfId="56925"/>
    <cellStyle name="Percent 119" xfId="56926"/>
    <cellStyle name="Percent 12" xfId="56927"/>
    <cellStyle name="Percent 12 2" xfId="56928"/>
    <cellStyle name="Percent 12 2 2" xfId="56929"/>
    <cellStyle name="Percent 12 2 3" xfId="56930"/>
    <cellStyle name="Percent 12 2 4" xfId="56931"/>
    <cellStyle name="Percent 12 2 5" xfId="56932"/>
    <cellStyle name="Percent 12 2 6" xfId="56933"/>
    <cellStyle name="Percent 12 3" xfId="56934"/>
    <cellStyle name="Percent 12 4" xfId="56935"/>
    <cellStyle name="Percent 12 5" xfId="56936"/>
    <cellStyle name="Percent 12 6" xfId="56937"/>
    <cellStyle name="Percent 12 7" xfId="56938"/>
    <cellStyle name="Percent 120" xfId="56939"/>
    <cellStyle name="Percent 121" xfId="56940"/>
    <cellStyle name="Percent 122" xfId="56941"/>
    <cellStyle name="Percent 123" xfId="56942"/>
    <cellStyle name="Percent 124" xfId="56943"/>
    <cellStyle name="Percent 125" xfId="56944"/>
    <cellStyle name="Percent 126" xfId="56945"/>
    <cellStyle name="Percent 127" xfId="56946"/>
    <cellStyle name="Percent 128" xfId="56947"/>
    <cellStyle name="Percent 129" xfId="56948"/>
    <cellStyle name="Percent 13" xfId="56949"/>
    <cellStyle name="Percent 13 2" xfId="56950"/>
    <cellStyle name="Percent 13 2 2" xfId="56951"/>
    <cellStyle name="Percent 13 2 3" xfId="56952"/>
    <cellStyle name="Percent 13 2 4" xfId="56953"/>
    <cellStyle name="Percent 13 2 5" xfId="56954"/>
    <cellStyle name="Percent 13 2 6" xfId="56955"/>
    <cellStyle name="Percent 13 3" xfId="56956"/>
    <cellStyle name="Percent 13 4" xfId="56957"/>
    <cellStyle name="Percent 13 5" xfId="56958"/>
    <cellStyle name="Percent 13 6" xfId="56959"/>
    <cellStyle name="Percent 13 7" xfId="56960"/>
    <cellStyle name="Percent 130" xfId="56961"/>
    <cellStyle name="Percent 131" xfId="56962"/>
    <cellStyle name="Percent 132" xfId="56963"/>
    <cellStyle name="Percent 133" xfId="56964"/>
    <cellStyle name="Percent 134" xfId="56965"/>
    <cellStyle name="Percent 135" xfId="56966"/>
    <cellStyle name="Percent 136" xfId="56967"/>
    <cellStyle name="Percent 137" xfId="56968"/>
    <cellStyle name="Percent 138" xfId="56969"/>
    <cellStyle name="Percent 139" xfId="56970"/>
    <cellStyle name="Percent 14" xfId="56971"/>
    <cellStyle name="Percent 14 2" xfId="56972"/>
    <cellStyle name="Percent 14 2 2" xfId="56973"/>
    <cellStyle name="Percent 14 2 3" xfId="56974"/>
    <cellStyle name="Percent 14 2 4" xfId="56975"/>
    <cellStyle name="Percent 14 2 5" xfId="56976"/>
    <cellStyle name="Percent 14 2 6" xfId="56977"/>
    <cellStyle name="Percent 14 3" xfId="56978"/>
    <cellStyle name="Percent 14 4" xfId="56979"/>
    <cellStyle name="Percent 14 5" xfId="56980"/>
    <cellStyle name="Percent 14 6" xfId="56981"/>
    <cellStyle name="Percent 14 7" xfId="56982"/>
    <cellStyle name="Percent 140" xfId="56983"/>
    <cellStyle name="Percent 141" xfId="56984"/>
    <cellStyle name="Percent 142" xfId="56985"/>
    <cellStyle name="Percent 143" xfId="56986"/>
    <cellStyle name="Percent 144" xfId="56987"/>
    <cellStyle name="Percent 145" xfId="56988"/>
    <cellStyle name="Percent 146" xfId="56989"/>
    <cellStyle name="Percent 147" xfId="56990"/>
    <cellStyle name="Percent 148" xfId="56991"/>
    <cellStyle name="Percent 149" xfId="56992"/>
    <cellStyle name="Percent 15" xfId="56993"/>
    <cellStyle name="Percent 15 2" xfId="56994"/>
    <cellStyle name="Percent 15 2 2" xfId="56995"/>
    <cellStyle name="Percent 15 2 3" xfId="56996"/>
    <cellStyle name="Percent 15 2 4" xfId="56997"/>
    <cellStyle name="Percent 15 2 5" xfId="56998"/>
    <cellStyle name="Percent 15 2 6" xfId="56999"/>
    <cellStyle name="Percent 15 3" xfId="57000"/>
    <cellStyle name="Percent 15 4" xfId="57001"/>
    <cellStyle name="Percent 15 5" xfId="57002"/>
    <cellStyle name="Percent 15 6" xfId="57003"/>
    <cellStyle name="Percent 15 7" xfId="57004"/>
    <cellStyle name="Percent 150" xfId="57005"/>
    <cellStyle name="Percent 151" xfId="57006"/>
    <cellStyle name="Percent 152" xfId="57007"/>
    <cellStyle name="Percent 153" xfId="57008"/>
    <cellStyle name="Percent 154" xfId="57009"/>
    <cellStyle name="Percent 155" xfId="57010"/>
    <cellStyle name="Percent 156" xfId="57011"/>
    <cellStyle name="Percent 157" xfId="57012"/>
    <cellStyle name="Percent 158" xfId="57013"/>
    <cellStyle name="Percent 16" xfId="57014"/>
    <cellStyle name="Percent 16 2" xfId="57015"/>
    <cellStyle name="Percent 16 2 2" xfId="57016"/>
    <cellStyle name="Percent 16 2 3" xfId="57017"/>
    <cellStyle name="Percent 16 2 4" xfId="57018"/>
    <cellStyle name="Percent 16 2 5" xfId="57019"/>
    <cellStyle name="Percent 16 2 6" xfId="57020"/>
    <cellStyle name="Percent 16 3" xfId="57021"/>
    <cellStyle name="Percent 16 4" xfId="57022"/>
    <cellStyle name="Percent 16 5" xfId="57023"/>
    <cellStyle name="Percent 16 6" xfId="57024"/>
    <cellStyle name="Percent 16 7" xfId="57025"/>
    <cellStyle name="Percent 17" xfId="57026"/>
    <cellStyle name="Percent 17 2" xfId="57027"/>
    <cellStyle name="Percent 17 2 2" xfId="57028"/>
    <cellStyle name="Percent 17 2 3" xfId="57029"/>
    <cellStyle name="Percent 17 2 4" xfId="57030"/>
    <cellStyle name="Percent 17 2 5" xfId="57031"/>
    <cellStyle name="Percent 17 2 6" xfId="57032"/>
    <cellStyle name="Percent 17 3" xfId="57033"/>
    <cellStyle name="Percent 17 4" xfId="57034"/>
    <cellStyle name="Percent 17 5" xfId="57035"/>
    <cellStyle name="Percent 17 6" xfId="57036"/>
    <cellStyle name="Percent 17 7" xfId="57037"/>
    <cellStyle name="Percent 18" xfId="57038"/>
    <cellStyle name="Percent 18 2" xfId="57039"/>
    <cellStyle name="Percent 18 2 2" xfId="57040"/>
    <cellStyle name="Percent 18 2 3" xfId="57041"/>
    <cellStyle name="Percent 18 2 4" xfId="57042"/>
    <cellStyle name="Percent 18 2 5" xfId="57043"/>
    <cellStyle name="Percent 18 2 6" xfId="57044"/>
    <cellStyle name="Percent 18 3" xfId="57045"/>
    <cellStyle name="Percent 18 4" xfId="57046"/>
    <cellStyle name="Percent 18 5" xfId="57047"/>
    <cellStyle name="Percent 18 6" xfId="57048"/>
    <cellStyle name="Percent 18 7" xfId="57049"/>
    <cellStyle name="Percent 19" xfId="57050"/>
    <cellStyle name="Percent 19 2" xfId="57051"/>
    <cellStyle name="Percent 19 2 2" xfId="57052"/>
    <cellStyle name="Percent 19 2 3" xfId="57053"/>
    <cellStyle name="Percent 19 2 4" xfId="57054"/>
    <cellStyle name="Percent 19 2 5" xfId="57055"/>
    <cellStyle name="Percent 19 2 6" xfId="57056"/>
    <cellStyle name="Percent 19 3" xfId="57057"/>
    <cellStyle name="Percent 19 4" xfId="57058"/>
    <cellStyle name="Percent 19 5" xfId="57059"/>
    <cellStyle name="Percent 19 6" xfId="57060"/>
    <cellStyle name="Percent 19 7" xfId="57061"/>
    <cellStyle name="Percent 2" xfId="57062"/>
    <cellStyle name="Percent 2 2" xfId="57063"/>
    <cellStyle name="Percent 2 2 2" xfId="57064"/>
    <cellStyle name="Percent 2 2 2 2" xfId="57065"/>
    <cellStyle name="Percent 2 2 2 3" xfId="57066"/>
    <cellStyle name="Percent 2 2 3" xfId="57067"/>
    <cellStyle name="Percent 2 2 3 2" xfId="57068"/>
    <cellStyle name="Percent 2 2 4" xfId="57069"/>
    <cellStyle name="Percent 2 2 5" xfId="57070"/>
    <cellStyle name="Percent 2 2 6" xfId="57071"/>
    <cellStyle name="Percent 2 3" xfId="57072"/>
    <cellStyle name="Percent 2 3 2" xfId="57073"/>
    <cellStyle name="Percent 2 4" xfId="57074"/>
    <cellStyle name="Percent 2 4 2" xfId="57075"/>
    <cellStyle name="Percent 2 5" xfId="57076"/>
    <cellStyle name="Percent 2 5 2" xfId="57077"/>
    <cellStyle name="Percent 2 5 3" xfId="57078"/>
    <cellStyle name="Percent 2 6" xfId="57079"/>
    <cellStyle name="Percent 2 6 2" xfId="57080"/>
    <cellStyle name="Percent 2 7" xfId="57081"/>
    <cellStyle name="Percent 2 8" xfId="57082"/>
    <cellStyle name="Percent 20" xfId="57083"/>
    <cellStyle name="Percent 20 2" xfId="57084"/>
    <cellStyle name="Percent 20 2 2" xfId="57085"/>
    <cellStyle name="Percent 20 2 3" xfId="57086"/>
    <cellStyle name="Percent 20 2 4" xfId="57087"/>
    <cellStyle name="Percent 20 2 5" xfId="57088"/>
    <cellStyle name="Percent 20 2 6" xfId="57089"/>
    <cellStyle name="Percent 20 3" xfId="57090"/>
    <cellStyle name="Percent 20 4" xfId="57091"/>
    <cellStyle name="Percent 20 5" xfId="57092"/>
    <cellStyle name="Percent 20 6" xfId="57093"/>
    <cellStyle name="Percent 20 7" xfId="57094"/>
    <cellStyle name="Percent 21" xfId="57095"/>
    <cellStyle name="Percent 21 2" xfId="57096"/>
    <cellStyle name="Percent 21 2 2" xfId="57097"/>
    <cellStyle name="Percent 21 2 3" xfId="57098"/>
    <cellStyle name="Percent 21 2 4" xfId="57099"/>
    <cellStyle name="Percent 21 2 5" xfId="57100"/>
    <cellStyle name="Percent 21 2 6" xfId="57101"/>
    <cellStyle name="Percent 21 3" xfId="57102"/>
    <cellStyle name="Percent 21 4" xfId="57103"/>
    <cellStyle name="Percent 21 5" xfId="57104"/>
    <cellStyle name="Percent 21 6" xfId="57105"/>
    <cellStyle name="Percent 21 7" xfId="57106"/>
    <cellStyle name="Percent 22" xfId="57107"/>
    <cellStyle name="Percent 22 2" xfId="57108"/>
    <cellStyle name="Percent 22 2 2" xfId="57109"/>
    <cellStyle name="Percent 22 2 3" xfId="57110"/>
    <cellStyle name="Percent 22 2 4" xfId="57111"/>
    <cellStyle name="Percent 22 2 5" xfId="57112"/>
    <cellStyle name="Percent 22 2 6" xfId="57113"/>
    <cellStyle name="Percent 22 3" xfId="57114"/>
    <cellStyle name="Percent 22 4" xfId="57115"/>
    <cellStyle name="Percent 22 5" xfId="57116"/>
    <cellStyle name="Percent 22 6" xfId="57117"/>
    <cellStyle name="Percent 22 7" xfId="57118"/>
    <cellStyle name="Percent 23" xfId="57119"/>
    <cellStyle name="Percent 23 2" xfId="57120"/>
    <cellStyle name="Percent 23 2 2" xfId="57121"/>
    <cellStyle name="Percent 23 2 3" xfId="57122"/>
    <cellStyle name="Percent 23 2 4" xfId="57123"/>
    <cellStyle name="Percent 23 2 5" xfId="57124"/>
    <cellStyle name="Percent 23 2 6" xfId="57125"/>
    <cellStyle name="Percent 23 3" xfId="57126"/>
    <cellStyle name="Percent 23 4" xfId="57127"/>
    <cellStyle name="Percent 23 5" xfId="57128"/>
    <cellStyle name="Percent 23 6" xfId="57129"/>
    <cellStyle name="Percent 23 7" xfId="57130"/>
    <cellStyle name="Percent 24" xfId="57131"/>
    <cellStyle name="Percent 24 2" xfId="57132"/>
    <cellStyle name="Percent 24 2 2" xfId="57133"/>
    <cellStyle name="Percent 24 2 3" xfId="57134"/>
    <cellStyle name="Percent 24 2 4" xfId="57135"/>
    <cellStyle name="Percent 24 2 5" xfId="57136"/>
    <cellStyle name="Percent 24 2 6" xfId="57137"/>
    <cellStyle name="Percent 24 3" xfId="57138"/>
    <cellStyle name="Percent 24 4" xfId="57139"/>
    <cellStyle name="Percent 24 5" xfId="57140"/>
    <cellStyle name="Percent 24 6" xfId="57141"/>
    <cellStyle name="Percent 24 7" xfId="57142"/>
    <cellStyle name="Percent 25" xfId="57143"/>
    <cellStyle name="Percent 25 2" xfId="57144"/>
    <cellStyle name="Percent 25 2 2" xfId="57145"/>
    <cellStyle name="Percent 25 2 3" xfId="57146"/>
    <cellStyle name="Percent 25 2 4" xfId="57147"/>
    <cellStyle name="Percent 25 2 5" xfId="57148"/>
    <cellStyle name="Percent 25 2 6" xfId="57149"/>
    <cellStyle name="Percent 25 3" xfId="57150"/>
    <cellStyle name="Percent 25 4" xfId="57151"/>
    <cellStyle name="Percent 25 5" xfId="57152"/>
    <cellStyle name="Percent 25 6" xfId="57153"/>
    <cellStyle name="Percent 25 7" xfId="57154"/>
    <cellStyle name="Percent 26" xfId="57155"/>
    <cellStyle name="Percent 26 2" xfId="57156"/>
    <cellStyle name="Percent 26 2 2" xfId="57157"/>
    <cellStyle name="Percent 26 2 3" xfId="57158"/>
    <cellStyle name="Percent 26 2 4" xfId="57159"/>
    <cellStyle name="Percent 26 2 5" xfId="57160"/>
    <cellStyle name="Percent 26 2 6" xfId="57161"/>
    <cellStyle name="Percent 26 3" xfId="57162"/>
    <cellStyle name="Percent 26 4" xfId="57163"/>
    <cellStyle name="Percent 26 5" xfId="57164"/>
    <cellStyle name="Percent 26 6" xfId="57165"/>
    <cellStyle name="Percent 26 7" xfId="57166"/>
    <cellStyle name="Percent 27" xfId="57167"/>
    <cellStyle name="Percent 27 2" xfId="57168"/>
    <cellStyle name="Percent 27 2 2" xfId="57169"/>
    <cellStyle name="Percent 27 2 3" xfId="57170"/>
    <cellStyle name="Percent 27 2 4" xfId="57171"/>
    <cellStyle name="Percent 27 2 5" xfId="57172"/>
    <cellStyle name="Percent 27 2 6" xfId="57173"/>
    <cellStyle name="Percent 27 3" xfId="57174"/>
    <cellStyle name="Percent 27 4" xfId="57175"/>
    <cellStyle name="Percent 27 5" xfId="57176"/>
    <cellStyle name="Percent 27 6" xfId="57177"/>
    <cellStyle name="Percent 27 7" xfId="57178"/>
    <cellStyle name="Percent 28" xfId="57179"/>
    <cellStyle name="Percent 28 2" xfId="57180"/>
    <cellStyle name="Percent 28 2 2" xfId="57181"/>
    <cellStyle name="Percent 28 2 3" xfId="57182"/>
    <cellStyle name="Percent 28 2 4" xfId="57183"/>
    <cellStyle name="Percent 28 2 5" xfId="57184"/>
    <cellStyle name="Percent 28 2 6" xfId="57185"/>
    <cellStyle name="Percent 28 3" xfId="57186"/>
    <cellStyle name="Percent 28 4" xfId="57187"/>
    <cellStyle name="Percent 28 5" xfId="57188"/>
    <cellStyle name="Percent 28 6" xfId="57189"/>
    <cellStyle name="Percent 28 7" xfId="57190"/>
    <cellStyle name="Percent 29" xfId="57191"/>
    <cellStyle name="Percent 29 2" xfId="57192"/>
    <cellStyle name="Percent 29 2 2" xfId="57193"/>
    <cellStyle name="Percent 29 2 3" xfId="57194"/>
    <cellStyle name="Percent 29 2 4" xfId="57195"/>
    <cellStyle name="Percent 29 2 5" xfId="57196"/>
    <cellStyle name="Percent 29 2 6" xfId="57197"/>
    <cellStyle name="Percent 29 3" xfId="57198"/>
    <cellStyle name="Percent 29 4" xfId="57199"/>
    <cellStyle name="Percent 29 5" xfId="57200"/>
    <cellStyle name="Percent 29 6" xfId="57201"/>
    <cellStyle name="Percent 29 7" xfId="57202"/>
    <cellStyle name="Percent 3" xfId="57203"/>
    <cellStyle name="Percent 3 2" xfId="57204"/>
    <cellStyle name="Percent 3 2 2" xfId="57205"/>
    <cellStyle name="Percent 3 2 3" xfId="57206"/>
    <cellStyle name="Percent 3 3" xfId="57207"/>
    <cellStyle name="Percent 3 3 2" xfId="57208"/>
    <cellStyle name="Percent 3 4" xfId="57209"/>
    <cellStyle name="Percent 3 5" xfId="57210"/>
    <cellStyle name="Percent 3 6" xfId="57211"/>
    <cellStyle name="Percent 30" xfId="57212"/>
    <cellStyle name="Percent 30 2" xfId="57213"/>
    <cellStyle name="Percent 30 2 2" xfId="57214"/>
    <cellStyle name="Percent 30 2 3" xfId="57215"/>
    <cellStyle name="Percent 30 2 4" xfId="57216"/>
    <cellStyle name="Percent 30 2 5" xfId="57217"/>
    <cellStyle name="Percent 30 2 6" xfId="57218"/>
    <cellStyle name="Percent 30 3" xfId="57219"/>
    <cellStyle name="Percent 30 4" xfId="57220"/>
    <cellStyle name="Percent 30 5" xfId="57221"/>
    <cellStyle name="Percent 30 6" xfId="57222"/>
    <cellStyle name="Percent 30 7" xfId="57223"/>
    <cellStyle name="Percent 31" xfId="57224"/>
    <cellStyle name="Percent 31 2" xfId="57225"/>
    <cellStyle name="Percent 31 2 2" xfId="57226"/>
    <cellStyle name="Percent 31 2 3" xfId="57227"/>
    <cellStyle name="Percent 31 2 4" xfId="57228"/>
    <cellStyle name="Percent 31 2 5" xfId="57229"/>
    <cellStyle name="Percent 31 2 6" xfId="57230"/>
    <cellStyle name="Percent 31 3" xfId="57231"/>
    <cellStyle name="Percent 31 4" xfId="57232"/>
    <cellStyle name="Percent 31 5" xfId="57233"/>
    <cellStyle name="Percent 31 6" xfId="57234"/>
    <cellStyle name="Percent 31 7" xfId="57235"/>
    <cellStyle name="Percent 32" xfId="57236"/>
    <cellStyle name="Percent 32 2" xfId="57237"/>
    <cellStyle name="Percent 32 2 2" xfId="57238"/>
    <cellStyle name="Percent 32 2 3" xfId="57239"/>
    <cellStyle name="Percent 32 2 4" xfId="57240"/>
    <cellStyle name="Percent 32 2 5" xfId="57241"/>
    <cellStyle name="Percent 32 2 6" xfId="57242"/>
    <cellStyle name="Percent 32 3" xfId="57243"/>
    <cellStyle name="Percent 32 4" xfId="57244"/>
    <cellStyle name="Percent 32 5" xfId="57245"/>
    <cellStyle name="Percent 32 6" xfId="57246"/>
    <cellStyle name="Percent 32 7" xfId="57247"/>
    <cellStyle name="Percent 33" xfId="57248"/>
    <cellStyle name="Percent 33 2" xfId="57249"/>
    <cellStyle name="Percent 33 3" xfId="57250"/>
    <cellStyle name="Percent 33 4" xfId="57251"/>
    <cellStyle name="Percent 33 5" xfId="57252"/>
    <cellStyle name="Percent 34" xfId="57253"/>
    <cellStyle name="Percent 34 2" xfId="57254"/>
    <cellStyle name="Percent 35" xfId="57255"/>
    <cellStyle name="Percent 36" xfId="57256"/>
    <cellStyle name="Percent 36 2" xfId="57257"/>
    <cellStyle name="Percent 36 3" xfId="57258"/>
    <cellStyle name="Percent 36 4" xfId="57259"/>
    <cellStyle name="Percent 36 5" xfId="57260"/>
    <cellStyle name="Percent 36 5 5" xfId="57261"/>
    <cellStyle name="Percent 36 9" xfId="57262"/>
    <cellStyle name="Percent 37" xfId="57263"/>
    <cellStyle name="Percent 38" xfId="57264"/>
    <cellStyle name="Percent 39" xfId="57265"/>
    <cellStyle name="Percent 4" xfId="57266"/>
    <cellStyle name="Percent 4 2" xfId="57267"/>
    <cellStyle name="Percent 4 2 2" xfId="57268"/>
    <cellStyle name="Percent 4 2 3" xfId="57269"/>
    <cellStyle name="Percent 4 2 4" xfId="57270"/>
    <cellStyle name="Percent 4 2 5" xfId="57271"/>
    <cellStyle name="Percent 4 2 6" xfId="57272"/>
    <cellStyle name="Percent 4 3" xfId="57273"/>
    <cellStyle name="Percent 4 3 2" xfId="57274"/>
    <cellStyle name="Percent 4 4" xfId="57275"/>
    <cellStyle name="Percent 4 5" xfId="57276"/>
    <cellStyle name="Percent 4 6" xfId="57277"/>
    <cellStyle name="Percent 40" xfId="57278"/>
    <cellStyle name="Percent 41" xfId="57279"/>
    <cellStyle name="Percent 42" xfId="57280"/>
    <cellStyle name="Percent 43" xfId="57281"/>
    <cellStyle name="Percent 44" xfId="57282"/>
    <cellStyle name="Percent 45" xfId="57283"/>
    <cellStyle name="Percent 46" xfId="57284"/>
    <cellStyle name="Percent 47" xfId="57285"/>
    <cellStyle name="Percent 48" xfId="57286"/>
    <cellStyle name="Percent 49" xfId="57287"/>
    <cellStyle name="Percent 5" xfId="57288"/>
    <cellStyle name="Percent 5 2" xfId="57289"/>
    <cellStyle name="Percent 5 2 2" xfId="57290"/>
    <cellStyle name="Percent 5 2 3" xfId="57291"/>
    <cellStyle name="Percent 5 2 4" xfId="57292"/>
    <cellStyle name="Percent 5 2 5" xfId="57293"/>
    <cellStyle name="Percent 5 2 6" xfId="57294"/>
    <cellStyle name="Percent 5 3" xfId="57295"/>
    <cellStyle name="Percent 5 4" xfId="57296"/>
    <cellStyle name="Percent 5 5" xfId="57297"/>
    <cellStyle name="Percent 5 6" xfId="57298"/>
    <cellStyle name="Percent 5 7" xfId="57299"/>
    <cellStyle name="Percent 50" xfId="57300"/>
    <cellStyle name="Percent 51" xfId="57301"/>
    <cellStyle name="Percent 52" xfId="57302"/>
    <cellStyle name="Percent 53" xfId="57303"/>
    <cellStyle name="Percent 54" xfId="57304"/>
    <cellStyle name="Percent 55" xfId="57305"/>
    <cellStyle name="Percent 56" xfId="57306"/>
    <cellStyle name="Percent 57" xfId="57307"/>
    <cellStyle name="Percent 58" xfId="57308"/>
    <cellStyle name="Percent 59" xfId="57309"/>
    <cellStyle name="Percent 6" xfId="57310"/>
    <cellStyle name="Percent 6 2" xfId="57311"/>
    <cellStyle name="Percent 6 2 2" xfId="57312"/>
    <cellStyle name="Percent 6 2 3" xfId="57313"/>
    <cellStyle name="Percent 6 2 4" xfId="57314"/>
    <cellStyle name="Percent 6 2 5" xfId="57315"/>
    <cellStyle name="Percent 6 2 6" xfId="57316"/>
    <cellStyle name="Percent 6 3" xfId="57317"/>
    <cellStyle name="Percent 6 4" xfId="57318"/>
    <cellStyle name="Percent 6 5" xfId="57319"/>
    <cellStyle name="Percent 6 6" xfId="57320"/>
    <cellStyle name="Percent 6 7" xfId="57321"/>
    <cellStyle name="Percent 60" xfId="57322"/>
    <cellStyle name="Percent 61" xfId="57323"/>
    <cellStyle name="Percent 62" xfId="57324"/>
    <cellStyle name="Percent 63" xfId="57325"/>
    <cellStyle name="Percent 64" xfId="57326"/>
    <cellStyle name="Percent 65" xfId="57327"/>
    <cellStyle name="Percent 66" xfId="57328"/>
    <cellStyle name="Percent 67" xfId="57329"/>
    <cellStyle name="Percent 68" xfId="57330"/>
    <cellStyle name="Percent 69" xfId="57331"/>
    <cellStyle name="Percent 7" xfId="57332"/>
    <cellStyle name="Percent 7 2" xfId="57333"/>
    <cellStyle name="Percent 7 2 2" xfId="57334"/>
    <cellStyle name="Percent 7 2 3" xfId="57335"/>
    <cellStyle name="Percent 7 2 3 2" xfId="57336"/>
    <cellStyle name="Percent 7 2 3 2 2" xfId="57337"/>
    <cellStyle name="Percent 7 2 3 3" xfId="57338"/>
    <cellStyle name="Percent 7 2 4" xfId="57339"/>
    <cellStyle name="Percent 7 2 5" xfId="57340"/>
    <cellStyle name="Percent 7 2 6" xfId="57341"/>
    <cellStyle name="Percent 7 3" xfId="57342"/>
    <cellStyle name="Percent 7 4" xfId="57343"/>
    <cellStyle name="Percent 7 5" xfId="57344"/>
    <cellStyle name="Percent 7 6" xfId="57345"/>
    <cellStyle name="Percent 7 7" xfId="57346"/>
    <cellStyle name="Percent 70" xfId="57347"/>
    <cellStyle name="Percent 71" xfId="57348"/>
    <cellStyle name="Percent 72" xfId="57349"/>
    <cellStyle name="Percent 73" xfId="57350"/>
    <cellStyle name="Percent 74" xfId="57351"/>
    <cellStyle name="Percent 75" xfId="57352"/>
    <cellStyle name="Percent 76" xfId="57353"/>
    <cellStyle name="Percent 77" xfId="57354"/>
    <cellStyle name="Percent 78" xfId="57355"/>
    <cellStyle name="Percent 79" xfId="57356"/>
    <cellStyle name="Percent 8" xfId="57357"/>
    <cellStyle name="Percent 8 2" xfId="57358"/>
    <cellStyle name="Percent 8 2 2" xfId="57359"/>
    <cellStyle name="Percent 8 2 3" xfId="57360"/>
    <cellStyle name="Percent 8 2 4" xfId="57361"/>
    <cellStyle name="Percent 8 2 5" xfId="57362"/>
    <cellStyle name="Percent 8 2 6" xfId="57363"/>
    <cellStyle name="Percent 8 3" xfId="57364"/>
    <cellStyle name="Percent 8 4" xfId="57365"/>
    <cellStyle name="Percent 8 5" xfId="57366"/>
    <cellStyle name="Percent 8 6" xfId="57367"/>
    <cellStyle name="Percent 8 7" xfId="57368"/>
    <cellStyle name="Percent 80" xfId="57369"/>
    <cellStyle name="Percent 81" xfId="57370"/>
    <cellStyle name="Percent 82" xfId="57371"/>
    <cellStyle name="Percent 83" xfId="57372"/>
    <cellStyle name="Percent 84" xfId="57373"/>
    <cellStyle name="Percent 85" xfId="57374"/>
    <cellStyle name="Percent 86" xfId="57375"/>
    <cellStyle name="Percent 87" xfId="57376"/>
    <cellStyle name="Percent 88" xfId="57377"/>
    <cellStyle name="Percent 89" xfId="57378"/>
    <cellStyle name="Percent 9" xfId="57379"/>
    <cellStyle name="Percent 9 2" xfId="57380"/>
    <cellStyle name="Percent 9 2 2" xfId="57381"/>
    <cellStyle name="Percent 9 2 3" xfId="57382"/>
    <cellStyle name="Percent 9 2 4" xfId="57383"/>
    <cellStyle name="Percent 9 2 5" xfId="57384"/>
    <cellStyle name="Percent 9 2 6" xfId="57385"/>
    <cellStyle name="Percent 9 3" xfId="57386"/>
    <cellStyle name="Percent 9 4" xfId="57387"/>
    <cellStyle name="Percent 9 5" xfId="57388"/>
    <cellStyle name="Percent 9 6" xfId="57389"/>
    <cellStyle name="Percent 9 7" xfId="57390"/>
    <cellStyle name="Percent 90" xfId="57391"/>
    <cellStyle name="Percent 91" xfId="57392"/>
    <cellStyle name="Percent 92" xfId="57393"/>
    <cellStyle name="Percent 93" xfId="57394"/>
    <cellStyle name="Percent 94" xfId="57395"/>
    <cellStyle name="Percent 95" xfId="57396"/>
    <cellStyle name="Percent 96" xfId="57397"/>
    <cellStyle name="Percent 97" xfId="57398"/>
    <cellStyle name="Percent 98" xfId="57399"/>
    <cellStyle name="Percent 99" xfId="57400"/>
    <cellStyle name="PERCENTAGE" xfId="57401"/>
    <cellStyle name="Percentuale 2" xfId="57402"/>
    <cellStyle name="Percentuale 3" xfId="57403"/>
    <cellStyle name="Percentuale 4" xfId="57404"/>
    <cellStyle name="Plain2Decimals" xfId="57405"/>
    <cellStyle name="PlainDollar" xfId="57406"/>
    <cellStyle name="PlainDollarBoldwBorders" xfId="57407"/>
    <cellStyle name="PlainDollardBLUndLine" xfId="57408"/>
    <cellStyle name="PlainDollarSS" xfId="57409"/>
    <cellStyle name="PlainDollarUndLine" xfId="57410"/>
    <cellStyle name="Popis" xfId="57411"/>
    <cellStyle name="Porcentaje" xfId="57412"/>
    <cellStyle name="Pourcentage 2" xfId="57413"/>
    <cellStyle name="Pourcentage 2 2" xfId="57414"/>
    <cellStyle name="Pourcentage 2 3" xfId="57415"/>
    <cellStyle name="Pourcentage 2 4" xfId="57416"/>
    <cellStyle name="Pourcentage 2 5" xfId="57417"/>
    <cellStyle name="Pourcentage 2 6" xfId="57418"/>
    <cellStyle name="PrePop Currency (0)" xfId="57419"/>
    <cellStyle name="PrePop Currency (0) 2" xfId="57420"/>
    <cellStyle name="PrePop Currency (0) 3" xfId="57421"/>
    <cellStyle name="PrePop Currency (0) 4" xfId="57422"/>
    <cellStyle name="PrePop Currency (0) 5" xfId="57423"/>
    <cellStyle name="PrePop Currency (0) 6" xfId="57424"/>
    <cellStyle name="PrePop Currency (2)" xfId="57425"/>
    <cellStyle name="PrePop Units (0)" xfId="57426"/>
    <cellStyle name="PrePop Units (0) 2" xfId="57427"/>
    <cellStyle name="PrePop Units (0) 3" xfId="57428"/>
    <cellStyle name="PrePop Units (0) 4" xfId="57429"/>
    <cellStyle name="PrePop Units (0) 5" xfId="57430"/>
    <cellStyle name="PrePop Units (0) 6" xfId="57431"/>
    <cellStyle name="PrePop Units (1)" xfId="57432"/>
    <cellStyle name="PrePop Units (1) 2" xfId="57433"/>
    <cellStyle name="PrePop Units (1) 3" xfId="57434"/>
    <cellStyle name="PrePop Units (1) 4" xfId="57435"/>
    <cellStyle name="PrePop Units (1) 5" xfId="57436"/>
    <cellStyle name="PrePop Units (1) 6" xfId="57437"/>
    <cellStyle name="PrePop Units (2)" xfId="57438"/>
    <cellStyle name="pricing" xfId="57439"/>
    <cellStyle name="Product Title" xfId="57440"/>
    <cellStyle name="Prozentformel" xfId="57441"/>
    <cellStyle name="Prozentformel 2" xfId="57442"/>
    <cellStyle name="Prozentformel 3" xfId="57443"/>
    <cellStyle name="PSChar" xfId="57444"/>
    <cellStyle name="PSDate" xfId="57445"/>
    <cellStyle name="PSDec" xfId="57446"/>
    <cellStyle name="PSHeading" xfId="57447"/>
    <cellStyle name="PSInt" xfId="57448"/>
    <cellStyle name="PSSpacer" xfId="57449"/>
    <cellStyle name="Punto" xfId="57450"/>
    <cellStyle name="Punto0" xfId="57451"/>
    <cellStyle name="Quantity" xfId="57452"/>
    <cellStyle name="R(0)" xfId="57453"/>
    <cellStyle name="Red_WhiteFont" xfId="57454"/>
    <cellStyle name="Reset  - Style4" xfId="57455"/>
    <cellStyle name="Reset  - Style7" xfId="57456"/>
    <cellStyle name="Reset range style to defaults" xfId="57457"/>
    <cellStyle name="Result" xfId="57458"/>
    <cellStyle name="Result 1" xfId="57459"/>
    <cellStyle name="RevList" xfId="57460"/>
    <cellStyle name="s]_x000d__x000a_spooler=yes_x000d__x000a_load=_x000d__x000a_Beep=yes_x000d__x000a_NullPort=None_x000d__x000a_BorderWidth=3_x000d__x000a_CursorBlinkRate=1200_x000d__x000a_DoubleClickSpeed=452_x000d__x000a_Programs=co" xfId="57461"/>
    <cellStyle name="SAPBEXaggData" xfId="57462"/>
    <cellStyle name="SAPBEXaggData 2" xfId="57463"/>
    <cellStyle name="SAPBEXaggData 2 2" xfId="57464"/>
    <cellStyle name="SAPBEXaggData 2 2 2" xfId="57465"/>
    <cellStyle name="SAPBEXaggData 2 3" xfId="57466"/>
    <cellStyle name="SAPBEXaggData 3" xfId="57467"/>
    <cellStyle name="SAPBEXaggData 3 2" xfId="57468"/>
    <cellStyle name="SAPBEXaggData 4" xfId="57469"/>
    <cellStyle name="SAPBEXaggDataEmph" xfId="57470"/>
    <cellStyle name="SAPBEXaggDataEmph 2" xfId="57471"/>
    <cellStyle name="SAPBEXaggDataEmph 2 2" xfId="57472"/>
    <cellStyle name="SAPBEXaggDataEmph 2 2 2" xfId="57473"/>
    <cellStyle name="SAPBEXaggDataEmph 2 3" xfId="57474"/>
    <cellStyle name="SAPBEXaggDataEmph 3" xfId="57475"/>
    <cellStyle name="SAPBEXaggDataEmph 3 2" xfId="57476"/>
    <cellStyle name="SAPBEXaggDataEmph 4" xfId="57477"/>
    <cellStyle name="SAPBEXaggItem" xfId="57478"/>
    <cellStyle name="SAPBEXaggItem 2" xfId="57479"/>
    <cellStyle name="SAPBEXaggItem 2 2" xfId="57480"/>
    <cellStyle name="SAPBEXaggItem 2 2 2" xfId="57481"/>
    <cellStyle name="SAPBEXaggItem 2 3" xfId="57482"/>
    <cellStyle name="SAPBEXaggItem 3" xfId="57483"/>
    <cellStyle name="SAPBEXaggItem 3 2" xfId="57484"/>
    <cellStyle name="SAPBEXaggItem 4" xfId="57485"/>
    <cellStyle name="SAPBEXaggItemX" xfId="57486"/>
    <cellStyle name="SAPBEXaggItemX 2" xfId="57487"/>
    <cellStyle name="SAPBEXaggItemX 2 2" xfId="57488"/>
    <cellStyle name="SAPBEXaggItemX 2 2 2" xfId="57489"/>
    <cellStyle name="SAPBEXaggItemX 2 3" xfId="57490"/>
    <cellStyle name="SAPBEXaggItemX 3" xfId="57491"/>
    <cellStyle name="SAPBEXaggItemX 3 2" xfId="57492"/>
    <cellStyle name="SAPBEXaggItemX 4" xfId="57493"/>
    <cellStyle name="SAPBEXchaText" xfId="57494"/>
    <cellStyle name="SAPBEXchaText 2" xfId="57495"/>
    <cellStyle name="SAPBEXchaText 2 2" xfId="57496"/>
    <cellStyle name="SAPBEXchaText 2 2 2" xfId="57497"/>
    <cellStyle name="SAPBEXchaText 2 2 2 2" xfId="57498"/>
    <cellStyle name="SAPBEXchaText 2 2 3" xfId="57499"/>
    <cellStyle name="SAPBEXchaText 2 3" xfId="57500"/>
    <cellStyle name="SAPBEXchaText 2 3 2" xfId="57501"/>
    <cellStyle name="SAPBEXchaText 2 4" xfId="57502"/>
    <cellStyle name="SAPBEXchaText 3" xfId="57503"/>
    <cellStyle name="SAPBEXchaText 3 2" xfId="57504"/>
    <cellStyle name="SAPBEXchaText 3 2 2" xfId="57505"/>
    <cellStyle name="SAPBEXchaText 3 3" xfId="57506"/>
    <cellStyle name="SAPBEXchaText 4" xfId="57507"/>
    <cellStyle name="SAPBEXchaText 4 2" xfId="57508"/>
    <cellStyle name="SAPBEXchaText 5" xfId="57509"/>
    <cellStyle name="SAPBEXexcBad7" xfId="57510"/>
    <cellStyle name="SAPBEXexcBad7 2" xfId="57511"/>
    <cellStyle name="SAPBEXexcBad7 2 2" xfId="57512"/>
    <cellStyle name="SAPBEXexcBad7 2 2 2" xfId="57513"/>
    <cellStyle name="SAPBEXexcBad7 2 3" xfId="57514"/>
    <cellStyle name="SAPBEXexcBad7 3" xfId="57515"/>
    <cellStyle name="SAPBEXexcBad7 3 2" xfId="57516"/>
    <cellStyle name="SAPBEXexcBad7 4" xfId="57517"/>
    <cellStyle name="SAPBEXexcBad8" xfId="57518"/>
    <cellStyle name="SAPBEXexcBad8 2" xfId="57519"/>
    <cellStyle name="SAPBEXexcBad8 2 2" xfId="57520"/>
    <cellStyle name="SAPBEXexcBad8 2 2 2" xfId="57521"/>
    <cellStyle name="SAPBEXexcBad8 2 3" xfId="57522"/>
    <cellStyle name="SAPBEXexcBad8 3" xfId="57523"/>
    <cellStyle name="SAPBEXexcBad8 3 2" xfId="57524"/>
    <cellStyle name="SAPBEXexcBad8 4" xfId="57525"/>
    <cellStyle name="SAPBEXexcBad9" xfId="57526"/>
    <cellStyle name="SAPBEXexcBad9 2" xfId="57527"/>
    <cellStyle name="SAPBEXexcBad9 2 2" xfId="57528"/>
    <cellStyle name="SAPBEXexcBad9 2 2 2" xfId="57529"/>
    <cellStyle name="SAPBEXexcBad9 2 3" xfId="57530"/>
    <cellStyle name="SAPBEXexcBad9 3" xfId="57531"/>
    <cellStyle name="SAPBEXexcBad9 3 2" xfId="57532"/>
    <cellStyle name="SAPBEXexcBad9 4" xfId="57533"/>
    <cellStyle name="SAPBEXexcCritical4" xfId="57534"/>
    <cellStyle name="SAPBEXexcCritical4 2" xfId="57535"/>
    <cellStyle name="SAPBEXexcCritical4 2 2" xfId="57536"/>
    <cellStyle name="SAPBEXexcCritical4 2 2 2" xfId="57537"/>
    <cellStyle name="SAPBEXexcCritical4 2 3" xfId="57538"/>
    <cellStyle name="SAPBEXexcCritical4 3" xfId="57539"/>
    <cellStyle name="SAPBEXexcCritical4 3 2" xfId="57540"/>
    <cellStyle name="SAPBEXexcCritical4 4" xfId="57541"/>
    <cellStyle name="SAPBEXexcCritical5" xfId="57542"/>
    <cellStyle name="SAPBEXexcCritical5 2" xfId="57543"/>
    <cellStyle name="SAPBEXexcCritical5 2 2" xfId="57544"/>
    <cellStyle name="SAPBEXexcCritical5 2 2 2" xfId="57545"/>
    <cellStyle name="SAPBEXexcCritical5 2 3" xfId="57546"/>
    <cellStyle name="SAPBEXexcCritical5 3" xfId="57547"/>
    <cellStyle name="SAPBEXexcCritical5 3 2" xfId="57548"/>
    <cellStyle name="SAPBEXexcCritical5 4" xfId="57549"/>
    <cellStyle name="SAPBEXexcCritical6" xfId="57550"/>
    <cellStyle name="SAPBEXexcCritical6 2" xfId="57551"/>
    <cellStyle name="SAPBEXexcCritical6 2 2" xfId="57552"/>
    <cellStyle name="SAPBEXexcCritical6 2 2 2" xfId="57553"/>
    <cellStyle name="SAPBEXexcCritical6 2 3" xfId="57554"/>
    <cellStyle name="SAPBEXexcCritical6 3" xfId="57555"/>
    <cellStyle name="SAPBEXexcCritical6 3 2" xfId="57556"/>
    <cellStyle name="SAPBEXexcCritical6 4" xfId="57557"/>
    <cellStyle name="SAPBEXexcGood1" xfId="57558"/>
    <cellStyle name="SAPBEXexcGood1 2" xfId="57559"/>
    <cellStyle name="SAPBEXexcGood1 2 2" xfId="57560"/>
    <cellStyle name="SAPBEXexcGood1 2 2 2" xfId="57561"/>
    <cellStyle name="SAPBEXexcGood1 2 3" xfId="57562"/>
    <cellStyle name="SAPBEXexcGood1 3" xfId="57563"/>
    <cellStyle name="SAPBEXexcGood1 3 2" xfId="57564"/>
    <cellStyle name="SAPBEXexcGood1 4" xfId="57565"/>
    <cellStyle name="SAPBEXexcGood2" xfId="57566"/>
    <cellStyle name="SAPBEXexcGood2 2" xfId="57567"/>
    <cellStyle name="SAPBEXexcGood2 2 2" xfId="57568"/>
    <cellStyle name="SAPBEXexcGood2 2 2 2" xfId="57569"/>
    <cellStyle name="SAPBEXexcGood2 2 3" xfId="57570"/>
    <cellStyle name="SAPBEXexcGood2 3" xfId="57571"/>
    <cellStyle name="SAPBEXexcGood2 3 2" xfId="57572"/>
    <cellStyle name="SAPBEXexcGood2 4" xfId="57573"/>
    <cellStyle name="SAPBEXexcGood3" xfId="57574"/>
    <cellStyle name="SAPBEXexcGood3 2" xfId="57575"/>
    <cellStyle name="SAPBEXexcGood3 2 2" xfId="57576"/>
    <cellStyle name="SAPBEXexcGood3 2 2 2" xfId="57577"/>
    <cellStyle name="SAPBEXexcGood3 2 3" xfId="57578"/>
    <cellStyle name="SAPBEXexcGood3 3" xfId="57579"/>
    <cellStyle name="SAPBEXexcGood3 3 2" xfId="57580"/>
    <cellStyle name="SAPBEXexcGood3 4" xfId="57581"/>
    <cellStyle name="SAPBEXfilterDrill" xfId="57582"/>
    <cellStyle name="SAPBEXfilterDrill 2" xfId="57583"/>
    <cellStyle name="SAPBEXfilterDrill 2 2" xfId="57584"/>
    <cellStyle name="SAPBEXfilterDrill 2 2 2" xfId="57585"/>
    <cellStyle name="SAPBEXfilterDrill 2 3" xfId="57586"/>
    <cellStyle name="SAPBEXfilterDrill 3" xfId="57587"/>
    <cellStyle name="SAPBEXfilterDrill 3 2" xfId="57588"/>
    <cellStyle name="SAPBEXfilterDrill 4" xfId="57589"/>
    <cellStyle name="SAPBEXfilterItem" xfId="57590"/>
    <cellStyle name="SAPBEXfilterItem 2" xfId="57591"/>
    <cellStyle name="SAPBEXfilterItem 2 2" xfId="57592"/>
    <cellStyle name="SAPBEXfilterItem 3" xfId="57593"/>
    <cellStyle name="SAPBEXfilterText" xfId="57594"/>
    <cellStyle name="SAPBEXformats" xfId="57595"/>
    <cellStyle name="SAPBEXformats 2" xfId="57596"/>
    <cellStyle name="SAPBEXformats 2 2" xfId="57597"/>
    <cellStyle name="SAPBEXformats 2 2 2" xfId="57598"/>
    <cellStyle name="SAPBEXformats 2 2 2 2" xfId="57599"/>
    <cellStyle name="SAPBEXformats 2 2 3" xfId="57600"/>
    <cellStyle name="SAPBEXformats 2 3" xfId="57601"/>
    <cellStyle name="SAPBEXformats 2 3 2" xfId="57602"/>
    <cellStyle name="SAPBEXformats 2 4" xfId="57603"/>
    <cellStyle name="SAPBEXformats 3" xfId="57604"/>
    <cellStyle name="SAPBEXformats 3 2" xfId="57605"/>
    <cellStyle name="SAPBEXformats 3 2 2" xfId="57606"/>
    <cellStyle name="SAPBEXformats 3 3" xfId="57607"/>
    <cellStyle name="SAPBEXformats 4" xfId="57608"/>
    <cellStyle name="SAPBEXformats 4 2" xfId="57609"/>
    <cellStyle name="SAPBEXformats 5" xfId="57610"/>
    <cellStyle name="SAPBEXheaderItem" xfId="57611"/>
    <cellStyle name="SAPBEXheaderItem 2" xfId="57612"/>
    <cellStyle name="SAPBEXheaderItem 2 2" xfId="57613"/>
    <cellStyle name="SAPBEXheaderItem 2 2 2" xfId="57614"/>
    <cellStyle name="SAPBEXheaderItem 2 2 2 2" xfId="57615"/>
    <cellStyle name="SAPBEXheaderItem 2 2 3" xfId="57616"/>
    <cellStyle name="SAPBEXheaderItem 2 3" xfId="57617"/>
    <cellStyle name="SAPBEXheaderItem 2 3 2" xfId="57618"/>
    <cellStyle name="SAPBEXheaderItem 2 4" xfId="57619"/>
    <cellStyle name="SAPBEXheaderItem 3" xfId="57620"/>
    <cellStyle name="SAPBEXheaderItem 3 2" xfId="57621"/>
    <cellStyle name="SAPBEXheaderItem 3 2 2" xfId="57622"/>
    <cellStyle name="SAPBEXheaderItem 3 3" xfId="57623"/>
    <cellStyle name="SAPBEXheaderItem 4" xfId="57624"/>
    <cellStyle name="SAPBEXheaderItem 4 2" xfId="57625"/>
    <cellStyle name="SAPBEXheaderItem 5" xfId="57626"/>
    <cellStyle name="SAPBEXheaderText" xfId="57627"/>
    <cellStyle name="SAPBEXheaderText 2" xfId="57628"/>
    <cellStyle name="SAPBEXheaderText 2 2" xfId="57629"/>
    <cellStyle name="SAPBEXheaderText 2 2 2" xfId="57630"/>
    <cellStyle name="SAPBEXheaderText 2 2 2 2" xfId="57631"/>
    <cellStyle name="SAPBEXheaderText 2 2 3" xfId="57632"/>
    <cellStyle name="SAPBEXheaderText 2 3" xfId="57633"/>
    <cellStyle name="SAPBEXheaderText 2 3 2" xfId="57634"/>
    <cellStyle name="SAPBEXheaderText 2 4" xfId="57635"/>
    <cellStyle name="SAPBEXheaderText 3" xfId="57636"/>
    <cellStyle name="SAPBEXheaderText 3 2" xfId="57637"/>
    <cellStyle name="SAPBEXheaderText 3 2 2" xfId="57638"/>
    <cellStyle name="SAPBEXheaderText 3 3" xfId="57639"/>
    <cellStyle name="SAPBEXheaderText 4" xfId="57640"/>
    <cellStyle name="SAPBEXheaderText 4 2" xfId="57641"/>
    <cellStyle name="SAPBEXheaderText 5" xfId="57642"/>
    <cellStyle name="SAPBEXHLevel0" xfId="57643"/>
    <cellStyle name="SAPBEXHLevel0 2" xfId="57644"/>
    <cellStyle name="SAPBEXHLevel0 2 2" xfId="57645"/>
    <cellStyle name="SAPBEXHLevel0 2 2 2" xfId="57646"/>
    <cellStyle name="SAPBEXHLevel0 2 2 2 2" xfId="57647"/>
    <cellStyle name="SAPBEXHLevel0 2 2 3" xfId="57648"/>
    <cellStyle name="SAPBEXHLevel0 2 3" xfId="57649"/>
    <cellStyle name="SAPBEXHLevel0 2 3 2" xfId="57650"/>
    <cellStyle name="SAPBEXHLevel0 2 4" xfId="57651"/>
    <cellStyle name="SAPBEXHLevel0 3" xfId="57652"/>
    <cellStyle name="SAPBEXHLevel0 3 2" xfId="57653"/>
    <cellStyle name="SAPBEXHLevel0 3 2 2" xfId="57654"/>
    <cellStyle name="SAPBEXHLevel0 3 3" xfId="57655"/>
    <cellStyle name="SAPBEXHLevel0 4" xfId="57656"/>
    <cellStyle name="SAPBEXHLevel0 4 2" xfId="57657"/>
    <cellStyle name="SAPBEXHLevel0 5" xfId="57658"/>
    <cellStyle name="SAPBEXHLevel0X" xfId="57659"/>
    <cellStyle name="SAPBEXHLevel0X 2" xfId="57660"/>
    <cellStyle name="SAPBEXHLevel0X 2 2" xfId="57661"/>
    <cellStyle name="SAPBEXHLevel0X 2 2 2" xfId="57662"/>
    <cellStyle name="SAPBEXHLevel0X 2 2 2 2" xfId="57663"/>
    <cellStyle name="SAPBEXHLevel0X 2 2 3" xfId="57664"/>
    <cellStyle name="SAPBEXHLevel0X 2 3" xfId="57665"/>
    <cellStyle name="SAPBEXHLevel0X 2 3 2" xfId="57666"/>
    <cellStyle name="SAPBEXHLevel0X 2 4" xfId="57667"/>
    <cellStyle name="SAPBEXHLevel0X 3" xfId="57668"/>
    <cellStyle name="SAPBEXHLevel0X 3 2" xfId="57669"/>
    <cellStyle name="SAPBEXHLevel0X 3 2 2" xfId="57670"/>
    <cellStyle name="SAPBEXHLevel0X 3 3" xfId="57671"/>
    <cellStyle name="SAPBEXHLevel0X 4" xfId="57672"/>
    <cellStyle name="SAPBEXHLevel0X 4 2" xfId="57673"/>
    <cellStyle name="SAPBEXHLevel0X 5" xfId="57674"/>
    <cellStyle name="SAPBEXHLevel1" xfId="57675"/>
    <cellStyle name="SAPBEXHLevel1 2" xfId="57676"/>
    <cellStyle name="SAPBEXHLevel1 2 2" xfId="57677"/>
    <cellStyle name="SAPBEXHLevel1 2 2 2" xfId="57678"/>
    <cellStyle name="SAPBEXHLevel1 2 2 2 2" xfId="57679"/>
    <cellStyle name="SAPBEXHLevel1 2 2 3" xfId="57680"/>
    <cellStyle name="SAPBEXHLevel1 2 3" xfId="57681"/>
    <cellStyle name="SAPBEXHLevel1 2 3 2" xfId="57682"/>
    <cellStyle name="SAPBEXHLevel1 2 4" xfId="57683"/>
    <cellStyle name="SAPBEXHLevel1 3" xfId="57684"/>
    <cellStyle name="SAPBEXHLevel1 3 2" xfId="57685"/>
    <cellStyle name="SAPBEXHLevel1 3 2 2" xfId="57686"/>
    <cellStyle name="SAPBEXHLevel1 3 3" xfId="57687"/>
    <cellStyle name="SAPBEXHLevel1 4" xfId="57688"/>
    <cellStyle name="SAPBEXHLevel1 4 2" xfId="57689"/>
    <cellStyle name="SAPBEXHLevel1 5" xfId="57690"/>
    <cellStyle name="SAPBEXHLevel1X" xfId="57691"/>
    <cellStyle name="SAPBEXHLevel1X 2" xfId="57692"/>
    <cellStyle name="SAPBEXHLevel1X 2 2" xfId="57693"/>
    <cellStyle name="SAPBEXHLevel1X 2 2 2" xfId="57694"/>
    <cellStyle name="SAPBEXHLevel1X 2 2 2 2" xfId="57695"/>
    <cellStyle name="SAPBEXHLevel1X 2 2 3" xfId="57696"/>
    <cellStyle name="SAPBEXHLevel1X 2 3" xfId="57697"/>
    <cellStyle name="SAPBEXHLevel1X 2 3 2" xfId="57698"/>
    <cellStyle name="SAPBEXHLevel1X 2 4" xfId="57699"/>
    <cellStyle name="SAPBEXHLevel1X 3" xfId="57700"/>
    <cellStyle name="SAPBEXHLevel1X 3 2" xfId="57701"/>
    <cellStyle name="SAPBEXHLevel1X 3 2 2" xfId="57702"/>
    <cellStyle name="SAPBEXHLevel1X 3 3" xfId="57703"/>
    <cellStyle name="SAPBEXHLevel1X 4" xfId="57704"/>
    <cellStyle name="SAPBEXHLevel1X 4 2" xfId="57705"/>
    <cellStyle name="SAPBEXHLevel1X 5" xfId="57706"/>
    <cellStyle name="SAPBEXHLevel2" xfId="57707"/>
    <cellStyle name="SAPBEXHLevel2 2" xfId="57708"/>
    <cellStyle name="SAPBEXHLevel2 2 2" xfId="57709"/>
    <cellStyle name="SAPBEXHLevel2 2 2 2" xfId="57710"/>
    <cellStyle name="SAPBEXHLevel2 2 2 2 2" xfId="57711"/>
    <cellStyle name="SAPBEXHLevel2 2 2 3" xfId="57712"/>
    <cellStyle name="SAPBEXHLevel2 2 3" xfId="57713"/>
    <cellStyle name="SAPBEXHLevel2 2 3 2" xfId="57714"/>
    <cellStyle name="SAPBEXHLevel2 2 4" xfId="57715"/>
    <cellStyle name="SAPBEXHLevel2 3" xfId="57716"/>
    <cellStyle name="SAPBEXHLevel2 3 2" xfId="57717"/>
    <cellStyle name="SAPBEXHLevel2 3 2 2" xfId="57718"/>
    <cellStyle name="SAPBEXHLevel2 3 3" xfId="57719"/>
    <cellStyle name="SAPBEXHLevel2 4" xfId="57720"/>
    <cellStyle name="SAPBEXHLevel2 4 2" xfId="57721"/>
    <cellStyle name="SAPBEXHLevel2 5" xfId="57722"/>
    <cellStyle name="SAPBEXHLevel2X" xfId="57723"/>
    <cellStyle name="SAPBEXHLevel2X 2" xfId="57724"/>
    <cellStyle name="SAPBEXHLevel2X 2 2" xfId="57725"/>
    <cellStyle name="SAPBEXHLevel2X 2 2 2" xfId="57726"/>
    <cellStyle name="SAPBEXHLevel2X 2 2 2 2" xfId="57727"/>
    <cellStyle name="SAPBEXHLevel2X 2 2 3" xfId="57728"/>
    <cellStyle name="SAPBEXHLevel2X 2 3" xfId="57729"/>
    <cellStyle name="SAPBEXHLevel2X 2 3 2" xfId="57730"/>
    <cellStyle name="SAPBEXHLevel2X 2 4" xfId="57731"/>
    <cellStyle name="SAPBEXHLevel2X 3" xfId="57732"/>
    <cellStyle name="SAPBEXHLevel2X 3 2" xfId="57733"/>
    <cellStyle name="SAPBEXHLevel2X 3 2 2" xfId="57734"/>
    <cellStyle name="SAPBEXHLevel2X 3 3" xfId="57735"/>
    <cellStyle name="SAPBEXHLevel2X 4" xfId="57736"/>
    <cellStyle name="SAPBEXHLevel2X 4 2" xfId="57737"/>
    <cellStyle name="SAPBEXHLevel2X 5" xfId="57738"/>
    <cellStyle name="SAPBEXHLevel3" xfId="57739"/>
    <cellStyle name="SAPBEXHLevel3 2" xfId="57740"/>
    <cellStyle name="SAPBEXHLevel3 2 2" xfId="57741"/>
    <cellStyle name="SAPBEXHLevel3 2 2 2" xfId="57742"/>
    <cellStyle name="SAPBEXHLevel3 2 2 2 2" xfId="57743"/>
    <cellStyle name="SAPBEXHLevel3 2 2 3" xfId="57744"/>
    <cellStyle name="SAPBEXHLevel3 2 3" xfId="57745"/>
    <cellStyle name="SAPBEXHLevel3 2 3 2" xfId="57746"/>
    <cellStyle name="SAPBEXHLevel3 2 4" xfId="57747"/>
    <cellStyle name="SAPBEXHLevel3 3" xfId="57748"/>
    <cellStyle name="SAPBEXHLevel3 3 2" xfId="57749"/>
    <cellStyle name="SAPBEXHLevel3 3 2 2" xfId="57750"/>
    <cellStyle name="SAPBEXHLevel3 3 3" xfId="57751"/>
    <cellStyle name="SAPBEXHLevel3 4" xfId="57752"/>
    <cellStyle name="SAPBEXHLevel3 4 2" xfId="57753"/>
    <cellStyle name="SAPBEXHLevel3 5" xfId="57754"/>
    <cellStyle name="SAPBEXHLevel3X" xfId="57755"/>
    <cellStyle name="SAPBEXHLevel3X 2" xfId="57756"/>
    <cellStyle name="SAPBEXHLevel3X 2 2" xfId="57757"/>
    <cellStyle name="SAPBEXHLevel3X 2 2 2" xfId="57758"/>
    <cellStyle name="SAPBEXHLevel3X 2 2 2 2" xfId="57759"/>
    <cellStyle name="SAPBEXHLevel3X 2 2 3" xfId="57760"/>
    <cellStyle name="SAPBEXHLevel3X 2 3" xfId="57761"/>
    <cellStyle name="SAPBEXHLevel3X 2 3 2" xfId="57762"/>
    <cellStyle name="SAPBEXHLevel3X 2 4" xfId="57763"/>
    <cellStyle name="SAPBEXHLevel3X 3" xfId="57764"/>
    <cellStyle name="SAPBEXHLevel3X 3 2" xfId="57765"/>
    <cellStyle name="SAPBEXHLevel3X 3 2 2" xfId="57766"/>
    <cellStyle name="SAPBEXHLevel3X 3 3" xfId="57767"/>
    <cellStyle name="SAPBEXHLevel3X 4" xfId="57768"/>
    <cellStyle name="SAPBEXHLevel3X 4 2" xfId="57769"/>
    <cellStyle name="SAPBEXHLevel3X 5" xfId="57770"/>
    <cellStyle name="SAPBEXresData" xfId="57771"/>
    <cellStyle name="SAPBEXresData 2" xfId="57772"/>
    <cellStyle name="SAPBEXresData 2 2" xfId="57773"/>
    <cellStyle name="SAPBEXresData 2 2 2" xfId="57774"/>
    <cellStyle name="SAPBEXresData 2 3" xfId="57775"/>
    <cellStyle name="SAPBEXresData 3" xfId="57776"/>
    <cellStyle name="SAPBEXresData 3 2" xfId="57777"/>
    <cellStyle name="SAPBEXresData 4" xfId="57778"/>
    <cellStyle name="SAPBEXresDataEmph" xfId="57779"/>
    <cellStyle name="SAPBEXresDataEmph 2" xfId="57780"/>
    <cellStyle name="SAPBEXresDataEmph 2 2" xfId="57781"/>
    <cellStyle name="SAPBEXresDataEmph 2 2 2" xfId="57782"/>
    <cellStyle name="SAPBEXresDataEmph 2 3" xfId="57783"/>
    <cellStyle name="SAPBEXresDataEmph 3" xfId="57784"/>
    <cellStyle name="SAPBEXresDataEmph 3 2" xfId="57785"/>
    <cellStyle name="SAPBEXresDataEmph 4" xfId="57786"/>
    <cellStyle name="SAPBEXresItem" xfId="57787"/>
    <cellStyle name="SAPBEXresItem 2" xfId="57788"/>
    <cellStyle name="SAPBEXresItem 2 2" xfId="57789"/>
    <cellStyle name="SAPBEXresItem 2 2 2" xfId="57790"/>
    <cellStyle name="SAPBEXresItem 2 3" xfId="57791"/>
    <cellStyle name="SAPBEXresItem 3" xfId="57792"/>
    <cellStyle name="SAPBEXresItem 3 2" xfId="57793"/>
    <cellStyle name="SAPBEXresItem 4" xfId="57794"/>
    <cellStyle name="SAPBEXresItemX" xfId="57795"/>
    <cellStyle name="SAPBEXresItemX 2" xfId="57796"/>
    <cellStyle name="SAPBEXresItemX 2 2" xfId="57797"/>
    <cellStyle name="SAPBEXresItemX 2 2 2" xfId="57798"/>
    <cellStyle name="SAPBEXresItemX 2 3" xfId="57799"/>
    <cellStyle name="SAPBEXresItemX 3" xfId="57800"/>
    <cellStyle name="SAPBEXresItemX 3 2" xfId="57801"/>
    <cellStyle name="SAPBEXresItemX 4" xfId="57802"/>
    <cellStyle name="SAPBEXstdData" xfId="57803"/>
    <cellStyle name="SAPBEXstdData 2" xfId="57804"/>
    <cellStyle name="SAPBEXstdData 2 2" xfId="57805"/>
    <cellStyle name="SAPBEXstdData 2 2 2" xfId="57806"/>
    <cellStyle name="SAPBEXstdData 2 3" xfId="57807"/>
    <cellStyle name="SAPBEXstdData 3" xfId="57808"/>
    <cellStyle name="SAPBEXstdData 3 2" xfId="57809"/>
    <cellStyle name="SAPBEXstdData 4" xfId="57810"/>
    <cellStyle name="SAPBEXstdDataEmph" xfId="57811"/>
    <cellStyle name="SAPBEXstdDataEmph 2" xfId="57812"/>
    <cellStyle name="SAPBEXstdDataEmph 2 2" xfId="57813"/>
    <cellStyle name="SAPBEXstdDataEmph 2 2 2" xfId="57814"/>
    <cellStyle name="SAPBEXstdDataEmph 2 3" xfId="57815"/>
    <cellStyle name="SAPBEXstdDataEmph 3" xfId="57816"/>
    <cellStyle name="SAPBEXstdDataEmph 3 2" xfId="57817"/>
    <cellStyle name="SAPBEXstdDataEmph 4" xfId="57818"/>
    <cellStyle name="SAPBEXstdItem" xfId="57819"/>
    <cellStyle name="SAPBEXstdItem 2" xfId="57820"/>
    <cellStyle name="SAPBEXstdItem 2 2" xfId="57821"/>
    <cellStyle name="SAPBEXstdItem 2 2 2" xfId="57822"/>
    <cellStyle name="SAPBEXstdItem 2 2 2 2" xfId="57823"/>
    <cellStyle name="SAPBEXstdItem 2 2 3" xfId="57824"/>
    <cellStyle name="SAPBEXstdItem 2 3" xfId="57825"/>
    <cellStyle name="SAPBEXstdItem 2 3 2" xfId="57826"/>
    <cellStyle name="SAPBEXstdItem 2 4" xfId="57827"/>
    <cellStyle name="SAPBEXstdItem 3" xfId="57828"/>
    <cellStyle name="SAPBEXstdItem 3 2" xfId="57829"/>
    <cellStyle name="SAPBEXstdItem 3 2 2" xfId="57830"/>
    <cellStyle name="SAPBEXstdItem 3 3" xfId="57831"/>
    <cellStyle name="SAPBEXstdItem 4" xfId="57832"/>
    <cellStyle name="SAPBEXstdItem 4 2" xfId="57833"/>
    <cellStyle name="SAPBEXstdItem 5" xfId="57834"/>
    <cellStyle name="SAPBEXstdItemX" xfId="57835"/>
    <cellStyle name="SAPBEXstdItemX 2" xfId="57836"/>
    <cellStyle name="SAPBEXstdItemX 2 2" xfId="57837"/>
    <cellStyle name="SAPBEXstdItemX 2 2 2" xfId="57838"/>
    <cellStyle name="SAPBEXstdItemX 2 2 2 2" xfId="57839"/>
    <cellStyle name="SAPBEXstdItemX 2 2 3" xfId="57840"/>
    <cellStyle name="SAPBEXstdItemX 2 3" xfId="57841"/>
    <cellStyle name="SAPBEXstdItemX 2 3 2" xfId="57842"/>
    <cellStyle name="SAPBEXstdItemX 2 4" xfId="57843"/>
    <cellStyle name="SAPBEXstdItemX 3" xfId="57844"/>
    <cellStyle name="SAPBEXstdItemX 3 2" xfId="57845"/>
    <cellStyle name="SAPBEXstdItemX 3 2 2" xfId="57846"/>
    <cellStyle name="SAPBEXstdItemX 3 3" xfId="57847"/>
    <cellStyle name="SAPBEXstdItemX 4" xfId="57848"/>
    <cellStyle name="SAPBEXstdItemX 4 2" xfId="57849"/>
    <cellStyle name="SAPBEXstdItemX 5" xfId="57850"/>
    <cellStyle name="SAPBEXtitle" xfId="57851"/>
    <cellStyle name="SAPBEXundefined" xfId="57852"/>
    <cellStyle name="SAPBEXundefined 2" xfId="57853"/>
    <cellStyle name="SAPBEXundefined 2 2" xfId="57854"/>
    <cellStyle name="SAPBEXundefined 2 2 2" xfId="57855"/>
    <cellStyle name="SAPBEXundefined 2 3" xfId="57856"/>
    <cellStyle name="SAPBEXundefined 3" xfId="57857"/>
    <cellStyle name="SAPBEXundefined 3 2" xfId="57858"/>
    <cellStyle name="SAPBEXundefined 4" xfId="57859"/>
    <cellStyle name="ScratchPad" xfId="57860"/>
    <cellStyle name="Separador de milhares [0]_ferram" xfId="57861"/>
    <cellStyle name="Separador de milhares_cfajus" xfId="57862"/>
    <cellStyle name="Sheet Title" xfId="57863"/>
    <cellStyle name="Site" xfId="57864"/>
    <cellStyle name="Site2" xfId="57865"/>
    <cellStyle name="Sledovaný hypertextový odkaz" xfId="57866"/>
    <cellStyle name="Source" xfId="57867"/>
    <cellStyle name="SSComma0" xfId="57868"/>
    <cellStyle name="SSComma2" xfId="57869"/>
    <cellStyle name="SSDecs3" xfId="57870"/>
    <cellStyle name="SSDflt" xfId="57871"/>
    <cellStyle name="SSDfltPct" xfId="57872"/>
    <cellStyle name="SSDfltPct0" xfId="57873"/>
    <cellStyle name="SSFixed2" xfId="57874"/>
    <cellStyle name="Standard format" xfId="57875"/>
    <cellStyle name="Standard format 2" xfId="57876"/>
    <cellStyle name="Standard format 2 2" xfId="57877"/>
    <cellStyle name="Standard format 3" xfId="57878"/>
    <cellStyle name="Standard_--&gt; BANKDET" xfId="57879"/>
    <cellStyle name="STYL1 - Style1" xfId="57880"/>
    <cellStyle name="Style 1" xfId="57881"/>
    <cellStyle name="Style 1 2" xfId="57882"/>
    <cellStyle name="Style 1 2 2" xfId="57883"/>
    <cellStyle name="Style 1 3" xfId="57884"/>
    <cellStyle name="Style 1 3 2" xfId="57885"/>
    <cellStyle name="Style 1 4" xfId="57886"/>
    <cellStyle name="Style 1 5" xfId="57887"/>
    <cellStyle name="Style 1 6" xfId="57888"/>
    <cellStyle name="Style 21" xfId="57889"/>
    <cellStyle name="Style 22" xfId="57890"/>
    <cellStyle name="Style 23" xfId="57891"/>
    <cellStyle name="Style 24" xfId="57892"/>
    <cellStyle name="Style 25" xfId="57893"/>
    <cellStyle name="Style 26" xfId="57894"/>
    <cellStyle name="Style 27" xfId="57895"/>
    <cellStyle name="Style 28" xfId="57896"/>
    <cellStyle name="STYLE1" xfId="57897"/>
    <cellStyle name="STYLE2" xfId="57898"/>
    <cellStyle name="STYLE3" xfId="57899"/>
    <cellStyle name="STYLE4" xfId="57900"/>
    <cellStyle name="subhead" xfId="57901"/>
    <cellStyle name="Subtotal" xfId="57902"/>
    <cellStyle name="t1" xfId="57903"/>
    <cellStyle name="Tabelle Text 10" xfId="57904"/>
    <cellStyle name="Tabelle Überschrift 10" xfId="57905"/>
    <cellStyle name="table" xfId="57906"/>
    <cellStyle name="Table  - Style5" xfId="57907"/>
    <cellStyle name="Table  - Style6" xfId="57908"/>
    <cellStyle name="Table  - Style6 2" xfId="57909"/>
    <cellStyle name="Table  - Style6 3" xfId="57910"/>
    <cellStyle name="Table  - Style6 4" xfId="57911"/>
    <cellStyle name="Table  - Style6 5" xfId="57912"/>
    <cellStyle name="Table Title" xfId="57913"/>
    <cellStyle name="TableStyleLight1" xfId="24"/>
    <cellStyle name="TableStyleLight1 2" xfId="27"/>
    <cellStyle name="TableStyleLight1 2 2" xfId="29"/>
    <cellStyle name="TD.Daten" xfId="57914"/>
    <cellStyle name="TD.Daten 2" xfId="57915"/>
    <cellStyle name="TD.Daten 3" xfId="57916"/>
    <cellStyle name="TD.Hintergrund" xfId="57917"/>
    <cellStyle name="TD.KopfDaten" xfId="57918"/>
    <cellStyle name="TD.KopfDaten 2" xfId="57919"/>
    <cellStyle name="TD.KopfDaten 3" xfId="57920"/>
    <cellStyle name="TD.ListeC" xfId="57921"/>
    <cellStyle name="TD.ListeN" xfId="57922"/>
    <cellStyle name="TD.ListeX" xfId="57923"/>
    <cellStyle name="TD.Titel" xfId="57924"/>
    <cellStyle name="TD.UnterTitel" xfId="57925"/>
    <cellStyle name="Text" xfId="57926"/>
    <cellStyle name="Text Indent A" xfId="57927"/>
    <cellStyle name="Text Indent A 2" xfId="57928"/>
    <cellStyle name="Text Indent B" xfId="57929"/>
    <cellStyle name="Text Indent B 2" xfId="57930"/>
    <cellStyle name="Text Indent B 3" xfId="57931"/>
    <cellStyle name="Text Indent B 4" xfId="57932"/>
    <cellStyle name="Text Indent B 5" xfId="57933"/>
    <cellStyle name="Text Indent B 6" xfId="57934"/>
    <cellStyle name="Text Indent C" xfId="57935"/>
    <cellStyle name="Text Indent C 2" xfId="57936"/>
    <cellStyle name="Text Indent C 3" xfId="57937"/>
    <cellStyle name="Text Indent C 4" xfId="57938"/>
    <cellStyle name="Text Indent C 5" xfId="57939"/>
    <cellStyle name="Text Indent C 6" xfId="57940"/>
    <cellStyle name="þ_x001d_ð'&amp;Oý—&amp;HýG_x0008_Ô_x0007_¬_x0008__x000f__x0001__x0001_" xfId="57941"/>
    <cellStyle name="þ_x001d_ð·_x000c_æþ'_x000d_ßþU_x0001_Ø_x0005_ü_x0014__x0007__x0001__x0001_" xfId="57942"/>
    <cellStyle name="Tickmark" xfId="57943"/>
    <cellStyle name="times" xfId="57944"/>
    <cellStyle name="Times New Roman" xfId="57945"/>
    <cellStyle name="Title  - Style1" xfId="57946"/>
    <cellStyle name="Title  - Style6" xfId="57947"/>
    <cellStyle name="Title 2" xfId="57948"/>
    <cellStyle name="Title 2 2" xfId="57949"/>
    <cellStyle name="Title 3" xfId="57950"/>
    <cellStyle name="Title 4" xfId="57951"/>
    <cellStyle name="Title 5" xfId="57952"/>
    <cellStyle name="Title 6" xfId="57953"/>
    <cellStyle name="Title 7" xfId="57954"/>
    <cellStyle name="Titre1" xfId="57955"/>
    <cellStyle name="Total 2" xfId="57956"/>
    <cellStyle name="Total 2 2" xfId="57957"/>
    <cellStyle name="Total 2 2 2" xfId="57958"/>
    <cellStyle name="Total 2 3" xfId="57959"/>
    <cellStyle name="Total 2 4" xfId="57960"/>
    <cellStyle name="Total 2 5" xfId="57961"/>
    <cellStyle name="Total 2 6" xfId="57962"/>
    <cellStyle name="Total 2 7" xfId="57963"/>
    <cellStyle name="Total 3" xfId="57964"/>
    <cellStyle name="Total 3 2" xfId="57965"/>
    <cellStyle name="Total 3 2 2" xfId="57966"/>
    <cellStyle name="Total 3 2 2 2" xfId="57967"/>
    <cellStyle name="Total 3 2 3" xfId="57968"/>
    <cellStyle name="Total 3 3" xfId="57969"/>
    <cellStyle name="Total 3 3 2" xfId="57970"/>
    <cellStyle name="Total 3 4" xfId="57971"/>
    <cellStyle name="Total 3 5" xfId="57972"/>
    <cellStyle name="Total 3 6" xfId="57973"/>
    <cellStyle name="Total 4" xfId="57974"/>
    <cellStyle name="Total 4 2" xfId="57975"/>
    <cellStyle name="Total 4 3" xfId="57976"/>
    <cellStyle name="Total 4 4" xfId="57977"/>
    <cellStyle name="Total 4 5" xfId="57978"/>
    <cellStyle name="Total 5" xfId="57979"/>
    <cellStyle name="Total 5 2" xfId="57980"/>
    <cellStyle name="Total 5 2 2" xfId="57981"/>
    <cellStyle name="Total 5 3" xfId="57982"/>
    <cellStyle name="Total 5 4" xfId="57983"/>
    <cellStyle name="Total 5 5" xfId="57984"/>
    <cellStyle name="Total 6" xfId="57985"/>
    <cellStyle name="TotCol - Style5" xfId="57986"/>
    <cellStyle name="TotCol - Style7" xfId="57987"/>
    <cellStyle name="TotRow - Style4" xfId="57988"/>
    <cellStyle name="TotRow - Style4 2" xfId="57989"/>
    <cellStyle name="TotRow - Style4 3" xfId="57990"/>
    <cellStyle name="TotRow - Style4 4" xfId="57991"/>
    <cellStyle name="TotRow - Style4 5" xfId="57992"/>
    <cellStyle name="TotRow - Style8" xfId="57993"/>
    <cellStyle name="Tusental (0)_OFFICE_" xfId="57994"/>
    <cellStyle name="Tusental_OFFICE_" xfId="57995"/>
    <cellStyle name="ưì０O" xfId="57996"/>
    <cellStyle name="UnderLine" xfId="57997"/>
    <cellStyle name="Unprot" xfId="57998"/>
    <cellStyle name="Unprot$" xfId="57999"/>
    <cellStyle name="Unprotect" xfId="58000"/>
    <cellStyle name="Valuta (0)_Cartel3" xfId="58001"/>
    <cellStyle name="Valuta_OFFICE_" xfId="58002"/>
    <cellStyle name="Vide" xfId="58003"/>
    <cellStyle name="Virg・ [0]_RESULTS" xfId="58004"/>
    <cellStyle name="Virg・_RESULTS" xfId="58005"/>
    <cellStyle name="Virgola 2" xfId="58006"/>
    <cellStyle name="W?rung [0]_laroux" xfId="58007"/>
    <cellStyle name="W?rung_laroux" xfId="58008"/>
    <cellStyle name="Währung [0]_--&gt; Hyperion" xfId="58009"/>
    <cellStyle name="Währung_--&gt; Hyperion" xfId="58010"/>
    <cellStyle name="Warning Text 2" xfId="58011"/>
    <cellStyle name="Warning Text 2 2" xfId="58012"/>
    <cellStyle name="Warning Text 2 2 2" xfId="58013"/>
    <cellStyle name="Warning Text 2 3" xfId="58014"/>
    <cellStyle name="Warning Text 2 4" xfId="58015"/>
    <cellStyle name="Warning Text 2 5" xfId="58016"/>
    <cellStyle name="Warning Text 2 6" xfId="58017"/>
    <cellStyle name="Warning Text 2 7" xfId="58018"/>
    <cellStyle name="Warning Text 3" xfId="58019"/>
    <cellStyle name="Warning Text 3 2" xfId="58020"/>
    <cellStyle name="Warning Text 3 3" xfId="58021"/>
    <cellStyle name="Warning Text 4" xfId="58022"/>
    <cellStyle name="Warning Text 5" xfId="58023"/>
    <cellStyle name="Warning Text 6" xfId="58024"/>
    <cellStyle name="WrappedCellStyle" xfId="58025"/>
    <cellStyle name="WrappedCellStyle 2" xfId="58026"/>
    <cellStyle name="WrappedCellStyle 3" xfId="58027"/>
    <cellStyle name="W臧rung [0]_Compiling Utility Macross" xfId="58028"/>
    <cellStyle name="W臧rung_Compiling Utility Macrosc" xfId="58029"/>
    <cellStyle name="xuan" xfId="58030"/>
    <cellStyle name="years" xfId="58031"/>
    <cellStyle name="Yellow" xfId="58032"/>
    <cellStyle name="アクセント 1" xfId="58033"/>
    <cellStyle name="アクセント 2" xfId="58034"/>
    <cellStyle name="アクセント 3" xfId="58035"/>
    <cellStyle name="アクセント 4" xfId="58036"/>
    <cellStyle name="アクセント 5" xfId="58037"/>
    <cellStyle name="アクセント 6" xfId="58038"/>
    <cellStyle name="タイトル" xfId="58039"/>
    <cellStyle name="チェック セル" xfId="58040"/>
    <cellStyle name="どちらでもない" xfId="58041"/>
    <cellStyle name="ﾄ褊褂燾・[0]_PERSONAL" xfId="58042"/>
    <cellStyle name="ﾄ褊褂燾饑PERSONAL" xfId="58043"/>
    <cellStyle name="パーセント 2" xfId="58044"/>
    <cellStyle name="パーセント 2 2" xfId="58045"/>
    <cellStyle name="パーセント 2 2 2" xfId="58046"/>
    <cellStyle name="パーセント 3" xfId="58047"/>
    <cellStyle name="ﾎ磊隆_PERSONAL" xfId="58048"/>
    <cellStyle name="メモ" xfId="58049"/>
    <cellStyle name="メモ 2" xfId="58050"/>
    <cellStyle name="メモ 3" xfId="58051"/>
    <cellStyle name="メモ 4" xfId="58052"/>
    <cellStyle name="メモ 5" xfId="58053"/>
    <cellStyle name="ﾔ竟瑙糺・[0]_PERSONAL" xfId="58054"/>
    <cellStyle name="ﾔ竟瑙糺饑PERSONAL" xfId="58055"/>
    <cellStyle name="リンク セル" xfId="58056"/>
    <cellStyle name="เครื่องหมายจุลภาค [0]_Person" xfId="58057"/>
    <cellStyle name="เครื่องหมายจุลภาค_Person" xfId="58058"/>
    <cellStyle name="เครื่องหมายสกุลเงิน [0]_Person" xfId="58059"/>
    <cellStyle name="เครื่องหมายสกุลเงิน_Person" xfId="58060"/>
    <cellStyle name="ปกติ_Person" xfId="58061"/>
    <cellStyle name="꒰腛_x0001_" xfId="58062"/>
    <cellStyle name=" [0.00]_ Att. 1- Cover" xfId="58063"/>
    <cellStyle name="_ Att. 1- Cover" xfId="58064"/>
    <cellStyle name="?_ Att. 1- Cover" xfId="58065"/>
    <cellStyle name="똿뗦먛귟 [0.00]_PRODUCT DETAIL Q1" xfId="58066"/>
    <cellStyle name="똿뗦먛귟_PRODUCT DETAIL Q1" xfId="58067"/>
    <cellStyle name="믅됞 [0.00]_PRODUCT DETAIL Q1" xfId="58068"/>
    <cellStyle name="믅됞_PRODUCT DETAIL Q1" xfId="58069"/>
    <cellStyle name="백분율_95" xfId="58070"/>
    <cellStyle name="뷭?_BOOKSHIP" xfId="58071"/>
    <cellStyle name="쉼표 [0]_Fixed AssetsDep 2002 _ ISP" xfId="58072"/>
    <cellStyle name="쉼표_india cement IC June 2004" xfId="58073"/>
    <cellStyle name="콤마 [0]_11월1주" xfId="58074"/>
    <cellStyle name="콤마_1202" xfId="58075"/>
    <cellStyle name="통화 [0]_1202" xfId="58076"/>
    <cellStyle name="통화_1202" xfId="58077"/>
    <cellStyle name="표준_(정보부문)월별인원계획" xfId="58078"/>
    <cellStyle name="하이퍼링크_india cement IC June 2004" xfId="58079"/>
    <cellStyle name="一般_00Q3902REV.1" xfId="58080"/>
    <cellStyle name="入力" xfId="58081"/>
    <cellStyle name="入力 2" xfId="58082"/>
    <cellStyle name="入力 3" xfId="58083"/>
    <cellStyle name="入力 4" xfId="58084"/>
    <cellStyle name="入力 5" xfId="58085"/>
    <cellStyle name="出力" xfId="58086"/>
    <cellStyle name="出力 2" xfId="58087"/>
    <cellStyle name="出力 3" xfId="58088"/>
    <cellStyle name="出力 4" xfId="58089"/>
    <cellStyle name="出力 5" xfId="58090"/>
    <cellStyle name="千位分隔[0]_conv" xfId="58091"/>
    <cellStyle name="千位分隔_Sheet2" xfId="58092"/>
    <cellStyle name="千分位[0]_00Q3902REV.1" xfId="58093"/>
    <cellStyle name="千分位_00Q3902REV.1" xfId="58094"/>
    <cellStyle name="常规_~ME3C72" xfId="58095"/>
    <cellStyle name="悪い" xfId="58096"/>
    <cellStyle name="未定義" xfId="58097"/>
    <cellStyle name="桁区切り [0.0]" xfId="58098"/>
    <cellStyle name="桁区切り [0.00] 2" xfId="58099"/>
    <cellStyle name="桁区切り [0.00]_7月5日提出（HZM）" xfId="58100"/>
    <cellStyle name="桁区切り 2" xfId="58101"/>
    <cellStyle name="桁区切り 2 2" xfId="58102"/>
    <cellStyle name="桁区切り 2 2 2" xfId="58103"/>
    <cellStyle name="桁区切り 3" xfId="58104"/>
    <cellStyle name="桁区切り_08-00 NET Summary" xfId="58105"/>
    <cellStyle name="標準 2" xfId="58106"/>
    <cellStyle name="標準_(A1)BOQ " xfId="58107"/>
    <cellStyle name="良い" xfId="58108"/>
    <cellStyle name="見出し 1" xfId="58109"/>
    <cellStyle name="見出し 2" xfId="58110"/>
    <cellStyle name="見出し 3" xfId="58111"/>
    <cellStyle name="見出し 4" xfId="58112"/>
    <cellStyle name="計算" xfId="58113"/>
    <cellStyle name="計算 2" xfId="58114"/>
    <cellStyle name="計算 3" xfId="58115"/>
    <cellStyle name="計算 4" xfId="58116"/>
    <cellStyle name="計算 5" xfId="58117"/>
    <cellStyle name="説明文" xfId="58118"/>
    <cellStyle name="警告文" xfId="58119"/>
    <cellStyle name="貨幣 [0]_00Q3902REV.1" xfId="58120"/>
    <cellStyle name="貨幣[0]_BRE" xfId="58121"/>
    <cellStyle name="貨幣_00Q3902REV.1" xfId="58122"/>
    <cellStyle name="通浦 [0.00]_laroux" xfId="58123"/>
    <cellStyle name="通浦_laroux" xfId="58124"/>
    <cellStyle name="通貨 [0.00]_ARAVA" xfId="58125"/>
    <cellStyle name="通貨_ARAVA" xfId="58126"/>
    <cellStyle name="集計" xfId="58127"/>
    <cellStyle name="集計 2" xfId="58128"/>
    <cellStyle name="集計 3" xfId="58129"/>
    <cellStyle name="集計 4" xfId="58130"/>
    <cellStyle name="集計 5" xfId="58131"/>
    <cellStyle name="非表示" xfId="58132"/>
    <cellStyle name="非表示 2" xfId="58133"/>
    <cellStyle name="非表示 2 2" xfId="58134"/>
    <cellStyle name="非表示 3" xfId="581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5.xml"/><Relationship Id="rId47" Type="http://schemas.openxmlformats.org/officeDocument/2006/relationships/externalLink" Target="externalLinks/externalLink10.xml"/><Relationship Id="rId63" Type="http://schemas.openxmlformats.org/officeDocument/2006/relationships/externalLink" Target="externalLinks/externalLink26.xml"/><Relationship Id="rId68" Type="http://schemas.openxmlformats.org/officeDocument/2006/relationships/externalLink" Target="externalLinks/externalLink31.xml"/><Relationship Id="rId84" Type="http://schemas.openxmlformats.org/officeDocument/2006/relationships/externalLink" Target="externalLinks/externalLink47.xml"/><Relationship Id="rId89" Type="http://schemas.openxmlformats.org/officeDocument/2006/relationships/externalLink" Target="externalLinks/externalLink52.xml"/><Relationship Id="rId7" Type="http://schemas.openxmlformats.org/officeDocument/2006/relationships/worksheet" Target="worksheets/sheet7.xml"/><Relationship Id="rId71" Type="http://schemas.openxmlformats.org/officeDocument/2006/relationships/externalLink" Target="externalLinks/externalLink34.xml"/><Relationship Id="rId92" Type="http://schemas.openxmlformats.org/officeDocument/2006/relationships/externalLink" Target="externalLinks/externalLink55.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sharedStrings" Target="sharedStrings.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3.xml"/><Relationship Id="rId45" Type="http://schemas.openxmlformats.org/officeDocument/2006/relationships/externalLink" Target="externalLinks/externalLink8.xml"/><Relationship Id="rId53" Type="http://schemas.openxmlformats.org/officeDocument/2006/relationships/externalLink" Target="externalLinks/externalLink16.xml"/><Relationship Id="rId58" Type="http://schemas.openxmlformats.org/officeDocument/2006/relationships/externalLink" Target="externalLinks/externalLink21.xml"/><Relationship Id="rId66" Type="http://schemas.openxmlformats.org/officeDocument/2006/relationships/externalLink" Target="externalLinks/externalLink29.xml"/><Relationship Id="rId74" Type="http://schemas.openxmlformats.org/officeDocument/2006/relationships/externalLink" Target="externalLinks/externalLink37.xml"/><Relationship Id="rId79" Type="http://schemas.openxmlformats.org/officeDocument/2006/relationships/externalLink" Target="externalLinks/externalLink42.xml"/><Relationship Id="rId87" Type="http://schemas.openxmlformats.org/officeDocument/2006/relationships/externalLink" Target="externalLinks/externalLink50.xml"/><Relationship Id="rId102" Type="http://schemas.openxmlformats.org/officeDocument/2006/relationships/externalLink" Target="externalLinks/externalLink65.xml"/><Relationship Id="rId5" Type="http://schemas.openxmlformats.org/officeDocument/2006/relationships/worksheet" Target="worksheets/sheet5.xml"/><Relationship Id="rId61" Type="http://schemas.openxmlformats.org/officeDocument/2006/relationships/externalLink" Target="externalLinks/externalLink24.xml"/><Relationship Id="rId82" Type="http://schemas.openxmlformats.org/officeDocument/2006/relationships/externalLink" Target="externalLinks/externalLink45.xml"/><Relationship Id="rId90" Type="http://schemas.openxmlformats.org/officeDocument/2006/relationships/externalLink" Target="externalLinks/externalLink53.xml"/><Relationship Id="rId95" Type="http://schemas.openxmlformats.org/officeDocument/2006/relationships/externalLink" Target="externalLinks/externalLink58.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6.xml"/><Relationship Id="rId48" Type="http://schemas.openxmlformats.org/officeDocument/2006/relationships/externalLink" Target="externalLinks/externalLink11.xml"/><Relationship Id="rId56" Type="http://schemas.openxmlformats.org/officeDocument/2006/relationships/externalLink" Target="externalLinks/externalLink19.xml"/><Relationship Id="rId64" Type="http://schemas.openxmlformats.org/officeDocument/2006/relationships/externalLink" Target="externalLinks/externalLink27.xml"/><Relationship Id="rId69" Type="http://schemas.openxmlformats.org/officeDocument/2006/relationships/externalLink" Target="externalLinks/externalLink32.xml"/><Relationship Id="rId77" Type="http://schemas.openxmlformats.org/officeDocument/2006/relationships/externalLink" Target="externalLinks/externalLink40.xml"/><Relationship Id="rId100" Type="http://schemas.openxmlformats.org/officeDocument/2006/relationships/externalLink" Target="externalLinks/externalLink63.xml"/><Relationship Id="rId105"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14.xml"/><Relationship Id="rId72" Type="http://schemas.openxmlformats.org/officeDocument/2006/relationships/externalLink" Target="externalLinks/externalLink35.xml"/><Relationship Id="rId80" Type="http://schemas.openxmlformats.org/officeDocument/2006/relationships/externalLink" Target="externalLinks/externalLink43.xml"/><Relationship Id="rId85" Type="http://schemas.openxmlformats.org/officeDocument/2006/relationships/externalLink" Target="externalLinks/externalLink48.xml"/><Relationship Id="rId93" Type="http://schemas.openxmlformats.org/officeDocument/2006/relationships/externalLink" Target="externalLinks/externalLink56.xml"/><Relationship Id="rId98" Type="http://schemas.openxmlformats.org/officeDocument/2006/relationships/externalLink" Target="externalLinks/externalLink6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1.xml"/><Relationship Id="rId46" Type="http://schemas.openxmlformats.org/officeDocument/2006/relationships/externalLink" Target="externalLinks/externalLink9.xml"/><Relationship Id="rId59" Type="http://schemas.openxmlformats.org/officeDocument/2006/relationships/externalLink" Target="externalLinks/externalLink22.xml"/><Relationship Id="rId67" Type="http://schemas.openxmlformats.org/officeDocument/2006/relationships/externalLink" Target="externalLinks/externalLink30.xml"/><Relationship Id="rId103" Type="http://schemas.openxmlformats.org/officeDocument/2006/relationships/externalLink" Target="externalLinks/externalLink66.xml"/><Relationship Id="rId108"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externalLink" Target="externalLinks/externalLink4.xml"/><Relationship Id="rId54" Type="http://schemas.openxmlformats.org/officeDocument/2006/relationships/externalLink" Target="externalLinks/externalLink17.xml"/><Relationship Id="rId62" Type="http://schemas.openxmlformats.org/officeDocument/2006/relationships/externalLink" Target="externalLinks/externalLink25.xml"/><Relationship Id="rId70" Type="http://schemas.openxmlformats.org/officeDocument/2006/relationships/externalLink" Target="externalLinks/externalLink33.xml"/><Relationship Id="rId75" Type="http://schemas.openxmlformats.org/officeDocument/2006/relationships/externalLink" Target="externalLinks/externalLink38.xml"/><Relationship Id="rId83" Type="http://schemas.openxmlformats.org/officeDocument/2006/relationships/externalLink" Target="externalLinks/externalLink46.xml"/><Relationship Id="rId88" Type="http://schemas.openxmlformats.org/officeDocument/2006/relationships/externalLink" Target="externalLinks/externalLink51.xml"/><Relationship Id="rId91" Type="http://schemas.openxmlformats.org/officeDocument/2006/relationships/externalLink" Target="externalLinks/externalLink54.xml"/><Relationship Id="rId96" Type="http://schemas.openxmlformats.org/officeDocument/2006/relationships/externalLink" Target="externalLinks/externalLink59.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2.xml"/><Relationship Id="rId57" Type="http://schemas.openxmlformats.org/officeDocument/2006/relationships/externalLink" Target="externalLinks/externalLink20.xml"/><Relationship Id="rId106"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7.xml"/><Relationship Id="rId52" Type="http://schemas.openxmlformats.org/officeDocument/2006/relationships/externalLink" Target="externalLinks/externalLink15.xml"/><Relationship Id="rId60" Type="http://schemas.openxmlformats.org/officeDocument/2006/relationships/externalLink" Target="externalLinks/externalLink23.xml"/><Relationship Id="rId65" Type="http://schemas.openxmlformats.org/officeDocument/2006/relationships/externalLink" Target="externalLinks/externalLink28.xml"/><Relationship Id="rId73" Type="http://schemas.openxmlformats.org/officeDocument/2006/relationships/externalLink" Target="externalLinks/externalLink36.xml"/><Relationship Id="rId78" Type="http://schemas.openxmlformats.org/officeDocument/2006/relationships/externalLink" Target="externalLinks/externalLink41.xml"/><Relationship Id="rId81" Type="http://schemas.openxmlformats.org/officeDocument/2006/relationships/externalLink" Target="externalLinks/externalLink44.xml"/><Relationship Id="rId86" Type="http://schemas.openxmlformats.org/officeDocument/2006/relationships/externalLink" Target="externalLinks/externalLink49.xml"/><Relationship Id="rId94" Type="http://schemas.openxmlformats.org/officeDocument/2006/relationships/externalLink" Target="externalLinks/externalLink57.xml"/><Relationship Id="rId99" Type="http://schemas.openxmlformats.org/officeDocument/2006/relationships/externalLink" Target="externalLinks/externalLink62.xml"/><Relationship Id="rId101" Type="http://schemas.openxmlformats.org/officeDocument/2006/relationships/externalLink" Target="externalLinks/externalLink6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xml"/><Relationship Id="rId34" Type="http://schemas.openxmlformats.org/officeDocument/2006/relationships/worksheet" Target="worksheets/sheet34.xml"/><Relationship Id="rId50" Type="http://schemas.openxmlformats.org/officeDocument/2006/relationships/externalLink" Target="externalLinks/externalLink13.xml"/><Relationship Id="rId55" Type="http://schemas.openxmlformats.org/officeDocument/2006/relationships/externalLink" Target="externalLinks/externalLink18.xml"/><Relationship Id="rId76" Type="http://schemas.openxmlformats.org/officeDocument/2006/relationships/externalLink" Target="externalLinks/externalLink39.xml"/><Relationship Id="rId97" Type="http://schemas.openxmlformats.org/officeDocument/2006/relationships/externalLink" Target="externalLinks/externalLink60.xml"/><Relationship Id="rId104" Type="http://schemas.openxmlformats.org/officeDocument/2006/relationships/externalLink" Target="externalLinks/externalLink6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200" y="4343400"/>
          <a:ext cx="48768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Dec'18/Accounts%20Format%20Dec'18.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Ind%20AS%20Disclosure%20Notes%202018-19.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Accounts%202017-18/Audited%20Accounts%20%202017-18/Standalone%20Final%20Accounts%202017-18/final%2020180605%2007.00%20PM/Note%20-45%20%20Employee%20Cost%20Disclosure%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xml:space="preserve">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xml:space="preserve">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
FEB 2007, Fcst
FEB 2007, PY
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
FEB 2007</v>
          </cell>
          <cell r="C16" t="str">
            <v>Fcst
FEB 2007</v>
          </cell>
          <cell r="D16" t="str">
            <v>PY
FEB 2006</v>
          </cell>
          <cell r="E16" t="str">
            <v>B/(W) 
Act to Fcst</v>
          </cell>
          <cell r="F16" t="str">
            <v>B/(W) 
Act to PY</v>
          </cell>
          <cell r="G16" t="str">
            <v>Act
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xml:space="preserve"> </v>
          </cell>
        </row>
        <row r="2">
          <cell r="J2" t="str">
            <v>CC</v>
          </cell>
          <cell r="N2" t="str">
            <v>Adj YTD Bal - R3</v>
          </cell>
        </row>
        <row r="3">
          <cell r="J3" t="str">
            <v xml:space="preserve"> </v>
          </cell>
        </row>
        <row r="4">
          <cell r="J4" t="str">
            <v xml:space="preserve"> </v>
          </cell>
        </row>
        <row r="5">
          <cell r="J5" t="str">
            <v xml:space="preserve"> </v>
          </cell>
        </row>
        <row r="6">
          <cell r="J6" t="str">
            <v xml:space="preserve">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xml:space="preserve"> </v>
          </cell>
          <cell r="N11" t="str">
            <v xml:space="preserve"> </v>
          </cell>
        </row>
        <row r="12">
          <cell r="J12" t="str">
            <v>BA 02</v>
          </cell>
          <cell r="N12" t="str">
            <v xml:space="preserve"> </v>
          </cell>
        </row>
        <row r="13">
          <cell r="J13" t="str">
            <v>BA 03</v>
          </cell>
          <cell r="N13" t="str">
            <v xml:space="preserve"> </v>
          </cell>
        </row>
        <row r="14">
          <cell r="J14" t="str">
            <v>BA 17</v>
          </cell>
          <cell r="N14" t="str">
            <v xml:space="preserve">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xml:space="preserve">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xml:space="preserve"> </v>
          </cell>
          <cell r="N26" t="str">
            <v xml:space="preserve"> </v>
          </cell>
        </row>
        <row r="27">
          <cell r="J27" t="str">
            <v xml:space="preserve"> </v>
          </cell>
          <cell r="N27" t="str">
            <v xml:space="preserve"> </v>
          </cell>
        </row>
        <row r="28">
          <cell r="J28" t="str">
            <v>BA 50</v>
          </cell>
          <cell r="N28">
            <v>380766.13</v>
          </cell>
        </row>
        <row r="29">
          <cell r="J29" t="str">
            <v>BA 50</v>
          </cell>
          <cell r="N29">
            <v>68722686.989999995</v>
          </cell>
        </row>
        <row r="30">
          <cell r="J30" t="str">
            <v>BA 50</v>
          </cell>
          <cell r="N30" t="str">
            <v xml:space="preserve"> </v>
          </cell>
        </row>
        <row r="31">
          <cell r="J31" t="str">
            <v xml:space="preserve"> </v>
          </cell>
          <cell r="N31" t="str">
            <v xml:space="preserve"> </v>
          </cell>
        </row>
        <row r="32">
          <cell r="J32" t="str">
            <v>BA 50</v>
          </cell>
          <cell r="N32">
            <v>-3791609.57</v>
          </cell>
        </row>
        <row r="33">
          <cell r="J33" t="str">
            <v>BA 30</v>
          </cell>
          <cell r="N33">
            <v>0</v>
          </cell>
        </row>
        <row r="34">
          <cell r="J34" t="str">
            <v xml:space="preserve"> </v>
          </cell>
          <cell r="N34" t="str">
            <v xml:space="preserve"> </v>
          </cell>
        </row>
        <row r="35">
          <cell r="J35" t="str">
            <v>BA 32</v>
          </cell>
          <cell r="N35" t="str">
            <v xml:space="preserve">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xml:space="preserve">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xml:space="preserve">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xml:space="preserve"> </v>
          </cell>
          <cell r="N57" t="str">
            <v xml:space="preserve"> </v>
          </cell>
        </row>
        <row r="58">
          <cell r="J58" t="str">
            <v>BA 50</v>
          </cell>
          <cell r="N58">
            <v>234137.23</v>
          </cell>
        </row>
        <row r="59">
          <cell r="J59" t="str">
            <v>BA 50</v>
          </cell>
          <cell r="N59" t="str">
            <v xml:space="preserve"> </v>
          </cell>
        </row>
        <row r="60">
          <cell r="J60" t="str">
            <v xml:space="preserve"> </v>
          </cell>
          <cell r="N60" t="str">
            <v xml:space="preserve"> </v>
          </cell>
        </row>
        <row r="61">
          <cell r="J61" t="str">
            <v xml:space="preserve"> </v>
          </cell>
          <cell r="N61" t="str">
            <v xml:space="preserve"> </v>
          </cell>
        </row>
        <row r="62">
          <cell r="J62" t="str">
            <v>BA 22</v>
          </cell>
          <cell r="N62" t="str">
            <v xml:space="preserve"> </v>
          </cell>
        </row>
        <row r="63">
          <cell r="N63" t="str">
            <v xml:space="preserve"> </v>
          </cell>
        </row>
        <row r="64">
          <cell r="J64" t="str">
            <v>BA 20</v>
          </cell>
          <cell r="N64">
            <v>33149459</v>
          </cell>
        </row>
        <row r="65">
          <cell r="J65" t="str">
            <v xml:space="preserve"> </v>
          </cell>
          <cell r="N65" t="str">
            <v xml:space="preserve">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xml:space="preserve"> </v>
          </cell>
          <cell r="N71" t="str">
            <v xml:space="preserve"> </v>
          </cell>
        </row>
        <row r="72">
          <cell r="J72" t="str">
            <v>BA 21</v>
          </cell>
          <cell r="N72">
            <v>88969.93</v>
          </cell>
        </row>
        <row r="73">
          <cell r="J73" t="str">
            <v>BA 21</v>
          </cell>
          <cell r="N73">
            <v>8882254.1500000004</v>
          </cell>
        </row>
        <row r="74">
          <cell r="J74" t="str">
            <v xml:space="preserve"> </v>
          </cell>
          <cell r="N74" t="str">
            <v xml:space="preserve"> </v>
          </cell>
        </row>
        <row r="75">
          <cell r="J75" t="str">
            <v>BA 21</v>
          </cell>
          <cell r="N75">
            <v>2973275.89</v>
          </cell>
        </row>
        <row r="76">
          <cell r="J76" t="str">
            <v>BA 21</v>
          </cell>
          <cell r="N76">
            <v>462.18</v>
          </cell>
        </row>
        <row r="77">
          <cell r="J77" t="str">
            <v>BA 21</v>
          </cell>
          <cell r="N77">
            <v>1150185.76</v>
          </cell>
        </row>
        <row r="78">
          <cell r="J78" t="str">
            <v xml:space="preserve"> </v>
          </cell>
          <cell r="N78" t="str">
            <v xml:space="preserve"> </v>
          </cell>
        </row>
        <row r="79">
          <cell r="J79" t="str">
            <v>BA 23</v>
          </cell>
          <cell r="N79">
            <v>5441271</v>
          </cell>
        </row>
        <row r="80">
          <cell r="J80" t="str">
            <v>BL 01</v>
          </cell>
          <cell r="N80">
            <v>-5441271</v>
          </cell>
        </row>
        <row r="81">
          <cell r="J81" t="str">
            <v xml:space="preserve"> </v>
          </cell>
          <cell r="N81" t="str">
            <v xml:space="preserve"> </v>
          </cell>
        </row>
        <row r="82">
          <cell r="J82" t="str">
            <v>BA 20</v>
          </cell>
          <cell r="N82">
            <v>-3141933</v>
          </cell>
        </row>
        <row r="83">
          <cell r="J83" t="str">
            <v>BA 21</v>
          </cell>
          <cell r="N83">
            <v>-1543979.74</v>
          </cell>
        </row>
        <row r="84">
          <cell r="J84" t="str">
            <v xml:space="preserve"> </v>
          </cell>
          <cell r="N84" t="str">
            <v xml:space="preserve"> </v>
          </cell>
        </row>
        <row r="85">
          <cell r="J85" t="e">
            <v>#N/A</v>
          </cell>
          <cell r="N85" t="str">
            <v xml:space="preserve"> </v>
          </cell>
        </row>
        <row r="86">
          <cell r="J86" t="e">
            <v>#N/A</v>
          </cell>
          <cell r="N86" t="str">
            <v xml:space="preserve"> </v>
          </cell>
        </row>
        <row r="87">
          <cell r="J87" t="e">
            <v>#N/A</v>
          </cell>
          <cell r="N87" t="str">
            <v xml:space="preserve"> </v>
          </cell>
        </row>
        <row r="88">
          <cell r="J88" t="str">
            <v xml:space="preserve"> </v>
          </cell>
          <cell r="N88" t="str">
            <v xml:space="preserve"> </v>
          </cell>
        </row>
        <row r="89">
          <cell r="J89" t="str">
            <v xml:space="preserve"> </v>
          </cell>
          <cell r="N89" t="str">
            <v xml:space="preserve"> </v>
          </cell>
        </row>
        <row r="90">
          <cell r="J90" t="str">
            <v>BA 30</v>
          </cell>
          <cell r="N90">
            <v>2013306.59</v>
          </cell>
        </row>
        <row r="91">
          <cell r="J91" t="str">
            <v xml:space="preserve"> </v>
          </cell>
          <cell r="N91" t="str">
            <v xml:space="preserve"> </v>
          </cell>
        </row>
        <row r="92">
          <cell r="J92" t="str">
            <v xml:space="preserve"> </v>
          </cell>
          <cell r="N92" t="str">
            <v xml:space="preserve"> </v>
          </cell>
        </row>
        <row r="93">
          <cell r="J93" t="str">
            <v>BA 10</v>
          </cell>
          <cell r="N93">
            <v>1809079.55</v>
          </cell>
        </row>
        <row r="94">
          <cell r="J94" t="str">
            <v xml:space="preserve"> </v>
          </cell>
          <cell r="N94" t="str">
            <v xml:space="preserve"> </v>
          </cell>
        </row>
        <row r="95">
          <cell r="J95" t="str">
            <v>BA 12</v>
          </cell>
          <cell r="N95">
            <v>92841109.620000005</v>
          </cell>
        </row>
        <row r="96">
          <cell r="J96" t="str">
            <v>BA 12</v>
          </cell>
          <cell r="N96">
            <v>300897.09999999998</v>
          </cell>
        </row>
        <row r="97">
          <cell r="J97" t="str">
            <v>BA 12</v>
          </cell>
          <cell r="N97">
            <v>192250</v>
          </cell>
        </row>
        <row r="98">
          <cell r="J98" t="str">
            <v xml:space="preserve"> </v>
          </cell>
          <cell r="N98" t="str">
            <v xml:space="preserve">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xml:space="preserve"> </v>
          </cell>
        </row>
        <row r="104">
          <cell r="J104" t="str">
            <v>BA 13</v>
          </cell>
          <cell r="N104">
            <v>4734443</v>
          </cell>
        </row>
        <row r="105">
          <cell r="J105" t="str">
            <v>BA 13</v>
          </cell>
          <cell r="N105">
            <v>305324</v>
          </cell>
        </row>
        <row r="106">
          <cell r="J106" t="str">
            <v>BA 11</v>
          </cell>
          <cell r="N106">
            <v>9829116</v>
          </cell>
        </row>
        <row r="107">
          <cell r="J107" t="str">
            <v xml:space="preserve"> </v>
          </cell>
          <cell r="N107" t="str">
            <v xml:space="preserve"> </v>
          </cell>
        </row>
        <row r="108">
          <cell r="J108" t="str">
            <v>BA 13</v>
          </cell>
          <cell r="N108">
            <v>20731534</v>
          </cell>
        </row>
        <row r="109">
          <cell r="J109" t="str">
            <v>BA 13</v>
          </cell>
          <cell r="N109">
            <v>176443</v>
          </cell>
        </row>
        <row r="110">
          <cell r="J110" t="str">
            <v xml:space="preserve"> </v>
          </cell>
          <cell r="N110" t="str">
            <v xml:space="preserve"> </v>
          </cell>
        </row>
        <row r="111">
          <cell r="J111" t="str">
            <v>BA 14</v>
          </cell>
          <cell r="N111">
            <v>4827468</v>
          </cell>
        </row>
        <row r="112">
          <cell r="J112" t="str">
            <v>BA 14</v>
          </cell>
          <cell r="N112">
            <v>60721</v>
          </cell>
        </row>
        <row r="113">
          <cell r="J113" t="str">
            <v>BA 15</v>
          </cell>
          <cell r="N113">
            <v>10678058</v>
          </cell>
        </row>
        <row r="114">
          <cell r="J114" t="str">
            <v xml:space="preserve"> </v>
          </cell>
          <cell r="N114" t="str">
            <v xml:space="preserve"> </v>
          </cell>
        </row>
        <row r="115">
          <cell r="J115" t="str">
            <v>BA 19</v>
          </cell>
          <cell r="N115" t="str">
            <v xml:space="preserve"> </v>
          </cell>
        </row>
        <row r="116">
          <cell r="J116" t="str">
            <v>BA 19</v>
          </cell>
          <cell r="N116" t="str">
            <v xml:space="preserve"> </v>
          </cell>
        </row>
        <row r="117">
          <cell r="J117" t="str">
            <v>BA 19</v>
          </cell>
          <cell r="N117" t="str">
            <v xml:space="preserve"> </v>
          </cell>
        </row>
        <row r="118">
          <cell r="J118" t="str">
            <v>BA 19</v>
          </cell>
          <cell r="N118" t="str">
            <v xml:space="preserve"> </v>
          </cell>
        </row>
        <row r="119">
          <cell r="J119" t="str">
            <v xml:space="preserve"> </v>
          </cell>
          <cell r="N119" t="str">
            <v xml:space="preserve"> </v>
          </cell>
        </row>
        <row r="120">
          <cell r="J120" t="str">
            <v xml:space="preserve"> </v>
          </cell>
          <cell r="N120" t="str">
            <v xml:space="preserve"> </v>
          </cell>
        </row>
        <row r="121">
          <cell r="J121" t="str">
            <v xml:space="preserve"> </v>
          </cell>
          <cell r="N121" t="str">
            <v xml:space="preserve"> </v>
          </cell>
        </row>
        <row r="122">
          <cell r="J122" t="str">
            <v xml:space="preserve"> </v>
          </cell>
          <cell r="N122" t="str">
            <v xml:space="preserve"> </v>
          </cell>
        </row>
        <row r="123">
          <cell r="J123" t="str">
            <v>BD 12</v>
          </cell>
          <cell r="N123">
            <v>-17745916</v>
          </cell>
        </row>
        <row r="124">
          <cell r="J124" t="str">
            <v>BD 12</v>
          </cell>
          <cell r="N124">
            <v>-159742.1</v>
          </cell>
        </row>
        <row r="125">
          <cell r="J125" t="str">
            <v>BD 12</v>
          </cell>
          <cell r="N125">
            <v>-122332</v>
          </cell>
        </row>
        <row r="126">
          <cell r="J126" t="str">
            <v xml:space="preserve"> </v>
          </cell>
          <cell r="N126" t="str">
            <v xml:space="preserve">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xml:space="preserve"> </v>
          </cell>
        </row>
        <row r="132">
          <cell r="J132" t="str">
            <v>BD 13</v>
          </cell>
          <cell r="N132">
            <v>-1454968</v>
          </cell>
        </row>
        <row r="133">
          <cell r="J133" t="str">
            <v>BD 13</v>
          </cell>
          <cell r="N133">
            <v>-113696</v>
          </cell>
        </row>
        <row r="134">
          <cell r="J134" t="str">
            <v>BD 11</v>
          </cell>
          <cell r="N134">
            <v>-6266518</v>
          </cell>
        </row>
        <row r="135">
          <cell r="J135" t="str">
            <v xml:space="preserve"> </v>
          </cell>
          <cell r="N135" t="str">
            <v xml:space="preserve"> </v>
          </cell>
        </row>
        <row r="136">
          <cell r="J136" t="str">
            <v>BD 13</v>
          </cell>
          <cell r="N136">
            <v>-12602280.800000001</v>
          </cell>
        </row>
        <row r="137">
          <cell r="J137" t="str">
            <v>BD 13</v>
          </cell>
          <cell r="N137">
            <v>-176443</v>
          </cell>
        </row>
        <row r="138">
          <cell r="J138" t="str">
            <v xml:space="preserve"> </v>
          </cell>
          <cell r="N138" t="str">
            <v xml:space="preserve"> </v>
          </cell>
        </row>
        <row r="139">
          <cell r="J139" t="str">
            <v>BD 14</v>
          </cell>
          <cell r="N139">
            <v>-2202724</v>
          </cell>
        </row>
        <row r="140">
          <cell r="J140" t="str">
            <v>BD 14</v>
          </cell>
          <cell r="N140">
            <v>-21072</v>
          </cell>
        </row>
        <row r="141">
          <cell r="J141" t="str">
            <v>BD 15</v>
          </cell>
          <cell r="N141">
            <v>-3542768</v>
          </cell>
        </row>
        <row r="142">
          <cell r="J142" t="str">
            <v xml:space="preserve"> </v>
          </cell>
          <cell r="N142" t="str">
            <v xml:space="preserve"> </v>
          </cell>
        </row>
        <row r="143">
          <cell r="J143" t="str">
            <v>BA 16</v>
          </cell>
          <cell r="N143" t="str">
            <v xml:space="preserve"> </v>
          </cell>
        </row>
        <row r="144">
          <cell r="J144" t="str">
            <v xml:space="preserve"> </v>
          </cell>
          <cell r="N144" t="str">
            <v xml:space="preserve"> </v>
          </cell>
        </row>
        <row r="145">
          <cell r="J145" t="str">
            <v>BD 16</v>
          </cell>
          <cell r="N145" t="str">
            <v xml:space="preserve"> </v>
          </cell>
        </row>
        <row r="146">
          <cell r="J146" t="str">
            <v xml:space="preserve"> </v>
          </cell>
          <cell r="N146" t="str">
            <v xml:space="preserve"> </v>
          </cell>
        </row>
        <row r="147">
          <cell r="J147" t="str">
            <v xml:space="preserve"> </v>
          </cell>
          <cell r="N147" t="str">
            <v xml:space="preserve"> </v>
          </cell>
        </row>
        <row r="148">
          <cell r="J148" t="str">
            <v>BA 31</v>
          </cell>
          <cell r="N148" t="str">
            <v xml:space="preserve"> </v>
          </cell>
        </row>
        <row r="149">
          <cell r="J149" t="str">
            <v>BA 31</v>
          </cell>
          <cell r="N149">
            <v>28659.47</v>
          </cell>
        </row>
        <row r="150">
          <cell r="J150" t="str">
            <v>BA 31</v>
          </cell>
          <cell r="N150" t="str">
            <v xml:space="preserve">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xml:space="preserve"> </v>
          </cell>
          <cell r="N158" t="str">
            <v xml:space="preserve"> </v>
          </cell>
        </row>
        <row r="159">
          <cell r="J159" t="str">
            <v xml:space="preserve"> </v>
          </cell>
          <cell r="N159" t="str">
            <v xml:space="preserve"> </v>
          </cell>
        </row>
        <row r="160">
          <cell r="J160" t="str">
            <v xml:space="preserve"> </v>
          </cell>
          <cell r="N160" t="str">
            <v xml:space="preserve"> </v>
          </cell>
        </row>
        <row r="161">
          <cell r="J161" t="str">
            <v xml:space="preserve"> </v>
          </cell>
          <cell r="N161" t="str">
            <v xml:space="preserve"> </v>
          </cell>
        </row>
        <row r="162">
          <cell r="J162" t="str">
            <v>BL 01</v>
          </cell>
          <cell r="N162">
            <v>-40702.39</v>
          </cell>
        </row>
        <row r="163">
          <cell r="J163" t="str">
            <v>BL 01</v>
          </cell>
          <cell r="N163">
            <v>-7007203.6299999999</v>
          </cell>
        </row>
        <row r="164">
          <cell r="J164" t="str">
            <v>BL 01</v>
          </cell>
          <cell r="N164" t="str">
            <v xml:space="preserve"> </v>
          </cell>
        </row>
        <row r="165">
          <cell r="J165" t="str">
            <v>BL 01</v>
          </cell>
          <cell r="N165">
            <v>-523064</v>
          </cell>
        </row>
        <row r="166">
          <cell r="J166" t="str">
            <v xml:space="preserve"> </v>
          </cell>
          <cell r="N166" t="str">
            <v xml:space="preserve"> </v>
          </cell>
        </row>
        <row r="167">
          <cell r="J167" t="str">
            <v>BA 19</v>
          </cell>
          <cell r="N167">
            <v>250000</v>
          </cell>
        </row>
        <row r="168">
          <cell r="J168" t="str">
            <v>BA 30</v>
          </cell>
          <cell r="N168">
            <v>2459202.44</v>
          </cell>
        </row>
        <row r="169">
          <cell r="J169" t="str">
            <v xml:space="preserve"> </v>
          </cell>
          <cell r="N169" t="str">
            <v xml:space="preserve"> </v>
          </cell>
        </row>
        <row r="170">
          <cell r="J170" t="str">
            <v>BL 01</v>
          </cell>
          <cell r="N170">
            <v>-1806087.48</v>
          </cell>
        </row>
        <row r="171">
          <cell r="J171" t="str">
            <v>BL 01</v>
          </cell>
          <cell r="N171" t="str">
            <v xml:space="preserve"> </v>
          </cell>
        </row>
        <row r="172">
          <cell r="J172" t="str">
            <v>BL 10</v>
          </cell>
          <cell r="N172" t="str">
            <v xml:space="preserve"> </v>
          </cell>
        </row>
        <row r="173">
          <cell r="J173" t="str">
            <v>BL 03</v>
          </cell>
          <cell r="N173">
            <v>-1399827</v>
          </cell>
        </row>
        <row r="174">
          <cell r="J174" t="str">
            <v>BL 11</v>
          </cell>
          <cell r="N174" t="str">
            <v xml:space="preserve"> </v>
          </cell>
        </row>
        <row r="175">
          <cell r="J175" t="str">
            <v>BL 01</v>
          </cell>
          <cell r="N175" t="str">
            <v xml:space="preserve"> </v>
          </cell>
        </row>
        <row r="176">
          <cell r="J176" t="str">
            <v>BL 01</v>
          </cell>
          <cell r="N176" t="str">
            <v xml:space="preserve"> </v>
          </cell>
        </row>
        <row r="177">
          <cell r="J177" t="str">
            <v>BL 01</v>
          </cell>
          <cell r="N177" t="str">
            <v xml:space="preserve"> </v>
          </cell>
        </row>
        <row r="178">
          <cell r="J178" t="str">
            <v>BL 01</v>
          </cell>
          <cell r="N178">
            <v>-610.34</v>
          </cell>
        </row>
        <row r="179">
          <cell r="J179" t="str">
            <v>BL 01</v>
          </cell>
          <cell r="N179">
            <v>-325617.26</v>
          </cell>
        </row>
        <row r="180">
          <cell r="J180" t="str">
            <v>BL 01</v>
          </cell>
          <cell r="N180">
            <v>-76370.509999999995</v>
          </cell>
        </row>
        <row r="181">
          <cell r="J181" t="str">
            <v xml:space="preserve"> </v>
          </cell>
          <cell r="N181" t="str">
            <v xml:space="preserve"> </v>
          </cell>
        </row>
        <row r="182">
          <cell r="J182">
            <v>0</v>
          </cell>
          <cell r="N182" t="str">
            <v xml:space="preserve"> </v>
          </cell>
        </row>
        <row r="183">
          <cell r="J183">
            <v>0</v>
          </cell>
          <cell r="N183" t="str">
            <v xml:space="preserve"> </v>
          </cell>
        </row>
        <row r="184">
          <cell r="J184" t="str">
            <v xml:space="preserve"> </v>
          </cell>
          <cell r="N184" t="str">
            <v xml:space="preserve"> </v>
          </cell>
        </row>
        <row r="185">
          <cell r="J185" t="str">
            <v>BL 01</v>
          </cell>
          <cell r="N185">
            <v>-2849277.34</v>
          </cell>
        </row>
        <row r="186">
          <cell r="J186" t="str">
            <v>BL 01</v>
          </cell>
          <cell r="N186">
            <v>-239700</v>
          </cell>
        </row>
        <row r="187">
          <cell r="J187" t="str">
            <v>BL 01</v>
          </cell>
          <cell r="N187">
            <v>-220763</v>
          </cell>
        </row>
        <row r="188">
          <cell r="J188" t="str">
            <v>BL 01</v>
          </cell>
          <cell r="N188" t="str">
            <v xml:space="preserve">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xml:space="preserve"> </v>
          </cell>
        </row>
        <row r="194">
          <cell r="J194" t="str">
            <v>BL 01</v>
          </cell>
          <cell r="N194" t="str">
            <v xml:space="preserve"> </v>
          </cell>
        </row>
        <row r="195">
          <cell r="J195" t="str">
            <v xml:space="preserve"> </v>
          </cell>
          <cell r="N195" t="str">
            <v xml:space="preserve"> </v>
          </cell>
        </row>
        <row r="196">
          <cell r="J196" t="str">
            <v xml:space="preserve"> </v>
          </cell>
          <cell r="N196" t="str">
            <v xml:space="preserve"> </v>
          </cell>
        </row>
        <row r="197">
          <cell r="J197" t="str">
            <v xml:space="preserve"> </v>
          </cell>
          <cell r="N197" t="str">
            <v xml:space="preserve"> </v>
          </cell>
        </row>
        <row r="198">
          <cell r="J198" t="str">
            <v>BL 01</v>
          </cell>
          <cell r="N198">
            <v>-704237</v>
          </cell>
        </row>
        <row r="199">
          <cell r="J199" t="str">
            <v>BL 01</v>
          </cell>
          <cell r="N199" t="str">
            <v xml:space="preserve"> </v>
          </cell>
        </row>
        <row r="200">
          <cell r="J200" t="str">
            <v>BL 01</v>
          </cell>
          <cell r="N200" t="str">
            <v xml:space="preserve">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xml:space="preserve"> </v>
          </cell>
          <cell r="N206" t="str">
            <v xml:space="preserve"> </v>
          </cell>
        </row>
        <row r="207">
          <cell r="J207" t="str">
            <v>BL 12</v>
          </cell>
          <cell r="N207">
            <v>-1353253.63</v>
          </cell>
        </row>
        <row r="208">
          <cell r="J208" t="str">
            <v>BL 01</v>
          </cell>
          <cell r="N208" t="str">
            <v xml:space="preserve">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xml:space="preserve"> </v>
          </cell>
          <cell r="N213" t="str">
            <v xml:space="preserve"> </v>
          </cell>
        </row>
        <row r="214">
          <cell r="J214" t="str">
            <v>BL 01</v>
          </cell>
          <cell r="N214">
            <v>-4264750</v>
          </cell>
        </row>
        <row r="215">
          <cell r="J215" t="str">
            <v>BL 01</v>
          </cell>
          <cell r="N215" t="str">
            <v xml:space="preserve"> </v>
          </cell>
        </row>
        <row r="216">
          <cell r="J216" t="str">
            <v>BL 01</v>
          </cell>
          <cell r="N216" t="str">
            <v xml:space="preserve"> </v>
          </cell>
        </row>
        <row r="217">
          <cell r="J217" t="str">
            <v>BL 01</v>
          </cell>
          <cell r="N217">
            <v>-1560718.66</v>
          </cell>
        </row>
        <row r="218">
          <cell r="J218" t="str">
            <v>BL 01</v>
          </cell>
          <cell r="N218">
            <v>-1946975.49</v>
          </cell>
        </row>
        <row r="219">
          <cell r="J219" t="str">
            <v>BL 15</v>
          </cell>
          <cell r="N219">
            <v>-8456960</v>
          </cell>
        </row>
        <row r="220">
          <cell r="J220" t="str">
            <v>BL 01</v>
          </cell>
          <cell r="N220" t="str">
            <v xml:space="preserve"> </v>
          </cell>
        </row>
        <row r="221">
          <cell r="J221" t="str">
            <v xml:space="preserve"> </v>
          </cell>
          <cell r="N221" t="str">
            <v xml:space="preserve"> </v>
          </cell>
        </row>
        <row r="222">
          <cell r="J222" t="str">
            <v>BL 01</v>
          </cell>
          <cell r="N222">
            <v>60535.75</v>
          </cell>
        </row>
        <row r="223">
          <cell r="J223" t="str">
            <v>BL 01</v>
          </cell>
          <cell r="N223">
            <v>1224.8699999999999</v>
          </cell>
        </row>
        <row r="224">
          <cell r="J224" t="str">
            <v>BL 01</v>
          </cell>
          <cell r="N224">
            <v>351</v>
          </cell>
        </row>
        <row r="225">
          <cell r="J225" t="str">
            <v xml:space="preserve"> </v>
          </cell>
          <cell r="N225" t="str">
            <v xml:space="preserve"> </v>
          </cell>
        </row>
        <row r="226">
          <cell r="J226" t="str">
            <v>BL 01</v>
          </cell>
          <cell r="N226">
            <v>-151716.74</v>
          </cell>
        </row>
        <row r="227">
          <cell r="J227" t="str">
            <v>BL 01</v>
          </cell>
          <cell r="N227">
            <v>0</v>
          </cell>
        </row>
        <row r="228">
          <cell r="J228" t="str">
            <v xml:space="preserve"> </v>
          </cell>
          <cell r="N228" t="str">
            <v xml:space="preserve">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xml:space="preserve"> </v>
          </cell>
        </row>
        <row r="237">
          <cell r="J237" t="str">
            <v>BL 01</v>
          </cell>
          <cell r="N237">
            <v>-0.25</v>
          </cell>
        </row>
        <row r="238">
          <cell r="J238" t="str">
            <v>BL 01</v>
          </cell>
          <cell r="N238" t="str">
            <v xml:space="preserve"> </v>
          </cell>
        </row>
        <row r="239">
          <cell r="J239" t="str">
            <v xml:space="preserve"> </v>
          </cell>
          <cell r="N239" t="str">
            <v xml:space="preserve"> </v>
          </cell>
        </row>
        <row r="240">
          <cell r="J240" t="str">
            <v xml:space="preserve"> </v>
          </cell>
          <cell r="N240" t="str">
            <v xml:space="preserve"> </v>
          </cell>
        </row>
        <row r="241">
          <cell r="J241" t="str">
            <v>BL 17</v>
          </cell>
          <cell r="N241">
            <v>19085913.300000001</v>
          </cell>
        </row>
        <row r="242">
          <cell r="J242" t="str">
            <v>BL 04</v>
          </cell>
          <cell r="N242">
            <v>-12059728.289999999</v>
          </cell>
        </row>
        <row r="243">
          <cell r="J243" t="str">
            <v xml:space="preserve"> </v>
          </cell>
          <cell r="N243" t="str">
            <v xml:space="preserve"> </v>
          </cell>
        </row>
        <row r="244">
          <cell r="J244" t="str">
            <v xml:space="preserve"> </v>
          </cell>
          <cell r="N244" t="str">
            <v xml:space="preserve"> </v>
          </cell>
        </row>
        <row r="245">
          <cell r="J245" t="str">
            <v>BL 13</v>
          </cell>
          <cell r="N245">
            <v>-751732</v>
          </cell>
        </row>
        <row r="246">
          <cell r="J246" t="str">
            <v xml:space="preserve"> </v>
          </cell>
          <cell r="N246" t="str">
            <v xml:space="preserve"> </v>
          </cell>
        </row>
        <row r="247">
          <cell r="J247" t="str">
            <v>BL 40</v>
          </cell>
          <cell r="N247">
            <v>-43925590</v>
          </cell>
        </row>
        <row r="248">
          <cell r="J248" t="str">
            <v>BL 30</v>
          </cell>
          <cell r="N248">
            <v>-466240707.94</v>
          </cell>
        </row>
        <row r="249">
          <cell r="J249" t="str">
            <v xml:space="preserve"> </v>
          </cell>
          <cell r="N249" t="str">
            <v xml:space="preserve"> </v>
          </cell>
        </row>
        <row r="250">
          <cell r="J250" t="str">
            <v>BL 31</v>
          </cell>
          <cell r="N250">
            <v>-109852047.90000001</v>
          </cell>
        </row>
        <row r="251">
          <cell r="J251" t="str">
            <v>BL 31</v>
          </cell>
          <cell r="N251">
            <v>0.59</v>
          </cell>
        </row>
        <row r="252">
          <cell r="J252" t="str">
            <v>BL 30</v>
          </cell>
          <cell r="N252">
            <v>-78250116.379999995</v>
          </cell>
        </row>
        <row r="253">
          <cell r="J253" t="str">
            <v xml:space="preserve"> </v>
          </cell>
          <cell r="N253" t="str">
            <v xml:space="preserve"> </v>
          </cell>
        </row>
        <row r="254">
          <cell r="J254" t="str">
            <v xml:space="preserve"> </v>
          </cell>
          <cell r="N254" t="str">
            <v xml:space="preserve"> </v>
          </cell>
        </row>
        <row r="255">
          <cell r="J255" t="str">
            <v xml:space="preserve"> </v>
          </cell>
          <cell r="N255" t="str">
            <v xml:space="preserve"> </v>
          </cell>
        </row>
        <row r="256">
          <cell r="J256" t="str">
            <v>PI 01</v>
          </cell>
          <cell r="N256">
            <v>-449908934.89999998</v>
          </cell>
        </row>
        <row r="257">
          <cell r="J257" t="str">
            <v>PI 01</v>
          </cell>
          <cell r="N257">
            <v>-1743125.76</v>
          </cell>
        </row>
        <row r="258">
          <cell r="J258" t="str">
            <v>PI 01</v>
          </cell>
          <cell r="N258" t="str">
            <v xml:space="preserve"> </v>
          </cell>
        </row>
        <row r="259">
          <cell r="J259" t="str">
            <v xml:space="preserve"> </v>
          </cell>
          <cell r="N259" t="str">
            <v xml:space="preserve"> </v>
          </cell>
        </row>
        <row r="260">
          <cell r="J260" t="str">
            <v>PI 02</v>
          </cell>
          <cell r="N260" t="str">
            <v xml:space="preserve"> </v>
          </cell>
        </row>
        <row r="261">
          <cell r="J261" t="str">
            <v xml:space="preserve"> </v>
          </cell>
          <cell r="N261" t="str">
            <v xml:space="preserve"> </v>
          </cell>
        </row>
        <row r="262">
          <cell r="J262" t="str">
            <v xml:space="preserve"> </v>
          </cell>
          <cell r="N262" t="str">
            <v xml:space="preserve"> </v>
          </cell>
        </row>
        <row r="263">
          <cell r="J263" t="str">
            <v xml:space="preserve"> </v>
          </cell>
          <cell r="N263" t="str">
            <v xml:space="preserve"> </v>
          </cell>
        </row>
        <row r="264">
          <cell r="J264" t="str">
            <v>PE 01</v>
          </cell>
          <cell r="N264">
            <v>-2353866</v>
          </cell>
        </row>
        <row r="265">
          <cell r="J265" t="str">
            <v>PE 01</v>
          </cell>
          <cell r="N265" t="str">
            <v xml:space="preserve">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xml:space="preserve"> </v>
          </cell>
          <cell r="N270" t="str">
            <v xml:space="preserve"> </v>
          </cell>
        </row>
        <row r="271">
          <cell r="J271" t="str">
            <v>PE 02</v>
          </cell>
          <cell r="N271">
            <v>66266871.439999998</v>
          </cell>
        </row>
        <row r="272">
          <cell r="J272" t="str">
            <v>PE 01</v>
          </cell>
          <cell r="N272" t="str">
            <v xml:space="preserve">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xml:space="preserve"> </v>
          </cell>
        </row>
        <row r="278">
          <cell r="J278" t="str">
            <v>PE 02</v>
          </cell>
          <cell r="N278">
            <v>-9929</v>
          </cell>
        </row>
        <row r="279">
          <cell r="J279" t="str">
            <v>PE 02</v>
          </cell>
          <cell r="N279" t="str">
            <v xml:space="preserve"> </v>
          </cell>
        </row>
        <row r="280">
          <cell r="J280" t="str">
            <v>PE 02</v>
          </cell>
          <cell r="N280" t="str">
            <v xml:space="preserve"> </v>
          </cell>
        </row>
        <row r="281">
          <cell r="J281" t="e">
            <v>#N/A</v>
          </cell>
          <cell r="N281" t="str">
            <v xml:space="preserve"> </v>
          </cell>
        </row>
        <row r="282">
          <cell r="J282" t="str">
            <v xml:space="preserve"> </v>
          </cell>
          <cell r="N282" t="str">
            <v xml:space="preserve"> </v>
          </cell>
        </row>
        <row r="283">
          <cell r="J283" t="e">
            <v>#N/A</v>
          </cell>
          <cell r="N283" t="str">
            <v xml:space="preserve"> </v>
          </cell>
        </row>
        <row r="284">
          <cell r="J284" t="e">
            <v>#N/A</v>
          </cell>
          <cell r="N284" t="str">
            <v xml:space="preserve"> </v>
          </cell>
        </row>
        <row r="285">
          <cell r="J285" t="e">
            <v>#N/A</v>
          </cell>
          <cell r="N285" t="str">
            <v xml:space="preserve"> </v>
          </cell>
        </row>
        <row r="286">
          <cell r="J286" t="str">
            <v xml:space="preserve"> </v>
          </cell>
          <cell r="N286" t="str">
            <v xml:space="preserve"> </v>
          </cell>
        </row>
        <row r="287">
          <cell r="J287" t="str">
            <v xml:space="preserve"> </v>
          </cell>
          <cell r="N287" t="str">
            <v xml:space="preserve"> </v>
          </cell>
        </row>
        <row r="288">
          <cell r="J288" t="str">
            <v xml:space="preserve"> </v>
          </cell>
          <cell r="N288" t="str">
            <v xml:space="preserve"> </v>
          </cell>
        </row>
        <row r="289">
          <cell r="J289" t="str">
            <v xml:space="preserve"> </v>
          </cell>
          <cell r="N289" t="str">
            <v xml:space="preserve">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xml:space="preserve"> </v>
          </cell>
          <cell r="N294" t="str">
            <v xml:space="preserve">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xml:space="preserve"> </v>
          </cell>
          <cell r="N300" t="str">
            <v xml:space="preserve">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xml:space="preserve"> </v>
          </cell>
        </row>
        <row r="307">
          <cell r="J307" t="str">
            <v>PE 21</v>
          </cell>
          <cell r="N307">
            <v>739159</v>
          </cell>
        </row>
        <row r="308">
          <cell r="J308" t="str">
            <v>PE 21</v>
          </cell>
          <cell r="N308">
            <v>5544</v>
          </cell>
        </row>
        <row r="309">
          <cell r="J309" t="str">
            <v>PE 21</v>
          </cell>
          <cell r="N309">
            <v>7206</v>
          </cell>
        </row>
        <row r="310">
          <cell r="J310" t="str">
            <v xml:space="preserve"> </v>
          </cell>
          <cell r="N310" t="str">
            <v xml:space="preserve"> </v>
          </cell>
        </row>
        <row r="311">
          <cell r="J311" t="str">
            <v xml:space="preserve"> </v>
          </cell>
          <cell r="N311" t="str">
            <v xml:space="preserve"> </v>
          </cell>
        </row>
        <row r="312">
          <cell r="J312" t="str">
            <v>PE 20</v>
          </cell>
          <cell r="N312">
            <v>307416</v>
          </cell>
        </row>
        <row r="313">
          <cell r="J313" t="str">
            <v>PE 20</v>
          </cell>
          <cell r="N313">
            <v>592530</v>
          </cell>
        </row>
        <row r="314">
          <cell r="J314" t="str">
            <v>PE 20</v>
          </cell>
          <cell r="N314">
            <v>909932.4</v>
          </cell>
        </row>
        <row r="315">
          <cell r="J315" t="str">
            <v xml:space="preserve"> </v>
          </cell>
          <cell r="N315" t="str">
            <v xml:space="preserve"> </v>
          </cell>
        </row>
        <row r="316">
          <cell r="J316" t="str">
            <v xml:space="preserve"> </v>
          </cell>
          <cell r="N316" t="str">
            <v xml:space="preserve"> </v>
          </cell>
        </row>
        <row r="317">
          <cell r="J317" t="str">
            <v>PE 20</v>
          </cell>
          <cell r="N317">
            <v>764015</v>
          </cell>
        </row>
        <row r="318">
          <cell r="J318" t="str">
            <v>PE 20</v>
          </cell>
          <cell r="N318">
            <v>1337705</v>
          </cell>
        </row>
        <row r="319">
          <cell r="J319" t="str">
            <v>PE 20</v>
          </cell>
          <cell r="N319">
            <v>75000</v>
          </cell>
        </row>
        <row r="320">
          <cell r="J320" t="str">
            <v xml:space="preserve"> </v>
          </cell>
          <cell r="N320" t="str">
            <v xml:space="preserve"> </v>
          </cell>
        </row>
        <row r="321">
          <cell r="J321" t="str">
            <v xml:space="preserve"> </v>
          </cell>
          <cell r="N321" t="str">
            <v xml:space="preserve"> </v>
          </cell>
        </row>
        <row r="322">
          <cell r="J322" t="str">
            <v>PE 24</v>
          </cell>
          <cell r="N322">
            <v>116824</v>
          </cell>
        </row>
        <row r="323">
          <cell r="J323" t="str">
            <v xml:space="preserve"> </v>
          </cell>
          <cell r="N323" t="str">
            <v xml:space="preserve"> </v>
          </cell>
        </row>
        <row r="324">
          <cell r="J324" t="e">
            <v>#N/A</v>
          </cell>
          <cell r="N324" t="str">
            <v xml:space="preserve"> </v>
          </cell>
        </row>
        <row r="325">
          <cell r="J325" t="str">
            <v>PE 22</v>
          </cell>
          <cell r="N325">
            <v>2132023</v>
          </cell>
        </row>
        <row r="326">
          <cell r="J326" t="str">
            <v xml:space="preserve"> </v>
          </cell>
          <cell r="N326" t="str">
            <v xml:space="preserve"> </v>
          </cell>
        </row>
        <row r="327">
          <cell r="J327" t="str">
            <v xml:space="preserve"> </v>
          </cell>
          <cell r="N327" t="str">
            <v xml:space="preserve">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xml:space="preserve"> </v>
          </cell>
          <cell r="N335" t="str">
            <v xml:space="preserve"> </v>
          </cell>
        </row>
        <row r="336">
          <cell r="J336" t="str">
            <v xml:space="preserve"> </v>
          </cell>
          <cell r="N336" t="str">
            <v xml:space="preserve"> </v>
          </cell>
        </row>
        <row r="337">
          <cell r="J337" t="str">
            <v xml:space="preserve"> </v>
          </cell>
          <cell r="N337" t="str">
            <v xml:space="preserve"> </v>
          </cell>
        </row>
        <row r="338">
          <cell r="J338" t="str">
            <v>PE 50</v>
          </cell>
          <cell r="N338">
            <v>25430652</v>
          </cell>
        </row>
        <row r="339">
          <cell r="J339" t="str">
            <v>PE 50</v>
          </cell>
          <cell r="N339">
            <v>825746</v>
          </cell>
        </row>
        <row r="340">
          <cell r="J340" t="str">
            <v>PE 50</v>
          </cell>
          <cell r="N340">
            <v>3418708</v>
          </cell>
        </row>
        <row r="341">
          <cell r="J341" t="str">
            <v xml:space="preserve"> </v>
          </cell>
          <cell r="N341" t="str">
            <v xml:space="preserve"> </v>
          </cell>
        </row>
        <row r="342">
          <cell r="J342" t="str">
            <v xml:space="preserve"> </v>
          </cell>
          <cell r="N342" t="str">
            <v xml:space="preserve"> </v>
          </cell>
        </row>
        <row r="343">
          <cell r="J343" t="str">
            <v>PE 12</v>
          </cell>
          <cell r="N343">
            <v>7318265.0899999999</v>
          </cell>
        </row>
        <row r="344">
          <cell r="J344" t="str">
            <v>PE 12</v>
          </cell>
          <cell r="N344">
            <v>284150</v>
          </cell>
        </row>
        <row r="345">
          <cell r="J345" t="str">
            <v xml:space="preserve"> </v>
          </cell>
          <cell r="N345" t="str">
            <v xml:space="preserve"> </v>
          </cell>
        </row>
        <row r="346">
          <cell r="J346" t="str">
            <v>PE 12</v>
          </cell>
          <cell r="N346">
            <v>7651668</v>
          </cell>
        </row>
        <row r="347">
          <cell r="J347" t="str">
            <v>PE 12</v>
          </cell>
          <cell r="N347">
            <v>7122519</v>
          </cell>
        </row>
        <row r="348">
          <cell r="J348" t="str">
            <v xml:space="preserve"> </v>
          </cell>
          <cell r="N348" t="str">
            <v xml:space="preserve"> </v>
          </cell>
        </row>
        <row r="349">
          <cell r="J349" t="str">
            <v xml:space="preserve"> </v>
          </cell>
          <cell r="N349" t="str">
            <v xml:space="preserve"> </v>
          </cell>
        </row>
        <row r="350">
          <cell r="J350" t="str">
            <v>PE 15</v>
          </cell>
          <cell r="N350">
            <v>4132150.98</v>
          </cell>
        </row>
        <row r="351">
          <cell r="J351" t="str">
            <v xml:space="preserve"> </v>
          </cell>
          <cell r="N351" t="str">
            <v xml:space="preserve">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xml:space="preserve"> </v>
          </cell>
          <cell r="N358" t="str">
            <v xml:space="preserve"> </v>
          </cell>
        </row>
        <row r="359">
          <cell r="J359" t="str">
            <v>PE 42</v>
          </cell>
          <cell r="N359">
            <v>9327472.0399999991</v>
          </cell>
        </row>
        <row r="360">
          <cell r="J360" t="str">
            <v xml:space="preserve"> </v>
          </cell>
          <cell r="N360" t="str">
            <v xml:space="preserve"> </v>
          </cell>
        </row>
        <row r="361">
          <cell r="J361" t="str">
            <v xml:space="preserve"> </v>
          </cell>
          <cell r="N361" t="str">
            <v xml:space="preserve"> </v>
          </cell>
        </row>
        <row r="362">
          <cell r="J362" t="str">
            <v>PE 44</v>
          </cell>
          <cell r="N362">
            <v>2125508.31</v>
          </cell>
        </row>
        <row r="363">
          <cell r="J363" t="str">
            <v xml:space="preserve"> </v>
          </cell>
          <cell r="N363" t="str">
            <v xml:space="preserve"> </v>
          </cell>
        </row>
        <row r="364">
          <cell r="J364" t="str">
            <v>PE 43</v>
          </cell>
          <cell r="N364">
            <v>2549415.09</v>
          </cell>
        </row>
        <row r="365">
          <cell r="J365" t="str">
            <v xml:space="preserve"> </v>
          </cell>
          <cell r="N365" t="str">
            <v xml:space="preserve"> </v>
          </cell>
        </row>
        <row r="366">
          <cell r="J366" t="str">
            <v>PE 36</v>
          </cell>
          <cell r="N366">
            <v>1318553.8999999999</v>
          </cell>
        </row>
        <row r="367">
          <cell r="J367" t="str">
            <v>PE 43</v>
          </cell>
          <cell r="N367">
            <v>105980</v>
          </cell>
        </row>
        <row r="368">
          <cell r="J368" t="str">
            <v xml:space="preserve"> </v>
          </cell>
          <cell r="N368" t="str">
            <v xml:space="preserve"> </v>
          </cell>
        </row>
        <row r="369">
          <cell r="J369" t="str">
            <v>PE 40</v>
          </cell>
          <cell r="N369">
            <v>126674.71</v>
          </cell>
        </row>
        <row r="370">
          <cell r="J370" t="str">
            <v xml:space="preserve"> </v>
          </cell>
          <cell r="N370" t="str">
            <v xml:space="preserve"> </v>
          </cell>
        </row>
        <row r="371">
          <cell r="J371" t="str">
            <v>PE 43</v>
          </cell>
          <cell r="N371">
            <v>834110.12</v>
          </cell>
        </row>
        <row r="372">
          <cell r="J372" t="str">
            <v xml:space="preserve"> </v>
          </cell>
          <cell r="N372" t="str">
            <v xml:space="preserve"> </v>
          </cell>
        </row>
        <row r="373">
          <cell r="J373" t="str">
            <v>PE 33</v>
          </cell>
          <cell r="N373">
            <v>4587056.32</v>
          </cell>
        </row>
        <row r="374">
          <cell r="J374" t="str">
            <v>PE 33</v>
          </cell>
          <cell r="N374">
            <v>1641993.76</v>
          </cell>
        </row>
        <row r="375">
          <cell r="J375" t="str">
            <v>PE 24</v>
          </cell>
          <cell r="N375">
            <v>1412549.12</v>
          </cell>
        </row>
        <row r="376">
          <cell r="J376" t="str">
            <v xml:space="preserve"> </v>
          </cell>
          <cell r="N376" t="str">
            <v xml:space="preserve"> </v>
          </cell>
        </row>
        <row r="377">
          <cell r="J377" t="str">
            <v>PE 32</v>
          </cell>
          <cell r="N377">
            <v>103774.82</v>
          </cell>
        </row>
        <row r="378">
          <cell r="J378" t="str">
            <v>PE 43</v>
          </cell>
          <cell r="N378">
            <v>484615.76</v>
          </cell>
        </row>
        <row r="379">
          <cell r="J379" t="str">
            <v>PE 43</v>
          </cell>
          <cell r="N379">
            <v>568896.99</v>
          </cell>
        </row>
        <row r="380">
          <cell r="J380" t="str">
            <v xml:space="preserve"> </v>
          </cell>
          <cell r="N380" t="str">
            <v xml:space="preserve"> </v>
          </cell>
        </row>
        <row r="381">
          <cell r="J381" t="str">
            <v>PE 31</v>
          </cell>
          <cell r="N381" t="str">
            <v xml:space="preserve"> </v>
          </cell>
        </row>
        <row r="382">
          <cell r="J382" t="str">
            <v xml:space="preserve"> </v>
          </cell>
          <cell r="N382" t="str">
            <v xml:space="preserve"> </v>
          </cell>
        </row>
        <row r="383">
          <cell r="J383" t="str">
            <v>PE 31</v>
          </cell>
          <cell r="N383">
            <v>2113596.39</v>
          </cell>
        </row>
        <row r="384">
          <cell r="J384" t="str">
            <v>PE 31</v>
          </cell>
          <cell r="N384" t="str">
            <v xml:space="preserve"> </v>
          </cell>
        </row>
        <row r="385">
          <cell r="J385" t="str">
            <v>PE 81</v>
          </cell>
          <cell r="N385" t="str">
            <v xml:space="preserve"> </v>
          </cell>
        </row>
        <row r="386">
          <cell r="J386" t="str">
            <v>PE 72</v>
          </cell>
          <cell r="N386">
            <v>1350000</v>
          </cell>
        </row>
        <row r="387">
          <cell r="J387" t="str">
            <v xml:space="preserve"> </v>
          </cell>
          <cell r="N387" t="str">
            <v xml:space="preserve"> </v>
          </cell>
        </row>
        <row r="388">
          <cell r="J388" t="str">
            <v xml:space="preserve"> </v>
          </cell>
          <cell r="N388" t="str">
            <v xml:space="preserve"> </v>
          </cell>
        </row>
        <row r="389">
          <cell r="J389" t="str">
            <v xml:space="preserve"> </v>
          </cell>
          <cell r="N389" t="str">
            <v xml:space="preserve">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xml:space="preserve"> </v>
          </cell>
        </row>
        <row r="395">
          <cell r="J395" t="str">
            <v xml:space="preserve"> </v>
          </cell>
          <cell r="N395" t="str">
            <v xml:space="preserve">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xml:space="preserve"> </v>
          </cell>
          <cell r="N400" t="str">
            <v xml:space="preserve"> </v>
          </cell>
        </row>
        <row r="401">
          <cell r="J401" t="str">
            <v>PE 13</v>
          </cell>
          <cell r="N401">
            <v>6637629.8300000001</v>
          </cell>
        </row>
        <row r="402">
          <cell r="J402" t="str">
            <v>PE 13</v>
          </cell>
          <cell r="N402">
            <v>2616267.7799999998</v>
          </cell>
        </row>
        <row r="403">
          <cell r="J403" t="str">
            <v>PE 43</v>
          </cell>
          <cell r="N403">
            <v>354702</v>
          </cell>
        </row>
        <row r="404">
          <cell r="J404" t="str">
            <v xml:space="preserve"> </v>
          </cell>
          <cell r="N404" t="str">
            <v xml:space="preserve"> </v>
          </cell>
        </row>
        <row r="405">
          <cell r="J405" t="str">
            <v>PE 30</v>
          </cell>
          <cell r="N405">
            <v>2175000</v>
          </cell>
        </row>
        <row r="406">
          <cell r="J406" t="str">
            <v>PE 30</v>
          </cell>
          <cell r="N406" t="str">
            <v xml:space="preserve"> </v>
          </cell>
        </row>
        <row r="407">
          <cell r="J407" t="str">
            <v>PE 60</v>
          </cell>
          <cell r="N407">
            <v>797723.24</v>
          </cell>
        </row>
        <row r="408">
          <cell r="J408" t="str">
            <v xml:space="preserve"> </v>
          </cell>
          <cell r="N408" t="str">
            <v xml:space="preserve"> </v>
          </cell>
        </row>
        <row r="409">
          <cell r="J409" t="str">
            <v>PE 43</v>
          </cell>
          <cell r="N409">
            <v>361750.2</v>
          </cell>
        </row>
        <row r="410">
          <cell r="J410" t="str">
            <v>PE 43</v>
          </cell>
          <cell r="N410">
            <v>94717</v>
          </cell>
        </row>
        <row r="411">
          <cell r="J411" t="str">
            <v>PE 38</v>
          </cell>
          <cell r="N411" t="str">
            <v xml:space="preserve"> </v>
          </cell>
        </row>
        <row r="412">
          <cell r="J412" t="str">
            <v xml:space="preserve"> </v>
          </cell>
          <cell r="N412" t="str">
            <v xml:space="preserve"> </v>
          </cell>
        </row>
        <row r="413">
          <cell r="J413" t="str">
            <v>PE 43</v>
          </cell>
          <cell r="N413">
            <v>197220.04</v>
          </cell>
        </row>
        <row r="414">
          <cell r="J414" t="str">
            <v>PE 43</v>
          </cell>
          <cell r="N414">
            <v>1100705.8799999999</v>
          </cell>
        </row>
        <row r="415">
          <cell r="J415" t="str">
            <v>PE 43</v>
          </cell>
          <cell r="N415">
            <v>40767.129999999997</v>
          </cell>
        </row>
        <row r="416">
          <cell r="J416" t="str">
            <v xml:space="preserve"> </v>
          </cell>
          <cell r="N416" t="str">
            <v xml:space="preserve">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xml:space="preserve"> </v>
          </cell>
          <cell r="N421" t="str">
            <v xml:space="preserve"> </v>
          </cell>
        </row>
        <row r="422">
          <cell r="J422" t="str">
            <v>PE 43</v>
          </cell>
          <cell r="N422">
            <v>424505.19</v>
          </cell>
        </row>
        <row r="423">
          <cell r="J423" t="str">
            <v xml:space="preserve"> </v>
          </cell>
          <cell r="N423" t="str">
            <v xml:space="preserve"> </v>
          </cell>
        </row>
        <row r="424">
          <cell r="J424" t="str">
            <v>PE 17</v>
          </cell>
          <cell r="N424">
            <v>8893003</v>
          </cell>
        </row>
        <row r="425">
          <cell r="J425" t="str">
            <v>PE 17</v>
          </cell>
          <cell r="N425">
            <v>17006</v>
          </cell>
        </row>
        <row r="426">
          <cell r="J426" t="str">
            <v xml:space="preserve"> </v>
          </cell>
          <cell r="N426" t="str">
            <v xml:space="preserve">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xml:space="preserve"> </v>
          </cell>
        </row>
        <row r="431">
          <cell r="J431" t="str">
            <v xml:space="preserve"> </v>
          </cell>
          <cell r="N431" t="str">
            <v xml:space="preserve"> </v>
          </cell>
        </row>
        <row r="432">
          <cell r="J432" t="str">
            <v>PE 43</v>
          </cell>
          <cell r="N432">
            <v>46998</v>
          </cell>
        </row>
        <row r="433">
          <cell r="J433" t="str">
            <v>PE 43</v>
          </cell>
          <cell r="N433">
            <v>101981</v>
          </cell>
        </row>
        <row r="434">
          <cell r="J434" t="str">
            <v>PE 24</v>
          </cell>
          <cell r="N434">
            <v>767277.82</v>
          </cell>
        </row>
        <row r="435">
          <cell r="J435" t="str">
            <v xml:space="preserve"> </v>
          </cell>
          <cell r="N435" t="str">
            <v xml:space="preserve">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xml:space="preserve"> </v>
          </cell>
        </row>
        <row r="442">
          <cell r="J442" t="str">
            <v>PE 35</v>
          </cell>
          <cell r="N442" t="str">
            <v xml:space="preserve"> </v>
          </cell>
        </row>
        <row r="443">
          <cell r="J443" t="str">
            <v>PE 40</v>
          </cell>
          <cell r="N443">
            <v>121738.84</v>
          </cell>
        </row>
        <row r="444">
          <cell r="J444">
            <v>0</v>
          </cell>
          <cell r="N444" t="str">
            <v xml:space="preserve"> </v>
          </cell>
        </row>
        <row r="445">
          <cell r="J445">
            <v>0</v>
          </cell>
          <cell r="N445" t="str">
            <v xml:space="preserve"> </v>
          </cell>
        </row>
        <row r="446">
          <cell r="J446" t="str">
            <v>PE 43</v>
          </cell>
          <cell r="N446">
            <v>1035358</v>
          </cell>
        </row>
        <row r="447">
          <cell r="J447" t="str">
            <v>PE 43</v>
          </cell>
          <cell r="N447">
            <v>800</v>
          </cell>
        </row>
        <row r="448">
          <cell r="J448" t="str">
            <v>PE 43</v>
          </cell>
          <cell r="N448" t="str">
            <v xml:space="preserve"> </v>
          </cell>
        </row>
        <row r="449">
          <cell r="J449" t="str">
            <v>PE 41</v>
          </cell>
          <cell r="N449">
            <v>495404</v>
          </cell>
        </row>
        <row r="450">
          <cell r="J450" t="str">
            <v>PE 43</v>
          </cell>
          <cell r="N450" t="str">
            <v xml:space="preserve"> </v>
          </cell>
        </row>
        <row r="451">
          <cell r="J451" t="str">
            <v>PE 42</v>
          </cell>
          <cell r="N451">
            <v>7868709.04</v>
          </cell>
        </row>
        <row r="452">
          <cell r="J452" t="str">
            <v>PE 43</v>
          </cell>
          <cell r="N452" t="str">
            <v xml:space="preserve"> </v>
          </cell>
        </row>
        <row r="453">
          <cell r="J453" t="str">
            <v>PE 43</v>
          </cell>
          <cell r="N453">
            <v>33479.56</v>
          </cell>
        </row>
        <row r="454">
          <cell r="J454" t="str">
            <v xml:space="preserve"> </v>
          </cell>
          <cell r="N454" t="str">
            <v xml:space="preserve"> </v>
          </cell>
        </row>
        <row r="455">
          <cell r="J455" t="str">
            <v xml:space="preserve"> </v>
          </cell>
          <cell r="N455" t="str">
            <v xml:space="preserve"> </v>
          </cell>
        </row>
        <row r="456">
          <cell r="J456" t="str">
            <v>PE 39</v>
          </cell>
          <cell r="N456">
            <v>-150</v>
          </cell>
        </row>
        <row r="457">
          <cell r="J457" t="str">
            <v>PE 39</v>
          </cell>
          <cell r="N457">
            <v>121830</v>
          </cell>
        </row>
        <row r="458">
          <cell r="J458" t="str">
            <v xml:space="preserve"> </v>
          </cell>
          <cell r="N458" t="str">
            <v xml:space="preserve">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xml:space="preserve"> </v>
          </cell>
          <cell r="N463" t="str">
            <v xml:space="preserve"> </v>
          </cell>
        </row>
        <row r="464">
          <cell r="J464" t="str">
            <v>PI 04</v>
          </cell>
          <cell r="N464">
            <v>-560626.4</v>
          </cell>
        </row>
        <row r="465">
          <cell r="J465" t="str">
            <v>PE 41</v>
          </cell>
          <cell r="N465">
            <v>-5579074.8300000001</v>
          </cell>
        </row>
        <row r="466">
          <cell r="J466" t="str">
            <v>PE 41</v>
          </cell>
          <cell r="N466" t="str">
            <v xml:space="preserve"> </v>
          </cell>
        </row>
        <row r="467">
          <cell r="J467" t="str">
            <v>PI 04</v>
          </cell>
          <cell r="N467">
            <v>-97400</v>
          </cell>
        </row>
        <row r="468">
          <cell r="J468" t="str">
            <v>PI 05</v>
          </cell>
          <cell r="N468">
            <v>-1307533.5</v>
          </cell>
        </row>
        <row r="469">
          <cell r="J469" t="str">
            <v>PI 03</v>
          </cell>
          <cell r="N469">
            <v>-462422</v>
          </cell>
        </row>
        <row r="470">
          <cell r="J470" t="str">
            <v>PI 04</v>
          </cell>
          <cell r="N470" t="str">
            <v xml:space="preserve"> </v>
          </cell>
        </row>
        <row r="471">
          <cell r="J471">
            <v>0</v>
          </cell>
          <cell r="N471" t="str">
            <v xml:space="preserve"> </v>
          </cell>
        </row>
        <row r="472">
          <cell r="J472" t="str">
            <v>PE 42</v>
          </cell>
          <cell r="N472">
            <v>-7662669.04</v>
          </cell>
        </row>
        <row r="473">
          <cell r="J473">
            <v>0</v>
          </cell>
          <cell r="N473">
            <v>0</v>
          </cell>
        </row>
        <row r="474">
          <cell r="J474">
            <v>0</v>
          </cell>
          <cell r="N474" t="str">
            <v xml:space="preserve"> </v>
          </cell>
        </row>
        <row r="475">
          <cell r="J475" t="str">
            <v>PE 42</v>
          </cell>
          <cell r="N475" t="str">
            <v xml:space="preserve"> </v>
          </cell>
        </row>
        <row r="476">
          <cell r="J476" t="str">
            <v xml:space="preserve"> </v>
          </cell>
          <cell r="N476" t="str">
            <v xml:space="preserve"> </v>
          </cell>
        </row>
        <row r="477">
          <cell r="J477" t="str">
            <v xml:space="preserve"> </v>
          </cell>
          <cell r="N477" t="str">
            <v xml:space="preserve"> </v>
          </cell>
        </row>
        <row r="478">
          <cell r="J478" t="str">
            <v>PE 61</v>
          </cell>
          <cell r="N478" t="str">
            <v xml:space="preserve"> </v>
          </cell>
        </row>
        <row r="479">
          <cell r="J479" t="str">
            <v>PE 61</v>
          </cell>
          <cell r="N479">
            <v>41070</v>
          </cell>
        </row>
        <row r="480">
          <cell r="J480" t="str">
            <v xml:space="preserve"> </v>
          </cell>
          <cell r="N480" t="str">
            <v xml:space="preserve"> </v>
          </cell>
        </row>
        <row r="481">
          <cell r="J481" t="str">
            <v>PI 07</v>
          </cell>
          <cell r="N481">
            <v>-1602524</v>
          </cell>
        </row>
        <row r="482">
          <cell r="J482" t="str">
            <v>PI 06</v>
          </cell>
          <cell r="N482">
            <v>-25289506.219999999</v>
          </cell>
        </row>
        <row r="483">
          <cell r="J483" t="str">
            <v>PI 07</v>
          </cell>
          <cell r="N483">
            <v>-22737</v>
          </cell>
        </row>
        <row r="484">
          <cell r="J484" t="str">
            <v xml:space="preserve"> </v>
          </cell>
          <cell r="N484" t="str">
            <v xml:space="preserve"> </v>
          </cell>
        </row>
        <row r="485">
          <cell r="J485" t="str">
            <v>PE 80</v>
          </cell>
          <cell r="N485" t="str">
            <v xml:space="preserve"> </v>
          </cell>
        </row>
        <row r="486">
          <cell r="J486" t="str">
            <v xml:space="preserve"> </v>
          </cell>
          <cell r="N486" t="str">
            <v xml:space="preserve"> </v>
          </cell>
        </row>
        <row r="487">
          <cell r="J487" t="str">
            <v xml:space="preserve"> </v>
          </cell>
          <cell r="N487" t="str">
            <v xml:space="preserve"> </v>
          </cell>
        </row>
        <row r="488">
          <cell r="J488" t="str">
            <v xml:space="preserve"> </v>
          </cell>
          <cell r="N488" t="str">
            <v xml:space="preserve"> </v>
          </cell>
        </row>
        <row r="489">
          <cell r="J489" t="str">
            <v xml:space="preserve"> </v>
          </cell>
          <cell r="N489" t="str">
            <v xml:space="preserve"> </v>
          </cell>
        </row>
        <row r="490">
          <cell r="J490" t="str">
            <v>PE 70</v>
          </cell>
          <cell r="N490">
            <v>29543574.460000001</v>
          </cell>
        </row>
        <row r="491">
          <cell r="J491" t="str">
            <v>PE 71</v>
          </cell>
          <cell r="N491">
            <v>632468.5</v>
          </cell>
        </row>
        <row r="492">
          <cell r="J492">
            <v>0</v>
          </cell>
          <cell r="N492" t="str">
            <v xml:space="preserve">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PL  Notes"/>
      <sheetName val="TO-TP"/>
      <sheetName val="F. Currency"/>
      <sheetName val="Cap. employed"/>
      <sheetName val="Conti. Asset"/>
      <sheetName val="Cont. Liab"/>
      <sheetName val="Guarantee"/>
      <sheetName val="IFC"/>
      <sheetName val="FRAUD"/>
      <sheetName val="Compliance Cert."/>
      <sheetName val="TDS"/>
      <sheetName val="MOU"/>
      <sheetName val="OH"/>
      <sheetName val="A1 Trade Receivables"/>
      <sheetName val="A2 Loans &amp; Advances"/>
      <sheetName val="A3 Claims &amp; Recoverables"/>
      <sheetName val="A4 Security Deposit"/>
      <sheetName val="Annex-B1"/>
      <sheetName val="Annex-B2"/>
      <sheetName val="PL 2"/>
    </sheetNames>
    <sheetDataSet>
      <sheetData sheetId="0">
        <row r="38">
          <cell r="D38">
            <v>0</v>
          </cell>
        </row>
      </sheetData>
      <sheetData sheetId="1">
        <row r="7">
          <cell r="D7">
            <v>0</v>
          </cell>
        </row>
        <row r="11">
          <cell r="D11">
            <v>0</v>
          </cell>
        </row>
        <row r="12">
          <cell r="D12">
            <v>0</v>
          </cell>
        </row>
        <row r="13">
          <cell r="D13">
            <v>0</v>
          </cell>
        </row>
      </sheetData>
      <sheetData sheetId="2"/>
      <sheetData sheetId="3"/>
      <sheetData sheetId="4"/>
      <sheetData sheetId="5"/>
      <sheetData sheetId="6"/>
      <sheetData sheetId="7">
        <row r="639">
          <cell r="E639">
            <v>0</v>
          </cell>
        </row>
        <row r="640">
          <cell r="E640">
            <v>0</v>
          </cell>
        </row>
      </sheetData>
      <sheetData sheetId="8">
        <row r="254">
          <cell r="C254">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losure 36"/>
      <sheetName val="Reconciliation"/>
      <sheetName val="Impact-BS notes 16"/>
      <sheetName val="Impact-PPE 16"/>
      <sheetName val="Impact-BS notes 17"/>
      <sheetName val="Impact-PPE 17"/>
      <sheetName val="Impact-PL Notes 17"/>
      <sheetName val="Disclosure 36-40"/>
      <sheetName val="Disclosure 41"/>
      <sheetName val="Disclosure 42-45"/>
      <sheetName val="Disclosure 46"/>
      <sheetName val="Disclosure 47-49"/>
      <sheetName val="Disclosure 50-52"/>
      <sheetName val="Revenue Income"/>
      <sheetName val="Rev. Exp."/>
      <sheetName val="Scrap"/>
      <sheetName val="Annexure to note 45"/>
    </sheetNames>
    <sheetDataSet>
      <sheetData sheetId="0">
        <row r="1">
          <cell r="A1" t="str">
            <v>STC of India Limited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A1" t="str">
            <v>STC of India Limited</v>
          </cell>
        </row>
        <row r="2">
          <cell r="A2" t="str">
            <v xml:space="preserve">Branch/Division :  </v>
          </cell>
        </row>
        <row r="3">
          <cell r="A3" t="str">
            <v>Notes to Accounts for the year ended March 31, 2019</v>
          </cell>
        </row>
      </sheetData>
      <sheetData sheetId="16"/>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 cr"/>
      <sheetName val="Sheet1"/>
    </sheetNames>
    <sheetDataSet>
      <sheetData sheetId="0"/>
      <sheetData sheetId="1">
        <row r="109">
          <cell r="C109">
            <v>22664157</v>
          </cell>
          <cell r="D109">
            <v>23074864</v>
          </cell>
        </row>
        <row r="110">
          <cell r="C110">
            <v>115844606</v>
          </cell>
          <cell r="D110">
            <v>107404862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2"/>
  <sheetViews>
    <sheetView showGridLines="0" view="pageBreakPreview" topLeftCell="A52" zoomScaleSheetLayoutView="100" workbookViewId="0">
      <selection activeCell="C73" sqref="C73"/>
    </sheetView>
  </sheetViews>
  <sheetFormatPr defaultRowHeight="15.75"/>
  <cols>
    <col min="1" max="1" width="45" style="288" bestFit="1" customWidth="1"/>
    <col min="2" max="2" width="9.85546875" style="290" customWidth="1"/>
    <col min="3" max="3" width="17.5703125" style="327" customWidth="1"/>
    <col min="4" max="4" width="17.7109375" style="327" customWidth="1"/>
    <col min="5" max="16384" width="9.140625" style="288"/>
  </cols>
  <sheetData>
    <row r="1" spans="1:5">
      <c r="A1" s="1210" t="s">
        <v>456</v>
      </c>
      <c r="B1" s="1210"/>
      <c r="C1" s="1210"/>
      <c r="D1" s="1210"/>
    </row>
    <row r="2" spans="1:5">
      <c r="A2" s="1210" t="s">
        <v>1827</v>
      </c>
      <c r="B2" s="1210"/>
      <c r="C2" s="1210"/>
      <c r="D2" s="1210"/>
    </row>
    <row r="3" spans="1:5">
      <c r="A3" s="1211" t="s">
        <v>1537</v>
      </c>
      <c r="B3" s="1211"/>
      <c r="C3" s="1211"/>
      <c r="D3" s="1211"/>
    </row>
    <row r="4" spans="1:5">
      <c r="A4" s="1206" t="s">
        <v>741</v>
      </c>
      <c r="B4" s="1206"/>
      <c r="C4" s="1206"/>
      <c r="D4" s="1206"/>
    </row>
    <row r="5" spans="1:5" ht="31.5">
      <c r="A5" s="330" t="s">
        <v>0</v>
      </c>
      <c r="B5" s="330" t="s">
        <v>95</v>
      </c>
      <c r="C5" s="52" t="s">
        <v>1828</v>
      </c>
      <c r="D5" s="52" t="s">
        <v>1829</v>
      </c>
    </row>
    <row r="6" spans="1:5">
      <c r="A6" s="232" t="s">
        <v>2</v>
      </c>
      <c r="B6" s="331"/>
      <c r="C6" s="329"/>
      <c r="D6" s="484"/>
    </row>
    <row r="7" spans="1:5">
      <c r="A7" s="232" t="s">
        <v>3</v>
      </c>
      <c r="B7" s="233"/>
      <c r="C7" s="329"/>
      <c r="D7" s="328"/>
    </row>
    <row r="8" spans="1:5">
      <c r="A8" s="234" t="s">
        <v>4</v>
      </c>
      <c r="B8" s="235">
        <v>4</v>
      </c>
      <c r="C8" s="420">
        <f>PPE!O23</f>
        <v>0</v>
      </c>
      <c r="D8" s="328">
        <f>PPE!O46</f>
        <v>0</v>
      </c>
    </row>
    <row r="9" spans="1:5">
      <c r="A9" s="234" t="s">
        <v>5</v>
      </c>
      <c r="B9" s="235">
        <v>5</v>
      </c>
      <c r="C9" s="329">
        <f>CWIP!F12</f>
        <v>0</v>
      </c>
      <c r="D9" s="328">
        <f>CWIP!G12</f>
        <v>0</v>
      </c>
    </row>
    <row r="10" spans="1:5">
      <c r="A10" s="234" t="s">
        <v>137</v>
      </c>
      <c r="B10" s="235">
        <v>6</v>
      </c>
      <c r="C10" s="329">
        <f>IP!G20</f>
        <v>0</v>
      </c>
      <c r="D10" s="328">
        <f>IP!G37</f>
        <v>0</v>
      </c>
    </row>
    <row r="11" spans="1:5">
      <c r="A11" s="234" t="s">
        <v>94</v>
      </c>
      <c r="B11" s="235">
        <v>7</v>
      </c>
      <c r="C11" s="329">
        <f>ITA!E15</f>
        <v>0</v>
      </c>
      <c r="D11" s="328">
        <f>ITA!E27</f>
        <v>0</v>
      </c>
    </row>
    <row r="12" spans="1:5">
      <c r="A12" s="234" t="s">
        <v>519</v>
      </c>
      <c r="B12" s="235"/>
      <c r="C12" s="329"/>
      <c r="D12" s="328"/>
    </row>
    <row r="13" spans="1:5">
      <c r="A13" s="234" t="s">
        <v>742</v>
      </c>
      <c r="B13" s="235">
        <v>8</v>
      </c>
      <c r="C13" s="329">
        <f>'BS Notes'!D43</f>
        <v>0</v>
      </c>
      <c r="D13" s="328">
        <f>'BS Notes'!E43</f>
        <v>0</v>
      </c>
      <c r="E13" s="333"/>
    </row>
    <row r="14" spans="1:5">
      <c r="A14" s="234" t="s">
        <v>138</v>
      </c>
      <c r="B14" s="235">
        <v>9</v>
      </c>
      <c r="C14" s="329">
        <f>'BS Notes'!D78</f>
        <v>0</v>
      </c>
      <c r="D14" s="328">
        <f>'BS Notes'!E78</f>
        <v>0</v>
      </c>
    </row>
    <row r="15" spans="1:5">
      <c r="A15" s="234" t="s">
        <v>739</v>
      </c>
      <c r="B15" s="235">
        <v>10</v>
      </c>
      <c r="C15" s="332">
        <f>'BS Notes'!D158</f>
        <v>0</v>
      </c>
      <c r="D15" s="328">
        <f>'BS Notes'!E158</f>
        <v>0</v>
      </c>
    </row>
    <row r="16" spans="1:5">
      <c r="A16" s="233" t="s">
        <v>740</v>
      </c>
      <c r="B16" s="235">
        <v>11</v>
      </c>
      <c r="C16" s="332">
        <f>'BS Notes'!D211</f>
        <v>0</v>
      </c>
      <c r="D16" s="328">
        <f>'BS Notes'!E211</f>
        <v>0</v>
      </c>
    </row>
    <row r="17" spans="1:4">
      <c r="A17" s="234" t="s">
        <v>1562</v>
      </c>
      <c r="B17" s="235">
        <v>12</v>
      </c>
      <c r="C17" s="328">
        <f>IF('BS Notes'!D244&gt;0,'BS Notes'!D244,0)</f>
        <v>0</v>
      </c>
      <c r="D17" s="328">
        <f>IF('BS Notes'!E244&gt;0,'BS Notes'!E244,0)</f>
        <v>0</v>
      </c>
    </row>
    <row r="18" spans="1:4">
      <c r="A18" s="233" t="s">
        <v>523</v>
      </c>
      <c r="B18" s="235">
        <v>13</v>
      </c>
      <c r="C18" s="328">
        <f>IF('BS Notes'!D282&gt;0,'BS Notes'!D282,0)</f>
        <v>0</v>
      </c>
      <c r="D18" s="328">
        <f>IF('BS Notes'!E282&gt;0,'BS Notes'!E282,0)</f>
        <v>0</v>
      </c>
    </row>
    <row r="19" spans="1:4">
      <c r="A19" s="233" t="s">
        <v>517</v>
      </c>
      <c r="B19" s="235">
        <v>14</v>
      </c>
      <c r="C19" s="328">
        <f>'BS Notes'!D336</f>
        <v>0</v>
      </c>
      <c r="D19" s="328">
        <f>'BS Notes'!E336</f>
        <v>0</v>
      </c>
    </row>
    <row r="20" spans="1:4">
      <c r="A20" s="293" t="s">
        <v>108</v>
      </c>
      <c r="B20" s="421"/>
      <c r="C20" s="422">
        <f>SUM(C8:C19)</f>
        <v>0</v>
      </c>
      <c r="D20" s="422">
        <f>SUM(D8:D19)</f>
        <v>0</v>
      </c>
    </row>
    <row r="21" spans="1:4">
      <c r="A21" s="232" t="s">
        <v>6</v>
      </c>
      <c r="B21" s="233"/>
      <c r="C21" s="328"/>
      <c r="D21" s="328"/>
    </row>
    <row r="22" spans="1:4">
      <c r="A22" s="234" t="s">
        <v>7</v>
      </c>
      <c r="B22" s="235">
        <v>15</v>
      </c>
      <c r="C22" s="328">
        <f>'BS Notes'!D401</f>
        <v>0</v>
      </c>
      <c r="D22" s="328">
        <f>'BS Notes'!E401</f>
        <v>0</v>
      </c>
    </row>
    <row r="23" spans="1:4">
      <c r="A23" s="234" t="s">
        <v>518</v>
      </c>
      <c r="B23" s="235"/>
      <c r="C23" s="328"/>
      <c r="D23" s="328"/>
    </row>
    <row r="24" spans="1:4">
      <c r="A24" s="233" t="s">
        <v>743</v>
      </c>
      <c r="B24" s="235">
        <v>8</v>
      </c>
      <c r="C24" s="328">
        <f>'BS Notes'!D48</f>
        <v>0</v>
      </c>
      <c r="D24" s="328">
        <f>'BS Notes'!E48</f>
        <v>0</v>
      </c>
    </row>
    <row r="25" spans="1:4">
      <c r="A25" s="234" t="s">
        <v>513</v>
      </c>
      <c r="B25" s="235">
        <v>9</v>
      </c>
      <c r="C25" s="328">
        <f>'BS Notes'!D96</f>
        <v>0</v>
      </c>
      <c r="D25" s="328">
        <f>'BS Notes'!E96</f>
        <v>0</v>
      </c>
    </row>
    <row r="26" spans="1:4">
      <c r="A26" s="233" t="s">
        <v>514</v>
      </c>
      <c r="B26" s="235">
        <v>16</v>
      </c>
      <c r="C26" s="328">
        <f>'BS Notes'!D417</f>
        <v>0</v>
      </c>
      <c r="D26" s="328">
        <f>'BS Notes'!E417</f>
        <v>0</v>
      </c>
    </row>
    <row r="27" spans="1:4">
      <c r="A27" s="233" t="s">
        <v>515</v>
      </c>
      <c r="B27" s="235">
        <v>17</v>
      </c>
      <c r="C27" s="328">
        <f>'BS Notes'!D426</f>
        <v>0</v>
      </c>
      <c r="D27" s="328">
        <f>'BS Notes'!E426</f>
        <v>0</v>
      </c>
    </row>
    <row r="28" spans="1:4">
      <c r="A28" s="234" t="s">
        <v>516</v>
      </c>
      <c r="B28" s="235">
        <v>10</v>
      </c>
      <c r="C28" s="328">
        <f>'BS Notes'!D188</f>
        <v>0</v>
      </c>
      <c r="D28" s="328">
        <f>'BS Notes'!E188</f>
        <v>0</v>
      </c>
    </row>
    <row r="29" spans="1:4">
      <c r="A29" s="234" t="s">
        <v>683</v>
      </c>
      <c r="B29" s="235">
        <v>11</v>
      </c>
      <c r="C29" s="328">
        <f>'BS Notes'!D227</f>
        <v>0</v>
      </c>
      <c r="D29" s="328">
        <f>'BS Notes'!E227</f>
        <v>0</v>
      </c>
    </row>
    <row r="30" spans="1:4">
      <c r="A30" s="234" t="s">
        <v>522</v>
      </c>
      <c r="B30" s="235">
        <v>13</v>
      </c>
      <c r="C30" s="328">
        <f>IF('BS Notes'!D289&gt;0,'BS Notes'!D289,0)</f>
        <v>0</v>
      </c>
      <c r="D30" s="328">
        <f>IF('BS Notes'!E289&gt;0,'BS Notes'!E289,0)</f>
        <v>0</v>
      </c>
    </row>
    <row r="31" spans="1:4">
      <c r="A31" s="233" t="s">
        <v>83</v>
      </c>
      <c r="B31" s="235">
        <v>14</v>
      </c>
      <c r="C31" s="328">
        <f>'BS Notes'!D391</f>
        <v>0</v>
      </c>
      <c r="D31" s="328">
        <f>'BS Notes'!E391</f>
        <v>0</v>
      </c>
    </row>
    <row r="32" spans="1:4">
      <c r="A32" s="233" t="s">
        <v>1558</v>
      </c>
      <c r="B32" s="235"/>
      <c r="C32" s="328"/>
      <c r="D32" s="328"/>
    </row>
    <row r="33" spans="1:4">
      <c r="A33" s="293" t="s">
        <v>108</v>
      </c>
      <c r="B33" s="421"/>
      <c r="C33" s="422">
        <f>SUM(C22:C32)</f>
        <v>0</v>
      </c>
      <c r="D33" s="422">
        <f>SUM(D22:D32)</f>
        <v>0</v>
      </c>
    </row>
    <row r="34" spans="1:4">
      <c r="A34" s="417" t="s">
        <v>8</v>
      </c>
      <c r="B34" s="334"/>
      <c r="C34" s="418">
        <f>C20+C33</f>
        <v>0</v>
      </c>
      <c r="D34" s="418">
        <f>D20+D33</f>
        <v>0</v>
      </c>
    </row>
    <row r="35" spans="1:4">
      <c r="A35" s="232" t="s">
        <v>9</v>
      </c>
      <c r="B35" s="233"/>
      <c r="C35" s="328"/>
      <c r="D35" s="328"/>
    </row>
    <row r="36" spans="1:4">
      <c r="A36" s="232" t="s">
        <v>10</v>
      </c>
      <c r="B36" s="233"/>
      <c r="C36" s="328"/>
      <c r="D36" s="328"/>
    </row>
    <row r="37" spans="1:4">
      <c r="A37" s="234" t="s">
        <v>11</v>
      </c>
      <c r="B37" s="235">
        <v>18</v>
      </c>
      <c r="C37" s="328">
        <f>'BS Notes'!$D$435</f>
        <v>0</v>
      </c>
      <c r="D37" s="328">
        <f>'BS Notes'!$E$435</f>
        <v>0</v>
      </c>
    </row>
    <row r="38" spans="1:4">
      <c r="A38" s="234" t="s">
        <v>26</v>
      </c>
      <c r="B38" s="235">
        <v>19</v>
      </c>
      <c r="C38" s="328">
        <f>'BS Notes'!D485</f>
        <v>0</v>
      </c>
      <c r="D38" s="328">
        <f>'BS Notes'!E485</f>
        <v>0</v>
      </c>
    </row>
    <row r="39" spans="1:4">
      <c r="A39" s="293" t="s">
        <v>108</v>
      </c>
      <c r="B39" s="421"/>
      <c r="C39" s="422">
        <f>SUM(C37:C38)</f>
        <v>0</v>
      </c>
      <c r="D39" s="422">
        <f>SUM(D37:D38)</f>
        <v>0</v>
      </c>
    </row>
    <row r="40" spans="1:4">
      <c r="A40" s="232" t="s">
        <v>12</v>
      </c>
      <c r="B40" s="233"/>
      <c r="C40" s="328"/>
      <c r="D40" s="328"/>
    </row>
    <row r="41" spans="1:4">
      <c r="A41" s="232" t="s">
        <v>14</v>
      </c>
      <c r="B41" s="233"/>
      <c r="C41" s="328"/>
      <c r="D41" s="328"/>
    </row>
    <row r="42" spans="1:4">
      <c r="A42" s="234" t="s">
        <v>13</v>
      </c>
      <c r="B42" s="235"/>
      <c r="C42" s="328"/>
      <c r="D42" s="328"/>
    </row>
    <row r="43" spans="1:4">
      <c r="A43" s="234" t="s">
        <v>139</v>
      </c>
      <c r="B43" s="235">
        <v>20</v>
      </c>
      <c r="C43" s="328">
        <f>'BS Notes'!D505</f>
        <v>0</v>
      </c>
      <c r="D43" s="328">
        <f>'BS Notes'!E505</f>
        <v>0</v>
      </c>
    </row>
    <row r="44" spans="1:4">
      <c r="A44" s="233" t="s">
        <v>1559</v>
      </c>
      <c r="B44" s="235"/>
      <c r="C44" s="328"/>
      <c r="D44" s="328"/>
    </row>
    <row r="45" spans="1:4">
      <c r="A45" s="233" t="s">
        <v>1560</v>
      </c>
      <c r="B45" s="235">
        <v>21</v>
      </c>
      <c r="C45" s="328">
        <f>'BS Notes'!D543</f>
        <v>0</v>
      </c>
      <c r="D45" s="328">
        <f>'BS Notes'!E543</f>
        <v>0</v>
      </c>
    </row>
    <row r="46" spans="1:4">
      <c r="A46" s="234" t="s">
        <v>1561</v>
      </c>
      <c r="B46" s="235">
        <v>22</v>
      </c>
      <c r="C46" s="328">
        <f>'BS Notes'!D568</f>
        <v>0</v>
      </c>
      <c r="D46" s="328">
        <f>'BS Notes'!E568</f>
        <v>0</v>
      </c>
    </row>
    <row r="47" spans="1:4">
      <c r="A47" s="234" t="s">
        <v>866</v>
      </c>
      <c r="B47" s="235">
        <v>23</v>
      </c>
      <c r="C47" s="328">
        <f>'BS Notes'!D606</f>
        <v>0</v>
      </c>
      <c r="D47" s="328">
        <f>'BS Notes'!E606</f>
        <v>0</v>
      </c>
    </row>
    <row r="48" spans="1:4">
      <c r="A48" s="234" t="s">
        <v>85</v>
      </c>
      <c r="B48" s="235">
        <v>12</v>
      </c>
      <c r="C48" s="328"/>
      <c r="D48" s="328"/>
    </row>
    <row r="49" spans="1:4">
      <c r="A49" s="234" t="s">
        <v>521</v>
      </c>
      <c r="B49" s="235">
        <v>13</v>
      </c>
      <c r="C49" s="328"/>
      <c r="D49" s="328"/>
    </row>
    <row r="50" spans="1:4">
      <c r="A50" s="234" t="s">
        <v>867</v>
      </c>
      <c r="B50" s="235">
        <v>24</v>
      </c>
      <c r="C50" s="328">
        <f>'BS Notes'!D640</f>
        <v>0</v>
      </c>
      <c r="D50" s="328">
        <f>'BS Notes'!E640</f>
        <v>0</v>
      </c>
    </row>
    <row r="51" spans="1:4">
      <c r="A51" s="293" t="s">
        <v>108</v>
      </c>
      <c r="B51" s="421"/>
      <c r="C51" s="422">
        <f>SUM(C43:C50)</f>
        <v>0</v>
      </c>
      <c r="D51" s="422">
        <f>SUM(D43:D50)</f>
        <v>0</v>
      </c>
    </row>
    <row r="52" spans="1:4">
      <c r="A52" s="232" t="s">
        <v>15</v>
      </c>
      <c r="B52" s="233"/>
      <c r="C52" s="328"/>
      <c r="D52" s="328"/>
    </row>
    <row r="53" spans="1:4">
      <c r="A53" s="234" t="s">
        <v>13</v>
      </c>
      <c r="B53" s="235"/>
      <c r="C53" s="328"/>
      <c r="D53" s="328"/>
    </row>
    <row r="54" spans="1:4">
      <c r="A54" s="234" t="s">
        <v>139</v>
      </c>
      <c r="B54" s="235">
        <v>20</v>
      </c>
      <c r="C54" s="328">
        <f>'BS Notes'!D525</f>
        <v>0</v>
      </c>
      <c r="D54" s="328">
        <f>'BS Notes'!E525</f>
        <v>0</v>
      </c>
    </row>
    <row r="55" spans="1:4">
      <c r="A55" s="234" t="s">
        <v>1559</v>
      </c>
      <c r="B55" s="235"/>
      <c r="C55" s="328"/>
      <c r="D55" s="328"/>
    </row>
    <row r="56" spans="1:4">
      <c r="A56" s="234" t="s">
        <v>1560</v>
      </c>
      <c r="B56" s="235">
        <v>21</v>
      </c>
      <c r="C56" s="328">
        <f>'BS Notes'!D548</f>
        <v>0</v>
      </c>
      <c r="D56" s="328">
        <f>'BS Notes'!E548</f>
        <v>0</v>
      </c>
    </row>
    <row r="57" spans="1:4">
      <c r="A57" s="234" t="s">
        <v>1561</v>
      </c>
      <c r="B57" s="235">
        <v>22</v>
      </c>
      <c r="C57" s="328">
        <f>'BS Notes'!D596</f>
        <v>0</v>
      </c>
      <c r="D57" s="328">
        <f>'BS Notes'!E596</f>
        <v>0</v>
      </c>
    </row>
    <row r="58" spans="1:4">
      <c r="A58" s="234" t="s">
        <v>866</v>
      </c>
      <c r="B58" s="235">
        <v>23</v>
      </c>
      <c r="C58" s="328">
        <f>'BS Notes'!D621</f>
        <v>0</v>
      </c>
      <c r="D58" s="328">
        <f>'BS Notes'!E621</f>
        <v>0</v>
      </c>
    </row>
    <row r="59" spans="1:4">
      <c r="A59" s="234" t="s">
        <v>520</v>
      </c>
      <c r="B59" s="235">
        <v>13</v>
      </c>
      <c r="C59" s="328"/>
      <c r="D59" s="328"/>
    </row>
    <row r="60" spans="1:4">
      <c r="A60" s="234" t="s">
        <v>868</v>
      </c>
      <c r="B60" s="235">
        <v>24</v>
      </c>
      <c r="C60" s="328">
        <f>'BS Notes'!D663</f>
        <v>0</v>
      </c>
      <c r="D60" s="328">
        <f>'BS Notes'!E663</f>
        <v>0</v>
      </c>
    </row>
    <row r="61" spans="1:4">
      <c r="A61" s="293" t="s">
        <v>108</v>
      </c>
      <c r="B61" s="421"/>
      <c r="C61" s="422">
        <f>SUM(C54:C60)</f>
        <v>0</v>
      </c>
      <c r="D61" s="422">
        <f>SUM(D54:D60)</f>
        <v>0</v>
      </c>
    </row>
    <row r="62" spans="1:4">
      <c r="A62" s="293" t="s">
        <v>16</v>
      </c>
      <c r="B62" s="334"/>
      <c r="C62" s="335">
        <f>C39+C51+C61</f>
        <v>0</v>
      </c>
      <c r="D62" s="335">
        <f>D39+D51+D61</f>
        <v>0</v>
      </c>
    </row>
    <row r="63" spans="1:4" ht="32.25" customHeight="1">
      <c r="A63" s="431" t="s">
        <v>744</v>
      </c>
      <c r="B63" s="339" t="s">
        <v>745</v>
      </c>
      <c r="C63" s="1208"/>
      <c r="D63" s="1209"/>
    </row>
    <row r="64" spans="1:4">
      <c r="A64" s="1205" t="s">
        <v>526</v>
      </c>
      <c r="B64" s="1205"/>
      <c r="C64" s="1205"/>
      <c r="D64" s="1205"/>
    </row>
    <row r="65" spans="1:6">
      <c r="A65" s="1207"/>
      <c r="B65" s="1207"/>
      <c r="C65" s="1207"/>
      <c r="D65" s="1207"/>
      <c r="E65" s="424"/>
      <c r="F65" s="424"/>
    </row>
    <row r="67" spans="1:6" ht="31.5">
      <c r="A67" s="288" t="s">
        <v>457</v>
      </c>
      <c r="B67" s="341" t="s">
        <v>458</v>
      </c>
      <c r="D67" s="423" t="s">
        <v>1003</v>
      </c>
    </row>
    <row r="68" spans="1:6">
      <c r="A68" s="186" t="s">
        <v>505</v>
      </c>
    </row>
    <row r="69" spans="1:6">
      <c r="A69" s="186" t="s">
        <v>506</v>
      </c>
    </row>
    <row r="72" spans="1:6">
      <c r="C72" s="327">
        <f>C34-C62</f>
        <v>0</v>
      </c>
      <c r="D72" s="327">
        <f>D34-D62</f>
        <v>0</v>
      </c>
    </row>
  </sheetData>
  <protectedRanges>
    <protectedRange sqref="C63" name="Range1"/>
    <protectedRange sqref="C65:D65"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7">
    <mergeCell ref="A64:D64"/>
    <mergeCell ref="A4:D4"/>
    <mergeCell ref="A65:D65"/>
    <mergeCell ref="C63:D63"/>
    <mergeCell ref="A1:D1"/>
    <mergeCell ref="A2:D2"/>
    <mergeCell ref="A3:D3"/>
  </mergeCells>
  <printOptions horizontalCentered="1"/>
  <pageMargins left="0.7" right="0.27" top="0.34" bottom="0.3" header="0.2" footer="0.3"/>
  <pageSetup paperSize="9" scale="72"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3"/>
  <sheetViews>
    <sheetView showGridLines="0" view="pageBreakPreview" topLeftCell="A41" zoomScaleSheetLayoutView="100" workbookViewId="0">
      <selection activeCell="B61" sqref="B61"/>
    </sheetView>
  </sheetViews>
  <sheetFormatPr defaultRowHeight="15.75"/>
  <cols>
    <col min="1" max="1" width="6.7109375" style="1" customWidth="1"/>
    <col min="2" max="2" width="47.5703125" style="1" customWidth="1"/>
    <col min="3" max="3" width="6.7109375" style="122" customWidth="1"/>
    <col min="4" max="4" width="19.7109375" style="239" customWidth="1"/>
    <col min="5" max="5" width="20.140625" style="239" customWidth="1"/>
    <col min="6" max="16384" width="9.140625" style="1"/>
  </cols>
  <sheetData>
    <row r="1" spans="1:5">
      <c r="A1" s="1216" t="str">
        <f>BSheet!A1</f>
        <v>THE STATE TRADING CORPORATION OF INDIA LTD</v>
      </c>
      <c r="B1" s="1216"/>
      <c r="C1" s="1216"/>
      <c r="D1" s="1216"/>
      <c r="E1" s="1216"/>
    </row>
    <row r="2" spans="1:5">
      <c r="A2" s="1216" t="s">
        <v>1830</v>
      </c>
      <c r="B2" s="1216"/>
      <c r="C2" s="1216"/>
      <c r="D2" s="1216"/>
      <c r="E2" s="1216"/>
    </row>
    <row r="3" spans="1:5">
      <c r="A3" s="188" t="str">
        <f>BSheet!A3</f>
        <v>Name of the Branch/Division (Co):</v>
      </c>
    </row>
    <row r="4" spans="1:5">
      <c r="E4" s="425" t="s">
        <v>741</v>
      </c>
    </row>
    <row r="5" spans="1:5" ht="31.5">
      <c r="A5" s="1215" t="s">
        <v>0</v>
      </c>
      <c r="B5" s="1215"/>
      <c r="C5" s="49" t="s">
        <v>1</v>
      </c>
      <c r="D5" s="244" t="s">
        <v>1831</v>
      </c>
      <c r="E5" s="244" t="s">
        <v>1832</v>
      </c>
    </row>
    <row r="6" spans="1:5">
      <c r="A6" s="155" t="s">
        <v>114</v>
      </c>
      <c r="B6" s="132"/>
      <c r="C6" s="190"/>
      <c r="D6" s="242"/>
      <c r="E6" s="242"/>
    </row>
    <row r="7" spans="1:5">
      <c r="A7" s="62" t="s">
        <v>115</v>
      </c>
      <c r="B7" s="160" t="s">
        <v>433</v>
      </c>
      <c r="C7" s="191">
        <v>25</v>
      </c>
      <c r="D7" s="240">
        <f>'PL  Notes'!C39</f>
        <v>0</v>
      </c>
      <c r="E7" s="240">
        <f>'PL  Notes'!D39</f>
        <v>0</v>
      </c>
    </row>
    <row r="8" spans="1:5">
      <c r="A8" s="62" t="s">
        <v>116</v>
      </c>
      <c r="B8" s="129" t="s">
        <v>34</v>
      </c>
      <c r="C8" s="191">
        <v>26</v>
      </c>
      <c r="D8" s="240">
        <f>'PL  Notes'!C85</f>
        <v>0</v>
      </c>
      <c r="E8" s="240">
        <f>'PL  Notes'!D85</f>
        <v>0</v>
      </c>
    </row>
    <row r="9" spans="1:5">
      <c r="A9" s="128"/>
      <c r="B9" s="282" t="s">
        <v>746</v>
      </c>
      <c r="C9" s="196"/>
      <c r="D9" s="241">
        <f>SUM(D7:D8)</f>
        <v>0</v>
      </c>
      <c r="E9" s="241">
        <f>SUM(E7:E8)</f>
        <v>0</v>
      </c>
    </row>
    <row r="10" spans="1:5">
      <c r="A10" s="125" t="s">
        <v>28</v>
      </c>
      <c r="B10" s="126"/>
      <c r="C10" s="196"/>
      <c r="D10" s="240"/>
      <c r="E10" s="240"/>
    </row>
    <row r="11" spans="1:5">
      <c r="A11" s="62" t="s">
        <v>115</v>
      </c>
      <c r="B11" s="162" t="s">
        <v>432</v>
      </c>
      <c r="C11" s="191">
        <v>27</v>
      </c>
      <c r="D11" s="240">
        <f>'PL  Notes'!C93</f>
        <v>0</v>
      </c>
      <c r="E11" s="240">
        <f>'PL  Notes'!D93</f>
        <v>0</v>
      </c>
    </row>
    <row r="12" spans="1:5">
      <c r="A12" s="62" t="s">
        <v>116</v>
      </c>
      <c r="B12" s="139" t="s">
        <v>422</v>
      </c>
      <c r="C12" s="191">
        <v>28</v>
      </c>
      <c r="D12" s="240">
        <f>'PL  Notes'!C127</f>
        <v>0</v>
      </c>
      <c r="E12" s="240">
        <f>'PL  Notes'!D127</f>
        <v>0</v>
      </c>
    </row>
    <row r="13" spans="1:5">
      <c r="A13" s="62" t="s">
        <v>117</v>
      </c>
      <c r="B13" s="139" t="s">
        <v>421</v>
      </c>
      <c r="C13" s="191">
        <v>29</v>
      </c>
      <c r="D13" s="240">
        <f>'PL  Notes'!C141</f>
        <v>0</v>
      </c>
      <c r="E13" s="240">
        <f>'PL  Notes'!D141</f>
        <v>0</v>
      </c>
    </row>
    <row r="14" spans="1:5">
      <c r="A14" s="62" t="s">
        <v>118</v>
      </c>
      <c r="B14" s="129" t="s">
        <v>35</v>
      </c>
      <c r="C14" s="191">
        <v>30</v>
      </c>
      <c r="D14" s="240">
        <f>'PL  Notes'!C189</f>
        <v>0</v>
      </c>
      <c r="E14" s="240">
        <f>'PL  Notes'!D189</f>
        <v>0</v>
      </c>
    </row>
    <row r="15" spans="1:5">
      <c r="A15" s="62" t="s">
        <v>119</v>
      </c>
      <c r="B15" s="129" t="s">
        <v>36</v>
      </c>
      <c r="C15" s="191">
        <v>31</v>
      </c>
      <c r="D15" s="240">
        <f>'PL  Notes'!C214</f>
        <v>0</v>
      </c>
      <c r="E15" s="240">
        <f>'PL  Notes'!D214</f>
        <v>0</v>
      </c>
    </row>
    <row r="16" spans="1:5">
      <c r="A16" s="62" t="s">
        <v>423</v>
      </c>
      <c r="B16" s="129" t="s">
        <v>37</v>
      </c>
      <c r="C16" s="191">
        <v>32</v>
      </c>
      <c r="D16" s="240">
        <f>'PL  Notes'!C241</f>
        <v>0</v>
      </c>
      <c r="E16" s="240">
        <f>'PL  Notes'!D241</f>
        <v>0</v>
      </c>
    </row>
    <row r="17" spans="1:5">
      <c r="A17" s="62" t="s">
        <v>424</v>
      </c>
      <c r="B17" s="129" t="s">
        <v>38</v>
      </c>
      <c r="C17" s="191">
        <v>33</v>
      </c>
      <c r="D17" s="240">
        <f>'PL  Notes'!C298</f>
        <v>0</v>
      </c>
      <c r="E17" s="240">
        <f>'PL  Notes'!D298</f>
        <v>0</v>
      </c>
    </row>
    <row r="18" spans="1:5">
      <c r="A18" s="128"/>
      <c r="B18" s="282" t="s">
        <v>747</v>
      </c>
      <c r="C18" s="196"/>
      <c r="D18" s="241">
        <f>SUM(D11:D17)</f>
        <v>0</v>
      </c>
      <c r="E18" s="241">
        <f>SUM(E11:E17)</f>
        <v>0</v>
      </c>
    </row>
    <row r="19" spans="1:5">
      <c r="A19" s="1213" t="s">
        <v>748</v>
      </c>
      <c r="B19" s="1214"/>
      <c r="C19" s="196"/>
      <c r="D19" s="240">
        <f>D9-D18</f>
        <v>0</v>
      </c>
      <c r="E19" s="240">
        <f>E9-E18</f>
        <v>0</v>
      </c>
    </row>
    <row r="20" spans="1:5">
      <c r="A20" s="128"/>
      <c r="B20" s="170" t="s">
        <v>1767</v>
      </c>
      <c r="C20" s="191">
        <v>34</v>
      </c>
      <c r="D20" s="240">
        <f>'PL  Notes'!C346</f>
        <v>0</v>
      </c>
      <c r="E20" s="240">
        <f>'PL  Notes'!D346</f>
        <v>0</v>
      </c>
    </row>
    <row r="21" spans="1:5">
      <c r="A21" s="1217" t="s">
        <v>121</v>
      </c>
      <c r="B21" s="1218"/>
      <c r="C21" s="196"/>
      <c r="D21" s="246">
        <f>D19-D20</f>
        <v>0</v>
      </c>
      <c r="E21" s="246">
        <f>E19-E20</f>
        <v>0</v>
      </c>
    </row>
    <row r="22" spans="1:5">
      <c r="A22" s="157"/>
      <c r="B22" s="158" t="s">
        <v>120</v>
      </c>
      <c r="C22" s="192">
        <v>35</v>
      </c>
      <c r="D22" s="240"/>
      <c r="E22" s="240"/>
    </row>
    <row r="23" spans="1:5">
      <c r="A23" s="157"/>
      <c r="B23" s="160" t="s">
        <v>434</v>
      </c>
      <c r="C23" s="191"/>
      <c r="D23" s="240">
        <f>'PL  Notes'!C352</f>
        <v>0</v>
      </c>
      <c r="E23" s="240">
        <f>'PL  Notes'!D352</f>
        <v>0</v>
      </c>
    </row>
    <row r="24" spans="1:5" s="814" customFormat="1">
      <c r="A24" s="813"/>
      <c r="B24" s="170" t="s">
        <v>1538</v>
      </c>
      <c r="C24" s="829"/>
      <c r="D24" s="240">
        <f>'PL  Notes'!C353</f>
        <v>0</v>
      </c>
      <c r="E24" s="240">
        <f>'PL  Notes'!D353</f>
        <v>0</v>
      </c>
    </row>
    <row r="25" spans="1:5">
      <c r="A25" s="128"/>
      <c r="B25" s="161" t="s">
        <v>1524</v>
      </c>
      <c r="C25" s="193"/>
      <c r="D25" s="240">
        <f>'PL  Notes'!C359</f>
        <v>0</v>
      </c>
      <c r="E25" s="240">
        <f>'PL  Notes'!D359</f>
        <v>0</v>
      </c>
    </row>
    <row r="26" spans="1:5">
      <c r="A26" s="1213" t="s">
        <v>1539</v>
      </c>
      <c r="B26" s="1214"/>
      <c r="C26" s="196"/>
      <c r="D26" s="246">
        <f>D21-SUM(D23:D25)</f>
        <v>0</v>
      </c>
      <c r="E26" s="246">
        <f>E21-SUM(E23:E25)</f>
        <v>0</v>
      </c>
    </row>
    <row r="27" spans="1:5">
      <c r="A27" s="128"/>
      <c r="B27" s="134" t="s">
        <v>45</v>
      </c>
      <c r="C27" s="196"/>
      <c r="D27" s="240">
        <v>0</v>
      </c>
      <c r="E27" s="240">
        <v>0</v>
      </c>
    </row>
    <row r="28" spans="1:5">
      <c r="A28" s="128"/>
      <c r="B28" s="63" t="s">
        <v>44</v>
      </c>
      <c r="C28" s="196"/>
      <c r="D28" s="240">
        <v>0</v>
      </c>
      <c r="E28" s="240">
        <v>0</v>
      </c>
    </row>
    <row r="29" spans="1:5">
      <c r="A29" s="1213" t="s">
        <v>122</v>
      </c>
      <c r="B29" s="1214"/>
      <c r="C29" s="196"/>
      <c r="D29" s="246">
        <f>SUM(D27:D28)</f>
        <v>0</v>
      </c>
      <c r="E29" s="246">
        <f>SUM(E27:E28)</f>
        <v>0</v>
      </c>
    </row>
    <row r="30" spans="1:5" ht="16.5" thickBot="1">
      <c r="A30" s="135" t="s">
        <v>124</v>
      </c>
      <c r="B30" s="338" t="s">
        <v>1540</v>
      </c>
      <c r="C30" s="196"/>
      <c r="D30" s="251">
        <f>D26+D29</f>
        <v>0</v>
      </c>
      <c r="E30" s="251">
        <f>E26+E29</f>
        <v>0</v>
      </c>
    </row>
    <row r="31" spans="1:5">
      <c r="A31" s="128"/>
      <c r="B31" s="124"/>
      <c r="C31" s="196"/>
      <c r="D31" s="240"/>
      <c r="E31" s="240"/>
    </row>
    <row r="32" spans="1:5">
      <c r="A32" s="135" t="s">
        <v>125</v>
      </c>
      <c r="B32" s="124" t="s">
        <v>123</v>
      </c>
      <c r="C32" s="196"/>
      <c r="D32" s="240"/>
      <c r="E32" s="240"/>
    </row>
    <row r="33" spans="1:5">
      <c r="A33" s="128"/>
      <c r="B33" s="124"/>
      <c r="C33" s="196"/>
      <c r="D33" s="240"/>
      <c r="E33" s="240"/>
    </row>
    <row r="34" spans="1:5">
      <c r="A34" s="163" t="s">
        <v>115</v>
      </c>
      <c r="B34" s="340" t="s">
        <v>126</v>
      </c>
      <c r="C34" s="196"/>
      <c r="D34" s="240"/>
      <c r="E34" s="240"/>
    </row>
    <row r="35" spans="1:5">
      <c r="A35" s="62"/>
      <c r="B35" s="340" t="s">
        <v>127</v>
      </c>
      <c r="C35" s="196"/>
      <c r="D35" s="445"/>
      <c r="E35" s="445"/>
    </row>
    <row r="36" spans="1:5">
      <c r="A36" s="62"/>
      <c r="B36" s="161" t="s">
        <v>749</v>
      </c>
      <c r="C36" s="196"/>
      <c r="D36" s="240">
        <f>'PL  Notes'!C365</f>
        <v>0</v>
      </c>
      <c r="E36" s="240">
        <f>'PL  Notes'!D365</f>
        <v>0</v>
      </c>
    </row>
    <row r="37" spans="1:5" ht="7.5" customHeight="1">
      <c r="A37" s="62"/>
      <c r="B37" s="124"/>
      <c r="C37" s="196"/>
      <c r="D37" s="240"/>
      <c r="E37" s="240"/>
    </row>
    <row r="38" spans="1:5">
      <c r="A38" s="62" t="s">
        <v>116</v>
      </c>
      <c r="B38" s="134" t="s">
        <v>128</v>
      </c>
      <c r="C38" s="196"/>
      <c r="D38" s="240"/>
      <c r="E38" s="240"/>
    </row>
    <row r="39" spans="1:5" ht="10.5" customHeight="1">
      <c r="A39" s="128"/>
      <c r="B39" s="124"/>
      <c r="C39" s="196"/>
      <c r="D39" s="240"/>
      <c r="E39" s="240"/>
    </row>
    <row r="40" spans="1:5" ht="16.5" thickBot="1">
      <c r="A40" s="128"/>
      <c r="B40" s="349" t="s">
        <v>750</v>
      </c>
      <c r="C40" s="196"/>
      <c r="D40" s="251">
        <f>D35-D36+D38</f>
        <v>0</v>
      </c>
      <c r="E40" s="251">
        <f>E35-E36+E38</f>
        <v>0</v>
      </c>
    </row>
    <row r="41" spans="1:5">
      <c r="A41" s="128"/>
      <c r="B41" s="134"/>
      <c r="C41" s="196"/>
      <c r="D41" s="240"/>
      <c r="E41" s="240"/>
    </row>
    <row r="42" spans="1:5" ht="32.25" thickBot="1">
      <c r="A42" s="128"/>
      <c r="B42" s="349" t="s">
        <v>1541</v>
      </c>
      <c r="C42" s="196"/>
      <c r="D42" s="251">
        <f>D40+D30</f>
        <v>0</v>
      </c>
      <c r="E42" s="251">
        <f>E40+E30</f>
        <v>0</v>
      </c>
    </row>
    <row r="43" spans="1:5">
      <c r="A43" s="159"/>
      <c r="B43" s="156" t="s">
        <v>435</v>
      </c>
      <c r="C43" s="196"/>
      <c r="D43" s="248"/>
      <c r="E43" s="248"/>
    </row>
    <row r="44" spans="1:5">
      <c r="A44" s="159"/>
      <c r="B44" s="161" t="s">
        <v>436</v>
      </c>
      <c r="C44" s="196"/>
      <c r="D44" s="248"/>
      <c r="E44" s="248"/>
    </row>
    <row r="45" spans="1:5">
      <c r="A45" s="130"/>
      <c r="B45" s="66" t="s">
        <v>437</v>
      </c>
      <c r="C45" s="194"/>
      <c r="D45" s="247"/>
      <c r="E45" s="247"/>
    </row>
    <row r="46" spans="1:5" s="288" customFormat="1" ht="24.75" customHeight="1">
      <c r="A46" s="1219" t="s">
        <v>744</v>
      </c>
      <c r="B46" s="1220"/>
      <c r="C46" s="339" t="s">
        <v>745</v>
      </c>
      <c r="D46" s="1208"/>
      <c r="E46" s="1209"/>
    </row>
    <row r="47" spans="1:5" ht="18.75">
      <c r="A47" s="205" t="str">
        <f>BSheet!A64</f>
        <v>Significant Accounting Policies and the accompanying notes form an integral part of accounts.</v>
      </c>
    </row>
    <row r="48" spans="1:5" ht="18.75">
      <c r="A48" s="1212"/>
      <c r="B48" s="1212"/>
      <c r="C48" s="1212"/>
      <c r="D48" s="1212"/>
      <c r="E48" s="1212"/>
    </row>
    <row r="51" spans="1:5" ht="29.25" customHeight="1">
      <c r="A51" s="1" t="s">
        <v>752</v>
      </c>
      <c r="B51" s="342"/>
      <c r="E51" s="529" t="str">
        <f>BSheet!D67</f>
        <v>Branch Auditor/ Statutory  Auditor</v>
      </c>
    </row>
    <row r="52" spans="1:5">
      <c r="A52" s="186" t="s">
        <v>505</v>
      </c>
      <c r="E52" s="423"/>
    </row>
    <row r="53" spans="1:5">
      <c r="A53" s="186" t="s">
        <v>506</v>
      </c>
    </row>
  </sheetData>
  <protectedRanges>
    <protectedRange sqref="D46"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8:E48"/>
    <mergeCell ref="A29:B29"/>
    <mergeCell ref="A5:B5"/>
    <mergeCell ref="A1:E1"/>
    <mergeCell ref="A2:E2"/>
    <mergeCell ref="A19:B19"/>
    <mergeCell ref="A21:B21"/>
    <mergeCell ref="A26:B26"/>
    <mergeCell ref="A46:B46"/>
    <mergeCell ref="D46:E46"/>
  </mergeCells>
  <pageMargins left="0.7" right="0.26" top="0.38" bottom="0.37" header="0.3" footer="0.3"/>
  <pageSetup paperSize="9" scale="9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133</v>
      </c>
      <c r="B2" s="65"/>
      <c r="C2" s="65"/>
      <c r="D2" s="65"/>
    </row>
    <row r="3" spans="1:4">
      <c r="A3" s="70"/>
      <c r="B3" s="71"/>
      <c r="C3" s="22"/>
      <c r="D3" s="22"/>
    </row>
    <row r="4" spans="1:4">
      <c r="A4" s="25"/>
      <c r="B4" s="72"/>
      <c r="C4" s="69" t="s">
        <v>431</v>
      </c>
      <c r="D4" s="69"/>
    </row>
    <row r="5" spans="1:4" s="21" customFormat="1" ht="47.25">
      <c r="A5" s="97" t="s">
        <v>0</v>
      </c>
      <c r="B5" s="100" t="s">
        <v>454</v>
      </c>
      <c r="C5" s="100" t="s">
        <v>455</v>
      </c>
      <c r="D5" s="100" t="s">
        <v>134</v>
      </c>
    </row>
    <row r="6" spans="1:4">
      <c r="A6" s="78" t="s">
        <v>69</v>
      </c>
      <c r="B6" s="89"/>
      <c r="C6" s="79"/>
      <c r="D6" s="22"/>
    </row>
    <row r="7" spans="1:4">
      <c r="A7" s="80" t="s">
        <v>70</v>
      </c>
      <c r="B7" s="90">
        <f>'P&amp;L'!D30</f>
        <v>0</v>
      </c>
      <c r="C7" s="81" t="e">
        <f>'P&amp;L'!#REF!</f>
        <v>#REF!</v>
      </c>
      <c r="D7" s="81">
        <f>'P&amp;L'!E30</f>
        <v>0</v>
      </c>
    </row>
    <row r="8" spans="1:4">
      <c r="A8" s="78" t="s">
        <v>71</v>
      </c>
      <c r="B8" s="90"/>
      <c r="C8" s="79"/>
      <c r="D8" s="22"/>
    </row>
    <row r="9" spans="1:4">
      <c r="A9" s="80" t="s">
        <v>72</v>
      </c>
      <c r="B9" s="91" t="s">
        <v>96</v>
      </c>
      <c r="C9" s="82" t="s">
        <v>96</v>
      </c>
      <c r="D9" s="82" t="s">
        <v>96</v>
      </c>
    </row>
    <row r="10" spans="1:4">
      <c r="A10" s="80" t="s">
        <v>31</v>
      </c>
      <c r="B10" s="91" t="s">
        <v>96</v>
      </c>
      <c r="C10" s="82" t="s">
        <v>96</v>
      </c>
      <c r="D10" s="82" t="s">
        <v>96</v>
      </c>
    </row>
    <row r="11" spans="1:4">
      <c r="A11" s="80" t="s">
        <v>30</v>
      </c>
      <c r="B11" s="91" t="s">
        <v>96</v>
      </c>
      <c r="C11" s="82" t="s">
        <v>96</v>
      </c>
      <c r="D11" s="82" t="s">
        <v>96</v>
      </c>
    </row>
    <row r="12" spans="1:4">
      <c r="A12" s="80" t="s">
        <v>73</v>
      </c>
      <c r="B12" s="91" t="s">
        <v>96</v>
      </c>
      <c r="C12" s="82" t="s">
        <v>96</v>
      </c>
      <c r="D12" s="82" t="s">
        <v>96</v>
      </c>
    </row>
    <row r="13" spans="1:4">
      <c r="A13" s="80" t="s">
        <v>140</v>
      </c>
      <c r="B13" s="91" t="s">
        <v>96</v>
      </c>
      <c r="C13" s="82" t="s">
        <v>96</v>
      </c>
      <c r="D13" s="82" t="s">
        <v>96</v>
      </c>
    </row>
    <row r="14" spans="1:4">
      <c r="A14" s="80" t="s">
        <v>141</v>
      </c>
      <c r="B14" s="91" t="s">
        <v>96</v>
      </c>
      <c r="C14" s="82" t="s">
        <v>96</v>
      </c>
      <c r="D14" s="82" t="s">
        <v>96</v>
      </c>
    </row>
    <row r="15" spans="1:4">
      <c r="A15" s="80" t="s">
        <v>142</v>
      </c>
      <c r="B15" s="91" t="s">
        <v>96</v>
      </c>
      <c r="C15" s="82" t="s">
        <v>96</v>
      </c>
      <c r="D15" s="82" t="s">
        <v>96</v>
      </c>
    </row>
    <row r="16" spans="1:4">
      <c r="A16" s="80" t="s">
        <v>141</v>
      </c>
      <c r="B16" s="91" t="s">
        <v>96</v>
      </c>
      <c r="C16" s="82" t="s">
        <v>96</v>
      </c>
      <c r="D16" s="82" t="s">
        <v>96</v>
      </c>
    </row>
    <row r="17" spans="1:4">
      <c r="A17" s="80" t="s">
        <v>145</v>
      </c>
      <c r="B17" s="91" t="s">
        <v>96</v>
      </c>
      <c r="C17" s="82" t="s">
        <v>96</v>
      </c>
      <c r="D17" s="82" t="s">
        <v>96</v>
      </c>
    </row>
    <row r="18" spans="1:4">
      <c r="A18" s="80" t="s">
        <v>143</v>
      </c>
      <c r="B18" s="91" t="s">
        <v>96</v>
      </c>
      <c r="C18" s="82" t="s">
        <v>96</v>
      </c>
      <c r="D18" s="82" t="s">
        <v>96</v>
      </c>
    </row>
    <row r="19" spans="1:4">
      <c r="A19" s="80" t="s">
        <v>144</v>
      </c>
      <c r="B19" s="91" t="s">
        <v>96</v>
      </c>
      <c r="C19" s="82" t="s">
        <v>96</v>
      </c>
      <c r="D19" s="82" t="s">
        <v>96</v>
      </c>
    </row>
    <row r="20" spans="1:4">
      <c r="A20" s="78" t="s">
        <v>74</v>
      </c>
      <c r="B20" s="92">
        <f>SUM(B7:B19)</f>
        <v>0</v>
      </c>
      <c r="C20" s="83" t="e">
        <f>SUM(C7:C19)</f>
        <v>#REF!</v>
      </c>
      <c r="D20" s="83">
        <f>SUM(D7:D19)</f>
        <v>0</v>
      </c>
    </row>
    <row r="21" spans="1:4">
      <c r="A21" s="78" t="s">
        <v>71</v>
      </c>
      <c r="B21" s="90"/>
      <c r="C21" s="79"/>
      <c r="D21" s="79"/>
    </row>
    <row r="22" spans="1:4">
      <c r="A22" s="80" t="s">
        <v>146</v>
      </c>
      <c r="B22" s="91" t="s">
        <v>96</v>
      </c>
      <c r="C22" s="82" t="s">
        <v>96</v>
      </c>
      <c r="D22" s="82" t="s">
        <v>96</v>
      </c>
    </row>
    <row r="23" spans="1:4">
      <c r="A23" s="80" t="s">
        <v>147</v>
      </c>
      <c r="B23" s="91" t="s">
        <v>96</v>
      </c>
      <c r="C23" s="82" t="s">
        <v>96</v>
      </c>
      <c r="D23" s="82" t="s">
        <v>96</v>
      </c>
    </row>
    <row r="24" spans="1:4">
      <c r="A24" s="80" t="s">
        <v>148</v>
      </c>
      <c r="B24" s="91" t="s">
        <v>96</v>
      </c>
      <c r="C24" s="82" t="s">
        <v>96</v>
      </c>
      <c r="D24" s="82" t="s">
        <v>96</v>
      </c>
    </row>
    <row r="25" spans="1:4">
      <c r="A25" s="80" t="s">
        <v>438</v>
      </c>
      <c r="B25" s="91" t="s">
        <v>96</v>
      </c>
      <c r="C25" s="82" t="s">
        <v>96</v>
      </c>
      <c r="D25" s="82" t="s">
        <v>96</v>
      </c>
    </row>
    <row r="26" spans="1:4">
      <c r="A26" s="80" t="s">
        <v>439</v>
      </c>
      <c r="B26" s="91" t="s">
        <v>96</v>
      </c>
      <c r="C26" s="82" t="s">
        <v>96</v>
      </c>
      <c r="D26" s="82" t="s">
        <v>96</v>
      </c>
    </row>
    <row r="27" spans="1:4">
      <c r="A27" s="80" t="s">
        <v>440</v>
      </c>
      <c r="B27" s="91" t="s">
        <v>96</v>
      </c>
      <c r="C27" s="82" t="s">
        <v>96</v>
      </c>
      <c r="D27" s="82" t="s">
        <v>96</v>
      </c>
    </row>
    <row r="28" spans="1:4">
      <c r="A28" s="80" t="s">
        <v>153</v>
      </c>
      <c r="B28" s="91" t="s">
        <v>96</v>
      </c>
      <c r="C28" s="82" t="s">
        <v>96</v>
      </c>
      <c r="D28" s="82" t="s">
        <v>96</v>
      </c>
    </row>
    <row r="29" spans="1:4">
      <c r="A29" s="80" t="s">
        <v>149</v>
      </c>
      <c r="B29" s="91" t="s">
        <v>96</v>
      </c>
      <c r="C29" s="82" t="s">
        <v>96</v>
      </c>
      <c r="D29" s="82" t="s">
        <v>96</v>
      </c>
    </row>
    <row r="30" spans="1:4">
      <c r="A30" s="80" t="s">
        <v>154</v>
      </c>
      <c r="B30" s="91" t="s">
        <v>96</v>
      </c>
      <c r="C30" s="82" t="s">
        <v>96</v>
      </c>
      <c r="D30" s="82" t="s">
        <v>96</v>
      </c>
    </row>
    <row r="31" spans="1:4">
      <c r="A31" s="80" t="s">
        <v>155</v>
      </c>
      <c r="B31" s="91" t="s">
        <v>96</v>
      </c>
      <c r="C31" s="82" t="s">
        <v>96</v>
      </c>
      <c r="D31" s="82" t="s">
        <v>96</v>
      </c>
    </row>
    <row r="32" spans="1:4">
      <c r="A32" s="80" t="s">
        <v>150</v>
      </c>
      <c r="B32" s="91" t="s">
        <v>96</v>
      </c>
      <c r="C32" s="82" t="s">
        <v>96</v>
      </c>
      <c r="D32" s="82" t="s">
        <v>96</v>
      </c>
    </row>
    <row r="33" spans="1:4">
      <c r="A33" s="80" t="s">
        <v>156</v>
      </c>
      <c r="B33" s="91" t="s">
        <v>96</v>
      </c>
      <c r="C33" s="82" t="s">
        <v>96</v>
      </c>
      <c r="D33" s="82" t="s">
        <v>96</v>
      </c>
    </row>
    <row r="34" spans="1:4">
      <c r="A34" s="80" t="s">
        <v>157</v>
      </c>
      <c r="B34" s="91" t="s">
        <v>96</v>
      </c>
      <c r="C34" s="82" t="s">
        <v>96</v>
      </c>
      <c r="D34" s="82" t="s">
        <v>96</v>
      </c>
    </row>
    <row r="35" spans="1:4">
      <c r="A35" s="80" t="s">
        <v>151</v>
      </c>
      <c r="B35" s="91" t="s">
        <v>96</v>
      </c>
      <c r="C35" s="82" t="s">
        <v>96</v>
      </c>
      <c r="D35" s="82" t="s">
        <v>96</v>
      </c>
    </row>
    <row r="36" spans="1:4">
      <c r="A36" s="80" t="s">
        <v>152</v>
      </c>
      <c r="B36" s="91" t="s">
        <v>96</v>
      </c>
      <c r="C36" s="82" t="s">
        <v>96</v>
      </c>
      <c r="D36" s="82" t="s">
        <v>96</v>
      </c>
    </row>
    <row r="37" spans="1:4">
      <c r="A37" s="78" t="s">
        <v>158</v>
      </c>
      <c r="B37" s="93">
        <f>SUM(B20:B36)</f>
        <v>0</v>
      </c>
      <c r="C37" s="84" t="e">
        <f>SUM(C20:C36)</f>
        <v>#REF!</v>
      </c>
      <c r="D37" s="84">
        <f>SUM(D20:D36)</f>
        <v>0</v>
      </c>
    </row>
    <row r="38" spans="1:4">
      <c r="A38" s="78" t="s">
        <v>159</v>
      </c>
      <c r="B38" s="91" t="s">
        <v>96</v>
      </c>
      <c r="C38" s="82" t="s">
        <v>96</v>
      </c>
      <c r="D38" s="82" t="s">
        <v>96</v>
      </c>
    </row>
    <row r="39" spans="1:4">
      <c r="A39" s="78" t="s">
        <v>76</v>
      </c>
      <c r="B39" s="105">
        <f>SUM(B37:B38)</f>
        <v>0</v>
      </c>
      <c r="C39" s="105" t="e">
        <f>SUM(C37:C38)</f>
        <v>#REF!</v>
      </c>
      <c r="D39" s="105">
        <f>SUM(D37:D38)</f>
        <v>0</v>
      </c>
    </row>
    <row r="40" spans="1:4">
      <c r="A40" s="78"/>
      <c r="B40" s="103"/>
      <c r="C40" s="104"/>
      <c r="D40" s="104"/>
    </row>
    <row r="41" spans="1:4">
      <c r="A41" s="78" t="s">
        <v>77</v>
      </c>
      <c r="B41" s="90"/>
      <c r="C41" s="79"/>
      <c r="D41" s="79"/>
    </row>
    <row r="42" spans="1:4">
      <c r="A42" s="80" t="s">
        <v>78</v>
      </c>
      <c r="B42" s="91" t="s">
        <v>96</v>
      </c>
      <c r="C42" s="82" t="s">
        <v>96</v>
      </c>
      <c r="D42" s="82" t="s">
        <v>96</v>
      </c>
    </row>
    <row r="43" spans="1:4">
      <c r="A43" s="80" t="s">
        <v>79</v>
      </c>
      <c r="B43" s="91" t="s">
        <v>96</v>
      </c>
      <c r="C43" s="82" t="s">
        <v>96</v>
      </c>
      <c r="D43" s="82" t="s">
        <v>96</v>
      </c>
    </row>
    <row r="44" spans="1:4">
      <c r="A44" s="80" t="s">
        <v>160</v>
      </c>
      <c r="B44" s="91" t="s">
        <v>96</v>
      </c>
      <c r="C44" s="82" t="s">
        <v>96</v>
      </c>
      <c r="D44" s="82" t="s">
        <v>96</v>
      </c>
    </row>
    <row r="45" spans="1:4">
      <c r="A45" s="80" t="s">
        <v>161</v>
      </c>
      <c r="B45" s="91" t="s">
        <v>96</v>
      </c>
      <c r="C45" s="82" t="s">
        <v>96</v>
      </c>
      <c r="D45" s="82" t="s">
        <v>96</v>
      </c>
    </row>
    <row r="46" spans="1:4">
      <c r="A46" s="80" t="s">
        <v>162</v>
      </c>
      <c r="B46" s="91" t="s">
        <v>96</v>
      </c>
      <c r="C46" s="82" t="s">
        <v>96</v>
      </c>
      <c r="D46" s="82" t="s">
        <v>96</v>
      </c>
    </row>
    <row r="47" spans="1:4">
      <c r="A47" s="80" t="s">
        <v>163</v>
      </c>
      <c r="B47" s="91" t="s">
        <v>96</v>
      </c>
      <c r="C47" s="82" t="s">
        <v>96</v>
      </c>
      <c r="D47" s="82" t="s">
        <v>96</v>
      </c>
    </row>
    <row r="48" spans="1:4">
      <c r="A48" s="80" t="s">
        <v>164</v>
      </c>
      <c r="B48" s="91" t="s">
        <v>96</v>
      </c>
      <c r="C48" s="82" t="s">
        <v>96</v>
      </c>
      <c r="D48" s="82" t="s">
        <v>96</v>
      </c>
    </row>
    <row r="49" spans="1:4">
      <c r="A49" s="78" t="s">
        <v>80</v>
      </c>
      <c r="B49" s="93">
        <f>SUM(B42:B48)</f>
        <v>0</v>
      </c>
      <c r="C49" s="84">
        <f>SUM(C42:C48)</f>
        <v>0</v>
      </c>
      <c r="D49" s="84">
        <f>SUM(D42:D48)</f>
        <v>0</v>
      </c>
    </row>
    <row r="50" spans="1:4">
      <c r="A50" s="78" t="s">
        <v>81</v>
      </c>
      <c r="B50" s="90"/>
      <c r="C50" s="79"/>
      <c r="D50" s="79"/>
    </row>
    <row r="51" spans="1:4">
      <c r="A51" s="80" t="s">
        <v>165</v>
      </c>
      <c r="B51" s="91" t="s">
        <v>96</v>
      </c>
      <c r="C51" s="82" t="s">
        <v>96</v>
      </c>
      <c r="D51" s="82" t="s">
        <v>96</v>
      </c>
    </row>
    <row r="52" spans="1:4">
      <c r="A52" s="80" t="s">
        <v>166</v>
      </c>
      <c r="B52" s="91" t="s">
        <v>96</v>
      </c>
      <c r="C52" s="82" t="s">
        <v>96</v>
      </c>
      <c r="D52" s="82" t="s">
        <v>96</v>
      </c>
    </row>
    <row r="53" spans="1:4">
      <c r="A53" s="80" t="s">
        <v>167</v>
      </c>
      <c r="B53" s="91" t="s">
        <v>96</v>
      </c>
      <c r="C53" s="82" t="s">
        <v>96</v>
      </c>
      <c r="D53" s="82" t="s">
        <v>96</v>
      </c>
    </row>
    <row r="54" spans="1:4">
      <c r="A54" s="80" t="s">
        <v>73</v>
      </c>
      <c r="B54" s="91" t="s">
        <v>96</v>
      </c>
      <c r="C54" s="82" t="s">
        <v>96</v>
      </c>
      <c r="D54" s="82" t="s">
        <v>96</v>
      </c>
    </row>
    <row r="55" spans="1:4">
      <c r="A55" s="78" t="s">
        <v>82</v>
      </c>
      <c r="B55" s="93">
        <f>SUM(B51:B54)</f>
        <v>0</v>
      </c>
      <c r="C55" s="84">
        <f>SUM(C51:C54)</f>
        <v>0</v>
      </c>
      <c r="D55" s="84">
        <f>SUM(D51:D54)</f>
        <v>0</v>
      </c>
    </row>
    <row r="56" spans="1:4">
      <c r="A56" s="80"/>
      <c r="B56" s="90"/>
      <c r="C56" s="79"/>
      <c r="D56" s="79"/>
    </row>
    <row r="57" spans="1:4">
      <c r="A57" s="78" t="s">
        <v>132</v>
      </c>
      <c r="B57" s="94">
        <f>B55+B49+B37</f>
        <v>0</v>
      </c>
      <c r="C57" s="85" t="e">
        <f>C55+C49+C37</f>
        <v>#REF!</v>
      </c>
      <c r="D57" s="85">
        <f>D55+D49+D37</f>
        <v>0</v>
      </c>
    </row>
    <row r="58" spans="1:4">
      <c r="A58" s="86"/>
      <c r="B58" s="95"/>
      <c r="C58" s="79"/>
      <c r="D58" s="79"/>
    </row>
    <row r="59" spans="1:4">
      <c r="A59" s="78" t="s">
        <v>168</v>
      </c>
      <c r="B59" s="91" t="s">
        <v>96</v>
      </c>
      <c r="C59" s="82" t="s">
        <v>96</v>
      </c>
      <c r="D59" s="82" t="s">
        <v>96</v>
      </c>
    </row>
    <row r="60" spans="1:4">
      <c r="A60" s="86"/>
      <c r="B60" s="94"/>
      <c r="C60" s="85"/>
      <c r="D60" s="85"/>
    </row>
    <row r="61" spans="1:4">
      <c r="A61" s="87" t="s">
        <v>169</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50"/>
  <sheetViews>
    <sheetView showGridLines="0" view="pageBreakPreview" zoomScale="110" zoomScaleSheetLayoutView="110" workbookViewId="0">
      <selection activeCell="A2" sqref="A2"/>
    </sheetView>
  </sheetViews>
  <sheetFormatPr defaultRowHeight="15"/>
  <cols>
    <col min="1" max="1" width="3.7109375" style="537" customWidth="1"/>
    <col min="2" max="2" width="33.7109375" style="537" customWidth="1"/>
    <col min="3" max="3" width="12.5703125" style="538" customWidth="1"/>
    <col min="4" max="4" width="10" style="538" customWidth="1"/>
    <col min="5" max="5" width="12.140625" style="538" customWidth="1"/>
    <col min="6" max="6" width="13.7109375" style="538" customWidth="1"/>
    <col min="7" max="7" width="14.28515625" style="538" customWidth="1"/>
    <col min="8" max="8" width="10.28515625" style="538" customWidth="1"/>
    <col min="9" max="9" width="11.140625" style="538" customWidth="1"/>
    <col min="10" max="10" width="14.140625" style="538" customWidth="1"/>
    <col min="11" max="11" width="14.42578125" style="538" customWidth="1"/>
    <col min="12" max="12" width="11.42578125" style="538" customWidth="1"/>
    <col min="13" max="13" width="14.85546875" style="538" customWidth="1"/>
    <col min="14" max="14" width="15" style="539" customWidth="1"/>
    <col min="15" max="15" width="18" style="538" customWidth="1"/>
    <col min="16" max="16" width="17.28515625" style="537" customWidth="1"/>
    <col min="17" max="17" width="16.42578125" style="537" customWidth="1"/>
    <col min="18" max="18" width="17.5703125" style="537" customWidth="1"/>
    <col min="19" max="19" width="11.85546875" style="537" customWidth="1"/>
    <col min="20" max="20" width="16.7109375" style="537" customWidth="1"/>
    <col min="21" max="21" width="15.42578125" style="537" customWidth="1"/>
    <col min="22" max="22" width="12.7109375" style="537" customWidth="1"/>
    <col min="23" max="23" width="16.7109375" style="537" customWidth="1"/>
    <col min="24" max="24" width="16.5703125" style="537" customWidth="1"/>
    <col min="25" max="25" width="10.28515625" style="537" customWidth="1"/>
    <col min="26" max="16384" width="9.140625" style="537"/>
  </cols>
  <sheetData>
    <row r="1" spans="1:26">
      <c r="A1" s="536" t="str">
        <f>BSheet!A1</f>
        <v>THE STATE TRADING CORPORATION OF INDIA LTD</v>
      </c>
    </row>
    <row r="2" spans="1:26">
      <c r="A2" s="536" t="s">
        <v>1833</v>
      </c>
    </row>
    <row r="3" spans="1:26">
      <c r="A3" s="536" t="str">
        <f>BSheet!A3</f>
        <v>Name of the Branch/Division (Co):</v>
      </c>
      <c r="B3" s="536"/>
    </row>
    <row r="4" spans="1:26">
      <c r="A4" s="540">
        <v>4</v>
      </c>
      <c r="B4" s="536" t="s">
        <v>130</v>
      </c>
    </row>
    <row r="5" spans="1:26">
      <c r="B5" s="1222" t="s">
        <v>1834</v>
      </c>
      <c r="C5" s="1223"/>
      <c r="O5" s="541" t="str">
        <f>BSheet!A4</f>
        <v>(Amount Rs.)</v>
      </c>
      <c r="Z5" s="542"/>
    </row>
    <row r="6" spans="1:26" s="563" customFormat="1" ht="14.25" customHeight="1">
      <c r="B6" s="1224" t="s">
        <v>0</v>
      </c>
      <c r="C6" s="1226" t="s">
        <v>784</v>
      </c>
      <c r="D6" s="1226"/>
      <c r="E6" s="1226"/>
      <c r="F6" s="1226"/>
      <c r="G6" s="1226" t="s">
        <v>785</v>
      </c>
      <c r="H6" s="1226"/>
      <c r="I6" s="1226"/>
      <c r="J6" s="1226"/>
      <c r="K6" s="1227" t="s">
        <v>786</v>
      </c>
      <c r="L6" s="1227"/>
      <c r="M6" s="1227"/>
      <c r="N6" s="1227"/>
      <c r="O6" s="565" t="s">
        <v>787</v>
      </c>
      <c r="Z6" s="566"/>
    </row>
    <row r="7" spans="1:26" s="544" customFormat="1" ht="60.75" customHeight="1">
      <c r="B7" s="1225"/>
      <c r="C7" s="545" t="s">
        <v>1814</v>
      </c>
      <c r="D7" s="545" t="s">
        <v>19</v>
      </c>
      <c r="E7" s="545" t="s">
        <v>135</v>
      </c>
      <c r="F7" s="545" t="s">
        <v>1835</v>
      </c>
      <c r="G7" s="545" t="s">
        <v>1815</v>
      </c>
      <c r="H7" s="545" t="s">
        <v>19</v>
      </c>
      <c r="I7" s="545" t="s">
        <v>135</v>
      </c>
      <c r="J7" s="545" t="s">
        <v>1836</v>
      </c>
      <c r="K7" s="545" t="s">
        <v>1816</v>
      </c>
      <c r="L7" s="545" t="s">
        <v>19</v>
      </c>
      <c r="M7" s="545" t="s">
        <v>135</v>
      </c>
      <c r="N7" s="545" t="s">
        <v>1837</v>
      </c>
      <c r="O7" s="545" t="s">
        <v>1838</v>
      </c>
    </row>
    <row r="8" spans="1:26" s="546" customFormat="1" ht="17.25">
      <c r="B8" s="547" t="s">
        <v>725</v>
      </c>
      <c r="C8" s="548"/>
      <c r="D8" s="548"/>
      <c r="E8" s="548"/>
      <c r="F8" s="548"/>
      <c r="G8" s="548"/>
      <c r="H8" s="548"/>
      <c r="I8" s="548"/>
      <c r="J8" s="548"/>
      <c r="K8" s="548"/>
      <c r="L8" s="548"/>
      <c r="M8" s="548"/>
      <c r="N8" s="548"/>
      <c r="O8" s="548"/>
    </row>
    <row r="9" spans="1:26" s="549" customFormat="1">
      <c r="B9" s="550" t="s">
        <v>172</v>
      </c>
      <c r="C9" s="551">
        <f t="shared" ref="C9:C16" si="0">F32</f>
        <v>0</v>
      </c>
      <c r="D9" s="551"/>
      <c r="E9" s="551"/>
      <c r="F9" s="552">
        <f>SUM(C9:E9)</f>
        <v>0</v>
      </c>
      <c r="G9" s="551">
        <f t="shared" ref="G9:G16" si="1">J32</f>
        <v>0</v>
      </c>
      <c r="H9" s="551"/>
      <c r="I9" s="551"/>
      <c r="J9" s="552">
        <f t="shared" ref="J9:J21" si="2">SUM(G9:I9)</f>
        <v>0</v>
      </c>
      <c r="K9" s="552"/>
      <c r="L9" s="552"/>
      <c r="M9" s="552"/>
      <c r="N9" s="553"/>
      <c r="O9" s="552">
        <f>F9-J9-N9</f>
        <v>0</v>
      </c>
    </row>
    <row r="10" spans="1:26" s="549" customFormat="1">
      <c r="B10" s="550" t="s">
        <v>173</v>
      </c>
      <c r="C10" s="551">
        <f t="shared" si="0"/>
        <v>0</v>
      </c>
      <c r="D10" s="551"/>
      <c r="E10" s="551"/>
      <c r="F10" s="552">
        <f t="shared" ref="F10:F21" si="3">SUM(C10:E10)</f>
        <v>0</v>
      </c>
      <c r="G10" s="551">
        <f t="shared" si="1"/>
        <v>0</v>
      </c>
      <c r="H10" s="551"/>
      <c r="I10" s="551"/>
      <c r="J10" s="552">
        <f t="shared" si="2"/>
        <v>0</v>
      </c>
      <c r="K10" s="552"/>
      <c r="L10" s="552"/>
      <c r="M10" s="552"/>
      <c r="N10" s="553"/>
      <c r="O10" s="552">
        <f t="shared" ref="O10:O22" si="4">F10-J10-N10</f>
        <v>0</v>
      </c>
    </row>
    <row r="11" spans="1:26" s="549" customFormat="1">
      <c r="B11" s="550" t="s">
        <v>18</v>
      </c>
      <c r="C11" s="551">
        <f t="shared" si="0"/>
        <v>0</v>
      </c>
      <c r="D11" s="551"/>
      <c r="E11" s="551"/>
      <c r="F11" s="552">
        <f t="shared" si="3"/>
        <v>0</v>
      </c>
      <c r="G11" s="551">
        <f t="shared" si="1"/>
        <v>0</v>
      </c>
      <c r="H11" s="551"/>
      <c r="I11" s="551"/>
      <c r="J11" s="552">
        <f t="shared" si="2"/>
        <v>0</v>
      </c>
      <c r="K11" s="552"/>
      <c r="L11" s="552"/>
      <c r="M11" s="552"/>
      <c r="N11" s="553"/>
      <c r="O11" s="552">
        <f t="shared" si="4"/>
        <v>0</v>
      </c>
    </row>
    <row r="12" spans="1:26" s="549" customFormat="1">
      <c r="B12" s="550" t="s">
        <v>86</v>
      </c>
      <c r="C12" s="551">
        <f t="shared" si="0"/>
        <v>0</v>
      </c>
      <c r="D12" s="551"/>
      <c r="E12" s="551"/>
      <c r="F12" s="552">
        <f t="shared" si="3"/>
        <v>0</v>
      </c>
      <c r="G12" s="551">
        <f t="shared" si="1"/>
        <v>0</v>
      </c>
      <c r="H12" s="551"/>
      <c r="I12" s="551"/>
      <c r="J12" s="552">
        <f t="shared" si="2"/>
        <v>0</v>
      </c>
      <c r="K12" s="552"/>
      <c r="L12" s="552"/>
      <c r="M12" s="552"/>
      <c r="N12" s="553"/>
      <c r="O12" s="552">
        <f t="shared" si="4"/>
        <v>0</v>
      </c>
    </row>
    <row r="13" spans="1:26" s="549" customFormat="1">
      <c r="B13" s="550" t="s">
        <v>174</v>
      </c>
      <c r="C13" s="551">
        <f t="shared" si="0"/>
        <v>0</v>
      </c>
      <c r="D13" s="551"/>
      <c r="E13" s="551"/>
      <c r="F13" s="552">
        <f t="shared" si="3"/>
        <v>0</v>
      </c>
      <c r="G13" s="551">
        <f t="shared" si="1"/>
        <v>0</v>
      </c>
      <c r="H13" s="551"/>
      <c r="I13" s="551"/>
      <c r="J13" s="552">
        <f t="shared" si="2"/>
        <v>0</v>
      </c>
      <c r="K13" s="552"/>
      <c r="L13" s="552"/>
      <c r="M13" s="552"/>
      <c r="N13" s="553"/>
      <c r="O13" s="552">
        <f t="shared" si="4"/>
        <v>0</v>
      </c>
    </row>
    <row r="14" spans="1:26" s="549" customFormat="1">
      <c r="B14" s="550" t="s">
        <v>175</v>
      </c>
      <c r="C14" s="551">
        <f t="shared" si="0"/>
        <v>0</v>
      </c>
      <c r="D14" s="551"/>
      <c r="E14" s="551"/>
      <c r="F14" s="552">
        <f t="shared" si="3"/>
        <v>0</v>
      </c>
      <c r="G14" s="551">
        <f t="shared" si="1"/>
        <v>0</v>
      </c>
      <c r="H14" s="551"/>
      <c r="I14" s="551"/>
      <c r="J14" s="552">
        <f t="shared" si="2"/>
        <v>0</v>
      </c>
      <c r="K14" s="552"/>
      <c r="L14" s="552"/>
      <c r="M14" s="552"/>
      <c r="N14" s="553"/>
      <c r="O14" s="552">
        <f t="shared" si="4"/>
        <v>0</v>
      </c>
    </row>
    <row r="15" spans="1:26" s="549" customFormat="1" ht="30">
      <c r="B15" s="550" t="s">
        <v>176</v>
      </c>
      <c r="C15" s="551">
        <f t="shared" si="0"/>
        <v>0</v>
      </c>
      <c r="D15" s="551"/>
      <c r="E15" s="551"/>
      <c r="F15" s="552">
        <f t="shared" si="3"/>
        <v>0</v>
      </c>
      <c r="G15" s="551">
        <f t="shared" si="1"/>
        <v>0</v>
      </c>
      <c r="H15" s="551"/>
      <c r="I15" s="551"/>
      <c r="J15" s="552">
        <f t="shared" si="2"/>
        <v>0</v>
      </c>
      <c r="K15" s="552"/>
      <c r="L15" s="552"/>
      <c r="M15" s="552"/>
      <c r="N15" s="553"/>
      <c r="O15" s="552">
        <f t="shared" si="4"/>
        <v>0</v>
      </c>
    </row>
    <row r="16" spans="1:26" s="549" customFormat="1">
      <c r="B16" s="550" t="s">
        <v>177</v>
      </c>
      <c r="C16" s="551">
        <f t="shared" si="0"/>
        <v>0</v>
      </c>
      <c r="D16" s="551"/>
      <c r="E16" s="551"/>
      <c r="F16" s="552">
        <f t="shared" si="3"/>
        <v>0</v>
      </c>
      <c r="G16" s="551">
        <f t="shared" si="1"/>
        <v>0</v>
      </c>
      <c r="H16" s="551"/>
      <c r="I16" s="551"/>
      <c r="J16" s="552">
        <f t="shared" si="2"/>
        <v>0</v>
      </c>
      <c r="K16" s="552"/>
      <c r="L16" s="552"/>
      <c r="M16" s="552"/>
      <c r="N16" s="553"/>
      <c r="O16" s="552">
        <f t="shared" si="4"/>
        <v>0</v>
      </c>
    </row>
    <row r="17" spans="1:15" s="546" customFormat="1" ht="17.25">
      <c r="B17" s="554" t="s">
        <v>726</v>
      </c>
      <c r="C17" s="555"/>
      <c r="D17" s="555"/>
      <c r="E17" s="555"/>
      <c r="F17" s="555"/>
      <c r="G17" s="555"/>
      <c r="H17" s="555"/>
      <c r="I17" s="555"/>
      <c r="J17" s="555"/>
      <c r="K17" s="555"/>
      <c r="L17" s="555"/>
      <c r="M17" s="555"/>
      <c r="N17" s="555"/>
      <c r="O17" s="552">
        <f t="shared" si="4"/>
        <v>0</v>
      </c>
    </row>
    <row r="18" spans="1:15" s="549" customFormat="1">
      <c r="B18" s="550" t="s">
        <v>66</v>
      </c>
      <c r="C18" s="551">
        <f>F41</f>
        <v>0</v>
      </c>
      <c r="D18" s="551"/>
      <c r="E18" s="551"/>
      <c r="F18" s="552">
        <f t="shared" si="3"/>
        <v>0</v>
      </c>
      <c r="G18" s="551">
        <f>J41</f>
        <v>0</v>
      </c>
      <c r="H18" s="551"/>
      <c r="I18" s="551"/>
      <c r="J18" s="552">
        <f t="shared" si="2"/>
        <v>0</v>
      </c>
      <c r="K18" s="552"/>
      <c r="L18" s="552"/>
      <c r="M18" s="552"/>
      <c r="N18" s="553"/>
      <c r="O18" s="552">
        <f t="shared" si="4"/>
        <v>0</v>
      </c>
    </row>
    <row r="19" spans="1:15" s="549" customFormat="1">
      <c r="B19" s="550" t="s">
        <v>173</v>
      </c>
      <c r="C19" s="551">
        <f>F42</f>
        <v>0</v>
      </c>
      <c r="D19" s="551"/>
      <c r="E19" s="551"/>
      <c r="F19" s="552">
        <f t="shared" si="3"/>
        <v>0</v>
      </c>
      <c r="G19" s="551">
        <f>J42</f>
        <v>0</v>
      </c>
      <c r="H19" s="551"/>
      <c r="I19" s="551"/>
      <c r="J19" s="552">
        <f t="shared" si="2"/>
        <v>0</v>
      </c>
      <c r="K19" s="552"/>
      <c r="L19" s="552"/>
      <c r="M19" s="552"/>
      <c r="N19" s="553"/>
      <c r="O19" s="552">
        <f t="shared" si="4"/>
        <v>0</v>
      </c>
    </row>
    <row r="20" spans="1:15" s="549" customFormat="1">
      <c r="B20" s="550" t="s">
        <v>754</v>
      </c>
      <c r="C20" s="551">
        <f>F43</f>
        <v>0</v>
      </c>
      <c r="D20" s="551"/>
      <c r="E20" s="551"/>
      <c r="F20" s="552">
        <f t="shared" si="3"/>
        <v>0</v>
      </c>
      <c r="G20" s="551">
        <f>J43</f>
        <v>0</v>
      </c>
      <c r="H20" s="551"/>
      <c r="I20" s="551"/>
      <c r="J20" s="552">
        <f t="shared" si="2"/>
        <v>0</v>
      </c>
      <c r="K20" s="552"/>
      <c r="L20" s="552"/>
      <c r="M20" s="552"/>
      <c r="N20" s="553"/>
      <c r="O20" s="552">
        <f t="shared" si="4"/>
        <v>0</v>
      </c>
    </row>
    <row r="21" spans="1:15" s="549" customFormat="1">
      <c r="B21" s="550" t="s">
        <v>755</v>
      </c>
      <c r="C21" s="551">
        <f>F44</f>
        <v>0</v>
      </c>
      <c r="D21" s="551"/>
      <c r="E21" s="551"/>
      <c r="F21" s="552">
        <f t="shared" si="3"/>
        <v>0</v>
      </c>
      <c r="G21" s="551">
        <f>J44</f>
        <v>0</v>
      </c>
      <c r="H21" s="551"/>
      <c r="I21" s="551"/>
      <c r="J21" s="552">
        <f t="shared" si="2"/>
        <v>0</v>
      </c>
      <c r="K21" s="552"/>
      <c r="L21" s="552"/>
      <c r="M21" s="552"/>
      <c r="N21" s="553"/>
      <c r="O21" s="552">
        <f t="shared" si="4"/>
        <v>0</v>
      </c>
    </row>
    <row r="22" spans="1:15" s="549" customFormat="1">
      <c r="B22" s="550" t="s">
        <v>184</v>
      </c>
      <c r="C22" s="551">
        <f>F45</f>
        <v>0</v>
      </c>
      <c r="D22" s="551"/>
      <c r="E22" s="551"/>
      <c r="F22" s="552">
        <f>SUM(C22:E22)</f>
        <v>0</v>
      </c>
      <c r="G22" s="551">
        <f>J45</f>
        <v>0</v>
      </c>
      <c r="H22" s="551"/>
      <c r="I22" s="551"/>
      <c r="J22" s="552">
        <f>SUM(G22:I22)</f>
        <v>0</v>
      </c>
      <c r="K22" s="552"/>
      <c r="L22" s="552"/>
      <c r="M22" s="552"/>
      <c r="N22" s="553"/>
      <c r="O22" s="552">
        <f t="shared" si="4"/>
        <v>0</v>
      </c>
    </row>
    <row r="23" spans="1:15" s="549" customFormat="1">
      <c r="B23" s="556" t="s">
        <v>17</v>
      </c>
      <c r="C23" s="543">
        <f>SUM(C9:C22)</f>
        <v>0</v>
      </c>
      <c r="D23" s="543">
        <f t="shared" ref="D23:O23" si="5">SUM(D9:D22)</f>
        <v>0</v>
      </c>
      <c r="E23" s="543">
        <f t="shared" si="5"/>
        <v>0</v>
      </c>
      <c r="F23" s="543">
        <f t="shared" si="5"/>
        <v>0</v>
      </c>
      <c r="G23" s="543">
        <f t="shared" si="5"/>
        <v>0</v>
      </c>
      <c r="H23" s="543">
        <f t="shared" si="5"/>
        <v>0</v>
      </c>
      <c r="I23" s="543">
        <f t="shared" si="5"/>
        <v>0</v>
      </c>
      <c r="J23" s="543">
        <f t="shared" si="5"/>
        <v>0</v>
      </c>
      <c r="K23" s="543">
        <f t="shared" si="5"/>
        <v>0</v>
      </c>
      <c r="L23" s="543">
        <f t="shared" si="5"/>
        <v>0</v>
      </c>
      <c r="M23" s="543">
        <f t="shared" si="5"/>
        <v>0</v>
      </c>
      <c r="N23" s="543">
        <f t="shared" si="5"/>
        <v>0</v>
      </c>
      <c r="O23" s="543">
        <f t="shared" si="5"/>
        <v>0</v>
      </c>
    </row>
    <row r="24" spans="1:15" s="549" customFormat="1" hidden="1">
      <c r="B24" s="557"/>
      <c r="C24" s="558"/>
      <c r="D24" s="558"/>
      <c r="E24" s="558"/>
      <c r="F24" s="558"/>
      <c r="G24" s="558"/>
      <c r="H24" s="558"/>
      <c r="I24" s="558"/>
      <c r="J24" s="558"/>
      <c r="K24" s="558"/>
      <c r="L24" s="558"/>
      <c r="M24" s="558"/>
      <c r="N24" s="559"/>
      <c r="O24" s="558"/>
    </row>
    <row r="25" spans="1:15" s="549" customFormat="1" hidden="1">
      <c r="B25" s="557"/>
      <c r="C25" s="558"/>
      <c r="D25" s="558"/>
      <c r="E25" s="558"/>
      <c r="F25" s="558"/>
      <c r="G25" s="558"/>
      <c r="H25" s="558"/>
      <c r="I25" s="558"/>
      <c r="J25" s="558"/>
      <c r="K25" s="558"/>
      <c r="L25" s="558"/>
      <c r="M25" s="558"/>
      <c r="N25" s="559"/>
      <c r="O25" s="558"/>
    </row>
    <row r="26" spans="1:15" hidden="1">
      <c r="A26" s="537" t="s">
        <v>457</v>
      </c>
      <c r="I26" s="538" t="s">
        <v>458</v>
      </c>
      <c r="M26" s="1221" t="str">
        <f>BSheet!D67</f>
        <v>Branch Auditor/ Statutory  Auditor</v>
      </c>
      <c r="N26" s="1221"/>
      <c r="O26" s="1221"/>
    </row>
    <row r="27" spans="1:15" s="549" customFormat="1">
      <c r="B27" s="560"/>
      <c r="C27" s="561"/>
      <c r="D27" s="561"/>
      <c r="E27" s="561"/>
      <c r="F27" s="561"/>
      <c r="G27" s="561"/>
      <c r="H27" s="561"/>
      <c r="I27" s="561"/>
      <c r="J27" s="561"/>
      <c r="K27" s="561"/>
      <c r="L27" s="561"/>
      <c r="M27" s="561"/>
      <c r="N27" s="562"/>
      <c r="O27" s="561"/>
    </row>
    <row r="28" spans="1:15" s="549" customFormat="1" hidden="1">
      <c r="B28" s="1222" t="s">
        <v>1839</v>
      </c>
      <c r="C28" s="1222"/>
      <c r="D28" s="561"/>
      <c r="E28" s="561"/>
      <c r="F28" s="561"/>
      <c r="G28" s="561"/>
      <c r="H28" s="561"/>
      <c r="I28" s="561"/>
      <c r="J28" s="561"/>
      <c r="K28" s="561"/>
      <c r="L28" s="561"/>
      <c r="M28" s="561"/>
      <c r="N28" s="562"/>
      <c r="O28" s="561"/>
    </row>
    <row r="29" spans="1:15" s="544" customFormat="1" ht="12" hidden="1" customHeight="1">
      <c r="B29" s="1231" t="s">
        <v>0</v>
      </c>
      <c r="C29" s="1228" t="s">
        <v>784</v>
      </c>
      <c r="D29" s="1229"/>
      <c r="E29" s="1229"/>
      <c r="F29" s="1230"/>
      <c r="G29" s="1226" t="s">
        <v>785</v>
      </c>
      <c r="H29" s="1226"/>
      <c r="I29" s="1226"/>
      <c r="J29" s="1226"/>
      <c r="K29" s="1227" t="s">
        <v>786</v>
      </c>
      <c r="L29" s="1227"/>
      <c r="M29" s="1227"/>
      <c r="N29" s="1227"/>
      <c r="O29" s="565" t="s">
        <v>787</v>
      </c>
    </row>
    <row r="30" spans="1:15" s="563" customFormat="1" ht="59.25" hidden="1" customHeight="1">
      <c r="B30" s="1232"/>
      <c r="C30" s="545" t="s">
        <v>1817</v>
      </c>
      <c r="D30" s="545" t="s">
        <v>19</v>
      </c>
      <c r="E30" s="545" t="s">
        <v>135</v>
      </c>
      <c r="F30" s="545" t="s">
        <v>1840</v>
      </c>
      <c r="G30" s="545" t="s">
        <v>1768</v>
      </c>
      <c r="H30" s="545" t="s">
        <v>19</v>
      </c>
      <c r="I30" s="545" t="s">
        <v>135</v>
      </c>
      <c r="J30" s="545" t="s">
        <v>1841</v>
      </c>
      <c r="K30" s="545" t="s">
        <v>1769</v>
      </c>
      <c r="L30" s="545" t="s">
        <v>19</v>
      </c>
      <c r="M30" s="545" t="s">
        <v>135</v>
      </c>
      <c r="N30" s="545" t="s">
        <v>1842</v>
      </c>
      <c r="O30" s="545" t="s">
        <v>1843</v>
      </c>
    </row>
    <row r="31" spans="1:15" s="563" customFormat="1" ht="17.25" hidden="1">
      <c r="B31" s="547" t="s">
        <v>725</v>
      </c>
      <c r="C31" s="555"/>
      <c r="D31" s="555"/>
      <c r="E31" s="555"/>
      <c r="F31" s="555"/>
      <c r="G31" s="555"/>
      <c r="H31" s="555"/>
      <c r="I31" s="555"/>
      <c r="J31" s="555"/>
      <c r="K31" s="555"/>
      <c r="L31" s="555"/>
      <c r="M31" s="555"/>
      <c r="N31" s="555"/>
      <c r="O31" s="555"/>
    </row>
    <row r="32" spans="1:15" hidden="1">
      <c r="B32" s="550" t="s">
        <v>172</v>
      </c>
      <c r="C32" s="551"/>
      <c r="D32" s="551"/>
      <c r="E32" s="551"/>
      <c r="F32" s="552">
        <f>SUM(C32:E32)</f>
        <v>0</v>
      </c>
      <c r="G32" s="551"/>
      <c r="H32" s="551"/>
      <c r="I32" s="551"/>
      <c r="J32" s="552">
        <f>SUM(G32:I32)</f>
        <v>0</v>
      </c>
      <c r="K32" s="552"/>
      <c r="L32" s="552"/>
      <c r="M32" s="552"/>
      <c r="N32" s="553"/>
      <c r="O32" s="552">
        <f>F32-J32-N32</f>
        <v>0</v>
      </c>
    </row>
    <row r="33" spans="2:15" hidden="1">
      <c r="B33" s="550" t="s">
        <v>173</v>
      </c>
      <c r="C33" s="551"/>
      <c r="D33" s="551"/>
      <c r="E33" s="551"/>
      <c r="F33" s="552">
        <f t="shared" ref="F33:F44" si="6">SUM(C33:E33)</f>
        <v>0</v>
      </c>
      <c r="G33" s="551"/>
      <c r="H33" s="551"/>
      <c r="I33" s="551"/>
      <c r="J33" s="552">
        <f t="shared" ref="J33:J44" si="7">SUM(G33:I33)</f>
        <v>0</v>
      </c>
      <c r="K33" s="552"/>
      <c r="L33" s="552"/>
      <c r="M33" s="552"/>
      <c r="N33" s="553"/>
      <c r="O33" s="552">
        <f t="shared" ref="O33:O45" si="8">F33-J33-N33</f>
        <v>0</v>
      </c>
    </row>
    <row r="34" spans="2:15" hidden="1">
      <c r="B34" s="550" t="s">
        <v>18</v>
      </c>
      <c r="C34" s="551"/>
      <c r="D34" s="551"/>
      <c r="E34" s="551"/>
      <c r="F34" s="552">
        <f t="shared" si="6"/>
        <v>0</v>
      </c>
      <c r="G34" s="551"/>
      <c r="H34" s="551"/>
      <c r="I34" s="551"/>
      <c r="J34" s="552">
        <f t="shared" si="7"/>
        <v>0</v>
      </c>
      <c r="K34" s="552"/>
      <c r="L34" s="552"/>
      <c r="M34" s="552"/>
      <c r="N34" s="553"/>
      <c r="O34" s="552">
        <f t="shared" si="8"/>
        <v>0</v>
      </c>
    </row>
    <row r="35" spans="2:15" hidden="1">
      <c r="B35" s="550" t="s">
        <v>86</v>
      </c>
      <c r="C35" s="551"/>
      <c r="D35" s="551"/>
      <c r="E35" s="551"/>
      <c r="F35" s="552">
        <f t="shared" si="6"/>
        <v>0</v>
      </c>
      <c r="G35" s="551"/>
      <c r="H35" s="551"/>
      <c r="I35" s="551"/>
      <c r="J35" s="552">
        <f t="shared" si="7"/>
        <v>0</v>
      </c>
      <c r="K35" s="552"/>
      <c r="L35" s="552"/>
      <c r="M35" s="552"/>
      <c r="N35" s="553"/>
      <c r="O35" s="552">
        <f t="shared" si="8"/>
        <v>0</v>
      </c>
    </row>
    <row r="36" spans="2:15" hidden="1">
      <c r="B36" s="550" t="s">
        <v>174</v>
      </c>
      <c r="C36" s="551"/>
      <c r="D36" s="551"/>
      <c r="E36" s="551"/>
      <c r="F36" s="552">
        <f t="shared" si="6"/>
        <v>0</v>
      </c>
      <c r="G36" s="551"/>
      <c r="H36" s="551"/>
      <c r="I36" s="551"/>
      <c r="J36" s="552">
        <f t="shared" si="7"/>
        <v>0</v>
      </c>
      <c r="K36" s="552"/>
      <c r="L36" s="552"/>
      <c r="M36" s="552"/>
      <c r="N36" s="553"/>
      <c r="O36" s="552">
        <f t="shared" si="8"/>
        <v>0</v>
      </c>
    </row>
    <row r="37" spans="2:15" hidden="1">
      <c r="B37" s="550" t="s">
        <v>175</v>
      </c>
      <c r="C37" s="551"/>
      <c r="D37" s="551"/>
      <c r="E37" s="551"/>
      <c r="F37" s="552">
        <f t="shared" si="6"/>
        <v>0</v>
      </c>
      <c r="G37" s="551"/>
      <c r="H37" s="551"/>
      <c r="I37" s="551"/>
      <c r="J37" s="552">
        <f t="shared" si="7"/>
        <v>0</v>
      </c>
      <c r="K37" s="552"/>
      <c r="L37" s="552"/>
      <c r="M37" s="552"/>
      <c r="N37" s="553"/>
      <c r="O37" s="552">
        <f t="shared" si="8"/>
        <v>0</v>
      </c>
    </row>
    <row r="38" spans="2:15" ht="30" hidden="1">
      <c r="B38" s="550" t="s">
        <v>176</v>
      </c>
      <c r="C38" s="551"/>
      <c r="D38" s="551"/>
      <c r="E38" s="551"/>
      <c r="F38" s="552">
        <f t="shared" si="6"/>
        <v>0</v>
      </c>
      <c r="G38" s="551"/>
      <c r="H38" s="551"/>
      <c r="I38" s="551"/>
      <c r="J38" s="552">
        <f t="shared" si="7"/>
        <v>0</v>
      </c>
      <c r="K38" s="552"/>
      <c r="L38" s="552"/>
      <c r="M38" s="552"/>
      <c r="N38" s="553"/>
      <c r="O38" s="552">
        <f t="shared" si="8"/>
        <v>0</v>
      </c>
    </row>
    <row r="39" spans="2:15" hidden="1">
      <c r="B39" s="550" t="s">
        <v>177</v>
      </c>
      <c r="C39" s="551"/>
      <c r="D39" s="551"/>
      <c r="E39" s="551"/>
      <c r="F39" s="552">
        <f t="shared" si="6"/>
        <v>0</v>
      </c>
      <c r="G39" s="551"/>
      <c r="H39" s="551"/>
      <c r="I39" s="551"/>
      <c r="J39" s="552">
        <f t="shared" si="7"/>
        <v>0</v>
      </c>
      <c r="K39" s="552"/>
      <c r="L39" s="552"/>
      <c r="M39" s="552"/>
      <c r="N39" s="553"/>
      <c r="O39" s="552">
        <f t="shared" si="8"/>
        <v>0</v>
      </c>
    </row>
    <row r="40" spans="2:15" ht="17.25" hidden="1">
      <c r="B40" s="554" t="s">
        <v>726</v>
      </c>
      <c r="C40" s="551"/>
      <c r="D40" s="551"/>
      <c r="E40" s="551"/>
      <c r="F40" s="552"/>
      <c r="G40" s="551"/>
      <c r="H40" s="551"/>
      <c r="I40" s="551"/>
      <c r="J40" s="552"/>
      <c r="K40" s="552"/>
      <c r="L40" s="552"/>
      <c r="M40" s="552"/>
      <c r="N40" s="553"/>
      <c r="O40" s="552">
        <f t="shared" si="8"/>
        <v>0</v>
      </c>
    </row>
    <row r="41" spans="2:15" hidden="1">
      <c r="B41" s="550" t="s">
        <v>178</v>
      </c>
      <c r="C41" s="551"/>
      <c r="D41" s="551"/>
      <c r="E41" s="551"/>
      <c r="F41" s="552">
        <f t="shared" si="6"/>
        <v>0</v>
      </c>
      <c r="G41" s="551"/>
      <c r="H41" s="551"/>
      <c r="I41" s="551"/>
      <c r="J41" s="552">
        <f t="shared" si="7"/>
        <v>0</v>
      </c>
      <c r="K41" s="552"/>
      <c r="L41" s="552"/>
      <c r="M41" s="552"/>
      <c r="N41" s="553"/>
      <c r="O41" s="552">
        <f t="shared" si="8"/>
        <v>0</v>
      </c>
    </row>
    <row r="42" spans="2:15" hidden="1">
      <c r="B42" s="550" t="s">
        <v>179</v>
      </c>
      <c r="C42" s="551"/>
      <c r="D42" s="551"/>
      <c r="E42" s="551"/>
      <c r="F42" s="552">
        <f t="shared" si="6"/>
        <v>0</v>
      </c>
      <c r="G42" s="551"/>
      <c r="H42" s="551"/>
      <c r="I42" s="551"/>
      <c r="J42" s="552">
        <f t="shared" si="7"/>
        <v>0</v>
      </c>
      <c r="K42" s="552"/>
      <c r="L42" s="552"/>
      <c r="M42" s="552"/>
      <c r="N42" s="553"/>
      <c r="O42" s="552">
        <f t="shared" si="8"/>
        <v>0</v>
      </c>
    </row>
    <row r="43" spans="2:15" ht="30" hidden="1">
      <c r="B43" s="550" t="s">
        <v>180</v>
      </c>
      <c r="C43" s="551"/>
      <c r="D43" s="551"/>
      <c r="E43" s="551"/>
      <c r="F43" s="552">
        <f t="shared" si="6"/>
        <v>0</v>
      </c>
      <c r="G43" s="551"/>
      <c r="H43" s="551"/>
      <c r="I43" s="551"/>
      <c r="J43" s="552">
        <f t="shared" si="7"/>
        <v>0</v>
      </c>
      <c r="K43" s="552"/>
      <c r="L43" s="552"/>
      <c r="M43" s="552"/>
      <c r="N43" s="553"/>
      <c r="O43" s="552">
        <f t="shared" si="8"/>
        <v>0</v>
      </c>
    </row>
    <row r="44" spans="2:15" hidden="1">
      <c r="B44" s="550" t="s">
        <v>181</v>
      </c>
      <c r="C44" s="551"/>
      <c r="D44" s="551"/>
      <c r="E44" s="551"/>
      <c r="F44" s="552">
        <f t="shared" si="6"/>
        <v>0</v>
      </c>
      <c r="G44" s="551"/>
      <c r="H44" s="551"/>
      <c r="I44" s="551"/>
      <c r="J44" s="552">
        <f t="shared" si="7"/>
        <v>0</v>
      </c>
      <c r="K44" s="552"/>
      <c r="L44" s="552"/>
      <c r="M44" s="552"/>
      <c r="N44" s="553"/>
      <c r="O44" s="552">
        <f t="shared" si="8"/>
        <v>0</v>
      </c>
    </row>
    <row r="45" spans="2:15" hidden="1">
      <c r="B45" s="550" t="s">
        <v>184</v>
      </c>
      <c r="C45" s="551"/>
      <c r="D45" s="551"/>
      <c r="E45" s="551"/>
      <c r="F45" s="552">
        <f>SUM(C45:E45)</f>
        <v>0</v>
      </c>
      <c r="G45" s="551"/>
      <c r="H45" s="551"/>
      <c r="I45" s="551"/>
      <c r="J45" s="552">
        <f>SUM(G45:I45)</f>
        <v>0</v>
      </c>
      <c r="K45" s="552"/>
      <c r="L45" s="552"/>
      <c r="M45" s="552"/>
      <c r="N45" s="553"/>
      <c r="O45" s="552">
        <f t="shared" si="8"/>
        <v>0</v>
      </c>
    </row>
    <row r="46" spans="2:15" hidden="1">
      <c r="B46" s="556" t="s">
        <v>17</v>
      </c>
      <c r="C46" s="543">
        <f>SUM(C32:C45)</f>
        <v>0</v>
      </c>
      <c r="D46" s="543">
        <f t="shared" ref="D46:O46" si="9">SUM(D32:D45)</f>
        <v>0</v>
      </c>
      <c r="E46" s="543">
        <f t="shared" si="9"/>
        <v>0</v>
      </c>
      <c r="F46" s="543">
        <f t="shared" si="9"/>
        <v>0</v>
      </c>
      <c r="G46" s="543">
        <f t="shared" si="9"/>
        <v>0</v>
      </c>
      <c r="H46" s="543">
        <f t="shared" si="9"/>
        <v>0</v>
      </c>
      <c r="I46" s="543">
        <f t="shared" si="9"/>
        <v>0</v>
      </c>
      <c r="J46" s="543">
        <f t="shared" si="9"/>
        <v>0</v>
      </c>
      <c r="K46" s="543">
        <f t="shared" si="9"/>
        <v>0</v>
      </c>
      <c r="L46" s="543">
        <f t="shared" si="9"/>
        <v>0</v>
      </c>
      <c r="M46" s="543">
        <f t="shared" si="9"/>
        <v>0</v>
      </c>
      <c r="N46" s="543">
        <f t="shared" si="9"/>
        <v>0</v>
      </c>
      <c r="O46" s="543">
        <f t="shared" si="9"/>
        <v>0</v>
      </c>
    </row>
    <row r="50" spans="1:15">
      <c r="A50" s="537" t="s">
        <v>457</v>
      </c>
      <c r="I50" s="538" t="s">
        <v>458</v>
      </c>
      <c r="K50" s="564"/>
      <c r="L50" s="564"/>
      <c r="M50" s="1221" t="str">
        <f>M26</f>
        <v>Branch Auditor/ Statutory  Auditor</v>
      </c>
      <c r="N50" s="1221"/>
      <c r="O50" s="1221"/>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2">
    <mergeCell ref="M50:O50"/>
    <mergeCell ref="B5:C5"/>
    <mergeCell ref="B28:C28"/>
    <mergeCell ref="B6:B7"/>
    <mergeCell ref="C6:F6"/>
    <mergeCell ref="G6:J6"/>
    <mergeCell ref="K6:N6"/>
    <mergeCell ref="C29:F29"/>
    <mergeCell ref="G29:J29"/>
    <mergeCell ref="K29:N29"/>
    <mergeCell ref="B29:B30"/>
    <mergeCell ref="M26:O26"/>
  </mergeCells>
  <pageMargins left="0.38" right="0.3" top="0.3" bottom="0.27" header="0.3" footer="0.3"/>
  <pageSetup paperSize="9" scale="67" fitToHeight="2" orientation="landscape" r:id="rId2"/>
  <rowBreaks count="1" manualBreakCount="1">
    <brk id="26"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showGridLines="0" view="pageBreakPreview" zoomScaleSheetLayoutView="100" workbookViewId="0">
      <selection activeCell="A2" sqref="A2"/>
    </sheetView>
  </sheetViews>
  <sheetFormatPr defaultRowHeight="15.75"/>
  <cols>
    <col min="1" max="1" width="3.42578125" style="1" customWidth="1"/>
    <col min="2" max="2" width="32.28515625" style="1" customWidth="1"/>
    <col min="3" max="3" width="14.7109375" style="239" customWidth="1"/>
    <col min="4" max="4" width="19.42578125" style="239" customWidth="1"/>
    <col min="5" max="5" width="13.42578125" style="239" customWidth="1"/>
    <col min="6" max="6" width="16.7109375" style="239"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287" t="str">
        <f>+PPE!A2</f>
        <v>Notes to accounts for the Period ended Sept 30, 2020</v>
      </c>
      <c r="B2" s="485"/>
      <c r="C2" s="253"/>
      <c r="D2" s="253"/>
    </row>
    <row r="3" spans="1:14">
      <c r="A3" s="2" t="str">
        <f>BSheet!A3</f>
        <v>Name of the Branch/Division (Co):</v>
      </c>
      <c r="B3" s="7"/>
    </row>
    <row r="4" spans="1:14">
      <c r="A4" s="33">
        <v>5</v>
      </c>
      <c r="B4" s="8" t="s">
        <v>129</v>
      </c>
      <c r="F4" s="239" t="str">
        <f>BSheet!A4</f>
        <v>(Amount Rs.)</v>
      </c>
      <c r="N4" s="185" t="str">
        <f>F4</f>
        <v>(Amount Rs.)</v>
      </c>
    </row>
    <row r="5" spans="1:14">
      <c r="A5" s="195"/>
      <c r="B5" s="8"/>
      <c r="N5" s="185"/>
    </row>
    <row r="6" spans="1:14">
      <c r="A6" s="195"/>
      <c r="B6" s="1234" t="s">
        <v>1834</v>
      </c>
      <c r="C6" s="1234"/>
      <c r="N6" s="185"/>
    </row>
    <row r="7" spans="1:14" s="102" customFormat="1" ht="53.25" customHeight="1">
      <c r="B7" s="30" t="s">
        <v>0</v>
      </c>
      <c r="C7" s="252" t="s">
        <v>1818</v>
      </c>
      <c r="D7" s="252" t="s">
        <v>1542</v>
      </c>
      <c r="E7" s="252" t="s">
        <v>1543</v>
      </c>
      <c r="F7" s="252" t="s">
        <v>1844</v>
      </c>
      <c r="J7" s="1233"/>
      <c r="K7" s="1233"/>
    </row>
    <row r="8" spans="1:14">
      <c r="B8" s="67" t="s">
        <v>182</v>
      </c>
      <c r="C8" s="242">
        <f>F16</f>
        <v>0</v>
      </c>
      <c r="D8" s="242"/>
      <c r="E8" s="242"/>
      <c r="F8" s="250">
        <f>SUM(C8:E8)</f>
        <v>0</v>
      </c>
    </row>
    <row r="9" spans="1:14">
      <c r="B9" s="68" t="s">
        <v>183</v>
      </c>
      <c r="C9" s="240">
        <f>F17</f>
        <v>0</v>
      </c>
      <c r="D9" s="240"/>
      <c r="E9" s="240"/>
      <c r="F9" s="248">
        <f>SUM(C9:E9)</f>
        <v>0</v>
      </c>
    </row>
    <row r="10" spans="1:14">
      <c r="B10" s="68" t="s">
        <v>175</v>
      </c>
      <c r="C10" s="240">
        <f>F18</f>
        <v>0</v>
      </c>
      <c r="D10" s="240"/>
      <c r="E10" s="240"/>
      <c r="F10" s="248">
        <f>SUM(C10:E10)</f>
        <v>0</v>
      </c>
    </row>
    <row r="11" spans="1:14">
      <c r="B11" s="68" t="s">
        <v>184</v>
      </c>
      <c r="C11" s="240">
        <f>F19</f>
        <v>0</v>
      </c>
      <c r="D11" s="240"/>
      <c r="E11" s="240"/>
      <c r="F11" s="248">
        <f>SUM(C11:E11)</f>
        <v>0</v>
      </c>
    </row>
    <row r="12" spans="1:14">
      <c r="B12" s="283" t="s">
        <v>17</v>
      </c>
      <c r="C12" s="241">
        <f>SUM(C8:C11)</f>
        <v>0</v>
      </c>
      <c r="D12" s="241">
        <f>SUM(D8:D11)</f>
        <v>0</v>
      </c>
      <c r="E12" s="241">
        <f>SUM(E8:E11)</f>
        <v>0</v>
      </c>
      <c r="F12" s="241">
        <f>SUM(F8:F11)</f>
        <v>0</v>
      </c>
    </row>
    <row r="13" spans="1:14" hidden="1"/>
    <row r="14" spans="1:14" hidden="1">
      <c r="B14" s="1234" t="s">
        <v>1839</v>
      </c>
      <c r="C14" s="1234"/>
    </row>
    <row r="15" spans="1:14" ht="47.25" hidden="1">
      <c r="B15" s="30" t="s">
        <v>0</v>
      </c>
      <c r="C15" s="252" t="s">
        <v>1544</v>
      </c>
      <c r="D15" s="252" t="s">
        <v>1542</v>
      </c>
      <c r="E15" s="252" t="s">
        <v>1543</v>
      </c>
      <c r="F15" s="252" t="s">
        <v>1845</v>
      </c>
    </row>
    <row r="16" spans="1:14" hidden="1">
      <c r="B16" s="67" t="s">
        <v>182</v>
      </c>
      <c r="C16" s="242"/>
      <c r="D16" s="242"/>
      <c r="E16" s="242"/>
      <c r="F16" s="250">
        <f>SUM(C16:E16)</f>
        <v>0</v>
      </c>
    </row>
    <row r="17" spans="2:6" hidden="1">
      <c r="B17" s="68" t="s">
        <v>183</v>
      </c>
      <c r="C17" s="240"/>
      <c r="D17" s="240"/>
      <c r="E17" s="240"/>
      <c r="F17" s="248">
        <f>SUM(C17:E17)</f>
        <v>0</v>
      </c>
    </row>
    <row r="18" spans="2:6" hidden="1">
      <c r="B18" s="68" t="s">
        <v>175</v>
      </c>
      <c r="C18" s="240"/>
      <c r="D18" s="240"/>
      <c r="E18" s="240"/>
      <c r="F18" s="248">
        <f>SUM(C18:E18)</f>
        <v>0</v>
      </c>
    </row>
    <row r="19" spans="2:6" hidden="1">
      <c r="B19" s="68" t="s">
        <v>184</v>
      </c>
      <c r="C19" s="240"/>
      <c r="D19" s="240"/>
      <c r="E19" s="240"/>
      <c r="F19" s="248">
        <f>SUM(C19:E19)</f>
        <v>0</v>
      </c>
    </row>
    <row r="20" spans="2:6" hidden="1">
      <c r="B20" s="283" t="s">
        <v>17</v>
      </c>
      <c r="C20" s="241">
        <f>SUM(C16:C19)</f>
        <v>0</v>
      </c>
      <c r="D20" s="241">
        <f>SUM(D16:D19)</f>
        <v>0</v>
      </c>
      <c r="E20" s="241">
        <f>SUM(E16:E19)</f>
        <v>0</v>
      </c>
      <c r="F20" s="241">
        <f>SUM(F16:F19)</f>
        <v>0</v>
      </c>
    </row>
    <row r="24" spans="2:6">
      <c r="B24" s="1" t="s">
        <v>457</v>
      </c>
      <c r="C24" s="239" t="s">
        <v>458</v>
      </c>
      <c r="D24" s="343"/>
      <c r="E24" s="239" t="str">
        <f>BSheet!D67</f>
        <v>Branch Auditor/ Statutory  Auditor</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showGridLines="0" view="pageBreakPreview" zoomScaleSheetLayoutView="100" workbookViewId="0">
      <selection activeCell="B8" sqref="B8"/>
    </sheetView>
  </sheetViews>
  <sheetFormatPr defaultRowHeight="15.75"/>
  <cols>
    <col min="1" max="1" width="4.28515625" style="1" customWidth="1"/>
    <col min="2" max="2" width="49.7109375" style="1" customWidth="1"/>
    <col min="3" max="7" width="14.7109375" style="239" customWidth="1"/>
    <col min="8" max="8" width="15.5703125" style="1" customWidth="1"/>
    <col min="9" max="16384" width="9.140625" style="1"/>
  </cols>
  <sheetData>
    <row r="1" spans="1:8">
      <c r="A1" s="2" t="str">
        <f>BSheet!A1</f>
        <v>THE STATE TRADING CORPORATION OF INDIA LTD</v>
      </c>
    </row>
    <row r="2" spans="1:8">
      <c r="A2" s="9" t="str">
        <f>CWIP!A2</f>
        <v>Notes to accounts for the Period ended Sept 30, 2020</v>
      </c>
      <c r="B2" s="173"/>
    </row>
    <row r="3" spans="1:8">
      <c r="A3" s="2" t="str">
        <f>BSheet!A3</f>
        <v>Name of the Branch/Division (Co):</v>
      </c>
    </row>
    <row r="4" spans="1:8">
      <c r="A4" s="33">
        <v>6</v>
      </c>
      <c r="B4" s="2" t="s">
        <v>112</v>
      </c>
    </row>
    <row r="5" spans="1:8">
      <c r="A5" s="187"/>
      <c r="B5" s="1234" t="s">
        <v>1834</v>
      </c>
      <c r="C5" s="1234"/>
      <c r="G5" s="284" t="str">
        <f>'P&amp;L'!E4</f>
        <v>(Amount Rs.)</v>
      </c>
    </row>
    <row r="6" spans="1:8">
      <c r="A6" s="231"/>
      <c r="B6" s="1270" t="s">
        <v>0</v>
      </c>
      <c r="C6" s="1274" t="s">
        <v>507</v>
      </c>
      <c r="D6" s="1275"/>
      <c r="E6" s="1274" t="s">
        <v>508</v>
      </c>
      <c r="F6" s="1275"/>
      <c r="G6" s="1272" t="s">
        <v>17</v>
      </c>
    </row>
    <row r="7" spans="1:8">
      <c r="A7" s="58"/>
      <c r="B7" s="1271"/>
      <c r="C7" s="254" t="s">
        <v>172</v>
      </c>
      <c r="D7" s="255" t="s">
        <v>173</v>
      </c>
      <c r="E7" s="255" t="str">
        <f>C7</f>
        <v>Land</v>
      </c>
      <c r="F7" s="255" t="s">
        <v>173</v>
      </c>
      <c r="G7" s="1273"/>
    </row>
    <row r="8" spans="1:8" ht="15.75" customHeight="1">
      <c r="A8" s="147"/>
      <c r="B8" s="197" t="s">
        <v>1819</v>
      </c>
      <c r="C8" s="256"/>
      <c r="D8" s="257"/>
      <c r="E8" s="257"/>
      <c r="F8" s="257"/>
      <c r="G8" s="240">
        <f>SUM(C8:F8)</f>
        <v>0</v>
      </c>
      <c r="H8" s="171"/>
    </row>
    <row r="9" spans="1:8">
      <c r="A9" s="147"/>
      <c r="B9" s="198" t="s">
        <v>19</v>
      </c>
      <c r="C9" s="258"/>
      <c r="D9" s="259"/>
      <c r="E9" s="259"/>
      <c r="F9" s="259"/>
      <c r="G9" s="240">
        <f t="shared" ref="G9:G10" si="0">SUM(C9:F9)</f>
        <v>0</v>
      </c>
    </row>
    <row r="10" spans="1:8">
      <c r="A10" s="147"/>
      <c r="B10" s="199" t="s">
        <v>46</v>
      </c>
      <c r="C10" s="260"/>
      <c r="D10" s="261"/>
      <c r="E10" s="261"/>
      <c r="F10" s="261"/>
      <c r="G10" s="240">
        <f t="shared" si="0"/>
        <v>0</v>
      </c>
    </row>
    <row r="11" spans="1:8" ht="15.75" customHeight="1">
      <c r="A11" s="59"/>
      <c r="B11" s="168" t="s">
        <v>1835</v>
      </c>
      <c r="C11" s="245">
        <f>SUM(C8:C10)</f>
        <v>0</v>
      </c>
      <c r="D11" s="245">
        <f t="shared" ref="D11:F11" si="1">SUM(D8:D10)</f>
        <v>0</v>
      </c>
      <c r="E11" s="245">
        <f t="shared" si="1"/>
        <v>0</v>
      </c>
      <c r="F11" s="245">
        <f t="shared" si="1"/>
        <v>0</v>
      </c>
      <c r="G11" s="246">
        <f>G8+G9-G10</f>
        <v>0</v>
      </c>
    </row>
    <row r="12" spans="1:8" ht="15.75" customHeight="1">
      <c r="B12" s="197" t="s">
        <v>1820</v>
      </c>
      <c r="C12" s="262"/>
      <c r="D12" s="263"/>
      <c r="E12" s="263"/>
      <c r="F12" s="263"/>
      <c r="G12" s="240">
        <f t="shared" ref="G12:G14" si="2">SUM(C12:F12)</f>
        <v>0</v>
      </c>
    </row>
    <row r="13" spans="1:8">
      <c r="B13" s="200" t="s">
        <v>19</v>
      </c>
      <c r="C13" s="260"/>
      <c r="D13" s="261"/>
      <c r="E13" s="261"/>
      <c r="F13" s="261"/>
      <c r="G13" s="240">
        <f t="shared" si="2"/>
        <v>0</v>
      </c>
    </row>
    <row r="14" spans="1:8">
      <c r="B14" s="199" t="s">
        <v>46</v>
      </c>
      <c r="C14" s="260"/>
      <c r="D14" s="261"/>
      <c r="E14" s="261"/>
      <c r="F14" s="261"/>
      <c r="G14" s="240">
        <f t="shared" si="2"/>
        <v>0</v>
      </c>
    </row>
    <row r="15" spans="1:8" ht="15.75" customHeight="1">
      <c r="B15" s="168" t="s">
        <v>1836</v>
      </c>
      <c r="C15" s="245">
        <f>SUM(C12:C14)</f>
        <v>0</v>
      </c>
      <c r="D15" s="245">
        <f t="shared" ref="D15:F15" si="3">SUM(D12:D14)</f>
        <v>0</v>
      </c>
      <c r="E15" s="245">
        <f t="shared" si="3"/>
        <v>0</v>
      </c>
      <c r="F15" s="245">
        <f t="shared" si="3"/>
        <v>0</v>
      </c>
      <c r="G15" s="246">
        <f>G12+G13-G14</f>
        <v>0</v>
      </c>
    </row>
    <row r="16" spans="1:8" ht="15.75" customHeight="1">
      <c r="B16" s="426" t="s">
        <v>1821</v>
      </c>
      <c r="C16" s="262"/>
      <c r="D16" s="263"/>
      <c r="E16" s="263"/>
      <c r="F16" s="263"/>
      <c r="G16" s="240">
        <f>SUM(C16:F16)</f>
        <v>0</v>
      </c>
    </row>
    <row r="17" spans="2:7" ht="15.75" customHeight="1">
      <c r="B17" s="202" t="s">
        <v>19</v>
      </c>
      <c r="C17" s="256"/>
      <c r="D17" s="257"/>
      <c r="E17" s="257"/>
      <c r="F17" s="257"/>
      <c r="G17" s="240">
        <f t="shared" ref="G17:G18" si="4">SUM(C17:F17)</f>
        <v>0</v>
      </c>
    </row>
    <row r="18" spans="2:7" ht="15.75" customHeight="1">
      <c r="B18" s="419" t="s">
        <v>46</v>
      </c>
      <c r="C18" s="434"/>
      <c r="D18" s="435"/>
      <c r="E18" s="435"/>
      <c r="F18" s="435"/>
      <c r="G18" s="240">
        <f t="shared" si="4"/>
        <v>0</v>
      </c>
    </row>
    <row r="19" spans="2:7" ht="15.75" customHeight="1">
      <c r="B19" s="1122" t="s">
        <v>1846</v>
      </c>
      <c r="C19" s="245">
        <f>SUM(C16:C18)</f>
        <v>0</v>
      </c>
      <c r="D19" s="245">
        <f t="shared" ref="D19:F19" si="5">SUM(D16:D18)</f>
        <v>0</v>
      </c>
      <c r="E19" s="245">
        <f t="shared" si="5"/>
        <v>0</v>
      </c>
      <c r="F19" s="245">
        <f t="shared" si="5"/>
        <v>0</v>
      </c>
      <c r="G19" s="246">
        <f>G16+G17-G18</f>
        <v>0</v>
      </c>
    </row>
    <row r="20" spans="2:7">
      <c r="B20" s="168" t="s">
        <v>1838</v>
      </c>
      <c r="C20" s="246">
        <f t="shared" ref="C20:F20" si="6">C11-C15-C19</f>
        <v>0</v>
      </c>
      <c r="D20" s="246">
        <f t="shared" si="6"/>
        <v>0</v>
      </c>
      <c r="E20" s="246">
        <f t="shared" si="6"/>
        <v>0</v>
      </c>
      <c r="F20" s="246">
        <f t="shared" si="6"/>
        <v>0</v>
      </c>
      <c r="G20" s="246">
        <f>G11-G15-G19</f>
        <v>0</v>
      </c>
    </row>
    <row r="21" spans="2:7">
      <c r="B21" s="53"/>
      <c r="C21" s="243"/>
      <c r="D21" s="243"/>
      <c r="E21" s="243"/>
      <c r="F21" s="243"/>
      <c r="G21" s="243"/>
    </row>
    <row r="22" spans="2:7" hidden="1">
      <c r="B22" s="1233" t="s">
        <v>1839</v>
      </c>
      <c r="C22" s="1233"/>
      <c r="D22" s="243"/>
      <c r="E22" s="243"/>
      <c r="F22" s="243"/>
      <c r="G22" s="243"/>
    </row>
    <row r="23" spans="2:7" hidden="1">
      <c r="B23" s="1276" t="s">
        <v>0</v>
      </c>
      <c r="C23" s="1274" t="s">
        <v>507</v>
      </c>
      <c r="D23" s="1275"/>
      <c r="E23" s="1274" t="s">
        <v>508</v>
      </c>
      <c r="F23" s="1275"/>
      <c r="G23" s="1272" t="s">
        <v>17</v>
      </c>
    </row>
    <row r="24" spans="2:7" hidden="1">
      <c r="B24" s="1277"/>
      <c r="C24" s="52" t="str">
        <f>C7</f>
        <v>Land</v>
      </c>
      <c r="D24" s="52" t="str">
        <f>D7</f>
        <v>Building</v>
      </c>
      <c r="E24" s="52" t="str">
        <f>E7</f>
        <v>Land</v>
      </c>
      <c r="F24" s="52" t="str">
        <f>F7</f>
        <v>Building</v>
      </c>
      <c r="G24" s="1273"/>
    </row>
    <row r="25" spans="2:7" ht="15.75" hidden="1" customHeight="1">
      <c r="B25" s="201" t="s">
        <v>863</v>
      </c>
      <c r="C25" s="256"/>
      <c r="D25" s="257"/>
      <c r="E25" s="257"/>
      <c r="F25" s="257"/>
      <c r="G25" s="240">
        <f t="shared" ref="G25:G35" si="7">SUM(C25:F25)</f>
        <v>0</v>
      </c>
    </row>
    <row r="26" spans="2:7" hidden="1">
      <c r="B26" s="204" t="s">
        <v>19</v>
      </c>
      <c r="C26" s="265"/>
      <c r="D26" s="266"/>
      <c r="E26" s="266"/>
      <c r="F26" s="266"/>
      <c r="G26" s="240">
        <f t="shared" si="7"/>
        <v>0</v>
      </c>
    </row>
    <row r="27" spans="2:7" hidden="1">
      <c r="B27" s="203" t="s">
        <v>46</v>
      </c>
      <c r="C27" s="265"/>
      <c r="D27" s="266"/>
      <c r="E27" s="266"/>
      <c r="F27" s="266"/>
      <c r="G27" s="240">
        <f t="shared" si="7"/>
        <v>0</v>
      </c>
    </row>
    <row r="28" spans="2:7" ht="15.75" hidden="1" customHeight="1">
      <c r="B28" s="1122" t="s">
        <v>1840</v>
      </c>
      <c r="C28" s="245">
        <f>SUM(C25:C27)</f>
        <v>0</v>
      </c>
      <c r="D28" s="245">
        <f t="shared" ref="D28:F28" si="8">SUM(D25:D27)</f>
        <v>0</v>
      </c>
      <c r="E28" s="245">
        <f t="shared" si="8"/>
        <v>0</v>
      </c>
      <c r="F28" s="245">
        <f t="shared" si="8"/>
        <v>0</v>
      </c>
      <c r="G28" s="246">
        <f>G25+G26-G27</f>
        <v>0</v>
      </c>
    </row>
    <row r="29" spans="2:7" ht="15.75" hidden="1" customHeight="1">
      <c r="B29" s="201" t="s">
        <v>864</v>
      </c>
      <c r="C29" s="267"/>
      <c r="D29" s="268"/>
      <c r="E29" s="268"/>
      <c r="F29" s="268"/>
      <c r="G29" s="240">
        <f t="shared" si="7"/>
        <v>0</v>
      </c>
    </row>
    <row r="30" spans="2:7" hidden="1">
      <c r="B30" s="202" t="s">
        <v>19</v>
      </c>
      <c r="C30" s="265"/>
      <c r="D30" s="266"/>
      <c r="E30" s="266"/>
      <c r="F30" s="266"/>
      <c r="G30" s="240">
        <f t="shared" si="7"/>
        <v>0</v>
      </c>
    </row>
    <row r="31" spans="2:7" hidden="1">
      <c r="B31" s="203" t="s">
        <v>46</v>
      </c>
      <c r="C31" s="265"/>
      <c r="D31" s="266"/>
      <c r="E31" s="266"/>
      <c r="F31" s="266"/>
      <c r="G31" s="240">
        <f t="shared" si="7"/>
        <v>0</v>
      </c>
    </row>
    <row r="32" spans="2:7" ht="15.75" hidden="1" customHeight="1">
      <c r="B32" s="1122" t="s">
        <v>1841</v>
      </c>
      <c r="C32" s="245">
        <f>SUM(C29:C31)</f>
        <v>0</v>
      </c>
      <c r="D32" s="245">
        <f t="shared" ref="D32:F32" si="9">SUM(D29:D31)</f>
        <v>0</v>
      </c>
      <c r="E32" s="245">
        <f t="shared" si="9"/>
        <v>0</v>
      </c>
      <c r="F32" s="245">
        <f t="shared" si="9"/>
        <v>0</v>
      </c>
      <c r="G32" s="246">
        <f>G29+G30-G31</f>
        <v>0</v>
      </c>
    </row>
    <row r="33" spans="1:12" ht="15.75" hidden="1" customHeight="1">
      <c r="B33" s="426" t="s">
        <v>865</v>
      </c>
      <c r="C33" s="270"/>
      <c r="D33" s="271"/>
      <c r="E33" s="271"/>
      <c r="F33" s="271"/>
      <c r="G33" s="240">
        <f t="shared" si="7"/>
        <v>0</v>
      </c>
    </row>
    <row r="34" spans="1:12" ht="15.75" hidden="1" customHeight="1">
      <c r="B34" s="202" t="s">
        <v>19</v>
      </c>
      <c r="C34" s="265"/>
      <c r="D34" s="266"/>
      <c r="E34" s="266"/>
      <c r="F34" s="266"/>
      <c r="G34" s="240">
        <f t="shared" si="7"/>
        <v>0</v>
      </c>
    </row>
    <row r="35" spans="1:12" ht="15.75" hidden="1" customHeight="1">
      <c r="B35" s="419" t="s">
        <v>46</v>
      </c>
      <c r="C35" s="436"/>
      <c r="D35" s="437"/>
      <c r="E35" s="437"/>
      <c r="F35" s="437"/>
      <c r="G35" s="240">
        <f t="shared" si="7"/>
        <v>0</v>
      </c>
    </row>
    <row r="36" spans="1:12" ht="15.75" hidden="1" customHeight="1">
      <c r="B36" s="1122" t="s">
        <v>1847</v>
      </c>
      <c r="C36" s="245">
        <f>SUM(C33:C35)</f>
        <v>0</v>
      </c>
      <c r="D36" s="245">
        <f t="shared" ref="D36:F36" si="10">SUM(D33:D35)</f>
        <v>0</v>
      </c>
      <c r="E36" s="245">
        <f t="shared" si="10"/>
        <v>0</v>
      </c>
      <c r="F36" s="245">
        <f t="shared" si="10"/>
        <v>0</v>
      </c>
      <c r="G36" s="246">
        <f>G33+G34-G35</f>
        <v>0</v>
      </c>
    </row>
    <row r="37" spans="1:12" hidden="1">
      <c r="B37" s="1122" t="s">
        <v>1843</v>
      </c>
      <c r="C37" s="246">
        <f t="shared" ref="C37:F37" si="11">C28-C32</f>
        <v>0</v>
      </c>
      <c r="D37" s="246">
        <f t="shared" si="11"/>
        <v>0</v>
      </c>
      <c r="E37" s="246">
        <f t="shared" si="11"/>
        <v>0</v>
      </c>
      <c r="F37" s="246">
        <f t="shared" si="11"/>
        <v>0</v>
      </c>
      <c r="G37" s="246">
        <f>G28-G32</f>
        <v>0</v>
      </c>
    </row>
    <row r="38" spans="1:12" hidden="1"/>
    <row r="39" spans="1:12" customFormat="1" hidden="1">
      <c r="B39" s="2" t="s">
        <v>425</v>
      </c>
      <c r="C39" s="269"/>
      <c r="D39" s="269"/>
      <c r="E39" s="269"/>
      <c r="F39" s="269"/>
      <c r="G39" s="269"/>
    </row>
    <row r="40" spans="1:12" ht="30.75" hidden="1" customHeight="1">
      <c r="B40" s="532" t="s">
        <v>0</v>
      </c>
      <c r="C40" s="533"/>
      <c r="D40" s="1278" t="s">
        <v>1848</v>
      </c>
      <c r="E40" s="1279"/>
      <c r="F40" s="1280" t="s">
        <v>1849</v>
      </c>
      <c r="G40" s="1281"/>
      <c r="H40" s="239"/>
    </row>
    <row r="41" spans="1:12" ht="15.75" hidden="1" customHeight="1">
      <c r="B41" s="1259" t="s">
        <v>429</v>
      </c>
      <c r="C41" s="1260"/>
      <c r="D41" s="1268"/>
      <c r="E41" s="1260"/>
      <c r="F41" s="1251"/>
      <c r="G41" s="1252"/>
      <c r="H41" s="239"/>
    </row>
    <row r="42" spans="1:12" ht="15.75" hidden="1" customHeight="1">
      <c r="B42" s="1261" t="s">
        <v>426</v>
      </c>
      <c r="C42" s="1262"/>
      <c r="D42" s="1269"/>
      <c r="E42" s="1262"/>
      <c r="F42" s="1253"/>
      <c r="G42" s="1254"/>
      <c r="H42" s="239"/>
    </row>
    <row r="43" spans="1:12" ht="15.75" hidden="1" customHeight="1">
      <c r="B43" s="1263" t="s">
        <v>427</v>
      </c>
      <c r="C43" s="1264"/>
      <c r="D43" s="1255">
        <f>D41-D42</f>
        <v>0</v>
      </c>
      <c r="E43" s="1256"/>
      <c r="F43" s="1255">
        <f>F41-F42</f>
        <v>0</v>
      </c>
      <c r="G43" s="1256"/>
      <c r="H43" s="239"/>
    </row>
    <row r="44" spans="1:12" hidden="1">
      <c r="B44" s="1265" t="s">
        <v>31</v>
      </c>
      <c r="C44" s="1258"/>
      <c r="D44" s="1257"/>
      <c r="E44" s="1258"/>
      <c r="F44" s="1253"/>
      <c r="G44" s="1254"/>
      <c r="H44" s="239"/>
    </row>
    <row r="45" spans="1:12" ht="15.75" hidden="1" customHeight="1">
      <c r="B45" s="1266" t="s">
        <v>428</v>
      </c>
      <c r="C45" s="1267"/>
      <c r="D45" s="1255">
        <f>D43-D44</f>
        <v>0</v>
      </c>
      <c r="E45" s="1256"/>
      <c r="F45" s="1255">
        <f>F43-F44</f>
        <v>0</v>
      </c>
      <c r="G45" s="1256"/>
      <c r="H45" s="239"/>
    </row>
    <row r="46" spans="1:12" ht="11.25" hidden="1" customHeight="1"/>
    <row r="47" spans="1:12" hidden="1">
      <c r="A47" s="2" t="s">
        <v>1004</v>
      </c>
      <c r="H47" s="348"/>
      <c r="I47" s="348"/>
      <c r="J47" s="348"/>
      <c r="K47" s="348"/>
      <c r="L47" s="348"/>
    </row>
    <row r="48" spans="1:12" hidden="1">
      <c r="A48" s="2" t="s">
        <v>1005</v>
      </c>
    </row>
    <row r="49" spans="1:7" ht="146.25" hidden="1" customHeight="1">
      <c r="A49" s="1235" t="s">
        <v>1011</v>
      </c>
      <c r="B49" s="1235"/>
      <c r="C49" s="1235"/>
      <c r="D49" s="1235"/>
      <c r="E49" s="1235"/>
      <c r="F49" s="1235"/>
      <c r="G49" s="1235"/>
    </row>
    <row r="50" spans="1:7" ht="23.25" hidden="1" customHeight="1">
      <c r="A50" s="1250" t="s">
        <v>1006</v>
      </c>
      <c r="B50" s="1250"/>
      <c r="C50" s="1250"/>
      <c r="D50" s="1250"/>
      <c r="E50" s="1250"/>
      <c r="F50" s="1250"/>
      <c r="G50" s="530" t="s">
        <v>1009</v>
      </c>
    </row>
    <row r="51" spans="1:7" hidden="1">
      <c r="A51" s="1236" t="s">
        <v>0</v>
      </c>
      <c r="B51" s="1237"/>
      <c r="C51" s="1238"/>
      <c r="D51" s="1246" t="s">
        <v>1008</v>
      </c>
      <c r="E51" s="1247"/>
      <c r="F51" s="1242" t="s">
        <v>1010</v>
      </c>
      <c r="G51" s="1243"/>
    </row>
    <row r="52" spans="1:7" hidden="1">
      <c r="A52" s="1239" t="s">
        <v>1007</v>
      </c>
      <c r="B52" s="1240"/>
      <c r="C52" s="1241"/>
      <c r="D52" s="1248"/>
      <c r="E52" s="1249"/>
      <c r="F52" s="1244"/>
      <c r="G52" s="1245"/>
    </row>
    <row r="53" spans="1:7" hidden="1">
      <c r="A53" s="567"/>
      <c r="B53" s="169"/>
      <c r="C53" s="243"/>
      <c r="D53" s="243"/>
      <c r="E53" s="243"/>
    </row>
    <row r="54" spans="1:7" hidden="1">
      <c r="A54" s="567"/>
      <c r="B54" s="169"/>
      <c r="C54" s="243"/>
      <c r="D54" s="243"/>
      <c r="E54" s="243"/>
    </row>
    <row r="55" spans="1:7">
      <c r="A55" s="2"/>
    </row>
    <row r="56" spans="1:7">
      <c r="B56" s="1" t="s">
        <v>457</v>
      </c>
      <c r="C56" s="239" t="s">
        <v>458</v>
      </c>
      <c r="E56" s="432" t="str">
        <f>BSheet!D67</f>
        <v>Branch Auditor/ Statutory  Auditor</v>
      </c>
      <c r="F56" s="1"/>
      <c r="G56" s="350"/>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5">
    <mergeCell ref="B23:B24"/>
    <mergeCell ref="C23:D23"/>
    <mergeCell ref="E23:F23"/>
    <mergeCell ref="G23:G24"/>
    <mergeCell ref="D40:E40"/>
    <mergeCell ref="F40:G40"/>
    <mergeCell ref="B5:C5"/>
    <mergeCell ref="B22:C22"/>
    <mergeCell ref="B6:B7"/>
    <mergeCell ref="G6:G7"/>
    <mergeCell ref="C6:D6"/>
    <mergeCell ref="E6:F6"/>
    <mergeCell ref="D43:E43"/>
    <mergeCell ref="D44:E44"/>
    <mergeCell ref="D45:E45"/>
    <mergeCell ref="B41:C41"/>
    <mergeCell ref="B42:C42"/>
    <mergeCell ref="B43:C43"/>
    <mergeCell ref="B44:C44"/>
    <mergeCell ref="B45:C45"/>
    <mergeCell ref="D41:E41"/>
    <mergeCell ref="D42:E42"/>
    <mergeCell ref="F41:G41"/>
    <mergeCell ref="F42:G42"/>
    <mergeCell ref="F43:G43"/>
    <mergeCell ref="F44:G44"/>
    <mergeCell ref="F45:G45"/>
    <mergeCell ref="A49:G49"/>
    <mergeCell ref="A51:C51"/>
    <mergeCell ref="A52:C52"/>
    <mergeCell ref="F51:G51"/>
    <mergeCell ref="F52:G52"/>
    <mergeCell ref="D51:E51"/>
    <mergeCell ref="D52:E52"/>
    <mergeCell ref="A50:F50"/>
  </mergeCells>
  <pageMargins left="0.57999999999999996" right="0.21" top="0.59" bottom="0.27" header="0.3" footer="0.3"/>
  <pageSetup paperSize="9" scale="74" fitToHeight="3"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
  <sheetViews>
    <sheetView showGridLines="0" view="pageBreakPreview" zoomScaleSheetLayoutView="100" workbookViewId="0">
      <selection activeCell="B9" sqref="B9"/>
    </sheetView>
  </sheetViews>
  <sheetFormatPr defaultRowHeight="15.75"/>
  <cols>
    <col min="1" max="1" width="4.28515625" style="1" customWidth="1"/>
    <col min="2" max="2" width="47.42578125" style="1" customWidth="1"/>
    <col min="3" max="5" width="14.7109375" style="239" customWidth="1"/>
    <col min="6" max="16384" width="9.140625" style="1"/>
  </cols>
  <sheetData>
    <row r="1" spans="1:6">
      <c r="A1" s="2" t="str">
        <f>BSheet!A1</f>
        <v>THE STATE TRADING CORPORATION OF INDIA LTD</v>
      </c>
    </row>
    <row r="2" spans="1:6">
      <c r="A2" s="2" t="str">
        <f>PPE!A2</f>
        <v>Notes to accounts for the Period ended Sept 30, 2020</v>
      </c>
    </row>
    <row r="3" spans="1:6">
      <c r="A3" s="2" t="str">
        <f>BSheet!A3</f>
        <v>Name of the Branch/Division (Co):</v>
      </c>
    </row>
    <row r="4" spans="1:6">
      <c r="A4" s="33">
        <v>7</v>
      </c>
      <c r="B4" s="2" t="s">
        <v>113</v>
      </c>
    </row>
    <row r="5" spans="1:6">
      <c r="A5" s="33"/>
      <c r="B5" s="1234" t="s">
        <v>1834</v>
      </c>
      <c r="C5" s="1234"/>
      <c r="E5" s="239" t="str">
        <f>BSheet!A4</f>
        <v>(Amount Rs.)</v>
      </c>
    </row>
    <row r="6" spans="1:6" ht="31.5">
      <c r="A6" s="58"/>
      <c r="B6" s="30" t="s">
        <v>0</v>
      </c>
      <c r="C6" s="52" t="s">
        <v>185</v>
      </c>
      <c r="D6" s="52" t="s">
        <v>1012</v>
      </c>
      <c r="E6" s="52" t="s">
        <v>17</v>
      </c>
    </row>
    <row r="7" spans="1:6">
      <c r="A7" s="138"/>
      <c r="B7" s="57" t="s">
        <v>1819</v>
      </c>
      <c r="C7" s="240">
        <f>C22</f>
        <v>0</v>
      </c>
      <c r="D7" s="240">
        <f>D22</f>
        <v>0</v>
      </c>
      <c r="E7" s="240">
        <f>SUM(C7:D7)</f>
        <v>0</v>
      </c>
    </row>
    <row r="8" spans="1:6">
      <c r="A8" s="138"/>
      <c r="B8" s="61" t="s">
        <v>19</v>
      </c>
      <c r="C8" s="240"/>
      <c r="D8" s="240"/>
      <c r="E8" s="240">
        <f t="shared" ref="E8:E14" si="0">SUM(C8:D8)</f>
        <v>0</v>
      </c>
    </row>
    <row r="9" spans="1:6">
      <c r="A9" s="138"/>
      <c r="B9" s="46" t="s">
        <v>46</v>
      </c>
      <c r="C9" s="240"/>
      <c r="D9" s="240"/>
      <c r="E9" s="240">
        <f t="shared" si="0"/>
        <v>0</v>
      </c>
    </row>
    <row r="10" spans="1:6">
      <c r="A10" s="59"/>
      <c r="B10" s="20" t="s">
        <v>1835</v>
      </c>
      <c r="C10" s="246">
        <f>C7+C8-C9</f>
        <v>0</v>
      </c>
      <c r="D10" s="246">
        <f>D7+D8-D9</f>
        <v>0</v>
      </c>
      <c r="E10" s="246">
        <f t="shared" si="0"/>
        <v>0</v>
      </c>
    </row>
    <row r="11" spans="1:6">
      <c r="B11" s="98" t="s">
        <v>1545</v>
      </c>
      <c r="C11" s="240">
        <f>C26</f>
        <v>0</v>
      </c>
      <c r="D11" s="240">
        <f>D26</f>
        <v>0</v>
      </c>
      <c r="E11" s="242">
        <f t="shared" si="0"/>
        <v>0</v>
      </c>
    </row>
    <row r="12" spans="1:6">
      <c r="B12" s="46" t="s">
        <v>19</v>
      </c>
      <c r="C12" s="240"/>
      <c r="D12" s="264"/>
      <c r="E12" s="240">
        <f t="shared" si="0"/>
        <v>0</v>
      </c>
    </row>
    <row r="13" spans="1:6">
      <c r="B13" s="46" t="s">
        <v>46</v>
      </c>
      <c r="C13" s="240"/>
      <c r="D13" s="264"/>
      <c r="E13" s="240">
        <f t="shared" si="0"/>
        <v>0</v>
      </c>
    </row>
    <row r="14" spans="1:6">
      <c r="B14" s="849" t="s">
        <v>1850</v>
      </c>
      <c r="C14" s="241">
        <f>C11+C12-C13</f>
        <v>0</v>
      </c>
      <c r="D14" s="241">
        <f>D11+D12-D13</f>
        <v>0</v>
      </c>
      <c r="E14" s="246">
        <f t="shared" si="0"/>
        <v>0</v>
      </c>
    </row>
    <row r="15" spans="1:6">
      <c r="B15" s="20" t="s">
        <v>1838</v>
      </c>
      <c r="C15" s="241">
        <f>C10-C14</f>
        <v>0</v>
      </c>
      <c r="D15" s="241">
        <f>D10-D14</f>
        <v>0</v>
      </c>
      <c r="E15" s="241">
        <f>E10-E14</f>
        <v>0</v>
      </c>
      <c r="F15" s="108">
        <f>C15+D15-E15</f>
        <v>0</v>
      </c>
    </row>
    <row r="16" spans="1:6" hidden="1">
      <c r="B16" s="53"/>
      <c r="C16" s="243"/>
      <c r="D16" s="243"/>
      <c r="E16" s="243"/>
    </row>
    <row r="17" spans="2:6" hidden="1">
      <c r="B17" s="1234" t="s">
        <v>1839</v>
      </c>
      <c r="C17" s="1234"/>
      <c r="D17" s="243"/>
      <c r="E17" s="243"/>
    </row>
    <row r="18" spans="2:6" ht="31.5" hidden="1">
      <c r="B18" s="30" t="s">
        <v>0</v>
      </c>
      <c r="C18" s="52" t="s">
        <v>187</v>
      </c>
      <c r="D18" s="52" t="s">
        <v>1012</v>
      </c>
      <c r="E18" s="52" t="s">
        <v>17</v>
      </c>
    </row>
    <row r="19" spans="2:6" hidden="1">
      <c r="B19" s="60" t="s">
        <v>1546</v>
      </c>
      <c r="C19" s="272">
        <f>C28</f>
        <v>0</v>
      </c>
      <c r="D19" s="273">
        <f>D28</f>
        <v>0</v>
      </c>
      <c r="E19" s="240">
        <f>SUM(C19:D19)</f>
        <v>0</v>
      </c>
    </row>
    <row r="20" spans="2:6" hidden="1">
      <c r="B20" s="61" t="s">
        <v>19</v>
      </c>
      <c r="C20" s="272"/>
      <c r="D20" s="274"/>
      <c r="E20" s="240">
        <f t="shared" ref="E20:E21" si="1">SUM(C20:D20)</f>
        <v>0</v>
      </c>
    </row>
    <row r="21" spans="2:6" hidden="1">
      <c r="B21" s="46" t="s">
        <v>46</v>
      </c>
      <c r="C21" s="272"/>
      <c r="D21" s="274"/>
      <c r="E21" s="240">
        <f t="shared" si="1"/>
        <v>0</v>
      </c>
    </row>
    <row r="22" spans="2:6" hidden="1">
      <c r="B22" s="20" t="s">
        <v>1840</v>
      </c>
      <c r="C22" s="275">
        <f>C19+C20-C21</f>
        <v>0</v>
      </c>
      <c r="D22" s="241">
        <f>D19+D20-D21</f>
        <v>0</v>
      </c>
      <c r="E22" s="241">
        <f>E19+E20-E21</f>
        <v>0</v>
      </c>
    </row>
    <row r="23" spans="2:6" hidden="1">
      <c r="B23" s="98" t="s">
        <v>871</v>
      </c>
      <c r="C23" s="274"/>
      <c r="D23" s="274"/>
      <c r="E23" s="240">
        <f t="shared" ref="E23:E25" si="2">C23+D23</f>
        <v>0</v>
      </c>
    </row>
    <row r="24" spans="2:6" hidden="1">
      <c r="B24" s="46" t="s">
        <v>19</v>
      </c>
      <c r="C24" s="274"/>
      <c r="D24" s="274"/>
      <c r="E24" s="240">
        <f t="shared" si="2"/>
        <v>0</v>
      </c>
    </row>
    <row r="25" spans="2:6" hidden="1">
      <c r="B25" s="46" t="s">
        <v>46</v>
      </c>
      <c r="C25" s="274"/>
      <c r="D25" s="274"/>
      <c r="E25" s="240">
        <f t="shared" si="2"/>
        <v>0</v>
      </c>
    </row>
    <row r="26" spans="2:6" hidden="1">
      <c r="B26" s="20" t="s">
        <v>1851</v>
      </c>
      <c r="C26" s="241">
        <f>C23+C24-C25</f>
        <v>0</v>
      </c>
      <c r="D26" s="241">
        <f>D23+D24-D25</f>
        <v>0</v>
      </c>
      <c r="E26" s="241">
        <f>E23+E24-E25</f>
        <v>0</v>
      </c>
    </row>
    <row r="27" spans="2:6" hidden="1">
      <c r="B27" s="20" t="s">
        <v>1843</v>
      </c>
      <c r="C27" s="241">
        <f>C22-C26</f>
        <v>0</v>
      </c>
      <c r="D27" s="241">
        <f>D22-D26</f>
        <v>0</v>
      </c>
      <c r="E27" s="241">
        <f>E22-E26</f>
        <v>0</v>
      </c>
      <c r="F27" s="108">
        <f>C27+D27-E27</f>
        <v>0</v>
      </c>
    </row>
    <row r="28" spans="2:6" hidden="1">
      <c r="B28" s="20" t="s">
        <v>441</v>
      </c>
      <c r="C28" s="246">
        <v>0</v>
      </c>
      <c r="D28" s="246">
        <v>0</v>
      </c>
      <c r="E28" s="247">
        <v>0</v>
      </c>
    </row>
    <row r="29" spans="2:6" hidden="1">
      <c r="B29" s="53"/>
      <c r="C29" s="243"/>
      <c r="D29" s="243"/>
      <c r="E29" s="243"/>
    </row>
    <row r="30" spans="2:6" s="577" customFormat="1">
      <c r="B30" s="53"/>
      <c r="C30" s="243"/>
      <c r="D30" s="243"/>
      <c r="E30" s="243"/>
    </row>
    <row r="33" spans="2:5" ht="27.75" customHeight="1">
      <c r="B33" s="1283" t="s">
        <v>1013</v>
      </c>
      <c r="C33" s="1283"/>
      <c r="D33" s="1282" t="s">
        <v>1003</v>
      </c>
      <c r="E33" s="1282"/>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4">
    <mergeCell ref="B5:C5"/>
    <mergeCell ref="B17:C17"/>
    <mergeCell ref="D33:E33"/>
    <mergeCell ref="B33:C33"/>
  </mergeCells>
  <pageMargins left="0.7" right="0.27" top="0.75" bottom="0.59" header="0.3" footer="0.3"/>
  <pageSetup paperSize="9" scale="96" fitToHeight="3"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68"/>
  <sheetViews>
    <sheetView showGridLines="0" view="pageBreakPreview" topLeftCell="A668" zoomScale="85" zoomScaleSheetLayoutView="85" workbookViewId="0">
      <selection activeCell="D668" sqref="D668"/>
    </sheetView>
  </sheetViews>
  <sheetFormatPr defaultRowHeight="15.75"/>
  <cols>
    <col min="1" max="1" width="4.140625" style="372" customWidth="1"/>
    <col min="2" max="2" width="47.85546875" style="290" customWidth="1"/>
    <col min="3" max="3" width="22.42578125" style="290" customWidth="1"/>
    <col min="4" max="4" width="19.140625" style="531" customWidth="1"/>
    <col min="5" max="5" width="16.5703125" style="531" customWidth="1"/>
    <col min="6" max="6" width="9.140625" style="290"/>
    <col min="7" max="7" width="12.42578125" style="290" bestFit="1" customWidth="1"/>
    <col min="8" max="16384" width="9.140625" style="290"/>
  </cols>
  <sheetData>
    <row r="1" spans="1:5">
      <c r="A1" s="1456" t="str">
        <f>BSheet!A1</f>
        <v>THE STATE TRADING CORPORATION OF INDIA LTD</v>
      </c>
      <c r="B1" s="1456"/>
      <c r="C1" s="1456"/>
      <c r="D1" s="1456"/>
      <c r="E1" s="1456"/>
    </row>
    <row r="2" spans="1:5">
      <c r="A2" s="1456" t="str">
        <f>PPE!A2</f>
        <v>Notes to accounts for the Period ended Sept 30, 2020</v>
      </c>
      <c r="B2" s="1456"/>
      <c r="C2" s="1456"/>
      <c r="D2" s="1456"/>
      <c r="E2" s="1456"/>
    </row>
    <row r="3" spans="1:5">
      <c r="A3" s="336" t="str">
        <f>ITA!A3</f>
        <v>Name of the Branch/Division (Co):</v>
      </c>
    </row>
    <row r="4" spans="1:5">
      <c r="A4" s="336"/>
    </row>
    <row r="5" spans="1:5">
      <c r="A5" s="371">
        <v>8</v>
      </c>
      <c r="B5" s="289" t="s">
        <v>188</v>
      </c>
      <c r="E5" s="442" t="str">
        <f>BSheet!A4</f>
        <v>(Amount Rs.)</v>
      </c>
    </row>
    <row r="6" spans="1:5" ht="31.5" customHeight="1">
      <c r="B6" s="1322" t="s">
        <v>0</v>
      </c>
      <c r="C6" s="1323"/>
      <c r="D6" s="1135" t="s">
        <v>1828</v>
      </c>
      <c r="E6" s="1135" t="s">
        <v>1829</v>
      </c>
    </row>
    <row r="7" spans="1:5">
      <c r="A7" s="371"/>
      <c r="B7" s="1144" t="s">
        <v>111</v>
      </c>
      <c r="C7" s="373"/>
      <c r="D7" s="444"/>
      <c r="E7" s="56"/>
    </row>
    <row r="8" spans="1:5">
      <c r="A8" s="371"/>
      <c r="B8" s="1131" t="s">
        <v>189</v>
      </c>
      <c r="C8" s="374"/>
      <c r="D8" s="56"/>
      <c r="E8" s="56"/>
    </row>
    <row r="9" spans="1:5">
      <c r="B9" s="1131" t="s">
        <v>190</v>
      </c>
      <c r="C9" s="381"/>
      <c r="D9" s="445"/>
      <c r="E9" s="445"/>
    </row>
    <row r="10" spans="1:5">
      <c r="B10" s="1131"/>
      <c r="C10" s="381"/>
      <c r="D10" s="445"/>
      <c r="E10" s="445"/>
    </row>
    <row r="11" spans="1:5">
      <c r="B11" s="1385" t="s">
        <v>877</v>
      </c>
      <c r="C11" s="1386"/>
      <c r="D11" s="446"/>
      <c r="E11" s="445"/>
    </row>
    <row r="12" spans="1:5">
      <c r="B12" s="1385" t="s">
        <v>878</v>
      </c>
      <c r="C12" s="1386"/>
      <c r="D12" s="446"/>
      <c r="E12" s="445"/>
    </row>
    <row r="13" spans="1:5">
      <c r="B13" s="1380" t="s">
        <v>873</v>
      </c>
      <c r="C13" s="1381"/>
      <c r="D13" s="445"/>
      <c r="E13" s="445"/>
    </row>
    <row r="14" spans="1:5">
      <c r="B14" s="1380" t="s">
        <v>442</v>
      </c>
      <c r="C14" s="1381"/>
      <c r="D14" s="446"/>
      <c r="E14" s="445"/>
    </row>
    <row r="15" spans="1:5">
      <c r="B15" s="1384" t="s">
        <v>874</v>
      </c>
      <c r="C15" s="1384"/>
      <c r="D15" s="447">
        <f>D13-D14</f>
        <v>0</v>
      </c>
      <c r="E15" s="447">
        <f>E13-E14</f>
        <v>0</v>
      </c>
    </row>
    <row r="16" spans="1:5">
      <c r="B16" s="1387" t="s">
        <v>192</v>
      </c>
      <c r="C16" s="1388"/>
      <c r="D16" s="446"/>
      <c r="E16" s="445"/>
    </row>
    <row r="17" spans="2:5">
      <c r="B17" s="1387" t="s">
        <v>876</v>
      </c>
      <c r="C17" s="1388"/>
      <c r="D17" s="446"/>
      <c r="E17" s="445"/>
    </row>
    <row r="18" spans="2:5">
      <c r="B18" s="1380" t="s">
        <v>875</v>
      </c>
      <c r="C18" s="1381"/>
      <c r="D18" s="446"/>
      <c r="E18" s="445"/>
    </row>
    <row r="19" spans="2:5">
      <c r="B19" s="1380" t="s">
        <v>442</v>
      </c>
      <c r="C19" s="1381"/>
      <c r="D19" s="446"/>
      <c r="E19" s="445"/>
    </row>
    <row r="20" spans="2:5">
      <c r="B20" s="1384" t="s">
        <v>874</v>
      </c>
      <c r="C20" s="1384"/>
      <c r="D20" s="447">
        <f>D18-D19</f>
        <v>0</v>
      </c>
      <c r="E20" s="447">
        <f>E18-E19</f>
        <v>0</v>
      </c>
    </row>
    <row r="21" spans="2:5">
      <c r="B21" s="1385" t="s">
        <v>191</v>
      </c>
      <c r="C21" s="1386"/>
      <c r="D21" s="446"/>
      <c r="E21" s="445"/>
    </row>
    <row r="22" spans="2:5">
      <c r="B22" s="1382" t="s">
        <v>630</v>
      </c>
      <c r="C22" s="1383"/>
      <c r="D22" s="445"/>
      <c r="E22" s="445"/>
    </row>
    <row r="23" spans="2:5">
      <c r="B23" s="1145" t="s">
        <v>442</v>
      </c>
      <c r="C23" s="375"/>
      <c r="D23" s="445"/>
      <c r="E23" s="445"/>
    </row>
    <row r="24" spans="2:5">
      <c r="B24" s="1384" t="s">
        <v>874</v>
      </c>
      <c r="C24" s="1384"/>
      <c r="D24" s="447">
        <f t="shared" ref="D24:E24" si="0">D22-D23</f>
        <v>0</v>
      </c>
      <c r="E24" s="447">
        <f t="shared" si="0"/>
        <v>0</v>
      </c>
    </row>
    <row r="25" spans="2:5" ht="14.25" customHeight="1">
      <c r="B25" s="1387" t="s">
        <v>32</v>
      </c>
      <c r="C25" s="1388"/>
      <c r="D25" s="446"/>
      <c r="E25" s="445"/>
    </row>
    <row r="26" spans="2:5" ht="14.25" customHeight="1">
      <c r="B26" s="1387" t="s">
        <v>879</v>
      </c>
      <c r="C26" s="1388"/>
      <c r="D26" s="446"/>
      <c r="E26" s="445"/>
    </row>
    <row r="27" spans="2:5" ht="14.25" customHeight="1">
      <c r="B27" s="1380" t="s">
        <v>875</v>
      </c>
      <c r="C27" s="1381"/>
      <c r="D27" s="446"/>
      <c r="E27" s="445"/>
    </row>
    <row r="28" spans="2:5" ht="14.25" customHeight="1">
      <c r="B28" s="1380" t="s">
        <v>442</v>
      </c>
      <c r="C28" s="1381"/>
      <c r="D28" s="446"/>
      <c r="E28" s="445"/>
    </row>
    <row r="29" spans="2:5" ht="14.25" customHeight="1">
      <c r="B29" s="1384" t="s">
        <v>874</v>
      </c>
      <c r="C29" s="1384"/>
      <c r="D29" s="447">
        <f>D27-D28</f>
        <v>0</v>
      </c>
      <c r="E29" s="447">
        <f>E27-E28</f>
        <v>0</v>
      </c>
    </row>
    <row r="30" spans="2:5" ht="14.25" customHeight="1">
      <c r="B30" s="1387" t="s">
        <v>884</v>
      </c>
      <c r="C30" s="1388"/>
      <c r="D30" s="446"/>
      <c r="E30" s="445"/>
    </row>
    <row r="31" spans="2:5" ht="14.25" customHeight="1">
      <c r="B31" s="1380" t="s">
        <v>880</v>
      </c>
      <c r="C31" s="1381"/>
      <c r="D31" s="446"/>
      <c r="E31" s="445"/>
    </row>
    <row r="32" spans="2:5" ht="14.25" customHeight="1">
      <c r="B32" s="1380" t="s">
        <v>442</v>
      </c>
      <c r="C32" s="1381"/>
      <c r="D32" s="446"/>
      <c r="E32" s="445"/>
    </row>
    <row r="33" spans="2:5">
      <c r="B33" s="1384" t="s">
        <v>874</v>
      </c>
      <c r="C33" s="1384"/>
      <c r="D33" s="447">
        <f t="shared" ref="D33:E33" si="1">D31-D32</f>
        <v>0</v>
      </c>
      <c r="E33" s="447">
        <f t="shared" si="1"/>
        <v>0</v>
      </c>
    </row>
    <row r="34" spans="2:5">
      <c r="B34" s="1387" t="s">
        <v>883</v>
      </c>
      <c r="C34" s="1388"/>
      <c r="D34" s="445"/>
      <c r="E34" s="445"/>
    </row>
    <row r="35" spans="2:5">
      <c r="B35" s="1380" t="s">
        <v>881</v>
      </c>
      <c r="C35" s="1381"/>
      <c r="D35" s="445"/>
      <c r="E35" s="445"/>
    </row>
    <row r="36" spans="2:5">
      <c r="B36" s="1380" t="s">
        <v>442</v>
      </c>
      <c r="C36" s="1381"/>
      <c r="D36" s="445"/>
      <c r="E36" s="445"/>
    </row>
    <row r="37" spans="2:5">
      <c r="B37" s="1384" t="s">
        <v>874</v>
      </c>
      <c r="C37" s="1384"/>
      <c r="D37" s="447">
        <f t="shared" ref="D37:E37" si="2">D35-D36</f>
        <v>0</v>
      </c>
      <c r="E37" s="447">
        <f t="shared" si="2"/>
        <v>0</v>
      </c>
    </row>
    <row r="38" spans="2:5">
      <c r="B38" s="1387" t="s">
        <v>885</v>
      </c>
      <c r="C38" s="1388"/>
      <c r="D38" s="445"/>
      <c r="E38" s="445"/>
    </row>
    <row r="39" spans="2:5">
      <c r="B39" s="1380" t="s">
        <v>882</v>
      </c>
      <c r="C39" s="1381"/>
      <c r="D39" s="445"/>
      <c r="E39" s="445"/>
    </row>
    <row r="40" spans="2:5">
      <c r="B40" s="1380" t="s">
        <v>442</v>
      </c>
      <c r="C40" s="1381"/>
      <c r="D40" s="445"/>
      <c r="E40" s="445"/>
    </row>
    <row r="41" spans="2:5">
      <c r="B41" s="1384" t="s">
        <v>874</v>
      </c>
      <c r="C41" s="1384"/>
      <c r="D41" s="447">
        <f t="shared" ref="D41:E41" si="3">D39-D40</f>
        <v>0</v>
      </c>
      <c r="E41" s="447">
        <f t="shared" si="3"/>
        <v>0</v>
      </c>
    </row>
    <row r="42" spans="2:5">
      <c r="B42" s="1145"/>
      <c r="C42" s="381"/>
      <c r="D42" s="445"/>
      <c r="E42" s="445"/>
    </row>
    <row r="43" spans="2:5">
      <c r="B43" s="1324" t="s">
        <v>17</v>
      </c>
      <c r="C43" s="1325"/>
      <c r="D43" s="1135">
        <f>D15+D20+D24+D29+D33+D37+D41</f>
        <v>0</v>
      </c>
      <c r="E43" s="1135">
        <f>E15+E20+E24+E29+E33+E37+E41</f>
        <v>0</v>
      </c>
    </row>
    <row r="44" spans="2:5">
      <c r="B44" s="1408" t="s">
        <v>21</v>
      </c>
      <c r="C44" s="1409"/>
      <c r="D44" s="446"/>
      <c r="E44" s="445"/>
    </row>
    <row r="45" spans="2:5">
      <c r="B45" s="1382" t="s">
        <v>630</v>
      </c>
      <c r="C45" s="1383"/>
      <c r="D45" s="445"/>
      <c r="E45" s="445"/>
    </row>
    <row r="46" spans="2:5">
      <c r="B46" s="1145" t="s">
        <v>443</v>
      </c>
      <c r="C46" s="375"/>
      <c r="D46" s="445"/>
      <c r="E46" s="445"/>
    </row>
    <row r="47" spans="2:5">
      <c r="B47" s="1384" t="s">
        <v>874</v>
      </c>
      <c r="C47" s="1384"/>
      <c r="D47" s="448">
        <f>D45-D46</f>
        <v>0</v>
      </c>
      <c r="E47" s="448">
        <f>E45-E46</f>
        <v>0</v>
      </c>
    </row>
    <row r="48" spans="2:5">
      <c r="B48" s="1324" t="s">
        <v>17</v>
      </c>
      <c r="C48" s="1325"/>
      <c r="D48" s="1135">
        <f>D47</f>
        <v>0</v>
      </c>
      <c r="E48" s="1135">
        <f>E47</f>
        <v>0</v>
      </c>
    </row>
    <row r="49" spans="1:6">
      <c r="B49" s="301"/>
      <c r="C49" s="301"/>
      <c r="D49" s="450"/>
      <c r="E49" s="346"/>
    </row>
    <row r="50" spans="1:6">
      <c r="B50" s="302" t="s">
        <v>907</v>
      </c>
      <c r="C50" s="301"/>
      <c r="D50" s="450"/>
      <c r="E50" s="346"/>
    </row>
    <row r="51" spans="1:6">
      <c r="B51" s="1394" t="s">
        <v>908</v>
      </c>
      <c r="C51" s="1395"/>
      <c r="D51" s="1398" t="s">
        <v>910</v>
      </c>
      <c r="E51" s="1399"/>
    </row>
    <row r="52" spans="1:6">
      <c r="B52" s="1413"/>
      <c r="C52" s="1413"/>
      <c r="D52" s="1433"/>
      <c r="E52" s="1433"/>
    </row>
    <row r="53" spans="1:6">
      <c r="B53" s="1324"/>
      <c r="C53" s="1325"/>
      <c r="D53" s="1434"/>
      <c r="E53" s="1435"/>
    </row>
    <row r="54" spans="1:6">
      <c r="B54" s="568"/>
      <c r="C54" s="568"/>
      <c r="D54" s="569"/>
      <c r="E54" s="569"/>
    </row>
    <row r="55" spans="1:6">
      <c r="B55" s="1412" t="s">
        <v>909</v>
      </c>
      <c r="C55" s="1412"/>
      <c r="D55" s="1432" t="s">
        <v>910</v>
      </c>
      <c r="E55" s="1432"/>
    </row>
    <row r="56" spans="1:6">
      <c r="B56" s="1413"/>
      <c r="C56" s="1413"/>
      <c r="D56" s="1433"/>
      <c r="E56" s="1433"/>
    </row>
    <row r="57" spans="1:6">
      <c r="B57" s="1414"/>
      <c r="C57" s="1415"/>
      <c r="D57" s="1436"/>
      <c r="E57" s="1437"/>
    </row>
    <row r="58" spans="1:6">
      <c r="B58" s="301"/>
      <c r="C58" s="301"/>
      <c r="D58" s="450"/>
      <c r="E58" s="346"/>
    </row>
    <row r="59" spans="1:6">
      <c r="A59" s="1164">
        <v>9</v>
      </c>
      <c r="B59" s="1165" t="s">
        <v>75</v>
      </c>
    </row>
    <row r="60" spans="1:6" ht="31.5">
      <c r="B60" s="1322" t="s">
        <v>0</v>
      </c>
      <c r="C60" s="1323"/>
      <c r="D60" s="1135" t="str">
        <f>D6</f>
        <v>As at 
Sept 30, 2020</v>
      </c>
      <c r="E60" s="1135" t="str">
        <f>E6</f>
        <v>As at 
Sept 30, 2019</v>
      </c>
    </row>
    <row r="61" spans="1:6">
      <c r="B61" s="1391" t="s">
        <v>111</v>
      </c>
      <c r="C61" s="1392"/>
      <c r="D61" s="451"/>
      <c r="E61" s="451"/>
      <c r="F61" s="382"/>
    </row>
    <row r="62" spans="1:6">
      <c r="B62" s="1146" t="s">
        <v>761</v>
      </c>
      <c r="C62" s="1147"/>
      <c r="D62" s="445"/>
      <c r="E62" s="445"/>
      <c r="F62" s="382"/>
    </row>
    <row r="63" spans="1:6">
      <c r="B63" s="1124" t="s">
        <v>243</v>
      </c>
      <c r="C63" s="1125"/>
      <c r="D63" s="445"/>
      <c r="E63" s="445"/>
      <c r="F63" s="382"/>
    </row>
    <row r="64" spans="1:6">
      <c r="B64" s="1330" t="s">
        <v>244</v>
      </c>
      <c r="C64" s="1331"/>
      <c r="D64" s="445"/>
      <c r="E64" s="445"/>
    </row>
    <row r="65" spans="2:6">
      <c r="B65" s="1124" t="s">
        <v>1563</v>
      </c>
      <c r="C65" s="1125"/>
      <c r="D65" s="445"/>
      <c r="E65" s="445"/>
    </row>
    <row r="66" spans="2:6">
      <c r="B66" s="1330" t="s">
        <v>1564</v>
      </c>
      <c r="C66" s="1331"/>
      <c r="D66" s="445"/>
      <c r="E66" s="445"/>
    </row>
    <row r="67" spans="2:6">
      <c r="B67" s="1314" t="s">
        <v>245</v>
      </c>
      <c r="C67" s="1315"/>
      <c r="D67" s="448">
        <f>SUM(D63:D66)</f>
        <v>0</v>
      </c>
      <c r="E67" s="448">
        <f>SUM(E63:E66)</f>
        <v>0</v>
      </c>
    </row>
    <row r="68" spans="2:6">
      <c r="B68" s="1330" t="s">
        <v>246</v>
      </c>
      <c r="C68" s="1331"/>
      <c r="D68" s="445"/>
      <c r="E68" s="445"/>
    </row>
    <row r="69" spans="2:6">
      <c r="B69" s="1394" t="s">
        <v>762</v>
      </c>
      <c r="C69" s="1395"/>
      <c r="D69" s="452">
        <f>D67-D68</f>
        <v>0</v>
      </c>
      <c r="E69" s="452">
        <f>E67-E68</f>
        <v>0</v>
      </c>
    </row>
    <row r="70" spans="2:6">
      <c r="B70" s="1146" t="s">
        <v>760</v>
      </c>
      <c r="C70" s="1147"/>
      <c r="D70" s="445"/>
      <c r="E70" s="445"/>
      <c r="F70" s="382"/>
    </row>
    <row r="71" spans="2:6">
      <c r="B71" s="1124" t="s">
        <v>243</v>
      </c>
      <c r="C71" s="1125"/>
      <c r="D71" s="445"/>
      <c r="E71" s="445"/>
      <c r="F71" s="382"/>
    </row>
    <row r="72" spans="2:6">
      <c r="B72" s="1330" t="s">
        <v>244</v>
      </c>
      <c r="C72" s="1331"/>
      <c r="D72" s="445"/>
      <c r="E72" s="445"/>
    </row>
    <row r="73" spans="2:6">
      <c r="B73" s="1124" t="s">
        <v>1563</v>
      </c>
      <c r="C73" s="1125"/>
      <c r="D73" s="445"/>
      <c r="E73" s="445"/>
    </row>
    <row r="74" spans="2:6">
      <c r="B74" s="1330" t="s">
        <v>1564</v>
      </c>
      <c r="C74" s="1331"/>
      <c r="D74" s="445"/>
      <c r="E74" s="445"/>
    </row>
    <row r="75" spans="2:6">
      <c r="B75" s="1314" t="s">
        <v>245</v>
      </c>
      <c r="C75" s="1315"/>
      <c r="D75" s="448">
        <f>SUM(D71:D74)</f>
        <v>0</v>
      </c>
      <c r="E75" s="448">
        <f>SUM(E71:E74)</f>
        <v>0</v>
      </c>
    </row>
    <row r="76" spans="2:6">
      <c r="B76" s="1330" t="s">
        <v>246</v>
      </c>
      <c r="C76" s="1331"/>
      <c r="D76" s="445"/>
      <c r="E76" s="445"/>
    </row>
    <row r="77" spans="2:6">
      <c r="B77" s="1394" t="s">
        <v>763</v>
      </c>
      <c r="C77" s="1395"/>
      <c r="D77" s="452">
        <f>D75-D76</f>
        <v>0</v>
      </c>
      <c r="E77" s="452">
        <f>E75-E76</f>
        <v>0</v>
      </c>
    </row>
    <row r="78" spans="2:6">
      <c r="B78" s="1394" t="s">
        <v>764</v>
      </c>
      <c r="C78" s="1395"/>
      <c r="D78" s="452">
        <f>D69+D77</f>
        <v>0</v>
      </c>
      <c r="E78" s="452">
        <f>E69+E77</f>
        <v>0</v>
      </c>
    </row>
    <row r="79" spans="2:6">
      <c r="B79" s="1339" t="s">
        <v>21</v>
      </c>
      <c r="C79" s="1340"/>
      <c r="D79" s="345"/>
      <c r="E79" s="345"/>
    </row>
    <row r="80" spans="2:6">
      <c r="B80" s="1410" t="s">
        <v>761</v>
      </c>
      <c r="C80" s="1411"/>
      <c r="D80" s="445"/>
      <c r="E80" s="445"/>
    </row>
    <row r="81" spans="2:5">
      <c r="B81" s="1137" t="s">
        <v>266</v>
      </c>
      <c r="C81" s="1138"/>
      <c r="D81" s="445"/>
      <c r="E81" s="445"/>
    </row>
    <row r="82" spans="2:5">
      <c r="B82" s="1137" t="s">
        <v>267</v>
      </c>
      <c r="C82" s="1138"/>
      <c r="D82" s="445"/>
      <c r="E82" s="445"/>
    </row>
    <row r="83" spans="2:5">
      <c r="B83" s="1124" t="s">
        <v>1563</v>
      </c>
      <c r="C83" s="1125"/>
      <c r="D83" s="445"/>
      <c r="E83" s="445"/>
    </row>
    <row r="84" spans="2:5">
      <c r="B84" s="1330" t="s">
        <v>1564</v>
      </c>
      <c r="C84" s="1331"/>
      <c r="D84" s="445"/>
      <c r="E84" s="445"/>
    </row>
    <row r="85" spans="2:5">
      <c r="B85" s="1314" t="s">
        <v>245</v>
      </c>
      <c r="C85" s="1315"/>
      <c r="D85" s="448">
        <f>SUM(D81:D84)</f>
        <v>0</v>
      </c>
      <c r="E85" s="448">
        <f>SUM(E81:E84)</f>
        <v>0</v>
      </c>
    </row>
    <row r="86" spans="2:5">
      <c r="B86" s="1330" t="s">
        <v>246</v>
      </c>
      <c r="C86" s="1331"/>
      <c r="D86" s="445"/>
      <c r="E86" s="445"/>
    </row>
    <row r="87" spans="2:5">
      <c r="B87" s="1394" t="s">
        <v>762</v>
      </c>
      <c r="C87" s="1395"/>
      <c r="D87" s="448">
        <f>D85-D86</f>
        <v>0</v>
      </c>
      <c r="E87" s="448">
        <f>E85-E86</f>
        <v>0</v>
      </c>
    </row>
    <row r="88" spans="2:5">
      <c r="B88" s="1139" t="s">
        <v>268</v>
      </c>
      <c r="C88" s="1138"/>
      <c r="D88" s="453"/>
      <c r="E88" s="445"/>
    </row>
    <row r="89" spans="2:5">
      <c r="B89" s="1137" t="s">
        <v>266</v>
      </c>
      <c r="C89" s="1138"/>
      <c r="D89" s="445"/>
      <c r="E89" s="445"/>
    </row>
    <row r="90" spans="2:5">
      <c r="B90" s="1137" t="s">
        <v>269</v>
      </c>
      <c r="C90" s="1138"/>
      <c r="D90" s="445"/>
      <c r="E90" s="445"/>
    </row>
    <row r="91" spans="2:5">
      <c r="B91" s="1124" t="s">
        <v>1563</v>
      </c>
      <c r="C91" s="1125"/>
      <c r="D91" s="445"/>
      <c r="E91" s="445"/>
    </row>
    <row r="92" spans="2:5">
      <c r="B92" s="1330" t="s">
        <v>1564</v>
      </c>
      <c r="C92" s="1331"/>
      <c r="D92" s="445"/>
      <c r="E92" s="445"/>
    </row>
    <row r="93" spans="2:5">
      <c r="B93" s="1314" t="s">
        <v>245</v>
      </c>
      <c r="C93" s="1315"/>
      <c r="D93" s="448">
        <f>SUM(D89:D92)</f>
        <v>0</v>
      </c>
      <c r="E93" s="448">
        <f>SUM(E89:E92)</f>
        <v>0</v>
      </c>
    </row>
    <row r="94" spans="2:5">
      <c r="B94" s="1330" t="s">
        <v>246</v>
      </c>
      <c r="C94" s="1331"/>
      <c r="D94" s="445">
        <f>D92</f>
        <v>0</v>
      </c>
      <c r="E94" s="445">
        <f>E92</f>
        <v>0</v>
      </c>
    </row>
    <row r="95" spans="2:5">
      <c r="B95" s="1394" t="s">
        <v>763</v>
      </c>
      <c r="C95" s="1395"/>
      <c r="D95" s="448">
        <f>D93-D94</f>
        <v>0</v>
      </c>
      <c r="E95" s="448">
        <f>E93-E94</f>
        <v>0</v>
      </c>
    </row>
    <row r="96" spans="2:5">
      <c r="B96" s="1394" t="s">
        <v>764</v>
      </c>
      <c r="C96" s="1395"/>
      <c r="D96" s="452">
        <f>D87+D95</f>
        <v>0</v>
      </c>
      <c r="E96" s="452">
        <f>E87+E95</f>
        <v>0</v>
      </c>
    </row>
    <row r="97" spans="2:5">
      <c r="B97" s="574"/>
      <c r="C97" s="574"/>
      <c r="D97" s="346"/>
      <c r="E97" s="346"/>
    </row>
    <row r="98" spans="2:5" hidden="1">
      <c r="B98" s="570" t="s">
        <v>767</v>
      </c>
      <c r="C98" s="568"/>
      <c r="D98" s="569"/>
      <c r="E98" s="571"/>
    </row>
    <row r="99" spans="2:5" hidden="1">
      <c r="B99" s="1389" t="s">
        <v>765</v>
      </c>
      <c r="C99" s="1390"/>
      <c r="D99" s="1135"/>
      <c r="E99" s="452"/>
    </row>
    <row r="100" spans="2:5" hidden="1">
      <c r="B100" s="1389" t="s">
        <v>766</v>
      </c>
      <c r="C100" s="1390"/>
      <c r="D100" s="1135"/>
      <c r="E100" s="452"/>
    </row>
    <row r="101" spans="2:5" ht="32.25" hidden="1" customHeight="1">
      <c r="B101" s="1396" t="s">
        <v>776</v>
      </c>
      <c r="C101" s="1397"/>
      <c r="D101" s="1135"/>
      <c r="E101" s="452"/>
    </row>
    <row r="102" spans="2:5" hidden="1">
      <c r="B102" s="1324" t="s">
        <v>17</v>
      </c>
      <c r="C102" s="1325"/>
      <c r="D102" s="1135"/>
      <c r="E102" s="452"/>
    </row>
    <row r="103" spans="2:5" hidden="1">
      <c r="B103" s="383"/>
      <c r="C103" s="383"/>
      <c r="D103" s="454"/>
      <c r="E103" s="455"/>
    </row>
    <row r="104" spans="2:5" hidden="1">
      <c r="B104" s="1393" t="s">
        <v>770</v>
      </c>
      <c r="C104" s="1393"/>
      <c r="D104" s="1393"/>
      <c r="E104" s="1393"/>
    </row>
    <row r="105" spans="2:5" hidden="1">
      <c r="B105" s="1389" t="s">
        <v>768</v>
      </c>
      <c r="C105" s="1390"/>
      <c r="D105" s="1135"/>
      <c r="E105" s="452"/>
    </row>
    <row r="106" spans="2:5" hidden="1">
      <c r="B106" s="1389" t="s">
        <v>769</v>
      </c>
      <c r="C106" s="1390"/>
      <c r="D106" s="1135"/>
      <c r="E106" s="452"/>
    </row>
    <row r="107" spans="2:5" hidden="1">
      <c r="B107" s="1394" t="s">
        <v>860</v>
      </c>
      <c r="C107" s="1395"/>
      <c r="D107" s="1135">
        <f>SUM(D105:D106)</f>
        <v>0</v>
      </c>
      <c r="E107" s="1135">
        <f>SUM(E105:E106)</f>
        <v>0</v>
      </c>
    </row>
    <row r="108" spans="2:5" hidden="1">
      <c r="B108" s="301"/>
      <c r="C108" s="301"/>
      <c r="D108" s="450"/>
      <c r="E108" s="346"/>
    </row>
    <row r="109" spans="2:5" hidden="1">
      <c r="B109" s="289" t="s">
        <v>820</v>
      </c>
    </row>
    <row r="110" spans="2:5" ht="31.5" hidden="1">
      <c r="B110" s="1322" t="s">
        <v>0</v>
      </c>
      <c r="C110" s="1323"/>
      <c r="D110" s="1135" t="str">
        <f>D60</f>
        <v>As at 
Sept 30, 2020</v>
      </c>
      <c r="E110" s="1135" t="str">
        <f>E60</f>
        <v>As at 
Sept 30, 2019</v>
      </c>
    </row>
    <row r="111" spans="2:5" hidden="1">
      <c r="B111" s="1391" t="s">
        <v>111</v>
      </c>
      <c r="C111" s="1392"/>
      <c r="D111" s="445"/>
      <c r="E111" s="445"/>
    </row>
    <row r="112" spans="2:5" hidden="1">
      <c r="B112" s="384" t="s">
        <v>756</v>
      </c>
      <c r="C112" s="385"/>
      <c r="D112" s="445"/>
      <c r="E112" s="445"/>
    </row>
    <row r="113" spans="1:5" hidden="1">
      <c r="B113" s="384" t="s">
        <v>821</v>
      </c>
      <c r="C113" s="385"/>
      <c r="D113" s="445"/>
      <c r="E113" s="445"/>
    </row>
    <row r="114" spans="1:5" hidden="1">
      <c r="B114" s="384" t="s">
        <v>757</v>
      </c>
      <c r="C114" s="385"/>
      <c r="D114" s="445"/>
      <c r="E114" s="445"/>
    </row>
    <row r="115" spans="1:5" hidden="1">
      <c r="B115" s="384" t="s">
        <v>758</v>
      </c>
      <c r="C115" s="385"/>
      <c r="D115" s="445"/>
      <c r="E115" s="445"/>
    </row>
    <row r="116" spans="1:5" hidden="1">
      <c r="B116" s="386" t="s">
        <v>97</v>
      </c>
      <c r="C116" s="387"/>
      <c r="D116" s="445"/>
      <c r="E116" s="445"/>
    </row>
    <row r="117" spans="1:5" hidden="1">
      <c r="B117" s="388" t="s">
        <v>759</v>
      </c>
      <c r="C117" s="389"/>
      <c r="D117" s="452" t="s">
        <v>186</v>
      </c>
      <c r="E117" s="452" t="s">
        <v>186</v>
      </c>
    </row>
    <row r="118" spans="1:5" hidden="1">
      <c r="B118" s="1391" t="s">
        <v>21</v>
      </c>
      <c r="C118" s="1392"/>
      <c r="D118" s="451"/>
      <c r="E118" s="451"/>
    </row>
    <row r="119" spans="1:5" hidden="1">
      <c r="B119" s="384" t="s">
        <v>756</v>
      </c>
      <c r="C119" s="385"/>
      <c r="D119" s="445"/>
      <c r="E119" s="445"/>
    </row>
    <row r="120" spans="1:5" hidden="1">
      <c r="B120" s="384" t="s">
        <v>821</v>
      </c>
      <c r="C120" s="385"/>
      <c r="D120" s="445"/>
      <c r="E120" s="445"/>
    </row>
    <row r="121" spans="1:5" hidden="1">
      <c r="B121" s="384" t="s">
        <v>757</v>
      </c>
      <c r="C121" s="385"/>
      <c r="D121" s="445"/>
      <c r="E121" s="445"/>
    </row>
    <row r="122" spans="1:5" hidden="1">
      <c r="B122" s="384" t="s">
        <v>758</v>
      </c>
      <c r="C122" s="385"/>
      <c r="D122" s="445"/>
      <c r="E122" s="445"/>
    </row>
    <row r="123" spans="1:5" hidden="1">
      <c r="B123" s="386" t="s">
        <v>97</v>
      </c>
      <c r="C123" s="387"/>
      <c r="D123" s="445"/>
      <c r="E123" s="445"/>
    </row>
    <row r="124" spans="1:5" hidden="1">
      <c r="B124" s="388" t="s">
        <v>759</v>
      </c>
      <c r="C124" s="389"/>
      <c r="D124" s="452" t="s">
        <v>186</v>
      </c>
      <c r="E124" s="452" t="s">
        <v>186</v>
      </c>
    </row>
    <row r="125" spans="1:5">
      <c r="B125" s="390"/>
      <c r="C125" s="390"/>
      <c r="D125" s="346"/>
      <c r="E125" s="346"/>
    </row>
    <row r="126" spans="1:5">
      <c r="A126" s="47">
        <v>10</v>
      </c>
      <c r="B126" s="1165" t="s">
        <v>193</v>
      </c>
      <c r="C126" s="11"/>
      <c r="D126" s="456"/>
      <c r="E126" s="456"/>
    </row>
    <row r="127" spans="1:5" ht="31.5">
      <c r="A127" s="55"/>
      <c r="B127" s="1322" t="s">
        <v>0</v>
      </c>
      <c r="C127" s="1323"/>
      <c r="D127" s="1135" t="str">
        <f>D110</f>
        <v>As at 
Sept 30, 2020</v>
      </c>
      <c r="E127" s="1135" t="str">
        <f>E110</f>
        <v>As at 
Sept 30, 2019</v>
      </c>
    </row>
    <row r="128" spans="1:5">
      <c r="A128" s="99"/>
      <c r="B128" s="1402" t="s">
        <v>194</v>
      </c>
      <c r="C128" s="1403"/>
      <c r="D128" s="445"/>
      <c r="E128" s="445"/>
    </row>
    <row r="129" spans="1:5">
      <c r="A129" s="99"/>
      <c r="B129" s="1406" t="s">
        <v>249</v>
      </c>
      <c r="C129" s="1407"/>
      <c r="D129" s="445"/>
      <c r="E129" s="445"/>
    </row>
    <row r="130" spans="1:5">
      <c r="A130" s="99"/>
      <c r="B130" s="1316" t="s">
        <v>1567</v>
      </c>
      <c r="C130" s="1317"/>
      <c r="D130" s="445"/>
      <c r="E130" s="445"/>
    </row>
    <row r="131" spans="1:5">
      <c r="A131" s="99"/>
      <c r="B131" s="1316" t="s">
        <v>1566</v>
      </c>
      <c r="C131" s="1317"/>
      <c r="D131" s="445"/>
      <c r="E131" s="445"/>
    </row>
    <row r="132" spans="1:5">
      <c r="B132" s="1124" t="s">
        <v>1563</v>
      </c>
      <c r="C132" s="1125"/>
      <c r="D132" s="445"/>
      <c r="E132" s="445"/>
    </row>
    <row r="133" spans="1:5">
      <c r="B133" s="1330" t="s">
        <v>1564</v>
      </c>
      <c r="C133" s="1331"/>
      <c r="D133" s="445"/>
      <c r="E133" s="445"/>
    </row>
    <row r="134" spans="1:5">
      <c r="A134" s="99"/>
      <c r="B134" s="1314" t="s">
        <v>245</v>
      </c>
      <c r="C134" s="1315"/>
      <c r="D134" s="448">
        <f>SUM(D130:D133)</f>
        <v>0</v>
      </c>
      <c r="E134" s="448">
        <f>SUM(E130:E133)</f>
        <v>0</v>
      </c>
    </row>
    <row r="135" spans="1:5">
      <c r="A135" s="99"/>
      <c r="B135" s="1316" t="s">
        <v>1791</v>
      </c>
      <c r="C135" s="1317"/>
      <c r="D135" s="445"/>
      <c r="E135" s="445"/>
    </row>
    <row r="136" spans="1:5">
      <c r="A136" s="99"/>
      <c r="B136" s="1126" t="s">
        <v>727</v>
      </c>
      <c r="C136" s="1127"/>
      <c r="D136" s="445"/>
      <c r="E136" s="445"/>
    </row>
    <row r="137" spans="1:5">
      <c r="A137" s="99"/>
      <c r="B137" s="1318" t="s">
        <v>250</v>
      </c>
      <c r="C137" s="1319"/>
      <c r="D137" s="448">
        <f>D134-D135-D136</f>
        <v>0</v>
      </c>
      <c r="E137" s="448">
        <f>E134-E135-E136</f>
        <v>0</v>
      </c>
    </row>
    <row r="138" spans="1:5">
      <c r="A138" s="99"/>
      <c r="B138" s="534"/>
      <c r="C138" s="535"/>
      <c r="D138" s="445"/>
      <c r="E138" s="445"/>
    </row>
    <row r="139" spans="1:5">
      <c r="A139" s="99"/>
      <c r="B139" s="1406" t="s">
        <v>251</v>
      </c>
      <c r="C139" s="1407"/>
      <c r="D139" s="445"/>
      <c r="E139" s="445"/>
    </row>
    <row r="140" spans="1:5">
      <c r="A140" s="99"/>
      <c r="B140" s="1316" t="s">
        <v>1565</v>
      </c>
      <c r="C140" s="1317"/>
      <c r="D140" s="445"/>
      <c r="E140" s="445"/>
    </row>
    <row r="141" spans="1:5">
      <c r="A141" s="99"/>
      <c r="B141" s="1316" t="s">
        <v>1566</v>
      </c>
      <c r="C141" s="1317"/>
      <c r="D141" s="445"/>
      <c r="E141" s="445"/>
    </row>
    <row r="142" spans="1:5">
      <c r="A142" s="99"/>
      <c r="B142" s="1124" t="s">
        <v>1563</v>
      </c>
      <c r="C142" s="1125"/>
      <c r="D142" s="445"/>
      <c r="E142" s="445"/>
    </row>
    <row r="143" spans="1:5">
      <c r="A143" s="99"/>
      <c r="B143" s="1330" t="s">
        <v>1564</v>
      </c>
      <c r="C143" s="1331"/>
      <c r="D143" s="445"/>
      <c r="E143" s="445"/>
    </row>
    <row r="144" spans="1:5">
      <c r="A144" s="99"/>
      <c r="B144" s="1314" t="s">
        <v>245</v>
      </c>
      <c r="C144" s="1315"/>
      <c r="D144" s="448">
        <f>SUM(D140:D143)</f>
        <v>0</v>
      </c>
      <c r="E144" s="448">
        <f>SUM(E140:E143)</f>
        <v>0</v>
      </c>
    </row>
    <row r="145" spans="1:5">
      <c r="A145" s="99"/>
      <c r="B145" s="1316" t="s">
        <v>1792</v>
      </c>
      <c r="C145" s="1317"/>
      <c r="D145" s="448">
        <f>D143</f>
        <v>0</v>
      </c>
      <c r="E145" s="448">
        <f>E143</f>
        <v>0</v>
      </c>
    </row>
    <row r="146" spans="1:5">
      <c r="A146" s="99"/>
      <c r="B146" s="1318" t="s">
        <v>248</v>
      </c>
      <c r="C146" s="1319"/>
      <c r="D146" s="448">
        <f>D144-D145</f>
        <v>0</v>
      </c>
      <c r="E146" s="448">
        <f>E144-E145</f>
        <v>0</v>
      </c>
    </row>
    <row r="147" spans="1:5">
      <c r="A147" s="99"/>
      <c r="B147" s="1406" t="s">
        <v>252</v>
      </c>
      <c r="C147" s="1407"/>
      <c r="D147" s="445"/>
      <c r="E147" s="445"/>
    </row>
    <row r="148" spans="1:5">
      <c r="A148" s="99"/>
      <c r="B148" s="1316" t="s">
        <v>1565</v>
      </c>
      <c r="C148" s="1317"/>
      <c r="D148" s="445"/>
      <c r="E148" s="445"/>
    </row>
    <row r="149" spans="1:5">
      <c r="A149" s="99"/>
      <c r="B149" s="1316" t="s">
        <v>1566</v>
      </c>
      <c r="C149" s="1317"/>
      <c r="D149" s="445"/>
      <c r="E149" s="445"/>
    </row>
    <row r="150" spans="1:5">
      <c r="A150" s="99"/>
      <c r="B150" s="1124" t="s">
        <v>1563</v>
      </c>
      <c r="C150" s="1125"/>
      <c r="D150" s="445"/>
      <c r="E150" s="445"/>
    </row>
    <row r="151" spans="1:5">
      <c r="A151" s="99"/>
      <c r="B151" s="1330" t="s">
        <v>1564</v>
      </c>
      <c r="C151" s="1331"/>
      <c r="D151" s="445"/>
      <c r="E151" s="445"/>
    </row>
    <row r="152" spans="1:5">
      <c r="A152" s="99"/>
      <c r="B152" s="1124" t="s">
        <v>1568</v>
      </c>
      <c r="C152" s="1125"/>
      <c r="D152" s="445"/>
      <c r="E152" s="445"/>
    </row>
    <row r="153" spans="1:5">
      <c r="A153" s="99"/>
      <c r="B153" s="1314" t="s">
        <v>245</v>
      </c>
      <c r="C153" s="1315"/>
      <c r="D153" s="448">
        <f>SUM(D148:D151)</f>
        <v>0</v>
      </c>
      <c r="E153" s="448">
        <f>SUM(E148:E151)</f>
        <v>0</v>
      </c>
    </row>
    <row r="154" spans="1:5">
      <c r="A154" s="99"/>
      <c r="B154" s="1316" t="s">
        <v>1792</v>
      </c>
      <c r="C154" s="1317"/>
      <c r="D154" s="451">
        <f>D151</f>
        <v>0</v>
      </c>
      <c r="E154" s="451">
        <f>E151</f>
        <v>0</v>
      </c>
    </row>
    <row r="155" spans="1:5">
      <c r="A155" s="99"/>
      <c r="B155" s="1316" t="s">
        <v>717</v>
      </c>
      <c r="C155" s="1317"/>
      <c r="D155" s="445"/>
      <c r="E155" s="445"/>
    </row>
    <row r="156" spans="1:5">
      <c r="A156" s="99"/>
      <c r="B156" s="1318" t="s">
        <v>253</v>
      </c>
      <c r="C156" s="1319"/>
      <c r="D156" s="448">
        <f>D153-D154-D155</f>
        <v>0</v>
      </c>
      <c r="E156" s="448">
        <f>E153-E154-E155</f>
        <v>0</v>
      </c>
    </row>
    <row r="157" spans="1:5">
      <c r="A157" s="99"/>
      <c r="B157" s="534"/>
      <c r="C157" s="535"/>
      <c r="D157" s="445"/>
      <c r="E157" s="445"/>
    </row>
    <row r="158" spans="1:5">
      <c r="A158" s="99"/>
      <c r="B158" s="1308" t="s">
        <v>1569</v>
      </c>
      <c r="C158" s="1309"/>
      <c r="D158" s="452">
        <f>D137+D146+D156</f>
        <v>0</v>
      </c>
      <c r="E158" s="452">
        <f>E137+E146+E156</f>
        <v>0</v>
      </c>
    </row>
    <row r="159" spans="1:5">
      <c r="A159" s="99"/>
      <c r="B159" s="1400" t="s">
        <v>21</v>
      </c>
      <c r="C159" s="1401"/>
      <c r="D159" s="445"/>
      <c r="E159" s="445"/>
    </row>
    <row r="160" spans="1:5">
      <c r="A160" s="99"/>
      <c r="B160" s="1406" t="s">
        <v>249</v>
      </c>
      <c r="C160" s="1407"/>
      <c r="D160" s="445"/>
      <c r="E160" s="445"/>
    </row>
    <row r="161" spans="1:5">
      <c r="A161" s="99"/>
      <c r="B161" s="1316" t="s">
        <v>1567</v>
      </c>
      <c r="C161" s="1317"/>
      <c r="D161" s="445"/>
      <c r="E161" s="445"/>
    </row>
    <row r="162" spans="1:5">
      <c r="A162" s="99"/>
      <c r="B162" s="1316" t="s">
        <v>1566</v>
      </c>
      <c r="C162" s="1317"/>
      <c r="D162" s="445"/>
      <c r="E162" s="445"/>
    </row>
    <row r="163" spans="1:5">
      <c r="A163" s="99"/>
      <c r="B163" s="1124" t="s">
        <v>1563</v>
      </c>
      <c r="C163" s="1125"/>
      <c r="D163" s="445"/>
      <c r="E163" s="445"/>
    </row>
    <row r="164" spans="1:5">
      <c r="A164" s="99"/>
      <c r="B164" s="1330" t="s">
        <v>1564</v>
      </c>
      <c r="C164" s="1331"/>
      <c r="D164" s="445"/>
      <c r="E164" s="445"/>
    </row>
    <row r="165" spans="1:5">
      <c r="A165" s="99"/>
      <c r="B165" s="1314" t="s">
        <v>245</v>
      </c>
      <c r="C165" s="1315"/>
      <c r="D165" s="448">
        <f>SUM(D161:D164)</f>
        <v>0</v>
      </c>
      <c r="E165" s="448">
        <f>SUM(E161:E164)</f>
        <v>0</v>
      </c>
    </row>
    <row r="166" spans="1:5">
      <c r="A166" s="99"/>
      <c r="B166" s="1316" t="s">
        <v>1791</v>
      </c>
      <c r="C166" s="1317"/>
      <c r="D166" s="451">
        <f>D164</f>
        <v>0</v>
      </c>
      <c r="E166" s="451">
        <f>E164</f>
        <v>0</v>
      </c>
    </row>
    <row r="167" spans="1:5">
      <c r="A167" s="99"/>
      <c r="B167" s="1126" t="s">
        <v>727</v>
      </c>
      <c r="C167" s="1127"/>
      <c r="D167" s="457"/>
      <c r="E167" s="457"/>
    </row>
    <row r="168" spans="1:5">
      <c r="A168" s="99"/>
      <c r="B168" s="1318" t="s">
        <v>250</v>
      </c>
      <c r="C168" s="1319"/>
      <c r="D168" s="448">
        <f>D165-D166</f>
        <v>0</v>
      </c>
      <c r="E168" s="448">
        <f>E165-E166</f>
        <v>0</v>
      </c>
    </row>
    <row r="169" spans="1:5">
      <c r="A169" s="99"/>
      <c r="B169" s="534"/>
      <c r="C169" s="535"/>
      <c r="D169" s="445"/>
      <c r="E169" s="445"/>
    </row>
    <row r="170" spans="1:5">
      <c r="A170" s="99"/>
      <c r="B170" s="1406" t="s">
        <v>251</v>
      </c>
      <c r="C170" s="1407"/>
      <c r="D170" s="445"/>
      <c r="E170" s="445"/>
    </row>
    <row r="171" spans="1:5">
      <c r="A171" s="99"/>
      <c r="B171" s="1316" t="s">
        <v>1567</v>
      </c>
      <c r="C171" s="1317"/>
      <c r="D171" s="445"/>
      <c r="E171" s="445"/>
    </row>
    <row r="172" spans="1:5">
      <c r="A172" s="99"/>
      <c r="B172" s="1316" t="s">
        <v>1566</v>
      </c>
      <c r="C172" s="1317"/>
      <c r="D172" s="445"/>
      <c r="E172" s="445"/>
    </row>
    <row r="173" spans="1:5">
      <c r="A173" s="99"/>
      <c r="B173" s="1124" t="s">
        <v>1563</v>
      </c>
      <c r="C173" s="1125"/>
      <c r="D173" s="445"/>
      <c r="E173" s="445"/>
    </row>
    <row r="174" spans="1:5">
      <c r="A174" s="99"/>
      <c r="B174" s="1330" t="s">
        <v>1564</v>
      </c>
      <c r="C174" s="1331"/>
      <c r="D174" s="445"/>
      <c r="E174" s="445"/>
    </row>
    <row r="175" spans="1:5">
      <c r="A175" s="99"/>
      <c r="B175" s="1314" t="s">
        <v>245</v>
      </c>
      <c r="C175" s="1315"/>
      <c r="D175" s="451">
        <f>SUM(D171:D174)</f>
        <v>0</v>
      </c>
      <c r="E175" s="451">
        <f>SUM(E171:E174)</f>
        <v>0</v>
      </c>
    </row>
    <row r="176" spans="1:5">
      <c r="A176" s="99"/>
      <c r="B176" s="1316" t="s">
        <v>1792</v>
      </c>
      <c r="C176" s="1317"/>
      <c r="D176" s="451">
        <f>D174</f>
        <v>0</v>
      </c>
      <c r="E176" s="451">
        <f>E174</f>
        <v>0</v>
      </c>
    </row>
    <row r="177" spans="1:5">
      <c r="A177" s="99"/>
      <c r="B177" s="1418" t="s">
        <v>248</v>
      </c>
      <c r="C177" s="1419"/>
      <c r="D177" s="448">
        <f>D175-D176</f>
        <v>0</v>
      </c>
      <c r="E177" s="448">
        <f>E175-E176</f>
        <v>0</v>
      </c>
    </row>
    <row r="178" spans="1:5">
      <c r="A178" s="99"/>
      <c r="B178" s="1406" t="s">
        <v>252</v>
      </c>
      <c r="C178" s="1407"/>
      <c r="D178" s="445"/>
      <c r="E178" s="445"/>
    </row>
    <row r="179" spans="1:5">
      <c r="A179" s="99"/>
      <c r="B179" s="1316" t="s">
        <v>1567</v>
      </c>
      <c r="C179" s="1317"/>
      <c r="D179" s="445"/>
      <c r="E179" s="445"/>
    </row>
    <row r="180" spans="1:5">
      <c r="A180" s="99"/>
      <c r="B180" s="1316" t="s">
        <v>1566</v>
      </c>
      <c r="C180" s="1317"/>
      <c r="D180" s="445"/>
      <c r="E180" s="445"/>
    </row>
    <row r="181" spans="1:5">
      <c r="A181" s="99"/>
      <c r="B181" s="1124" t="s">
        <v>1563</v>
      </c>
      <c r="C181" s="1125"/>
      <c r="D181" s="445"/>
      <c r="E181" s="445"/>
    </row>
    <row r="182" spans="1:5">
      <c r="A182" s="99"/>
      <c r="B182" s="1330" t="s">
        <v>1564</v>
      </c>
      <c r="C182" s="1331"/>
      <c r="D182" s="445"/>
      <c r="E182" s="445"/>
    </row>
    <row r="183" spans="1:5">
      <c r="A183" s="99"/>
      <c r="B183" s="1314" t="s">
        <v>245</v>
      </c>
      <c r="C183" s="1315"/>
      <c r="D183" s="448">
        <f>SUM(D179:D182)</f>
        <v>0</v>
      </c>
      <c r="E183" s="448">
        <f>SUM(E179:E182)</f>
        <v>0</v>
      </c>
    </row>
    <row r="184" spans="1:5">
      <c r="A184" s="99"/>
      <c r="B184" s="1316" t="s">
        <v>1792</v>
      </c>
      <c r="C184" s="1317"/>
      <c r="D184" s="451">
        <f>D182</f>
        <v>0</v>
      </c>
      <c r="E184" s="451">
        <f>E182</f>
        <v>0</v>
      </c>
    </row>
    <row r="185" spans="1:5" ht="19.5" customHeight="1">
      <c r="A185" s="99"/>
      <c r="B185" s="1126" t="s">
        <v>717</v>
      </c>
      <c r="C185" s="376"/>
      <c r="D185" s="445"/>
      <c r="E185" s="445"/>
    </row>
    <row r="186" spans="1:5">
      <c r="A186" s="99"/>
      <c r="B186" s="1330" t="s">
        <v>788</v>
      </c>
      <c r="C186" s="1331"/>
      <c r="D186" s="457"/>
      <c r="E186" s="457"/>
    </row>
    <row r="187" spans="1:5">
      <c r="A187" s="99"/>
      <c r="B187" s="1318" t="s">
        <v>253</v>
      </c>
      <c r="C187" s="1462"/>
      <c r="D187" s="448">
        <f>D183-D184-D185+D186</f>
        <v>0</v>
      </c>
      <c r="E187" s="448">
        <f>E183-E184-E185+E186</f>
        <v>0</v>
      </c>
    </row>
    <row r="188" spans="1:5">
      <c r="A188" s="19"/>
      <c r="B188" s="1461" t="s">
        <v>1569</v>
      </c>
      <c r="C188" s="1461"/>
      <c r="D188" s="452">
        <f>D168+D177+D187+D210</f>
        <v>0</v>
      </c>
      <c r="E188" s="452">
        <f>E168+E177+E187</f>
        <v>0</v>
      </c>
    </row>
    <row r="189" spans="1:5">
      <c r="A189" s="19"/>
      <c r="B189" s="16"/>
      <c r="C189" s="16"/>
      <c r="D189" s="346"/>
      <c r="E189" s="346"/>
    </row>
    <row r="190" spans="1:5" hidden="1">
      <c r="B190" s="570" t="s">
        <v>767</v>
      </c>
      <c r="C190" s="568"/>
      <c r="D190" s="569"/>
      <c r="E190" s="571"/>
    </row>
    <row r="191" spans="1:5" hidden="1">
      <c r="B191" s="1444" t="s">
        <v>765</v>
      </c>
      <c r="C191" s="1445"/>
      <c r="D191" s="249"/>
      <c r="E191" s="449"/>
    </row>
    <row r="192" spans="1:5" hidden="1">
      <c r="B192" s="1404" t="s">
        <v>766</v>
      </c>
      <c r="C192" s="1405"/>
      <c r="D192" s="56"/>
      <c r="E192" s="345"/>
    </row>
    <row r="193" spans="1:5" ht="31.5" hidden="1" customHeight="1">
      <c r="B193" s="1442" t="s">
        <v>776</v>
      </c>
      <c r="C193" s="1443"/>
      <c r="D193" s="467"/>
      <c r="E193" s="465"/>
    </row>
    <row r="194" spans="1:5" hidden="1">
      <c r="A194" s="19"/>
      <c r="B194" s="1324" t="s">
        <v>17</v>
      </c>
      <c r="C194" s="1325"/>
      <c r="D194" s="1135"/>
      <c r="E194" s="452"/>
    </row>
    <row r="195" spans="1:5" hidden="1">
      <c r="A195" s="19"/>
      <c r="B195" s="301"/>
      <c r="C195" s="301"/>
      <c r="D195" s="450"/>
      <c r="E195" s="346"/>
    </row>
    <row r="196" spans="1:5">
      <c r="A196" s="99">
        <v>11</v>
      </c>
      <c r="B196" s="12" t="s">
        <v>84</v>
      </c>
      <c r="C196" s="381"/>
      <c r="D196" s="347"/>
      <c r="E196" s="347"/>
    </row>
    <row r="197" spans="1:5" ht="31.5">
      <c r="A197" s="47"/>
      <c r="B197" s="1322" t="s">
        <v>0</v>
      </c>
      <c r="C197" s="1323"/>
      <c r="D197" s="1135" t="str">
        <f>D127</f>
        <v>As at 
Sept 30, 2020</v>
      </c>
      <c r="E197" s="1135" t="str">
        <f>E127</f>
        <v>As at 
Sept 30, 2019</v>
      </c>
    </row>
    <row r="198" spans="1:5">
      <c r="A198" s="99"/>
      <c r="B198" s="1402" t="s">
        <v>194</v>
      </c>
      <c r="C198" s="1403"/>
      <c r="D198" s="451"/>
      <c r="E198" s="451"/>
    </row>
    <row r="199" spans="1:5" ht="15.75" customHeight="1">
      <c r="A199" s="99"/>
      <c r="B199" s="1400" t="s">
        <v>654</v>
      </c>
      <c r="C199" s="1401"/>
      <c r="D199" s="445"/>
      <c r="E199" s="445"/>
    </row>
    <row r="200" spans="1:5" ht="15.75" customHeight="1">
      <c r="A200" s="99"/>
      <c r="B200" s="236" t="s">
        <v>510</v>
      </c>
      <c r="C200" s="165"/>
      <c r="D200" s="445"/>
      <c r="E200" s="445"/>
    </row>
    <row r="201" spans="1:5" ht="15.75" customHeight="1">
      <c r="A201" s="99"/>
      <c r="B201" s="236" t="s">
        <v>509</v>
      </c>
      <c r="C201" s="237"/>
      <c r="D201" s="445"/>
      <c r="E201" s="445"/>
    </row>
    <row r="202" spans="1:5">
      <c r="A202" s="99"/>
      <c r="B202" s="1377" t="s">
        <v>250</v>
      </c>
      <c r="C202" s="1378"/>
      <c r="D202" s="448"/>
      <c r="E202" s="448"/>
    </row>
    <row r="203" spans="1:5">
      <c r="A203" s="99"/>
      <c r="B203" s="1406" t="s">
        <v>655</v>
      </c>
      <c r="C203" s="1407"/>
      <c r="D203" s="445"/>
      <c r="E203" s="445"/>
    </row>
    <row r="204" spans="1:5">
      <c r="A204" s="99"/>
      <c r="B204" s="1316" t="s">
        <v>1567</v>
      </c>
      <c r="C204" s="1317"/>
      <c r="D204" s="445"/>
      <c r="E204" s="445"/>
    </row>
    <row r="205" spans="1:5">
      <c r="A205" s="99"/>
      <c r="B205" s="1316" t="s">
        <v>1566</v>
      </c>
      <c r="C205" s="1317"/>
      <c r="D205" s="445"/>
      <c r="E205" s="445"/>
    </row>
    <row r="206" spans="1:5">
      <c r="A206" s="99"/>
      <c r="B206" s="1124" t="s">
        <v>1563</v>
      </c>
      <c r="C206" s="1125"/>
      <c r="D206" s="445"/>
      <c r="E206" s="445"/>
    </row>
    <row r="207" spans="1:5">
      <c r="A207" s="99"/>
      <c r="B207" s="1330" t="s">
        <v>1564</v>
      </c>
      <c r="C207" s="1331"/>
      <c r="D207" s="445"/>
      <c r="E207" s="445"/>
    </row>
    <row r="208" spans="1:5">
      <c r="A208" s="99"/>
      <c r="B208" s="1314" t="s">
        <v>245</v>
      </c>
      <c r="C208" s="1315"/>
      <c r="D208" s="448">
        <f>SUM(D204:D207)</f>
        <v>0</v>
      </c>
      <c r="E208" s="448">
        <f>SUM(E204:E207)</f>
        <v>0</v>
      </c>
    </row>
    <row r="209" spans="1:6">
      <c r="A209" s="99"/>
      <c r="B209" s="1316" t="s">
        <v>1793</v>
      </c>
      <c r="C209" s="1317"/>
      <c r="D209" s="445"/>
      <c r="E209" s="445"/>
    </row>
    <row r="210" spans="1:6">
      <c r="A210" s="99"/>
      <c r="B210" s="1318" t="s">
        <v>248</v>
      </c>
      <c r="C210" s="1319"/>
      <c r="D210" s="451">
        <f>D208-D209</f>
        <v>0</v>
      </c>
      <c r="E210" s="451">
        <v>0</v>
      </c>
    </row>
    <row r="211" spans="1:6">
      <c r="A211" s="99"/>
      <c r="B211" s="1308" t="s">
        <v>60</v>
      </c>
      <c r="C211" s="1309"/>
      <c r="D211" s="452">
        <f>SUM(D200:D201)+D210</f>
        <v>0</v>
      </c>
      <c r="E211" s="452">
        <f>SUM(E200:E201)+E210</f>
        <v>0</v>
      </c>
    </row>
    <row r="212" spans="1:6">
      <c r="A212" s="99"/>
      <c r="B212" s="1400" t="s">
        <v>21</v>
      </c>
      <c r="C212" s="1401"/>
      <c r="D212" s="445"/>
      <c r="E212" s="445"/>
    </row>
    <row r="213" spans="1:6">
      <c r="A213" s="99"/>
      <c r="B213" s="438" t="s">
        <v>1017</v>
      </c>
      <c r="C213" s="165"/>
      <c r="D213" s="445"/>
      <c r="E213" s="445"/>
    </row>
    <row r="214" spans="1:6">
      <c r="A214" s="99"/>
      <c r="B214" s="1298" t="s">
        <v>257</v>
      </c>
      <c r="C214" s="1299"/>
      <c r="D214" s="445"/>
      <c r="E214" s="445"/>
    </row>
    <row r="215" spans="1:6">
      <c r="A215" s="99"/>
      <c r="B215" s="1459" t="s">
        <v>254</v>
      </c>
      <c r="C215" s="1460"/>
      <c r="D215" s="445"/>
      <c r="E215" s="445"/>
    </row>
    <row r="216" spans="1:6">
      <c r="A216" s="99"/>
      <c r="B216" s="1459" t="s">
        <v>255</v>
      </c>
      <c r="C216" s="1460"/>
      <c r="D216" s="445"/>
      <c r="E216" s="445"/>
    </row>
    <row r="217" spans="1:6">
      <c r="B217" s="1298" t="s">
        <v>256</v>
      </c>
      <c r="C217" s="1299"/>
      <c r="D217" s="445"/>
      <c r="E217" s="445"/>
      <c r="F217" s="381"/>
    </row>
    <row r="218" spans="1:6">
      <c r="A218" s="296"/>
      <c r="B218" s="1420" t="s">
        <v>1018</v>
      </c>
      <c r="C218" s="1421"/>
      <c r="D218" s="445"/>
      <c r="E218" s="445"/>
      <c r="F218" s="381"/>
    </row>
    <row r="219" spans="1:6">
      <c r="A219" s="99"/>
      <c r="B219" s="1406" t="s">
        <v>1019</v>
      </c>
      <c r="C219" s="1407"/>
      <c r="D219" s="445"/>
      <c r="E219" s="445"/>
    </row>
    <row r="220" spans="1:6">
      <c r="A220" s="99"/>
      <c r="B220" s="1316" t="s">
        <v>1567</v>
      </c>
      <c r="C220" s="1317"/>
      <c r="D220" s="445"/>
      <c r="E220" s="445"/>
    </row>
    <row r="221" spans="1:6">
      <c r="A221" s="99"/>
      <c r="B221" s="1316" t="s">
        <v>1566</v>
      </c>
      <c r="C221" s="1317"/>
      <c r="D221" s="445"/>
      <c r="E221" s="445"/>
    </row>
    <row r="222" spans="1:6">
      <c r="A222" s="99"/>
      <c r="B222" s="1124" t="s">
        <v>1563</v>
      </c>
      <c r="C222" s="1125"/>
      <c r="D222" s="445"/>
      <c r="E222" s="445"/>
    </row>
    <row r="223" spans="1:6">
      <c r="A223" s="99"/>
      <c r="B223" s="1330" t="s">
        <v>1564</v>
      </c>
      <c r="C223" s="1331"/>
      <c r="D223" s="445"/>
      <c r="E223" s="445"/>
    </row>
    <row r="224" spans="1:6">
      <c r="A224" s="99"/>
      <c r="B224" s="1314" t="s">
        <v>245</v>
      </c>
      <c r="C224" s="1315"/>
      <c r="D224" s="451">
        <f>SUM(D220:D223)</f>
        <v>0</v>
      </c>
      <c r="E224" s="451">
        <f>SUM(E220:E223)</f>
        <v>0</v>
      </c>
    </row>
    <row r="225" spans="1:5">
      <c r="A225" s="99"/>
      <c r="B225" s="1316" t="s">
        <v>1793</v>
      </c>
      <c r="C225" s="1317"/>
      <c r="D225" s="445"/>
      <c r="E225" s="445"/>
    </row>
    <row r="226" spans="1:5">
      <c r="A226" s="99"/>
      <c r="B226" s="1318" t="s">
        <v>253</v>
      </c>
      <c r="C226" s="1319"/>
      <c r="D226" s="451">
        <v>0</v>
      </c>
      <c r="E226" s="451">
        <v>0</v>
      </c>
    </row>
    <row r="227" spans="1:5">
      <c r="A227" s="99"/>
      <c r="B227" s="1308" t="s">
        <v>1569</v>
      </c>
      <c r="C227" s="1309"/>
      <c r="D227" s="452">
        <f>SUM(D214:D218)+D226</f>
        <v>0</v>
      </c>
      <c r="E227" s="452">
        <f>SUM(E214:E218)+E226</f>
        <v>0</v>
      </c>
    </row>
    <row r="228" spans="1:5" s="324" customFormat="1">
      <c r="A228" s="99"/>
      <c r="B228" s="377"/>
      <c r="C228" s="378"/>
      <c r="D228" s="458"/>
      <c r="E228" s="458"/>
    </row>
    <row r="229" spans="1:5" s="324" customFormat="1">
      <c r="A229" s="371">
        <v>12</v>
      </c>
      <c r="B229" s="289" t="s">
        <v>524</v>
      </c>
      <c r="C229" s="290"/>
      <c r="D229" s="531"/>
      <c r="E229" s="531"/>
    </row>
    <row r="230" spans="1:5" s="324" customFormat="1">
      <c r="A230" s="372"/>
      <c r="B230" s="290" t="s">
        <v>54</v>
      </c>
      <c r="C230" s="290"/>
      <c r="D230" s="531"/>
      <c r="E230" s="531"/>
    </row>
    <row r="231" spans="1:5" s="324" customFormat="1" ht="32.25" customHeight="1">
      <c r="A231" s="372"/>
      <c r="B231" s="1394" t="s">
        <v>0</v>
      </c>
      <c r="C231" s="1395"/>
      <c r="D231" s="1135" t="str">
        <f>D197</f>
        <v>As at 
Sept 30, 2020</v>
      </c>
      <c r="E231" s="1135" t="str">
        <f>E197</f>
        <v>As at 
Sept 30, 2019</v>
      </c>
    </row>
    <row r="232" spans="1:5" s="324" customFormat="1">
      <c r="A232" s="372"/>
      <c r="B232" s="1428" t="s">
        <v>887</v>
      </c>
      <c r="C232" s="1429"/>
      <c r="D232" s="451"/>
      <c r="E232" s="451"/>
    </row>
    <row r="233" spans="1:5" s="324" customFormat="1">
      <c r="A233" s="372"/>
      <c r="B233" s="1416" t="s">
        <v>53</v>
      </c>
      <c r="C233" s="1417"/>
      <c r="D233" s="446"/>
      <c r="E233" s="446"/>
    </row>
    <row r="234" spans="1:5" s="324" customFormat="1">
      <c r="A234" s="372"/>
      <c r="B234" s="1416" t="s">
        <v>52</v>
      </c>
      <c r="C234" s="1417"/>
      <c r="D234" s="446"/>
      <c r="E234" s="446"/>
    </row>
    <row r="235" spans="1:5" s="324" customFormat="1">
      <c r="A235" s="372"/>
      <c r="B235" s="1422" t="s">
        <v>108</v>
      </c>
      <c r="C235" s="1423"/>
      <c r="D235" s="452">
        <f>SUM(D233:D234)</f>
        <v>0</v>
      </c>
      <c r="E235" s="452">
        <f>SUM(E233:E234)</f>
        <v>0</v>
      </c>
    </row>
    <row r="236" spans="1:5" s="324" customFormat="1">
      <c r="A236" s="372"/>
      <c r="B236" s="1410" t="s">
        <v>937</v>
      </c>
      <c r="C236" s="1411"/>
      <c r="D236" s="445"/>
      <c r="E236" s="445"/>
    </row>
    <row r="237" spans="1:5" s="324" customFormat="1">
      <c r="A237" s="372"/>
      <c r="B237" s="1416" t="s">
        <v>107</v>
      </c>
      <c r="C237" s="1417"/>
      <c r="D237" s="446"/>
      <c r="E237" s="446"/>
    </row>
    <row r="238" spans="1:5" s="324" customFormat="1">
      <c r="A238" s="372"/>
      <c r="B238" s="1416" t="s">
        <v>106</v>
      </c>
      <c r="C238" s="1417"/>
      <c r="D238" s="446"/>
      <c r="E238" s="446"/>
    </row>
    <row r="239" spans="1:5" s="324" customFormat="1">
      <c r="A239" s="372"/>
      <c r="B239" s="1416" t="s">
        <v>50</v>
      </c>
      <c r="C239" s="1417"/>
      <c r="D239" s="446"/>
      <c r="E239" s="446"/>
    </row>
    <row r="240" spans="1:5" s="324" customFormat="1">
      <c r="A240" s="372"/>
      <c r="B240" s="1416" t="s">
        <v>49</v>
      </c>
      <c r="C240" s="1417"/>
      <c r="D240" s="446"/>
      <c r="E240" s="459"/>
    </row>
    <row r="241" spans="1:5" s="324" customFormat="1">
      <c r="A241" s="372"/>
      <c r="B241" s="1137" t="s">
        <v>886</v>
      </c>
      <c r="C241" s="1138"/>
      <c r="D241" s="446"/>
      <c r="E241" s="459"/>
    </row>
    <row r="242" spans="1:5" s="324" customFormat="1">
      <c r="A242" s="372"/>
      <c r="B242" s="1422" t="s">
        <v>108</v>
      </c>
      <c r="C242" s="1423"/>
      <c r="D242" s="452">
        <f>SUM(D237:D241)</f>
        <v>0</v>
      </c>
      <c r="E242" s="452">
        <f>SUM(E237:E241)</f>
        <v>0</v>
      </c>
    </row>
    <row r="243" spans="1:5" s="324" customFormat="1">
      <c r="A243" s="372"/>
      <c r="B243" s="1141" t="s">
        <v>938</v>
      </c>
      <c r="C243" s="1142"/>
      <c r="D243" s="452"/>
      <c r="E243" s="452"/>
    </row>
    <row r="244" spans="1:5" s="324" customFormat="1">
      <c r="A244" s="372"/>
      <c r="B244" s="1422" t="s">
        <v>939</v>
      </c>
      <c r="C244" s="1423"/>
      <c r="D244" s="452">
        <f>D242-D235+D243</f>
        <v>0</v>
      </c>
      <c r="E244" s="452">
        <f>E242-E235+E243</f>
        <v>0</v>
      </c>
    </row>
    <row r="245" spans="1:5" s="324" customFormat="1">
      <c r="A245" s="372"/>
      <c r="B245" s="290"/>
      <c r="C245" s="290"/>
      <c r="D245" s="531"/>
      <c r="E245" s="531"/>
    </row>
    <row r="246" spans="1:5" s="324" customFormat="1">
      <c r="A246" s="372"/>
      <c r="B246" s="289" t="s">
        <v>1570</v>
      </c>
      <c r="C246" s="290"/>
      <c r="D246" s="531"/>
      <c r="E246" s="531"/>
    </row>
    <row r="247" spans="1:5" s="324" customFormat="1" ht="34.5" customHeight="1">
      <c r="A247" s="372"/>
      <c r="B247" s="1394" t="s">
        <v>0</v>
      </c>
      <c r="C247" s="1395"/>
      <c r="D247" s="1135" t="str">
        <f>D231</f>
        <v>As at 
Sept 30, 2020</v>
      </c>
      <c r="E247" s="1135" t="str">
        <f>E231</f>
        <v>As at 
Sept 30, 2019</v>
      </c>
    </row>
    <row r="248" spans="1:5" s="324" customFormat="1">
      <c r="A248" s="372"/>
      <c r="B248" s="1416" t="s">
        <v>888</v>
      </c>
      <c r="C248" s="1417"/>
      <c r="D248" s="460"/>
      <c r="E248" s="446"/>
    </row>
    <row r="249" spans="1:5" s="324" customFormat="1">
      <c r="A249" s="372"/>
      <c r="B249" s="1416" t="s">
        <v>1572</v>
      </c>
      <c r="C249" s="1417"/>
      <c r="D249" s="460"/>
      <c r="E249" s="446"/>
    </row>
    <row r="250" spans="1:5" s="324" customFormat="1">
      <c r="A250" s="372"/>
      <c r="B250" s="1416" t="s">
        <v>1571</v>
      </c>
      <c r="C250" s="1417"/>
      <c r="D250" s="460"/>
      <c r="E250" s="446"/>
    </row>
    <row r="251" spans="1:5" s="324" customFormat="1">
      <c r="A251" s="372"/>
      <c r="B251" s="1422" t="s">
        <v>101</v>
      </c>
      <c r="C251" s="1423"/>
      <c r="D251" s="461">
        <f>D248+D249-D250</f>
        <v>0</v>
      </c>
      <c r="E251" s="461">
        <f>E248+E249-E250</f>
        <v>0</v>
      </c>
    </row>
    <row r="252" spans="1:5" s="324" customFormat="1">
      <c r="A252" s="372"/>
      <c r="B252" s="381"/>
      <c r="C252" s="381"/>
      <c r="D252" s="347"/>
      <c r="E252" s="347"/>
    </row>
    <row r="253" spans="1:5" s="324" customFormat="1">
      <c r="A253" s="372"/>
      <c r="B253" s="289" t="s">
        <v>48</v>
      </c>
      <c r="C253" s="290"/>
      <c r="D253" s="531"/>
      <c r="E253" s="531"/>
    </row>
    <row r="254" spans="1:5" s="324" customFormat="1">
      <c r="A254" s="372"/>
      <c r="B254" s="290" t="s">
        <v>110</v>
      </c>
      <c r="C254" s="290"/>
      <c r="D254" s="531"/>
      <c r="E254" s="531"/>
    </row>
    <row r="255" spans="1:5" s="324" customFormat="1" ht="29.25" customHeight="1">
      <c r="A255" s="372"/>
      <c r="B255" s="1394" t="s">
        <v>0</v>
      </c>
      <c r="C255" s="1395"/>
      <c r="D255" s="1135" t="s">
        <v>1828</v>
      </c>
      <c r="E255" s="1135" t="s">
        <v>1852</v>
      </c>
    </row>
    <row r="256" spans="1:5" s="324" customFormat="1">
      <c r="A256" s="372"/>
      <c r="B256" s="1410" t="s">
        <v>889</v>
      </c>
      <c r="C256" s="1411"/>
      <c r="D256" s="459"/>
      <c r="E256" s="446"/>
    </row>
    <row r="257" spans="1:5" s="324" customFormat="1">
      <c r="A257" s="372"/>
      <c r="B257" s="1416" t="s">
        <v>49</v>
      </c>
      <c r="C257" s="1417"/>
      <c r="D257" s="459"/>
      <c r="E257" s="446"/>
    </row>
    <row r="258" spans="1:5" s="324" customFormat="1">
      <c r="A258" s="372"/>
      <c r="B258" s="1137" t="s">
        <v>890</v>
      </c>
      <c r="C258" s="1138"/>
      <c r="D258" s="459"/>
      <c r="E258" s="446"/>
    </row>
    <row r="259" spans="1:5" s="324" customFormat="1">
      <c r="A259" s="372"/>
      <c r="B259" s="1137" t="s">
        <v>886</v>
      </c>
      <c r="C259" s="1138"/>
      <c r="D259" s="459"/>
      <c r="E259" s="446"/>
    </row>
    <row r="260" spans="1:5" s="324" customFormat="1">
      <c r="A260" s="372"/>
      <c r="B260" s="1422" t="s">
        <v>469</v>
      </c>
      <c r="C260" s="1423"/>
      <c r="D260" s="1136">
        <f>SUM(D257:D259)</f>
        <v>0</v>
      </c>
      <c r="E260" s="1136">
        <f>SUM(E257:E259)</f>
        <v>0</v>
      </c>
    </row>
    <row r="261" spans="1:5" s="324" customFormat="1">
      <c r="A261" s="372"/>
      <c r="B261" s="1410" t="s">
        <v>891</v>
      </c>
      <c r="C261" s="1411"/>
      <c r="D261" s="459"/>
      <c r="E261" s="446"/>
    </row>
    <row r="262" spans="1:5" s="324" customFormat="1">
      <c r="A262" s="372"/>
      <c r="B262" s="1137" t="s">
        <v>892</v>
      </c>
      <c r="C262" s="1140"/>
      <c r="D262" s="459"/>
      <c r="E262" s="446"/>
    </row>
    <row r="263" spans="1:5" s="324" customFormat="1">
      <c r="A263" s="372"/>
      <c r="B263" s="1422" t="s">
        <v>469</v>
      </c>
      <c r="C263" s="1423"/>
      <c r="D263" s="1136">
        <f>SUM(D262)</f>
        <v>0</v>
      </c>
      <c r="E263" s="1136">
        <f>SUM(E262)</f>
        <v>0</v>
      </c>
    </row>
    <row r="264" spans="1:5" s="324" customFormat="1">
      <c r="A264" s="372"/>
      <c r="B264" s="1424" t="s">
        <v>893</v>
      </c>
      <c r="C264" s="1425"/>
      <c r="D264" s="462"/>
      <c r="E264" s="447"/>
    </row>
    <row r="265" spans="1:5" s="324" customFormat="1">
      <c r="A265" s="372"/>
      <c r="B265" s="1438" t="s">
        <v>17</v>
      </c>
      <c r="C265" s="1439"/>
      <c r="D265" s="452">
        <f>D260-D263+D264</f>
        <v>0</v>
      </c>
      <c r="E265" s="452">
        <f>E260-E263+E264</f>
        <v>0</v>
      </c>
    </row>
    <row r="266" spans="1:5" s="324" customFormat="1">
      <c r="A266" s="99"/>
      <c r="B266" s="377"/>
      <c r="C266" s="378"/>
      <c r="D266" s="458"/>
      <c r="E266" s="458"/>
    </row>
    <row r="267" spans="1:5" s="324" customFormat="1" hidden="1">
      <c r="A267" s="99"/>
      <c r="B267" s="377" t="s">
        <v>894</v>
      </c>
      <c r="C267" s="378"/>
      <c r="D267" s="458"/>
      <c r="E267" s="458"/>
    </row>
    <row r="268" spans="1:5" s="324" customFormat="1" hidden="1">
      <c r="A268" s="99"/>
      <c r="B268" s="1457" t="s">
        <v>895</v>
      </c>
      <c r="C268" s="1458"/>
      <c r="D268" s="1106" t="s">
        <v>1764</v>
      </c>
      <c r="E268" s="463" t="s">
        <v>872</v>
      </c>
    </row>
    <row r="269" spans="1:5" s="324" customFormat="1" hidden="1">
      <c r="A269" s="99"/>
      <c r="B269" s="1446" t="s">
        <v>1525</v>
      </c>
      <c r="C269" s="1447"/>
      <c r="D269" s="833"/>
      <c r="E269" s="833"/>
    </row>
    <row r="270" spans="1:5" s="324" customFormat="1" hidden="1">
      <c r="A270" s="99"/>
      <c r="B270" s="1446" t="s">
        <v>1526</v>
      </c>
      <c r="C270" s="1447"/>
      <c r="D270" s="833"/>
      <c r="E270" s="833"/>
    </row>
    <row r="271" spans="1:5" s="324" customFormat="1" hidden="1">
      <c r="A271" s="99"/>
      <c r="B271" s="1446" t="s">
        <v>1527</v>
      </c>
      <c r="C271" s="1447"/>
      <c r="D271" s="833"/>
      <c r="E271" s="833"/>
    </row>
    <row r="272" spans="1:5" s="324" customFormat="1" hidden="1">
      <c r="A272" s="99"/>
      <c r="B272" s="1448" t="s">
        <v>17</v>
      </c>
      <c r="C272" s="1449"/>
      <c r="D272" s="463">
        <f>SUM(D269:D271)</f>
        <v>0</v>
      </c>
      <c r="E272" s="463">
        <f>SUM(E269:E271)</f>
        <v>0</v>
      </c>
    </row>
    <row r="273" spans="1:5" s="324" customFormat="1" hidden="1">
      <c r="A273" s="99"/>
      <c r="B273" s="377"/>
      <c r="C273" s="378"/>
      <c r="D273" s="458"/>
      <c r="E273" s="458"/>
    </row>
    <row r="274" spans="1:5" s="324" customFormat="1">
      <c r="A274" s="371">
        <v>13</v>
      </c>
      <c r="B274" s="238" t="s">
        <v>525</v>
      </c>
      <c r="D274" s="458"/>
      <c r="E274" s="531"/>
    </row>
    <row r="275" spans="1:5" s="324" customFormat="1" ht="33" customHeight="1">
      <c r="A275" s="372"/>
      <c r="B275" s="1322" t="s">
        <v>0</v>
      </c>
      <c r="C275" s="1323"/>
      <c r="D275" s="1135" t="s">
        <v>1828</v>
      </c>
      <c r="E275" s="1135" t="s">
        <v>1853</v>
      </c>
    </row>
    <row r="276" spans="1:5" s="324" customFormat="1">
      <c r="A276" s="372"/>
      <c r="B276" s="1132" t="s">
        <v>677</v>
      </c>
      <c r="C276" s="1163"/>
      <c r="D276" s="445"/>
      <c r="E276" s="445"/>
    </row>
    <row r="277" spans="1:5" s="324" customFormat="1">
      <c r="A277" s="372"/>
      <c r="B277" s="1129" t="s">
        <v>675</v>
      </c>
      <c r="C277" s="1130"/>
      <c r="D277" s="445"/>
      <c r="E277" s="445"/>
    </row>
    <row r="278" spans="1:5" s="324" customFormat="1">
      <c r="A278" s="372"/>
      <c r="B278" s="1129" t="s">
        <v>676</v>
      </c>
      <c r="C278" s="1130"/>
      <c r="D278" s="445"/>
      <c r="E278" s="445"/>
    </row>
    <row r="279" spans="1:5" s="324" customFormat="1">
      <c r="A279" s="372"/>
      <c r="B279" s="1129" t="s">
        <v>897</v>
      </c>
      <c r="C279" s="1130"/>
      <c r="D279" s="445"/>
      <c r="E279" s="445"/>
    </row>
    <row r="280" spans="1:5" s="324" customFormat="1">
      <c r="A280" s="372"/>
      <c r="B280" s="1157" t="s">
        <v>678</v>
      </c>
      <c r="C280" s="1130"/>
      <c r="D280" s="445"/>
      <c r="E280" s="445"/>
    </row>
    <row r="281" spans="1:5" s="324" customFormat="1">
      <c r="A281" s="372"/>
      <c r="B281" s="1129" t="s">
        <v>679</v>
      </c>
      <c r="C281" s="1130"/>
      <c r="D281" s="445"/>
      <c r="E281" s="445"/>
    </row>
    <row r="282" spans="1:5" s="324" customFormat="1">
      <c r="A282" s="372"/>
      <c r="B282" s="1440" t="s">
        <v>17</v>
      </c>
      <c r="C282" s="1441"/>
      <c r="D282" s="463">
        <f>SUM(D277:D279)-D281</f>
        <v>0</v>
      </c>
      <c r="E282" s="463">
        <f>SUM(E277:E279)-E281</f>
        <v>0</v>
      </c>
    </row>
    <row r="283" spans="1:5" s="324" customFormat="1">
      <c r="A283" s="99"/>
      <c r="B283" s="1157" t="s">
        <v>680</v>
      </c>
      <c r="C283" s="1130"/>
      <c r="D283" s="445"/>
      <c r="E283" s="445"/>
    </row>
    <row r="284" spans="1:5" s="324" customFormat="1">
      <c r="A284" s="99"/>
      <c r="B284" s="1129" t="s">
        <v>675</v>
      </c>
      <c r="C284" s="1130"/>
      <c r="D284" s="445"/>
      <c r="E284" s="445"/>
    </row>
    <row r="285" spans="1:5" s="324" customFormat="1">
      <c r="A285" s="99"/>
      <c r="B285" s="1129" t="s">
        <v>676</v>
      </c>
      <c r="C285" s="1130"/>
      <c r="D285" s="445"/>
      <c r="E285" s="445"/>
    </row>
    <row r="286" spans="1:5" s="324" customFormat="1">
      <c r="A286" s="99"/>
      <c r="B286" s="1129" t="s">
        <v>897</v>
      </c>
      <c r="C286" s="1130"/>
      <c r="D286" s="445"/>
      <c r="E286" s="445"/>
    </row>
    <row r="287" spans="1:5" s="324" customFormat="1">
      <c r="A287" s="99"/>
      <c r="B287" s="433" t="s">
        <v>681</v>
      </c>
      <c r="C287" s="1130"/>
      <c r="D287" s="445"/>
      <c r="E287" s="445"/>
    </row>
    <row r="288" spans="1:5" s="324" customFormat="1">
      <c r="A288" s="99"/>
      <c r="B288" s="1129" t="s">
        <v>679</v>
      </c>
      <c r="C288" s="1130"/>
      <c r="D288" s="445"/>
      <c r="E288" s="445"/>
    </row>
    <row r="289" spans="1:5" s="324" customFormat="1">
      <c r="A289" s="99"/>
      <c r="B289" s="1426" t="s">
        <v>17</v>
      </c>
      <c r="C289" s="1427"/>
      <c r="D289" s="463">
        <f>SUM(D284:D286)-D288</f>
        <v>0</v>
      </c>
      <c r="E289" s="463">
        <f>SUM(E284:E286)-E288</f>
        <v>0</v>
      </c>
    </row>
    <row r="290" spans="1:5" s="324" customFormat="1">
      <c r="A290" s="99"/>
      <c r="B290" s="572"/>
      <c r="C290" s="572"/>
      <c r="D290" s="573"/>
      <c r="E290" s="573"/>
    </row>
    <row r="291" spans="1:5">
      <c r="A291" s="99">
        <v>14</v>
      </c>
      <c r="B291" s="13" t="s">
        <v>822</v>
      </c>
      <c r="C291" s="15"/>
      <c r="D291" s="464"/>
      <c r="E291" s="456"/>
    </row>
    <row r="292" spans="1:5" ht="31.5">
      <c r="A292" s="99"/>
      <c r="B292" s="1322" t="s">
        <v>0</v>
      </c>
      <c r="C292" s="1323"/>
      <c r="D292" s="1135" t="s">
        <v>1828</v>
      </c>
      <c r="E292" s="1135" t="s">
        <v>1853</v>
      </c>
    </row>
    <row r="293" spans="1:5">
      <c r="A293" s="19"/>
      <c r="B293" s="1430" t="s">
        <v>20</v>
      </c>
      <c r="C293" s="1431"/>
      <c r="D293" s="445"/>
      <c r="E293" s="445"/>
    </row>
    <row r="294" spans="1:5">
      <c r="A294" s="99"/>
      <c r="B294" s="1406" t="s">
        <v>430</v>
      </c>
      <c r="C294" s="1407"/>
      <c r="D294" s="445"/>
      <c r="E294" s="445"/>
    </row>
    <row r="295" spans="1:5">
      <c r="A295" s="99"/>
      <c r="B295" s="1316" t="s">
        <v>1567</v>
      </c>
      <c r="C295" s="1317"/>
      <c r="D295" s="445"/>
      <c r="E295" s="445"/>
    </row>
    <row r="296" spans="1:5">
      <c r="A296" s="99"/>
      <c r="B296" s="1316" t="s">
        <v>1566</v>
      </c>
      <c r="C296" s="1317"/>
      <c r="D296" s="445"/>
      <c r="E296" s="445"/>
    </row>
    <row r="297" spans="1:5">
      <c r="A297" s="99"/>
      <c r="B297" s="1124" t="s">
        <v>1563</v>
      </c>
      <c r="C297" s="1125"/>
      <c r="D297" s="445"/>
      <c r="E297" s="445"/>
    </row>
    <row r="298" spans="1:5">
      <c r="A298" s="99"/>
      <c r="B298" s="1330" t="s">
        <v>1564</v>
      </c>
      <c r="C298" s="1331"/>
      <c r="D298" s="445"/>
      <c r="E298" s="445"/>
    </row>
    <row r="299" spans="1:5">
      <c r="A299" s="99"/>
      <c r="B299" s="1314" t="s">
        <v>245</v>
      </c>
      <c r="C299" s="1315"/>
      <c r="D299" s="448">
        <f>SUM(D295:D298)</f>
        <v>0</v>
      </c>
      <c r="E299" s="448">
        <f>SUM(E295:E298)</f>
        <v>0</v>
      </c>
    </row>
    <row r="300" spans="1:5">
      <c r="A300" s="99"/>
      <c r="B300" s="1316" t="s">
        <v>247</v>
      </c>
      <c r="C300" s="1317"/>
      <c r="D300" s="445"/>
      <c r="E300" s="445"/>
    </row>
    <row r="301" spans="1:5">
      <c r="A301" s="99"/>
      <c r="B301" s="1318" t="s">
        <v>250</v>
      </c>
      <c r="C301" s="1319"/>
      <c r="D301" s="448">
        <f>D299-D300</f>
        <v>0</v>
      </c>
      <c r="E301" s="448">
        <f>E299-E300</f>
        <v>0</v>
      </c>
    </row>
    <row r="302" spans="1:5">
      <c r="A302" s="99"/>
      <c r="B302" s="1406" t="s">
        <v>259</v>
      </c>
      <c r="C302" s="1407"/>
      <c r="D302" s="445"/>
      <c r="E302" s="445"/>
    </row>
    <row r="303" spans="1:5">
      <c r="A303" s="99"/>
      <c r="B303" s="1316" t="s">
        <v>1567</v>
      </c>
      <c r="C303" s="1317"/>
      <c r="D303" s="445"/>
      <c r="E303" s="445"/>
    </row>
    <row r="304" spans="1:5">
      <c r="A304" s="99"/>
      <c r="B304" s="1316" t="s">
        <v>1566</v>
      </c>
      <c r="C304" s="1317"/>
      <c r="D304" s="445"/>
      <c r="E304" s="445"/>
    </row>
    <row r="305" spans="1:5">
      <c r="A305" s="99"/>
      <c r="B305" s="1124" t="s">
        <v>1563</v>
      </c>
      <c r="C305" s="1125"/>
      <c r="D305" s="445"/>
      <c r="E305" s="445"/>
    </row>
    <row r="306" spans="1:5">
      <c r="A306" s="99"/>
      <c r="B306" s="1330" t="s">
        <v>1564</v>
      </c>
      <c r="C306" s="1331"/>
      <c r="D306" s="445"/>
      <c r="E306" s="445"/>
    </row>
    <row r="307" spans="1:5">
      <c r="A307" s="99"/>
      <c r="B307" s="1314" t="s">
        <v>245</v>
      </c>
      <c r="C307" s="1315"/>
      <c r="D307" s="448">
        <f>SUM(D303:D306)</f>
        <v>0</v>
      </c>
      <c r="E307" s="448">
        <f>SUM(E303:E306)</f>
        <v>0</v>
      </c>
    </row>
    <row r="308" spans="1:5">
      <c r="A308" s="99"/>
      <c r="B308" s="1316" t="s">
        <v>247</v>
      </c>
      <c r="C308" s="1317"/>
      <c r="D308" s="445"/>
      <c r="E308" s="445"/>
    </row>
    <row r="309" spans="1:5">
      <c r="A309" s="99"/>
      <c r="B309" s="1318" t="s">
        <v>248</v>
      </c>
      <c r="C309" s="1319"/>
      <c r="D309" s="448">
        <f t="shared" ref="D309:E309" si="4">D307-D308</f>
        <v>0</v>
      </c>
      <c r="E309" s="448">
        <f t="shared" si="4"/>
        <v>0</v>
      </c>
    </row>
    <row r="310" spans="1:5">
      <c r="A310" s="99"/>
      <c r="B310" s="1406" t="s">
        <v>264</v>
      </c>
      <c r="C310" s="1407"/>
      <c r="D310" s="445"/>
      <c r="E310" s="445"/>
    </row>
    <row r="311" spans="1:5">
      <c r="A311" s="99"/>
      <c r="B311" s="1316" t="s">
        <v>1567</v>
      </c>
      <c r="C311" s="1317"/>
      <c r="D311" s="445"/>
      <c r="E311" s="445"/>
    </row>
    <row r="312" spans="1:5">
      <c r="A312" s="99"/>
      <c r="B312" s="1316" t="s">
        <v>1566</v>
      </c>
      <c r="C312" s="1317"/>
      <c r="D312" s="445"/>
      <c r="E312" s="445"/>
    </row>
    <row r="313" spans="1:5">
      <c r="A313" s="99"/>
      <c r="B313" s="1124" t="s">
        <v>1563</v>
      </c>
      <c r="C313" s="1125"/>
      <c r="D313" s="445"/>
      <c r="E313" s="445"/>
    </row>
    <row r="314" spans="1:5">
      <c r="A314" s="99"/>
      <c r="B314" s="1330" t="s">
        <v>1564</v>
      </c>
      <c r="C314" s="1331"/>
      <c r="D314" s="445"/>
      <c r="E314" s="445"/>
    </row>
    <row r="315" spans="1:5">
      <c r="A315" s="99"/>
      <c r="B315" s="1314" t="s">
        <v>245</v>
      </c>
      <c r="C315" s="1315"/>
      <c r="D315" s="448">
        <f>SUM(D311:D314)</f>
        <v>0</v>
      </c>
      <c r="E315" s="448">
        <f>SUM(E311:E314)</f>
        <v>0</v>
      </c>
    </row>
    <row r="316" spans="1:5">
      <c r="A316" s="99"/>
      <c r="B316" s="1316" t="s">
        <v>247</v>
      </c>
      <c r="C316" s="1317"/>
      <c r="D316" s="445"/>
      <c r="E316" s="445"/>
    </row>
    <row r="317" spans="1:5">
      <c r="A317" s="99"/>
      <c r="B317" s="1318" t="s">
        <v>253</v>
      </c>
      <c r="C317" s="1319"/>
      <c r="D317" s="448">
        <f>D315-D316</f>
        <v>0</v>
      </c>
      <c r="E317" s="448">
        <f>E315-E316</f>
        <v>0</v>
      </c>
    </row>
    <row r="318" spans="1:5">
      <c r="A318" s="99"/>
      <c r="B318" s="438" t="s">
        <v>898</v>
      </c>
      <c r="C318" s="535"/>
      <c r="D318" s="445"/>
      <c r="E318" s="445"/>
    </row>
    <row r="319" spans="1:5">
      <c r="A319" s="99"/>
      <c r="B319" s="1316" t="s">
        <v>1567</v>
      </c>
      <c r="C319" s="1317"/>
      <c r="D319" s="445"/>
      <c r="E319" s="445"/>
    </row>
    <row r="320" spans="1:5">
      <c r="A320" s="99"/>
      <c r="B320" s="1316" t="s">
        <v>1566</v>
      </c>
      <c r="C320" s="1317"/>
      <c r="D320" s="445"/>
      <c r="E320" s="445"/>
    </row>
    <row r="321" spans="1:5">
      <c r="A321" s="99"/>
      <c r="B321" s="1124" t="s">
        <v>1563</v>
      </c>
      <c r="C321" s="1125"/>
      <c r="D321" s="445"/>
      <c r="E321" s="445"/>
    </row>
    <row r="322" spans="1:5">
      <c r="A322" s="99"/>
      <c r="B322" s="1330" t="s">
        <v>1564</v>
      </c>
      <c r="C322" s="1331"/>
      <c r="D322" s="445"/>
      <c r="E322" s="445"/>
    </row>
    <row r="323" spans="1:5">
      <c r="A323" s="99"/>
      <c r="B323" s="1314" t="s">
        <v>245</v>
      </c>
      <c r="C323" s="1315"/>
      <c r="D323" s="448">
        <f>SUM(D319:D322)</f>
        <v>0</v>
      </c>
      <c r="E323" s="448">
        <f>SUM(E319:E322)</f>
        <v>0</v>
      </c>
    </row>
    <row r="324" spans="1:5">
      <c r="A324" s="99"/>
      <c r="B324" s="1316" t="s">
        <v>1791</v>
      </c>
      <c r="C324" s="1317"/>
      <c r="D324" s="445"/>
      <c r="E324" s="445"/>
    </row>
    <row r="325" spans="1:5">
      <c r="A325" s="99"/>
      <c r="B325" s="1318" t="s">
        <v>265</v>
      </c>
      <c r="C325" s="1319"/>
      <c r="D325" s="448">
        <f t="shared" ref="D325:E325" si="5">D323-D324</f>
        <v>0</v>
      </c>
      <c r="E325" s="448">
        <f t="shared" si="5"/>
        <v>0</v>
      </c>
    </row>
    <row r="326" spans="1:5">
      <c r="A326" s="99"/>
      <c r="B326" s="438" t="s">
        <v>899</v>
      </c>
      <c r="C326" s="535"/>
      <c r="D326" s="445"/>
      <c r="E326" s="445"/>
    </row>
    <row r="327" spans="1:5">
      <c r="A327" s="99"/>
      <c r="B327" s="1316" t="s">
        <v>1567</v>
      </c>
      <c r="C327" s="1317"/>
      <c r="D327" s="445"/>
      <c r="E327" s="445"/>
    </row>
    <row r="328" spans="1:5">
      <c r="A328" s="99"/>
      <c r="B328" s="1316" t="s">
        <v>1566</v>
      </c>
      <c r="C328" s="1317"/>
      <c r="D328" s="445"/>
      <c r="E328" s="445"/>
    </row>
    <row r="329" spans="1:5">
      <c r="A329" s="99"/>
      <c r="B329" s="1124" t="s">
        <v>1563</v>
      </c>
      <c r="C329" s="1125"/>
      <c r="D329" s="445"/>
      <c r="E329" s="445"/>
    </row>
    <row r="330" spans="1:5">
      <c r="A330" s="99"/>
      <c r="B330" s="1330" t="s">
        <v>1564</v>
      </c>
      <c r="C330" s="1331"/>
      <c r="D330" s="445"/>
      <c r="E330" s="445"/>
    </row>
    <row r="331" spans="1:5">
      <c r="A331" s="99"/>
      <c r="B331" s="1314" t="s">
        <v>245</v>
      </c>
      <c r="C331" s="1315"/>
      <c r="D331" s="448">
        <f>SUM(D327:D330)</f>
        <v>0</v>
      </c>
      <c r="E331" s="448">
        <f>SUM(E327:E330)</f>
        <v>0</v>
      </c>
    </row>
    <row r="332" spans="1:5">
      <c r="A332" s="99"/>
      <c r="B332" s="1316" t="s">
        <v>1793</v>
      </c>
      <c r="C332" s="1317"/>
      <c r="D332" s="445"/>
      <c r="E332" s="445"/>
    </row>
    <row r="333" spans="1:5">
      <c r="A333" s="99"/>
      <c r="B333" s="1318" t="s">
        <v>905</v>
      </c>
      <c r="C333" s="1319"/>
      <c r="D333" s="448">
        <f t="shared" ref="D333:E333" si="6">D331-D332</f>
        <v>0</v>
      </c>
      <c r="E333" s="448">
        <f t="shared" si="6"/>
        <v>0</v>
      </c>
    </row>
    <row r="334" spans="1:5">
      <c r="A334" s="99"/>
      <c r="B334" s="1406" t="s">
        <v>900</v>
      </c>
      <c r="C334" s="1407"/>
      <c r="D334" s="445"/>
      <c r="E334" s="445"/>
    </row>
    <row r="335" spans="1:5">
      <c r="A335" s="19"/>
      <c r="B335" s="1452" t="s">
        <v>901</v>
      </c>
      <c r="C335" s="1453"/>
      <c r="D335" s="445"/>
      <c r="E335" s="445"/>
    </row>
    <row r="336" spans="1:5">
      <c r="A336" s="296"/>
      <c r="B336" s="1308" t="s">
        <v>1573</v>
      </c>
      <c r="C336" s="1309"/>
      <c r="D336" s="452">
        <f>D301+D309+D317+D325+D333+D334+D335</f>
        <v>0</v>
      </c>
      <c r="E336" s="452">
        <f>E301+E309+E317+E325+E333+E334+E335</f>
        <v>0</v>
      </c>
    </row>
    <row r="337" spans="1:5">
      <c r="A337" s="296"/>
      <c r="B337" s="1454" t="s">
        <v>21</v>
      </c>
      <c r="C337" s="1455"/>
      <c r="D337" s="445"/>
      <c r="E337" s="445"/>
    </row>
    <row r="338" spans="1:5">
      <c r="A338" s="99"/>
      <c r="B338" s="1406" t="s">
        <v>258</v>
      </c>
      <c r="C338" s="1407"/>
      <c r="D338" s="445"/>
      <c r="E338" s="445"/>
    </row>
    <row r="339" spans="1:5">
      <c r="A339" s="99"/>
      <c r="B339" s="1316" t="s">
        <v>1567</v>
      </c>
      <c r="C339" s="1317"/>
      <c r="D339" s="445"/>
      <c r="E339" s="445"/>
    </row>
    <row r="340" spans="1:5">
      <c r="A340" s="99"/>
      <c r="B340" s="1316" t="s">
        <v>1566</v>
      </c>
      <c r="C340" s="1317"/>
      <c r="D340" s="445"/>
      <c r="E340" s="445"/>
    </row>
    <row r="341" spans="1:5">
      <c r="A341" s="99"/>
      <c r="B341" s="1124" t="s">
        <v>1563</v>
      </c>
      <c r="C341" s="1125"/>
      <c r="D341" s="445"/>
      <c r="E341" s="445"/>
    </row>
    <row r="342" spans="1:5">
      <c r="A342" s="99"/>
      <c r="B342" s="1330" t="s">
        <v>1564</v>
      </c>
      <c r="C342" s="1331"/>
      <c r="D342" s="445"/>
      <c r="E342" s="445"/>
    </row>
    <row r="343" spans="1:5">
      <c r="A343" s="99"/>
      <c r="B343" s="1314" t="s">
        <v>245</v>
      </c>
      <c r="C343" s="1315"/>
      <c r="D343" s="448">
        <f>SUM(D339:D342)</f>
        <v>0</v>
      </c>
      <c r="E343" s="448">
        <f>SUM(E339:E342)</f>
        <v>0</v>
      </c>
    </row>
    <row r="344" spans="1:5">
      <c r="A344" s="99"/>
      <c r="B344" s="1316" t="s">
        <v>247</v>
      </c>
      <c r="C344" s="1317"/>
      <c r="D344" s="445"/>
      <c r="E344" s="445"/>
    </row>
    <row r="345" spans="1:5">
      <c r="A345" s="99"/>
      <c r="B345" s="1318" t="s">
        <v>250</v>
      </c>
      <c r="C345" s="1319"/>
      <c r="D345" s="448">
        <f>D343-D344</f>
        <v>0</v>
      </c>
      <c r="E345" s="448">
        <f>E343-E344</f>
        <v>0</v>
      </c>
    </row>
    <row r="346" spans="1:5">
      <c r="A346" s="99"/>
      <c r="B346" s="1406" t="s">
        <v>259</v>
      </c>
      <c r="C346" s="1407"/>
      <c r="D346" s="445"/>
      <c r="E346" s="445"/>
    </row>
    <row r="347" spans="1:5">
      <c r="A347" s="99"/>
      <c r="B347" s="1316" t="s">
        <v>1567</v>
      </c>
      <c r="C347" s="1317"/>
      <c r="D347" s="445"/>
      <c r="E347" s="445"/>
    </row>
    <row r="348" spans="1:5">
      <c r="A348" s="99"/>
      <c r="B348" s="1316" t="s">
        <v>1566</v>
      </c>
      <c r="C348" s="1317"/>
      <c r="D348" s="445"/>
      <c r="E348" s="445"/>
    </row>
    <row r="349" spans="1:5">
      <c r="A349" s="99"/>
      <c r="B349" s="1124" t="s">
        <v>1563</v>
      </c>
      <c r="C349" s="1125"/>
      <c r="D349" s="445"/>
      <c r="E349" s="445"/>
    </row>
    <row r="350" spans="1:5">
      <c r="A350" s="99"/>
      <c r="B350" s="1330" t="s">
        <v>1564</v>
      </c>
      <c r="C350" s="1331"/>
      <c r="D350" s="445"/>
      <c r="E350" s="445"/>
    </row>
    <row r="351" spans="1:5">
      <c r="A351" s="99"/>
      <c r="B351" s="1314" t="s">
        <v>245</v>
      </c>
      <c r="C351" s="1315"/>
      <c r="D351" s="448">
        <f>SUM(D347:D350)</f>
        <v>0</v>
      </c>
      <c r="E351" s="448">
        <f>SUM(E347:E350)</f>
        <v>0</v>
      </c>
    </row>
    <row r="352" spans="1:5">
      <c r="A352" s="99"/>
      <c r="B352" s="1316" t="s">
        <v>247</v>
      </c>
      <c r="C352" s="1317"/>
      <c r="D352" s="445"/>
      <c r="E352" s="445"/>
    </row>
    <row r="353" spans="1:5">
      <c r="A353" s="99"/>
      <c r="B353" s="1418" t="s">
        <v>248</v>
      </c>
      <c r="C353" s="1419"/>
      <c r="D353" s="448">
        <f t="shared" ref="D353:E353" si="7">D351-D352</f>
        <v>0</v>
      </c>
      <c r="E353" s="448">
        <f t="shared" si="7"/>
        <v>0</v>
      </c>
    </row>
    <row r="354" spans="1:5">
      <c r="A354" s="99"/>
      <c r="B354" s="1406" t="s">
        <v>264</v>
      </c>
      <c r="C354" s="1407"/>
      <c r="D354" s="445"/>
      <c r="E354" s="445"/>
    </row>
    <row r="355" spans="1:5">
      <c r="A355" s="99"/>
      <c r="B355" s="1316" t="s">
        <v>1567</v>
      </c>
      <c r="C355" s="1317"/>
      <c r="D355" s="445"/>
      <c r="E355" s="445"/>
    </row>
    <row r="356" spans="1:5">
      <c r="A356" s="99"/>
      <c r="B356" s="1316" t="s">
        <v>1566</v>
      </c>
      <c r="C356" s="1317"/>
      <c r="D356" s="445"/>
      <c r="E356" s="445"/>
    </row>
    <row r="357" spans="1:5">
      <c r="A357" s="99"/>
      <c r="B357" s="1124" t="s">
        <v>1563</v>
      </c>
      <c r="C357" s="1125"/>
      <c r="D357" s="445"/>
      <c r="E357" s="445"/>
    </row>
    <row r="358" spans="1:5">
      <c r="A358" s="99"/>
      <c r="B358" s="1330" t="s">
        <v>1564</v>
      </c>
      <c r="C358" s="1331"/>
      <c r="D358" s="445"/>
      <c r="E358" s="445"/>
    </row>
    <row r="359" spans="1:5">
      <c r="A359" s="99"/>
      <c r="B359" s="1314" t="s">
        <v>245</v>
      </c>
      <c r="C359" s="1315"/>
      <c r="D359" s="448">
        <f>SUM(D355:D358)</f>
        <v>0</v>
      </c>
      <c r="E359" s="448">
        <f>SUM(E355:E358)</f>
        <v>0</v>
      </c>
    </row>
    <row r="360" spans="1:5">
      <c r="A360" s="99"/>
      <c r="B360" s="1316" t="s">
        <v>247</v>
      </c>
      <c r="C360" s="1317"/>
      <c r="D360" s="445"/>
      <c r="E360" s="445"/>
    </row>
    <row r="361" spans="1:5">
      <c r="A361" s="99"/>
      <c r="B361" s="1318" t="s">
        <v>253</v>
      </c>
      <c r="C361" s="1319"/>
      <c r="D361" s="448">
        <f t="shared" ref="D361:E361" si="8">D359-D360</f>
        <v>0</v>
      </c>
      <c r="E361" s="448">
        <f t="shared" si="8"/>
        <v>0</v>
      </c>
    </row>
    <row r="362" spans="1:5">
      <c r="A362" s="99"/>
      <c r="B362" s="438" t="s">
        <v>898</v>
      </c>
      <c r="C362" s="535"/>
      <c r="D362" s="445"/>
      <c r="E362" s="445"/>
    </row>
    <row r="363" spans="1:5">
      <c r="A363" s="99"/>
      <c r="B363" s="1316" t="s">
        <v>1567</v>
      </c>
      <c r="C363" s="1317"/>
      <c r="D363" s="445"/>
      <c r="E363" s="445"/>
    </row>
    <row r="364" spans="1:5">
      <c r="A364" s="99"/>
      <c r="B364" s="1316" t="s">
        <v>1566</v>
      </c>
      <c r="C364" s="1317"/>
      <c r="D364" s="445"/>
      <c r="E364" s="445"/>
    </row>
    <row r="365" spans="1:5">
      <c r="A365" s="99"/>
      <c r="B365" s="1124" t="s">
        <v>1563</v>
      </c>
      <c r="C365" s="1125"/>
      <c r="D365" s="445"/>
      <c r="E365" s="445"/>
    </row>
    <row r="366" spans="1:5">
      <c r="A366" s="99"/>
      <c r="B366" s="1330" t="s">
        <v>1564</v>
      </c>
      <c r="C366" s="1331"/>
      <c r="D366" s="445"/>
      <c r="E366" s="445"/>
    </row>
    <row r="367" spans="1:5">
      <c r="A367" s="99"/>
      <c r="B367" s="1314" t="s">
        <v>245</v>
      </c>
      <c r="C367" s="1315"/>
      <c r="D367" s="448">
        <f>SUM(D363:D366)</f>
        <v>0</v>
      </c>
      <c r="E367" s="448">
        <f>SUM(E363:E366)</f>
        <v>0</v>
      </c>
    </row>
    <row r="368" spans="1:5">
      <c r="A368" s="99"/>
      <c r="B368" s="1316" t="s">
        <v>1791</v>
      </c>
      <c r="C368" s="1317"/>
      <c r="D368" s="445"/>
      <c r="E368" s="445"/>
    </row>
    <row r="369" spans="1:5">
      <c r="A369" s="99"/>
      <c r="B369" s="1318" t="s">
        <v>265</v>
      </c>
      <c r="C369" s="1319"/>
      <c r="D369" s="448">
        <f t="shared" ref="D369:E369" si="9">D367-D368</f>
        <v>0</v>
      </c>
      <c r="E369" s="448">
        <f t="shared" si="9"/>
        <v>0</v>
      </c>
    </row>
    <row r="370" spans="1:5">
      <c r="A370" s="99"/>
      <c r="B370" s="438" t="s">
        <v>899</v>
      </c>
      <c r="C370" s="535"/>
      <c r="D370" s="445"/>
      <c r="E370" s="445"/>
    </row>
    <row r="371" spans="1:5">
      <c r="A371" s="99"/>
      <c r="B371" s="1316" t="s">
        <v>1567</v>
      </c>
      <c r="C371" s="1317"/>
      <c r="D371" s="445"/>
      <c r="E371" s="445"/>
    </row>
    <row r="372" spans="1:5">
      <c r="A372" s="99"/>
      <c r="B372" s="1316" t="s">
        <v>1566</v>
      </c>
      <c r="C372" s="1317"/>
      <c r="D372" s="445"/>
      <c r="E372" s="445"/>
    </row>
    <row r="373" spans="1:5">
      <c r="A373" s="99"/>
      <c r="B373" s="1124" t="s">
        <v>1563</v>
      </c>
      <c r="C373" s="1125"/>
      <c r="D373" s="445"/>
      <c r="E373" s="445"/>
    </row>
    <row r="374" spans="1:5">
      <c r="A374" s="99"/>
      <c r="B374" s="1330" t="s">
        <v>1564</v>
      </c>
      <c r="C374" s="1331"/>
      <c r="D374" s="445"/>
      <c r="E374" s="445"/>
    </row>
    <row r="375" spans="1:5">
      <c r="A375" s="99"/>
      <c r="B375" s="1314" t="s">
        <v>245</v>
      </c>
      <c r="C375" s="1315"/>
      <c r="D375" s="448">
        <f>SUM(D371:D374)</f>
        <v>0</v>
      </c>
      <c r="E375" s="448">
        <f>SUM(E371:E374)</f>
        <v>0</v>
      </c>
    </row>
    <row r="376" spans="1:5">
      <c r="A376" s="99"/>
      <c r="B376" s="1316" t="s">
        <v>1793</v>
      </c>
      <c r="C376" s="1317"/>
      <c r="D376" s="445"/>
      <c r="E376" s="445"/>
    </row>
    <row r="377" spans="1:5">
      <c r="A377" s="99"/>
      <c r="B377" s="1318" t="s">
        <v>905</v>
      </c>
      <c r="C377" s="1319"/>
      <c r="D377" s="448">
        <f t="shared" ref="D377:E377" si="10">D375-D376</f>
        <v>0</v>
      </c>
      <c r="E377" s="448">
        <f t="shared" si="10"/>
        <v>0</v>
      </c>
    </row>
    <row r="378" spans="1:5">
      <c r="A378" s="296"/>
      <c r="B378" s="1154" t="s">
        <v>902</v>
      </c>
      <c r="C378" s="1130"/>
      <c r="D378" s="445"/>
      <c r="E378" s="445"/>
    </row>
    <row r="379" spans="1:5">
      <c r="A379" s="296"/>
      <c r="B379" s="1129" t="s">
        <v>260</v>
      </c>
      <c r="C379" s="1130"/>
      <c r="D379" s="445"/>
      <c r="E379" s="445"/>
    </row>
    <row r="380" spans="1:5">
      <c r="A380" s="296"/>
      <c r="B380" s="1129" t="s">
        <v>261</v>
      </c>
      <c r="C380" s="1130"/>
      <c r="D380" s="445"/>
      <c r="E380" s="445"/>
    </row>
    <row r="381" spans="1:5">
      <c r="A381" s="296"/>
      <c r="B381" s="1129" t="s">
        <v>262</v>
      </c>
      <c r="C381" s="1130"/>
      <c r="D381" s="445"/>
      <c r="E381" s="445"/>
    </row>
    <row r="382" spans="1:5">
      <c r="A382" s="296"/>
      <c r="B382" s="1129" t="s">
        <v>772</v>
      </c>
      <c r="C382" s="1130"/>
      <c r="D382" s="445"/>
      <c r="E382" s="445"/>
    </row>
    <row r="383" spans="1:5">
      <c r="A383" s="296"/>
      <c r="B383" s="1129" t="s">
        <v>773</v>
      </c>
      <c r="C383" s="1130"/>
      <c r="D383" s="445"/>
      <c r="E383" s="445"/>
    </row>
    <row r="384" spans="1:5">
      <c r="A384" s="296"/>
      <c r="B384" s="1129" t="s">
        <v>774</v>
      </c>
      <c r="C384" s="1130"/>
      <c r="D384" s="445"/>
      <c r="E384" s="445"/>
    </row>
    <row r="385" spans="1:5">
      <c r="A385" s="296"/>
      <c r="B385" s="1129" t="s">
        <v>775</v>
      </c>
      <c r="C385" s="1130"/>
      <c r="D385" s="445"/>
      <c r="E385" s="445"/>
    </row>
    <row r="386" spans="1:5">
      <c r="A386" s="296"/>
      <c r="B386" s="1294" t="s">
        <v>263</v>
      </c>
      <c r="C386" s="1295"/>
      <c r="D386" s="445"/>
      <c r="E386" s="445"/>
    </row>
    <row r="387" spans="1:5">
      <c r="A387" s="296"/>
      <c r="B387" s="1129" t="s">
        <v>728</v>
      </c>
      <c r="C387" s="1130"/>
      <c r="D387" s="445"/>
      <c r="E387" s="445"/>
    </row>
    <row r="388" spans="1:5">
      <c r="A388" s="14"/>
      <c r="B388" s="1318" t="s">
        <v>906</v>
      </c>
      <c r="C388" s="1319"/>
      <c r="D388" s="448">
        <f>SUM(D379:D387)</f>
        <v>0</v>
      </c>
      <c r="E388" s="448">
        <f>SUM(E379:E387)</f>
        <v>0</v>
      </c>
    </row>
    <row r="389" spans="1:5">
      <c r="A389" s="14"/>
      <c r="B389" s="1385" t="s">
        <v>903</v>
      </c>
      <c r="C389" s="1386"/>
      <c r="D389" s="445"/>
      <c r="E389" s="445"/>
    </row>
    <row r="390" spans="1:5">
      <c r="A390" s="14"/>
      <c r="B390" s="1450" t="s">
        <v>904</v>
      </c>
      <c r="C390" s="1451"/>
      <c r="D390" s="445"/>
      <c r="E390" s="445"/>
    </row>
    <row r="391" spans="1:5">
      <c r="A391" s="14"/>
      <c r="B391" s="1308" t="s">
        <v>1574</v>
      </c>
      <c r="C391" s="1309"/>
      <c r="D391" s="452">
        <f>D345+D353+D361+D369+D377+D388+D389+D390</f>
        <v>0</v>
      </c>
      <c r="E391" s="452">
        <f>E345+E353+E361+E388+E389+E390</f>
        <v>0</v>
      </c>
    </row>
    <row r="393" spans="1:5">
      <c r="A393" s="371">
        <v>15</v>
      </c>
      <c r="B393" s="289" t="s">
        <v>51</v>
      </c>
    </row>
    <row r="394" spans="1:5" ht="31.5">
      <c r="B394" s="1322" t="s">
        <v>0</v>
      </c>
      <c r="C394" s="1323"/>
      <c r="D394" s="1135" t="s">
        <v>1828</v>
      </c>
      <c r="E394" s="1135" t="s">
        <v>1853</v>
      </c>
    </row>
    <row r="395" spans="1:5">
      <c r="B395" s="391" t="s">
        <v>1575</v>
      </c>
      <c r="C395" s="392"/>
      <c r="D395" s="445"/>
      <c r="E395" s="445"/>
    </row>
    <row r="396" spans="1:5">
      <c r="B396" s="1137" t="s">
        <v>1576</v>
      </c>
      <c r="C396" s="1138"/>
      <c r="D396" s="445"/>
      <c r="E396" s="445"/>
    </row>
    <row r="397" spans="1:5">
      <c r="B397" s="1137" t="s">
        <v>1577</v>
      </c>
      <c r="C397" s="1138"/>
      <c r="D397" s="445"/>
      <c r="E397" s="445"/>
    </row>
    <row r="398" spans="1:5">
      <c r="B398" s="1137" t="s">
        <v>1578</v>
      </c>
      <c r="C398" s="1138"/>
      <c r="D398" s="445"/>
      <c r="E398" s="445"/>
    </row>
    <row r="399" spans="1:5">
      <c r="B399" s="1137" t="s">
        <v>1579</v>
      </c>
      <c r="C399" s="1138"/>
      <c r="D399" s="445"/>
      <c r="E399" s="445"/>
    </row>
    <row r="400" spans="1:5">
      <c r="B400" s="1137" t="s">
        <v>1580</v>
      </c>
      <c r="C400" s="1138"/>
      <c r="D400" s="445"/>
      <c r="E400" s="445"/>
    </row>
    <row r="401" spans="1:5">
      <c r="B401" s="1324" t="s">
        <v>17</v>
      </c>
      <c r="C401" s="1325"/>
      <c r="D401" s="452">
        <f>SUM(D395:D400)</f>
        <v>0</v>
      </c>
      <c r="E401" s="452">
        <f>SUM(E395:E400)</f>
        <v>0</v>
      </c>
    </row>
    <row r="403" spans="1:5">
      <c r="A403" s="371">
        <v>16</v>
      </c>
      <c r="B403" s="12" t="s">
        <v>87</v>
      </c>
      <c r="C403" s="13"/>
      <c r="D403" s="456"/>
    </row>
    <row r="404" spans="1:5" ht="32.25" customHeight="1">
      <c r="B404" s="1322" t="s">
        <v>0</v>
      </c>
      <c r="C404" s="1323"/>
      <c r="D404" s="1135" t="s">
        <v>1828</v>
      </c>
      <c r="E404" s="1135" t="s">
        <v>1852</v>
      </c>
    </row>
    <row r="405" spans="1:5">
      <c r="B405" s="1328" t="s">
        <v>195</v>
      </c>
      <c r="C405" s="1329"/>
      <c r="D405" s="453"/>
      <c r="E405" s="445"/>
    </row>
    <row r="406" spans="1:5">
      <c r="B406" s="1294" t="s">
        <v>22</v>
      </c>
      <c r="C406" s="1295"/>
      <c r="D406" s="453"/>
      <c r="E406" s="445"/>
    </row>
    <row r="407" spans="1:5">
      <c r="B407" s="1129" t="s">
        <v>656</v>
      </c>
      <c r="C407" s="1130"/>
      <c r="D407" s="453"/>
      <c r="E407" s="445"/>
    </row>
    <row r="408" spans="1:5">
      <c r="B408" s="1294" t="s">
        <v>1581</v>
      </c>
      <c r="C408" s="1295"/>
      <c r="D408" s="453"/>
      <c r="E408" s="445"/>
    </row>
    <row r="409" spans="1:5">
      <c r="B409" s="1129" t="s">
        <v>657</v>
      </c>
      <c r="C409" s="1130"/>
      <c r="D409" s="453"/>
      <c r="E409" s="445"/>
    </row>
    <row r="410" spans="1:5">
      <c r="B410" s="1129" t="s">
        <v>658</v>
      </c>
      <c r="C410" s="1130"/>
      <c r="D410" s="453"/>
      <c r="E410" s="445"/>
    </row>
    <row r="411" spans="1:5">
      <c r="B411" s="1129" t="s">
        <v>659</v>
      </c>
      <c r="C411" s="1130"/>
      <c r="D411" s="453"/>
      <c r="E411" s="445"/>
    </row>
    <row r="412" spans="1:5">
      <c r="B412" s="1320" t="s">
        <v>23</v>
      </c>
      <c r="C412" s="1321"/>
      <c r="D412" s="452">
        <f>SUM(D405:D411)</f>
        <v>0</v>
      </c>
      <c r="E412" s="452">
        <f>SUM(E405:E411)</f>
        <v>0</v>
      </c>
    </row>
    <row r="413" spans="1:5">
      <c r="B413" s="1326" t="s">
        <v>24</v>
      </c>
      <c r="C413" s="1327"/>
      <c r="D413" s="453"/>
      <c r="E413" s="445"/>
    </row>
    <row r="414" spans="1:5">
      <c r="B414" s="1294" t="s">
        <v>270</v>
      </c>
      <c r="C414" s="1295"/>
      <c r="D414" s="453"/>
      <c r="E414" s="445"/>
    </row>
    <row r="415" spans="1:5">
      <c r="B415" s="1294" t="s">
        <v>271</v>
      </c>
      <c r="C415" s="1295"/>
      <c r="D415" s="453"/>
      <c r="E415" s="445"/>
    </row>
    <row r="416" spans="1:5">
      <c r="B416" s="1320" t="s">
        <v>25</v>
      </c>
      <c r="C416" s="1321"/>
      <c r="D416" s="452">
        <f>SUM(D414:D415)</f>
        <v>0</v>
      </c>
      <c r="E416" s="452">
        <f>SUM(E414:E415)</f>
        <v>0</v>
      </c>
    </row>
    <row r="417" spans="1:5">
      <c r="B417" s="1320" t="s">
        <v>17</v>
      </c>
      <c r="C417" s="1321"/>
      <c r="D417" s="452">
        <f>D416+D412</f>
        <v>0</v>
      </c>
      <c r="E417" s="452">
        <f>E416+E412</f>
        <v>0</v>
      </c>
    </row>
    <row r="419" spans="1:5">
      <c r="A419" s="371">
        <v>17</v>
      </c>
      <c r="B419" s="289" t="s">
        <v>700</v>
      </c>
    </row>
    <row r="420" spans="1:5" ht="31.5">
      <c r="B420" s="1322" t="s">
        <v>0</v>
      </c>
      <c r="C420" s="1323"/>
      <c r="D420" s="1135" t="s">
        <v>1828</v>
      </c>
      <c r="E420" s="1135" t="s">
        <v>1853</v>
      </c>
    </row>
    <row r="421" spans="1:5">
      <c r="B421" s="1339" t="s">
        <v>21</v>
      </c>
      <c r="C421" s="1340"/>
      <c r="D421" s="444"/>
      <c r="E421" s="56"/>
    </row>
    <row r="422" spans="1:5">
      <c r="B422" s="1128" t="s">
        <v>823</v>
      </c>
      <c r="C422" s="1156"/>
      <c r="D422" s="453"/>
      <c r="E422" s="445"/>
    </row>
    <row r="423" spans="1:5">
      <c r="B423" s="1298" t="s">
        <v>682</v>
      </c>
      <c r="C423" s="1299"/>
      <c r="D423" s="453"/>
      <c r="E423" s="445"/>
    </row>
    <row r="424" spans="1:5">
      <c r="B424" s="1298" t="s">
        <v>272</v>
      </c>
      <c r="C424" s="1299"/>
      <c r="D424" s="453"/>
      <c r="E424" s="445"/>
    </row>
    <row r="425" spans="1:5">
      <c r="B425" s="1298" t="s">
        <v>771</v>
      </c>
      <c r="C425" s="1299"/>
      <c r="D425" s="453"/>
      <c r="E425" s="445"/>
    </row>
    <row r="426" spans="1:5">
      <c r="B426" s="1338" t="s">
        <v>196</v>
      </c>
      <c r="C426" s="1338"/>
      <c r="D426" s="452">
        <f>SUM(D423:D425)</f>
        <v>0</v>
      </c>
      <c r="E426" s="452">
        <f>SUM(E423:E425)</f>
        <v>0</v>
      </c>
    </row>
    <row r="427" spans="1:5">
      <c r="B427" s="337"/>
      <c r="C427" s="337"/>
      <c r="D427" s="346"/>
      <c r="E427" s="346"/>
    </row>
    <row r="428" spans="1:5">
      <c r="A428" s="51">
        <v>18</v>
      </c>
      <c r="B428" s="289" t="s">
        <v>88</v>
      </c>
      <c r="C428" s="34"/>
      <c r="D428" s="464"/>
      <c r="E428" s="466"/>
    </row>
    <row r="429" spans="1:5" ht="31.5">
      <c r="A429" s="51"/>
      <c r="B429" s="1322" t="s">
        <v>0</v>
      </c>
      <c r="C429" s="1323"/>
      <c r="D429" s="1135" t="s">
        <v>1828</v>
      </c>
      <c r="E429" s="1135" t="s">
        <v>1853</v>
      </c>
    </row>
    <row r="430" spans="1:5">
      <c r="A430" s="51"/>
      <c r="B430" s="1334" t="s">
        <v>98</v>
      </c>
      <c r="C430" s="1335"/>
      <c r="D430" s="56"/>
      <c r="E430" s="56"/>
    </row>
    <row r="431" spans="1:5">
      <c r="A431" s="51"/>
      <c r="B431" s="1336" t="s">
        <v>1016</v>
      </c>
      <c r="C431" s="1337"/>
      <c r="D431" s="446"/>
      <c r="E431" s="446"/>
    </row>
    <row r="432" spans="1:5">
      <c r="A432" s="51"/>
      <c r="B432" s="1306" t="s">
        <v>911</v>
      </c>
      <c r="C432" s="1307"/>
      <c r="D432" s="1135"/>
      <c r="E432" s="1135"/>
    </row>
    <row r="433" spans="1:5">
      <c r="A433" s="14"/>
      <c r="B433" s="1302" t="s">
        <v>67</v>
      </c>
      <c r="C433" s="1303"/>
      <c r="D433" s="446"/>
      <c r="E433" s="446"/>
    </row>
    <row r="434" spans="1:5">
      <c r="A434" s="14"/>
      <c r="B434" s="1336" t="s">
        <v>1016</v>
      </c>
      <c r="C434" s="1337"/>
      <c r="D434" s="445"/>
      <c r="E434" s="445"/>
    </row>
    <row r="435" spans="1:5">
      <c r="A435" s="14"/>
      <c r="B435" s="1306" t="s">
        <v>912</v>
      </c>
      <c r="C435" s="1307"/>
      <c r="D435" s="448"/>
      <c r="E435" s="448"/>
    </row>
    <row r="436" spans="1:5">
      <c r="A436" s="14"/>
      <c r="B436" s="1290"/>
      <c r="C436" s="1290"/>
      <c r="D436" s="455"/>
      <c r="E436" s="455"/>
    </row>
    <row r="437" spans="1:5">
      <c r="A437" s="14"/>
      <c r="B437" s="166" t="s">
        <v>100</v>
      </c>
    </row>
    <row r="438" spans="1:5" ht="32.25" customHeight="1">
      <c r="A438" s="14"/>
      <c r="B438" s="1308" t="s">
        <v>0</v>
      </c>
      <c r="C438" s="1309"/>
      <c r="D438" s="1135" t="str">
        <f>D429</f>
        <v>As at 
Sept 30, 2020</v>
      </c>
      <c r="E438" s="1135" t="str">
        <f>E429</f>
        <v>As at  
Sept 30, 2019</v>
      </c>
    </row>
    <row r="439" spans="1:5">
      <c r="A439" s="14"/>
      <c r="B439" s="1310" t="s">
        <v>99</v>
      </c>
      <c r="C439" s="1311"/>
      <c r="D439" s="447"/>
      <c r="E439" s="447"/>
    </row>
    <row r="440" spans="1:5" ht="15.75" customHeight="1">
      <c r="A440" s="14"/>
      <c r="B440" s="1312" t="s">
        <v>940</v>
      </c>
      <c r="C440" s="1313"/>
      <c r="D440" s="468">
        <v>0</v>
      </c>
      <c r="E440" s="447">
        <v>0</v>
      </c>
    </row>
    <row r="441" spans="1:5">
      <c r="A441" s="14"/>
      <c r="B441" s="1300" t="s">
        <v>101</v>
      </c>
      <c r="C441" s="1301"/>
      <c r="D441" s="452">
        <f>SUM(D439:D440)</f>
        <v>0</v>
      </c>
      <c r="E441" s="452">
        <f>SUM(E439:E440)</f>
        <v>0</v>
      </c>
    </row>
    <row r="442" spans="1:5">
      <c r="A442" s="14"/>
      <c r="B442" s="166"/>
    </row>
    <row r="443" spans="1:5" ht="15.75" customHeight="1">
      <c r="A443" s="14"/>
      <c r="B443" s="1379" t="s">
        <v>68</v>
      </c>
      <c r="C443" s="1379"/>
      <c r="D443" s="1379"/>
      <c r="E443" s="1379"/>
    </row>
    <row r="444" spans="1:5" ht="31.5">
      <c r="A444" s="14"/>
      <c r="B444" s="379" t="s">
        <v>102</v>
      </c>
      <c r="C444" s="380"/>
      <c r="D444" s="1135" t="s">
        <v>1828</v>
      </c>
      <c r="E444" s="1135" t="s">
        <v>1853</v>
      </c>
    </row>
    <row r="445" spans="1:5">
      <c r="A445" s="14"/>
      <c r="B445" s="206" t="s">
        <v>913</v>
      </c>
      <c r="C445" s="207"/>
      <c r="D445" s="469"/>
      <c r="E445" s="481"/>
    </row>
    <row r="446" spans="1:5">
      <c r="A446" s="14"/>
      <c r="B446" s="208" t="s">
        <v>197</v>
      </c>
      <c r="C446" s="209"/>
      <c r="D446" s="470"/>
      <c r="E446" s="586"/>
    </row>
    <row r="447" spans="1:5">
      <c r="A447" s="296"/>
      <c r="B447" s="289" t="s">
        <v>1014</v>
      </c>
    </row>
    <row r="448" spans="1:5">
      <c r="A448" s="296"/>
    </row>
    <row r="449" spans="1:6">
      <c r="A449" s="51">
        <v>19</v>
      </c>
      <c r="B449" s="289" t="s">
        <v>131</v>
      </c>
      <c r="C449" s="167"/>
      <c r="D449" s="471"/>
      <c r="E449" s="471"/>
      <c r="F449" s="167"/>
    </row>
    <row r="450" spans="1:6" ht="31.5">
      <c r="A450" s="47" t="s">
        <v>935</v>
      </c>
      <c r="B450" s="1322" t="s">
        <v>0</v>
      </c>
      <c r="C450" s="1323"/>
      <c r="D450" s="1135" t="s">
        <v>1828</v>
      </c>
      <c r="E450" s="1135" t="s">
        <v>1853</v>
      </c>
      <c r="F450" s="167"/>
    </row>
    <row r="451" spans="1:6">
      <c r="A451" s="14"/>
      <c r="B451" s="1304" t="s">
        <v>170</v>
      </c>
      <c r="C451" s="1305"/>
      <c r="D451" s="472"/>
      <c r="E451" s="473"/>
      <c r="F451" s="167"/>
    </row>
    <row r="452" spans="1:6">
      <c r="A452" s="14"/>
      <c r="B452" s="1288" t="s">
        <v>444</v>
      </c>
      <c r="C452" s="1289"/>
      <c r="D452" s="459"/>
      <c r="E452" s="446"/>
      <c r="F452" s="167"/>
    </row>
    <row r="453" spans="1:6">
      <c r="A453" s="14"/>
      <c r="B453" s="1288" t="s">
        <v>818</v>
      </c>
      <c r="C453" s="1289"/>
      <c r="D453" s="459"/>
      <c r="E453" s="446"/>
      <c r="F453" s="167"/>
    </row>
    <row r="454" spans="1:6" ht="33" customHeight="1">
      <c r="A454" s="14"/>
      <c r="B454" s="1288" t="s">
        <v>1015</v>
      </c>
      <c r="C454" s="1289"/>
      <c r="D454" s="459"/>
      <c r="E454" s="459"/>
      <c r="F454" s="167"/>
    </row>
    <row r="455" spans="1:6">
      <c r="A455" s="14"/>
      <c r="B455" s="1300" t="s">
        <v>445</v>
      </c>
      <c r="C455" s="1301"/>
      <c r="D455" s="587">
        <f>D452-D453+D454</f>
        <v>0</v>
      </c>
      <c r="E455" s="587">
        <f>E452-E453+E454</f>
        <v>0</v>
      </c>
      <c r="F455" s="167"/>
    </row>
    <row r="456" spans="1:6">
      <c r="A456" s="14"/>
      <c r="B456" s="1304" t="s">
        <v>171</v>
      </c>
      <c r="C456" s="1305"/>
      <c r="D456" s="459"/>
      <c r="E456" s="446"/>
      <c r="F456" s="167"/>
    </row>
    <row r="457" spans="1:6">
      <c r="A457" s="14"/>
      <c r="B457" s="1288" t="s">
        <v>444</v>
      </c>
      <c r="C457" s="1289"/>
      <c r="D457" s="446"/>
      <c r="E457" s="446"/>
      <c r="F457" s="167"/>
    </row>
    <row r="458" spans="1:6">
      <c r="A458" s="14"/>
      <c r="B458" s="1288" t="s">
        <v>451</v>
      </c>
      <c r="C458" s="1289"/>
      <c r="D458" s="459"/>
      <c r="E458" s="446"/>
      <c r="F458" s="167"/>
    </row>
    <row r="459" spans="1:6">
      <c r="A459" s="14"/>
      <c r="B459" s="1300" t="s">
        <v>445</v>
      </c>
      <c r="C459" s="1301"/>
      <c r="D459" s="587">
        <f>SUM(D456:D458)</f>
        <v>0</v>
      </c>
      <c r="E459" s="480">
        <f>SUM(E456:E458)</f>
        <v>0</v>
      </c>
      <c r="F459" s="167"/>
    </row>
    <row r="460" spans="1:6">
      <c r="A460" s="14"/>
      <c r="B460" s="1302" t="s">
        <v>47</v>
      </c>
      <c r="C460" s="1303"/>
      <c r="D460" s="472"/>
      <c r="E460" s="473"/>
      <c r="F460" s="167"/>
    </row>
    <row r="461" spans="1:6">
      <c r="A461" s="14"/>
      <c r="B461" s="1288" t="s">
        <v>444</v>
      </c>
      <c r="C461" s="1289"/>
      <c r="D461" s="459"/>
      <c r="E461" s="446"/>
      <c r="F461" s="167"/>
    </row>
    <row r="462" spans="1:6">
      <c r="A462" s="14"/>
      <c r="B462" s="1288" t="s">
        <v>819</v>
      </c>
      <c r="C462" s="1289"/>
      <c r="D462" s="459"/>
      <c r="E462" s="459"/>
      <c r="F462" s="167"/>
    </row>
    <row r="463" spans="1:6">
      <c r="A463" s="14"/>
      <c r="B463" s="1288" t="s">
        <v>453</v>
      </c>
      <c r="C463" s="1289"/>
      <c r="D463" s="459"/>
      <c r="E463" s="459"/>
      <c r="F463" s="167"/>
    </row>
    <row r="464" spans="1:6">
      <c r="A464" s="14"/>
      <c r="B464" s="1150" t="s">
        <v>730</v>
      </c>
      <c r="C464" s="1151"/>
      <c r="D464" s="459"/>
      <c r="E464" s="459"/>
      <c r="F464" s="167"/>
    </row>
    <row r="465" spans="1:6">
      <c r="A465" s="14"/>
      <c r="B465" s="1150" t="s">
        <v>729</v>
      </c>
      <c r="C465" s="1151"/>
      <c r="D465" s="459"/>
      <c r="E465" s="459"/>
      <c r="F465" s="167"/>
    </row>
    <row r="466" spans="1:6">
      <c r="A466" s="14"/>
      <c r="B466" s="1150" t="s">
        <v>914</v>
      </c>
      <c r="C466" s="1151"/>
      <c r="D466" s="459"/>
      <c r="E466" s="459"/>
      <c r="F466" s="167"/>
    </row>
    <row r="467" spans="1:6">
      <c r="A467" s="14"/>
      <c r="B467" s="1150" t="s">
        <v>941</v>
      </c>
      <c r="C467" s="1151"/>
      <c r="D467" s="459"/>
      <c r="E467" s="459"/>
      <c r="F467" s="167"/>
    </row>
    <row r="468" spans="1:6">
      <c r="A468" s="14"/>
      <c r="B468" s="1300" t="s">
        <v>445</v>
      </c>
      <c r="C468" s="1301"/>
      <c r="D468" s="474">
        <f>SUM(D461:D463)</f>
        <v>0</v>
      </c>
      <c r="E468" s="474">
        <f>SUM(E461:E467)</f>
        <v>0</v>
      </c>
      <c r="F468" s="167"/>
    </row>
    <row r="469" spans="1:6">
      <c r="A469" s="14"/>
      <c r="B469" s="1302" t="s">
        <v>917</v>
      </c>
      <c r="C469" s="1303"/>
      <c r="D469" s="475"/>
      <c r="E469" s="476"/>
      <c r="F469" s="167"/>
    </row>
    <row r="470" spans="1:6">
      <c r="A470" s="14"/>
      <c r="B470" s="1288" t="s">
        <v>444</v>
      </c>
      <c r="C470" s="1289"/>
      <c r="D470" s="459"/>
      <c r="E470" s="446"/>
      <c r="F470" s="167"/>
    </row>
    <row r="471" spans="1:6">
      <c r="A471" s="14"/>
      <c r="B471" s="1150" t="s">
        <v>1022</v>
      </c>
      <c r="C471" s="1151"/>
      <c r="D471" s="459"/>
      <c r="E471" s="446"/>
      <c r="F471" s="167"/>
    </row>
    <row r="472" spans="1:6">
      <c r="A472" s="14"/>
      <c r="B472" s="1288" t="s">
        <v>452</v>
      </c>
      <c r="C472" s="1289"/>
      <c r="D472" s="459"/>
      <c r="E472" s="446"/>
      <c r="F472" s="167"/>
    </row>
    <row r="473" spans="1:6">
      <c r="A473" s="14"/>
      <c r="B473" s="1300" t="s">
        <v>445</v>
      </c>
      <c r="C473" s="1301"/>
      <c r="D473" s="474">
        <f>SUM(D470:D472)</f>
        <v>0</v>
      </c>
      <c r="E473" s="474">
        <f>SUM(E470:E472)</f>
        <v>0</v>
      </c>
      <c r="F473" s="167"/>
    </row>
    <row r="474" spans="1:6">
      <c r="A474" s="14"/>
      <c r="B474" s="1302" t="s">
        <v>915</v>
      </c>
      <c r="C474" s="1303"/>
      <c r="D474" s="475"/>
      <c r="E474" s="476"/>
      <c r="F474" s="167"/>
    </row>
    <row r="475" spans="1:6">
      <c r="A475" s="14"/>
      <c r="B475" s="1288" t="s">
        <v>444</v>
      </c>
      <c r="C475" s="1289"/>
      <c r="D475" s="446"/>
      <c r="E475" s="446"/>
      <c r="F475" s="167"/>
    </row>
    <row r="476" spans="1:6">
      <c r="A476" s="14"/>
      <c r="B476" s="1288" t="s">
        <v>452</v>
      </c>
      <c r="C476" s="1289"/>
      <c r="D476" s="459"/>
      <c r="E476" s="459"/>
      <c r="F476" s="167"/>
    </row>
    <row r="477" spans="1:6">
      <c r="A477" s="14"/>
      <c r="B477" s="1288" t="s">
        <v>1547</v>
      </c>
      <c r="C477" s="1289"/>
      <c r="D477" s="459"/>
      <c r="E477" s="446"/>
      <c r="F477" s="167"/>
    </row>
    <row r="478" spans="1:6">
      <c r="A478" s="14"/>
      <c r="B478" s="1300" t="s">
        <v>445</v>
      </c>
      <c r="C478" s="1301"/>
      <c r="D478" s="474">
        <f>D475+D476-D477</f>
        <v>0</v>
      </c>
      <c r="E478" s="474">
        <f>E475+E476-E477</f>
        <v>0</v>
      </c>
      <c r="F478" s="167"/>
    </row>
    <row r="479" spans="1:6">
      <c r="A479" s="14"/>
      <c r="B479" s="1302" t="s">
        <v>916</v>
      </c>
      <c r="C479" s="1303"/>
      <c r="D479" s="472"/>
      <c r="E479" s="473"/>
      <c r="F479" s="167"/>
    </row>
    <row r="480" spans="1:6">
      <c r="A480" s="14"/>
      <c r="B480" s="1288" t="s">
        <v>444</v>
      </c>
      <c r="C480" s="1289"/>
      <c r="D480" s="459"/>
      <c r="E480" s="446"/>
      <c r="F480" s="167"/>
    </row>
    <row r="481" spans="1:6">
      <c r="A481" s="14"/>
      <c r="B481" s="1288" t="s">
        <v>731</v>
      </c>
      <c r="C481" s="1289"/>
      <c r="D481" s="459"/>
      <c r="E481" s="446"/>
      <c r="F481" s="167"/>
    </row>
    <row r="482" spans="1:6">
      <c r="A482" s="14"/>
      <c r="B482" s="1288" t="s">
        <v>732</v>
      </c>
      <c r="C482" s="1289"/>
      <c r="D482" s="459"/>
      <c r="E482" s="446"/>
      <c r="F482" s="167"/>
    </row>
    <row r="483" spans="1:6">
      <c r="A483" s="14"/>
      <c r="B483" s="1300" t="s">
        <v>445</v>
      </c>
      <c r="C483" s="1301"/>
      <c r="D483" s="474">
        <f>SUM(D480:D481)</f>
        <v>0</v>
      </c>
      <c r="E483" s="474">
        <f>SUM(E480:E482)</f>
        <v>0</v>
      </c>
      <c r="F483" s="167"/>
    </row>
    <row r="484" spans="1:6">
      <c r="A484" s="14"/>
      <c r="B484" s="1161"/>
      <c r="C484" s="1162"/>
      <c r="D484" s="473"/>
      <c r="E484" s="473"/>
      <c r="F484" s="167"/>
    </row>
    <row r="485" spans="1:6">
      <c r="A485" s="14"/>
      <c r="B485" s="1367" t="s">
        <v>196</v>
      </c>
      <c r="C485" s="1367"/>
      <c r="D485" s="474">
        <f>+D455+D459+D468+D473+D478+D483</f>
        <v>0</v>
      </c>
      <c r="E485" s="474">
        <f>+E455+E459+E468+E473+E478+E483</f>
        <v>0</v>
      </c>
      <c r="F485" s="167"/>
    </row>
    <row r="486" spans="1:6">
      <c r="A486" s="14"/>
      <c r="B486" s="166"/>
      <c r="C486" s="166"/>
      <c r="D486" s="471"/>
      <c r="E486" s="471"/>
      <c r="F486" s="167"/>
    </row>
    <row r="487" spans="1:6">
      <c r="A487" s="99">
        <v>20</v>
      </c>
      <c r="B487" s="289" t="s">
        <v>92</v>
      </c>
      <c r="C487" s="24"/>
      <c r="D487" s="477"/>
      <c r="E487" s="464"/>
      <c r="F487" s="167"/>
    </row>
    <row r="488" spans="1:6" ht="31.5">
      <c r="A488" s="18"/>
      <c r="B488" s="1322" t="s">
        <v>0</v>
      </c>
      <c r="C488" s="1323"/>
      <c r="D488" s="1135" t="s">
        <v>1828</v>
      </c>
      <c r="E488" s="1135" t="s">
        <v>1853</v>
      </c>
      <c r="F488" s="167"/>
    </row>
    <row r="489" spans="1:6">
      <c r="A489" s="18"/>
      <c r="B489" s="1332" t="s">
        <v>111</v>
      </c>
      <c r="C489" s="1333"/>
      <c r="D489" s="56"/>
      <c r="E489" s="56"/>
      <c r="F489" s="167"/>
    </row>
    <row r="490" spans="1:6">
      <c r="A490" s="18"/>
      <c r="B490" s="1370" t="s">
        <v>528</v>
      </c>
      <c r="C490" s="1371"/>
      <c r="D490" s="56"/>
      <c r="E490" s="56"/>
      <c r="F490" s="167"/>
    </row>
    <row r="491" spans="1:6">
      <c r="A491" s="18"/>
      <c r="B491" s="1370" t="s">
        <v>529</v>
      </c>
      <c r="C491" s="1371"/>
      <c r="D491" s="56"/>
      <c r="E491" s="56"/>
      <c r="F491" s="167"/>
    </row>
    <row r="492" spans="1:6">
      <c r="A492" s="18"/>
      <c r="B492" s="1284" t="s">
        <v>530</v>
      </c>
      <c r="C492" s="1285"/>
      <c r="D492" s="56"/>
      <c r="E492" s="56"/>
      <c r="F492" s="167"/>
    </row>
    <row r="493" spans="1:6">
      <c r="A493" s="18"/>
      <c r="B493" s="1284" t="s">
        <v>531</v>
      </c>
      <c r="C493" s="1285"/>
      <c r="D493" s="56"/>
      <c r="E493" s="56"/>
      <c r="F493" s="167"/>
    </row>
    <row r="494" spans="1:6">
      <c r="A494" s="18"/>
      <c r="B494" s="1284" t="s">
        <v>529</v>
      </c>
      <c r="C494" s="1285"/>
      <c r="D494" s="56"/>
      <c r="E494" s="56"/>
      <c r="F494" s="167"/>
    </row>
    <row r="495" spans="1:6">
      <c r="A495" s="18"/>
      <c r="B495" s="1284" t="s">
        <v>532</v>
      </c>
      <c r="C495" s="1285"/>
      <c r="D495" s="56"/>
      <c r="E495" s="56"/>
      <c r="F495" s="167"/>
    </row>
    <row r="496" spans="1:6">
      <c r="A496" s="18"/>
      <c r="B496" s="1284" t="s">
        <v>533</v>
      </c>
      <c r="C496" s="1285"/>
      <c r="D496" s="56"/>
      <c r="E496" s="56"/>
      <c r="F496" s="167"/>
    </row>
    <row r="497" spans="1:6">
      <c r="A497" s="18"/>
      <c r="B497" s="1284" t="s">
        <v>534</v>
      </c>
      <c r="C497" s="1285"/>
      <c r="D497" s="56"/>
      <c r="E497" s="56"/>
      <c r="F497" s="167"/>
    </row>
    <row r="498" spans="1:6">
      <c r="A498" s="18"/>
      <c r="B498" s="1284" t="s">
        <v>535</v>
      </c>
      <c r="C498" s="1285"/>
      <c r="D498" s="56"/>
      <c r="E498" s="56"/>
      <c r="F498" s="167"/>
    </row>
    <row r="499" spans="1:6">
      <c r="A499" s="18"/>
      <c r="B499" s="1284" t="s">
        <v>536</v>
      </c>
      <c r="C499" s="1285"/>
      <c r="D499" s="56"/>
      <c r="E499" s="56"/>
      <c r="F499" s="167"/>
    </row>
    <row r="500" spans="1:6">
      <c r="A500" s="18"/>
      <c r="B500" s="1284" t="s">
        <v>537</v>
      </c>
      <c r="C500" s="1285"/>
      <c r="D500" s="56"/>
      <c r="E500" s="56"/>
      <c r="F500" s="167"/>
    </row>
    <row r="501" spans="1:6">
      <c r="A501" s="18"/>
      <c r="B501" s="1284" t="s">
        <v>538</v>
      </c>
      <c r="C501" s="1285"/>
      <c r="D501" s="56"/>
      <c r="E501" s="56"/>
      <c r="F501" s="167"/>
    </row>
    <row r="502" spans="1:6">
      <c r="A502" s="18"/>
      <c r="B502" s="1284" t="s">
        <v>1020</v>
      </c>
      <c r="C502" s="1285"/>
      <c r="D502" s="56"/>
      <c r="E502" s="56"/>
      <c r="F502" s="167"/>
    </row>
    <row r="503" spans="1:6">
      <c r="A503" s="18"/>
      <c r="B503" s="1284" t="s">
        <v>539</v>
      </c>
      <c r="C503" s="1285"/>
      <c r="D503" s="56"/>
      <c r="E503" s="56"/>
      <c r="F503" s="167"/>
    </row>
    <row r="504" spans="1:6">
      <c r="A504" s="18"/>
      <c r="B504" s="1286" t="s">
        <v>540</v>
      </c>
      <c r="C504" s="1287"/>
      <c r="D504" s="56"/>
      <c r="E504" s="56"/>
      <c r="F504" s="167"/>
    </row>
    <row r="505" spans="1:6">
      <c r="A505" s="18"/>
      <c r="B505" s="1322" t="s">
        <v>40</v>
      </c>
      <c r="C505" s="1323"/>
      <c r="D505" s="1135">
        <f>SUM(D490:D504)</f>
        <v>0</v>
      </c>
      <c r="E505" s="1135">
        <f>SUM(E490:E504)</f>
        <v>0</v>
      </c>
      <c r="F505" s="167"/>
    </row>
    <row r="506" spans="1:6">
      <c r="A506" s="14"/>
      <c r="B506" s="1355" t="s">
        <v>660</v>
      </c>
      <c r="C506" s="1356"/>
      <c r="D506" s="446"/>
      <c r="E506" s="446"/>
      <c r="F506" s="167"/>
    </row>
    <row r="507" spans="1:6">
      <c r="A507" s="14"/>
      <c r="B507" s="1296" t="s">
        <v>528</v>
      </c>
      <c r="C507" s="1297"/>
      <c r="D507" s="446"/>
      <c r="E507" s="446"/>
      <c r="F507" s="167"/>
    </row>
    <row r="508" spans="1:6">
      <c r="A508" s="14"/>
      <c r="B508" s="1296" t="s">
        <v>529</v>
      </c>
      <c r="C508" s="1297"/>
      <c r="D508" s="446"/>
      <c r="E508" s="446"/>
      <c r="F508" s="167"/>
    </row>
    <row r="509" spans="1:6">
      <c r="A509" s="14"/>
      <c r="B509" s="1296" t="s">
        <v>530</v>
      </c>
      <c r="C509" s="1297"/>
      <c r="D509" s="446"/>
      <c r="E509" s="446"/>
      <c r="F509" s="167"/>
    </row>
    <row r="510" spans="1:6">
      <c r="A510" s="14"/>
      <c r="B510" s="1296" t="s">
        <v>531</v>
      </c>
      <c r="C510" s="1297"/>
      <c r="D510" s="446"/>
      <c r="E510" s="446"/>
      <c r="F510" s="167"/>
    </row>
    <row r="511" spans="1:6">
      <c r="A511" s="14"/>
      <c r="B511" s="1296" t="s">
        <v>529</v>
      </c>
      <c r="C511" s="1297"/>
      <c r="D511" s="446"/>
      <c r="E511" s="446"/>
      <c r="F511" s="167"/>
    </row>
    <row r="512" spans="1:6">
      <c r="A512" s="14"/>
      <c r="B512" s="1296" t="s">
        <v>532</v>
      </c>
      <c r="C512" s="1297"/>
      <c r="D512" s="446"/>
      <c r="E512" s="446"/>
      <c r="F512" s="167"/>
    </row>
    <row r="513" spans="1:6">
      <c r="A513" s="14"/>
      <c r="B513" s="1296" t="s">
        <v>533</v>
      </c>
      <c r="C513" s="1297"/>
      <c r="D513" s="446"/>
      <c r="E513" s="446"/>
      <c r="F513" s="167"/>
    </row>
    <row r="514" spans="1:6">
      <c r="A514" s="14"/>
      <c r="B514" s="1296" t="s">
        <v>661</v>
      </c>
      <c r="C514" s="1297"/>
      <c r="D514" s="446"/>
      <c r="E514" s="446"/>
      <c r="F514" s="167"/>
    </row>
    <row r="515" spans="1:6">
      <c r="A515" s="14"/>
      <c r="B515" s="1296" t="s">
        <v>662</v>
      </c>
      <c r="C515" s="1297"/>
      <c r="D515" s="446"/>
      <c r="E515" s="446"/>
      <c r="F515" s="167"/>
    </row>
    <row r="516" spans="1:6">
      <c r="A516" s="14"/>
      <c r="B516" s="1368" t="s">
        <v>536</v>
      </c>
      <c r="C516" s="1369"/>
      <c r="D516" s="470"/>
      <c r="E516" s="470"/>
      <c r="F516" s="167"/>
    </row>
    <row r="517" spans="1:6">
      <c r="A517" s="14"/>
      <c r="B517" s="1296" t="s">
        <v>663</v>
      </c>
      <c r="C517" s="1297"/>
      <c r="D517" s="446"/>
      <c r="E517" s="446"/>
      <c r="F517" s="167"/>
    </row>
    <row r="518" spans="1:6">
      <c r="A518" s="14"/>
      <c r="B518" s="1296" t="s">
        <v>529</v>
      </c>
      <c r="C518" s="1297"/>
      <c r="D518" s="446"/>
      <c r="E518" s="446"/>
      <c r="F518" s="167"/>
    </row>
    <row r="519" spans="1:6">
      <c r="A519" s="14"/>
      <c r="B519" s="1296" t="s">
        <v>536</v>
      </c>
      <c r="C519" s="1297"/>
      <c r="D519" s="446"/>
      <c r="E519" s="446"/>
      <c r="F519" s="167"/>
    </row>
    <row r="520" spans="1:6">
      <c r="A520" s="14"/>
      <c r="B520" s="1296" t="s">
        <v>664</v>
      </c>
      <c r="C520" s="1297"/>
      <c r="D520" s="446"/>
      <c r="E520" s="446"/>
      <c r="F520" s="167"/>
    </row>
    <row r="521" spans="1:6">
      <c r="A521" s="14"/>
      <c r="B521" s="1296" t="s">
        <v>665</v>
      </c>
      <c r="C521" s="1297"/>
      <c r="D521" s="446"/>
      <c r="E521" s="446"/>
      <c r="F521" s="167"/>
    </row>
    <row r="522" spans="1:6">
      <c r="A522" s="14"/>
      <c r="B522" s="1296" t="s">
        <v>666</v>
      </c>
      <c r="C522" s="1297"/>
      <c r="D522" s="446"/>
      <c r="E522" s="446"/>
      <c r="F522" s="167"/>
    </row>
    <row r="523" spans="1:6">
      <c r="A523" s="14"/>
      <c r="B523" s="1296" t="s">
        <v>667</v>
      </c>
      <c r="C523" s="1297"/>
      <c r="D523" s="446"/>
      <c r="E523" s="446"/>
      <c r="F523" s="167"/>
    </row>
    <row r="524" spans="1:6">
      <c r="A524" s="14"/>
      <c r="B524" s="1368" t="s">
        <v>668</v>
      </c>
      <c r="C524" s="1369"/>
      <c r="D524" s="446"/>
      <c r="E524" s="446"/>
      <c r="F524" s="167"/>
    </row>
    <row r="525" spans="1:6">
      <c r="B525" s="1324" t="s">
        <v>17</v>
      </c>
      <c r="C525" s="1325"/>
      <c r="D525" s="452">
        <f>SUM(D506:D524)</f>
        <v>0</v>
      </c>
      <c r="E525" s="452">
        <f>SUM(E506:E524)</f>
        <v>0</v>
      </c>
      <c r="F525" s="167"/>
    </row>
    <row r="526" spans="1:6">
      <c r="A526" s="14"/>
      <c r="B526" s="166"/>
      <c r="C526" s="166"/>
      <c r="D526" s="471"/>
      <c r="E526" s="471"/>
      <c r="F526" s="167"/>
    </row>
    <row r="527" spans="1:6" hidden="1">
      <c r="A527" s="14"/>
      <c r="B527" s="166" t="s">
        <v>920</v>
      </c>
      <c r="C527" s="166"/>
      <c r="D527" s="471"/>
      <c r="E527" s="471"/>
      <c r="F527" s="167"/>
    </row>
    <row r="528" spans="1:6" hidden="1">
      <c r="A528" s="14"/>
      <c r="B528" s="1293" t="s">
        <v>922</v>
      </c>
      <c r="C528" s="1293"/>
      <c r="D528" s="1293"/>
      <c r="E528" s="1293"/>
      <c r="F528" s="167"/>
    </row>
    <row r="529" spans="1:6" hidden="1">
      <c r="A529" s="14"/>
      <c r="B529" s="1365" t="s">
        <v>918</v>
      </c>
      <c r="C529" s="1365"/>
      <c r="D529" s="478"/>
      <c r="E529" s="478"/>
      <c r="F529" s="167"/>
    </row>
    <row r="530" spans="1:6" hidden="1">
      <c r="A530" s="14"/>
      <c r="B530" s="1366" t="s">
        <v>919</v>
      </c>
      <c r="C530" s="1366"/>
      <c r="D530" s="479"/>
      <c r="E530" s="479"/>
      <c r="F530" s="167"/>
    </row>
    <row r="531" spans="1:6" hidden="1">
      <c r="A531" s="14"/>
      <c r="B531" s="1291" t="s">
        <v>17</v>
      </c>
      <c r="C531" s="1292"/>
      <c r="D531" s="478"/>
      <c r="E531" s="478"/>
      <c r="F531" s="167"/>
    </row>
    <row r="532" spans="1:6" hidden="1">
      <c r="A532" s="14"/>
      <c r="B532" s="1293" t="s">
        <v>921</v>
      </c>
      <c r="C532" s="1293"/>
      <c r="D532" s="1293"/>
      <c r="E532" s="1293"/>
      <c r="F532" s="167"/>
    </row>
    <row r="533" spans="1:6" hidden="1">
      <c r="A533" s="14"/>
      <c r="B533" s="1365" t="s">
        <v>918</v>
      </c>
      <c r="C533" s="1365"/>
      <c r="D533" s="478"/>
      <c r="E533" s="478"/>
      <c r="F533" s="167"/>
    </row>
    <row r="534" spans="1:6" hidden="1">
      <c r="A534" s="14"/>
      <c r="B534" s="1366" t="s">
        <v>919</v>
      </c>
      <c r="C534" s="1366"/>
      <c r="D534" s="479"/>
      <c r="E534" s="479"/>
      <c r="F534" s="167"/>
    </row>
    <row r="535" spans="1:6" hidden="1">
      <c r="A535" s="14"/>
      <c r="B535" s="1291" t="s">
        <v>17</v>
      </c>
      <c r="C535" s="1292"/>
      <c r="D535" s="478"/>
      <c r="E535" s="478"/>
      <c r="F535" s="167"/>
    </row>
    <row r="536" spans="1:6" hidden="1">
      <c r="A536" s="14"/>
      <c r="B536" s="166"/>
      <c r="C536" s="166"/>
      <c r="D536" s="471"/>
      <c r="E536" s="471"/>
      <c r="F536" s="167"/>
    </row>
    <row r="537" spans="1:6">
      <c r="A537" s="371">
        <v>21</v>
      </c>
      <c r="B537" s="1095" t="s">
        <v>1765</v>
      </c>
      <c r="C537" s="301"/>
      <c r="D537" s="346"/>
      <c r="E537" s="346"/>
      <c r="F537" s="167"/>
    </row>
    <row r="538" spans="1:6" ht="30.75" customHeight="1">
      <c r="B538" s="1372" t="s">
        <v>0</v>
      </c>
      <c r="C538" s="1373"/>
      <c r="D538" s="1135" t="s">
        <v>1828</v>
      </c>
      <c r="E538" s="1135" t="s">
        <v>1852</v>
      </c>
      <c r="F538" s="167"/>
    </row>
    <row r="539" spans="1:6">
      <c r="B539" s="1332" t="s">
        <v>111</v>
      </c>
      <c r="C539" s="1333"/>
      <c r="D539" s="444"/>
      <c r="E539" s="56"/>
      <c r="F539" s="167"/>
    </row>
    <row r="540" spans="1:6">
      <c r="B540" s="1361" t="s">
        <v>274</v>
      </c>
      <c r="C540" s="1362"/>
      <c r="D540" s="459"/>
      <c r="E540" s="446"/>
    </row>
    <row r="541" spans="1:6">
      <c r="B541" s="1361" t="s">
        <v>275</v>
      </c>
      <c r="C541" s="1362"/>
      <c r="D541" s="459"/>
      <c r="E541" s="446"/>
    </row>
    <row r="542" spans="1:6">
      <c r="B542" s="1361" t="s">
        <v>511</v>
      </c>
      <c r="C542" s="1362"/>
      <c r="D542" s="459"/>
      <c r="E542" s="446"/>
    </row>
    <row r="543" spans="1:6">
      <c r="B543" s="1324" t="s">
        <v>17</v>
      </c>
      <c r="C543" s="1325"/>
      <c r="D543" s="452">
        <f>SUM(D540:D542)</f>
        <v>0</v>
      </c>
      <c r="E543" s="452">
        <f>SUM(E540:E542)</f>
        <v>0</v>
      </c>
    </row>
    <row r="544" spans="1:6">
      <c r="B544" s="1332" t="s">
        <v>21</v>
      </c>
      <c r="C544" s="1333"/>
      <c r="D544" s="444"/>
      <c r="E544" s="56"/>
    </row>
    <row r="545" spans="1:5">
      <c r="B545" s="1361" t="s">
        <v>274</v>
      </c>
      <c r="C545" s="1362"/>
      <c r="D545" s="459"/>
      <c r="E545" s="446"/>
    </row>
    <row r="546" spans="1:5">
      <c r="B546" s="1361" t="s">
        <v>275</v>
      </c>
      <c r="C546" s="1362"/>
      <c r="D546" s="459"/>
      <c r="E546" s="446"/>
    </row>
    <row r="547" spans="1:5">
      <c r="B547" s="1361" t="s">
        <v>511</v>
      </c>
      <c r="C547" s="1362"/>
      <c r="D547" s="459"/>
      <c r="E547" s="446"/>
    </row>
    <row r="548" spans="1:5">
      <c r="B548" s="1324" t="s">
        <v>17</v>
      </c>
      <c r="C548" s="1325"/>
      <c r="D548" s="452">
        <f>SUM(D545:D547)</f>
        <v>0</v>
      </c>
      <c r="E548" s="452">
        <f>SUM(E545:E547)</f>
        <v>0</v>
      </c>
    </row>
    <row r="549" spans="1:5" ht="30.75" customHeight="1">
      <c r="B549" s="1374" t="s">
        <v>1766</v>
      </c>
      <c r="C549" s="1374"/>
      <c r="D549" s="1374"/>
      <c r="E549" s="1374"/>
    </row>
    <row r="550" spans="1:5">
      <c r="B550" s="301"/>
      <c r="C550" s="301"/>
      <c r="D550" s="346"/>
      <c r="E550" s="346"/>
    </row>
    <row r="551" spans="1:5">
      <c r="A551" s="99">
        <v>22</v>
      </c>
      <c r="B551" s="289" t="s">
        <v>89</v>
      </c>
      <c r="C551" s="15"/>
      <c r="D551" s="464"/>
    </row>
    <row r="552" spans="1:5" ht="30.75" customHeight="1">
      <c r="A552" s="17"/>
      <c r="B552" s="1322" t="s">
        <v>0</v>
      </c>
      <c r="C552" s="1323"/>
      <c r="D552" s="1135" t="s">
        <v>1828</v>
      </c>
      <c r="E552" s="1135" t="s">
        <v>1852</v>
      </c>
    </row>
    <row r="553" spans="1:5">
      <c r="A553" s="18"/>
      <c r="B553" s="1363" t="s">
        <v>111</v>
      </c>
      <c r="C553" s="1364"/>
      <c r="E553" s="445"/>
    </row>
    <row r="554" spans="1:5">
      <c r="A554" s="18"/>
      <c r="B554" s="1129" t="s">
        <v>781</v>
      </c>
      <c r="C554" s="1158"/>
      <c r="E554" s="445"/>
    </row>
    <row r="555" spans="1:5">
      <c r="A555" s="18"/>
      <c r="B555" s="1294" t="s">
        <v>780</v>
      </c>
      <c r="C555" s="1295"/>
      <c r="D555" s="446"/>
      <c r="E555" s="446"/>
    </row>
    <row r="556" spans="1:5">
      <c r="A556" s="18"/>
      <c r="B556" s="1294" t="s">
        <v>447</v>
      </c>
      <c r="C556" s="1295"/>
      <c r="D556" s="446"/>
      <c r="E556" s="446"/>
    </row>
    <row r="557" spans="1:5">
      <c r="A557" s="18"/>
      <c r="B557" s="1294" t="s">
        <v>277</v>
      </c>
      <c r="C557" s="1295"/>
      <c r="D557" s="446"/>
      <c r="E557" s="446"/>
    </row>
    <row r="558" spans="1:5">
      <c r="A558" s="18"/>
      <c r="B558" s="1159" t="s">
        <v>278</v>
      </c>
      <c r="C558" s="1160"/>
      <c r="D558" s="446"/>
      <c r="E558" s="446"/>
    </row>
    <row r="559" spans="1:5">
      <c r="A559" s="18"/>
      <c r="B559" s="1294" t="s">
        <v>923</v>
      </c>
      <c r="C559" s="1295"/>
      <c r="D559" s="446"/>
      <c r="E559" s="446"/>
    </row>
    <row r="560" spans="1:5">
      <c r="A560" s="18"/>
      <c r="B560" s="1294" t="s">
        <v>279</v>
      </c>
      <c r="C560" s="1295"/>
      <c r="D560" s="446"/>
      <c r="E560" s="446"/>
    </row>
    <row r="561" spans="1:5">
      <c r="A561" s="18"/>
      <c r="B561" s="1294" t="s">
        <v>719</v>
      </c>
      <c r="C561" s="1295"/>
      <c r="D561" s="446"/>
      <c r="E561" s="446"/>
    </row>
    <row r="562" spans="1:5">
      <c r="A562" s="18"/>
      <c r="B562" s="1294" t="s">
        <v>280</v>
      </c>
      <c r="C562" s="1295"/>
      <c r="D562" s="446"/>
      <c r="E562" s="446"/>
    </row>
    <row r="563" spans="1:5">
      <c r="A563" s="18"/>
      <c r="B563" s="1294" t="s">
        <v>281</v>
      </c>
      <c r="C563" s="1295"/>
      <c r="D563" s="446"/>
      <c r="E563" s="446"/>
    </row>
    <row r="564" spans="1:5">
      <c r="A564" s="18"/>
      <c r="B564" s="1294" t="s">
        <v>282</v>
      </c>
      <c r="C564" s="1295"/>
      <c r="D564" s="446"/>
      <c r="E564" s="446"/>
    </row>
    <row r="565" spans="1:5">
      <c r="A565" s="18"/>
      <c r="B565" s="1294" t="s">
        <v>448</v>
      </c>
      <c r="C565" s="1295"/>
      <c r="D565" s="446"/>
      <c r="E565" s="446"/>
    </row>
    <row r="566" spans="1:5">
      <c r="A566" s="18"/>
      <c r="B566" s="1294" t="s">
        <v>461</v>
      </c>
      <c r="C566" s="1295"/>
      <c r="D566" s="446"/>
      <c r="E566" s="446"/>
    </row>
    <row r="567" spans="1:5">
      <c r="A567" s="18"/>
      <c r="B567" s="1294" t="s">
        <v>283</v>
      </c>
      <c r="C567" s="1295"/>
      <c r="D567" s="446"/>
      <c r="E567" s="446"/>
    </row>
    <row r="568" spans="1:5">
      <c r="A568" s="18"/>
      <c r="B568" s="1324" t="s">
        <v>17</v>
      </c>
      <c r="C568" s="1325"/>
      <c r="D568" s="452">
        <f>SUM(D554:D567)</f>
        <v>0</v>
      </c>
      <c r="E568" s="452">
        <f>SUM(E554:E567)</f>
        <v>0</v>
      </c>
    </row>
    <row r="569" spans="1:5">
      <c r="B569" s="1326" t="s">
        <v>21</v>
      </c>
      <c r="C569" s="1327"/>
      <c r="D569" s="347"/>
      <c r="E569" s="445"/>
    </row>
    <row r="570" spans="1:5">
      <c r="B570" s="1129" t="s">
        <v>287</v>
      </c>
      <c r="C570" s="1155"/>
      <c r="D570" s="347"/>
      <c r="E570" s="445"/>
    </row>
    <row r="571" spans="1:5">
      <c r="B571" s="1129" t="s">
        <v>446</v>
      </c>
      <c r="C571" s="1130"/>
      <c r="D571" s="446"/>
      <c r="E571" s="446"/>
    </row>
    <row r="572" spans="1:5">
      <c r="A572" s="17"/>
      <c r="B572" s="1129" t="s">
        <v>925</v>
      </c>
      <c r="C572" s="1130"/>
      <c r="D572" s="459"/>
      <c r="E572" s="446"/>
    </row>
    <row r="573" spans="1:5">
      <c r="A573" s="17"/>
      <c r="B573" s="1129" t="s">
        <v>926</v>
      </c>
      <c r="C573" s="1130"/>
      <c r="D573" s="459"/>
      <c r="E573" s="446"/>
    </row>
    <row r="574" spans="1:5">
      <c r="B574" s="1129" t="s">
        <v>927</v>
      </c>
      <c r="C574" s="1130"/>
      <c r="D574" s="446"/>
      <c r="E574" s="446"/>
    </row>
    <row r="575" spans="1:5">
      <c r="B575" s="1129" t="s">
        <v>928</v>
      </c>
      <c r="C575" s="1130"/>
      <c r="D575" s="459"/>
      <c r="E575" s="446"/>
    </row>
    <row r="576" spans="1:5">
      <c r="B576" s="1129" t="s">
        <v>929</v>
      </c>
      <c r="C576" s="1130"/>
      <c r="D576" s="446"/>
      <c r="E576" s="446"/>
    </row>
    <row r="577" spans="1:5">
      <c r="A577" s="18"/>
      <c r="B577" s="1294" t="s">
        <v>930</v>
      </c>
      <c r="C577" s="1295"/>
      <c r="D577" s="446"/>
      <c r="E577" s="446"/>
    </row>
    <row r="578" spans="1:5">
      <c r="A578" s="17"/>
      <c r="B578" s="1294" t="s">
        <v>285</v>
      </c>
      <c r="C578" s="1295"/>
      <c r="D578" s="459"/>
      <c r="E578" s="446"/>
    </row>
    <row r="579" spans="1:5">
      <c r="A579" s="18"/>
      <c r="B579" s="1294" t="s">
        <v>277</v>
      </c>
      <c r="C579" s="1295"/>
      <c r="D579" s="446"/>
      <c r="E579" s="446"/>
    </row>
    <row r="580" spans="1:5">
      <c r="A580" s="18"/>
      <c r="B580" s="1294" t="s">
        <v>278</v>
      </c>
      <c r="C580" s="1295"/>
      <c r="D580" s="446"/>
      <c r="E580" s="446"/>
    </row>
    <row r="581" spans="1:5">
      <c r="A581" s="18"/>
      <c r="B581" s="1294" t="s">
        <v>924</v>
      </c>
      <c r="C581" s="1295"/>
      <c r="D581" s="446"/>
      <c r="E581" s="446"/>
    </row>
    <row r="582" spans="1:5">
      <c r="A582" s="18"/>
      <c r="B582" s="1294" t="s">
        <v>279</v>
      </c>
      <c r="C582" s="1295"/>
      <c r="D582" s="446"/>
      <c r="E582" s="446"/>
    </row>
    <row r="583" spans="1:5">
      <c r="A583" s="17"/>
      <c r="B583" s="1129" t="s">
        <v>931</v>
      </c>
      <c r="C583" s="1130"/>
      <c r="D583" s="459"/>
      <c r="E583" s="446"/>
    </row>
    <row r="584" spans="1:5">
      <c r="A584" s="17"/>
      <c r="B584" s="1129" t="s">
        <v>280</v>
      </c>
      <c r="C584" s="1130"/>
      <c r="D584" s="459"/>
      <c r="E584" s="446"/>
    </row>
    <row r="585" spans="1:5">
      <c r="A585" s="17"/>
      <c r="B585" s="1129" t="s">
        <v>290</v>
      </c>
      <c r="C585" s="1130"/>
      <c r="D585" s="459"/>
      <c r="E585" s="446"/>
    </row>
    <row r="586" spans="1:5">
      <c r="A586" s="17"/>
      <c r="B586" s="1129" t="s">
        <v>281</v>
      </c>
      <c r="C586" s="1130"/>
      <c r="D586" s="459"/>
      <c r="E586" s="446"/>
    </row>
    <row r="587" spans="1:5">
      <c r="A587" s="17"/>
      <c r="B587" s="1129" t="s">
        <v>282</v>
      </c>
      <c r="C587" s="1130"/>
      <c r="D587" s="459"/>
      <c r="E587" s="446"/>
    </row>
    <row r="588" spans="1:5">
      <c r="A588" s="17"/>
      <c r="B588" s="1129" t="s">
        <v>461</v>
      </c>
      <c r="C588" s="1130"/>
      <c r="D588" s="459"/>
      <c r="E588" s="446"/>
    </row>
    <row r="589" spans="1:5">
      <c r="A589" s="17"/>
      <c r="B589" s="1129" t="s">
        <v>733</v>
      </c>
      <c r="C589" s="1130"/>
      <c r="D589" s="459"/>
      <c r="E589" s="446"/>
    </row>
    <row r="590" spans="1:5">
      <c r="A590" s="17"/>
      <c r="B590" s="1129" t="s">
        <v>512</v>
      </c>
      <c r="C590" s="1130"/>
      <c r="D590" s="459"/>
      <c r="E590" s="446"/>
    </row>
    <row r="591" spans="1:5">
      <c r="A591" s="17"/>
      <c r="B591" s="1129" t="s">
        <v>734</v>
      </c>
      <c r="C591" s="1130"/>
      <c r="D591" s="459"/>
      <c r="E591" s="446"/>
    </row>
    <row r="592" spans="1:5">
      <c r="A592" s="17"/>
      <c r="B592" s="1129" t="s">
        <v>283</v>
      </c>
      <c r="C592" s="1130"/>
      <c r="D592" s="459"/>
      <c r="E592" s="446"/>
    </row>
    <row r="593" spans="1:5">
      <c r="A593" s="17"/>
      <c r="B593" s="1129" t="s">
        <v>291</v>
      </c>
      <c r="C593" s="1130"/>
      <c r="D593" s="459"/>
      <c r="E593" s="446"/>
    </row>
    <row r="594" spans="1:5">
      <c r="A594" s="17"/>
      <c r="B594" s="1129" t="s">
        <v>932</v>
      </c>
      <c r="C594" s="1130"/>
      <c r="D594" s="446"/>
      <c r="E594" s="446"/>
    </row>
    <row r="595" spans="1:5">
      <c r="A595" s="17"/>
      <c r="B595" s="1129" t="s">
        <v>933</v>
      </c>
      <c r="C595" s="1130"/>
      <c r="D595" s="446"/>
      <c r="E595" s="446"/>
    </row>
    <row r="596" spans="1:5">
      <c r="B596" s="1324" t="s">
        <v>17</v>
      </c>
      <c r="C596" s="1325"/>
      <c r="D596" s="452">
        <f>SUM(D570:D595)</f>
        <v>0</v>
      </c>
      <c r="E596" s="452">
        <f>SUM(E570:E595)</f>
        <v>0</v>
      </c>
    </row>
    <row r="598" spans="1:5">
      <c r="A598" s="371">
        <v>23</v>
      </c>
      <c r="B598" s="289" t="s">
        <v>49</v>
      </c>
    </row>
    <row r="599" spans="1:5" ht="32.25" customHeight="1">
      <c r="A599" s="50"/>
      <c r="B599" s="1322" t="s">
        <v>0</v>
      </c>
      <c r="C599" s="1323"/>
      <c r="D599" s="1135" t="s">
        <v>1828</v>
      </c>
      <c r="E599" s="1135" t="s">
        <v>1852</v>
      </c>
    </row>
    <row r="600" spans="1:5">
      <c r="A600" s="36"/>
      <c r="B600" s="1363" t="s">
        <v>111</v>
      </c>
      <c r="C600" s="1364"/>
      <c r="D600" s="445"/>
      <c r="E600" s="445"/>
    </row>
    <row r="601" spans="1:5">
      <c r="A601" s="36"/>
      <c r="B601" s="1347" t="s">
        <v>284</v>
      </c>
      <c r="C601" s="1348"/>
      <c r="D601" s="453"/>
      <c r="E601" s="445"/>
    </row>
    <row r="602" spans="1:5">
      <c r="A602" s="36"/>
      <c r="B602" s="1349" t="s">
        <v>301</v>
      </c>
      <c r="C602" s="1350"/>
      <c r="D602" s="446"/>
      <c r="E602" s="446"/>
    </row>
    <row r="603" spans="1:5">
      <c r="A603" s="36"/>
      <c r="B603" s="1349" t="s">
        <v>302</v>
      </c>
      <c r="C603" s="1350"/>
      <c r="D603" s="446"/>
      <c r="E603" s="446"/>
    </row>
    <row r="604" spans="1:5">
      <c r="A604" s="36"/>
      <c r="B604" s="1351" t="s">
        <v>303</v>
      </c>
      <c r="C604" s="1352"/>
      <c r="D604" s="446"/>
      <c r="E604" s="446"/>
    </row>
    <row r="605" spans="1:5">
      <c r="A605" s="36"/>
      <c r="B605" s="1375" t="s">
        <v>32</v>
      </c>
      <c r="C605" s="1376"/>
      <c r="D605" s="446"/>
      <c r="E605" s="446"/>
    </row>
    <row r="606" spans="1:5">
      <c r="A606" s="36"/>
      <c r="B606" s="1324" t="s">
        <v>17</v>
      </c>
      <c r="C606" s="1325"/>
      <c r="D606" s="452">
        <f>SUM(D601:D605)</f>
        <v>0</v>
      </c>
      <c r="E606" s="452">
        <f>SUM(E601:E605)</f>
        <v>0</v>
      </c>
    </row>
    <row r="607" spans="1:5">
      <c r="A607" s="36"/>
      <c r="B607" s="1148" t="s">
        <v>21</v>
      </c>
      <c r="C607" s="1149"/>
      <c r="D607" s="451"/>
      <c r="E607" s="451"/>
    </row>
    <row r="608" spans="1:5">
      <c r="A608" s="36"/>
      <c r="B608" s="1347" t="s">
        <v>298</v>
      </c>
      <c r="C608" s="1348"/>
      <c r="D608" s="445"/>
      <c r="E608" s="445"/>
    </row>
    <row r="609" spans="1:5">
      <c r="A609" s="37"/>
      <c r="B609" s="1349" t="s">
        <v>299</v>
      </c>
      <c r="C609" s="1350"/>
      <c r="D609" s="446"/>
      <c r="E609" s="446"/>
    </row>
    <row r="610" spans="1:5">
      <c r="A610" s="37"/>
      <c r="B610" s="1349" t="s">
        <v>300</v>
      </c>
      <c r="C610" s="1350"/>
      <c r="D610" s="446"/>
      <c r="E610" s="446"/>
    </row>
    <row r="611" spans="1:5">
      <c r="A611" s="37"/>
      <c r="B611" s="1357" t="s">
        <v>304</v>
      </c>
      <c r="C611" s="1358"/>
      <c r="D611" s="446"/>
      <c r="E611" s="446"/>
    </row>
    <row r="612" spans="1:5">
      <c r="A612" s="37"/>
      <c r="B612" s="1349" t="s">
        <v>305</v>
      </c>
      <c r="C612" s="1350"/>
      <c r="D612" s="446"/>
      <c r="E612" s="446"/>
    </row>
    <row r="613" spans="1:5">
      <c r="A613" s="37"/>
      <c r="B613" s="1349" t="s">
        <v>306</v>
      </c>
      <c r="C613" s="1350"/>
      <c r="D613" s="446"/>
      <c r="E613" s="446"/>
    </row>
    <row r="614" spans="1:5">
      <c r="A614" s="37"/>
      <c r="B614" s="1353" t="s">
        <v>307</v>
      </c>
      <c r="C614" s="1354"/>
      <c r="D614" s="446"/>
      <c r="E614" s="446"/>
    </row>
    <row r="615" spans="1:5">
      <c r="A615" s="296"/>
      <c r="B615" s="1359" t="s">
        <v>27</v>
      </c>
      <c r="C615" s="1360"/>
      <c r="D615" s="452">
        <f>SUM(D609:D614)</f>
        <v>0</v>
      </c>
      <c r="E615" s="452">
        <f>SUM(E609:E614)</f>
        <v>0</v>
      </c>
    </row>
    <row r="616" spans="1:5">
      <c r="A616" s="37"/>
      <c r="B616" s="1347" t="s">
        <v>308</v>
      </c>
      <c r="C616" s="1348"/>
      <c r="D616" s="446"/>
      <c r="E616" s="446"/>
    </row>
    <row r="617" spans="1:5">
      <c r="A617" s="37"/>
      <c r="B617" s="1349" t="s">
        <v>309</v>
      </c>
      <c r="C617" s="1350"/>
      <c r="D617" s="446"/>
      <c r="E617" s="446"/>
    </row>
    <row r="618" spans="1:5">
      <c r="A618" s="37"/>
      <c r="B618" s="1152" t="s">
        <v>735</v>
      </c>
      <c r="C618" s="1153"/>
      <c r="D618" s="446"/>
      <c r="E618" s="446"/>
    </row>
    <row r="619" spans="1:5">
      <c r="A619" s="37"/>
      <c r="B619" s="1349" t="s">
        <v>307</v>
      </c>
      <c r="C619" s="1350"/>
      <c r="D619" s="446"/>
      <c r="E619" s="446"/>
    </row>
    <row r="620" spans="1:5">
      <c r="A620" s="296"/>
      <c r="B620" s="1320" t="s">
        <v>29</v>
      </c>
      <c r="C620" s="1321"/>
      <c r="D620" s="452">
        <f>SUM(D617:D619)</f>
        <v>0</v>
      </c>
      <c r="E620" s="452">
        <f>SUM(E617:E619)</f>
        <v>0</v>
      </c>
    </row>
    <row r="621" spans="1:5">
      <c r="A621" s="296"/>
      <c r="B621" s="1308" t="s">
        <v>90</v>
      </c>
      <c r="C621" s="1309"/>
      <c r="D621" s="480">
        <f>D615+D620</f>
        <v>0</v>
      </c>
      <c r="E621" s="480">
        <f>E615+E620</f>
        <v>0</v>
      </c>
    </row>
    <row r="622" spans="1:5">
      <c r="A622" s="296"/>
      <c r="B622" s="16"/>
      <c r="C622" s="16"/>
      <c r="D622" s="456"/>
      <c r="E622" s="456"/>
    </row>
    <row r="623" spans="1:5">
      <c r="A623" s="99">
        <v>24</v>
      </c>
      <c r="B623" s="393" t="s">
        <v>859</v>
      </c>
      <c r="C623" s="15"/>
      <c r="D623" s="464"/>
    </row>
    <row r="624" spans="1:5" ht="31.5">
      <c r="A624" s="18"/>
      <c r="B624" s="1322" t="s">
        <v>0</v>
      </c>
      <c r="C624" s="1323"/>
      <c r="D624" s="1135" t="s">
        <v>1828</v>
      </c>
      <c r="E624" s="1135" t="s">
        <v>1853</v>
      </c>
    </row>
    <row r="625" spans="1:5">
      <c r="A625" s="17"/>
      <c r="B625" s="1154" t="s">
        <v>111</v>
      </c>
      <c r="C625" s="1130"/>
      <c r="D625" s="459"/>
      <c r="E625" s="446"/>
    </row>
    <row r="626" spans="1:5">
      <c r="A626" s="17"/>
      <c r="B626" s="1129" t="s">
        <v>287</v>
      </c>
      <c r="C626" s="1130"/>
      <c r="D626" s="459"/>
      <c r="E626" s="446"/>
    </row>
    <row r="627" spans="1:5">
      <c r="B627" s="1129" t="s">
        <v>446</v>
      </c>
      <c r="C627" s="1130"/>
      <c r="D627" s="446"/>
      <c r="E627" s="446"/>
    </row>
    <row r="628" spans="1:5">
      <c r="A628" s="17"/>
      <c r="B628" s="1129" t="s">
        <v>447</v>
      </c>
      <c r="C628" s="1130"/>
      <c r="D628" s="459"/>
      <c r="E628" s="446"/>
    </row>
    <row r="629" spans="1:5">
      <c r="A629" s="17"/>
      <c r="B629" s="1294" t="s">
        <v>285</v>
      </c>
      <c r="C629" s="1295"/>
      <c r="D629" s="459"/>
      <c r="E629" s="446"/>
    </row>
    <row r="630" spans="1:5">
      <c r="A630" s="17"/>
      <c r="B630" s="1294" t="s">
        <v>286</v>
      </c>
      <c r="C630" s="1295"/>
      <c r="D630" s="459"/>
      <c r="E630" s="446"/>
    </row>
    <row r="631" spans="1:5">
      <c r="A631" s="18"/>
      <c r="B631" s="1294" t="s">
        <v>277</v>
      </c>
      <c r="C631" s="1295"/>
      <c r="D631" s="446"/>
      <c r="E631" s="446"/>
    </row>
    <row r="632" spans="1:5">
      <c r="A632" s="18"/>
      <c r="B632" s="1294" t="s">
        <v>278</v>
      </c>
      <c r="C632" s="1295"/>
      <c r="D632" s="446"/>
      <c r="E632" s="446"/>
    </row>
    <row r="633" spans="1:5">
      <c r="A633" s="18"/>
      <c r="B633" s="1294" t="s">
        <v>736</v>
      </c>
      <c r="C633" s="1295"/>
      <c r="D633" s="446"/>
      <c r="E633" s="446"/>
    </row>
    <row r="634" spans="1:5">
      <c r="A634" s="17"/>
      <c r="B634" s="1129" t="s">
        <v>279</v>
      </c>
      <c r="C634" s="1130"/>
      <c r="D634" s="459"/>
      <c r="E634" s="446"/>
    </row>
    <row r="635" spans="1:5">
      <c r="A635" s="17"/>
      <c r="B635" s="1129" t="s">
        <v>737</v>
      </c>
      <c r="C635" s="1130"/>
      <c r="D635" s="459"/>
      <c r="E635" s="446"/>
    </row>
    <row r="636" spans="1:5" s="440" customFormat="1">
      <c r="A636" s="439"/>
      <c r="B636" s="1345" t="s">
        <v>936</v>
      </c>
      <c r="C636" s="1346"/>
      <c r="D636" s="459"/>
      <c r="E636" s="446"/>
    </row>
    <row r="637" spans="1:5" s="440" customFormat="1">
      <c r="A637" s="439"/>
      <c r="B637" s="1294" t="s">
        <v>778</v>
      </c>
      <c r="C637" s="1295"/>
      <c r="D637" s="459"/>
      <c r="E637" s="446"/>
    </row>
    <row r="638" spans="1:5" s="440" customFormat="1">
      <c r="A638" s="439"/>
      <c r="B638" s="1294" t="s">
        <v>777</v>
      </c>
      <c r="C638" s="1295"/>
      <c r="D638" s="459"/>
      <c r="E638" s="446"/>
    </row>
    <row r="639" spans="1:5" s="440" customFormat="1">
      <c r="A639" s="439"/>
      <c r="B639" s="1341" t="s">
        <v>779</v>
      </c>
      <c r="C639" s="1342"/>
      <c r="D639" s="459"/>
      <c r="E639" s="446"/>
    </row>
    <row r="640" spans="1:5">
      <c r="A640" s="17"/>
      <c r="B640" s="1324" t="s">
        <v>17</v>
      </c>
      <c r="C640" s="1325"/>
      <c r="D640" s="452">
        <f>SUM(D626:D638)</f>
        <v>0</v>
      </c>
      <c r="E640" s="452">
        <f>SUM(E626:E638)</f>
        <v>0</v>
      </c>
    </row>
    <row r="641" spans="1:5">
      <c r="A641" s="17"/>
      <c r="B641" s="1143" t="s">
        <v>21</v>
      </c>
      <c r="C641" s="1163"/>
      <c r="D641" s="481"/>
      <c r="E641" s="469"/>
    </row>
    <row r="642" spans="1:5">
      <c r="A642" s="17"/>
      <c r="B642" s="1129" t="s">
        <v>287</v>
      </c>
      <c r="C642" s="1130"/>
      <c r="D642" s="459"/>
      <c r="E642" s="446"/>
    </row>
    <row r="643" spans="1:5">
      <c r="B643" s="1129" t="s">
        <v>446</v>
      </c>
      <c r="C643" s="1130"/>
      <c r="D643" s="446"/>
      <c r="E643" s="446"/>
    </row>
    <row r="644" spans="1:5">
      <c r="A644" s="17"/>
      <c r="B644" s="1129" t="s">
        <v>447</v>
      </c>
      <c r="C644" s="1130"/>
      <c r="D644" s="459"/>
      <c r="E644" s="446"/>
    </row>
    <row r="645" spans="1:5">
      <c r="A645" s="17"/>
      <c r="B645" s="1294" t="s">
        <v>285</v>
      </c>
      <c r="C645" s="1295"/>
      <c r="D645" s="459"/>
      <c r="E645" s="446"/>
    </row>
    <row r="646" spans="1:5">
      <c r="A646" s="17"/>
      <c r="B646" s="1129" t="s">
        <v>286</v>
      </c>
      <c r="C646" s="1130"/>
      <c r="D646" s="459"/>
      <c r="E646" s="446"/>
    </row>
    <row r="647" spans="1:5">
      <c r="A647" s="17"/>
      <c r="B647" s="1124" t="s">
        <v>288</v>
      </c>
      <c r="C647" s="1130"/>
      <c r="D647" s="459"/>
      <c r="E647" s="446"/>
    </row>
    <row r="648" spans="1:5" ht="15.75" customHeight="1">
      <c r="A648" s="17"/>
      <c r="B648" s="1129" t="s">
        <v>277</v>
      </c>
      <c r="C648" s="1130"/>
      <c r="D648" s="446"/>
      <c r="E648" s="446"/>
    </row>
    <row r="649" spans="1:5">
      <c r="A649" s="18"/>
      <c r="B649" s="1129" t="s">
        <v>278</v>
      </c>
      <c r="C649" s="1130"/>
      <c r="D649" s="446"/>
      <c r="E649" s="446"/>
    </row>
    <row r="650" spans="1:5">
      <c r="A650" s="18"/>
      <c r="B650" s="1294" t="s">
        <v>738</v>
      </c>
      <c r="C650" s="1295"/>
      <c r="D650" s="446"/>
      <c r="E650" s="446"/>
    </row>
    <row r="651" spans="1:5">
      <c r="A651" s="18"/>
      <c r="B651" s="1129" t="s">
        <v>279</v>
      </c>
      <c r="C651" s="1130"/>
      <c r="D651" s="446"/>
      <c r="E651" s="446"/>
    </row>
    <row r="652" spans="1:5">
      <c r="A652" s="17"/>
      <c r="B652" s="1124" t="s">
        <v>289</v>
      </c>
      <c r="C652" s="1130"/>
      <c r="D652" s="459"/>
      <c r="E652" s="446"/>
    </row>
    <row r="653" spans="1:5">
      <c r="A653" s="17"/>
      <c r="B653" s="1129" t="s">
        <v>1548</v>
      </c>
      <c r="C653" s="1130"/>
      <c r="D653" s="459"/>
      <c r="E653" s="446"/>
    </row>
    <row r="654" spans="1:5">
      <c r="A654" s="17"/>
      <c r="B654" s="1294" t="s">
        <v>292</v>
      </c>
      <c r="C654" s="1295"/>
      <c r="D654" s="459"/>
      <c r="E654" s="446"/>
    </row>
    <row r="655" spans="1:5">
      <c r="A655" s="17"/>
      <c r="B655" s="1294" t="s">
        <v>782</v>
      </c>
      <c r="C655" s="1295"/>
      <c r="D655" s="459"/>
      <c r="E655" s="446"/>
    </row>
    <row r="656" spans="1:5">
      <c r="A656" s="17"/>
      <c r="B656" s="1294" t="s">
        <v>293</v>
      </c>
      <c r="C656" s="1295"/>
      <c r="D656" s="459"/>
      <c r="E656" s="446"/>
    </row>
    <row r="657" spans="1:5">
      <c r="A657" s="17"/>
      <c r="B657" s="1294" t="s">
        <v>294</v>
      </c>
      <c r="C657" s="1295"/>
      <c r="D657" s="459"/>
      <c r="E657" s="446"/>
    </row>
    <row r="658" spans="1:5">
      <c r="A658" s="17"/>
      <c r="B658" s="1294" t="s">
        <v>295</v>
      </c>
      <c r="C658" s="1295"/>
      <c r="D658" s="459"/>
      <c r="E658" s="446"/>
    </row>
    <row r="659" spans="1:5">
      <c r="A659" s="17"/>
      <c r="B659" s="1343" t="s">
        <v>296</v>
      </c>
      <c r="C659" s="1344"/>
      <c r="D659" s="459"/>
      <c r="E659" s="446"/>
    </row>
    <row r="660" spans="1:5" ht="15.75" customHeight="1">
      <c r="A660" s="17"/>
      <c r="B660" s="1343" t="s">
        <v>297</v>
      </c>
      <c r="C660" s="1344"/>
      <c r="D660" s="459"/>
      <c r="E660" s="446"/>
    </row>
    <row r="661" spans="1:5">
      <c r="A661" s="17"/>
      <c r="B661" s="1294" t="s">
        <v>824</v>
      </c>
      <c r="C661" s="1295"/>
      <c r="D661" s="459"/>
      <c r="E661" s="446"/>
    </row>
    <row r="662" spans="1:5">
      <c r="A662" s="51"/>
      <c r="B662" s="1341" t="s">
        <v>276</v>
      </c>
      <c r="C662" s="1342"/>
      <c r="D662" s="459"/>
      <c r="E662" s="446"/>
    </row>
    <row r="663" spans="1:5">
      <c r="A663" s="18"/>
      <c r="B663" s="1133" t="s">
        <v>17</v>
      </c>
      <c r="C663" s="1134"/>
      <c r="D663" s="452">
        <f>SUM(D642:D662)</f>
        <v>0</v>
      </c>
      <c r="E663" s="452">
        <f>SUM(E642:E662)</f>
        <v>0</v>
      </c>
    </row>
    <row r="664" spans="1:5" s="394" customFormat="1" ht="15">
      <c r="D664" s="482"/>
      <c r="E664" s="482"/>
    </row>
    <row r="668" spans="1:5">
      <c r="B668" s="290" t="s">
        <v>751</v>
      </c>
      <c r="D668" s="531" t="str">
        <f>BSheet!D67</f>
        <v>Branch Auditor/ Statutory  Auditor</v>
      </c>
      <c r="E668" s="343"/>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459">
    <mergeCell ref="A1:E1"/>
    <mergeCell ref="A2:E2"/>
    <mergeCell ref="B645:C645"/>
    <mergeCell ref="B84:C84"/>
    <mergeCell ref="B92:C92"/>
    <mergeCell ref="B86:C86"/>
    <mergeCell ref="B94:C94"/>
    <mergeCell ref="B133:C133"/>
    <mergeCell ref="B268:C268"/>
    <mergeCell ref="B269:C269"/>
    <mergeCell ref="B270:C270"/>
    <mergeCell ref="B127:C127"/>
    <mergeCell ref="B110:C110"/>
    <mergeCell ref="B99:C99"/>
    <mergeCell ref="B226:C226"/>
    <mergeCell ref="B179:C179"/>
    <mergeCell ref="B215:C215"/>
    <mergeCell ref="B214:C214"/>
    <mergeCell ref="B203:C203"/>
    <mergeCell ref="B204:C204"/>
    <mergeCell ref="B216:C216"/>
    <mergeCell ref="B188:C188"/>
    <mergeCell ref="B197:C197"/>
    <mergeCell ref="B187:C187"/>
    <mergeCell ref="B191:C191"/>
    <mergeCell ref="B210:C210"/>
    <mergeCell ref="B194:C194"/>
    <mergeCell ref="B271:C271"/>
    <mergeCell ref="B272:C272"/>
    <mergeCell ref="B386:C386"/>
    <mergeCell ref="B390:C390"/>
    <mergeCell ref="B389:C389"/>
    <mergeCell ref="B327:C327"/>
    <mergeCell ref="B328:C328"/>
    <mergeCell ref="B330:C330"/>
    <mergeCell ref="B331:C331"/>
    <mergeCell ref="B332:C332"/>
    <mergeCell ref="B333:C333"/>
    <mergeCell ref="B363:C363"/>
    <mergeCell ref="B364:C364"/>
    <mergeCell ref="B366:C366"/>
    <mergeCell ref="B335:C335"/>
    <mergeCell ref="B338:C338"/>
    <mergeCell ref="B337:C337"/>
    <mergeCell ref="B355:C355"/>
    <mergeCell ref="B354:C354"/>
    <mergeCell ref="B340:C340"/>
    <mergeCell ref="B336:C336"/>
    <mergeCell ref="B339:C339"/>
    <mergeCell ref="B342:C342"/>
    <mergeCell ref="B350:C350"/>
    <mergeCell ref="B343:C343"/>
    <mergeCell ref="B358:C358"/>
    <mergeCell ref="B356:C356"/>
    <mergeCell ref="B361:C361"/>
    <mergeCell ref="B359:C359"/>
    <mergeCell ref="B320:C320"/>
    <mergeCell ref="B322:C322"/>
    <mergeCell ref="B323:C323"/>
    <mergeCell ref="B324:C324"/>
    <mergeCell ref="B325:C325"/>
    <mergeCell ref="B334:C334"/>
    <mergeCell ref="B352:C352"/>
    <mergeCell ref="B353:C353"/>
    <mergeCell ref="B360:C360"/>
    <mergeCell ref="B344:C344"/>
    <mergeCell ref="B345:C345"/>
    <mergeCell ref="B346:C346"/>
    <mergeCell ref="B347:C347"/>
    <mergeCell ref="B348:C348"/>
    <mergeCell ref="B351:C351"/>
    <mergeCell ref="B304:C304"/>
    <mergeCell ref="D55:E55"/>
    <mergeCell ref="B52:C52"/>
    <mergeCell ref="B53:C53"/>
    <mergeCell ref="D52:E52"/>
    <mergeCell ref="D53:E53"/>
    <mergeCell ref="D56:E56"/>
    <mergeCell ref="D57:E57"/>
    <mergeCell ref="B312:C312"/>
    <mergeCell ref="B265:C265"/>
    <mergeCell ref="B275:C275"/>
    <mergeCell ref="B282:C282"/>
    <mergeCell ref="B143:C143"/>
    <mergeCell ref="B193:C193"/>
    <mergeCell ref="B147:C147"/>
    <mergeCell ref="B151:C151"/>
    <mergeCell ref="B205:C205"/>
    <mergeCell ref="B207:C207"/>
    <mergeCell ref="B137:C137"/>
    <mergeCell ref="B139:C139"/>
    <mergeCell ref="B158:C158"/>
    <mergeCell ref="B159:C159"/>
    <mergeCell ref="B140:C140"/>
    <mergeCell ref="B141:C141"/>
    <mergeCell ref="B317:C317"/>
    <mergeCell ref="B239:C239"/>
    <mergeCell ref="B238:C238"/>
    <mergeCell ref="B292:C292"/>
    <mergeCell ref="B295:C295"/>
    <mergeCell ref="B306:C306"/>
    <mergeCell ref="B307:C307"/>
    <mergeCell ref="B236:C236"/>
    <mergeCell ref="B224:C224"/>
    <mergeCell ref="B294:C294"/>
    <mergeCell ref="B298:C298"/>
    <mergeCell ref="B289:C289"/>
    <mergeCell ref="B316:C316"/>
    <mergeCell ref="B244:C244"/>
    <mergeCell ref="B227:C227"/>
    <mergeCell ref="B240:C240"/>
    <mergeCell ref="B308:C308"/>
    <mergeCell ref="B309:C309"/>
    <mergeCell ref="B232:C232"/>
    <mergeCell ref="B256:C256"/>
    <mergeCell ref="B293:C293"/>
    <mergeCell ref="B300:C300"/>
    <mergeCell ref="B301:C301"/>
    <mergeCell ref="B257:C257"/>
    <mergeCell ref="B303:C303"/>
    <mergeCell ref="B302:C302"/>
    <mergeCell ref="B261:C261"/>
    <mergeCell ref="B260:C260"/>
    <mergeCell ref="B251:C251"/>
    <mergeCell ref="B211:C211"/>
    <mergeCell ref="B248:C248"/>
    <mergeCell ref="B249:C249"/>
    <mergeCell ref="B250:C250"/>
    <mergeCell ref="B247:C247"/>
    <mergeCell ref="B225:C225"/>
    <mergeCell ref="B235:C235"/>
    <mergeCell ref="B212:C212"/>
    <mergeCell ref="B237:C237"/>
    <mergeCell ref="B217:C217"/>
    <mergeCell ref="B219:C219"/>
    <mergeCell ref="B233:C233"/>
    <mergeCell ref="B223:C223"/>
    <mergeCell ref="B231:C231"/>
    <mergeCell ref="B255:C255"/>
    <mergeCell ref="B242:C242"/>
    <mergeCell ref="B263:C263"/>
    <mergeCell ref="B264:C264"/>
    <mergeCell ref="B296:C296"/>
    <mergeCell ref="B319:C319"/>
    <mergeCell ref="B131:C131"/>
    <mergeCell ref="B129:C129"/>
    <mergeCell ref="B130:C130"/>
    <mergeCell ref="B299:C299"/>
    <mergeCell ref="B153:C153"/>
    <mergeCell ref="B148:C148"/>
    <mergeCell ref="B315:C315"/>
    <mergeCell ref="B234:C234"/>
    <mergeCell ref="B171:C171"/>
    <mergeCell ref="B176:C176"/>
    <mergeCell ref="B172:C172"/>
    <mergeCell ref="B174:C174"/>
    <mergeCell ref="B175:C175"/>
    <mergeCell ref="B164:C164"/>
    <mergeCell ref="B165:C165"/>
    <mergeCell ref="B177:C177"/>
    <mergeCell ref="B220:C220"/>
    <mergeCell ref="B221:C221"/>
    <mergeCell ref="B314:C314"/>
    <mergeCell ref="B310:C310"/>
    <mergeCell ref="B311:C311"/>
    <mergeCell ref="B160:C160"/>
    <mergeCell ref="B218:C218"/>
    <mergeCell ref="B44:C44"/>
    <mergeCell ref="B45:C45"/>
    <mergeCell ref="B48:C48"/>
    <mergeCell ref="B72:C72"/>
    <mergeCell ref="B80:C80"/>
    <mergeCell ref="B55:C55"/>
    <mergeCell ref="B56:C56"/>
    <mergeCell ref="B57:C57"/>
    <mergeCell ref="B60:C60"/>
    <mergeCell ref="B61:C61"/>
    <mergeCell ref="B77:C77"/>
    <mergeCell ref="B47:C47"/>
    <mergeCell ref="B69:C69"/>
    <mergeCell ref="B78:C78"/>
    <mergeCell ref="B67:C67"/>
    <mergeCell ref="B68:C68"/>
    <mergeCell ref="B79:C79"/>
    <mergeCell ref="B64:C64"/>
    <mergeCell ref="B66:C66"/>
    <mergeCell ref="B51:C51"/>
    <mergeCell ref="B74:C74"/>
    <mergeCell ref="B39:C39"/>
    <mergeCell ref="B180:C180"/>
    <mergeCell ref="B182:C182"/>
    <mergeCell ref="B183:C183"/>
    <mergeCell ref="B184:C184"/>
    <mergeCell ref="B199:C199"/>
    <mergeCell ref="B198:C198"/>
    <mergeCell ref="B192:C192"/>
    <mergeCell ref="B186:C186"/>
    <mergeCell ref="B156:C156"/>
    <mergeCell ref="B170:C170"/>
    <mergeCell ref="B178:C178"/>
    <mergeCell ref="B161:C161"/>
    <mergeCell ref="B162:C162"/>
    <mergeCell ref="B134:C134"/>
    <mergeCell ref="B135:C135"/>
    <mergeCell ref="B166:C166"/>
    <mergeCell ref="B168:C168"/>
    <mergeCell ref="B145:C145"/>
    <mergeCell ref="B149:C149"/>
    <mergeCell ref="B154:C154"/>
    <mergeCell ref="B144:C144"/>
    <mergeCell ref="B146:C146"/>
    <mergeCell ref="B128:C128"/>
    <mergeCell ref="B27:C27"/>
    <mergeCell ref="B28:C28"/>
    <mergeCell ref="B29:C29"/>
    <mergeCell ref="B30:C30"/>
    <mergeCell ref="B100:C100"/>
    <mergeCell ref="B118:C118"/>
    <mergeCell ref="B111:C111"/>
    <mergeCell ref="B104:E104"/>
    <mergeCell ref="B96:C96"/>
    <mergeCell ref="B107:C107"/>
    <mergeCell ref="B101:C101"/>
    <mergeCell ref="B105:C105"/>
    <mergeCell ref="B106:C106"/>
    <mergeCell ref="B102:C102"/>
    <mergeCell ref="D51:E51"/>
    <mergeCell ref="B75:C75"/>
    <mergeCell ref="B76:C76"/>
    <mergeCell ref="B87:C87"/>
    <mergeCell ref="B85:C85"/>
    <mergeCell ref="B93:C93"/>
    <mergeCell ref="B36:C36"/>
    <mergeCell ref="B37:C37"/>
    <mergeCell ref="B95:C95"/>
    <mergeCell ref="B38:C38"/>
    <mergeCell ref="B6:C6"/>
    <mergeCell ref="B43:C43"/>
    <mergeCell ref="B13:C13"/>
    <mergeCell ref="B22:C22"/>
    <mergeCell ref="B33:C33"/>
    <mergeCell ref="B11:C11"/>
    <mergeCell ref="B21:C21"/>
    <mergeCell ref="B12:C12"/>
    <mergeCell ref="B40:C40"/>
    <mergeCell ref="B41:C41"/>
    <mergeCell ref="B14:C14"/>
    <mergeCell ref="B15:C15"/>
    <mergeCell ref="B16:C16"/>
    <mergeCell ref="B17:C17"/>
    <mergeCell ref="B18:C18"/>
    <mergeCell ref="B19:C19"/>
    <mergeCell ref="B20:C20"/>
    <mergeCell ref="B24:C24"/>
    <mergeCell ref="B25:C25"/>
    <mergeCell ref="B26:C26"/>
    <mergeCell ref="B31:C31"/>
    <mergeCell ref="B32:C32"/>
    <mergeCell ref="B34:C34"/>
    <mergeCell ref="B35:C35"/>
    <mergeCell ref="B202:C202"/>
    <mergeCell ref="B208:C208"/>
    <mergeCell ref="B209:C209"/>
    <mergeCell ref="B155:C155"/>
    <mergeCell ref="B557:C557"/>
    <mergeCell ref="B560:C560"/>
    <mergeCell ref="B582:C582"/>
    <mergeCell ref="B600:C600"/>
    <mergeCell ref="B434:C434"/>
    <mergeCell ref="B441:C441"/>
    <mergeCell ref="B443:E443"/>
    <mergeCell ref="B534:C534"/>
    <mergeCell ref="B455:C455"/>
    <mergeCell ref="B461:C461"/>
    <mergeCell ref="B488:C488"/>
    <mergeCell ref="B450:C450"/>
    <mergeCell ref="B456:C456"/>
    <mergeCell ref="B533:C533"/>
    <mergeCell ref="B452:C452"/>
    <mergeCell ref="B458:C458"/>
    <mergeCell ref="B435:C435"/>
    <mergeCell ref="B457:C457"/>
    <mergeCell ref="B518:C518"/>
    <mergeCell ref="B563:C563"/>
    <mergeCell ref="B568:C568"/>
    <mergeCell ref="B609:C609"/>
    <mergeCell ref="B569:C569"/>
    <mergeCell ref="B602:C602"/>
    <mergeCell ref="B606:C606"/>
    <mergeCell ref="B605:C605"/>
    <mergeCell ref="B581:C581"/>
    <mergeCell ref="B596:C596"/>
    <mergeCell ref="B579:C579"/>
    <mergeCell ref="B580:C580"/>
    <mergeCell ref="B578:C578"/>
    <mergeCell ref="B599:C599"/>
    <mergeCell ref="B577:C577"/>
    <mergeCell ref="B603:C603"/>
    <mergeCell ref="B601:C601"/>
    <mergeCell ref="B567:C567"/>
    <mergeCell ref="B564:C564"/>
    <mergeCell ref="B565:C565"/>
    <mergeCell ref="B566:C566"/>
    <mergeCell ref="B559:C559"/>
    <mergeCell ref="B561:C561"/>
    <mergeCell ref="B520:C520"/>
    <mergeCell ref="B517:C517"/>
    <mergeCell ref="B539:C539"/>
    <mergeCell ref="B538:C538"/>
    <mergeCell ref="B562:C562"/>
    <mergeCell ref="B556:C556"/>
    <mergeCell ref="B543:C543"/>
    <mergeCell ref="B535:C535"/>
    <mergeCell ref="B532:E532"/>
    <mergeCell ref="B549:E549"/>
    <mergeCell ref="B545:C545"/>
    <mergeCell ref="B498:C498"/>
    <mergeCell ref="B519:C519"/>
    <mergeCell ref="B544:C544"/>
    <mergeCell ref="B525:C525"/>
    <mergeCell ref="B541:C541"/>
    <mergeCell ref="B485:C485"/>
    <mergeCell ref="B522:C522"/>
    <mergeCell ref="B502:C502"/>
    <mergeCell ref="B505:C505"/>
    <mergeCell ref="B523:C523"/>
    <mergeCell ref="B524:C524"/>
    <mergeCell ref="B513:C513"/>
    <mergeCell ref="B514:C514"/>
    <mergeCell ref="B515:C515"/>
    <mergeCell ref="B516:C516"/>
    <mergeCell ref="B521:C521"/>
    <mergeCell ref="B490:C490"/>
    <mergeCell ref="B491:C491"/>
    <mergeCell ref="B492:C492"/>
    <mergeCell ref="B493:C493"/>
    <mergeCell ref="B494:C494"/>
    <mergeCell ref="B495:C495"/>
    <mergeCell ref="B497:C497"/>
    <mergeCell ref="B499:C499"/>
    <mergeCell ref="B614:C614"/>
    <mergeCell ref="B632:C632"/>
    <mergeCell ref="B613:C613"/>
    <mergeCell ref="B506:C506"/>
    <mergeCell ref="B621:C621"/>
    <mergeCell ref="B624:C624"/>
    <mergeCell ref="B630:C630"/>
    <mergeCell ref="B633:C633"/>
    <mergeCell ref="B629:C629"/>
    <mergeCell ref="B611:C611"/>
    <mergeCell ref="B612:C612"/>
    <mergeCell ref="B631:C631"/>
    <mergeCell ref="B620:C620"/>
    <mergeCell ref="B615:C615"/>
    <mergeCell ref="B542:C542"/>
    <mergeCell ref="B553:C553"/>
    <mergeCell ref="B555:C555"/>
    <mergeCell ref="B546:C546"/>
    <mergeCell ref="B552:C552"/>
    <mergeCell ref="B547:C547"/>
    <mergeCell ref="B548:C548"/>
    <mergeCell ref="B540:C540"/>
    <mergeCell ref="B529:C529"/>
    <mergeCell ref="B530:C530"/>
    <mergeCell ref="B421:C421"/>
    <mergeCell ref="B423:C423"/>
    <mergeCell ref="B662:C662"/>
    <mergeCell ref="B637:C637"/>
    <mergeCell ref="B638:C638"/>
    <mergeCell ref="B639:C639"/>
    <mergeCell ref="B654:C654"/>
    <mergeCell ref="B655:C655"/>
    <mergeCell ref="B661:C661"/>
    <mergeCell ref="B656:C656"/>
    <mergeCell ref="B640:C640"/>
    <mergeCell ref="B650:C650"/>
    <mergeCell ref="B659:C659"/>
    <mergeCell ref="B660:C660"/>
    <mergeCell ref="B657:C657"/>
    <mergeCell ref="B658:C658"/>
    <mergeCell ref="B636:C636"/>
    <mergeCell ref="B608:C608"/>
    <mergeCell ref="B501:C501"/>
    <mergeCell ref="B610:C610"/>
    <mergeCell ref="B604:C604"/>
    <mergeCell ref="B617:C617"/>
    <mergeCell ref="B619:C619"/>
    <mergeCell ref="B616:C616"/>
    <mergeCell ref="B477:C477"/>
    <mergeCell ref="B489:C489"/>
    <mergeCell ref="B475:C475"/>
    <mergeCell ref="B469:C469"/>
    <mergeCell ref="B429:C429"/>
    <mergeCell ref="B430:C430"/>
    <mergeCell ref="B431:C431"/>
    <mergeCell ref="B425:C425"/>
    <mergeCell ref="B426:C426"/>
    <mergeCell ref="B481:C481"/>
    <mergeCell ref="B483:C483"/>
    <mergeCell ref="B433:C433"/>
    <mergeCell ref="B482:C482"/>
    <mergeCell ref="B478:C478"/>
    <mergeCell ref="B460:C460"/>
    <mergeCell ref="B479:C479"/>
    <mergeCell ref="B473:C473"/>
    <mergeCell ref="B470:C470"/>
    <mergeCell ref="B459:C459"/>
    <mergeCell ref="B462:C462"/>
    <mergeCell ref="B480:C480"/>
    <mergeCell ref="B454:C454"/>
    <mergeCell ref="B453:C453"/>
    <mergeCell ref="B476:C476"/>
    <mergeCell ref="B367:C367"/>
    <mergeCell ref="B368:C368"/>
    <mergeCell ref="B369:C369"/>
    <mergeCell ref="B371:C371"/>
    <mergeCell ref="B372:C372"/>
    <mergeCell ref="B414:C414"/>
    <mergeCell ref="B417:C417"/>
    <mergeCell ref="B415:C415"/>
    <mergeCell ref="B420:C420"/>
    <mergeCell ref="B416:C416"/>
    <mergeCell ref="B388:C388"/>
    <mergeCell ref="B401:C401"/>
    <mergeCell ref="B406:C406"/>
    <mergeCell ref="B404:C404"/>
    <mergeCell ref="B377:C377"/>
    <mergeCell ref="B412:C412"/>
    <mergeCell ref="B413:C413"/>
    <mergeCell ref="B391:C391"/>
    <mergeCell ref="B394:C394"/>
    <mergeCell ref="B405:C405"/>
    <mergeCell ref="B374:C374"/>
    <mergeCell ref="B375:C375"/>
    <mergeCell ref="B376:C376"/>
    <mergeCell ref="B500:C500"/>
    <mergeCell ref="B503:C503"/>
    <mergeCell ref="B504:C504"/>
    <mergeCell ref="B472:C472"/>
    <mergeCell ref="B436:C436"/>
    <mergeCell ref="B531:C531"/>
    <mergeCell ref="B528:E528"/>
    <mergeCell ref="B408:C408"/>
    <mergeCell ref="B507:C507"/>
    <mergeCell ref="B463:C463"/>
    <mergeCell ref="B508:C508"/>
    <mergeCell ref="B509:C509"/>
    <mergeCell ref="B510:C510"/>
    <mergeCell ref="B511:C511"/>
    <mergeCell ref="B512:C512"/>
    <mergeCell ref="B424:C424"/>
    <mergeCell ref="B468:C468"/>
    <mergeCell ref="B474:C474"/>
    <mergeCell ref="B451:C451"/>
    <mergeCell ref="B432:C432"/>
    <mergeCell ref="B438:C438"/>
    <mergeCell ref="B439:C439"/>
    <mergeCell ref="B440:C440"/>
    <mergeCell ref="B496:C496"/>
  </mergeCells>
  <printOptions horizontalCentered="1"/>
  <pageMargins left="0.59055118110236204" right="0.35433070866141703" top="0.39370078740157499" bottom="0.33" header="0.39370078740157499" footer="0.31496062992126"/>
  <pageSetup paperSize="9" scale="84" fitToHeight="13" orientation="portrait" r:id="rId2"/>
  <rowBreaks count="10" manualBreakCount="10">
    <brk id="58" max="4" man="1"/>
    <brk id="117" max="4" man="1"/>
    <brk id="177" max="4" man="1"/>
    <brk id="235" max="4" man="1"/>
    <brk id="290" max="4" man="1"/>
    <brk id="345" max="4" man="1"/>
    <brk id="448" max="4" man="1"/>
    <brk id="503" max="4" man="1"/>
    <brk id="568" max="4" man="1"/>
    <brk id="622" max="4"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0"/>
  <sheetViews>
    <sheetView showGridLines="0" view="pageBreakPreview" topLeftCell="A346" zoomScale="70" zoomScaleSheetLayoutView="70" workbookViewId="0">
      <selection activeCell="C346" sqref="C346"/>
    </sheetView>
  </sheetViews>
  <sheetFormatPr defaultRowHeight="15.75"/>
  <cols>
    <col min="1" max="1" width="5" style="290" customWidth="1"/>
    <col min="2" max="2" width="60.5703125" style="290" customWidth="1"/>
    <col min="3" max="3" width="17.5703125" style="344" customWidth="1"/>
    <col min="4" max="4" width="17.42578125" style="344" customWidth="1"/>
    <col min="5" max="6" width="9.140625" style="290"/>
    <col min="7" max="7" width="55.28515625" style="290" customWidth="1"/>
    <col min="8" max="16384" width="9.140625" style="290"/>
  </cols>
  <sheetData>
    <row r="1" spans="1:4">
      <c r="A1" s="1467" t="str">
        <f>BSheet!A1</f>
        <v>THE STATE TRADING CORPORATION OF INDIA LTD</v>
      </c>
      <c r="B1" s="1467"/>
      <c r="C1" s="1467"/>
      <c r="D1" s="1467"/>
    </row>
    <row r="2" spans="1:4">
      <c r="A2" s="1467" t="str">
        <f>PPE!A2</f>
        <v>Notes to accounts for the Period ended Sept 30, 2020</v>
      </c>
      <c r="B2" s="1467"/>
      <c r="C2" s="1467"/>
      <c r="D2" s="1467"/>
    </row>
    <row r="3" spans="1:4">
      <c r="A3" s="289" t="str">
        <f>'P&amp;L'!A3</f>
        <v>Name of the Branch/Division (Co):</v>
      </c>
      <c r="B3" s="289"/>
    </row>
    <row r="4" spans="1:4">
      <c r="B4" s="289"/>
    </row>
    <row r="5" spans="1:4">
      <c r="A5" s="371">
        <v>25</v>
      </c>
      <c r="B5" s="289" t="s">
        <v>33</v>
      </c>
      <c r="D5" s="344" t="str">
        <f>BSheet!A4</f>
        <v>(Amount Rs.)</v>
      </c>
    </row>
    <row r="6" spans="1:4" ht="31.5">
      <c r="A6" s="35"/>
      <c r="B6" s="325" t="s">
        <v>0</v>
      </c>
      <c r="C6" s="1123" t="s">
        <v>1831</v>
      </c>
      <c r="D6" s="1123" t="s">
        <v>1832</v>
      </c>
    </row>
    <row r="7" spans="1:4">
      <c r="A7" s="19"/>
      <c r="B7" s="395" t="s">
        <v>310</v>
      </c>
      <c r="C7" s="445"/>
      <c r="D7" s="445"/>
    </row>
    <row r="8" spans="1:4">
      <c r="A8" s="42"/>
      <c r="B8" s="396" t="s">
        <v>311</v>
      </c>
      <c r="C8" s="445"/>
      <c r="D8" s="445"/>
    </row>
    <row r="9" spans="1:4">
      <c r="A9" s="42"/>
      <c r="B9" s="285" t="s">
        <v>312</v>
      </c>
      <c r="C9" s="445"/>
      <c r="D9" s="445"/>
    </row>
    <row r="10" spans="1:4">
      <c r="A10" s="42"/>
      <c r="B10" s="396" t="s">
        <v>313</v>
      </c>
      <c r="C10" s="445"/>
      <c r="D10" s="445"/>
    </row>
    <row r="11" spans="1:4">
      <c r="A11" s="19"/>
      <c r="B11" s="397" t="s">
        <v>315</v>
      </c>
      <c r="C11" s="445"/>
      <c r="D11" s="445"/>
    </row>
    <row r="12" spans="1:4">
      <c r="A12" s="42"/>
      <c r="B12" s="285" t="s">
        <v>703</v>
      </c>
      <c r="C12" s="445"/>
      <c r="D12" s="445"/>
    </row>
    <row r="13" spans="1:4">
      <c r="A13" s="42"/>
      <c r="B13" s="146" t="s">
        <v>704</v>
      </c>
      <c r="C13" s="445"/>
      <c r="D13" s="445"/>
    </row>
    <row r="14" spans="1:4">
      <c r="A14" s="42"/>
      <c r="B14" s="146" t="s">
        <v>707</v>
      </c>
      <c r="C14" s="445"/>
      <c r="D14" s="445"/>
    </row>
    <row r="15" spans="1:4">
      <c r="A15" s="42"/>
      <c r="B15" s="146" t="s">
        <v>708</v>
      </c>
      <c r="C15" s="445"/>
      <c r="D15" s="445"/>
    </row>
    <row r="16" spans="1:4">
      <c r="A16" s="42"/>
      <c r="B16" s="146" t="s">
        <v>706</v>
      </c>
      <c r="C16" s="445"/>
      <c r="D16" s="445"/>
    </row>
    <row r="17" spans="1:4">
      <c r="A17" s="42"/>
      <c r="B17" s="146" t="s">
        <v>707</v>
      </c>
      <c r="C17" s="445"/>
      <c r="D17" s="445"/>
    </row>
    <row r="18" spans="1:4">
      <c r="A18" s="42"/>
      <c r="B18" s="146" t="s">
        <v>708</v>
      </c>
      <c r="C18" s="445"/>
      <c r="D18" s="445"/>
    </row>
    <row r="19" spans="1:4">
      <c r="A19" s="42"/>
      <c r="B19" s="370" t="s">
        <v>934</v>
      </c>
      <c r="C19" s="445"/>
      <c r="D19" s="445"/>
    </row>
    <row r="20" spans="1:4">
      <c r="A20" s="42"/>
      <c r="B20" s="370" t="s">
        <v>792</v>
      </c>
      <c r="C20" s="445"/>
      <c r="D20" s="445"/>
    </row>
    <row r="21" spans="1:4">
      <c r="A21" s="42"/>
      <c r="B21" s="370" t="s">
        <v>793</v>
      </c>
      <c r="C21" s="445"/>
      <c r="D21" s="445"/>
    </row>
    <row r="22" spans="1:4">
      <c r="A22" s="42"/>
      <c r="B22" s="370" t="s">
        <v>794</v>
      </c>
      <c r="C22" s="445"/>
      <c r="D22" s="445"/>
    </row>
    <row r="23" spans="1:4">
      <c r="A23" s="42"/>
      <c r="B23" s="370" t="s">
        <v>314</v>
      </c>
      <c r="C23" s="445"/>
      <c r="D23" s="445"/>
    </row>
    <row r="24" spans="1:4">
      <c r="A24" s="42"/>
      <c r="B24" s="370" t="s">
        <v>795</v>
      </c>
      <c r="C24" s="445"/>
      <c r="D24" s="445"/>
    </row>
    <row r="25" spans="1:4">
      <c r="A25" s="42"/>
      <c r="B25" s="370" t="s">
        <v>796</v>
      </c>
      <c r="C25" s="445"/>
      <c r="D25" s="445"/>
    </row>
    <row r="26" spans="1:4">
      <c r="A26" s="42"/>
      <c r="B26" s="370" t="s">
        <v>797</v>
      </c>
      <c r="C26" s="445"/>
      <c r="D26" s="445"/>
    </row>
    <row r="27" spans="1:4">
      <c r="A27" s="42"/>
      <c r="B27" s="370" t="s">
        <v>798</v>
      </c>
      <c r="C27" s="445"/>
      <c r="D27" s="445"/>
    </row>
    <row r="28" spans="1:4">
      <c r="A28" s="42"/>
      <c r="B28" s="370" t="s">
        <v>799</v>
      </c>
      <c r="C28" s="445"/>
      <c r="D28" s="445"/>
    </row>
    <row r="29" spans="1:4">
      <c r="A29" s="42"/>
      <c r="B29" s="370" t="s">
        <v>800</v>
      </c>
      <c r="C29" s="445"/>
      <c r="D29" s="445"/>
    </row>
    <row r="30" spans="1:4">
      <c r="A30" s="42"/>
      <c r="B30" s="370" t="s">
        <v>801</v>
      </c>
      <c r="C30" s="445"/>
      <c r="D30" s="445"/>
    </row>
    <row r="31" spans="1:4">
      <c r="A31" s="42"/>
      <c r="B31" s="370" t="s">
        <v>802</v>
      </c>
      <c r="C31" s="445"/>
      <c r="D31" s="445"/>
    </row>
    <row r="32" spans="1:4">
      <c r="A32" s="42"/>
      <c r="B32" s="370" t="s">
        <v>803</v>
      </c>
      <c r="C32" s="445"/>
      <c r="D32" s="445"/>
    </row>
    <row r="33" spans="1:4">
      <c r="A33" s="42"/>
      <c r="B33" s="370" t="s">
        <v>804</v>
      </c>
      <c r="C33" s="445"/>
      <c r="D33" s="445"/>
    </row>
    <row r="34" spans="1:4">
      <c r="A34" s="42"/>
      <c r="B34" s="370" t="s">
        <v>805</v>
      </c>
      <c r="C34" s="445"/>
      <c r="D34" s="445"/>
    </row>
    <row r="35" spans="1:4">
      <c r="A35" s="42"/>
      <c r="B35" s="370" t="s">
        <v>806</v>
      </c>
      <c r="C35" s="445"/>
      <c r="D35" s="445"/>
    </row>
    <row r="36" spans="1:4">
      <c r="A36" s="42"/>
      <c r="B36" s="370" t="s">
        <v>807</v>
      </c>
      <c r="C36" s="445"/>
      <c r="D36" s="445"/>
    </row>
    <row r="37" spans="1:4">
      <c r="A37" s="19"/>
      <c r="B37" s="396" t="s">
        <v>32</v>
      </c>
      <c r="C37" s="445"/>
      <c r="D37" s="445"/>
    </row>
    <row r="38" spans="1:4">
      <c r="B38" s="146" t="s">
        <v>673</v>
      </c>
      <c r="C38" s="445"/>
      <c r="D38" s="457"/>
    </row>
    <row r="39" spans="1:4">
      <c r="B39" s="131" t="s">
        <v>17</v>
      </c>
      <c r="C39" s="452">
        <f>SUM(C7:C38)</f>
        <v>0</v>
      </c>
      <c r="D39" s="452">
        <f>SUM(D7:D38)</f>
        <v>0</v>
      </c>
    </row>
    <row r="41" spans="1:4">
      <c r="A41" s="371">
        <v>26</v>
      </c>
      <c r="B41" s="289" t="s">
        <v>34</v>
      </c>
    </row>
    <row r="42" spans="1:4" ht="31.5">
      <c r="B42" s="325" t="s">
        <v>0</v>
      </c>
      <c r="C42" s="443" t="str">
        <f>C6</f>
        <v>Period Ended
 Sept 30, 2020</v>
      </c>
      <c r="D42" s="443" t="str">
        <f>D6</f>
        <v>Period Ended 
Sept 30, 2019</v>
      </c>
    </row>
    <row r="43" spans="1:4">
      <c r="B43" s="395" t="s">
        <v>316</v>
      </c>
      <c r="C43" s="445"/>
      <c r="D43" s="445"/>
    </row>
    <row r="44" spans="1:4">
      <c r="B44" s="396" t="s">
        <v>317</v>
      </c>
      <c r="C44" s="445"/>
      <c r="D44" s="445"/>
    </row>
    <row r="45" spans="1:4">
      <c r="A45" s="398"/>
      <c r="B45" s="396" t="s">
        <v>318</v>
      </c>
      <c r="C45" s="445"/>
      <c r="D45" s="445"/>
    </row>
    <row r="46" spans="1:4">
      <c r="A46" s="398"/>
      <c r="B46" s="396" t="s">
        <v>319</v>
      </c>
      <c r="C46" s="445"/>
      <c r="D46" s="445"/>
    </row>
    <row r="47" spans="1:4">
      <c r="A47" s="398"/>
      <c r="B47" s="396" t="s">
        <v>321</v>
      </c>
      <c r="C47" s="445"/>
      <c r="D47" s="445"/>
    </row>
    <row r="48" spans="1:4">
      <c r="A48" s="398"/>
      <c r="B48" s="396" t="s">
        <v>322</v>
      </c>
      <c r="C48" s="445"/>
      <c r="D48" s="445"/>
    </row>
    <row r="49" spans="1:4">
      <c r="A49" s="398"/>
      <c r="B49" s="396" t="s">
        <v>323</v>
      </c>
      <c r="C49" s="445"/>
      <c r="D49" s="445"/>
    </row>
    <row r="50" spans="1:4">
      <c r="A50" s="398"/>
      <c r="B50" s="396" t="s">
        <v>320</v>
      </c>
      <c r="C50" s="445"/>
      <c r="D50" s="445"/>
    </row>
    <row r="51" spans="1:4">
      <c r="A51" s="398"/>
      <c r="B51" s="396" t="s">
        <v>324</v>
      </c>
      <c r="C51" s="445"/>
      <c r="D51" s="445"/>
    </row>
    <row r="52" spans="1:4">
      <c r="A52" s="398"/>
      <c r="B52" s="396" t="s">
        <v>325</v>
      </c>
      <c r="C52" s="445"/>
      <c r="D52" s="445"/>
    </row>
    <row r="53" spans="1:4">
      <c r="A53" s="398"/>
      <c r="B53" s="396" t="s">
        <v>326</v>
      </c>
      <c r="C53" s="445"/>
      <c r="D53" s="445"/>
    </row>
    <row r="54" spans="1:4">
      <c r="A54" s="398"/>
      <c r="B54" s="396" t="s">
        <v>327</v>
      </c>
      <c r="C54" s="445"/>
      <c r="D54" s="445"/>
    </row>
    <row r="55" spans="1:4">
      <c r="A55" s="398"/>
      <c r="B55" s="396" t="s">
        <v>328</v>
      </c>
      <c r="C55" s="445"/>
      <c r="D55" s="445"/>
    </row>
    <row r="56" spans="1:4">
      <c r="A56" s="398"/>
      <c r="B56" s="396" t="s">
        <v>329</v>
      </c>
      <c r="C56" s="445"/>
      <c r="D56" s="445"/>
    </row>
    <row r="57" spans="1:4">
      <c r="A57" s="398"/>
      <c r="B57" s="399" t="s">
        <v>108</v>
      </c>
      <c r="C57" s="452">
        <f>SUM(C44:C56)</f>
        <v>0</v>
      </c>
      <c r="D57" s="452">
        <f>SUM(D44:D56)</f>
        <v>0</v>
      </c>
    </row>
    <row r="58" spans="1:4">
      <c r="A58" s="398"/>
      <c r="B58" s="395" t="s">
        <v>330</v>
      </c>
      <c r="C58" s="445"/>
      <c r="D58" s="445"/>
    </row>
    <row r="59" spans="1:4">
      <c r="A59" s="398"/>
      <c r="B59" s="396" t="s">
        <v>332</v>
      </c>
      <c r="C59" s="445"/>
      <c r="D59" s="445"/>
    </row>
    <row r="60" spans="1:4">
      <c r="A60" s="398"/>
      <c r="B60" s="396" t="s">
        <v>333</v>
      </c>
      <c r="C60" s="445"/>
      <c r="D60" s="445"/>
    </row>
    <row r="61" spans="1:4">
      <c r="B61" s="291" t="s">
        <v>334</v>
      </c>
      <c r="C61" s="445"/>
      <c r="D61" s="445"/>
    </row>
    <row r="62" spans="1:4">
      <c r="B62" s="399" t="s">
        <v>108</v>
      </c>
      <c r="C62" s="452">
        <f>SUM(C59:C61)</f>
        <v>0</v>
      </c>
      <c r="D62" s="452">
        <f>SUM(D59:D61)</f>
        <v>0</v>
      </c>
    </row>
    <row r="63" spans="1:4">
      <c r="B63" s="311" t="s">
        <v>331</v>
      </c>
      <c r="C63" s="445"/>
      <c r="D63" s="445"/>
    </row>
    <row r="64" spans="1:4">
      <c r="B64" s="291" t="s">
        <v>684</v>
      </c>
      <c r="C64" s="445"/>
      <c r="D64" s="445"/>
    </row>
    <row r="65" spans="2:12">
      <c r="B65" s="291" t="s">
        <v>685</v>
      </c>
      <c r="C65" s="445"/>
      <c r="D65" s="445"/>
    </row>
    <row r="66" spans="2:12">
      <c r="B66" s="399" t="s">
        <v>108</v>
      </c>
      <c r="C66" s="452">
        <f>SUM(C64:C65)</f>
        <v>0</v>
      </c>
      <c r="D66" s="452">
        <f>SUM(D64:D65)</f>
        <v>0</v>
      </c>
    </row>
    <row r="67" spans="2:12">
      <c r="B67" s="311" t="s">
        <v>686</v>
      </c>
      <c r="C67" s="445"/>
      <c r="D67" s="445"/>
    </row>
    <row r="68" spans="2:12">
      <c r="B68" s="291" t="s">
        <v>687</v>
      </c>
      <c r="C68" s="445"/>
      <c r="D68" s="445"/>
    </row>
    <row r="69" spans="2:12">
      <c r="B69" s="291" t="s">
        <v>688</v>
      </c>
      <c r="C69" s="445"/>
      <c r="D69" s="445"/>
    </row>
    <row r="70" spans="2:12">
      <c r="B70" s="291" t="s">
        <v>689</v>
      </c>
      <c r="C70" s="445"/>
      <c r="D70" s="445"/>
    </row>
    <row r="71" spans="2:12">
      <c r="B71" s="291" t="s">
        <v>690</v>
      </c>
      <c r="C71" s="445"/>
      <c r="D71" s="445"/>
    </row>
    <row r="72" spans="2:12">
      <c r="B72" s="291" t="s">
        <v>691</v>
      </c>
      <c r="C72" s="445"/>
      <c r="D72" s="445"/>
    </row>
    <row r="73" spans="2:12">
      <c r="B73" s="291" t="s">
        <v>692</v>
      </c>
      <c r="C73" s="445"/>
      <c r="D73" s="445"/>
    </row>
    <row r="74" spans="2:12">
      <c r="B74" s="291" t="s">
        <v>693</v>
      </c>
      <c r="C74" s="445"/>
      <c r="D74" s="445"/>
    </row>
    <row r="75" spans="2:12">
      <c r="B75" s="291" t="s">
        <v>694</v>
      </c>
      <c r="C75" s="445"/>
      <c r="D75" s="445"/>
    </row>
    <row r="76" spans="2:12">
      <c r="B76" s="399" t="s">
        <v>108</v>
      </c>
      <c r="C76" s="452">
        <f>SUM(C67:C75)</f>
        <v>0</v>
      </c>
      <c r="D76" s="452">
        <f>SUM(D67:D75)</f>
        <v>0</v>
      </c>
    </row>
    <row r="77" spans="2:12">
      <c r="B77" s="292" t="s">
        <v>695</v>
      </c>
      <c r="C77" s="452">
        <f>C66-C76</f>
        <v>0</v>
      </c>
      <c r="D77" s="452">
        <f>D66-D76</f>
        <v>0</v>
      </c>
    </row>
    <row r="78" spans="2:12">
      <c r="B78" s="400" t="s">
        <v>335</v>
      </c>
      <c r="C78" s="451"/>
      <c r="D78" s="451"/>
    </row>
    <row r="79" spans="2:12">
      <c r="B79" s="291" t="s">
        <v>336</v>
      </c>
      <c r="C79" s="445"/>
      <c r="D79" s="445"/>
      <c r="G79" s="401"/>
      <c r="H79" s="381"/>
      <c r="I79" s="381"/>
      <c r="J79" s="381"/>
      <c r="K79" s="381"/>
      <c r="L79" s="381"/>
    </row>
    <row r="80" spans="2:12">
      <c r="B80" s="291" t="s">
        <v>337</v>
      </c>
      <c r="C80" s="445"/>
      <c r="D80" s="445"/>
      <c r="G80" s="401"/>
      <c r="H80" s="381"/>
      <c r="I80" s="381"/>
      <c r="J80" s="381"/>
      <c r="K80" s="381"/>
      <c r="L80" s="381"/>
    </row>
    <row r="81" spans="1:12">
      <c r="B81" s="44" t="s">
        <v>723</v>
      </c>
      <c r="C81" s="445"/>
      <c r="D81" s="445"/>
      <c r="G81" s="1463"/>
      <c r="H81" s="1463"/>
      <c r="I81" s="1463"/>
      <c r="J81" s="1463"/>
      <c r="K81" s="1463"/>
      <c r="L81" s="1463"/>
    </row>
    <row r="82" spans="1:12">
      <c r="B82" s="44" t="s">
        <v>724</v>
      </c>
      <c r="C82" s="445"/>
      <c r="D82" s="445"/>
    </row>
    <row r="83" spans="1:12">
      <c r="B83" s="399" t="s">
        <v>108</v>
      </c>
      <c r="C83" s="452">
        <f>SUM(C79:C80)</f>
        <v>0</v>
      </c>
      <c r="D83" s="452">
        <f>SUM(D79:D80)</f>
        <v>0</v>
      </c>
    </row>
    <row r="84" spans="1:12">
      <c r="B84" s="399"/>
      <c r="C84" s="448"/>
      <c r="D84" s="448"/>
    </row>
    <row r="85" spans="1:12">
      <c r="B85" s="131" t="s">
        <v>17</v>
      </c>
      <c r="C85" s="452">
        <f>C57+C62+C66+C77+C83</f>
        <v>0</v>
      </c>
      <c r="D85" s="452">
        <f>D57+D62+D66+D77+D83</f>
        <v>0</v>
      </c>
    </row>
    <row r="87" spans="1:12">
      <c r="A87" s="301">
        <v>27</v>
      </c>
      <c r="B87" s="289" t="s">
        <v>338</v>
      </c>
      <c r="D87" s="442"/>
    </row>
    <row r="88" spans="1:12" ht="31.5">
      <c r="A88" s="296"/>
      <c r="B88" s="402" t="s">
        <v>0</v>
      </c>
      <c r="C88" s="443" t="str">
        <f>C42</f>
        <v>Period Ended
 Sept 30, 2020</v>
      </c>
      <c r="D88" s="443" t="str">
        <f>D42</f>
        <v>Period Ended 
Sept 30, 2019</v>
      </c>
    </row>
    <row r="89" spans="1:12">
      <c r="B89" s="297" t="s">
        <v>339</v>
      </c>
      <c r="C89" s="445"/>
      <c r="D89" s="445"/>
    </row>
    <row r="90" spans="1:12">
      <c r="B90" s="297" t="s">
        <v>1549</v>
      </c>
      <c r="C90" s="445"/>
      <c r="D90" s="445"/>
    </row>
    <row r="91" spans="1:12">
      <c r="B91" s="297" t="s">
        <v>340</v>
      </c>
      <c r="C91" s="445"/>
      <c r="D91" s="445"/>
    </row>
    <row r="92" spans="1:12">
      <c r="A92" s="296"/>
      <c r="B92" s="403"/>
      <c r="C92" s="445"/>
      <c r="D92" s="453"/>
    </row>
    <row r="93" spans="1:12">
      <c r="A93" s="296"/>
      <c r="B93" s="404" t="s">
        <v>40</v>
      </c>
      <c r="C93" s="452">
        <f>SUM(C89:C91)</f>
        <v>0</v>
      </c>
      <c r="D93" s="452">
        <f>SUM(D89:D91)</f>
        <v>0</v>
      </c>
    </row>
    <row r="94" spans="1:12">
      <c r="A94" s="296"/>
      <c r="B94" s="405"/>
      <c r="C94" s="346"/>
      <c r="D94" s="346"/>
    </row>
    <row r="95" spans="1:12">
      <c r="A95" s="301">
        <v>28</v>
      </c>
      <c r="B95" s="289" t="s">
        <v>198</v>
      </c>
      <c r="D95" s="442"/>
    </row>
    <row r="96" spans="1:12" ht="31.5">
      <c r="A96" s="296"/>
      <c r="B96" s="402" t="s">
        <v>0</v>
      </c>
      <c r="C96" s="443" t="str">
        <f>C88</f>
        <v>Period Ended
 Sept 30, 2020</v>
      </c>
      <c r="D96" s="443" t="str">
        <f>D88</f>
        <v>Period Ended 
Sept 30, 2019</v>
      </c>
    </row>
    <row r="97" spans="1:4">
      <c r="A97" s="296"/>
      <c r="B97" s="146" t="s">
        <v>341</v>
      </c>
      <c r="C97" s="445"/>
      <c r="D97" s="445"/>
    </row>
    <row r="98" spans="1:4">
      <c r="A98" s="296"/>
      <c r="B98" s="146" t="s">
        <v>342</v>
      </c>
      <c r="C98" s="445"/>
      <c r="D98" s="445"/>
    </row>
    <row r="99" spans="1:4">
      <c r="A99" s="296"/>
      <c r="B99" s="146" t="s">
        <v>343</v>
      </c>
      <c r="C99" s="445"/>
      <c r="D99" s="445"/>
    </row>
    <row r="100" spans="1:4">
      <c r="A100" s="296"/>
      <c r="B100" s="146" t="s">
        <v>344</v>
      </c>
      <c r="C100" s="445"/>
      <c r="D100" s="445"/>
    </row>
    <row r="101" spans="1:4">
      <c r="A101" s="296"/>
      <c r="B101" s="146" t="s">
        <v>346</v>
      </c>
      <c r="C101" s="445"/>
      <c r="D101" s="445"/>
    </row>
    <row r="102" spans="1:4">
      <c r="A102" s="296"/>
      <c r="B102" s="146" t="s">
        <v>347</v>
      </c>
      <c r="C102" s="445"/>
      <c r="D102" s="445"/>
    </row>
    <row r="103" spans="1:4">
      <c r="A103" s="296"/>
      <c r="B103" s="146" t="s">
        <v>348</v>
      </c>
      <c r="C103" s="445"/>
      <c r="D103" s="445"/>
    </row>
    <row r="104" spans="1:4">
      <c r="A104" s="296"/>
      <c r="B104" s="146" t="s">
        <v>349</v>
      </c>
      <c r="C104" s="445"/>
      <c r="D104" s="445"/>
    </row>
    <row r="105" spans="1:4">
      <c r="A105" s="296"/>
      <c r="B105" s="146" t="s">
        <v>810</v>
      </c>
      <c r="C105" s="445"/>
      <c r="D105" s="445"/>
    </row>
    <row r="106" spans="1:4">
      <c r="A106" s="296"/>
      <c r="B106" s="146" t="s">
        <v>811</v>
      </c>
      <c r="C106" s="445"/>
      <c r="D106" s="445"/>
    </row>
    <row r="107" spans="1:4">
      <c r="A107" s="296"/>
      <c r="B107" s="146" t="s">
        <v>705</v>
      </c>
      <c r="C107" s="445"/>
      <c r="D107" s="445"/>
    </row>
    <row r="108" spans="1:4">
      <c r="A108" s="296"/>
      <c r="B108" s="146" t="s">
        <v>704</v>
      </c>
      <c r="C108" s="445"/>
      <c r="D108" s="445"/>
    </row>
    <row r="109" spans="1:4">
      <c r="A109" s="296"/>
      <c r="B109" s="146" t="s">
        <v>707</v>
      </c>
      <c r="C109" s="445"/>
      <c r="D109" s="445"/>
    </row>
    <row r="110" spans="1:4">
      <c r="A110" s="296"/>
      <c r="B110" s="146" t="s">
        <v>708</v>
      </c>
      <c r="C110" s="445"/>
      <c r="D110" s="445"/>
    </row>
    <row r="111" spans="1:4">
      <c r="A111" s="296"/>
      <c r="B111" s="146" t="s">
        <v>706</v>
      </c>
      <c r="C111" s="445">
        <v>0</v>
      </c>
      <c r="D111" s="445"/>
    </row>
    <row r="112" spans="1:4">
      <c r="A112" s="296"/>
      <c r="B112" s="146" t="s">
        <v>707</v>
      </c>
      <c r="C112" s="445"/>
      <c r="D112" s="445"/>
    </row>
    <row r="113" spans="1:4">
      <c r="A113" s="296"/>
      <c r="B113" s="146" t="s">
        <v>708</v>
      </c>
      <c r="C113" s="445"/>
      <c r="D113" s="445"/>
    </row>
    <row r="114" spans="1:4">
      <c r="A114" s="296"/>
      <c r="B114" s="146" t="s">
        <v>812</v>
      </c>
      <c r="C114" s="445"/>
      <c r="D114" s="445"/>
    </row>
    <row r="115" spans="1:4">
      <c r="A115" s="296"/>
      <c r="B115" s="146" t="s">
        <v>350</v>
      </c>
      <c r="C115" s="445"/>
      <c r="D115" s="445"/>
    </row>
    <row r="116" spans="1:4">
      <c r="A116" s="296"/>
      <c r="B116" s="146" t="s">
        <v>351</v>
      </c>
      <c r="C116" s="445"/>
      <c r="D116" s="445"/>
    </row>
    <row r="117" spans="1:4">
      <c r="A117" s="296"/>
      <c r="B117" s="146" t="s">
        <v>352</v>
      </c>
      <c r="C117" s="445"/>
      <c r="D117" s="445"/>
    </row>
    <row r="118" spans="1:4">
      <c r="A118" s="296"/>
      <c r="B118" s="146" t="s">
        <v>353</v>
      </c>
      <c r="C118" s="445"/>
      <c r="D118" s="445"/>
    </row>
    <row r="119" spans="1:4">
      <c r="A119" s="296"/>
      <c r="B119" s="146" t="s">
        <v>354</v>
      </c>
      <c r="C119" s="445"/>
      <c r="D119" s="445"/>
    </row>
    <row r="120" spans="1:4">
      <c r="A120" s="296"/>
      <c r="B120" s="146" t="s">
        <v>813</v>
      </c>
      <c r="C120" s="445"/>
      <c r="D120" s="445"/>
    </row>
    <row r="121" spans="1:4">
      <c r="A121" s="296"/>
      <c r="B121" s="146" t="s">
        <v>814</v>
      </c>
      <c r="C121" s="445"/>
      <c r="D121" s="445"/>
    </row>
    <row r="122" spans="1:4">
      <c r="A122" s="296"/>
      <c r="B122" s="146" t="s">
        <v>815</v>
      </c>
      <c r="C122" s="445"/>
      <c r="D122" s="445"/>
    </row>
    <row r="123" spans="1:4">
      <c r="A123" s="296"/>
      <c r="B123" s="146" t="s">
        <v>816</v>
      </c>
      <c r="C123" s="445"/>
      <c r="D123" s="445"/>
    </row>
    <row r="124" spans="1:4">
      <c r="A124" s="296"/>
      <c r="B124" s="146" t="s">
        <v>858</v>
      </c>
      <c r="C124" s="445"/>
      <c r="D124" s="445"/>
    </row>
    <row r="125" spans="1:4">
      <c r="A125" s="296"/>
      <c r="B125" s="146" t="s">
        <v>827</v>
      </c>
      <c r="C125" s="445"/>
      <c r="D125" s="445"/>
    </row>
    <row r="126" spans="1:4">
      <c r="A126" s="296"/>
      <c r="B126" s="146" t="s">
        <v>356</v>
      </c>
      <c r="C126" s="445"/>
      <c r="D126" s="445"/>
    </row>
    <row r="127" spans="1:4">
      <c r="A127" s="296"/>
      <c r="B127" s="404" t="s">
        <v>17</v>
      </c>
      <c r="C127" s="452">
        <f>SUM(C97:C126)</f>
        <v>0</v>
      </c>
      <c r="D127" s="452">
        <f>SUM(D97:D126)</f>
        <v>0</v>
      </c>
    </row>
    <row r="128" spans="1:4">
      <c r="A128" s="296"/>
    </row>
    <row r="129" spans="1:4">
      <c r="A129" s="301">
        <v>29</v>
      </c>
      <c r="B129" s="289" t="s">
        <v>200</v>
      </c>
    </row>
    <row r="130" spans="1:4" ht="31.5">
      <c r="A130" s="296"/>
      <c r="B130" s="402" t="s">
        <v>0</v>
      </c>
      <c r="C130" s="443" t="str">
        <f>C96</f>
        <v>Period Ended
 Sept 30, 2020</v>
      </c>
      <c r="D130" s="443" t="str">
        <f>D96</f>
        <v>Period Ended 
Sept 30, 2019</v>
      </c>
    </row>
    <row r="131" spans="1:4">
      <c r="A131" s="296"/>
      <c r="B131" s="300" t="s">
        <v>358</v>
      </c>
      <c r="C131" s="445"/>
      <c r="D131" s="453"/>
    </row>
    <row r="132" spans="1:4">
      <c r="A132" s="296"/>
      <c r="B132" s="297" t="s">
        <v>1550</v>
      </c>
      <c r="C132" s="445"/>
      <c r="D132" s="445"/>
    </row>
    <row r="133" spans="1:4">
      <c r="A133" s="296"/>
      <c r="B133" s="297" t="s">
        <v>1551</v>
      </c>
      <c r="C133" s="445"/>
      <c r="D133" s="445"/>
    </row>
    <row r="134" spans="1:4">
      <c r="A134" s="296"/>
      <c r="B134" s="575" t="s">
        <v>250</v>
      </c>
      <c r="C134" s="451">
        <v>0</v>
      </c>
      <c r="D134" s="483">
        <v>0</v>
      </c>
    </row>
    <row r="135" spans="1:4">
      <c r="A135" s="296"/>
      <c r="B135" s="297"/>
      <c r="C135" s="445"/>
      <c r="D135" s="453"/>
    </row>
    <row r="136" spans="1:4">
      <c r="A136" s="296"/>
      <c r="B136" s="300" t="s">
        <v>357</v>
      </c>
      <c r="C136" s="445"/>
      <c r="D136" s="453"/>
    </row>
    <row r="137" spans="1:4">
      <c r="A137" s="296"/>
      <c r="B137" s="297" t="s">
        <v>1550</v>
      </c>
      <c r="C137" s="445"/>
      <c r="D137" s="445"/>
    </row>
    <row r="138" spans="1:4">
      <c r="A138" s="296"/>
      <c r="B138" s="297" t="s">
        <v>1551</v>
      </c>
      <c r="C138" s="445"/>
      <c r="D138" s="445"/>
    </row>
    <row r="139" spans="1:4">
      <c r="A139" s="296"/>
      <c r="B139" s="575" t="s">
        <v>248</v>
      </c>
      <c r="C139" s="451">
        <v>0</v>
      </c>
      <c r="D139" s="483">
        <v>0</v>
      </c>
    </row>
    <row r="140" spans="1:4">
      <c r="A140" s="296"/>
      <c r="B140" s="297"/>
      <c r="C140" s="445"/>
      <c r="D140" s="453"/>
    </row>
    <row r="141" spans="1:4">
      <c r="B141" s="406" t="s">
        <v>200</v>
      </c>
      <c r="C141" s="584">
        <f>C134+C139</f>
        <v>0</v>
      </c>
      <c r="D141" s="584">
        <f>D134+D139</f>
        <v>0</v>
      </c>
    </row>
    <row r="142" spans="1:4">
      <c r="A142" s="99"/>
      <c r="B142" s="381"/>
      <c r="C142" s="477"/>
      <c r="D142" s="466"/>
    </row>
    <row r="143" spans="1:4">
      <c r="A143" s="99">
        <v>30</v>
      </c>
      <c r="B143" s="289" t="s">
        <v>35</v>
      </c>
      <c r="C143" s="477"/>
      <c r="D143" s="466"/>
    </row>
    <row r="144" spans="1:4" ht="31.5">
      <c r="A144" s="99"/>
      <c r="B144" s="402" t="s">
        <v>0</v>
      </c>
      <c r="C144" s="443" t="str">
        <f>C130</f>
        <v>Period Ended
 Sept 30, 2020</v>
      </c>
      <c r="D144" s="443" t="str">
        <f>D130</f>
        <v>Period Ended 
Sept 30, 2019</v>
      </c>
    </row>
    <row r="145" spans="1:8">
      <c r="B145" s="149" t="s">
        <v>359</v>
      </c>
      <c r="C145" s="445"/>
      <c r="D145" s="445"/>
    </row>
    <row r="146" spans="1:8">
      <c r="A146" s="14"/>
      <c r="B146" s="44" t="s">
        <v>360</v>
      </c>
      <c r="C146" s="445"/>
      <c r="D146" s="445"/>
      <c r="H146" s="227"/>
    </row>
    <row r="147" spans="1:8">
      <c r="A147" s="14"/>
      <c r="B147" s="295" t="s">
        <v>710</v>
      </c>
      <c r="C147" s="445"/>
      <c r="D147" s="445"/>
      <c r="H147" s="227"/>
    </row>
    <row r="148" spans="1:8">
      <c r="A148" s="14"/>
      <c r="B148" s="295" t="s">
        <v>711</v>
      </c>
      <c r="C148" s="445"/>
      <c r="D148" s="445"/>
      <c r="H148" s="227"/>
    </row>
    <row r="149" spans="1:8">
      <c r="B149" s="44" t="s">
        <v>631</v>
      </c>
      <c r="C149" s="445"/>
      <c r="D149" s="445"/>
      <c r="H149" s="227"/>
    </row>
    <row r="150" spans="1:8">
      <c r="B150" s="44" t="s">
        <v>361</v>
      </c>
      <c r="C150" s="445"/>
      <c r="D150" s="445"/>
      <c r="H150" s="228"/>
    </row>
    <row r="151" spans="1:8">
      <c r="B151" s="44" t="s">
        <v>362</v>
      </c>
      <c r="C151" s="445"/>
      <c r="D151" s="445"/>
      <c r="H151" s="228"/>
    </row>
    <row r="152" spans="1:8">
      <c r="B152" s="44" t="s">
        <v>363</v>
      </c>
      <c r="C152" s="445"/>
      <c r="D152" s="445"/>
      <c r="H152" s="228"/>
    </row>
    <row r="153" spans="1:8">
      <c r="B153" s="44" t="s">
        <v>364</v>
      </c>
      <c r="C153" s="445"/>
      <c r="D153" s="445"/>
      <c r="H153" s="228"/>
    </row>
    <row r="154" spans="1:8">
      <c r="B154" s="44" t="s">
        <v>365</v>
      </c>
      <c r="C154" s="445"/>
      <c r="D154" s="445"/>
      <c r="H154" s="229"/>
    </row>
    <row r="155" spans="1:8">
      <c r="B155" s="44" t="s">
        <v>632</v>
      </c>
      <c r="C155" s="445"/>
      <c r="D155" s="445"/>
      <c r="H155" s="227"/>
    </row>
    <row r="156" spans="1:8">
      <c r="B156" s="44" t="s">
        <v>633</v>
      </c>
      <c r="C156" s="445"/>
      <c r="D156" s="445"/>
      <c r="H156" s="227"/>
    </row>
    <row r="157" spans="1:8">
      <c r="B157" s="44" t="s">
        <v>634</v>
      </c>
      <c r="C157" s="445"/>
      <c r="D157" s="445"/>
      <c r="H157" s="227"/>
    </row>
    <row r="158" spans="1:8">
      <c r="B158" s="44" t="s">
        <v>635</v>
      </c>
      <c r="C158" s="445"/>
      <c r="D158" s="445"/>
      <c r="H158" s="227"/>
    </row>
    <row r="159" spans="1:8">
      <c r="B159" s="44" t="s">
        <v>696</v>
      </c>
      <c r="C159" s="445"/>
      <c r="D159" s="445"/>
      <c r="H159" s="227"/>
    </row>
    <row r="160" spans="1:8">
      <c r="B160" s="44" t="s">
        <v>636</v>
      </c>
      <c r="C160" s="445"/>
      <c r="D160" s="445"/>
      <c r="H160" s="227"/>
    </row>
    <row r="161" spans="2:8">
      <c r="B161" s="44" t="s">
        <v>370</v>
      </c>
      <c r="C161" s="445"/>
      <c r="D161" s="445"/>
      <c r="H161" s="227"/>
    </row>
    <row r="162" spans="2:8">
      <c r="B162" s="44" t="s">
        <v>371</v>
      </c>
      <c r="C162" s="445"/>
      <c r="D162" s="445"/>
      <c r="H162" s="227"/>
    </row>
    <row r="163" spans="2:8">
      <c r="B163" s="44" t="s">
        <v>825</v>
      </c>
      <c r="C163" s="445"/>
      <c r="D163" s="445"/>
      <c r="H163" s="227"/>
    </row>
    <row r="164" spans="2:8">
      <c r="B164" s="44" t="s">
        <v>637</v>
      </c>
      <c r="C164" s="445"/>
      <c r="D164" s="445"/>
      <c r="H164" s="228"/>
    </row>
    <row r="165" spans="2:8">
      <c r="B165" s="295" t="s">
        <v>712</v>
      </c>
      <c r="C165" s="445"/>
      <c r="D165" s="445"/>
      <c r="H165" s="228"/>
    </row>
    <row r="166" spans="2:8">
      <c r="B166" s="850" t="s">
        <v>722</v>
      </c>
      <c r="C166" s="445"/>
      <c r="D166" s="445"/>
      <c r="H166" s="228"/>
    </row>
    <row r="167" spans="2:8">
      <c r="B167" s="177" t="s">
        <v>108</v>
      </c>
      <c r="C167" s="452">
        <f>SUM(C146:C166)</f>
        <v>0</v>
      </c>
      <c r="D167" s="452">
        <f>SUM(D146:D166)</f>
        <v>0</v>
      </c>
    </row>
    <row r="168" spans="2:8">
      <c r="B168" s="44"/>
      <c r="C168" s="445"/>
      <c r="D168" s="445"/>
    </row>
    <row r="169" spans="2:8">
      <c r="B169" s="149" t="s">
        <v>373</v>
      </c>
      <c r="C169" s="445"/>
      <c r="D169" s="445"/>
    </row>
    <row r="170" spans="2:8">
      <c r="B170" s="44" t="s">
        <v>360</v>
      </c>
      <c r="C170" s="445"/>
      <c r="D170" s="445"/>
    </row>
    <row r="171" spans="2:8">
      <c r="B171" s="295" t="s">
        <v>710</v>
      </c>
      <c r="C171" s="445"/>
      <c r="D171" s="445"/>
    </row>
    <row r="172" spans="2:8">
      <c r="B172" s="295" t="s">
        <v>711</v>
      </c>
      <c r="C172" s="445"/>
      <c r="D172" s="445"/>
    </row>
    <row r="173" spans="2:8">
      <c r="B173" s="44" t="s">
        <v>631</v>
      </c>
      <c r="C173" s="445"/>
      <c r="D173" s="445"/>
    </row>
    <row r="174" spans="2:8">
      <c r="B174" s="44" t="s">
        <v>361</v>
      </c>
      <c r="C174" s="445"/>
      <c r="D174" s="445"/>
    </row>
    <row r="175" spans="2:8">
      <c r="B175" s="44" t="s">
        <v>362</v>
      </c>
      <c r="C175" s="445"/>
      <c r="D175" s="445"/>
    </row>
    <row r="176" spans="2:8">
      <c r="B176" s="44" t="s">
        <v>364</v>
      </c>
      <c r="C176" s="445"/>
      <c r="D176" s="445"/>
    </row>
    <row r="177" spans="1:4">
      <c r="B177" s="44" t="s">
        <v>365</v>
      </c>
      <c r="C177" s="445"/>
      <c r="D177" s="445"/>
    </row>
    <row r="178" spans="1:4">
      <c r="B178" s="44" t="s">
        <v>632</v>
      </c>
      <c r="C178" s="445"/>
      <c r="D178" s="445"/>
    </row>
    <row r="179" spans="1:4">
      <c r="B179" s="44" t="s">
        <v>633</v>
      </c>
      <c r="C179" s="445"/>
      <c r="D179" s="445"/>
    </row>
    <row r="180" spans="1:4">
      <c r="B180" s="44" t="s">
        <v>634</v>
      </c>
      <c r="C180" s="445"/>
      <c r="D180" s="445"/>
    </row>
    <row r="181" spans="1:4">
      <c r="B181" s="44" t="s">
        <v>635</v>
      </c>
      <c r="C181" s="445"/>
      <c r="D181" s="445"/>
    </row>
    <row r="182" spans="1:4">
      <c r="B182" s="44" t="s">
        <v>636</v>
      </c>
      <c r="C182" s="445"/>
      <c r="D182" s="445"/>
    </row>
    <row r="183" spans="1:4">
      <c r="B183" s="44" t="s">
        <v>370</v>
      </c>
      <c r="C183" s="445"/>
      <c r="D183" s="445"/>
    </row>
    <row r="184" spans="1:4">
      <c r="B184" s="44" t="s">
        <v>371</v>
      </c>
      <c r="C184" s="445"/>
      <c r="D184" s="445"/>
    </row>
    <row r="185" spans="1:4">
      <c r="B185" s="44" t="s">
        <v>825</v>
      </c>
      <c r="C185" s="445"/>
      <c r="D185" s="445"/>
    </row>
    <row r="186" spans="1:4">
      <c r="B186" s="44" t="s">
        <v>637</v>
      </c>
      <c r="C186" s="445"/>
      <c r="D186" s="445"/>
    </row>
    <row r="187" spans="1:4">
      <c r="B187" s="177" t="s">
        <v>108</v>
      </c>
      <c r="C187" s="448">
        <f>SUM(C170:C186)</f>
        <v>0</v>
      </c>
      <c r="D187" s="448">
        <f>SUM(D170:D186)</f>
        <v>0</v>
      </c>
    </row>
    <row r="188" spans="1:4">
      <c r="A188" s="14"/>
      <c r="B188" s="43"/>
      <c r="C188" s="457"/>
      <c r="D188" s="457"/>
    </row>
    <row r="189" spans="1:4">
      <c r="A189" s="14"/>
      <c r="B189" s="23" t="s">
        <v>40</v>
      </c>
      <c r="C189" s="452">
        <f>C167+C187</f>
        <v>0</v>
      </c>
      <c r="D189" s="452">
        <f>D167+D187</f>
        <v>0</v>
      </c>
    </row>
    <row r="190" spans="1:4">
      <c r="A190" s="296"/>
    </row>
    <row r="191" spans="1:4" hidden="1">
      <c r="B191" s="294" t="s">
        <v>639</v>
      </c>
      <c r="C191" s="451"/>
      <c r="D191" s="451"/>
    </row>
    <row r="192" spans="1:4" hidden="1">
      <c r="B192" s="295" t="s">
        <v>638</v>
      </c>
      <c r="C192" s="445"/>
      <c r="D192" s="445"/>
    </row>
    <row r="193" spans="1:8" hidden="1">
      <c r="B193" s="295" t="s">
        <v>861</v>
      </c>
      <c r="C193" s="445"/>
      <c r="D193" s="445"/>
    </row>
    <row r="194" spans="1:8" hidden="1">
      <c r="A194" s="296"/>
      <c r="B194" s="297"/>
      <c r="C194" s="445"/>
      <c r="D194" s="445"/>
    </row>
    <row r="195" spans="1:8" hidden="1">
      <c r="A195" s="296"/>
      <c r="B195" s="295" t="s">
        <v>641</v>
      </c>
      <c r="C195" s="445"/>
      <c r="D195" s="445"/>
    </row>
    <row r="196" spans="1:8" hidden="1">
      <c r="A196" s="296"/>
      <c r="B196" s="298" t="s">
        <v>640</v>
      </c>
      <c r="C196" s="457"/>
      <c r="D196" s="457"/>
    </row>
    <row r="197" spans="1:8" hidden="1">
      <c r="A197" s="296"/>
    </row>
    <row r="198" spans="1:8">
      <c r="A198" s="99">
        <v>31</v>
      </c>
      <c r="B198" s="289" t="s">
        <v>36</v>
      </c>
      <c r="C198" s="477"/>
      <c r="D198" s="466"/>
    </row>
    <row r="199" spans="1:8" ht="31.5">
      <c r="A199" s="101"/>
      <c r="B199" s="402" t="s">
        <v>0</v>
      </c>
      <c r="C199" s="443" t="str">
        <f>C144</f>
        <v>Period Ended
 Sept 30, 2020</v>
      </c>
      <c r="D199" s="443" t="str">
        <f>D144</f>
        <v>Period Ended 
Sept 30, 2019</v>
      </c>
    </row>
    <row r="200" spans="1:8">
      <c r="B200" s="44" t="s">
        <v>642</v>
      </c>
      <c r="C200" s="453"/>
      <c r="D200" s="445"/>
      <c r="F200" s="299"/>
      <c r="G200" s="299"/>
      <c r="H200" s="299"/>
    </row>
    <row r="201" spans="1:8">
      <c r="B201" s="44" t="s">
        <v>643</v>
      </c>
      <c r="C201" s="445"/>
      <c r="D201" s="445"/>
    </row>
    <row r="202" spans="1:8">
      <c r="B202" s="44" t="s">
        <v>644</v>
      </c>
      <c r="C202" s="445"/>
      <c r="D202" s="445"/>
    </row>
    <row r="203" spans="1:8">
      <c r="B203" s="44" t="s">
        <v>645</v>
      </c>
      <c r="C203" s="445"/>
      <c r="D203" s="445"/>
    </row>
    <row r="204" spans="1:8">
      <c r="B204" s="44" t="s">
        <v>646</v>
      </c>
      <c r="C204" s="445"/>
      <c r="D204" s="445"/>
    </row>
    <row r="205" spans="1:8">
      <c r="B205" s="44" t="s">
        <v>647</v>
      </c>
      <c r="C205" s="445"/>
      <c r="D205" s="445"/>
    </row>
    <row r="206" spans="1:8">
      <c r="B206" s="44" t="s">
        <v>648</v>
      </c>
      <c r="C206" s="445"/>
      <c r="D206" s="445"/>
    </row>
    <row r="207" spans="1:8">
      <c r="B207" s="44" t="s">
        <v>649</v>
      </c>
      <c r="C207" s="445"/>
      <c r="D207" s="445"/>
    </row>
    <row r="208" spans="1:8">
      <c r="B208" s="44" t="s">
        <v>273</v>
      </c>
      <c r="C208" s="445"/>
      <c r="D208" s="445"/>
    </row>
    <row r="209" spans="1:7">
      <c r="B209" s="44" t="s">
        <v>650</v>
      </c>
      <c r="C209" s="445"/>
      <c r="D209" s="445"/>
    </row>
    <row r="210" spans="1:7">
      <c r="B210" s="44" t="s">
        <v>826</v>
      </c>
      <c r="C210" s="445"/>
      <c r="D210" s="445"/>
    </row>
    <row r="211" spans="1:7">
      <c r="B211" s="44" t="s">
        <v>651</v>
      </c>
      <c r="C211" s="445"/>
      <c r="D211" s="445"/>
    </row>
    <row r="212" spans="1:7">
      <c r="B212" s="44" t="s">
        <v>652</v>
      </c>
      <c r="C212" s="445"/>
      <c r="D212" s="445"/>
    </row>
    <row r="213" spans="1:7">
      <c r="B213" s="44" t="s">
        <v>653</v>
      </c>
      <c r="C213" s="445"/>
      <c r="D213" s="445"/>
    </row>
    <row r="214" spans="1:7">
      <c r="A214" s="14"/>
      <c r="B214" s="23" t="s">
        <v>40</v>
      </c>
      <c r="C214" s="452">
        <f>SUM(C201:C213)</f>
        <v>0</v>
      </c>
      <c r="D214" s="452">
        <f>SUM(D201:D213)</f>
        <v>0</v>
      </c>
      <c r="E214" s="299"/>
    </row>
    <row r="215" spans="1:7">
      <c r="A215" s="296"/>
      <c r="G215" s="299"/>
    </row>
    <row r="216" spans="1:7">
      <c r="A216" s="99">
        <v>32</v>
      </c>
      <c r="B216" s="289" t="s">
        <v>93</v>
      </c>
      <c r="C216" s="477"/>
      <c r="D216" s="466"/>
    </row>
    <row r="217" spans="1:7" ht="31.5">
      <c r="A217" s="101"/>
      <c r="B217" s="402" t="s">
        <v>0</v>
      </c>
      <c r="C217" s="443" t="str">
        <f>C199</f>
        <v>Period Ended
 Sept 30, 2020</v>
      </c>
      <c r="D217" s="443" t="str">
        <f>D199</f>
        <v>Period Ended 
Sept 30, 2019</v>
      </c>
    </row>
    <row r="218" spans="1:7">
      <c r="B218" s="230" t="s">
        <v>698</v>
      </c>
      <c r="C218" s="445"/>
      <c r="D218" s="445"/>
    </row>
    <row r="219" spans="1:7">
      <c r="B219" s="45" t="s">
        <v>697</v>
      </c>
      <c r="C219" s="445"/>
      <c r="D219" s="445"/>
    </row>
    <row r="220" spans="1:7">
      <c r="B220" s="45" t="s">
        <v>18</v>
      </c>
      <c r="C220" s="445"/>
      <c r="D220" s="445"/>
    </row>
    <row r="221" spans="1:7">
      <c r="B221" s="45" t="s">
        <v>86</v>
      </c>
      <c r="C221" s="445"/>
      <c r="D221" s="445"/>
    </row>
    <row r="222" spans="1:7">
      <c r="B222" s="45" t="s">
        <v>174</v>
      </c>
      <c r="C222" s="445"/>
      <c r="D222" s="445"/>
    </row>
    <row r="223" spans="1:7">
      <c r="B223" s="45" t="s">
        <v>175</v>
      </c>
      <c r="C223" s="445"/>
      <c r="D223" s="445"/>
    </row>
    <row r="224" spans="1:7">
      <c r="B224" s="45" t="s">
        <v>176</v>
      </c>
      <c r="C224" s="445"/>
      <c r="D224" s="445"/>
    </row>
    <row r="225" spans="1:4">
      <c r="B225" s="45" t="s">
        <v>177</v>
      </c>
      <c r="C225" s="445"/>
      <c r="D225" s="445"/>
    </row>
    <row r="226" spans="1:4">
      <c r="B226" s="45" t="s">
        <v>178</v>
      </c>
      <c r="C226" s="445"/>
      <c r="D226" s="445"/>
    </row>
    <row r="227" spans="1:4">
      <c r="B227" s="45" t="s">
        <v>179</v>
      </c>
      <c r="C227" s="445"/>
      <c r="D227" s="445"/>
    </row>
    <row r="228" spans="1:4">
      <c r="B228" s="45" t="s">
        <v>180</v>
      </c>
      <c r="C228" s="445"/>
      <c r="D228" s="445"/>
    </row>
    <row r="229" spans="1:4">
      <c r="B229" s="45" t="s">
        <v>181</v>
      </c>
      <c r="C229" s="445"/>
      <c r="D229" s="445"/>
    </row>
    <row r="230" spans="1:4">
      <c r="B230" s="45" t="s">
        <v>184</v>
      </c>
      <c r="C230" s="445"/>
      <c r="D230" s="445"/>
    </row>
    <row r="231" spans="1:4">
      <c r="B231" s="286" t="s">
        <v>108</v>
      </c>
      <c r="C231" s="448">
        <f>SUM(C219:C230)</f>
        <v>0</v>
      </c>
      <c r="D231" s="448">
        <f>SUM(D219:D230)</f>
        <v>0</v>
      </c>
    </row>
    <row r="232" spans="1:4">
      <c r="B232" s="230" t="s">
        <v>674</v>
      </c>
      <c r="C232" s="445"/>
      <c r="D232" s="445"/>
    </row>
    <row r="233" spans="1:4">
      <c r="B233" s="45" t="s">
        <v>697</v>
      </c>
      <c r="C233" s="445"/>
      <c r="D233" s="445"/>
    </row>
    <row r="234" spans="1:4">
      <c r="B234" s="45" t="s">
        <v>178</v>
      </c>
      <c r="C234" s="445"/>
      <c r="D234" s="445"/>
    </row>
    <row r="235" spans="1:4">
      <c r="B235" s="45" t="s">
        <v>179</v>
      </c>
      <c r="C235" s="445"/>
      <c r="D235" s="445"/>
    </row>
    <row r="236" spans="1:4">
      <c r="B236" s="286" t="s">
        <v>108</v>
      </c>
      <c r="C236" s="448">
        <f>SUM(C233:C235)</f>
        <v>0</v>
      </c>
      <c r="D236" s="448">
        <f>SUM(D233:D235)</f>
        <v>0</v>
      </c>
    </row>
    <row r="237" spans="1:4">
      <c r="A237" s="14"/>
      <c r="B237" s="230" t="s">
        <v>214</v>
      </c>
      <c r="C237" s="445"/>
      <c r="D237" s="445"/>
    </row>
    <row r="238" spans="1:4">
      <c r="A238" s="14"/>
      <c r="B238" s="45" t="s">
        <v>699</v>
      </c>
      <c r="C238" s="445"/>
      <c r="D238" s="445"/>
    </row>
    <row r="239" spans="1:4">
      <c r="A239" s="14"/>
      <c r="B239" s="45" t="s">
        <v>32</v>
      </c>
      <c r="C239" s="457"/>
      <c r="D239" s="457"/>
    </row>
    <row r="240" spans="1:4">
      <c r="A240" s="14"/>
      <c r="B240" s="286" t="s">
        <v>108</v>
      </c>
      <c r="C240" s="457">
        <f>SUM(C238:C239)</f>
        <v>0</v>
      </c>
      <c r="D240" s="457"/>
    </row>
    <row r="241" spans="1:6">
      <c r="A241" s="14"/>
      <c r="B241" s="23" t="s">
        <v>40</v>
      </c>
      <c r="C241" s="448">
        <f>C231+C236+C240</f>
        <v>0</v>
      </c>
      <c r="D241" s="448">
        <f>D231+D236+D240</f>
        <v>0</v>
      </c>
    </row>
    <row r="242" spans="1:6">
      <c r="A242" s="296"/>
    </row>
    <row r="243" spans="1:6">
      <c r="A243" s="99">
        <v>33</v>
      </c>
      <c r="B243" s="289" t="s">
        <v>38</v>
      </c>
      <c r="C243" s="477"/>
      <c r="D243" s="466"/>
    </row>
    <row r="244" spans="1:6" ht="31.5">
      <c r="A244" s="101"/>
      <c r="B244" s="402" t="s">
        <v>0</v>
      </c>
      <c r="C244" s="443" t="str">
        <f>C217</f>
        <v>Period Ended
 Sept 30, 2020</v>
      </c>
      <c r="D244" s="443" t="str">
        <f>D217</f>
        <v>Period Ended 
Sept 30, 2019</v>
      </c>
    </row>
    <row r="245" spans="1:6">
      <c r="A245" s="101"/>
      <c r="B245" s="300" t="s">
        <v>379</v>
      </c>
      <c r="C245" s="445"/>
      <c r="D245" s="445"/>
    </row>
    <row r="246" spans="1:6">
      <c r="B246" s="297" t="s">
        <v>380</v>
      </c>
      <c r="C246" s="445"/>
      <c r="D246" s="445"/>
    </row>
    <row r="247" spans="1:6">
      <c r="B247" s="297" t="s">
        <v>381</v>
      </c>
      <c r="C247" s="445"/>
      <c r="D247" s="445"/>
      <c r="F247" s="299"/>
    </row>
    <row r="248" spans="1:6">
      <c r="B248" s="297" t="s">
        <v>382</v>
      </c>
      <c r="C248" s="445"/>
      <c r="D248" s="445"/>
    </row>
    <row r="249" spans="1:6">
      <c r="B249" s="297" t="s">
        <v>383</v>
      </c>
      <c r="C249" s="445"/>
      <c r="D249" s="445"/>
    </row>
    <row r="250" spans="1:6">
      <c r="B250" s="297" t="s">
        <v>817</v>
      </c>
      <c r="C250" s="445"/>
      <c r="D250" s="445"/>
    </row>
    <row r="251" spans="1:6">
      <c r="B251" s="297" t="s">
        <v>384</v>
      </c>
      <c r="C251" s="445"/>
      <c r="D251" s="445"/>
    </row>
    <row r="252" spans="1:6">
      <c r="A252" s="14"/>
      <c r="B252" s="297" t="s">
        <v>385</v>
      </c>
      <c r="C252" s="445"/>
      <c r="D252" s="445"/>
    </row>
    <row r="253" spans="1:6">
      <c r="B253" s="297" t="s">
        <v>32</v>
      </c>
      <c r="C253" s="445"/>
      <c r="D253" s="445"/>
    </row>
    <row r="254" spans="1:6">
      <c r="B254" s="407" t="s">
        <v>469</v>
      </c>
      <c r="C254" s="448">
        <f>SUM(C246:C253)</f>
        <v>0</v>
      </c>
      <c r="D254" s="448">
        <f>SUM(D246:D253)</f>
        <v>0</v>
      </c>
    </row>
    <row r="255" spans="1:6">
      <c r="B255" s="408" t="s">
        <v>386</v>
      </c>
      <c r="C255" s="451"/>
      <c r="D255" s="451"/>
    </row>
    <row r="256" spans="1:6">
      <c r="B256" s="297" t="s">
        <v>387</v>
      </c>
      <c r="C256" s="445"/>
      <c r="D256" s="445"/>
    </row>
    <row r="257" spans="2:4">
      <c r="B257" s="297" t="s">
        <v>388</v>
      </c>
      <c r="C257" s="445"/>
      <c r="D257" s="445"/>
    </row>
    <row r="258" spans="2:4">
      <c r="B258" s="297" t="s">
        <v>389</v>
      </c>
      <c r="C258" s="445"/>
      <c r="D258" s="445"/>
    </row>
    <row r="259" spans="2:4">
      <c r="B259" s="297" t="s">
        <v>390</v>
      </c>
      <c r="C259" s="445"/>
      <c r="D259" s="445"/>
    </row>
    <row r="260" spans="2:4">
      <c r="B260" s="297" t="s">
        <v>391</v>
      </c>
      <c r="C260" s="445"/>
      <c r="D260" s="445"/>
    </row>
    <row r="261" spans="2:4">
      <c r="B261" s="297" t="s">
        <v>392</v>
      </c>
      <c r="C261" s="445"/>
      <c r="D261" s="445"/>
    </row>
    <row r="262" spans="2:4">
      <c r="B262" s="297" t="s">
        <v>393</v>
      </c>
      <c r="C262" s="445"/>
      <c r="D262" s="445"/>
    </row>
    <row r="263" spans="2:4">
      <c r="B263" s="297" t="s">
        <v>394</v>
      </c>
      <c r="C263" s="445"/>
      <c r="D263" s="445"/>
    </row>
    <row r="264" spans="2:4">
      <c r="B264" s="297" t="s">
        <v>395</v>
      </c>
      <c r="C264" s="445"/>
      <c r="D264" s="445"/>
    </row>
    <row r="265" spans="2:4">
      <c r="B265" s="297" t="s">
        <v>396</v>
      </c>
      <c r="C265" s="445"/>
      <c r="D265" s="445"/>
    </row>
    <row r="266" spans="2:4">
      <c r="B266" s="297" t="s">
        <v>397</v>
      </c>
      <c r="C266" s="445"/>
      <c r="D266" s="445"/>
    </row>
    <row r="267" spans="2:4">
      <c r="B267" s="297" t="s">
        <v>398</v>
      </c>
      <c r="C267" s="445"/>
      <c r="D267" s="445"/>
    </row>
    <row r="268" spans="2:4">
      <c r="B268" s="297" t="s">
        <v>399</v>
      </c>
      <c r="C268" s="445"/>
      <c r="D268" s="445"/>
    </row>
    <row r="269" spans="2:4">
      <c r="B269" s="297" t="s">
        <v>276</v>
      </c>
      <c r="C269" s="445"/>
      <c r="D269" s="445"/>
    </row>
    <row r="270" spans="2:4">
      <c r="B270" s="297" t="s">
        <v>400</v>
      </c>
      <c r="C270" s="445"/>
      <c r="D270" s="445"/>
    </row>
    <row r="271" spans="2:4">
      <c r="B271" s="297" t="s">
        <v>401</v>
      </c>
      <c r="C271" s="445"/>
      <c r="D271" s="445"/>
    </row>
    <row r="272" spans="2:4">
      <c r="B272" s="297" t="s">
        <v>402</v>
      </c>
      <c r="C272" s="445"/>
      <c r="D272" s="445"/>
    </row>
    <row r="273" spans="1:7">
      <c r="B273" s="297" t="s">
        <v>403</v>
      </c>
      <c r="C273" s="445"/>
      <c r="D273" s="445"/>
    </row>
    <row r="274" spans="1:7">
      <c r="A274" s="14"/>
      <c r="B274" s="297" t="s">
        <v>404</v>
      </c>
      <c r="C274" s="445"/>
      <c r="D274" s="445"/>
    </row>
    <row r="275" spans="1:7">
      <c r="B275" s="297" t="s">
        <v>405</v>
      </c>
      <c r="C275" s="445"/>
      <c r="D275" s="445"/>
    </row>
    <row r="276" spans="1:7">
      <c r="B276" s="297" t="s">
        <v>406</v>
      </c>
      <c r="C276" s="445"/>
      <c r="D276" s="445"/>
    </row>
    <row r="277" spans="1:7" ht="13.9" customHeight="1">
      <c r="A277" s="324"/>
      <c r="B277" s="291" t="s">
        <v>407</v>
      </c>
      <c r="C277" s="445"/>
      <c r="D277" s="445"/>
    </row>
    <row r="278" spans="1:7">
      <c r="A278" s="14"/>
      <c r="B278" s="297" t="s">
        <v>408</v>
      </c>
      <c r="C278" s="445"/>
      <c r="D278" s="445"/>
    </row>
    <row r="279" spans="1:7">
      <c r="B279" s="297" t="s">
        <v>409</v>
      </c>
      <c r="C279" s="445"/>
      <c r="D279" s="445"/>
    </row>
    <row r="280" spans="1:7">
      <c r="B280" s="297" t="s">
        <v>410</v>
      </c>
      <c r="C280" s="445"/>
      <c r="D280" s="445"/>
    </row>
    <row r="281" spans="1:7">
      <c r="B281" s="297" t="s">
        <v>411</v>
      </c>
      <c r="C281" s="445"/>
      <c r="D281" s="445"/>
    </row>
    <row r="282" spans="1:7">
      <c r="B282" s="297" t="s">
        <v>412</v>
      </c>
      <c r="C282" s="445"/>
      <c r="D282" s="445"/>
      <c r="G282" s="299"/>
    </row>
    <row r="283" spans="1:7">
      <c r="B283" s="297" t="s">
        <v>783</v>
      </c>
      <c r="C283" s="445"/>
      <c r="D283" s="445"/>
      <c r="G283" s="299"/>
    </row>
    <row r="284" spans="1:7">
      <c r="B284" s="407" t="s">
        <v>469</v>
      </c>
      <c r="C284" s="452">
        <f>SUM(C256:C283)</f>
        <v>0</v>
      </c>
      <c r="D284" s="452">
        <f>SUM(D256:D283)</f>
        <v>0</v>
      </c>
      <c r="G284" s="299"/>
    </row>
    <row r="285" spans="1:7">
      <c r="B285" s="300" t="s">
        <v>413</v>
      </c>
      <c r="C285" s="445"/>
      <c r="D285" s="445"/>
      <c r="G285" s="299"/>
    </row>
    <row r="286" spans="1:7">
      <c r="B286" s="297" t="s">
        <v>414</v>
      </c>
      <c r="C286" s="445"/>
      <c r="D286" s="445"/>
      <c r="G286" s="299"/>
    </row>
    <row r="287" spans="1:7">
      <c r="B287" s="297" t="s">
        <v>415</v>
      </c>
      <c r="C287" s="445"/>
      <c r="D287" s="445"/>
      <c r="G287" s="299"/>
    </row>
    <row r="288" spans="1:7">
      <c r="B288" s="297" t="s">
        <v>416</v>
      </c>
      <c r="C288" s="445"/>
      <c r="D288" s="445"/>
      <c r="G288" s="299"/>
    </row>
    <row r="289" spans="1:8">
      <c r="B289" s="297" t="s">
        <v>207</v>
      </c>
      <c r="C289" s="445"/>
      <c r="D289" s="445"/>
      <c r="G289" s="299"/>
    </row>
    <row r="290" spans="1:8">
      <c r="B290" s="297" t="s">
        <v>417</v>
      </c>
      <c r="C290" s="445"/>
      <c r="D290" s="445"/>
      <c r="G290" s="299"/>
    </row>
    <row r="291" spans="1:8">
      <c r="B291" s="297" t="s">
        <v>418</v>
      </c>
      <c r="C291" s="445"/>
      <c r="D291" s="445"/>
      <c r="G291" s="44"/>
    </row>
    <row r="292" spans="1:8">
      <c r="B292" s="297" t="s">
        <v>419</v>
      </c>
      <c r="C292" s="445"/>
      <c r="D292" s="445"/>
      <c r="G292" s="299"/>
    </row>
    <row r="293" spans="1:8">
      <c r="B293" s="297" t="s">
        <v>420</v>
      </c>
      <c r="C293" s="445"/>
      <c r="D293" s="445"/>
      <c r="G293" s="299"/>
    </row>
    <row r="294" spans="1:8">
      <c r="B294" s="407" t="s">
        <v>469</v>
      </c>
      <c r="C294" s="452">
        <f>SUM(C286:C293)</f>
        <v>0</v>
      </c>
      <c r="D294" s="452">
        <f>SUM(D286:D293)</f>
        <v>0</v>
      </c>
      <c r="G294" s="299"/>
    </row>
    <row r="295" spans="1:8">
      <c r="B295" s="300" t="s">
        <v>720</v>
      </c>
      <c r="C295" s="445"/>
      <c r="D295" s="445"/>
      <c r="G295" s="299"/>
    </row>
    <row r="296" spans="1:8">
      <c r="B296" s="44" t="s">
        <v>709</v>
      </c>
      <c r="C296" s="445"/>
      <c r="D296" s="445"/>
      <c r="G296" s="299"/>
    </row>
    <row r="297" spans="1:8">
      <c r="B297" s="407" t="s">
        <v>469</v>
      </c>
      <c r="C297" s="448">
        <f>SUM(C296:C296)</f>
        <v>0</v>
      </c>
      <c r="D297" s="448">
        <f>SUM(D296:D296)</f>
        <v>0</v>
      </c>
      <c r="G297" s="299"/>
    </row>
    <row r="298" spans="1:8">
      <c r="A298" s="42"/>
      <c r="B298" s="23" t="s">
        <v>40</v>
      </c>
      <c r="C298" s="452">
        <f>C254+C284+C294+C297</f>
        <v>0</v>
      </c>
      <c r="D298" s="452">
        <f>D254+D284+D294+D297</f>
        <v>0</v>
      </c>
      <c r="E298" s="299"/>
      <c r="G298" s="299"/>
      <c r="H298" s="299"/>
    </row>
    <row r="300" spans="1:8">
      <c r="A300" s="301">
        <v>34</v>
      </c>
      <c r="B300" s="289" t="s">
        <v>527</v>
      </c>
    </row>
    <row r="301" spans="1:8" ht="31.5">
      <c r="A301" s="302"/>
      <c r="B301" s="402" t="s">
        <v>0</v>
      </c>
      <c r="C301" s="443" t="str">
        <f>C244</f>
        <v>Period Ended
 Sept 30, 2020</v>
      </c>
      <c r="D301" s="443" t="str">
        <f>D244</f>
        <v>Period Ended 
Sept 30, 2019</v>
      </c>
    </row>
    <row r="302" spans="1:8">
      <c r="A302" s="381"/>
      <c r="B302" s="303" t="s">
        <v>473</v>
      </c>
      <c r="C302" s="451"/>
      <c r="D302" s="445"/>
    </row>
    <row r="303" spans="1:8">
      <c r="A303" s="381"/>
      <c r="B303" s="304" t="s">
        <v>474</v>
      </c>
      <c r="C303" s="445"/>
      <c r="D303" s="445"/>
    </row>
    <row r="304" spans="1:8">
      <c r="B304" s="304" t="s">
        <v>475</v>
      </c>
      <c r="C304" s="445"/>
      <c r="D304" s="445"/>
    </row>
    <row r="305" spans="2:4">
      <c r="B305" s="304" t="s">
        <v>476</v>
      </c>
      <c r="C305" s="445"/>
      <c r="D305" s="445"/>
    </row>
    <row r="306" spans="2:4">
      <c r="B306" s="304" t="s">
        <v>477</v>
      </c>
      <c r="C306" s="445"/>
      <c r="D306" s="445"/>
    </row>
    <row r="307" spans="2:4">
      <c r="B307" s="306" t="s">
        <v>478</v>
      </c>
      <c r="C307" s="452">
        <f>SUM(C303:C306)</f>
        <v>0</v>
      </c>
      <c r="D307" s="452">
        <f>SUM(D303:D306)</f>
        <v>0</v>
      </c>
    </row>
    <row r="308" spans="2:4">
      <c r="B308" s="305" t="s">
        <v>479</v>
      </c>
      <c r="C308" s="445"/>
      <c r="D308" s="445"/>
    </row>
    <row r="309" spans="2:4">
      <c r="B309" s="304" t="s">
        <v>75</v>
      </c>
      <c r="C309" s="445"/>
      <c r="D309" s="445"/>
    </row>
    <row r="310" spans="2:4">
      <c r="B310" s="304" t="s">
        <v>480</v>
      </c>
      <c r="C310" s="445"/>
      <c r="D310" s="445"/>
    </row>
    <row r="311" spans="2:4">
      <c r="B311" s="304" t="s">
        <v>481</v>
      </c>
      <c r="C311" s="445"/>
      <c r="D311" s="445"/>
    </row>
    <row r="312" spans="2:4">
      <c r="B312" s="304" t="s">
        <v>482</v>
      </c>
      <c r="C312" s="445"/>
      <c r="D312" s="445"/>
    </row>
    <row r="313" spans="2:4">
      <c r="B313" s="304" t="s">
        <v>483</v>
      </c>
      <c r="C313" s="445"/>
      <c r="D313" s="445"/>
    </row>
    <row r="314" spans="2:4">
      <c r="B314" s="304" t="s">
        <v>188</v>
      </c>
      <c r="C314" s="445"/>
      <c r="D314" s="445"/>
    </row>
    <row r="315" spans="2:4">
      <c r="B315" s="306" t="s">
        <v>484</v>
      </c>
      <c r="C315" s="452">
        <f>SUM(C309:C314)</f>
        <v>0</v>
      </c>
      <c r="D315" s="452">
        <f>SUM(D309:D314)</f>
        <v>0</v>
      </c>
    </row>
    <row r="316" spans="2:4" ht="31.5">
      <c r="B316" s="307" t="s">
        <v>669</v>
      </c>
      <c r="C316" s="445"/>
      <c r="D316" s="445"/>
    </row>
    <row r="317" spans="2:4" ht="31.5">
      <c r="B317" s="308" t="s">
        <v>486</v>
      </c>
      <c r="C317" s="445"/>
      <c r="D317" s="445"/>
    </row>
    <row r="318" spans="2:4">
      <c r="B318" s="304" t="s">
        <v>75</v>
      </c>
      <c r="C318" s="445"/>
      <c r="D318" s="445"/>
    </row>
    <row r="319" spans="2:4">
      <c r="B319" s="304" t="s">
        <v>480</v>
      </c>
      <c r="C319" s="445"/>
      <c r="D319" s="445"/>
    </row>
    <row r="320" spans="2:4">
      <c r="B320" s="304" t="s">
        <v>481</v>
      </c>
      <c r="C320" s="445"/>
      <c r="D320" s="445"/>
    </row>
    <row r="321" spans="2:4">
      <c r="B321" s="304" t="s">
        <v>482</v>
      </c>
      <c r="C321" s="445"/>
      <c r="D321" s="445"/>
    </row>
    <row r="322" spans="2:4">
      <c r="B322" s="304" t="s">
        <v>487</v>
      </c>
      <c r="C322" s="445"/>
      <c r="D322" s="445"/>
    </row>
    <row r="323" spans="2:4">
      <c r="B323" s="306" t="s">
        <v>488</v>
      </c>
      <c r="C323" s="452">
        <f>SUM(C318:C322)</f>
        <v>0</v>
      </c>
      <c r="D323" s="452">
        <f>SUM(D318:D322)</f>
        <v>0</v>
      </c>
    </row>
    <row r="324" spans="2:4">
      <c r="B324" s="305"/>
      <c r="C324" s="445"/>
      <c r="D324" s="445"/>
    </row>
    <row r="325" spans="2:4">
      <c r="B325" s="305" t="s">
        <v>489</v>
      </c>
      <c r="C325" s="445"/>
      <c r="D325" s="445"/>
    </row>
    <row r="326" spans="2:4">
      <c r="B326" s="304" t="s">
        <v>490</v>
      </c>
      <c r="C326" s="445"/>
      <c r="D326" s="445"/>
    </row>
    <row r="327" spans="2:4">
      <c r="B327" s="304" t="s">
        <v>491</v>
      </c>
      <c r="C327" s="445"/>
      <c r="D327" s="445"/>
    </row>
    <row r="328" spans="2:4">
      <c r="B328" s="304" t="s">
        <v>1552</v>
      </c>
      <c r="C328" s="445"/>
      <c r="D328" s="445"/>
    </row>
    <row r="329" spans="2:4">
      <c r="B329" s="304" t="s">
        <v>493</v>
      </c>
      <c r="C329" s="445"/>
      <c r="D329" s="445"/>
    </row>
    <row r="330" spans="2:4">
      <c r="B330" s="304" t="s">
        <v>391</v>
      </c>
      <c r="C330" s="445"/>
      <c r="D330" s="445"/>
    </row>
    <row r="331" spans="2:4">
      <c r="B331" s="304" t="s">
        <v>494</v>
      </c>
      <c r="C331" s="445"/>
      <c r="D331" s="445"/>
    </row>
    <row r="332" spans="2:4">
      <c r="B332" s="304" t="s">
        <v>495</v>
      </c>
      <c r="C332" s="445"/>
      <c r="D332" s="445"/>
    </row>
    <row r="333" spans="2:4">
      <c r="B333" s="304" t="s">
        <v>496</v>
      </c>
      <c r="C333" s="445"/>
      <c r="D333" s="445"/>
    </row>
    <row r="334" spans="2:4">
      <c r="B334" s="304" t="s">
        <v>497</v>
      </c>
      <c r="C334" s="445"/>
      <c r="D334" s="445"/>
    </row>
    <row r="335" spans="2:4">
      <c r="B335" s="304" t="s">
        <v>498</v>
      </c>
      <c r="C335" s="445"/>
      <c r="D335" s="445"/>
    </row>
    <row r="336" spans="2:4">
      <c r="B336" s="304" t="s">
        <v>499</v>
      </c>
      <c r="C336" s="445"/>
      <c r="D336" s="445"/>
    </row>
    <row r="337" spans="1:4">
      <c r="B337" s="304" t="s">
        <v>495</v>
      </c>
      <c r="C337" s="445"/>
      <c r="D337" s="445"/>
    </row>
    <row r="338" spans="1:4">
      <c r="B338" s="304" t="s">
        <v>496</v>
      </c>
      <c r="C338" s="445"/>
      <c r="D338" s="445"/>
    </row>
    <row r="339" spans="1:4">
      <c r="B339" s="304" t="s">
        <v>497</v>
      </c>
      <c r="C339" s="445"/>
      <c r="D339" s="445"/>
    </row>
    <row r="340" spans="1:4">
      <c r="B340" s="304" t="s">
        <v>498</v>
      </c>
      <c r="C340" s="445"/>
      <c r="D340" s="445"/>
    </row>
    <row r="341" spans="1:4">
      <c r="B341" s="304" t="s">
        <v>500</v>
      </c>
      <c r="C341" s="445"/>
      <c r="D341" s="445"/>
    </row>
    <row r="342" spans="1:4">
      <c r="B342" s="304" t="s">
        <v>501</v>
      </c>
      <c r="C342" s="445"/>
      <c r="D342" s="445"/>
    </row>
    <row r="343" spans="1:4">
      <c r="B343" s="304" t="s">
        <v>502</v>
      </c>
      <c r="C343" s="445"/>
      <c r="D343" s="445"/>
    </row>
    <row r="344" spans="1:4">
      <c r="B344" s="306" t="s">
        <v>503</v>
      </c>
      <c r="C344" s="452">
        <f>SUM(C326:C343)</f>
        <v>0</v>
      </c>
      <c r="D344" s="452">
        <f>SUM(D326:D343)</f>
        <v>0</v>
      </c>
    </row>
    <row r="345" spans="1:4">
      <c r="B345" s="305"/>
      <c r="C345" s="445"/>
      <c r="D345" s="445"/>
    </row>
    <row r="346" spans="1:4">
      <c r="B346" s="306" t="s">
        <v>504</v>
      </c>
      <c r="C346" s="452">
        <f>C307+C315+C323-C344</f>
        <v>0</v>
      </c>
      <c r="D346" s="452">
        <f>D307+D315+D323-D344</f>
        <v>0</v>
      </c>
    </row>
    <row r="347" spans="1:4" hidden="1"/>
    <row r="348" spans="1:4" hidden="1">
      <c r="A348" s="371">
        <v>35</v>
      </c>
      <c r="B348" s="289" t="s">
        <v>91</v>
      </c>
    </row>
    <row r="349" spans="1:4" hidden="1">
      <c r="A349" s="372"/>
      <c r="B349" s="289" t="s">
        <v>109</v>
      </c>
    </row>
    <row r="350" spans="1:4" ht="31.5" hidden="1">
      <c r="A350" s="372"/>
      <c r="B350" s="409" t="s">
        <v>0</v>
      </c>
      <c r="C350" s="443" t="str">
        <f>C301</f>
        <v>Period Ended
 Sept 30, 2020</v>
      </c>
      <c r="D350" s="443" t="str">
        <f>D301</f>
        <v>Period Ended 
Sept 30, 2019</v>
      </c>
    </row>
    <row r="351" spans="1:4" hidden="1">
      <c r="A351" s="372"/>
      <c r="B351" s="410" t="s">
        <v>65</v>
      </c>
      <c r="C351" s="451"/>
      <c r="D351" s="451"/>
    </row>
    <row r="352" spans="1:4" hidden="1">
      <c r="A352" s="372"/>
      <c r="B352" s="295" t="s">
        <v>1553</v>
      </c>
      <c r="C352" s="446"/>
      <c r="D352" s="446"/>
    </row>
    <row r="353" spans="1:4" hidden="1">
      <c r="A353" s="372"/>
      <c r="B353" s="164" t="s">
        <v>1554</v>
      </c>
      <c r="C353" s="446"/>
      <c r="D353" s="446"/>
    </row>
    <row r="354" spans="1:4" hidden="1">
      <c r="A354" s="372"/>
      <c r="B354" s="441" t="s">
        <v>27</v>
      </c>
      <c r="C354" s="452">
        <f>SUM(C352:C353)</f>
        <v>0</v>
      </c>
      <c r="D354" s="452">
        <f>SUM(D352:D353)</f>
        <v>0</v>
      </c>
    </row>
    <row r="355" spans="1:4" hidden="1">
      <c r="A355" s="372"/>
      <c r="B355" s="411" t="s">
        <v>64</v>
      </c>
      <c r="C355" s="445"/>
      <c r="D355" s="445"/>
    </row>
    <row r="356" spans="1:4" hidden="1">
      <c r="A356" s="372"/>
      <c r="B356" s="295" t="s">
        <v>63</v>
      </c>
      <c r="C356" s="446"/>
      <c r="D356" s="446"/>
    </row>
    <row r="357" spans="1:4" hidden="1">
      <c r="A357" s="372"/>
      <c r="B357" s="295" t="s">
        <v>62</v>
      </c>
      <c r="C357" s="446"/>
      <c r="D357" s="446"/>
    </row>
    <row r="358" spans="1:4" hidden="1">
      <c r="A358" s="372"/>
      <c r="B358" s="295" t="s">
        <v>61</v>
      </c>
      <c r="C358" s="446"/>
      <c r="D358" s="446"/>
    </row>
    <row r="359" spans="1:4" hidden="1">
      <c r="A359" s="372"/>
      <c r="B359" s="441" t="s">
        <v>29</v>
      </c>
      <c r="C359" s="452">
        <f>SUM(C356:C358)</f>
        <v>0</v>
      </c>
      <c r="D359" s="452">
        <f>SUM(D356:D358)</f>
        <v>0</v>
      </c>
    </row>
    <row r="360" spans="1:4" hidden="1">
      <c r="A360" s="372"/>
      <c r="B360" s="412" t="s">
        <v>60</v>
      </c>
      <c r="C360" s="452">
        <f>C359+C354</f>
        <v>0</v>
      </c>
      <c r="D360" s="452">
        <f>D359+D354</f>
        <v>0</v>
      </c>
    </row>
    <row r="361" spans="1:4" hidden="1">
      <c r="A361" s="372"/>
    </row>
    <row r="362" spans="1:4" hidden="1">
      <c r="A362" s="372"/>
      <c r="B362" s="289" t="s">
        <v>59</v>
      </c>
    </row>
    <row r="363" spans="1:4" ht="45.75" hidden="1" customHeight="1">
      <c r="A363" s="372"/>
      <c r="B363" s="409" t="s">
        <v>0</v>
      </c>
      <c r="C363" s="443" t="str">
        <f>C350</f>
        <v>Period Ended
 Sept 30, 2020</v>
      </c>
      <c r="D363" s="443" t="str">
        <f>D350</f>
        <v>Period Ended 
Sept 30, 2019</v>
      </c>
    </row>
    <row r="364" spans="1:4" hidden="1">
      <c r="A364" s="372"/>
      <c r="B364" s="413" t="s">
        <v>449</v>
      </c>
      <c r="C364" s="446"/>
      <c r="D364" s="446"/>
    </row>
    <row r="365" spans="1:4" hidden="1">
      <c r="A365" s="372"/>
      <c r="B365" s="412" t="s">
        <v>17</v>
      </c>
      <c r="C365" s="452">
        <f>SUM(C364:C364)</f>
        <v>0</v>
      </c>
      <c r="D365" s="452">
        <f>SUM(D364:D364)</f>
        <v>0</v>
      </c>
    </row>
    <row r="366" spans="1:4" hidden="1">
      <c r="A366" s="372"/>
    </row>
    <row r="367" spans="1:4" hidden="1">
      <c r="A367" s="372"/>
      <c r="B367" s="289" t="s">
        <v>58</v>
      </c>
    </row>
    <row r="368" spans="1:4" ht="31.5" hidden="1">
      <c r="A368" s="372"/>
      <c r="B368" s="414" t="s">
        <v>0</v>
      </c>
      <c r="C368" s="443" t="str">
        <f>C363</f>
        <v>Period Ended
 Sept 30, 2020</v>
      </c>
      <c r="D368" s="443" t="str">
        <f>D363</f>
        <v>Period Ended 
Sept 30, 2019</v>
      </c>
    </row>
    <row r="369" spans="1:4" hidden="1">
      <c r="A369" s="372"/>
      <c r="B369" s="415" t="s">
        <v>103</v>
      </c>
      <c r="C369" s="446"/>
      <c r="D369" s="446"/>
    </row>
    <row r="370" spans="1:4" hidden="1">
      <c r="A370" s="372"/>
      <c r="B370" s="295" t="s">
        <v>104</v>
      </c>
      <c r="C370" s="446"/>
      <c r="D370" s="446"/>
    </row>
    <row r="371" spans="1:4" hidden="1">
      <c r="A371" s="372"/>
      <c r="B371" s="295" t="s">
        <v>105</v>
      </c>
      <c r="C371" s="446"/>
      <c r="D371" s="446"/>
    </row>
    <row r="372" spans="1:4" hidden="1">
      <c r="A372" s="372"/>
      <c r="B372" s="295" t="s">
        <v>57</v>
      </c>
      <c r="C372" s="446"/>
      <c r="D372" s="446"/>
    </row>
    <row r="373" spans="1:4" hidden="1">
      <c r="A373" s="372"/>
      <c r="B373" s="295" t="s">
        <v>56</v>
      </c>
      <c r="C373" s="446"/>
      <c r="D373" s="446"/>
    </row>
    <row r="374" spans="1:4" hidden="1">
      <c r="A374" s="372"/>
      <c r="B374" s="295" t="s">
        <v>55</v>
      </c>
      <c r="C374" s="446"/>
      <c r="D374" s="446"/>
    </row>
    <row r="375" spans="1:4" hidden="1">
      <c r="A375" s="372"/>
      <c r="B375" s="164" t="s">
        <v>1555</v>
      </c>
      <c r="C375" s="446"/>
      <c r="D375" s="446"/>
    </row>
    <row r="376" spans="1:4" hidden="1">
      <c r="A376" s="372"/>
      <c r="B376" s="298" t="s">
        <v>1556</v>
      </c>
      <c r="C376" s="446"/>
      <c r="D376" s="446"/>
    </row>
    <row r="377" spans="1:4" hidden="1">
      <c r="A377" s="372"/>
      <c r="B377" s="412" t="s">
        <v>1557</v>
      </c>
      <c r="C377" s="452">
        <f>SUM(C369:C376)</f>
        <v>0</v>
      </c>
      <c r="D377" s="452">
        <f>SUM(D369:D376)</f>
        <v>0</v>
      </c>
    </row>
    <row r="378" spans="1:4" hidden="1"/>
    <row r="379" spans="1:4" hidden="1">
      <c r="A379" s="839" t="s">
        <v>1528</v>
      </c>
      <c r="B379" s="840" t="s">
        <v>1529</v>
      </c>
      <c r="C379" s="841"/>
      <c r="D379" s="841"/>
    </row>
    <row r="380" spans="1:4" ht="31.5" hidden="1">
      <c r="A380" s="842"/>
      <c r="B380" s="843" t="s">
        <v>0</v>
      </c>
      <c r="C380" s="844" t="s">
        <v>1828</v>
      </c>
      <c r="D380" s="844" t="s">
        <v>1530</v>
      </c>
    </row>
    <row r="381" spans="1:4" ht="31.5" hidden="1">
      <c r="A381" s="842"/>
      <c r="B381" s="845" t="s">
        <v>1531</v>
      </c>
      <c r="C381" s="841"/>
      <c r="D381" s="841"/>
    </row>
    <row r="382" spans="1:4" hidden="1">
      <c r="A382" s="842"/>
      <c r="B382" s="845" t="s">
        <v>1532</v>
      </c>
      <c r="C382" s="841"/>
      <c r="D382" s="841"/>
    </row>
    <row r="383" spans="1:4" hidden="1">
      <c r="A383" s="842"/>
      <c r="B383" s="845" t="s">
        <v>1533</v>
      </c>
      <c r="C383" s="841"/>
      <c r="D383" s="841"/>
    </row>
    <row r="384" spans="1:4" hidden="1">
      <c r="A384" s="842"/>
      <c r="B384" s="845" t="s">
        <v>1534</v>
      </c>
      <c r="C384" s="841"/>
      <c r="D384" s="841"/>
    </row>
    <row r="385" spans="1:4" hidden="1">
      <c r="A385" s="842"/>
      <c r="B385" s="840" t="s">
        <v>17</v>
      </c>
      <c r="C385" s="846">
        <f>SUM(C382:C384)</f>
        <v>0</v>
      </c>
      <c r="D385" s="841"/>
    </row>
    <row r="386" spans="1:4" hidden="1">
      <c r="A386" s="837"/>
      <c r="B386" s="835"/>
      <c r="C386" s="838"/>
      <c r="D386" s="836"/>
    </row>
    <row r="387" spans="1:4" ht="48.75" hidden="1" customHeight="1">
      <c r="A387" s="834" t="s">
        <v>1535</v>
      </c>
      <c r="B387" s="1464" t="s">
        <v>1536</v>
      </c>
      <c r="C387" s="1465"/>
      <c r="D387" s="1466"/>
    </row>
    <row r="388" spans="1:4" ht="48.75" customHeight="1">
      <c r="A388" s="847"/>
      <c r="B388" s="848"/>
      <c r="C388" s="848"/>
      <c r="D388" s="848"/>
    </row>
    <row r="390" spans="1:4">
      <c r="A390" s="416" t="s">
        <v>460</v>
      </c>
      <c r="B390" s="290" t="s">
        <v>753</v>
      </c>
      <c r="C390" s="343" t="str">
        <f>BSheet!D67</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4">
    <mergeCell ref="G81:L81"/>
    <mergeCell ref="B387:D387"/>
    <mergeCell ref="A1:D1"/>
    <mergeCell ref="A2:D2"/>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6" manualBreakCount="6">
    <brk id="57" max="3" man="1"/>
    <brk id="110" max="3" man="1"/>
    <brk id="163" max="3" man="1"/>
    <brk id="214" max="3" man="1"/>
    <brk id="265" max="3" man="1"/>
    <brk id="315" max="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view="pageBreakPreview" topLeftCell="A153" zoomScale="85" zoomScaleSheetLayoutView="85" workbookViewId="0">
      <selection activeCell="C153" sqref="C153"/>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69" t="s">
        <v>541</v>
      </c>
      <c r="B1" s="1469"/>
      <c r="C1" s="1469"/>
      <c r="D1" s="1469"/>
      <c r="E1" s="1469"/>
      <c r="F1" s="1469"/>
    </row>
    <row r="2" spans="1:7">
      <c r="A2" s="1470" t="s">
        <v>542</v>
      </c>
      <c r="B2" s="1470"/>
      <c r="C2" s="1470"/>
      <c r="D2" s="1470"/>
      <c r="E2" s="1470"/>
      <c r="F2" s="1470"/>
    </row>
    <row r="3" spans="1:7">
      <c r="A3" s="1471" t="s">
        <v>1854</v>
      </c>
      <c r="B3" s="1471"/>
      <c r="C3" s="1471"/>
      <c r="D3" s="1471"/>
      <c r="E3" s="1471"/>
      <c r="F3" s="1471"/>
    </row>
    <row r="4" spans="1:7" ht="15" customHeight="1">
      <c r="A4" s="1472"/>
      <c r="B4" s="1472"/>
      <c r="C4" s="1472"/>
      <c r="D4" s="1472"/>
      <c r="E4" s="1472"/>
      <c r="F4" s="1472"/>
    </row>
    <row r="5" spans="1:7">
      <c r="A5" s="1473" t="s">
        <v>543</v>
      </c>
      <c r="B5" s="1473"/>
      <c r="C5" s="1473"/>
      <c r="D5" s="1473"/>
      <c r="E5" s="1473"/>
      <c r="F5" s="1473"/>
    </row>
    <row r="6" spans="1:7" ht="17.25">
      <c r="A6" s="1474" t="s">
        <v>741</v>
      </c>
      <c r="B6" s="1474"/>
      <c r="C6" s="1474"/>
      <c r="D6" s="1474"/>
      <c r="E6" s="1474"/>
      <c r="F6" s="1474"/>
      <c r="G6" s="211"/>
    </row>
    <row r="7" spans="1:7" ht="38.25">
      <c r="A7" s="1475" t="s">
        <v>544</v>
      </c>
      <c r="B7" s="1475" t="s">
        <v>545</v>
      </c>
      <c r="C7" s="851" t="s">
        <v>546</v>
      </c>
      <c r="D7" s="852" t="s">
        <v>701</v>
      </c>
      <c r="E7" s="852" t="s">
        <v>716</v>
      </c>
      <c r="F7" s="851" t="s">
        <v>547</v>
      </c>
    </row>
    <row r="8" spans="1:7">
      <c r="A8" s="1476"/>
      <c r="B8" s="1476"/>
      <c r="C8" s="853" t="s">
        <v>713</v>
      </c>
      <c r="D8" s="853" t="s">
        <v>714</v>
      </c>
      <c r="E8" s="853" t="s">
        <v>721</v>
      </c>
      <c r="F8" s="853" t="s">
        <v>715</v>
      </c>
    </row>
    <row r="9" spans="1:7" ht="15">
      <c r="A9" s="213" t="s">
        <v>124</v>
      </c>
      <c r="B9" s="214" t="s">
        <v>548</v>
      </c>
      <c r="C9" s="312"/>
      <c r="D9" s="312"/>
      <c r="E9" s="312"/>
      <c r="F9" s="312"/>
    </row>
    <row r="10" spans="1:7" ht="15">
      <c r="A10" s="215"/>
      <c r="C10" s="312"/>
      <c r="D10" s="312"/>
      <c r="E10" s="312"/>
      <c r="F10" s="312"/>
    </row>
    <row r="11" spans="1:7" ht="15">
      <c r="A11" s="215" t="s">
        <v>549</v>
      </c>
      <c r="B11" s="216" t="s">
        <v>550</v>
      </c>
      <c r="C11" s="312"/>
      <c r="D11" s="312"/>
      <c r="E11" s="312">
        <f>C11+D11</f>
        <v>0</v>
      </c>
      <c r="F11" s="312"/>
    </row>
    <row r="12" spans="1:7" ht="15">
      <c r="A12" s="215">
        <v>1</v>
      </c>
      <c r="C12" s="312"/>
      <c r="D12" s="312"/>
      <c r="E12" s="312">
        <f>C12+D12</f>
        <v>0</v>
      </c>
      <c r="F12" s="312"/>
    </row>
    <row r="13" spans="1:7" ht="15">
      <c r="A13" s="215">
        <v>2</v>
      </c>
      <c r="C13" s="312"/>
      <c r="D13" s="312"/>
      <c r="E13" s="312">
        <f>C13+D13</f>
        <v>0</v>
      </c>
      <c r="F13" s="312"/>
    </row>
    <row r="14" spans="1:7" ht="15">
      <c r="A14" s="215">
        <v>3</v>
      </c>
      <c r="C14" s="312"/>
      <c r="D14" s="312"/>
      <c r="E14" s="312">
        <f>C14+D14</f>
        <v>0</v>
      </c>
      <c r="F14" s="312"/>
    </row>
    <row r="15" spans="1:7" ht="15">
      <c r="A15" s="215">
        <v>4</v>
      </c>
      <c r="C15" s="312"/>
      <c r="D15" s="312"/>
      <c r="E15" s="312">
        <f>C15+D15</f>
        <v>0</v>
      </c>
      <c r="F15" s="312"/>
    </row>
    <row r="16" spans="1:7" ht="15">
      <c r="A16" s="854"/>
      <c r="B16" s="855" t="s">
        <v>108</v>
      </c>
      <c r="C16" s="856"/>
      <c r="D16" s="856"/>
      <c r="E16" s="856"/>
      <c r="F16" s="856"/>
    </row>
    <row r="17" spans="1:6" ht="15">
      <c r="A17" s="215"/>
      <c r="C17" s="312"/>
      <c r="D17" s="312"/>
      <c r="E17" s="312"/>
      <c r="F17" s="312"/>
    </row>
    <row r="18" spans="1:6" ht="15">
      <c r="A18" s="215" t="s">
        <v>551</v>
      </c>
      <c r="B18" s="216" t="s">
        <v>552</v>
      </c>
      <c r="C18" s="312"/>
      <c r="D18" s="312"/>
      <c r="E18" s="312"/>
      <c r="F18" s="312"/>
    </row>
    <row r="19" spans="1:6" ht="15">
      <c r="A19" s="215">
        <v>1</v>
      </c>
      <c r="B19" s="210" t="s">
        <v>553</v>
      </c>
      <c r="C19" s="312"/>
      <c r="D19" s="312"/>
      <c r="E19" s="312">
        <f t="shared" ref="E19:E38" si="0">C19+D19</f>
        <v>0</v>
      </c>
      <c r="F19" s="312"/>
    </row>
    <row r="20" spans="1:6" ht="15">
      <c r="A20" s="215">
        <v>2</v>
      </c>
      <c r="B20" s="210" t="s">
        <v>554</v>
      </c>
      <c r="C20" s="312"/>
      <c r="D20" s="312"/>
      <c r="E20" s="312">
        <f t="shared" si="0"/>
        <v>0</v>
      </c>
      <c r="F20" s="312"/>
    </row>
    <row r="21" spans="1:6" ht="15">
      <c r="A21" s="215">
        <v>3</v>
      </c>
      <c r="B21" s="210" t="s">
        <v>555</v>
      </c>
      <c r="C21" s="312"/>
      <c r="D21" s="312"/>
      <c r="E21" s="312">
        <f t="shared" si="0"/>
        <v>0</v>
      </c>
      <c r="F21" s="312"/>
    </row>
    <row r="22" spans="1:6" ht="15">
      <c r="A22" s="215">
        <v>4</v>
      </c>
      <c r="B22" s="210" t="s">
        <v>556</v>
      </c>
      <c r="C22" s="312"/>
      <c r="D22" s="312"/>
      <c r="E22" s="312">
        <f t="shared" si="0"/>
        <v>0</v>
      </c>
      <c r="F22" s="312"/>
    </row>
    <row r="23" spans="1:6" ht="15">
      <c r="A23" s="215">
        <v>5</v>
      </c>
      <c r="B23" s="210" t="s">
        <v>557</v>
      </c>
      <c r="C23" s="312"/>
      <c r="D23" s="312"/>
      <c r="E23" s="312">
        <f t="shared" si="0"/>
        <v>0</v>
      </c>
      <c r="F23" s="312"/>
    </row>
    <row r="24" spans="1:6" ht="15">
      <c r="A24" s="215">
        <v>6</v>
      </c>
      <c r="B24" s="210" t="s">
        <v>558</v>
      </c>
      <c r="C24" s="312"/>
      <c r="D24" s="312"/>
      <c r="E24" s="312">
        <f t="shared" si="0"/>
        <v>0</v>
      </c>
      <c r="F24" s="312"/>
    </row>
    <row r="25" spans="1:6" ht="15">
      <c r="A25" s="215">
        <v>7</v>
      </c>
      <c r="B25" s="210" t="s">
        <v>559</v>
      </c>
      <c r="C25" s="312"/>
      <c r="D25" s="312"/>
      <c r="E25" s="312">
        <f t="shared" si="0"/>
        <v>0</v>
      </c>
      <c r="F25" s="312"/>
    </row>
    <row r="26" spans="1:6" ht="15">
      <c r="A26" s="215">
        <v>8</v>
      </c>
      <c r="B26" s="210" t="s">
        <v>560</v>
      </c>
      <c r="C26" s="312"/>
      <c r="D26" s="312"/>
      <c r="E26" s="312">
        <f t="shared" si="0"/>
        <v>0</v>
      </c>
      <c r="F26" s="312"/>
    </row>
    <row r="27" spans="1:6" ht="15">
      <c r="A27" s="215">
        <v>9</v>
      </c>
      <c r="B27" s="210" t="s">
        <v>561</v>
      </c>
      <c r="C27" s="312"/>
      <c r="D27" s="312"/>
      <c r="E27" s="312">
        <f t="shared" si="0"/>
        <v>0</v>
      </c>
      <c r="F27" s="312"/>
    </row>
    <row r="28" spans="1:6" ht="15">
      <c r="A28" s="215">
        <v>10</v>
      </c>
      <c r="B28" s="210" t="s">
        <v>562</v>
      </c>
      <c r="C28" s="312"/>
      <c r="D28" s="312"/>
      <c r="E28" s="312">
        <f t="shared" si="0"/>
        <v>0</v>
      </c>
      <c r="F28" s="312"/>
    </row>
    <row r="29" spans="1:6" ht="15">
      <c r="A29" s="215">
        <v>11</v>
      </c>
      <c r="B29" s="210" t="s">
        <v>563</v>
      </c>
      <c r="C29" s="312"/>
      <c r="D29" s="312"/>
      <c r="E29" s="312">
        <f t="shared" si="0"/>
        <v>0</v>
      </c>
      <c r="F29" s="312"/>
    </row>
    <row r="30" spans="1:6" ht="15">
      <c r="A30" s="215">
        <v>12</v>
      </c>
      <c r="B30" s="210" t="s">
        <v>564</v>
      </c>
      <c r="C30" s="312"/>
      <c r="D30" s="312"/>
      <c r="E30" s="312">
        <f t="shared" si="0"/>
        <v>0</v>
      </c>
      <c r="F30" s="312"/>
    </row>
    <row r="31" spans="1:6" ht="15">
      <c r="A31" s="215">
        <v>13</v>
      </c>
      <c r="B31" s="210" t="s">
        <v>565</v>
      </c>
      <c r="C31" s="312"/>
      <c r="D31" s="312"/>
      <c r="E31" s="312">
        <f>C30+D30</f>
        <v>0</v>
      </c>
      <c r="F31" s="312"/>
    </row>
    <row r="32" spans="1:6" ht="15">
      <c r="A32" s="215">
        <v>14</v>
      </c>
      <c r="B32" s="210" t="s">
        <v>566</v>
      </c>
      <c r="C32" s="312"/>
      <c r="D32" s="312"/>
      <c r="E32" s="312">
        <f t="shared" si="0"/>
        <v>0</v>
      </c>
      <c r="F32" s="312"/>
    </row>
    <row r="33" spans="1:6" ht="15">
      <c r="A33" s="215">
        <v>15</v>
      </c>
      <c r="B33" s="210" t="s">
        <v>567</v>
      </c>
      <c r="C33" s="312"/>
      <c r="D33" s="312"/>
      <c r="E33" s="312">
        <f t="shared" si="0"/>
        <v>0</v>
      </c>
      <c r="F33" s="312"/>
    </row>
    <row r="34" spans="1:6" ht="15">
      <c r="A34" s="218">
        <v>16</v>
      </c>
      <c r="B34" s="219" t="s">
        <v>568</v>
      </c>
      <c r="C34" s="312"/>
      <c r="D34" s="312"/>
      <c r="E34" s="312">
        <f t="shared" si="0"/>
        <v>0</v>
      </c>
      <c r="F34" s="312"/>
    </row>
    <row r="35" spans="1:6" ht="15">
      <c r="A35" s="215">
        <v>17</v>
      </c>
      <c r="B35" s="220" t="s">
        <v>569</v>
      </c>
      <c r="C35" s="312"/>
      <c r="D35" s="312"/>
      <c r="E35" s="312">
        <f t="shared" si="0"/>
        <v>0</v>
      </c>
      <c r="F35" s="312"/>
    </row>
    <row r="36" spans="1:6" ht="15">
      <c r="A36" s="218">
        <v>18</v>
      </c>
      <c r="B36" s="220" t="s">
        <v>570</v>
      </c>
      <c r="C36" s="312"/>
      <c r="D36" s="312"/>
      <c r="E36" s="312">
        <f t="shared" si="0"/>
        <v>0</v>
      </c>
      <c r="F36" s="312"/>
    </row>
    <row r="37" spans="1:6" ht="15">
      <c r="A37" s="215">
        <v>19</v>
      </c>
      <c r="B37" s="220" t="s">
        <v>571</v>
      </c>
      <c r="C37" s="312"/>
      <c r="D37" s="312"/>
      <c r="E37" s="312">
        <f t="shared" si="0"/>
        <v>0</v>
      </c>
      <c r="F37" s="312"/>
    </row>
    <row r="38" spans="1:6" ht="15">
      <c r="A38" s="215">
        <v>20</v>
      </c>
      <c r="B38" s="220" t="s">
        <v>572</v>
      </c>
      <c r="C38" s="312"/>
      <c r="D38" s="312"/>
      <c r="E38" s="312">
        <f t="shared" si="0"/>
        <v>0</v>
      </c>
      <c r="F38" s="312"/>
    </row>
    <row r="39" spans="1:6" ht="15">
      <c r="A39" s="215">
        <v>21</v>
      </c>
      <c r="B39" s="326" t="s">
        <v>32</v>
      </c>
      <c r="C39" s="312"/>
      <c r="D39" s="312"/>
      <c r="E39" s="312"/>
      <c r="F39" s="312"/>
    </row>
    <row r="40" spans="1:6" ht="15">
      <c r="A40" s="854"/>
      <c r="B40" s="855" t="s">
        <v>108</v>
      </c>
      <c r="C40" s="856"/>
      <c r="D40" s="856"/>
      <c r="E40" s="856"/>
      <c r="F40" s="856"/>
    </row>
    <row r="41" spans="1:6" ht="15">
      <c r="C41" s="312"/>
      <c r="D41" s="312"/>
      <c r="E41" s="312"/>
      <c r="F41" s="312"/>
    </row>
    <row r="42" spans="1:6">
      <c r="A42" s="857"/>
      <c r="B42" s="855" t="s">
        <v>573</v>
      </c>
      <c r="C42" s="858"/>
      <c r="D42" s="858"/>
      <c r="E42" s="858"/>
      <c r="F42" s="858"/>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475" t="s">
        <v>544</v>
      </c>
      <c r="B55" s="1475" t="s">
        <v>545</v>
      </c>
      <c r="C55" s="859" t="str">
        <f t="shared" ref="C55:E56" si="1">C7</f>
        <v>TURNOVER</v>
      </c>
      <c r="D55" s="860" t="str">
        <f t="shared" si="1"/>
        <v>OTHER OPERATING REVENUE</v>
      </c>
      <c r="E55" s="860" t="str">
        <f t="shared" si="1"/>
        <v>REVENUE FROM OPERATIONS     (NOTE- 25)</v>
      </c>
      <c r="F55" s="859" t="s">
        <v>547</v>
      </c>
    </row>
    <row r="56" spans="1:6" ht="16.5" customHeight="1">
      <c r="A56" s="1476"/>
      <c r="B56" s="1476"/>
      <c r="C56" s="859" t="str">
        <f t="shared" si="1"/>
        <v>(1)</v>
      </c>
      <c r="D56" s="859" t="str">
        <f t="shared" si="1"/>
        <v>(2)</v>
      </c>
      <c r="E56" s="859" t="str">
        <f t="shared" si="1"/>
        <v>(3) =(1)+(2)</v>
      </c>
      <c r="F56" s="859" t="str">
        <f>F8</f>
        <v>(4)</v>
      </c>
    </row>
    <row r="57" spans="1:6" ht="15">
      <c r="A57" s="213" t="s">
        <v>125</v>
      </c>
      <c r="B57" s="214" t="s">
        <v>581</v>
      </c>
      <c r="C57" s="861"/>
      <c r="D57" s="861"/>
      <c r="E57" s="861"/>
      <c r="F57" s="861"/>
    </row>
    <row r="58" spans="1:6" ht="15">
      <c r="A58" s="215"/>
      <c r="C58" s="312"/>
      <c r="D58" s="312"/>
      <c r="E58" s="312"/>
      <c r="F58" s="312"/>
    </row>
    <row r="59" spans="1:6" ht="15">
      <c r="A59" s="215" t="s">
        <v>549</v>
      </c>
      <c r="B59" s="216" t="s">
        <v>550</v>
      </c>
      <c r="C59" s="312"/>
      <c r="D59" s="312"/>
      <c r="E59" s="312"/>
      <c r="F59" s="312"/>
    </row>
    <row r="60" spans="1:6" ht="15">
      <c r="A60" s="215">
        <v>1</v>
      </c>
      <c r="B60" s="210" t="s">
        <v>582</v>
      </c>
      <c r="C60" s="312"/>
      <c r="D60" s="312"/>
      <c r="E60" s="312"/>
      <c r="F60" s="312"/>
    </row>
    <row r="61" spans="1:6" ht="15">
      <c r="A61" s="215">
        <v>2</v>
      </c>
      <c r="B61" s="210" t="s">
        <v>583</v>
      </c>
      <c r="C61" s="312"/>
      <c r="D61" s="312"/>
      <c r="E61" s="312"/>
      <c r="F61" s="312"/>
    </row>
    <row r="62" spans="1:6" ht="15">
      <c r="A62" s="215">
        <v>3</v>
      </c>
      <c r="B62" s="210" t="s">
        <v>584</v>
      </c>
      <c r="C62" s="312"/>
      <c r="D62" s="312"/>
      <c r="E62" s="312"/>
      <c r="F62" s="312"/>
    </row>
    <row r="63" spans="1:6" ht="15">
      <c r="A63" s="215">
        <v>4</v>
      </c>
      <c r="B63" s="210" t="s">
        <v>585</v>
      </c>
      <c r="C63" s="312"/>
      <c r="D63" s="312"/>
      <c r="E63" s="312"/>
      <c r="F63" s="312"/>
    </row>
    <row r="64" spans="1:6" ht="15">
      <c r="A64" s="215">
        <v>5</v>
      </c>
      <c r="B64" s="210" t="s">
        <v>586</v>
      </c>
      <c r="C64" s="312"/>
      <c r="D64" s="312"/>
      <c r="E64" s="312"/>
      <c r="F64" s="312"/>
    </row>
    <row r="65" spans="1:6">
      <c r="A65" s="855"/>
      <c r="B65" s="855" t="s">
        <v>108</v>
      </c>
      <c r="C65" s="858"/>
      <c r="D65" s="858"/>
      <c r="E65" s="858"/>
      <c r="F65" s="858"/>
    </row>
    <row r="66" spans="1:6" ht="15">
      <c r="A66" s="215"/>
      <c r="B66" s="216"/>
      <c r="C66" s="312"/>
      <c r="D66" s="312"/>
      <c r="E66" s="312"/>
      <c r="F66" s="312"/>
    </row>
    <row r="67" spans="1:6" ht="15">
      <c r="A67" s="215"/>
      <c r="C67" s="312"/>
      <c r="D67" s="312"/>
      <c r="E67" s="312"/>
      <c r="F67" s="312"/>
    </row>
    <row r="68" spans="1:6" ht="15">
      <c r="A68" s="215" t="s">
        <v>551</v>
      </c>
      <c r="B68" s="216" t="s">
        <v>552</v>
      </c>
      <c r="C68" s="312"/>
      <c r="D68" s="312"/>
      <c r="E68" s="312"/>
      <c r="F68" s="312"/>
    </row>
    <row r="69" spans="1:6" ht="15">
      <c r="A69" s="215">
        <v>1</v>
      </c>
      <c r="B69" s="210" t="s">
        <v>587</v>
      </c>
      <c r="C69" s="312"/>
      <c r="D69" s="312"/>
      <c r="E69" s="312"/>
      <c r="F69" s="312"/>
    </row>
    <row r="70" spans="1:6" ht="15">
      <c r="A70" s="215">
        <v>2</v>
      </c>
      <c r="B70" s="210" t="s">
        <v>588</v>
      </c>
      <c r="C70" s="312"/>
      <c r="D70" s="312"/>
      <c r="E70" s="312"/>
      <c r="F70" s="312"/>
    </row>
    <row r="71" spans="1:6" ht="15">
      <c r="A71" s="215">
        <v>3</v>
      </c>
      <c r="B71" s="210" t="s">
        <v>583</v>
      </c>
      <c r="C71" s="312"/>
      <c r="D71" s="312"/>
      <c r="E71" s="312"/>
      <c r="F71" s="312"/>
    </row>
    <row r="72" spans="1:6" ht="15">
      <c r="A72" s="215">
        <v>4</v>
      </c>
      <c r="B72" s="210" t="s">
        <v>589</v>
      </c>
      <c r="C72" s="312"/>
      <c r="D72" s="312"/>
      <c r="E72" s="312"/>
      <c r="F72" s="312"/>
    </row>
    <row r="73" spans="1:6" ht="15">
      <c r="A73" s="215">
        <v>5</v>
      </c>
      <c r="B73" s="210" t="s">
        <v>590</v>
      </c>
      <c r="C73" s="312"/>
      <c r="D73" s="312"/>
      <c r="E73" s="312"/>
      <c r="F73" s="312"/>
    </row>
    <row r="74" spans="1:6" ht="15">
      <c r="A74" s="215">
        <v>6</v>
      </c>
      <c r="B74" s="210" t="s">
        <v>559</v>
      </c>
      <c r="C74" s="312"/>
      <c r="D74" s="312"/>
      <c r="E74" s="312"/>
      <c r="F74" s="312"/>
    </row>
    <row r="75" spans="1:6" ht="15">
      <c r="A75" s="215">
        <v>7</v>
      </c>
      <c r="B75" s="210" t="s">
        <v>591</v>
      </c>
      <c r="C75" s="312"/>
      <c r="D75" s="312"/>
      <c r="E75" s="312"/>
      <c r="F75" s="312"/>
    </row>
    <row r="76" spans="1:6" ht="15">
      <c r="A76" s="215">
        <v>8</v>
      </c>
      <c r="B76" s="210" t="s">
        <v>592</v>
      </c>
      <c r="C76" s="312"/>
      <c r="D76" s="312"/>
      <c r="E76" s="312"/>
      <c r="F76" s="312"/>
    </row>
    <row r="77" spans="1:6" ht="15">
      <c r="A77" s="215">
        <v>9</v>
      </c>
      <c r="B77" s="210" t="s">
        <v>593</v>
      </c>
      <c r="C77" s="312"/>
      <c r="D77" s="312"/>
      <c r="E77" s="312"/>
      <c r="F77" s="312"/>
    </row>
    <row r="78" spans="1:6" ht="15">
      <c r="A78" s="215">
        <v>10</v>
      </c>
      <c r="B78" s="210" t="s">
        <v>594</v>
      </c>
      <c r="C78" s="312"/>
      <c r="D78" s="312"/>
      <c r="E78" s="312"/>
      <c r="F78" s="312"/>
    </row>
    <row r="79" spans="1:6" ht="15">
      <c r="A79" s="215">
        <v>11</v>
      </c>
      <c r="B79" s="210" t="s">
        <v>595</v>
      </c>
      <c r="C79" s="312"/>
      <c r="D79" s="312"/>
      <c r="E79" s="312"/>
      <c r="F79" s="312"/>
    </row>
    <row r="80" spans="1:6" ht="15">
      <c r="A80" s="215">
        <v>12</v>
      </c>
      <c r="B80" s="210" t="s">
        <v>596</v>
      </c>
      <c r="C80" s="312"/>
      <c r="D80" s="312"/>
      <c r="E80" s="312"/>
      <c r="F80" s="312"/>
    </row>
    <row r="81" spans="1:6" ht="15">
      <c r="A81" s="215">
        <v>13</v>
      </c>
      <c r="B81" s="210" t="s">
        <v>565</v>
      </c>
      <c r="C81" s="312"/>
      <c r="D81" s="312"/>
      <c r="E81" s="312"/>
      <c r="F81" s="312"/>
    </row>
    <row r="82" spans="1:6" ht="15">
      <c r="A82" s="215">
        <v>14</v>
      </c>
      <c r="B82" s="210" t="s">
        <v>597</v>
      </c>
      <c r="C82" s="312"/>
      <c r="D82" s="312"/>
      <c r="E82" s="312"/>
      <c r="F82" s="312"/>
    </row>
    <row r="83" spans="1:6" ht="15">
      <c r="A83" s="215">
        <v>15</v>
      </c>
      <c r="B83" s="210" t="s">
        <v>598</v>
      </c>
      <c r="C83" s="312"/>
      <c r="D83" s="312"/>
      <c r="E83" s="312"/>
      <c r="F83" s="312"/>
    </row>
    <row r="84" spans="1:6" ht="15">
      <c r="A84" s="218">
        <v>16</v>
      </c>
      <c r="B84" s="210" t="s">
        <v>599</v>
      </c>
      <c r="C84" s="312"/>
      <c r="D84" s="312"/>
      <c r="E84" s="312"/>
      <c r="F84" s="312"/>
    </row>
    <row r="85" spans="1:6" ht="15">
      <c r="A85" s="218">
        <v>17</v>
      </c>
      <c r="B85" s="210" t="s">
        <v>600</v>
      </c>
      <c r="C85" s="312"/>
      <c r="D85" s="312"/>
      <c r="E85" s="312"/>
      <c r="F85" s="312"/>
    </row>
    <row r="86" spans="1:6" ht="15">
      <c r="A86" s="218">
        <v>18</v>
      </c>
      <c r="B86" s="210" t="s">
        <v>601</v>
      </c>
      <c r="C86" s="312"/>
      <c r="D86" s="312"/>
      <c r="E86" s="312"/>
      <c r="F86" s="312"/>
    </row>
    <row r="87" spans="1:6" ht="15">
      <c r="A87" s="218">
        <v>19</v>
      </c>
      <c r="B87" s="219" t="s">
        <v>602</v>
      </c>
      <c r="C87" s="312"/>
      <c r="D87" s="312"/>
      <c r="E87" s="312"/>
      <c r="F87" s="312"/>
    </row>
    <row r="88" spans="1:6" ht="15">
      <c r="A88" s="218">
        <v>20</v>
      </c>
      <c r="B88" s="220" t="s">
        <v>603</v>
      </c>
      <c r="C88" s="312"/>
      <c r="D88" s="312"/>
      <c r="E88" s="312"/>
      <c r="F88" s="312"/>
    </row>
    <row r="89" spans="1:6" ht="15">
      <c r="A89" s="218">
        <v>21</v>
      </c>
      <c r="B89" s="220" t="s">
        <v>604</v>
      </c>
      <c r="C89" s="312"/>
      <c r="D89" s="312"/>
      <c r="E89" s="312"/>
      <c r="F89" s="312"/>
    </row>
    <row r="90" spans="1:6" ht="15">
      <c r="A90" s="218">
        <v>22</v>
      </c>
      <c r="B90" s="220" t="s">
        <v>32</v>
      </c>
      <c r="C90" s="312"/>
      <c r="D90" s="312"/>
      <c r="E90" s="312"/>
      <c r="F90" s="312"/>
    </row>
    <row r="91" spans="1:6">
      <c r="A91" s="855"/>
      <c r="B91" s="855" t="s">
        <v>108</v>
      </c>
      <c r="C91" s="858"/>
      <c r="D91" s="858"/>
      <c r="E91" s="858"/>
      <c r="F91" s="858"/>
    </row>
    <row r="92" spans="1:6" ht="15">
      <c r="A92" s="218"/>
      <c r="B92" s="219"/>
      <c r="C92" s="322"/>
      <c r="D92" s="322"/>
      <c r="E92" s="322"/>
      <c r="F92" s="323"/>
    </row>
    <row r="93" spans="1:6">
      <c r="A93" s="855"/>
      <c r="B93" s="855" t="s">
        <v>605</v>
      </c>
      <c r="C93" s="321"/>
      <c r="D93" s="321"/>
      <c r="E93" s="321"/>
      <c r="F93" s="321"/>
    </row>
    <row r="94" spans="1:6">
      <c r="A94" s="218"/>
      <c r="B94" s="219"/>
      <c r="C94" s="280"/>
      <c r="D94" s="280"/>
      <c r="E94" s="280"/>
      <c r="F94" s="280"/>
    </row>
    <row r="95" spans="1:6">
      <c r="A95" s="218"/>
      <c r="B95" s="219"/>
      <c r="C95" s="280"/>
      <c r="D95" s="280"/>
      <c r="E95" s="280"/>
      <c r="F95" s="280"/>
    </row>
    <row r="96" spans="1:6" ht="15">
      <c r="A96" s="1477" t="s">
        <v>606</v>
      </c>
      <c r="B96" s="1477"/>
      <c r="C96" s="1477"/>
      <c r="D96" s="1477"/>
      <c r="E96" s="1477"/>
      <c r="F96" s="1477"/>
    </row>
    <row r="97" spans="1:7" ht="16.5" customHeight="1">
      <c r="A97" s="1468" t="s">
        <v>607</v>
      </c>
      <c r="B97" s="1468"/>
      <c r="C97" s="1468"/>
      <c r="D97" s="1468"/>
      <c r="E97" s="1468"/>
      <c r="F97" s="1468"/>
      <c r="G97" s="222"/>
    </row>
    <row r="98" spans="1:7">
      <c r="A98" s="1477" t="s">
        <v>608</v>
      </c>
      <c r="B98" s="1477"/>
      <c r="C98" s="1477"/>
      <c r="D98" s="1477"/>
      <c r="E98" s="1477"/>
      <c r="F98" s="1477"/>
    </row>
    <row r="99" spans="1:7" ht="15">
      <c r="A99" s="1477" t="s">
        <v>609</v>
      </c>
      <c r="B99" s="1477"/>
      <c r="C99" s="1477"/>
      <c r="D99" s="1477"/>
      <c r="E99" s="1477"/>
      <c r="F99" s="1477"/>
    </row>
    <row r="100" spans="1:7">
      <c r="A100" s="1477" t="s">
        <v>610</v>
      </c>
      <c r="B100" s="1477"/>
      <c r="C100" s="1477"/>
      <c r="D100" s="1477"/>
      <c r="E100" s="1477"/>
      <c r="F100" s="1477"/>
    </row>
    <row r="101" spans="1:7">
      <c r="A101" s="218"/>
      <c r="B101" s="219"/>
      <c r="C101" s="280"/>
      <c r="D101" s="280"/>
      <c r="E101" s="280"/>
      <c r="F101" s="280"/>
    </row>
    <row r="102" spans="1:7">
      <c r="F102" s="278"/>
    </row>
    <row r="103" spans="1:7" ht="36.75" customHeight="1">
      <c r="A103" s="1478" t="s">
        <v>544</v>
      </c>
      <c r="B103" s="1478" t="s">
        <v>545</v>
      </c>
      <c r="C103" s="862" t="str">
        <f t="shared" ref="C103:F104" si="2">C55</f>
        <v>TURNOVER</v>
      </c>
      <c r="D103" s="863" t="str">
        <f t="shared" si="2"/>
        <v>OTHER OPERATING REVENUE</v>
      </c>
      <c r="E103" s="863" t="str">
        <f t="shared" si="2"/>
        <v>REVENUE FROM OPERATIONS     (NOTE- 25)</v>
      </c>
      <c r="F103" s="863" t="str">
        <f t="shared" si="2"/>
        <v>TRADING PROFIT</v>
      </c>
    </row>
    <row r="104" spans="1:7">
      <c r="A104" s="1478"/>
      <c r="B104" s="1479"/>
      <c r="C104" s="862" t="str">
        <f t="shared" si="2"/>
        <v>(1)</v>
      </c>
      <c r="D104" s="863" t="str">
        <f t="shared" si="2"/>
        <v>(2)</v>
      </c>
      <c r="E104" s="863" t="str">
        <f t="shared" si="2"/>
        <v>(3) =(1)+(2)</v>
      </c>
      <c r="F104" s="863" t="str">
        <f t="shared" si="2"/>
        <v>(4)</v>
      </c>
    </row>
    <row r="105" spans="1:7" ht="15">
      <c r="A105" s="213" t="s">
        <v>611</v>
      </c>
      <c r="B105" s="214" t="s">
        <v>612</v>
      </c>
      <c r="C105" s="861"/>
      <c r="D105" s="861"/>
      <c r="E105" s="861"/>
      <c r="F105" s="861"/>
    </row>
    <row r="106" spans="1:7" ht="15">
      <c r="A106" s="215"/>
      <c r="C106" s="312"/>
      <c r="D106" s="312"/>
      <c r="E106" s="312"/>
      <c r="F106" s="312"/>
    </row>
    <row r="107" spans="1:7" ht="15">
      <c r="A107" s="215" t="s">
        <v>549</v>
      </c>
      <c r="B107" s="216" t="s">
        <v>550</v>
      </c>
      <c r="C107" s="312"/>
      <c r="D107" s="312"/>
      <c r="E107" s="312"/>
      <c r="F107" s="312"/>
    </row>
    <row r="108" spans="1:7" ht="15">
      <c r="A108" s="215">
        <v>1</v>
      </c>
      <c r="C108" s="312"/>
      <c r="D108" s="312"/>
      <c r="E108" s="312"/>
      <c r="F108" s="312"/>
    </row>
    <row r="109" spans="1:7" ht="15">
      <c r="A109" s="215">
        <v>2</v>
      </c>
      <c r="C109" s="312"/>
      <c r="D109" s="312"/>
      <c r="E109" s="312"/>
      <c r="F109" s="312"/>
    </row>
    <row r="110" spans="1:7" ht="15">
      <c r="A110" s="215"/>
      <c r="C110" s="312"/>
      <c r="D110" s="312"/>
      <c r="E110" s="312"/>
      <c r="F110" s="312"/>
    </row>
    <row r="111" spans="1:7" ht="15">
      <c r="A111" s="215"/>
      <c r="C111" s="312"/>
      <c r="D111" s="312"/>
      <c r="E111" s="312"/>
      <c r="F111" s="312"/>
    </row>
    <row r="112" spans="1:7" ht="15">
      <c r="A112" s="854"/>
      <c r="B112" s="864" t="s">
        <v>108</v>
      </c>
      <c r="C112" s="856"/>
      <c r="D112" s="856"/>
      <c r="E112" s="856"/>
      <c r="F112" s="856"/>
    </row>
    <row r="113" spans="1:6" ht="15">
      <c r="A113" s="218"/>
      <c r="B113" s="220"/>
      <c r="C113" s="312"/>
      <c r="D113" s="312"/>
      <c r="E113" s="312"/>
      <c r="F113" s="312"/>
    </row>
    <row r="114" spans="1:6" ht="15">
      <c r="A114" s="218"/>
      <c r="B114" s="220"/>
      <c r="C114" s="312"/>
      <c r="D114" s="312"/>
      <c r="E114" s="312"/>
      <c r="F114" s="312"/>
    </row>
    <row r="115" spans="1:6" ht="15">
      <c r="A115" s="215" t="s">
        <v>551</v>
      </c>
      <c r="B115" s="216" t="s">
        <v>552</v>
      </c>
      <c r="C115" s="312"/>
      <c r="D115" s="312"/>
      <c r="E115" s="312"/>
      <c r="F115" s="312"/>
    </row>
    <row r="116" spans="1:6" ht="15">
      <c r="A116" s="215">
        <v>1</v>
      </c>
      <c r="B116" s="224" t="s">
        <v>613</v>
      </c>
      <c r="C116" s="312"/>
      <c r="D116" s="312"/>
      <c r="E116" s="312"/>
      <c r="F116" s="312"/>
    </row>
    <row r="117" spans="1:6" ht="15">
      <c r="A117" s="215">
        <v>2</v>
      </c>
      <c r="B117" s="224" t="s">
        <v>614</v>
      </c>
      <c r="C117" s="312"/>
      <c r="D117" s="312"/>
      <c r="E117" s="312"/>
      <c r="F117" s="312"/>
    </row>
    <row r="118" spans="1:6" ht="15">
      <c r="A118" s="215">
        <v>4</v>
      </c>
      <c r="B118" s="224" t="s">
        <v>615</v>
      </c>
      <c r="C118" s="312"/>
      <c r="D118" s="312"/>
      <c r="E118" s="312"/>
      <c r="F118" s="312"/>
    </row>
    <row r="119" spans="1:6" ht="15">
      <c r="A119" s="215">
        <v>5</v>
      </c>
      <c r="B119" s="210" t="s">
        <v>589</v>
      </c>
      <c r="C119" s="312"/>
      <c r="D119" s="312"/>
      <c r="E119" s="312"/>
      <c r="F119" s="312"/>
    </row>
    <row r="120" spans="1:6" ht="15">
      <c r="A120" s="215">
        <v>6</v>
      </c>
      <c r="B120" s="210" t="s">
        <v>590</v>
      </c>
      <c r="C120" s="312"/>
      <c r="D120" s="312"/>
      <c r="E120" s="312"/>
      <c r="F120" s="312"/>
    </row>
    <row r="121" spans="1:6" ht="15">
      <c r="A121" s="215">
        <v>7</v>
      </c>
      <c r="B121" s="210" t="s">
        <v>587</v>
      </c>
      <c r="C121" s="312"/>
      <c r="D121" s="312"/>
      <c r="E121" s="312"/>
      <c r="F121" s="312"/>
    </row>
    <row r="122" spans="1:6" ht="15">
      <c r="A122" s="215">
        <v>8</v>
      </c>
      <c r="B122" s="210" t="s">
        <v>583</v>
      </c>
      <c r="C122" s="312"/>
      <c r="D122" s="312"/>
      <c r="E122" s="312"/>
      <c r="F122" s="312"/>
    </row>
    <row r="123" spans="1:6" ht="15">
      <c r="A123" s="215">
        <v>9</v>
      </c>
      <c r="B123" s="210" t="s">
        <v>616</v>
      </c>
      <c r="C123" s="312"/>
      <c r="D123" s="312"/>
      <c r="E123" s="312"/>
      <c r="F123" s="312"/>
    </row>
    <row r="124" spans="1:6" ht="15">
      <c r="A124" s="215">
        <v>10</v>
      </c>
      <c r="B124" s="210" t="s">
        <v>617</v>
      </c>
      <c r="C124" s="312"/>
      <c r="D124" s="312"/>
      <c r="E124" s="312"/>
      <c r="F124" s="312"/>
    </row>
    <row r="125" spans="1:6" ht="15">
      <c r="A125" s="215">
        <v>11</v>
      </c>
      <c r="B125" s="210" t="s">
        <v>618</v>
      </c>
      <c r="C125" s="312"/>
      <c r="D125" s="312"/>
      <c r="E125" s="312"/>
      <c r="F125" s="312"/>
    </row>
    <row r="126" spans="1:6" ht="15">
      <c r="A126" s="215">
        <v>12</v>
      </c>
      <c r="B126" s="210" t="s">
        <v>559</v>
      </c>
      <c r="C126" s="312"/>
      <c r="D126" s="312"/>
      <c r="E126" s="312"/>
      <c r="F126" s="312"/>
    </row>
    <row r="127" spans="1:6" ht="15">
      <c r="A127" s="215">
        <v>13</v>
      </c>
      <c r="B127" s="210" t="s">
        <v>560</v>
      </c>
      <c r="C127" s="312"/>
      <c r="D127" s="312"/>
      <c r="E127" s="312"/>
      <c r="F127" s="312"/>
    </row>
    <row r="128" spans="1:6" ht="15">
      <c r="A128" s="215">
        <v>14</v>
      </c>
      <c r="B128" s="210" t="s">
        <v>596</v>
      </c>
      <c r="C128" s="312"/>
      <c r="D128" s="312"/>
      <c r="E128" s="312"/>
      <c r="F128" s="312"/>
    </row>
    <row r="129" spans="1:6" ht="15">
      <c r="A129" s="215">
        <v>15</v>
      </c>
      <c r="B129" s="210" t="s">
        <v>619</v>
      </c>
      <c r="C129" s="312"/>
      <c r="D129" s="312"/>
      <c r="E129" s="312"/>
      <c r="F129" s="312"/>
    </row>
    <row r="130" spans="1:6" ht="15">
      <c r="A130" s="215">
        <v>16</v>
      </c>
      <c r="B130" s="210" t="s">
        <v>601</v>
      </c>
      <c r="C130" s="312"/>
      <c r="D130" s="312"/>
      <c r="E130" s="312"/>
      <c r="F130" s="312"/>
    </row>
    <row r="131" spans="1:6" ht="15">
      <c r="A131" s="215">
        <v>17</v>
      </c>
      <c r="B131" s="210" t="s">
        <v>620</v>
      </c>
      <c r="C131" s="312"/>
      <c r="D131" s="312"/>
      <c r="E131" s="312"/>
      <c r="F131" s="312"/>
    </row>
    <row r="132" spans="1:6" ht="15">
      <c r="A132" s="218">
        <v>18</v>
      </c>
      <c r="B132" s="224" t="s">
        <v>621</v>
      </c>
      <c r="C132" s="312"/>
      <c r="D132" s="312"/>
      <c r="E132" s="312"/>
      <c r="F132" s="312"/>
    </row>
    <row r="133" spans="1:6" ht="15">
      <c r="A133" s="218">
        <v>19</v>
      </c>
      <c r="B133" s="224" t="s">
        <v>32</v>
      </c>
      <c r="C133" s="312"/>
      <c r="D133" s="312"/>
      <c r="E133" s="312"/>
      <c r="F133" s="312"/>
    </row>
    <row r="134" spans="1:6" ht="15">
      <c r="A134" s="854"/>
      <c r="B134" s="864" t="s">
        <v>108</v>
      </c>
      <c r="C134" s="856"/>
      <c r="D134" s="856"/>
      <c r="E134" s="856"/>
      <c r="F134" s="856"/>
    </row>
    <row r="135" spans="1:6" ht="15">
      <c r="A135" s="218"/>
      <c r="C135" s="312"/>
      <c r="D135" s="312"/>
      <c r="E135" s="312"/>
      <c r="F135" s="312"/>
    </row>
    <row r="136" spans="1:6">
      <c r="A136" s="857"/>
      <c r="B136" s="864" t="s">
        <v>622</v>
      </c>
      <c r="C136" s="858"/>
      <c r="D136" s="858"/>
      <c r="E136" s="858"/>
      <c r="F136" s="858"/>
    </row>
    <row r="137" spans="1:6" ht="15">
      <c r="A137" s="218"/>
      <c r="B137" s="214"/>
      <c r="C137" s="861"/>
      <c r="D137" s="861"/>
      <c r="E137" s="861"/>
      <c r="F137" s="861"/>
    </row>
    <row r="138" spans="1:6">
      <c r="A138" s="857"/>
      <c r="B138" s="865" t="s">
        <v>623</v>
      </c>
      <c r="C138" s="858"/>
      <c r="D138" s="858"/>
      <c r="E138" s="858"/>
      <c r="F138" s="858"/>
    </row>
    <row r="140" spans="1:6">
      <c r="B140" s="210" t="s">
        <v>702</v>
      </c>
      <c r="E140" s="279">
        <f>E138-'[64]P&amp;L'!D7</f>
        <v>0</v>
      </c>
      <c r="F140" s="279">
        <f>F138-('[64]P&amp;L'!D7-'[64]P&amp;L'!D11-'[64]P&amp;L'!D12-'[64]P&amp;L'!D13-'[64]PL  Notes'!C254)</f>
        <v>0</v>
      </c>
    </row>
    <row r="141" spans="1:6" ht="15">
      <c r="A141" s="210" t="s">
        <v>624</v>
      </c>
    </row>
    <row r="142" spans="1:6" ht="15">
      <c r="A142" s="226" t="s">
        <v>625</v>
      </c>
      <c r="B142" s="226"/>
      <c r="C142" s="281"/>
      <c r="D142" s="281"/>
      <c r="E142" s="281"/>
      <c r="F142" s="281"/>
    </row>
    <row r="143" spans="1:6">
      <c r="A143" s="1477" t="s">
        <v>608</v>
      </c>
      <c r="B143" s="1477"/>
      <c r="C143" s="1477"/>
      <c r="D143" s="1477"/>
      <c r="E143" s="1477"/>
      <c r="F143" s="1477"/>
    </row>
    <row r="144" spans="1:6" ht="15">
      <c r="A144" s="1477" t="s">
        <v>609</v>
      </c>
      <c r="B144" s="1477"/>
      <c r="C144" s="1477"/>
      <c r="D144" s="1477"/>
      <c r="E144" s="1477"/>
      <c r="F144" s="1477"/>
    </row>
    <row r="145" spans="1:6" ht="15">
      <c r="A145" s="1477" t="s">
        <v>626</v>
      </c>
      <c r="B145" s="1477"/>
      <c r="C145" s="1477"/>
      <c r="D145" s="1477"/>
      <c r="E145" s="1477"/>
      <c r="F145" s="1477"/>
    </row>
    <row r="146" spans="1:6">
      <c r="A146" s="226" t="s">
        <v>580</v>
      </c>
      <c r="B146" s="226"/>
      <c r="C146" s="281"/>
      <c r="D146" s="281"/>
      <c r="E146" s="281"/>
      <c r="F146" s="281"/>
    </row>
    <row r="147" spans="1:6">
      <c r="A147" s="1477" t="s">
        <v>627</v>
      </c>
      <c r="B147" s="1477"/>
      <c r="C147" s="1477"/>
      <c r="D147" s="1477"/>
      <c r="E147" s="1477"/>
      <c r="F147" s="1477"/>
    </row>
    <row r="148" spans="1:6">
      <c r="A148" s="1477" t="s">
        <v>670</v>
      </c>
      <c r="B148" s="1477"/>
      <c r="C148" s="1477"/>
      <c r="D148" s="1477"/>
      <c r="E148" s="1477"/>
      <c r="F148" s="1477"/>
    </row>
    <row r="149" spans="1:6">
      <c r="A149" s="215"/>
    </row>
    <row r="150" spans="1:6">
      <c r="A150" s="215"/>
    </row>
    <row r="151" spans="1:6">
      <c r="A151" s="215"/>
    </row>
    <row r="152" spans="1:6">
      <c r="A152" s="215"/>
    </row>
    <row r="153" spans="1:6" ht="15.75">
      <c r="A153" s="220" t="s">
        <v>628</v>
      </c>
      <c r="C153" s="281" t="s">
        <v>458</v>
      </c>
      <c r="D153" s="281"/>
      <c r="E153" s="343" t="s">
        <v>862</v>
      </c>
      <c r="F153" s="281"/>
    </row>
  </sheetData>
  <mergeCells count="22">
    <mergeCell ref="A144:F144"/>
    <mergeCell ref="A145:F145"/>
    <mergeCell ref="A147:F147"/>
    <mergeCell ref="A148:F148"/>
    <mergeCell ref="A98:F98"/>
    <mergeCell ref="A99:F99"/>
    <mergeCell ref="A100:F100"/>
    <mergeCell ref="A103:A104"/>
    <mergeCell ref="B103:B104"/>
    <mergeCell ref="A143:F143"/>
    <mergeCell ref="A97:F97"/>
    <mergeCell ref="A1:F1"/>
    <mergeCell ref="A2:F2"/>
    <mergeCell ref="A3:F3"/>
    <mergeCell ref="A4:F4"/>
    <mergeCell ref="A5:F5"/>
    <mergeCell ref="A6:F6"/>
    <mergeCell ref="A7:A8"/>
    <mergeCell ref="B7:B8"/>
    <mergeCell ref="A55:A56"/>
    <mergeCell ref="B55:B56"/>
    <mergeCell ref="A96:F96"/>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2"/>
  <sheetViews>
    <sheetView view="pageBreakPreview" zoomScale="70" zoomScaleSheetLayoutView="70" workbookViewId="0">
      <selection sqref="A1:J1"/>
    </sheetView>
  </sheetViews>
  <sheetFormatPr defaultColWidth="8.7109375" defaultRowHeight="12.75"/>
  <cols>
    <col min="1" max="1" width="5.7109375" style="210" customWidth="1"/>
    <col min="2" max="2" width="27.42578125" style="210" customWidth="1"/>
    <col min="3" max="3" width="11.5703125" style="210" customWidth="1"/>
    <col min="4" max="4" width="11.85546875" style="210" customWidth="1"/>
    <col min="5" max="5" width="10.85546875" style="210" customWidth="1"/>
    <col min="6" max="6" width="12.5703125" style="210" customWidth="1"/>
    <col min="7" max="7" width="10.7109375" style="210" customWidth="1"/>
    <col min="8" max="8" width="11.5703125" style="210" customWidth="1"/>
    <col min="9" max="9" width="13.42578125" style="210" customWidth="1"/>
    <col min="10" max="10" width="15.28515625" style="210" customWidth="1"/>
    <col min="11" max="256" width="8.7109375" style="210"/>
    <col min="257" max="257" width="5.7109375" style="210" customWidth="1"/>
    <col min="258" max="258" width="27.42578125" style="210" customWidth="1"/>
    <col min="259" max="259" width="11.5703125" style="210" customWidth="1"/>
    <col min="260" max="260" width="11.85546875" style="210" customWidth="1"/>
    <col min="261" max="261" width="10.85546875" style="210" customWidth="1"/>
    <col min="262" max="262" width="12.5703125" style="210" customWidth="1"/>
    <col min="263" max="263" width="10.7109375" style="210" customWidth="1"/>
    <col min="264" max="264" width="11.5703125" style="210" customWidth="1"/>
    <col min="265" max="265" width="13.42578125" style="210" customWidth="1"/>
    <col min="266" max="266" width="15.28515625" style="210" customWidth="1"/>
    <col min="267" max="512" width="8.7109375" style="210"/>
    <col min="513" max="513" width="5.7109375" style="210" customWidth="1"/>
    <col min="514" max="514" width="27.42578125" style="210" customWidth="1"/>
    <col min="515" max="515" width="11.5703125" style="210" customWidth="1"/>
    <col min="516" max="516" width="11.85546875" style="210" customWidth="1"/>
    <col min="517" max="517" width="10.85546875" style="210" customWidth="1"/>
    <col min="518" max="518" width="12.5703125" style="210" customWidth="1"/>
    <col min="519" max="519" width="10.7109375" style="210" customWidth="1"/>
    <col min="520" max="520" width="11.5703125" style="210" customWidth="1"/>
    <col min="521" max="521" width="13.42578125" style="210" customWidth="1"/>
    <col min="522" max="522" width="15.28515625" style="210" customWidth="1"/>
    <col min="523" max="768" width="8.7109375" style="210"/>
    <col min="769" max="769" width="5.7109375" style="210" customWidth="1"/>
    <col min="770" max="770" width="27.42578125" style="210" customWidth="1"/>
    <col min="771" max="771" width="11.5703125" style="210" customWidth="1"/>
    <col min="772" max="772" width="11.85546875" style="210" customWidth="1"/>
    <col min="773" max="773" width="10.85546875" style="210" customWidth="1"/>
    <col min="774" max="774" width="12.5703125" style="210" customWidth="1"/>
    <col min="775" max="775" width="10.7109375" style="210" customWidth="1"/>
    <col min="776" max="776" width="11.5703125" style="210" customWidth="1"/>
    <col min="777" max="777" width="13.42578125" style="210" customWidth="1"/>
    <col min="778" max="778" width="15.28515625" style="210" customWidth="1"/>
    <col min="779" max="1024" width="8.7109375" style="210"/>
    <col min="1025" max="1025" width="5.7109375" style="210" customWidth="1"/>
    <col min="1026" max="1026" width="27.42578125" style="210" customWidth="1"/>
    <col min="1027" max="1027" width="11.5703125" style="210" customWidth="1"/>
    <col min="1028" max="1028" width="11.85546875" style="210" customWidth="1"/>
    <col min="1029" max="1029" width="10.85546875" style="210" customWidth="1"/>
    <col min="1030" max="1030" width="12.5703125" style="210" customWidth="1"/>
    <col min="1031" max="1031" width="10.7109375" style="210" customWidth="1"/>
    <col min="1032" max="1032" width="11.5703125" style="210" customWidth="1"/>
    <col min="1033" max="1033" width="13.42578125" style="210" customWidth="1"/>
    <col min="1034" max="1034" width="15.28515625" style="210" customWidth="1"/>
    <col min="1035" max="1280" width="8.7109375" style="210"/>
    <col min="1281" max="1281" width="5.7109375" style="210" customWidth="1"/>
    <col min="1282" max="1282" width="27.42578125" style="210" customWidth="1"/>
    <col min="1283" max="1283" width="11.5703125" style="210" customWidth="1"/>
    <col min="1284" max="1284" width="11.85546875" style="210" customWidth="1"/>
    <col min="1285" max="1285" width="10.85546875" style="210" customWidth="1"/>
    <col min="1286" max="1286" width="12.5703125" style="210" customWidth="1"/>
    <col min="1287" max="1287" width="10.7109375" style="210" customWidth="1"/>
    <col min="1288" max="1288" width="11.5703125" style="210" customWidth="1"/>
    <col min="1289" max="1289" width="13.42578125" style="210" customWidth="1"/>
    <col min="1290" max="1290" width="15.28515625" style="210" customWidth="1"/>
    <col min="1291" max="1536" width="8.7109375" style="210"/>
    <col min="1537" max="1537" width="5.7109375" style="210" customWidth="1"/>
    <col min="1538" max="1538" width="27.42578125" style="210" customWidth="1"/>
    <col min="1539" max="1539" width="11.5703125" style="210" customWidth="1"/>
    <col min="1540" max="1540" width="11.85546875" style="210" customWidth="1"/>
    <col min="1541" max="1541" width="10.85546875" style="210" customWidth="1"/>
    <col min="1542" max="1542" width="12.5703125" style="210" customWidth="1"/>
    <col min="1543" max="1543" width="10.7109375" style="210" customWidth="1"/>
    <col min="1544" max="1544" width="11.5703125" style="210" customWidth="1"/>
    <col min="1545" max="1545" width="13.42578125" style="210" customWidth="1"/>
    <col min="1546" max="1546" width="15.28515625" style="210" customWidth="1"/>
    <col min="1547" max="1792" width="8.7109375" style="210"/>
    <col min="1793" max="1793" width="5.7109375" style="210" customWidth="1"/>
    <col min="1794" max="1794" width="27.42578125" style="210" customWidth="1"/>
    <col min="1795" max="1795" width="11.5703125" style="210" customWidth="1"/>
    <col min="1796" max="1796" width="11.85546875" style="210" customWidth="1"/>
    <col min="1797" max="1797" width="10.85546875" style="210" customWidth="1"/>
    <col min="1798" max="1798" width="12.5703125" style="210" customWidth="1"/>
    <col min="1799" max="1799" width="10.7109375" style="210" customWidth="1"/>
    <col min="1800" max="1800" width="11.5703125" style="210" customWidth="1"/>
    <col min="1801" max="1801" width="13.42578125" style="210" customWidth="1"/>
    <col min="1802" max="1802" width="15.28515625" style="210" customWidth="1"/>
    <col min="1803" max="2048" width="8.7109375" style="210"/>
    <col min="2049" max="2049" width="5.7109375" style="210" customWidth="1"/>
    <col min="2050" max="2050" width="27.42578125" style="210" customWidth="1"/>
    <col min="2051" max="2051" width="11.5703125" style="210" customWidth="1"/>
    <col min="2052" max="2052" width="11.85546875" style="210" customWidth="1"/>
    <col min="2053" max="2053" width="10.85546875" style="210" customWidth="1"/>
    <col min="2054" max="2054" width="12.5703125" style="210" customWidth="1"/>
    <col min="2055" max="2055" width="10.7109375" style="210" customWidth="1"/>
    <col min="2056" max="2056" width="11.5703125" style="210" customWidth="1"/>
    <col min="2057" max="2057" width="13.42578125" style="210" customWidth="1"/>
    <col min="2058" max="2058" width="15.28515625" style="210" customWidth="1"/>
    <col min="2059" max="2304" width="8.7109375" style="210"/>
    <col min="2305" max="2305" width="5.7109375" style="210" customWidth="1"/>
    <col min="2306" max="2306" width="27.42578125" style="210" customWidth="1"/>
    <col min="2307" max="2307" width="11.5703125" style="210" customWidth="1"/>
    <col min="2308" max="2308" width="11.85546875" style="210" customWidth="1"/>
    <col min="2309" max="2309" width="10.85546875" style="210" customWidth="1"/>
    <col min="2310" max="2310" width="12.5703125" style="210" customWidth="1"/>
    <col min="2311" max="2311" width="10.7109375" style="210" customWidth="1"/>
    <col min="2312" max="2312" width="11.5703125" style="210" customWidth="1"/>
    <col min="2313" max="2313" width="13.42578125" style="210" customWidth="1"/>
    <col min="2314" max="2314" width="15.28515625" style="210" customWidth="1"/>
    <col min="2315" max="2560" width="8.7109375" style="210"/>
    <col min="2561" max="2561" width="5.7109375" style="210" customWidth="1"/>
    <col min="2562" max="2562" width="27.42578125" style="210" customWidth="1"/>
    <col min="2563" max="2563" width="11.5703125" style="210" customWidth="1"/>
    <col min="2564" max="2564" width="11.85546875" style="210" customWidth="1"/>
    <col min="2565" max="2565" width="10.85546875" style="210" customWidth="1"/>
    <col min="2566" max="2566" width="12.5703125" style="210" customWidth="1"/>
    <col min="2567" max="2567" width="10.7109375" style="210" customWidth="1"/>
    <col min="2568" max="2568" width="11.5703125" style="210" customWidth="1"/>
    <col min="2569" max="2569" width="13.42578125" style="210" customWidth="1"/>
    <col min="2570" max="2570" width="15.28515625" style="210" customWidth="1"/>
    <col min="2571" max="2816" width="8.7109375" style="210"/>
    <col min="2817" max="2817" width="5.7109375" style="210" customWidth="1"/>
    <col min="2818" max="2818" width="27.42578125" style="210" customWidth="1"/>
    <col min="2819" max="2819" width="11.5703125" style="210" customWidth="1"/>
    <col min="2820" max="2820" width="11.85546875" style="210" customWidth="1"/>
    <col min="2821" max="2821" width="10.85546875" style="210" customWidth="1"/>
    <col min="2822" max="2822" width="12.5703125" style="210" customWidth="1"/>
    <col min="2823" max="2823" width="10.7109375" style="210" customWidth="1"/>
    <col min="2824" max="2824" width="11.5703125" style="210" customWidth="1"/>
    <col min="2825" max="2825" width="13.42578125" style="210" customWidth="1"/>
    <col min="2826" max="2826" width="15.28515625" style="210" customWidth="1"/>
    <col min="2827" max="3072" width="8.7109375" style="210"/>
    <col min="3073" max="3073" width="5.7109375" style="210" customWidth="1"/>
    <col min="3074" max="3074" width="27.42578125" style="210" customWidth="1"/>
    <col min="3075" max="3075" width="11.5703125" style="210" customWidth="1"/>
    <col min="3076" max="3076" width="11.85546875" style="210" customWidth="1"/>
    <col min="3077" max="3077" width="10.85546875" style="210" customWidth="1"/>
    <col min="3078" max="3078" width="12.5703125" style="210" customWidth="1"/>
    <col min="3079" max="3079" width="10.7109375" style="210" customWidth="1"/>
    <col min="3080" max="3080" width="11.5703125" style="210" customWidth="1"/>
    <col min="3081" max="3081" width="13.42578125" style="210" customWidth="1"/>
    <col min="3082" max="3082" width="15.28515625" style="210" customWidth="1"/>
    <col min="3083" max="3328" width="8.7109375" style="210"/>
    <col min="3329" max="3329" width="5.7109375" style="210" customWidth="1"/>
    <col min="3330" max="3330" width="27.42578125" style="210" customWidth="1"/>
    <col min="3331" max="3331" width="11.5703125" style="210" customWidth="1"/>
    <col min="3332" max="3332" width="11.85546875" style="210" customWidth="1"/>
    <col min="3333" max="3333" width="10.85546875" style="210" customWidth="1"/>
    <col min="3334" max="3334" width="12.5703125" style="210" customWidth="1"/>
    <col min="3335" max="3335" width="10.7109375" style="210" customWidth="1"/>
    <col min="3336" max="3336" width="11.5703125" style="210" customWidth="1"/>
    <col min="3337" max="3337" width="13.42578125" style="210" customWidth="1"/>
    <col min="3338" max="3338" width="15.28515625" style="210" customWidth="1"/>
    <col min="3339" max="3584" width="8.7109375" style="210"/>
    <col min="3585" max="3585" width="5.7109375" style="210" customWidth="1"/>
    <col min="3586" max="3586" width="27.42578125" style="210" customWidth="1"/>
    <col min="3587" max="3587" width="11.5703125" style="210" customWidth="1"/>
    <col min="3588" max="3588" width="11.85546875" style="210" customWidth="1"/>
    <col min="3589" max="3589" width="10.85546875" style="210" customWidth="1"/>
    <col min="3590" max="3590" width="12.5703125" style="210" customWidth="1"/>
    <col min="3591" max="3591" width="10.7109375" style="210" customWidth="1"/>
    <col min="3592" max="3592" width="11.5703125" style="210" customWidth="1"/>
    <col min="3593" max="3593" width="13.42578125" style="210" customWidth="1"/>
    <col min="3594" max="3594" width="15.28515625" style="210" customWidth="1"/>
    <col min="3595" max="3840" width="8.7109375" style="210"/>
    <col min="3841" max="3841" width="5.7109375" style="210" customWidth="1"/>
    <col min="3842" max="3842" width="27.42578125" style="210" customWidth="1"/>
    <col min="3843" max="3843" width="11.5703125" style="210" customWidth="1"/>
    <col min="3844" max="3844" width="11.85546875" style="210" customWidth="1"/>
    <col min="3845" max="3845" width="10.85546875" style="210" customWidth="1"/>
    <col min="3846" max="3846" width="12.5703125" style="210" customWidth="1"/>
    <col min="3847" max="3847" width="10.7109375" style="210" customWidth="1"/>
    <col min="3848" max="3848" width="11.5703125" style="210" customWidth="1"/>
    <col min="3849" max="3849" width="13.42578125" style="210" customWidth="1"/>
    <col min="3850" max="3850" width="15.28515625" style="210" customWidth="1"/>
    <col min="3851" max="4096" width="8.7109375" style="210"/>
    <col min="4097" max="4097" width="5.7109375" style="210" customWidth="1"/>
    <col min="4098" max="4098" width="27.42578125" style="210" customWidth="1"/>
    <col min="4099" max="4099" width="11.5703125" style="210" customWidth="1"/>
    <col min="4100" max="4100" width="11.85546875" style="210" customWidth="1"/>
    <col min="4101" max="4101" width="10.85546875" style="210" customWidth="1"/>
    <col min="4102" max="4102" width="12.5703125" style="210" customWidth="1"/>
    <col min="4103" max="4103" width="10.7109375" style="210" customWidth="1"/>
    <col min="4104" max="4104" width="11.5703125" style="210" customWidth="1"/>
    <col min="4105" max="4105" width="13.42578125" style="210" customWidth="1"/>
    <col min="4106" max="4106" width="15.28515625" style="210" customWidth="1"/>
    <col min="4107" max="4352" width="8.7109375" style="210"/>
    <col min="4353" max="4353" width="5.7109375" style="210" customWidth="1"/>
    <col min="4354" max="4354" width="27.42578125" style="210" customWidth="1"/>
    <col min="4355" max="4355" width="11.5703125" style="210" customWidth="1"/>
    <col min="4356" max="4356" width="11.85546875" style="210" customWidth="1"/>
    <col min="4357" max="4357" width="10.85546875" style="210" customWidth="1"/>
    <col min="4358" max="4358" width="12.5703125" style="210" customWidth="1"/>
    <col min="4359" max="4359" width="10.7109375" style="210" customWidth="1"/>
    <col min="4360" max="4360" width="11.5703125" style="210" customWidth="1"/>
    <col min="4361" max="4361" width="13.42578125" style="210" customWidth="1"/>
    <col min="4362" max="4362" width="15.28515625" style="210" customWidth="1"/>
    <col min="4363" max="4608" width="8.7109375" style="210"/>
    <col min="4609" max="4609" width="5.7109375" style="210" customWidth="1"/>
    <col min="4610" max="4610" width="27.42578125" style="210" customWidth="1"/>
    <col min="4611" max="4611" width="11.5703125" style="210" customWidth="1"/>
    <col min="4612" max="4612" width="11.85546875" style="210" customWidth="1"/>
    <col min="4613" max="4613" width="10.85546875" style="210" customWidth="1"/>
    <col min="4614" max="4614" width="12.5703125" style="210" customWidth="1"/>
    <col min="4615" max="4615" width="10.7109375" style="210" customWidth="1"/>
    <col min="4616" max="4616" width="11.5703125" style="210" customWidth="1"/>
    <col min="4617" max="4617" width="13.42578125" style="210" customWidth="1"/>
    <col min="4618" max="4618" width="15.28515625" style="210" customWidth="1"/>
    <col min="4619" max="4864" width="8.7109375" style="210"/>
    <col min="4865" max="4865" width="5.7109375" style="210" customWidth="1"/>
    <col min="4866" max="4866" width="27.42578125" style="210" customWidth="1"/>
    <col min="4867" max="4867" width="11.5703125" style="210" customWidth="1"/>
    <col min="4868" max="4868" width="11.85546875" style="210" customWidth="1"/>
    <col min="4869" max="4869" width="10.85546875" style="210" customWidth="1"/>
    <col min="4870" max="4870" width="12.5703125" style="210" customWidth="1"/>
    <col min="4871" max="4871" width="10.7109375" style="210" customWidth="1"/>
    <col min="4872" max="4872" width="11.5703125" style="210" customWidth="1"/>
    <col min="4873" max="4873" width="13.42578125" style="210" customWidth="1"/>
    <col min="4874" max="4874" width="15.28515625" style="210" customWidth="1"/>
    <col min="4875" max="5120" width="8.7109375" style="210"/>
    <col min="5121" max="5121" width="5.7109375" style="210" customWidth="1"/>
    <col min="5122" max="5122" width="27.42578125" style="210" customWidth="1"/>
    <col min="5123" max="5123" width="11.5703125" style="210" customWidth="1"/>
    <col min="5124" max="5124" width="11.85546875" style="210" customWidth="1"/>
    <col min="5125" max="5125" width="10.85546875" style="210" customWidth="1"/>
    <col min="5126" max="5126" width="12.5703125" style="210" customWidth="1"/>
    <col min="5127" max="5127" width="10.7109375" style="210" customWidth="1"/>
    <col min="5128" max="5128" width="11.5703125" style="210" customWidth="1"/>
    <col min="5129" max="5129" width="13.42578125" style="210" customWidth="1"/>
    <col min="5130" max="5130" width="15.28515625" style="210" customWidth="1"/>
    <col min="5131" max="5376" width="8.7109375" style="210"/>
    <col min="5377" max="5377" width="5.7109375" style="210" customWidth="1"/>
    <col min="5378" max="5378" width="27.42578125" style="210" customWidth="1"/>
    <col min="5379" max="5379" width="11.5703125" style="210" customWidth="1"/>
    <col min="5380" max="5380" width="11.85546875" style="210" customWidth="1"/>
    <col min="5381" max="5381" width="10.85546875" style="210" customWidth="1"/>
    <col min="5382" max="5382" width="12.5703125" style="210" customWidth="1"/>
    <col min="5383" max="5383" width="10.7109375" style="210" customWidth="1"/>
    <col min="5384" max="5384" width="11.5703125" style="210" customWidth="1"/>
    <col min="5385" max="5385" width="13.42578125" style="210" customWidth="1"/>
    <col min="5386" max="5386" width="15.28515625" style="210" customWidth="1"/>
    <col min="5387" max="5632" width="8.7109375" style="210"/>
    <col min="5633" max="5633" width="5.7109375" style="210" customWidth="1"/>
    <col min="5634" max="5634" width="27.42578125" style="210" customWidth="1"/>
    <col min="5635" max="5635" width="11.5703125" style="210" customWidth="1"/>
    <col min="5636" max="5636" width="11.85546875" style="210" customWidth="1"/>
    <col min="5637" max="5637" width="10.85546875" style="210" customWidth="1"/>
    <col min="5638" max="5638" width="12.5703125" style="210" customWidth="1"/>
    <col min="5639" max="5639" width="10.7109375" style="210" customWidth="1"/>
    <col min="5640" max="5640" width="11.5703125" style="210" customWidth="1"/>
    <col min="5641" max="5641" width="13.42578125" style="210" customWidth="1"/>
    <col min="5642" max="5642" width="15.28515625" style="210" customWidth="1"/>
    <col min="5643" max="5888" width="8.7109375" style="210"/>
    <col min="5889" max="5889" width="5.7109375" style="210" customWidth="1"/>
    <col min="5890" max="5890" width="27.42578125" style="210" customWidth="1"/>
    <col min="5891" max="5891" width="11.5703125" style="210" customWidth="1"/>
    <col min="5892" max="5892" width="11.85546875" style="210" customWidth="1"/>
    <col min="5893" max="5893" width="10.85546875" style="210" customWidth="1"/>
    <col min="5894" max="5894" width="12.5703125" style="210" customWidth="1"/>
    <col min="5895" max="5895" width="10.7109375" style="210" customWidth="1"/>
    <col min="5896" max="5896" width="11.5703125" style="210" customWidth="1"/>
    <col min="5897" max="5897" width="13.42578125" style="210" customWidth="1"/>
    <col min="5898" max="5898" width="15.28515625" style="210" customWidth="1"/>
    <col min="5899" max="6144" width="8.7109375" style="210"/>
    <col min="6145" max="6145" width="5.7109375" style="210" customWidth="1"/>
    <col min="6146" max="6146" width="27.42578125" style="210" customWidth="1"/>
    <col min="6147" max="6147" width="11.5703125" style="210" customWidth="1"/>
    <col min="6148" max="6148" width="11.85546875" style="210" customWidth="1"/>
    <col min="6149" max="6149" width="10.85546875" style="210" customWidth="1"/>
    <col min="6150" max="6150" width="12.5703125" style="210" customWidth="1"/>
    <col min="6151" max="6151" width="10.7109375" style="210" customWidth="1"/>
    <col min="6152" max="6152" width="11.5703125" style="210" customWidth="1"/>
    <col min="6153" max="6153" width="13.42578125" style="210" customWidth="1"/>
    <col min="6154" max="6154" width="15.28515625" style="210" customWidth="1"/>
    <col min="6155" max="6400" width="8.7109375" style="210"/>
    <col min="6401" max="6401" width="5.7109375" style="210" customWidth="1"/>
    <col min="6402" max="6402" width="27.42578125" style="210" customWidth="1"/>
    <col min="6403" max="6403" width="11.5703125" style="210" customWidth="1"/>
    <col min="6404" max="6404" width="11.85546875" style="210" customWidth="1"/>
    <col min="6405" max="6405" width="10.85546875" style="210" customWidth="1"/>
    <col min="6406" max="6406" width="12.5703125" style="210" customWidth="1"/>
    <col min="6407" max="6407" width="10.7109375" style="210" customWidth="1"/>
    <col min="6408" max="6408" width="11.5703125" style="210" customWidth="1"/>
    <col min="6409" max="6409" width="13.42578125" style="210" customWidth="1"/>
    <col min="6410" max="6410" width="15.28515625" style="210" customWidth="1"/>
    <col min="6411" max="6656" width="8.7109375" style="210"/>
    <col min="6657" max="6657" width="5.7109375" style="210" customWidth="1"/>
    <col min="6658" max="6658" width="27.42578125" style="210" customWidth="1"/>
    <col min="6659" max="6659" width="11.5703125" style="210" customWidth="1"/>
    <col min="6660" max="6660" width="11.85546875" style="210" customWidth="1"/>
    <col min="6661" max="6661" width="10.85546875" style="210" customWidth="1"/>
    <col min="6662" max="6662" width="12.5703125" style="210" customWidth="1"/>
    <col min="6663" max="6663" width="10.7109375" style="210" customWidth="1"/>
    <col min="6664" max="6664" width="11.5703125" style="210" customWidth="1"/>
    <col min="6665" max="6665" width="13.42578125" style="210" customWidth="1"/>
    <col min="6666" max="6666" width="15.28515625" style="210" customWidth="1"/>
    <col min="6667" max="6912" width="8.7109375" style="210"/>
    <col min="6913" max="6913" width="5.7109375" style="210" customWidth="1"/>
    <col min="6914" max="6914" width="27.42578125" style="210" customWidth="1"/>
    <col min="6915" max="6915" width="11.5703125" style="210" customWidth="1"/>
    <col min="6916" max="6916" width="11.85546875" style="210" customWidth="1"/>
    <col min="6917" max="6917" width="10.85546875" style="210" customWidth="1"/>
    <col min="6918" max="6918" width="12.5703125" style="210" customWidth="1"/>
    <col min="6919" max="6919" width="10.7109375" style="210" customWidth="1"/>
    <col min="6920" max="6920" width="11.5703125" style="210" customWidth="1"/>
    <col min="6921" max="6921" width="13.42578125" style="210" customWidth="1"/>
    <col min="6922" max="6922" width="15.28515625" style="210" customWidth="1"/>
    <col min="6923" max="7168" width="8.7109375" style="210"/>
    <col min="7169" max="7169" width="5.7109375" style="210" customWidth="1"/>
    <col min="7170" max="7170" width="27.42578125" style="210" customWidth="1"/>
    <col min="7171" max="7171" width="11.5703125" style="210" customWidth="1"/>
    <col min="7172" max="7172" width="11.85546875" style="210" customWidth="1"/>
    <col min="7173" max="7173" width="10.85546875" style="210" customWidth="1"/>
    <col min="7174" max="7174" width="12.5703125" style="210" customWidth="1"/>
    <col min="7175" max="7175" width="10.7109375" style="210" customWidth="1"/>
    <col min="7176" max="7176" width="11.5703125" style="210" customWidth="1"/>
    <col min="7177" max="7177" width="13.42578125" style="210" customWidth="1"/>
    <col min="7178" max="7178" width="15.28515625" style="210" customWidth="1"/>
    <col min="7179" max="7424" width="8.7109375" style="210"/>
    <col min="7425" max="7425" width="5.7109375" style="210" customWidth="1"/>
    <col min="7426" max="7426" width="27.42578125" style="210" customWidth="1"/>
    <col min="7427" max="7427" width="11.5703125" style="210" customWidth="1"/>
    <col min="7428" max="7428" width="11.85546875" style="210" customWidth="1"/>
    <col min="7429" max="7429" width="10.85546875" style="210" customWidth="1"/>
    <col min="7430" max="7430" width="12.5703125" style="210" customWidth="1"/>
    <col min="7431" max="7431" width="10.7109375" style="210" customWidth="1"/>
    <col min="7432" max="7432" width="11.5703125" style="210" customWidth="1"/>
    <col min="7433" max="7433" width="13.42578125" style="210" customWidth="1"/>
    <col min="7434" max="7434" width="15.28515625" style="210" customWidth="1"/>
    <col min="7435" max="7680" width="8.7109375" style="210"/>
    <col min="7681" max="7681" width="5.7109375" style="210" customWidth="1"/>
    <col min="7682" max="7682" width="27.42578125" style="210" customWidth="1"/>
    <col min="7683" max="7683" width="11.5703125" style="210" customWidth="1"/>
    <col min="7684" max="7684" width="11.85546875" style="210" customWidth="1"/>
    <col min="7685" max="7685" width="10.85546875" style="210" customWidth="1"/>
    <col min="7686" max="7686" width="12.5703125" style="210" customWidth="1"/>
    <col min="7687" max="7687" width="10.7109375" style="210" customWidth="1"/>
    <col min="7688" max="7688" width="11.5703125" style="210" customWidth="1"/>
    <col min="7689" max="7689" width="13.42578125" style="210" customWidth="1"/>
    <col min="7690" max="7690" width="15.28515625" style="210" customWidth="1"/>
    <col min="7691" max="7936" width="8.7109375" style="210"/>
    <col min="7937" max="7937" width="5.7109375" style="210" customWidth="1"/>
    <col min="7938" max="7938" width="27.42578125" style="210" customWidth="1"/>
    <col min="7939" max="7939" width="11.5703125" style="210" customWidth="1"/>
    <col min="7940" max="7940" width="11.85546875" style="210" customWidth="1"/>
    <col min="7941" max="7941" width="10.85546875" style="210" customWidth="1"/>
    <col min="7942" max="7942" width="12.5703125" style="210" customWidth="1"/>
    <col min="7943" max="7943" width="10.7109375" style="210" customWidth="1"/>
    <col min="7944" max="7944" width="11.5703125" style="210" customWidth="1"/>
    <col min="7945" max="7945" width="13.42578125" style="210" customWidth="1"/>
    <col min="7946" max="7946" width="15.28515625" style="210" customWidth="1"/>
    <col min="7947" max="8192" width="8.7109375" style="210"/>
    <col min="8193" max="8193" width="5.7109375" style="210" customWidth="1"/>
    <col min="8194" max="8194" width="27.42578125" style="210" customWidth="1"/>
    <col min="8195" max="8195" width="11.5703125" style="210" customWidth="1"/>
    <col min="8196" max="8196" width="11.85546875" style="210" customWidth="1"/>
    <col min="8197" max="8197" width="10.85546875" style="210" customWidth="1"/>
    <col min="8198" max="8198" width="12.5703125" style="210" customWidth="1"/>
    <col min="8199" max="8199" width="10.7109375" style="210" customWidth="1"/>
    <col min="8200" max="8200" width="11.5703125" style="210" customWidth="1"/>
    <col min="8201" max="8201" width="13.42578125" style="210" customWidth="1"/>
    <col min="8202" max="8202" width="15.28515625" style="210" customWidth="1"/>
    <col min="8203" max="8448" width="8.7109375" style="210"/>
    <col min="8449" max="8449" width="5.7109375" style="210" customWidth="1"/>
    <col min="8450" max="8450" width="27.42578125" style="210" customWidth="1"/>
    <col min="8451" max="8451" width="11.5703125" style="210" customWidth="1"/>
    <col min="8452" max="8452" width="11.85546875" style="210" customWidth="1"/>
    <col min="8453" max="8453" width="10.85546875" style="210" customWidth="1"/>
    <col min="8454" max="8454" width="12.5703125" style="210" customWidth="1"/>
    <col min="8455" max="8455" width="10.7109375" style="210" customWidth="1"/>
    <col min="8456" max="8456" width="11.5703125" style="210" customWidth="1"/>
    <col min="8457" max="8457" width="13.42578125" style="210" customWidth="1"/>
    <col min="8458" max="8458" width="15.28515625" style="210" customWidth="1"/>
    <col min="8459" max="8704" width="8.7109375" style="210"/>
    <col min="8705" max="8705" width="5.7109375" style="210" customWidth="1"/>
    <col min="8706" max="8706" width="27.42578125" style="210" customWidth="1"/>
    <col min="8707" max="8707" width="11.5703125" style="210" customWidth="1"/>
    <col min="8708" max="8708" width="11.85546875" style="210" customWidth="1"/>
    <col min="8709" max="8709" width="10.85546875" style="210" customWidth="1"/>
    <col min="8710" max="8710" width="12.5703125" style="210" customWidth="1"/>
    <col min="8711" max="8711" width="10.7109375" style="210" customWidth="1"/>
    <col min="8712" max="8712" width="11.5703125" style="210" customWidth="1"/>
    <col min="8713" max="8713" width="13.42578125" style="210" customWidth="1"/>
    <col min="8714" max="8714" width="15.28515625" style="210" customWidth="1"/>
    <col min="8715" max="8960" width="8.7109375" style="210"/>
    <col min="8961" max="8961" width="5.7109375" style="210" customWidth="1"/>
    <col min="8962" max="8962" width="27.42578125" style="210" customWidth="1"/>
    <col min="8963" max="8963" width="11.5703125" style="210" customWidth="1"/>
    <col min="8964" max="8964" width="11.85546875" style="210" customWidth="1"/>
    <col min="8965" max="8965" width="10.85546875" style="210" customWidth="1"/>
    <col min="8966" max="8966" width="12.5703125" style="210" customWidth="1"/>
    <col min="8967" max="8967" width="10.7109375" style="210" customWidth="1"/>
    <col min="8968" max="8968" width="11.5703125" style="210" customWidth="1"/>
    <col min="8969" max="8969" width="13.42578125" style="210" customWidth="1"/>
    <col min="8970" max="8970" width="15.28515625" style="210" customWidth="1"/>
    <col min="8971" max="9216" width="8.7109375" style="210"/>
    <col min="9217" max="9217" width="5.7109375" style="210" customWidth="1"/>
    <col min="9218" max="9218" width="27.42578125" style="210" customWidth="1"/>
    <col min="9219" max="9219" width="11.5703125" style="210" customWidth="1"/>
    <col min="9220" max="9220" width="11.85546875" style="210" customWidth="1"/>
    <col min="9221" max="9221" width="10.85546875" style="210" customWidth="1"/>
    <col min="9222" max="9222" width="12.5703125" style="210" customWidth="1"/>
    <col min="9223" max="9223" width="10.7109375" style="210" customWidth="1"/>
    <col min="9224" max="9224" width="11.5703125" style="210" customWidth="1"/>
    <col min="9225" max="9225" width="13.42578125" style="210" customWidth="1"/>
    <col min="9226" max="9226" width="15.28515625" style="210" customWidth="1"/>
    <col min="9227" max="9472" width="8.7109375" style="210"/>
    <col min="9473" max="9473" width="5.7109375" style="210" customWidth="1"/>
    <col min="9474" max="9474" width="27.42578125" style="210" customWidth="1"/>
    <col min="9475" max="9475" width="11.5703125" style="210" customWidth="1"/>
    <col min="9476" max="9476" width="11.85546875" style="210" customWidth="1"/>
    <col min="9477" max="9477" width="10.85546875" style="210" customWidth="1"/>
    <col min="9478" max="9478" width="12.5703125" style="210" customWidth="1"/>
    <col min="9479" max="9479" width="10.7109375" style="210" customWidth="1"/>
    <col min="9480" max="9480" width="11.5703125" style="210" customWidth="1"/>
    <col min="9481" max="9481" width="13.42578125" style="210" customWidth="1"/>
    <col min="9482" max="9482" width="15.28515625" style="210" customWidth="1"/>
    <col min="9483" max="9728" width="8.7109375" style="210"/>
    <col min="9729" max="9729" width="5.7109375" style="210" customWidth="1"/>
    <col min="9730" max="9730" width="27.42578125" style="210" customWidth="1"/>
    <col min="9731" max="9731" width="11.5703125" style="210" customWidth="1"/>
    <col min="9732" max="9732" width="11.85546875" style="210" customWidth="1"/>
    <col min="9733" max="9733" width="10.85546875" style="210" customWidth="1"/>
    <col min="9734" max="9734" width="12.5703125" style="210" customWidth="1"/>
    <col min="9735" max="9735" width="10.7109375" style="210" customWidth="1"/>
    <col min="9736" max="9736" width="11.5703125" style="210" customWidth="1"/>
    <col min="9737" max="9737" width="13.42578125" style="210" customWidth="1"/>
    <col min="9738" max="9738" width="15.28515625" style="210" customWidth="1"/>
    <col min="9739" max="9984" width="8.7109375" style="210"/>
    <col min="9985" max="9985" width="5.7109375" style="210" customWidth="1"/>
    <col min="9986" max="9986" width="27.42578125" style="210" customWidth="1"/>
    <col min="9987" max="9987" width="11.5703125" style="210" customWidth="1"/>
    <col min="9988" max="9988" width="11.85546875" style="210" customWidth="1"/>
    <col min="9989" max="9989" width="10.85546875" style="210" customWidth="1"/>
    <col min="9990" max="9990" width="12.5703125" style="210" customWidth="1"/>
    <col min="9991" max="9991" width="10.7109375" style="210" customWidth="1"/>
    <col min="9992" max="9992" width="11.5703125" style="210" customWidth="1"/>
    <col min="9993" max="9993" width="13.42578125" style="210" customWidth="1"/>
    <col min="9994" max="9994" width="15.28515625" style="210" customWidth="1"/>
    <col min="9995" max="10240" width="8.7109375" style="210"/>
    <col min="10241" max="10241" width="5.7109375" style="210" customWidth="1"/>
    <col min="10242" max="10242" width="27.42578125" style="210" customWidth="1"/>
    <col min="10243" max="10243" width="11.5703125" style="210" customWidth="1"/>
    <col min="10244" max="10244" width="11.85546875" style="210" customWidth="1"/>
    <col min="10245" max="10245" width="10.85546875" style="210" customWidth="1"/>
    <col min="10246" max="10246" width="12.5703125" style="210" customWidth="1"/>
    <col min="10247" max="10247" width="10.7109375" style="210" customWidth="1"/>
    <col min="10248" max="10248" width="11.5703125" style="210" customWidth="1"/>
    <col min="10249" max="10249" width="13.42578125" style="210" customWidth="1"/>
    <col min="10250" max="10250" width="15.28515625" style="210" customWidth="1"/>
    <col min="10251" max="10496" width="8.7109375" style="210"/>
    <col min="10497" max="10497" width="5.7109375" style="210" customWidth="1"/>
    <col min="10498" max="10498" width="27.42578125" style="210" customWidth="1"/>
    <col min="10499" max="10499" width="11.5703125" style="210" customWidth="1"/>
    <col min="10500" max="10500" width="11.85546875" style="210" customWidth="1"/>
    <col min="10501" max="10501" width="10.85546875" style="210" customWidth="1"/>
    <col min="10502" max="10502" width="12.5703125" style="210" customWidth="1"/>
    <col min="10503" max="10503" width="10.7109375" style="210" customWidth="1"/>
    <col min="10504" max="10504" width="11.5703125" style="210" customWidth="1"/>
    <col min="10505" max="10505" width="13.42578125" style="210" customWidth="1"/>
    <col min="10506" max="10506" width="15.28515625" style="210" customWidth="1"/>
    <col min="10507" max="10752" width="8.7109375" style="210"/>
    <col min="10753" max="10753" width="5.7109375" style="210" customWidth="1"/>
    <col min="10754" max="10754" width="27.42578125" style="210" customWidth="1"/>
    <col min="10755" max="10755" width="11.5703125" style="210" customWidth="1"/>
    <col min="10756" max="10756" width="11.85546875" style="210" customWidth="1"/>
    <col min="10757" max="10757" width="10.85546875" style="210" customWidth="1"/>
    <col min="10758" max="10758" width="12.5703125" style="210" customWidth="1"/>
    <col min="10759" max="10759" width="10.7109375" style="210" customWidth="1"/>
    <col min="10760" max="10760" width="11.5703125" style="210" customWidth="1"/>
    <col min="10761" max="10761" width="13.42578125" style="210" customWidth="1"/>
    <col min="10762" max="10762" width="15.28515625" style="210" customWidth="1"/>
    <col min="10763" max="11008" width="8.7109375" style="210"/>
    <col min="11009" max="11009" width="5.7109375" style="210" customWidth="1"/>
    <col min="11010" max="11010" width="27.42578125" style="210" customWidth="1"/>
    <col min="11011" max="11011" width="11.5703125" style="210" customWidth="1"/>
    <col min="11012" max="11012" width="11.85546875" style="210" customWidth="1"/>
    <col min="11013" max="11013" width="10.85546875" style="210" customWidth="1"/>
    <col min="11014" max="11014" width="12.5703125" style="210" customWidth="1"/>
    <col min="11015" max="11015" width="10.7109375" style="210" customWidth="1"/>
    <col min="11016" max="11016" width="11.5703125" style="210" customWidth="1"/>
    <col min="11017" max="11017" width="13.42578125" style="210" customWidth="1"/>
    <col min="11018" max="11018" width="15.28515625" style="210" customWidth="1"/>
    <col min="11019" max="11264" width="8.7109375" style="210"/>
    <col min="11265" max="11265" width="5.7109375" style="210" customWidth="1"/>
    <col min="11266" max="11266" width="27.42578125" style="210" customWidth="1"/>
    <col min="11267" max="11267" width="11.5703125" style="210" customWidth="1"/>
    <col min="11268" max="11268" width="11.85546875" style="210" customWidth="1"/>
    <col min="11269" max="11269" width="10.85546875" style="210" customWidth="1"/>
    <col min="11270" max="11270" width="12.5703125" style="210" customWidth="1"/>
    <col min="11271" max="11271" width="10.7109375" style="210" customWidth="1"/>
    <col min="11272" max="11272" width="11.5703125" style="210" customWidth="1"/>
    <col min="11273" max="11273" width="13.42578125" style="210" customWidth="1"/>
    <col min="11274" max="11274" width="15.28515625" style="210" customWidth="1"/>
    <col min="11275" max="11520" width="8.7109375" style="210"/>
    <col min="11521" max="11521" width="5.7109375" style="210" customWidth="1"/>
    <col min="11522" max="11522" width="27.42578125" style="210" customWidth="1"/>
    <col min="11523" max="11523" width="11.5703125" style="210" customWidth="1"/>
    <col min="11524" max="11524" width="11.85546875" style="210" customWidth="1"/>
    <col min="11525" max="11525" width="10.85546875" style="210" customWidth="1"/>
    <col min="11526" max="11526" width="12.5703125" style="210" customWidth="1"/>
    <col min="11527" max="11527" width="10.7109375" style="210" customWidth="1"/>
    <col min="11528" max="11528" width="11.5703125" style="210" customWidth="1"/>
    <col min="11529" max="11529" width="13.42578125" style="210" customWidth="1"/>
    <col min="11530" max="11530" width="15.28515625" style="210" customWidth="1"/>
    <col min="11531" max="11776" width="8.7109375" style="210"/>
    <col min="11777" max="11777" width="5.7109375" style="210" customWidth="1"/>
    <col min="11778" max="11778" width="27.42578125" style="210" customWidth="1"/>
    <col min="11779" max="11779" width="11.5703125" style="210" customWidth="1"/>
    <col min="11780" max="11780" width="11.85546875" style="210" customWidth="1"/>
    <col min="11781" max="11781" width="10.85546875" style="210" customWidth="1"/>
    <col min="11782" max="11782" width="12.5703125" style="210" customWidth="1"/>
    <col min="11783" max="11783" width="10.7109375" style="210" customWidth="1"/>
    <col min="11784" max="11784" width="11.5703125" style="210" customWidth="1"/>
    <col min="11785" max="11785" width="13.42578125" style="210" customWidth="1"/>
    <col min="11786" max="11786" width="15.28515625" style="210" customWidth="1"/>
    <col min="11787" max="12032" width="8.7109375" style="210"/>
    <col min="12033" max="12033" width="5.7109375" style="210" customWidth="1"/>
    <col min="12034" max="12034" width="27.42578125" style="210" customWidth="1"/>
    <col min="12035" max="12035" width="11.5703125" style="210" customWidth="1"/>
    <col min="12036" max="12036" width="11.85546875" style="210" customWidth="1"/>
    <col min="12037" max="12037" width="10.85546875" style="210" customWidth="1"/>
    <col min="12038" max="12038" width="12.5703125" style="210" customWidth="1"/>
    <col min="12039" max="12039" width="10.7109375" style="210" customWidth="1"/>
    <col min="12040" max="12040" width="11.5703125" style="210" customWidth="1"/>
    <col min="12041" max="12041" width="13.42578125" style="210" customWidth="1"/>
    <col min="12042" max="12042" width="15.28515625" style="210" customWidth="1"/>
    <col min="12043" max="12288" width="8.7109375" style="210"/>
    <col min="12289" max="12289" width="5.7109375" style="210" customWidth="1"/>
    <col min="12290" max="12290" width="27.42578125" style="210" customWidth="1"/>
    <col min="12291" max="12291" width="11.5703125" style="210" customWidth="1"/>
    <col min="12292" max="12292" width="11.85546875" style="210" customWidth="1"/>
    <col min="12293" max="12293" width="10.85546875" style="210" customWidth="1"/>
    <col min="12294" max="12294" width="12.5703125" style="210" customWidth="1"/>
    <col min="12295" max="12295" width="10.7109375" style="210" customWidth="1"/>
    <col min="12296" max="12296" width="11.5703125" style="210" customWidth="1"/>
    <col min="12297" max="12297" width="13.42578125" style="210" customWidth="1"/>
    <col min="12298" max="12298" width="15.28515625" style="210" customWidth="1"/>
    <col min="12299" max="12544" width="8.7109375" style="210"/>
    <col min="12545" max="12545" width="5.7109375" style="210" customWidth="1"/>
    <col min="12546" max="12546" width="27.42578125" style="210" customWidth="1"/>
    <col min="12547" max="12547" width="11.5703125" style="210" customWidth="1"/>
    <col min="12548" max="12548" width="11.85546875" style="210" customWidth="1"/>
    <col min="12549" max="12549" width="10.85546875" style="210" customWidth="1"/>
    <col min="12550" max="12550" width="12.5703125" style="210" customWidth="1"/>
    <col min="12551" max="12551" width="10.7109375" style="210" customWidth="1"/>
    <col min="12552" max="12552" width="11.5703125" style="210" customWidth="1"/>
    <col min="12553" max="12553" width="13.42578125" style="210" customWidth="1"/>
    <col min="12554" max="12554" width="15.28515625" style="210" customWidth="1"/>
    <col min="12555" max="12800" width="8.7109375" style="210"/>
    <col min="12801" max="12801" width="5.7109375" style="210" customWidth="1"/>
    <col min="12802" max="12802" width="27.42578125" style="210" customWidth="1"/>
    <col min="12803" max="12803" width="11.5703125" style="210" customWidth="1"/>
    <col min="12804" max="12804" width="11.85546875" style="210" customWidth="1"/>
    <col min="12805" max="12805" width="10.85546875" style="210" customWidth="1"/>
    <col min="12806" max="12806" width="12.5703125" style="210" customWidth="1"/>
    <col min="12807" max="12807" width="10.7109375" style="210" customWidth="1"/>
    <col min="12808" max="12808" width="11.5703125" style="210" customWidth="1"/>
    <col min="12809" max="12809" width="13.42578125" style="210" customWidth="1"/>
    <col min="12810" max="12810" width="15.28515625" style="210" customWidth="1"/>
    <col min="12811" max="13056" width="8.7109375" style="210"/>
    <col min="13057" max="13057" width="5.7109375" style="210" customWidth="1"/>
    <col min="13058" max="13058" width="27.42578125" style="210" customWidth="1"/>
    <col min="13059" max="13059" width="11.5703125" style="210" customWidth="1"/>
    <col min="13060" max="13060" width="11.85546875" style="210" customWidth="1"/>
    <col min="13061" max="13061" width="10.85546875" style="210" customWidth="1"/>
    <col min="13062" max="13062" width="12.5703125" style="210" customWidth="1"/>
    <col min="13063" max="13063" width="10.7109375" style="210" customWidth="1"/>
    <col min="13064" max="13064" width="11.5703125" style="210" customWidth="1"/>
    <col min="13065" max="13065" width="13.42578125" style="210" customWidth="1"/>
    <col min="13066" max="13066" width="15.28515625" style="210" customWidth="1"/>
    <col min="13067" max="13312" width="8.7109375" style="210"/>
    <col min="13313" max="13313" width="5.7109375" style="210" customWidth="1"/>
    <col min="13314" max="13314" width="27.42578125" style="210" customWidth="1"/>
    <col min="13315" max="13315" width="11.5703125" style="210" customWidth="1"/>
    <col min="13316" max="13316" width="11.85546875" style="210" customWidth="1"/>
    <col min="13317" max="13317" width="10.85546875" style="210" customWidth="1"/>
    <col min="13318" max="13318" width="12.5703125" style="210" customWidth="1"/>
    <col min="13319" max="13319" width="10.7109375" style="210" customWidth="1"/>
    <col min="13320" max="13320" width="11.5703125" style="210" customWidth="1"/>
    <col min="13321" max="13321" width="13.42578125" style="210" customWidth="1"/>
    <col min="13322" max="13322" width="15.28515625" style="210" customWidth="1"/>
    <col min="13323" max="13568" width="8.7109375" style="210"/>
    <col min="13569" max="13569" width="5.7109375" style="210" customWidth="1"/>
    <col min="13570" max="13570" width="27.42578125" style="210" customWidth="1"/>
    <col min="13571" max="13571" width="11.5703125" style="210" customWidth="1"/>
    <col min="13572" max="13572" width="11.85546875" style="210" customWidth="1"/>
    <col min="13573" max="13573" width="10.85546875" style="210" customWidth="1"/>
    <col min="13574" max="13574" width="12.5703125" style="210" customWidth="1"/>
    <col min="13575" max="13575" width="10.7109375" style="210" customWidth="1"/>
    <col min="13576" max="13576" width="11.5703125" style="210" customWidth="1"/>
    <col min="13577" max="13577" width="13.42578125" style="210" customWidth="1"/>
    <col min="13578" max="13578" width="15.28515625" style="210" customWidth="1"/>
    <col min="13579" max="13824" width="8.7109375" style="210"/>
    <col min="13825" max="13825" width="5.7109375" style="210" customWidth="1"/>
    <col min="13826" max="13826" width="27.42578125" style="210" customWidth="1"/>
    <col min="13827" max="13827" width="11.5703125" style="210" customWidth="1"/>
    <col min="13828" max="13828" width="11.85546875" style="210" customWidth="1"/>
    <col min="13829" max="13829" width="10.85546875" style="210" customWidth="1"/>
    <col min="13830" max="13830" width="12.5703125" style="210" customWidth="1"/>
    <col min="13831" max="13831" width="10.7109375" style="210" customWidth="1"/>
    <col min="13832" max="13832" width="11.5703125" style="210" customWidth="1"/>
    <col min="13833" max="13833" width="13.42578125" style="210" customWidth="1"/>
    <col min="13834" max="13834" width="15.28515625" style="210" customWidth="1"/>
    <col min="13835" max="14080" width="8.7109375" style="210"/>
    <col min="14081" max="14081" width="5.7109375" style="210" customWidth="1"/>
    <col min="14082" max="14082" width="27.42578125" style="210" customWidth="1"/>
    <col min="14083" max="14083" width="11.5703125" style="210" customWidth="1"/>
    <col min="14084" max="14084" width="11.85546875" style="210" customWidth="1"/>
    <col min="14085" max="14085" width="10.85546875" style="210" customWidth="1"/>
    <col min="14086" max="14086" width="12.5703125" style="210" customWidth="1"/>
    <col min="14087" max="14087" width="10.7109375" style="210" customWidth="1"/>
    <col min="14088" max="14088" width="11.5703125" style="210" customWidth="1"/>
    <col min="14089" max="14089" width="13.42578125" style="210" customWidth="1"/>
    <col min="14090" max="14090" width="15.28515625" style="210" customWidth="1"/>
    <col min="14091" max="14336" width="8.7109375" style="210"/>
    <col min="14337" max="14337" width="5.7109375" style="210" customWidth="1"/>
    <col min="14338" max="14338" width="27.42578125" style="210" customWidth="1"/>
    <col min="14339" max="14339" width="11.5703125" style="210" customWidth="1"/>
    <col min="14340" max="14340" width="11.85546875" style="210" customWidth="1"/>
    <col min="14341" max="14341" width="10.85546875" style="210" customWidth="1"/>
    <col min="14342" max="14342" width="12.5703125" style="210" customWidth="1"/>
    <col min="14343" max="14343" width="10.7109375" style="210" customWidth="1"/>
    <col min="14344" max="14344" width="11.5703125" style="210" customWidth="1"/>
    <col min="14345" max="14345" width="13.42578125" style="210" customWidth="1"/>
    <col min="14346" max="14346" width="15.28515625" style="210" customWidth="1"/>
    <col min="14347" max="14592" width="8.7109375" style="210"/>
    <col min="14593" max="14593" width="5.7109375" style="210" customWidth="1"/>
    <col min="14594" max="14594" width="27.42578125" style="210" customWidth="1"/>
    <col min="14595" max="14595" width="11.5703125" style="210" customWidth="1"/>
    <col min="14596" max="14596" width="11.85546875" style="210" customWidth="1"/>
    <col min="14597" max="14597" width="10.85546875" style="210" customWidth="1"/>
    <col min="14598" max="14598" width="12.5703125" style="210" customWidth="1"/>
    <col min="14599" max="14599" width="10.7109375" style="210" customWidth="1"/>
    <col min="14600" max="14600" width="11.5703125" style="210" customWidth="1"/>
    <col min="14601" max="14601" width="13.42578125" style="210" customWidth="1"/>
    <col min="14602" max="14602" width="15.28515625" style="210" customWidth="1"/>
    <col min="14603" max="14848" width="8.7109375" style="210"/>
    <col min="14849" max="14849" width="5.7109375" style="210" customWidth="1"/>
    <col min="14850" max="14850" width="27.42578125" style="210" customWidth="1"/>
    <col min="14851" max="14851" width="11.5703125" style="210" customWidth="1"/>
    <col min="14852" max="14852" width="11.85546875" style="210" customWidth="1"/>
    <col min="14853" max="14853" width="10.85546875" style="210" customWidth="1"/>
    <col min="14854" max="14854" width="12.5703125" style="210" customWidth="1"/>
    <col min="14855" max="14855" width="10.7109375" style="210" customWidth="1"/>
    <col min="14856" max="14856" width="11.5703125" style="210" customWidth="1"/>
    <col min="14857" max="14857" width="13.42578125" style="210" customWidth="1"/>
    <col min="14858" max="14858" width="15.28515625" style="210" customWidth="1"/>
    <col min="14859" max="15104" width="8.7109375" style="210"/>
    <col min="15105" max="15105" width="5.7109375" style="210" customWidth="1"/>
    <col min="15106" max="15106" width="27.42578125" style="210" customWidth="1"/>
    <col min="15107" max="15107" width="11.5703125" style="210" customWidth="1"/>
    <col min="15108" max="15108" width="11.85546875" style="210" customWidth="1"/>
    <col min="15109" max="15109" width="10.85546875" style="210" customWidth="1"/>
    <col min="15110" max="15110" width="12.5703125" style="210" customWidth="1"/>
    <col min="15111" max="15111" width="10.7109375" style="210" customWidth="1"/>
    <col min="15112" max="15112" width="11.5703125" style="210" customWidth="1"/>
    <col min="15113" max="15113" width="13.42578125" style="210" customWidth="1"/>
    <col min="15114" max="15114" width="15.28515625" style="210" customWidth="1"/>
    <col min="15115" max="15360" width="8.7109375" style="210"/>
    <col min="15361" max="15361" width="5.7109375" style="210" customWidth="1"/>
    <col min="15362" max="15362" width="27.42578125" style="210" customWidth="1"/>
    <col min="15363" max="15363" width="11.5703125" style="210" customWidth="1"/>
    <col min="15364" max="15364" width="11.85546875" style="210" customWidth="1"/>
    <col min="15365" max="15365" width="10.85546875" style="210" customWidth="1"/>
    <col min="15366" max="15366" width="12.5703125" style="210" customWidth="1"/>
    <col min="15367" max="15367" width="10.7109375" style="210" customWidth="1"/>
    <col min="15368" max="15368" width="11.5703125" style="210" customWidth="1"/>
    <col min="15369" max="15369" width="13.42578125" style="210" customWidth="1"/>
    <col min="15370" max="15370" width="15.28515625" style="210" customWidth="1"/>
    <col min="15371" max="15616" width="8.7109375" style="210"/>
    <col min="15617" max="15617" width="5.7109375" style="210" customWidth="1"/>
    <col min="15618" max="15618" width="27.42578125" style="210" customWidth="1"/>
    <col min="15619" max="15619" width="11.5703125" style="210" customWidth="1"/>
    <col min="15620" max="15620" width="11.85546875" style="210" customWidth="1"/>
    <col min="15621" max="15621" width="10.85546875" style="210" customWidth="1"/>
    <col min="15622" max="15622" width="12.5703125" style="210" customWidth="1"/>
    <col min="15623" max="15623" width="10.7109375" style="210" customWidth="1"/>
    <col min="15624" max="15624" width="11.5703125" style="210" customWidth="1"/>
    <col min="15625" max="15625" width="13.42578125" style="210" customWidth="1"/>
    <col min="15626" max="15626" width="15.28515625" style="210" customWidth="1"/>
    <col min="15627" max="15872" width="8.7109375" style="210"/>
    <col min="15873" max="15873" width="5.7109375" style="210" customWidth="1"/>
    <col min="15874" max="15874" width="27.42578125" style="210" customWidth="1"/>
    <col min="15875" max="15875" width="11.5703125" style="210" customWidth="1"/>
    <col min="15876" max="15876" width="11.85546875" style="210" customWidth="1"/>
    <col min="15877" max="15877" width="10.85546875" style="210" customWidth="1"/>
    <col min="15878" max="15878" width="12.5703125" style="210" customWidth="1"/>
    <col min="15879" max="15879" width="10.7109375" style="210" customWidth="1"/>
    <col min="15880" max="15880" width="11.5703125" style="210" customWidth="1"/>
    <col min="15881" max="15881" width="13.42578125" style="210" customWidth="1"/>
    <col min="15882" max="15882" width="15.28515625" style="210" customWidth="1"/>
    <col min="15883" max="16128" width="8.7109375" style="210"/>
    <col min="16129" max="16129" width="5.7109375" style="210" customWidth="1"/>
    <col min="16130" max="16130" width="27.42578125" style="210" customWidth="1"/>
    <col min="16131" max="16131" width="11.5703125" style="210" customWidth="1"/>
    <col min="16132" max="16132" width="11.85546875" style="210" customWidth="1"/>
    <col min="16133" max="16133" width="10.85546875" style="210" customWidth="1"/>
    <col min="16134" max="16134" width="12.5703125" style="210" customWidth="1"/>
    <col min="16135" max="16135" width="10.7109375" style="210" customWidth="1"/>
    <col min="16136" max="16136" width="11.5703125" style="210" customWidth="1"/>
    <col min="16137" max="16137" width="13.42578125" style="210" customWidth="1"/>
    <col min="16138" max="16138" width="15.28515625" style="210" customWidth="1"/>
    <col min="16139" max="16384" width="8.7109375" style="210"/>
  </cols>
  <sheetData>
    <row r="1" spans="1:11" ht="15.75">
      <c r="A1" s="1481" t="s">
        <v>1582</v>
      </c>
      <c r="B1" s="1481"/>
      <c r="C1" s="1481"/>
      <c r="D1" s="1481"/>
      <c r="E1" s="1481"/>
      <c r="F1" s="1481"/>
      <c r="G1" s="1481"/>
      <c r="H1" s="1481"/>
      <c r="I1" s="1481"/>
      <c r="J1" s="1482"/>
    </row>
    <row r="2" spans="1:11" ht="15.75">
      <c r="A2" s="1481" t="s">
        <v>1859</v>
      </c>
      <c r="B2" s="1481"/>
      <c r="C2" s="1481"/>
      <c r="D2" s="1481"/>
      <c r="E2" s="1481"/>
      <c r="F2" s="1481"/>
      <c r="G2" s="1481"/>
      <c r="H2" s="1481"/>
      <c r="I2" s="1481"/>
      <c r="J2" s="1482"/>
    </row>
    <row r="3" spans="1:11" ht="15" customHeight="1">
      <c r="A3" s="1483" t="s">
        <v>1583</v>
      </c>
      <c r="B3" s="1483"/>
      <c r="C3" s="1483"/>
      <c r="D3" s="1483"/>
      <c r="E3" s="1483"/>
      <c r="F3" s="1483"/>
      <c r="G3" s="1483"/>
      <c r="H3" s="1483"/>
      <c r="I3" s="1483"/>
      <c r="J3" s="1483"/>
    </row>
    <row r="4" spans="1:11" ht="15" customHeight="1">
      <c r="A4" s="1484" t="s">
        <v>1584</v>
      </c>
      <c r="B4" s="1484"/>
      <c r="C4" s="1484"/>
      <c r="D4" s="1484"/>
      <c r="E4" s="1484"/>
      <c r="F4" s="1484"/>
      <c r="G4" s="1484"/>
      <c r="H4" s="1484"/>
      <c r="I4" s="1484"/>
      <c r="J4" s="1484"/>
    </row>
    <row r="5" spans="1:11" ht="17.25" customHeight="1">
      <c r="A5" s="1483" t="s">
        <v>1296</v>
      </c>
      <c r="B5" s="1483"/>
      <c r="C5" s="1483"/>
      <c r="D5" s="1483"/>
      <c r="E5" s="1483"/>
      <c r="F5" s="1483"/>
      <c r="G5" s="1483"/>
      <c r="H5" s="1483"/>
      <c r="I5" s="1483"/>
      <c r="J5" s="1485"/>
      <c r="K5" s="866"/>
    </row>
    <row r="6" spans="1:11" ht="15" customHeight="1">
      <c r="A6" s="1480" t="s">
        <v>1876</v>
      </c>
      <c r="B6" s="1480"/>
      <c r="C6" s="1480"/>
      <c r="D6" s="1480"/>
      <c r="E6" s="1480"/>
      <c r="F6" s="1480"/>
      <c r="G6" s="1480"/>
      <c r="H6" s="1480"/>
      <c r="I6" s="1480"/>
      <c r="J6" s="1480"/>
      <c r="K6" s="219"/>
    </row>
    <row r="7" spans="1:11" ht="12.75" customHeight="1">
      <c r="A7" s="1487" t="s">
        <v>544</v>
      </c>
      <c r="B7" s="1490" t="s">
        <v>1585</v>
      </c>
      <c r="C7" s="1493" t="s">
        <v>629</v>
      </c>
      <c r="D7" s="1490" t="s">
        <v>1586</v>
      </c>
      <c r="E7" s="867" t="s">
        <v>1587</v>
      </c>
      <c r="F7" s="868" t="s">
        <v>1588</v>
      </c>
      <c r="G7" s="1487" t="s">
        <v>1428</v>
      </c>
      <c r="H7" s="1490" t="s">
        <v>1589</v>
      </c>
      <c r="I7" s="1493" t="s">
        <v>1590</v>
      </c>
      <c r="J7" s="1498" t="s">
        <v>1591</v>
      </c>
      <c r="K7" s="869"/>
    </row>
    <row r="8" spans="1:11" ht="12.75" customHeight="1">
      <c r="A8" s="1488"/>
      <c r="B8" s="1491"/>
      <c r="C8" s="1494"/>
      <c r="D8" s="1491"/>
      <c r="E8" s="1499" t="s">
        <v>1592</v>
      </c>
      <c r="F8" s="1500" t="s">
        <v>1592</v>
      </c>
      <c r="G8" s="1496"/>
      <c r="H8" s="1491"/>
      <c r="I8" s="1496"/>
      <c r="J8" s="1498"/>
      <c r="K8" s="869"/>
    </row>
    <row r="9" spans="1:11" ht="12.75" customHeight="1">
      <c r="A9" s="1488"/>
      <c r="B9" s="1491"/>
      <c r="C9" s="1494"/>
      <c r="D9" s="1491"/>
      <c r="E9" s="1499"/>
      <c r="F9" s="1500"/>
      <c r="G9" s="1496"/>
      <c r="H9" s="1491"/>
      <c r="I9" s="1496"/>
      <c r="J9" s="1498"/>
      <c r="K9" s="869"/>
    </row>
    <row r="10" spans="1:11" ht="66.75" customHeight="1">
      <c r="A10" s="1489"/>
      <c r="B10" s="1492"/>
      <c r="C10" s="1495"/>
      <c r="D10" s="1492"/>
      <c r="E10" s="1499"/>
      <c r="F10" s="1500"/>
      <c r="G10" s="1497"/>
      <c r="H10" s="1492"/>
      <c r="I10" s="1497"/>
      <c r="J10" s="1498"/>
      <c r="K10" s="869"/>
    </row>
    <row r="11" spans="1:11" ht="15">
      <c r="A11" s="870"/>
      <c r="B11" s="871"/>
      <c r="C11" s="872"/>
      <c r="D11" s="871"/>
      <c r="E11" s="873"/>
      <c r="F11" s="874"/>
      <c r="G11" s="872"/>
      <c r="H11" s="871"/>
      <c r="I11" s="872"/>
      <c r="J11" s="871"/>
    </row>
    <row r="12" spans="1:11" ht="15">
      <c r="A12" s="875"/>
      <c r="B12" s="876"/>
      <c r="C12" s="219"/>
      <c r="D12" s="876"/>
      <c r="E12" s="877"/>
      <c r="F12" s="878"/>
      <c r="G12" s="219"/>
      <c r="H12" s="876"/>
      <c r="I12" s="219"/>
      <c r="J12" s="876"/>
    </row>
    <row r="13" spans="1:11" ht="15">
      <c r="A13" s="875"/>
      <c r="B13" s="876"/>
      <c r="C13" s="219"/>
      <c r="D13" s="876"/>
      <c r="E13" s="877"/>
      <c r="F13" s="878"/>
      <c r="G13" s="219"/>
      <c r="H13" s="876"/>
      <c r="I13" s="219"/>
      <c r="J13" s="876"/>
    </row>
    <row r="14" spans="1:11" ht="15">
      <c r="A14" s="875"/>
      <c r="B14" s="876"/>
      <c r="C14" s="219"/>
      <c r="D14" s="876"/>
      <c r="E14" s="877"/>
      <c r="F14" s="878"/>
      <c r="G14" s="219"/>
      <c r="H14" s="876"/>
      <c r="I14" s="219"/>
      <c r="J14" s="876"/>
    </row>
    <row r="15" spans="1:11" ht="15">
      <c r="A15" s="875"/>
      <c r="B15" s="876"/>
      <c r="C15" s="219"/>
      <c r="D15" s="876"/>
      <c r="E15" s="877"/>
      <c r="F15" s="878"/>
      <c r="G15" s="219"/>
      <c r="H15" s="876"/>
      <c r="I15" s="219"/>
      <c r="J15" s="876"/>
    </row>
    <row r="16" spans="1:11" ht="15">
      <c r="A16" s="875"/>
      <c r="B16" s="876"/>
      <c r="C16" s="219"/>
      <c r="D16" s="876"/>
      <c r="E16" s="877"/>
      <c r="F16" s="878"/>
      <c r="G16" s="219"/>
      <c r="H16" s="876"/>
      <c r="I16" s="219"/>
      <c r="J16" s="876"/>
    </row>
    <row r="17" spans="1:10" ht="15">
      <c r="A17" s="875"/>
      <c r="B17" s="876"/>
      <c r="C17" s="219"/>
      <c r="D17" s="876"/>
      <c r="E17" s="877"/>
      <c r="F17" s="878"/>
      <c r="G17" s="219"/>
      <c r="H17" s="876"/>
      <c r="I17" s="219"/>
      <c r="J17" s="876"/>
    </row>
    <row r="18" spans="1:10" ht="15">
      <c r="A18" s="875"/>
      <c r="B18" s="876"/>
      <c r="C18" s="219"/>
      <c r="D18" s="876"/>
      <c r="E18" s="877"/>
      <c r="F18" s="878"/>
      <c r="G18" s="219"/>
      <c r="H18" s="876"/>
      <c r="I18" s="219"/>
      <c r="J18" s="876"/>
    </row>
    <row r="19" spans="1:10" ht="15">
      <c r="A19" s="875"/>
      <c r="B19" s="876"/>
      <c r="C19" s="219"/>
      <c r="D19" s="876"/>
      <c r="E19" s="877"/>
      <c r="F19" s="878"/>
      <c r="G19" s="219"/>
      <c r="H19" s="876"/>
      <c r="I19" s="219"/>
      <c r="J19" s="876"/>
    </row>
    <row r="20" spans="1:10" ht="15">
      <c r="A20" s="875"/>
      <c r="B20" s="879"/>
      <c r="C20" s="219"/>
      <c r="D20" s="876"/>
      <c r="E20" s="877"/>
      <c r="F20" s="878"/>
      <c r="G20" s="219"/>
      <c r="H20" s="876"/>
      <c r="I20" s="219"/>
      <c r="J20" s="876"/>
    </row>
    <row r="21" spans="1:10" ht="15">
      <c r="A21" s="880"/>
      <c r="B21" s="881" t="s">
        <v>17</v>
      </c>
      <c r="C21" s="882"/>
      <c r="D21" s="882"/>
      <c r="E21" s="883"/>
      <c r="F21" s="884"/>
      <c r="G21" s="857"/>
      <c r="H21" s="882"/>
      <c r="I21" s="857"/>
      <c r="J21" s="882"/>
    </row>
    <row r="22" spans="1:10">
      <c r="A22" s="1501"/>
      <c r="B22" s="1501"/>
      <c r="C22" s="1501"/>
      <c r="D22" s="1501"/>
      <c r="E22" s="1501"/>
      <c r="F22" s="1501"/>
      <c r="G22" s="1501"/>
      <c r="H22" s="1501"/>
      <c r="I22" s="1501"/>
      <c r="J22" s="1501"/>
    </row>
    <row r="23" spans="1:10">
      <c r="A23" s="219"/>
      <c r="B23" s="219"/>
      <c r="C23" s="219"/>
      <c r="D23" s="219"/>
      <c r="E23" s="219"/>
      <c r="F23" s="219"/>
      <c r="G23" s="219"/>
      <c r="H23" s="219"/>
      <c r="I23" s="219"/>
      <c r="J23" s="219"/>
    </row>
    <row r="24" spans="1:10">
      <c r="A24" s="219"/>
      <c r="B24" s="219"/>
      <c r="C24" s="219"/>
      <c r="D24" s="219"/>
      <c r="E24" s="219"/>
      <c r="F24" s="219"/>
      <c r="G24" s="219"/>
      <c r="H24" s="219"/>
      <c r="I24" s="219"/>
      <c r="J24" s="219"/>
    </row>
    <row r="25" spans="1:10" ht="27" customHeight="1" thickBot="1">
      <c r="A25" s="1486" t="s">
        <v>1877</v>
      </c>
      <c r="B25" s="1486"/>
      <c r="C25" s="1486"/>
      <c r="D25" s="1486"/>
      <c r="E25" s="1486"/>
      <c r="F25" s="1486"/>
      <c r="G25" s="1486"/>
      <c r="H25" s="1486"/>
      <c r="I25" s="1486"/>
      <c r="J25" s="1486"/>
    </row>
    <row r="26" spans="1:10">
      <c r="A26" s="885" t="s">
        <v>544</v>
      </c>
      <c r="B26" s="1502" t="s">
        <v>1593</v>
      </c>
      <c r="C26" s="1503"/>
      <c r="D26" s="1503"/>
      <c r="E26" s="1504"/>
      <c r="F26" s="1505" t="s">
        <v>1594</v>
      </c>
      <c r="G26" s="1506"/>
      <c r="H26" s="1505" t="s">
        <v>1595</v>
      </c>
      <c r="I26" s="1507"/>
      <c r="J26" s="1508"/>
    </row>
    <row r="27" spans="1:10" ht="12.75" customHeight="1">
      <c r="A27" s="886"/>
      <c r="B27" s="1509"/>
      <c r="C27" s="1510"/>
      <c r="D27" s="1510"/>
      <c r="E27" s="1511"/>
      <c r="F27" s="1512"/>
      <c r="G27" s="1513"/>
      <c r="H27" s="1512"/>
      <c r="I27" s="1514"/>
      <c r="J27" s="1515"/>
    </row>
    <row r="28" spans="1:10" ht="12.75" customHeight="1">
      <c r="A28" s="886"/>
      <c r="B28" s="1517"/>
      <c r="C28" s="1518"/>
      <c r="D28" s="1518"/>
      <c r="E28" s="1519"/>
      <c r="F28" s="1520"/>
      <c r="G28" s="1521"/>
      <c r="H28" s="1520"/>
      <c r="I28" s="1522"/>
      <c r="J28" s="1523"/>
    </row>
    <row r="29" spans="1:10" ht="12.75" customHeight="1">
      <c r="A29" s="886"/>
      <c r="B29" s="1524"/>
      <c r="C29" s="1525"/>
      <c r="D29" s="1525"/>
      <c r="E29" s="1526"/>
      <c r="F29" s="1527"/>
      <c r="G29" s="1528"/>
      <c r="H29" s="1527"/>
      <c r="I29" s="1529"/>
      <c r="J29" s="1530"/>
    </row>
    <row r="30" spans="1:10" ht="13.5" thickBot="1">
      <c r="A30" s="887"/>
      <c r="B30" s="1531" t="s">
        <v>196</v>
      </c>
      <c r="C30" s="1532"/>
      <c r="D30" s="1532"/>
      <c r="E30" s="1533"/>
      <c r="F30" s="1534"/>
      <c r="G30" s="1535"/>
      <c r="H30" s="1536"/>
      <c r="I30" s="1537"/>
      <c r="J30" s="1538"/>
    </row>
    <row r="31" spans="1:10">
      <c r="A31" s="1539"/>
      <c r="B31" s="1539"/>
      <c r="C31" s="1539"/>
      <c r="D31" s="1539"/>
      <c r="E31" s="1539"/>
      <c r="F31" s="1539"/>
      <c r="G31" s="1539"/>
      <c r="H31" s="1539"/>
      <c r="I31" s="1539"/>
      <c r="J31" s="1539"/>
    </row>
    <row r="32" spans="1:10" ht="18" customHeight="1">
      <c r="A32" s="1540" t="s">
        <v>1596</v>
      </c>
      <c r="B32" s="1540"/>
      <c r="C32" s="1540"/>
      <c r="D32" s="1540"/>
      <c r="E32" s="1540"/>
      <c r="F32" s="1540"/>
      <c r="G32" s="1540"/>
      <c r="H32" s="1540"/>
      <c r="I32" s="1540"/>
      <c r="J32" s="1540"/>
    </row>
    <row r="33" spans="1:12" ht="18" customHeight="1">
      <c r="A33" s="888"/>
      <c r="B33" s="888"/>
      <c r="C33" s="888"/>
      <c r="D33" s="888"/>
      <c r="E33" s="888"/>
      <c r="F33" s="888"/>
      <c r="G33" s="888"/>
      <c r="H33" s="888"/>
      <c r="I33" s="888"/>
      <c r="J33" s="888"/>
    </row>
    <row r="34" spans="1:12" ht="18" customHeight="1">
      <c r="A34" s="888"/>
      <c r="B34" s="888"/>
      <c r="C34" s="888"/>
      <c r="D34" s="888"/>
      <c r="E34" s="888"/>
      <c r="F34" s="888"/>
      <c r="G34" s="888"/>
      <c r="H34" s="888"/>
      <c r="I34" s="888"/>
      <c r="J34" s="888"/>
    </row>
    <row r="35" spans="1:12">
      <c r="A35" s="1516"/>
      <c r="B35" s="1516"/>
      <c r="C35" s="1516"/>
      <c r="D35" s="1516"/>
      <c r="E35" s="1516"/>
      <c r="F35" s="1516"/>
      <c r="G35" s="1516"/>
      <c r="H35" s="1516"/>
      <c r="I35" s="1516"/>
      <c r="J35" s="1516"/>
    </row>
    <row r="36" spans="1:12" ht="13.5" thickBot="1">
      <c r="A36" s="1541" t="s">
        <v>1860</v>
      </c>
      <c r="B36" s="1541"/>
      <c r="C36" s="1541"/>
      <c r="D36" s="1541"/>
      <c r="E36" s="1541"/>
      <c r="F36" s="1541"/>
      <c r="G36" s="1541"/>
      <c r="H36" s="1541"/>
      <c r="I36" s="1541"/>
      <c r="J36" s="1541"/>
      <c r="K36" s="219"/>
    </row>
    <row r="37" spans="1:12" ht="13.5" thickBot="1">
      <c r="A37" s="1542" t="s">
        <v>544</v>
      </c>
      <c r="B37" s="1545" t="s">
        <v>1597</v>
      </c>
      <c r="C37" s="1548" t="s">
        <v>1598</v>
      </c>
      <c r="D37" s="1549"/>
      <c r="E37" s="1549"/>
      <c r="F37" s="1550"/>
      <c r="G37" s="1551" t="s">
        <v>1599</v>
      </c>
      <c r="H37" s="1551"/>
      <c r="I37" s="1551"/>
      <c r="J37" s="1552"/>
      <c r="K37" s="219"/>
    </row>
    <row r="38" spans="1:12" ht="15">
      <c r="A38" s="1543"/>
      <c r="B38" s="1546"/>
      <c r="C38" s="1553" t="s">
        <v>1600</v>
      </c>
      <c r="D38" s="1554"/>
      <c r="E38" s="1555" t="s">
        <v>1601</v>
      </c>
      <c r="F38" s="1556"/>
      <c r="G38" s="1554" t="s">
        <v>1600</v>
      </c>
      <c r="H38" s="1554"/>
      <c r="I38" s="1555" t="s">
        <v>1601</v>
      </c>
      <c r="J38" s="1556"/>
      <c r="K38" s="889"/>
      <c r="L38" s="219"/>
    </row>
    <row r="39" spans="1:12" ht="15">
      <c r="A39" s="1544"/>
      <c r="B39" s="1547"/>
      <c r="C39" s="890" t="s">
        <v>1588</v>
      </c>
      <c r="D39" s="891" t="s">
        <v>1587</v>
      </c>
      <c r="E39" s="892" t="s">
        <v>1588</v>
      </c>
      <c r="F39" s="893" t="s">
        <v>1587</v>
      </c>
      <c r="G39" s="891" t="s">
        <v>1588</v>
      </c>
      <c r="H39" s="891" t="s">
        <v>1587</v>
      </c>
      <c r="I39" s="892" t="s">
        <v>1588</v>
      </c>
      <c r="J39" s="893" t="s">
        <v>1587</v>
      </c>
      <c r="K39" s="889"/>
      <c r="L39" s="219"/>
    </row>
    <row r="40" spans="1:12" ht="15">
      <c r="A40" s="894">
        <v>1</v>
      </c>
      <c r="B40" s="895" t="s">
        <v>1602</v>
      </c>
      <c r="C40" s="896"/>
      <c r="D40" s="897"/>
      <c r="E40" s="898"/>
      <c r="F40" s="899"/>
      <c r="G40" s="900"/>
      <c r="H40" s="900"/>
      <c r="I40" s="898"/>
      <c r="J40" s="899"/>
      <c r="K40" s="889"/>
      <c r="L40" s="219"/>
    </row>
    <row r="41" spans="1:12" ht="15">
      <c r="A41" s="901">
        <f>+A40+1</f>
        <v>2</v>
      </c>
      <c r="B41" s="902" t="s">
        <v>1603</v>
      </c>
      <c r="C41" s="896"/>
      <c r="D41" s="897"/>
      <c r="E41" s="898"/>
      <c r="F41" s="899"/>
      <c r="G41" s="900"/>
      <c r="H41" s="900"/>
      <c r="I41" s="898"/>
      <c r="J41" s="899"/>
      <c r="K41" s="889"/>
      <c r="L41" s="219"/>
    </row>
    <row r="42" spans="1:12" ht="15">
      <c r="A42" s="901">
        <f>+A41+1</f>
        <v>3</v>
      </c>
      <c r="B42" s="902" t="s">
        <v>1604</v>
      </c>
      <c r="C42" s="896"/>
      <c r="D42" s="897"/>
      <c r="E42" s="898"/>
      <c r="F42" s="899"/>
      <c r="G42" s="900"/>
      <c r="H42" s="900"/>
      <c r="I42" s="898"/>
      <c r="J42" s="899"/>
      <c r="K42" s="889"/>
      <c r="L42" s="219"/>
    </row>
    <row r="43" spans="1:12" ht="15">
      <c r="A43" s="901">
        <f>+A42+1</f>
        <v>4</v>
      </c>
      <c r="B43" s="902" t="s">
        <v>1605</v>
      </c>
      <c r="C43" s="896"/>
      <c r="D43" s="897"/>
      <c r="E43" s="898"/>
      <c r="F43" s="899"/>
      <c r="G43" s="900"/>
      <c r="H43" s="900"/>
      <c r="I43" s="898"/>
      <c r="J43" s="899"/>
      <c r="K43" s="889"/>
      <c r="L43" s="219"/>
    </row>
    <row r="44" spans="1:12" ht="15.75" thickBot="1">
      <c r="A44" s="903">
        <f>+A43+1</f>
        <v>5</v>
      </c>
      <c r="B44" s="904" t="s">
        <v>1606</v>
      </c>
      <c r="C44" s="905"/>
      <c r="D44" s="906"/>
      <c r="E44" s="907"/>
      <c r="F44" s="908"/>
      <c r="G44" s="909"/>
      <c r="H44" s="909"/>
      <c r="I44" s="907"/>
      <c r="J44" s="908"/>
      <c r="K44" s="889"/>
      <c r="L44" s="219"/>
    </row>
    <row r="45" spans="1:12">
      <c r="A45" s="889"/>
      <c r="B45" s="889"/>
      <c r="C45" s="889"/>
      <c r="D45" s="889"/>
      <c r="E45" s="889"/>
      <c r="F45" s="889"/>
      <c r="G45" s="889"/>
      <c r="H45" s="889"/>
      <c r="I45" s="889"/>
      <c r="J45" s="889"/>
      <c r="K45" s="219"/>
    </row>
    <row r="46" spans="1:12" hidden="1">
      <c r="A46" s="889"/>
      <c r="B46" s="889"/>
      <c r="C46" s="889"/>
      <c r="D46" s="889"/>
      <c r="E46" s="889"/>
      <c r="F46" s="889"/>
      <c r="G46" s="889"/>
      <c r="H46" s="889"/>
      <c r="I46" s="889"/>
      <c r="J46" s="889"/>
      <c r="K46" s="219"/>
    </row>
    <row r="47" spans="1:12" hidden="1">
      <c r="A47" s="889"/>
      <c r="B47" s="889"/>
      <c r="C47" s="889"/>
      <c r="D47" s="889"/>
      <c r="E47" s="889"/>
      <c r="F47" s="889"/>
      <c r="G47" s="889"/>
      <c r="H47" s="889"/>
      <c r="I47" s="889"/>
      <c r="J47" s="889"/>
      <c r="K47" s="219"/>
    </row>
    <row r="48" spans="1:12">
      <c r="A48" s="889"/>
      <c r="B48" s="889"/>
      <c r="C48" s="889"/>
      <c r="D48" s="889"/>
      <c r="E48" s="889"/>
      <c r="F48" s="889"/>
      <c r="G48" s="889"/>
      <c r="H48" s="889"/>
      <c r="I48" s="889"/>
      <c r="J48" s="889"/>
      <c r="K48" s="219"/>
    </row>
    <row r="49" spans="1:11" ht="13.5" thickBot="1">
      <c r="A49" s="1541" t="s">
        <v>1878</v>
      </c>
      <c r="B49" s="1541"/>
      <c r="C49" s="1541"/>
      <c r="D49" s="1541"/>
      <c r="E49" s="1541"/>
      <c r="F49" s="1541"/>
      <c r="G49" s="1541"/>
      <c r="H49" s="1541"/>
      <c r="I49" s="1541"/>
      <c r="J49" s="1541"/>
      <c r="K49" s="219"/>
    </row>
    <row r="50" spans="1:11">
      <c r="A50" s="1558" t="s">
        <v>544</v>
      </c>
      <c r="B50" s="1560" t="s">
        <v>0</v>
      </c>
      <c r="C50" s="1561" t="s">
        <v>1602</v>
      </c>
      <c r="D50" s="1562"/>
      <c r="E50" s="1561" t="s">
        <v>1603</v>
      </c>
      <c r="F50" s="1563"/>
      <c r="G50" s="1564" t="s">
        <v>1605</v>
      </c>
      <c r="H50" s="1565"/>
      <c r="I50" s="1566" t="s">
        <v>1607</v>
      </c>
      <c r="J50" s="1565"/>
    </row>
    <row r="51" spans="1:11">
      <c r="A51" s="1559"/>
      <c r="B51" s="1492"/>
      <c r="C51" s="868" t="s">
        <v>1588</v>
      </c>
      <c r="D51" s="867" t="s">
        <v>1587</v>
      </c>
      <c r="E51" s="868" t="s">
        <v>1588</v>
      </c>
      <c r="F51" s="867" t="s">
        <v>1587</v>
      </c>
      <c r="G51" s="868" t="s">
        <v>1588</v>
      </c>
      <c r="H51" s="867" t="s">
        <v>1587</v>
      </c>
      <c r="I51" s="868" t="s">
        <v>1588</v>
      </c>
      <c r="J51" s="910" t="s">
        <v>1587</v>
      </c>
    </row>
    <row r="52" spans="1:11" ht="26.25">
      <c r="A52" s="911">
        <v>1</v>
      </c>
      <c r="B52" s="912" t="s">
        <v>1608</v>
      </c>
      <c r="C52" s="871"/>
      <c r="D52" s="871"/>
      <c r="E52" s="874"/>
      <c r="F52" s="874"/>
      <c r="G52" s="871"/>
      <c r="H52" s="871"/>
      <c r="I52" s="871"/>
      <c r="J52" s="913"/>
    </row>
    <row r="53" spans="1:11" ht="39">
      <c r="A53" s="914">
        <f>A52+1</f>
        <v>2</v>
      </c>
      <c r="B53" s="915" t="s">
        <v>1609</v>
      </c>
      <c r="C53" s="876"/>
      <c r="D53" s="876"/>
      <c r="E53" s="878"/>
      <c r="F53" s="878"/>
      <c r="G53" s="876"/>
      <c r="H53" s="876"/>
      <c r="I53" s="876"/>
      <c r="J53" s="916"/>
    </row>
    <row r="54" spans="1:11" ht="26.25">
      <c r="A54" s="911">
        <f>A53+1</f>
        <v>3</v>
      </c>
      <c r="B54" s="915" t="s">
        <v>1610</v>
      </c>
      <c r="C54" s="876"/>
      <c r="D54" s="876"/>
      <c r="E54" s="878"/>
      <c r="F54" s="878"/>
      <c r="G54" s="876"/>
      <c r="H54" s="876"/>
      <c r="I54" s="876"/>
      <c r="J54" s="916"/>
    </row>
    <row r="55" spans="1:11" ht="26.25">
      <c r="A55" s="911">
        <f>A54+1</f>
        <v>4</v>
      </c>
      <c r="B55" s="915" t="s">
        <v>1611</v>
      </c>
      <c r="C55" s="876"/>
      <c r="D55" s="876"/>
      <c r="E55" s="878"/>
      <c r="F55" s="878"/>
      <c r="G55" s="876"/>
      <c r="H55" s="876"/>
      <c r="I55" s="876"/>
      <c r="J55" s="916"/>
    </row>
    <row r="56" spans="1:11" ht="27" thickBot="1">
      <c r="A56" s="917">
        <f>A55+1</f>
        <v>5</v>
      </c>
      <c r="B56" s="918" t="s">
        <v>1612</v>
      </c>
      <c r="C56" s="919"/>
      <c r="D56" s="919"/>
      <c r="E56" s="920"/>
      <c r="F56" s="920"/>
      <c r="G56" s="919"/>
      <c r="H56" s="919"/>
      <c r="I56" s="919"/>
      <c r="J56" s="921"/>
    </row>
    <row r="57" spans="1:11" ht="15">
      <c r="A57" s="218"/>
      <c r="B57" s="218"/>
      <c r="C57" s="219"/>
      <c r="D57" s="219"/>
      <c r="E57" s="877"/>
      <c r="F57" s="877"/>
      <c r="G57" s="219"/>
      <c r="H57" s="219"/>
      <c r="I57" s="219"/>
      <c r="J57" s="219"/>
    </row>
    <row r="58" spans="1:11">
      <c r="A58" s="1557" t="s">
        <v>1613</v>
      </c>
      <c r="B58" s="1557"/>
      <c r="C58" s="1557"/>
      <c r="D58" s="1557"/>
      <c r="E58" s="1557"/>
      <c r="F58" s="1557"/>
      <c r="G58" s="1557"/>
      <c r="H58" s="1557"/>
      <c r="I58" s="1557"/>
      <c r="J58" s="1557"/>
      <c r="K58" s="1557"/>
    </row>
    <row r="59" spans="1:11">
      <c r="A59" s="889"/>
      <c r="B59" s="889"/>
      <c r="C59" s="889"/>
      <c r="D59" s="889"/>
      <c r="E59" s="889"/>
      <c r="F59" s="889"/>
      <c r="G59" s="889"/>
    </row>
    <row r="60" spans="1:11">
      <c r="A60" s="889"/>
      <c r="B60" s="889"/>
      <c r="C60" s="889"/>
      <c r="D60" s="889"/>
      <c r="E60" s="889"/>
      <c r="F60" s="889"/>
      <c r="G60" s="889"/>
    </row>
    <row r="61" spans="1:11">
      <c r="A61" s="889"/>
      <c r="B61" s="889"/>
      <c r="C61" s="889"/>
      <c r="D61" s="889"/>
      <c r="E61" s="889"/>
      <c r="F61" s="889"/>
      <c r="G61" s="889"/>
    </row>
    <row r="62" spans="1:11">
      <c r="E62" s="922"/>
      <c r="F62" s="922"/>
    </row>
    <row r="63" spans="1:11">
      <c r="B63" s="216" t="s">
        <v>628</v>
      </c>
      <c r="E63" s="216" t="s">
        <v>458</v>
      </c>
      <c r="H63" s="216" t="s">
        <v>862</v>
      </c>
    </row>
    <row r="65" spans="1:10">
      <c r="B65" s="216"/>
    </row>
    <row r="67" spans="1:10">
      <c r="A67" s="219"/>
      <c r="B67" s="219"/>
      <c r="C67" s="219"/>
      <c r="D67" s="219"/>
      <c r="E67" s="219"/>
      <c r="F67" s="219"/>
      <c r="G67" s="219"/>
      <c r="H67" s="219"/>
      <c r="I67" s="219"/>
      <c r="J67" s="219"/>
    </row>
    <row r="68" spans="1:10">
      <c r="A68" s="219"/>
      <c r="B68" s="219"/>
      <c r="C68" s="219"/>
      <c r="D68" s="219"/>
      <c r="E68" s="219"/>
      <c r="F68" s="219"/>
      <c r="G68" s="219"/>
      <c r="H68" s="219"/>
      <c r="I68" s="219"/>
      <c r="J68" s="219"/>
    </row>
    <row r="69" spans="1:10">
      <c r="A69" s="219"/>
      <c r="B69" s="219"/>
      <c r="C69" s="219"/>
      <c r="D69" s="219"/>
      <c r="E69" s="219"/>
      <c r="F69" s="219"/>
      <c r="G69" s="219"/>
      <c r="H69" s="219"/>
      <c r="I69" s="219"/>
      <c r="J69" s="219"/>
    </row>
    <row r="70" spans="1:10">
      <c r="A70" s="219"/>
      <c r="B70" s="219"/>
      <c r="C70" s="219"/>
      <c r="D70" s="219"/>
      <c r="E70" s="219"/>
      <c r="F70" s="219"/>
      <c r="G70" s="219"/>
      <c r="H70" s="219"/>
      <c r="I70" s="219"/>
      <c r="J70" s="219"/>
    </row>
    <row r="71" spans="1:10">
      <c r="A71" s="219"/>
      <c r="B71" s="219"/>
      <c r="C71" s="219"/>
      <c r="D71" s="219"/>
      <c r="E71" s="219"/>
      <c r="F71" s="219"/>
      <c r="G71" s="219"/>
      <c r="H71" s="219"/>
      <c r="I71" s="219"/>
      <c r="J71" s="219"/>
    </row>
    <row r="72" spans="1:10">
      <c r="A72" s="219"/>
      <c r="B72" s="219"/>
      <c r="C72" s="219"/>
      <c r="D72" s="219"/>
      <c r="E72" s="219"/>
      <c r="F72" s="219"/>
      <c r="G72" s="219"/>
      <c r="H72" s="219"/>
      <c r="I72" s="219"/>
      <c r="J72" s="219"/>
    </row>
  </sheetData>
  <protectedRanges>
    <protectedRange password="DD94" sqref="H27:J30" name="Range1"/>
  </protectedRanges>
  <mergeCells count="53">
    <mergeCell ref="A58:K58"/>
    <mergeCell ref="A49:J49"/>
    <mergeCell ref="A50:A51"/>
    <mergeCell ref="B50:B51"/>
    <mergeCell ref="C50:D50"/>
    <mergeCell ref="E50:F50"/>
    <mergeCell ref="G50:H50"/>
    <mergeCell ref="I50:J50"/>
    <mergeCell ref="A36:J36"/>
    <mergeCell ref="A37:A39"/>
    <mergeCell ref="B37:B39"/>
    <mergeCell ref="C37:F37"/>
    <mergeCell ref="G37:J37"/>
    <mergeCell ref="C38:D38"/>
    <mergeCell ref="E38:F38"/>
    <mergeCell ref="G38:H38"/>
    <mergeCell ref="I38:J38"/>
    <mergeCell ref="A35:J35"/>
    <mergeCell ref="B28:E28"/>
    <mergeCell ref="F28:G28"/>
    <mergeCell ref="H28:J28"/>
    <mergeCell ref="B29:E29"/>
    <mergeCell ref="F29:G29"/>
    <mergeCell ref="H29:J29"/>
    <mergeCell ref="B30:E30"/>
    <mergeCell ref="F30:G30"/>
    <mergeCell ref="H30:J30"/>
    <mergeCell ref="A31:J31"/>
    <mergeCell ref="A32:J32"/>
    <mergeCell ref="B26:E26"/>
    <mergeCell ref="F26:G26"/>
    <mergeCell ref="H26:J26"/>
    <mergeCell ref="B27:E27"/>
    <mergeCell ref="F27:G27"/>
    <mergeCell ref="H27:J27"/>
    <mergeCell ref="A25:J25"/>
    <mergeCell ref="A7:A10"/>
    <mergeCell ref="B7:B10"/>
    <mergeCell ref="C7:C10"/>
    <mergeCell ref="D7:D10"/>
    <mergeCell ref="G7:G10"/>
    <mergeCell ref="H7:H10"/>
    <mergeCell ref="I7:I10"/>
    <mergeCell ref="J7:J10"/>
    <mergeCell ref="E8:E10"/>
    <mergeCell ref="F8:F10"/>
    <mergeCell ref="A22:J22"/>
    <mergeCell ref="A6:J6"/>
    <mergeCell ref="A1:J1"/>
    <mergeCell ref="A2:J2"/>
    <mergeCell ref="A3:J3"/>
    <mergeCell ref="A4:J4"/>
    <mergeCell ref="A5:J5"/>
  </mergeCells>
  <printOptions horizontalCentered="1" gridLines="1"/>
  <pageMargins left="0.511811023622047" right="0.196850393700787" top="0.55000000000000004" bottom="0.48" header="0.511811023622047" footer="0.511811023622047"/>
  <pageSetup paperSize="9" scale="73" firstPageNumber="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4"/>
  <sheetViews>
    <sheetView view="pageBreakPreview" workbookViewId="0">
      <selection sqref="A1:G1"/>
    </sheetView>
  </sheetViews>
  <sheetFormatPr defaultColWidth="8.7109375" defaultRowHeight="12.75"/>
  <cols>
    <col min="1" max="1" width="42.42578125" style="224" customWidth="1"/>
    <col min="2" max="2" width="11.42578125" style="224" customWidth="1"/>
    <col min="3" max="3" width="14.7109375" style="943" customWidth="1"/>
    <col min="4" max="4" width="13.85546875" style="943" customWidth="1"/>
    <col min="5" max="5" width="15" style="943" customWidth="1"/>
    <col min="6" max="6" width="18.28515625" style="943" customWidth="1"/>
    <col min="7" max="7" width="14.85546875" style="943" customWidth="1"/>
    <col min="8" max="256" width="8.7109375" style="224"/>
    <col min="257" max="257" width="42.42578125" style="224" customWidth="1"/>
    <col min="258" max="258" width="13.28515625" style="224" customWidth="1"/>
    <col min="259" max="259" width="14.7109375" style="224" customWidth="1"/>
    <col min="260" max="260" width="13.85546875" style="224" customWidth="1"/>
    <col min="261" max="261" width="15" style="224" customWidth="1"/>
    <col min="262" max="262" width="18.28515625" style="224" customWidth="1"/>
    <col min="263" max="263" width="14.85546875" style="224" customWidth="1"/>
    <col min="264" max="512" width="8.7109375" style="224"/>
    <col min="513" max="513" width="42.42578125" style="224" customWidth="1"/>
    <col min="514" max="514" width="13.28515625" style="224" customWidth="1"/>
    <col min="515" max="515" width="14.7109375" style="224" customWidth="1"/>
    <col min="516" max="516" width="13.85546875" style="224" customWidth="1"/>
    <col min="517" max="517" width="15" style="224" customWidth="1"/>
    <col min="518" max="518" width="18.28515625" style="224" customWidth="1"/>
    <col min="519" max="519" width="14.85546875" style="224" customWidth="1"/>
    <col min="520" max="768" width="8.7109375" style="224"/>
    <col min="769" max="769" width="42.42578125" style="224" customWidth="1"/>
    <col min="770" max="770" width="13.28515625" style="224" customWidth="1"/>
    <col min="771" max="771" width="14.7109375" style="224" customWidth="1"/>
    <col min="772" max="772" width="13.85546875" style="224" customWidth="1"/>
    <col min="773" max="773" width="15" style="224" customWidth="1"/>
    <col min="774" max="774" width="18.28515625" style="224" customWidth="1"/>
    <col min="775" max="775" width="14.85546875" style="224" customWidth="1"/>
    <col min="776" max="1024" width="8.7109375" style="224"/>
    <col min="1025" max="1025" width="42.42578125" style="224" customWidth="1"/>
    <col min="1026" max="1026" width="13.28515625" style="224" customWidth="1"/>
    <col min="1027" max="1027" width="14.7109375" style="224" customWidth="1"/>
    <col min="1028" max="1028" width="13.85546875" style="224" customWidth="1"/>
    <col min="1029" max="1029" width="15" style="224" customWidth="1"/>
    <col min="1030" max="1030" width="18.28515625" style="224" customWidth="1"/>
    <col min="1031" max="1031" width="14.85546875" style="224" customWidth="1"/>
    <col min="1032" max="1280" width="8.7109375" style="224"/>
    <col min="1281" max="1281" width="42.42578125" style="224" customWidth="1"/>
    <col min="1282" max="1282" width="13.28515625" style="224" customWidth="1"/>
    <col min="1283" max="1283" width="14.7109375" style="224" customWidth="1"/>
    <col min="1284" max="1284" width="13.85546875" style="224" customWidth="1"/>
    <col min="1285" max="1285" width="15" style="224" customWidth="1"/>
    <col min="1286" max="1286" width="18.28515625" style="224" customWidth="1"/>
    <col min="1287" max="1287" width="14.85546875" style="224" customWidth="1"/>
    <col min="1288" max="1536" width="8.7109375" style="224"/>
    <col min="1537" max="1537" width="42.42578125" style="224" customWidth="1"/>
    <col min="1538" max="1538" width="13.28515625" style="224" customWidth="1"/>
    <col min="1539" max="1539" width="14.7109375" style="224" customWidth="1"/>
    <col min="1540" max="1540" width="13.85546875" style="224" customWidth="1"/>
    <col min="1541" max="1541" width="15" style="224" customWidth="1"/>
    <col min="1542" max="1542" width="18.28515625" style="224" customWidth="1"/>
    <col min="1543" max="1543" width="14.85546875" style="224" customWidth="1"/>
    <col min="1544" max="1792" width="8.7109375" style="224"/>
    <col min="1793" max="1793" width="42.42578125" style="224" customWidth="1"/>
    <col min="1794" max="1794" width="13.28515625" style="224" customWidth="1"/>
    <col min="1795" max="1795" width="14.7109375" style="224" customWidth="1"/>
    <col min="1796" max="1796" width="13.85546875" style="224" customWidth="1"/>
    <col min="1797" max="1797" width="15" style="224" customWidth="1"/>
    <col min="1798" max="1798" width="18.28515625" style="224" customWidth="1"/>
    <col min="1799" max="1799" width="14.85546875" style="224" customWidth="1"/>
    <col min="1800" max="2048" width="8.7109375" style="224"/>
    <col min="2049" max="2049" width="42.42578125" style="224" customWidth="1"/>
    <col min="2050" max="2050" width="13.28515625" style="224" customWidth="1"/>
    <col min="2051" max="2051" width="14.7109375" style="224" customWidth="1"/>
    <col min="2052" max="2052" width="13.85546875" style="224" customWidth="1"/>
    <col min="2053" max="2053" width="15" style="224" customWidth="1"/>
    <col min="2054" max="2054" width="18.28515625" style="224" customWidth="1"/>
    <col min="2055" max="2055" width="14.85546875" style="224" customWidth="1"/>
    <col min="2056" max="2304" width="8.7109375" style="224"/>
    <col min="2305" max="2305" width="42.42578125" style="224" customWidth="1"/>
    <col min="2306" max="2306" width="13.28515625" style="224" customWidth="1"/>
    <col min="2307" max="2307" width="14.7109375" style="224" customWidth="1"/>
    <col min="2308" max="2308" width="13.85546875" style="224" customWidth="1"/>
    <col min="2309" max="2309" width="15" style="224" customWidth="1"/>
    <col min="2310" max="2310" width="18.28515625" style="224" customWidth="1"/>
    <col min="2311" max="2311" width="14.85546875" style="224" customWidth="1"/>
    <col min="2312" max="2560" width="8.7109375" style="224"/>
    <col min="2561" max="2561" width="42.42578125" style="224" customWidth="1"/>
    <col min="2562" max="2562" width="13.28515625" style="224" customWidth="1"/>
    <col min="2563" max="2563" width="14.7109375" style="224" customWidth="1"/>
    <col min="2564" max="2564" width="13.85546875" style="224" customWidth="1"/>
    <col min="2565" max="2565" width="15" style="224" customWidth="1"/>
    <col min="2566" max="2566" width="18.28515625" style="224" customWidth="1"/>
    <col min="2567" max="2567" width="14.85546875" style="224" customWidth="1"/>
    <col min="2568" max="2816" width="8.7109375" style="224"/>
    <col min="2817" max="2817" width="42.42578125" style="224" customWidth="1"/>
    <col min="2818" max="2818" width="13.28515625" style="224" customWidth="1"/>
    <col min="2819" max="2819" width="14.7109375" style="224" customWidth="1"/>
    <col min="2820" max="2820" width="13.85546875" style="224" customWidth="1"/>
    <col min="2821" max="2821" width="15" style="224" customWidth="1"/>
    <col min="2822" max="2822" width="18.28515625" style="224" customWidth="1"/>
    <col min="2823" max="2823" width="14.85546875" style="224" customWidth="1"/>
    <col min="2824" max="3072" width="8.7109375" style="224"/>
    <col min="3073" max="3073" width="42.42578125" style="224" customWidth="1"/>
    <col min="3074" max="3074" width="13.28515625" style="224" customWidth="1"/>
    <col min="3075" max="3075" width="14.7109375" style="224" customWidth="1"/>
    <col min="3076" max="3076" width="13.85546875" style="224" customWidth="1"/>
    <col min="3077" max="3077" width="15" style="224" customWidth="1"/>
    <col min="3078" max="3078" width="18.28515625" style="224" customWidth="1"/>
    <col min="3079" max="3079" width="14.85546875" style="224" customWidth="1"/>
    <col min="3080" max="3328" width="8.7109375" style="224"/>
    <col min="3329" max="3329" width="42.42578125" style="224" customWidth="1"/>
    <col min="3330" max="3330" width="13.28515625" style="224" customWidth="1"/>
    <col min="3331" max="3331" width="14.7109375" style="224" customWidth="1"/>
    <col min="3332" max="3332" width="13.85546875" style="224" customWidth="1"/>
    <col min="3333" max="3333" width="15" style="224" customWidth="1"/>
    <col min="3334" max="3334" width="18.28515625" style="224" customWidth="1"/>
    <col min="3335" max="3335" width="14.85546875" style="224" customWidth="1"/>
    <col min="3336" max="3584" width="8.7109375" style="224"/>
    <col min="3585" max="3585" width="42.42578125" style="224" customWidth="1"/>
    <col min="3586" max="3586" width="13.28515625" style="224" customWidth="1"/>
    <col min="3587" max="3587" width="14.7109375" style="224" customWidth="1"/>
    <col min="3588" max="3588" width="13.85546875" style="224" customWidth="1"/>
    <col min="3589" max="3589" width="15" style="224" customWidth="1"/>
    <col min="3590" max="3590" width="18.28515625" style="224" customWidth="1"/>
    <col min="3591" max="3591" width="14.85546875" style="224" customWidth="1"/>
    <col min="3592" max="3840" width="8.7109375" style="224"/>
    <col min="3841" max="3841" width="42.42578125" style="224" customWidth="1"/>
    <col min="3842" max="3842" width="13.28515625" style="224" customWidth="1"/>
    <col min="3843" max="3843" width="14.7109375" style="224" customWidth="1"/>
    <col min="3844" max="3844" width="13.85546875" style="224" customWidth="1"/>
    <col min="3845" max="3845" width="15" style="224" customWidth="1"/>
    <col min="3846" max="3846" width="18.28515625" style="224" customWidth="1"/>
    <col min="3847" max="3847" width="14.85546875" style="224" customWidth="1"/>
    <col min="3848" max="4096" width="8.7109375" style="224"/>
    <col min="4097" max="4097" width="42.42578125" style="224" customWidth="1"/>
    <col min="4098" max="4098" width="13.28515625" style="224" customWidth="1"/>
    <col min="4099" max="4099" width="14.7109375" style="224" customWidth="1"/>
    <col min="4100" max="4100" width="13.85546875" style="224" customWidth="1"/>
    <col min="4101" max="4101" width="15" style="224" customWidth="1"/>
    <col min="4102" max="4102" width="18.28515625" style="224" customWidth="1"/>
    <col min="4103" max="4103" width="14.85546875" style="224" customWidth="1"/>
    <col min="4104" max="4352" width="8.7109375" style="224"/>
    <col min="4353" max="4353" width="42.42578125" style="224" customWidth="1"/>
    <col min="4354" max="4354" width="13.28515625" style="224" customWidth="1"/>
    <col min="4355" max="4355" width="14.7109375" style="224" customWidth="1"/>
    <col min="4356" max="4356" width="13.85546875" style="224" customWidth="1"/>
    <col min="4357" max="4357" width="15" style="224" customWidth="1"/>
    <col min="4358" max="4358" width="18.28515625" style="224" customWidth="1"/>
    <col min="4359" max="4359" width="14.85546875" style="224" customWidth="1"/>
    <col min="4360" max="4608" width="8.7109375" style="224"/>
    <col min="4609" max="4609" width="42.42578125" style="224" customWidth="1"/>
    <col min="4610" max="4610" width="13.28515625" style="224" customWidth="1"/>
    <col min="4611" max="4611" width="14.7109375" style="224" customWidth="1"/>
    <col min="4612" max="4612" width="13.85546875" style="224" customWidth="1"/>
    <col min="4613" max="4613" width="15" style="224" customWidth="1"/>
    <col min="4614" max="4614" width="18.28515625" style="224" customWidth="1"/>
    <col min="4615" max="4615" width="14.85546875" style="224" customWidth="1"/>
    <col min="4616" max="4864" width="8.7109375" style="224"/>
    <col min="4865" max="4865" width="42.42578125" style="224" customWidth="1"/>
    <col min="4866" max="4866" width="13.28515625" style="224" customWidth="1"/>
    <col min="4867" max="4867" width="14.7109375" style="224" customWidth="1"/>
    <col min="4868" max="4868" width="13.85546875" style="224" customWidth="1"/>
    <col min="4869" max="4869" width="15" style="224" customWidth="1"/>
    <col min="4870" max="4870" width="18.28515625" style="224" customWidth="1"/>
    <col min="4871" max="4871" width="14.85546875" style="224" customWidth="1"/>
    <col min="4872" max="5120" width="8.7109375" style="224"/>
    <col min="5121" max="5121" width="42.42578125" style="224" customWidth="1"/>
    <col min="5122" max="5122" width="13.28515625" style="224" customWidth="1"/>
    <col min="5123" max="5123" width="14.7109375" style="224" customWidth="1"/>
    <col min="5124" max="5124" width="13.85546875" style="224" customWidth="1"/>
    <col min="5125" max="5125" width="15" style="224" customWidth="1"/>
    <col min="5126" max="5126" width="18.28515625" style="224" customWidth="1"/>
    <col min="5127" max="5127" width="14.85546875" style="224" customWidth="1"/>
    <col min="5128" max="5376" width="8.7109375" style="224"/>
    <col min="5377" max="5377" width="42.42578125" style="224" customWidth="1"/>
    <col min="5378" max="5378" width="13.28515625" style="224" customWidth="1"/>
    <col min="5379" max="5379" width="14.7109375" style="224" customWidth="1"/>
    <col min="5380" max="5380" width="13.85546875" style="224" customWidth="1"/>
    <col min="5381" max="5381" width="15" style="224" customWidth="1"/>
    <col min="5382" max="5382" width="18.28515625" style="224" customWidth="1"/>
    <col min="5383" max="5383" width="14.85546875" style="224" customWidth="1"/>
    <col min="5384" max="5632" width="8.7109375" style="224"/>
    <col min="5633" max="5633" width="42.42578125" style="224" customWidth="1"/>
    <col min="5634" max="5634" width="13.28515625" style="224" customWidth="1"/>
    <col min="5635" max="5635" width="14.7109375" style="224" customWidth="1"/>
    <col min="5636" max="5636" width="13.85546875" style="224" customWidth="1"/>
    <col min="5637" max="5637" width="15" style="224" customWidth="1"/>
    <col min="5638" max="5638" width="18.28515625" style="224" customWidth="1"/>
    <col min="5639" max="5639" width="14.85546875" style="224" customWidth="1"/>
    <col min="5640" max="5888" width="8.7109375" style="224"/>
    <col min="5889" max="5889" width="42.42578125" style="224" customWidth="1"/>
    <col min="5890" max="5890" width="13.28515625" style="224" customWidth="1"/>
    <col min="5891" max="5891" width="14.7109375" style="224" customWidth="1"/>
    <col min="5892" max="5892" width="13.85546875" style="224" customWidth="1"/>
    <col min="5893" max="5893" width="15" style="224" customWidth="1"/>
    <col min="5894" max="5894" width="18.28515625" style="224" customWidth="1"/>
    <col min="5895" max="5895" width="14.85546875" style="224" customWidth="1"/>
    <col min="5896" max="6144" width="8.7109375" style="224"/>
    <col min="6145" max="6145" width="42.42578125" style="224" customWidth="1"/>
    <col min="6146" max="6146" width="13.28515625" style="224" customWidth="1"/>
    <col min="6147" max="6147" width="14.7109375" style="224" customWidth="1"/>
    <col min="6148" max="6148" width="13.85546875" style="224" customWidth="1"/>
    <col min="6149" max="6149" width="15" style="224" customWidth="1"/>
    <col min="6150" max="6150" width="18.28515625" style="224" customWidth="1"/>
    <col min="6151" max="6151" width="14.85546875" style="224" customWidth="1"/>
    <col min="6152" max="6400" width="8.7109375" style="224"/>
    <col min="6401" max="6401" width="42.42578125" style="224" customWidth="1"/>
    <col min="6402" max="6402" width="13.28515625" style="224" customWidth="1"/>
    <col min="6403" max="6403" width="14.7109375" style="224" customWidth="1"/>
    <col min="6404" max="6404" width="13.85546875" style="224" customWidth="1"/>
    <col min="6405" max="6405" width="15" style="224" customWidth="1"/>
    <col min="6406" max="6406" width="18.28515625" style="224" customWidth="1"/>
    <col min="6407" max="6407" width="14.85546875" style="224" customWidth="1"/>
    <col min="6408" max="6656" width="8.7109375" style="224"/>
    <col min="6657" max="6657" width="42.42578125" style="224" customWidth="1"/>
    <col min="6658" max="6658" width="13.28515625" style="224" customWidth="1"/>
    <col min="6659" max="6659" width="14.7109375" style="224" customWidth="1"/>
    <col min="6660" max="6660" width="13.85546875" style="224" customWidth="1"/>
    <col min="6661" max="6661" width="15" style="224" customWidth="1"/>
    <col min="6662" max="6662" width="18.28515625" style="224" customWidth="1"/>
    <col min="6663" max="6663" width="14.85546875" style="224" customWidth="1"/>
    <col min="6664" max="6912" width="8.7109375" style="224"/>
    <col min="6913" max="6913" width="42.42578125" style="224" customWidth="1"/>
    <col min="6914" max="6914" width="13.28515625" style="224" customWidth="1"/>
    <col min="6915" max="6915" width="14.7109375" style="224" customWidth="1"/>
    <col min="6916" max="6916" width="13.85546875" style="224" customWidth="1"/>
    <col min="6917" max="6917" width="15" style="224" customWidth="1"/>
    <col min="6918" max="6918" width="18.28515625" style="224" customWidth="1"/>
    <col min="6919" max="6919" width="14.85546875" style="224" customWidth="1"/>
    <col min="6920" max="7168" width="8.7109375" style="224"/>
    <col min="7169" max="7169" width="42.42578125" style="224" customWidth="1"/>
    <col min="7170" max="7170" width="13.28515625" style="224" customWidth="1"/>
    <col min="7171" max="7171" width="14.7109375" style="224" customWidth="1"/>
    <col min="7172" max="7172" width="13.85546875" style="224" customWidth="1"/>
    <col min="7173" max="7173" width="15" style="224" customWidth="1"/>
    <col min="7174" max="7174" width="18.28515625" style="224" customWidth="1"/>
    <col min="7175" max="7175" width="14.85546875" style="224" customWidth="1"/>
    <col min="7176" max="7424" width="8.7109375" style="224"/>
    <col min="7425" max="7425" width="42.42578125" style="224" customWidth="1"/>
    <col min="7426" max="7426" width="13.28515625" style="224" customWidth="1"/>
    <col min="7427" max="7427" width="14.7109375" style="224" customWidth="1"/>
    <col min="7428" max="7428" width="13.85546875" style="224" customWidth="1"/>
    <col min="7429" max="7429" width="15" style="224" customWidth="1"/>
    <col min="7430" max="7430" width="18.28515625" style="224" customWidth="1"/>
    <col min="7431" max="7431" width="14.85546875" style="224" customWidth="1"/>
    <col min="7432" max="7680" width="8.7109375" style="224"/>
    <col min="7681" max="7681" width="42.42578125" style="224" customWidth="1"/>
    <col min="7682" max="7682" width="13.28515625" style="224" customWidth="1"/>
    <col min="7683" max="7683" width="14.7109375" style="224" customWidth="1"/>
    <col min="7684" max="7684" width="13.85546875" style="224" customWidth="1"/>
    <col min="7685" max="7685" width="15" style="224" customWidth="1"/>
    <col min="7686" max="7686" width="18.28515625" style="224" customWidth="1"/>
    <col min="7687" max="7687" width="14.85546875" style="224" customWidth="1"/>
    <col min="7688" max="7936" width="8.7109375" style="224"/>
    <col min="7937" max="7937" width="42.42578125" style="224" customWidth="1"/>
    <col min="7938" max="7938" width="13.28515625" style="224" customWidth="1"/>
    <col min="7939" max="7939" width="14.7109375" style="224" customWidth="1"/>
    <col min="7940" max="7940" width="13.85546875" style="224" customWidth="1"/>
    <col min="7941" max="7941" width="15" style="224" customWidth="1"/>
    <col min="7942" max="7942" width="18.28515625" style="224" customWidth="1"/>
    <col min="7943" max="7943" width="14.85546875" style="224" customWidth="1"/>
    <col min="7944" max="8192" width="8.7109375" style="224"/>
    <col min="8193" max="8193" width="42.42578125" style="224" customWidth="1"/>
    <col min="8194" max="8194" width="13.28515625" style="224" customWidth="1"/>
    <col min="8195" max="8195" width="14.7109375" style="224" customWidth="1"/>
    <col min="8196" max="8196" width="13.85546875" style="224" customWidth="1"/>
    <col min="8197" max="8197" width="15" style="224" customWidth="1"/>
    <col min="8198" max="8198" width="18.28515625" style="224" customWidth="1"/>
    <col min="8199" max="8199" width="14.85546875" style="224" customWidth="1"/>
    <col min="8200" max="8448" width="8.7109375" style="224"/>
    <col min="8449" max="8449" width="42.42578125" style="224" customWidth="1"/>
    <col min="8450" max="8450" width="13.28515625" style="224" customWidth="1"/>
    <col min="8451" max="8451" width="14.7109375" style="224" customWidth="1"/>
    <col min="8452" max="8452" width="13.85546875" style="224" customWidth="1"/>
    <col min="8453" max="8453" width="15" style="224" customWidth="1"/>
    <col min="8454" max="8454" width="18.28515625" style="224" customWidth="1"/>
    <col min="8455" max="8455" width="14.85546875" style="224" customWidth="1"/>
    <col min="8456" max="8704" width="8.7109375" style="224"/>
    <col min="8705" max="8705" width="42.42578125" style="224" customWidth="1"/>
    <col min="8706" max="8706" width="13.28515625" style="224" customWidth="1"/>
    <col min="8707" max="8707" width="14.7109375" style="224" customWidth="1"/>
    <col min="8708" max="8708" width="13.85546875" style="224" customWidth="1"/>
    <col min="8709" max="8709" width="15" style="224" customWidth="1"/>
    <col min="8710" max="8710" width="18.28515625" style="224" customWidth="1"/>
    <col min="8711" max="8711" width="14.85546875" style="224" customWidth="1"/>
    <col min="8712" max="8960" width="8.7109375" style="224"/>
    <col min="8961" max="8961" width="42.42578125" style="224" customWidth="1"/>
    <col min="8962" max="8962" width="13.28515625" style="224" customWidth="1"/>
    <col min="8963" max="8963" width="14.7109375" style="224" customWidth="1"/>
    <col min="8964" max="8964" width="13.85546875" style="224" customWidth="1"/>
    <col min="8965" max="8965" width="15" style="224" customWidth="1"/>
    <col min="8966" max="8966" width="18.28515625" style="224" customWidth="1"/>
    <col min="8967" max="8967" width="14.85546875" style="224" customWidth="1"/>
    <col min="8968" max="9216" width="8.7109375" style="224"/>
    <col min="9217" max="9217" width="42.42578125" style="224" customWidth="1"/>
    <col min="9218" max="9218" width="13.28515625" style="224" customWidth="1"/>
    <col min="9219" max="9219" width="14.7109375" style="224" customWidth="1"/>
    <col min="9220" max="9220" width="13.85546875" style="224" customWidth="1"/>
    <col min="9221" max="9221" width="15" style="224" customWidth="1"/>
    <col min="9222" max="9222" width="18.28515625" style="224" customWidth="1"/>
    <col min="9223" max="9223" width="14.85546875" style="224" customWidth="1"/>
    <col min="9224" max="9472" width="8.7109375" style="224"/>
    <col min="9473" max="9473" width="42.42578125" style="224" customWidth="1"/>
    <col min="9474" max="9474" width="13.28515625" style="224" customWidth="1"/>
    <col min="9475" max="9475" width="14.7109375" style="224" customWidth="1"/>
    <col min="9476" max="9476" width="13.85546875" style="224" customWidth="1"/>
    <col min="9477" max="9477" width="15" style="224" customWidth="1"/>
    <col min="9478" max="9478" width="18.28515625" style="224" customWidth="1"/>
    <col min="9479" max="9479" width="14.85546875" style="224" customWidth="1"/>
    <col min="9480" max="9728" width="8.7109375" style="224"/>
    <col min="9729" max="9729" width="42.42578125" style="224" customWidth="1"/>
    <col min="9730" max="9730" width="13.28515625" style="224" customWidth="1"/>
    <col min="9731" max="9731" width="14.7109375" style="224" customWidth="1"/>
    <col min="9732" max="9732" width="13.85546875" style="224" customWidth="1"/>
    <col min="9733" max="9733" width="15" style="224" customWidth="1"/>
    <col min="9734" max="9734" width="18.28515625" style="224" customWidth="1"/>
    <col min="9735" max="9735" width="14.85546875" style="224" customWidth="1"/>
    <col min="9736" max="9984" width="8.7109375" style="224"/>
    <col min="9985" max="9985" width="42.42578125" style="224" customWidth="1"/>
    <col min="9986" max="9986" width="13.28515625" style="224" customWidth="1"/>
    <col min="9987" max="9987" width="14.7109375" style="224" customWidth="1"/>
    <col min="9988" max="9988" width="13.85546875" style="224" customWidth="1"/>
    <col min="9989" max="9989" width="15" style="224" customWidth="1"/>
    <col min="9990" max="9990" width="18.28515625" style="224" customWidth="1"/>
    <col min="9991" max="9991" width="14.85546875" style="224" customWidth="1"/>
    <col min="9992" max="10240" width="8.7109375" style="224"/>
    <col min="10241" max="10241" width="42.42578125" style="224" customWidth="1"/>
    <col min="10242" max="10242" width="13.28515625" style="224" customWidth="1"/>
    <col min="10243" max="10243" width="14.7109375" style="224" customWidth="1"/>
    <col min="10244" max="10244" width="13.85546875" style="224" customWidth="1"/>
    <col min="10245" max="10245" width="15" style="224" customWidth="1"/>
    <col min="10246" max="10246" width="18.28515625" style="224" customWidth="1"/>
    <col min="10247" max="10247" width="14.85546875" style="224" customWidth="1"/>
    <col min="10248" max="10496" width="8.7109375" style="224"/>
    <col min="10497" max="10497" width="42.42578125" style="224" customWidth="1"/>
    <col min="10498" max="10498" width="13.28515625" style="224" customWidth="1"/>
    <col min="10499" max="10499" width="14.7109375" style="224" customWidth="1"/>
    <col min="10500" max="10500" width="13.85546875" style="224" customWidth="1"/>
    <col min="10501" max="10501" width="15" style="224" customWidth="1"/>
    <col min="10502" max="10502" width="18.28515625" style="224" customWidth="1"/>
    <col min="10503" max="10503" width="14.85546875" style="224" customWidth="1"/>
    <col min="10504" max="10752" width="8.7109375" style="224"/>
    <col min="10753" max="10753" width="42.42578125" style="224" customWidth="1"/>
    <col min="10754" max="10754" width="13.28515625" style="224" customWidth="1"/>
    <col min="10755" max="10755" width="14.7109375" style="224" customWidth="1"/>
    <col min="10756" max="10756" width="13.85546875" style="224" customWidth="1"/>
    <col min="10757" max="10757" width="15" style="224" customWidth="1"/>
    <col min="10758" max="10758" width="18.28515625" style="224" customWidth="1"/>
    <col min="10759" max="10759" width="14.85546875" style="224" customWidth="1"/>
    <col min="10760" max="11008" width="8.7109375" style="224"/>
    <col min="11009" max="11009" width="42.42578125" style="224" customWidth="1"/>
    <col min="11010" max="11010" width="13.28515625" style="224" customWidth="1"/>
    <col min="11011" max="11011" width="14.7109375" style="224" customWidth="1"/>
    <col min="11012" max="11012" width="13.85546875" style="224" customWidth="1"/>
    <col min="11013" max="11013" width="15" style="224" customWidth="1"/>
    <col min="11014" max="11014" width="18.28515625" style="224" customWidth="1"/>
    <col min="11015" max="11015" width="14.85546875" style="224" customWidth="1"/>
    <col min="11016" max="11264" width="8.7109375" style="224"/>
    <col min="11265" max="11265" width="42.42578125" style="224" customWidth="1"/>
    <col min="11266" max="11266" width="13.28515625" style="224" customWidth="1"/>
    <col min="11267" max="11267" width="14.7109375" style="224" customWidth="1"/>
    <col min="11268" max="11268" width="13.85546875" style="224" customWidth="1"/>
    <col min="11269" max="11269" width="15" style="224" customWidth="1"/>
    <col min="11270" max="11270" width="18.28515625" style="224" customWidth="1"/>
    <col min="11271" max="11271" width="14.85546875" style="224" customWidth="1"/>
    <col min="11272" max="11520" width="8.7109375" style="224"/>
    <col min="11521" max="11521" width="42.42578125" style="224" customWidth="1"/>
    <col min="11522" max="11522" width="13.28515625" style="224" customWidth="1"/>
    <col min="11523" max="11523" width="14.7109375" style="224" customWidth="1"/>
    <col min="11524" max="11524" width="13.85546875" style="224" customWidth="1"/>
    <col min="11525" max="11525" width="15" style="224" customWidth="1"/>
    <col min="11526" max="11526" width="18.28515625" style="224" customWidth="1"/>
    <col min="11527" max="11527" width="14.85546875" style="224" customWidth="1"/>
    <col min="11528" max="11776" width="8.7109375" style="224"/>
    <col min="11777" max="11777" width="42.42578125" style="224" customWidth="1"/>
    <col min="11778" max="11778" width="13.28515625" style="224" customWidth="1"/>
    <col min="11779" max="11779" width="14.7109375" style="224" customWidth="1"/>
    <col min="11780" max="11780" width="13.85546875" style="224" customWidth="1"/>
    <col min="11781" max="11781" width="15" style="224" customWidth="1"/>
    <col min="11782" max="11782" width="18.28515625" style="224" customWidth="1"/>
    <col min="11783" max="11783" width="14.85546875" style="224" customWidth="1"/>
    <col min="11784" max="12032" width="8.7109375" style="224"/>
    <col min="12033" max="12033" width="42.42578125" style="224" customWidth="1"/>
    <col min="12034" max="12034" width="13.28515625" style="224" customWidth="1"/>
    <col min="12035" max="12035" width="14.7109375" style="224" customWidth="1"/>
    <col min="12036" max="12036" width="13.85546875" style="224" customWidth="1"/>
    <col min="12037" max="12037" width="15" style="224" customWidth="1"/>
    <col min="12038" max="12038" width="18.28515625" style="224" customWidth="1"/>
    <col min="12039" max="12039" width="14.85546875" style="224" customWidth="1"/>
    <col min="12040" max="12288" width="8.7109375" style="224"/>
    <col min="12289" max="12289" width="42.42578125" style="224" customWidth="1"/>
    <col min="12290" max="12290" width="13.28515625" style="224" customWidth="1"/>
    <col min="12291" max="12291" width="14.7109375" style="224" customWidth="1"/>
    <col min="12292" max="12292" width="13.85546875" style="224" customWidth="1"/>
    <col min="12293" max="12293" width="15" style="224" customWidth="1"/>
    <col min="12294" max="12294" width="18.28515625" style="224" customWidth="1"/>
    <col min="12295" max="12295" width="14.85546875" style="224" customWidth="1"/>
    <col min="12296" max="12544" width="8.7109375" style="224"/>
    <col min="12545" max="12545" width="42.42578125" style="224" customWidth="1"/>
    <col min="12546" max="12546" width="13.28515625" style="224" customWidth="1"/>
    <col min="12547" max="12547" width="14.7109375" style="224" customWidth="1"/>
    <col min="12548" max="12548" width="13.85546875" style="224" customWidth="1"/>
    <col min="12549" max="12549" width="15" style="224" customWidth="1"/>
    <col min="12550" max="12550" width="18.28515625" style="224" customWidth="1"/>
    <col min="12551" max="12551" width="14.85546875" style="224" customWidth="1"/>
    <col min="12552" max="12800" width="8.7109375" style="224"/>
    <col min="12801" max="12801" width="42.42578125" style="224" customWidth="1"/>
    <col min="12802" max="12802" width="13.28515625" style="224" customWidth="1"/>
    <col min="12803" max="12803" width="14.7109375" style="224" customWidth="1"/>
    <col min="12804" max="12804" width="13.85546875" style="224" customWidth="1"/>
    <col min="12805" max="12805" width="15" style="224" customWidth="1"/>
    <col min="12806" max="12806" width="18.28515625" style="224" customWidth="1"/>
    <col min="12807" max="12807" width="14.85546875" style="224" customWidth="1"/>
    <col min="12808" max="13056" width="8.7109375" style="224"/>
    <col min="13057" max="13057" width="42.42578125" style="224" customWidth="1"/>
    <col min="13058" max="13058" width="13.28515625" style="224" customWidth="1"/>
    <col min="13059" max="13059" width="14.7109375" style="224" customWidth="1"/>
    <col min="13060" max="13060" width="13.85546875" style="224" customWidth="1"/>
    <col min="13061" max="13061" width="15" style="224" customWidth="1"/>
    <col min="13062" max="13062" width="18.28515625" style="224" customWidth="1"/>
    <col min="13063" max="13063" width="14.85546875" style="224" customWidth="1"/>
    <col min="13064" max="13312" width="8.7109375" style="224"/>
    <col min="13313" max="13313" width="42.42578125" style="224" customWidth="1"/>
    <col min="13314" max="13314" width="13.28515625" style="224" customWidth="1"/>
    <col min="13315" max="13315" width="14.7109375" style="224" customWidth="1"/>
    <col min="13316" max="13316" width="13.85546875" style="224" customWidth="1"/>
    <col min="13317" max="13317" width="15" style="224" customWidth="1"/>
    <col min="13318" max="13318" width="18.28515625" style="224" customWidth="1"/>
    <col min="13319" max="13319" width="14.85546875" style="224" customWidth="1"/>
    <col min="13320" max="13568" width="8.7109375" style="224"/>
    <col min="13569" max="13569" width="42.42578125" style="224" customWidth="1"/>
    <col min="13570" max="13570" width="13.28515625" style="224" customWidth="1"/>
    <col min="13571" max="13571" width="14.7109375" style="224" customWidth="1"/>
    <col min="13572" max="13572" width="13.85546875" style="224" customWidth="1"/>
    <col min="13573" max="13573" width="15" style="224" customWidth="1"/>
    <col min="13574" max="13574" width="18.28515625" style="224" customWidth="1"/>
    <col min="13575" max="13575" width="14.85546875" style="224" customWidth="1"/>
    <col min="13576" max="13824" width="8.7109375" style="224"/>
    <col min="13825" max="13825" width="42.42578125" style="224" customWidth="1"/>
    <col min="13826" max="13826" width="13.28515625" style="224" customWidth="1"/>
    <col min="13827" max="13827" width="14.7109375" style="224" customWidth="1"/>
    <col min="13828" max="13828" width="13.85546875" style="224" customWidth="1"/>
    <col min="13829" max="13829" width="15" style="224" customWidth="1"/>
    <col min="13830" max="13830" width="18.28515625" style="224" customWidth="1"/>
    <col min="13831" max="13831" width="14.85546875" style="224" customWidth="1"/>
    <col min="13832" max="14080" width="8.7109375" style="224"/>
    <col min="14081" max="14081" width="42.42578125" style="224" customWidth="1"/>
    <col min="14082" max="14082" width="13.28515625" style="224" customWidth="1"/>
    <col min="14083" max="14083" width="14.7109375" style="224" customWidth="1"/>
    <col min="14084" max="14084" width="13.85546875" style="224" customWidth="1"/>
    <col min="14085" max="14085" width="15" style="224" customWidth="1"/>
    <col min="14086" max="14086" width="18.28515625" style="224" customWidth="1"/>
    <col min="14087" max="14087" width="14.85546875" style="224" customWidth="1"/>
    <col min="14088" max="14336" width="8.7109375" style="224"/>
    <col min="14337" max="14337" width="42.42578125" style="224" customWidth="1"/>
    <col min="14338" max="14338" width="13.28515625" style="224" customWidth="1"/>
    <col min="14339" max="14339" width="14.7109375" style="224" customWidth="1"/>
    <col min="14340" max="14340" width="13.85546875" style="224" customWidth="1"/>
    <col min="14341" max="14341" width="15" style="224" customWidth="1"/>
    <col min="14342" max="14342" width="18.28515625" style="224" customWidth="1"/>
    <col min="14343" max="14343" width="14.85546875" style="224" customWidth="1"/>
    <col min="14344" max="14592" width="8.7109375" style="224"/>
    <col min="14593" max="14593" width="42.42578125" style="224" customWidth="1"/>
    <col min="14594" max="14594" width="13.28515625" style="224" customWidth="1"/>
    <col min="14595" max="14595" width="14.7109375" style="224" customWidth="1"/>
    <col min="14596" max="14596" width="13.85546875" style="224" customWidth="1"/>
    <col min="14597" max="14597" width="15" style="224" customWidth="1"/>
    <col min="14598" max="14598" width="18.28515625" style="224" customWidth="1"/>
    <col min="14599" max="14599" width="14.85546875" style="224" customWidth="1"/>
    <col min="14600" max="14848" width="8.7109375" style="224"/>
    <col min="14849" max="14849" width="42.42578125" style="224" customWidth="1"/>
    <col min="14850" max="14850" width="13.28515625" style="224" customWidth="1"/>
    <col min="14851" max="14851" width="14.7109375" style="224" customWidth="1"/>
    <col min="14852" max="14852" width="13.85546875" style="224" customWidth="1"/>
    <col min="14853" max="14853" width="15" style="224" customWidth="1"/>
    <col min="14854" max="14854" width="18.28515625" style="224" customWidth="1"/>
    <col min="14855" max="14855" width="14.85546875" style="224" customWidth="1"/>
    <col min="14856" max="15104" width="8.7109375" style="224"/>
    <col min="15105" max="15105" width="42.42578125" style="224" customWidth="1"/>
    <col min="15106" max="15106" width="13.28515625" style="224" customWidth="1"/>
    <col min="15107" max="15107" width="14.7109375" style="224" customWidth="1"/>
    <col min="15108" max="15108" width="13.85546875" style="224" customWidth="1"/>
    <col min="15109" max="15109" width="15" style="224" customWidth="1"/>
    <col min="15110" max="15110" width="18.28515625" style="224" customWidth="1"/>
    <col min="15111" max="15111" width="14.85546875" style="224" customWidth="1"/>
    <col min="15112" max="15360" width="8.7109375" style="224"/>
    <col min="15361" max="15361" width="42.42578125" style="224" customWidth="1"/>
    <col min="15362" max="15362" width="13.28515625" style="224" customWidth="1"/>
    <col min="15363" max="15363" width="14.7109375" style="224" customWidth="1"/>
    <col min="15364" max="15364" width="13.85546875" style="224" customWidth="1"/>
    <col min="15365" max="15365" width="15" style="224" customWidth="1"/>
    <col min="15366" max="15366" width="18.28515625" style="224" customWidth="1"/>
    <col min="15367" max="15367" width="14.85546875" style="224" customWidth="1"/>
    <col min="15368" max="15616" width="8.7109375" style="224"/>
    <col min="15617" max="15617" width="42.42578125" style="224" customWidth="1"/>
    <col min="15618" max="15618" width="13.28515625" style="224" customWidth="1"/>
    <col min="15619" max="15619" width="14.7109375" style="224" customWidth="1"/>
    <col min="15620" max="15620" width="13.85546875" style="224" customWidth="1"/>
    <col min="15621" max="15621" width="15" style="224" customWidth="1"/>
    <col min="15622" max="15622" width="18.28515625" style="224" customWidth="1"/>
    <col min="15623" max="15623" width="14.85546875" style="224" customWidth="1"/>
    <col min="15624" max="15872" width="8.7109375" style="224"/>
    <col min="15873" max="15873" width="42.42578125" style="224" customWidth="1"/>
    <col min="15874" max="15874" width="13.28515625" style="224" customWidth="1"/>
    <col min="15875" max="15875" width="14.7109375" style="224" customWidth="1"/>
    <col min="15876" max="15876" width="13.85546875" style="224" customWidth="1"/>
    <col min="15877" max="15877" width="15" style="224" customWidth="1"/>
    <col min="15878" max="15878" width="18.28515625" style="224" customWidth="1"/>
    <col min="15879" max="15879" width="14.85546875" style="224" customWidth="1"/>
    <col min="15880" max="16128" width="8.7109375" style="224"/>
    <col min="16129" max="16129" width="42.42578125" style="224" customWidth="1"/>
    <col min="16130" max="16130" width="13.28515625" style="224" customWidth="1"/>
    <col min="16131" max="16131" width="14.7109375" style="224" customWidth="1"/>
    <col min="16132" max="16132" width="13.85546875" style="224" customWidth="1"/>
    <col min="16133" max="16133" width="15" style="224" customWidth="1"/>
    <col min="16134" max="16134" width="18.28515625" style="224" customWidth="1"/>
    <col min="16135" max="16135" width="14.85546875" style="224" customWidth="1"/>
    <col min="16136" max="16384" width="8.7109375" style="224"/>
  </cols>
  <sheetData>
    <row r="1" spans="1:7" ht="15.75">
      <c r="A1" s="1481" t="s">
        <v>1614</v>
      </c>
      <c r="B1" s="1481"/>
      <c r="C1" s="1481"/>
      <c r="D1" s="1481"/>
      <c r="E1" s="1481"/>
      <c r="F1" s="1481"/>
      <c r="G1" s="1481"/>
    </row>
    <row r="2" spans="1:7" ht="15.75">
      <c r="A2" s="1570" t="s">
        <v>1615</v>
      </c>
      <c r="B2" s="1570"/>
      <c r="C2" s="1570"/>
      <c r="D2" s="1570"/>
      <c r="E2" s="1570"/>
      <c r="F2" s="1570"/>
      <c r="G2" s="1570"/>
    </row>
    <row r="3" spans="1:7" ht="15">
      <c r="A3" s="1571" t="s">
        <v>1616</v>
      </c>
      <c r="B3" s="1571"/>
      <c r="C3" s="1571"/>
      <c r="D3" s="1571"/>
      <c r="E3" s="1571"/>
      <c r="F3" s="1571"/>
      <c r="G3" s="1571"/>
    </row>
    <row r="4" spans="1:7" ht="17.25">
      <c r="A4" s="1572" t="s">
        <v>1296</v>
      </c>
      <c r="B4" s="1572"/>
      <c r="C4" s="1572"/>
      <c r="D4" s="1572"/>
      <c r="E4" s="1572"/>
      <c r="F4" s="1572"/>
      <c r="G4" s="1572"/>
    </row>
    <row r="5" spans="1:7" ht="15.75" customHeight="1">
      <c r="A5" s="1568" t="s">
        <v>1597</v>
      </c>
      <c r="B5" s="1569" t="s">
        <v>1</v>
      </c>
      <c r="C5" s="923" t="s">
        <v>548</v>
      </c>
      <c r="D5" s="923" t="s">
        <v>581</v>
      </c>
      <c r="E5" s="923" t="s">
        <v>612</v>
      </c>
      <c r="F5" s="923" t="s">
        <v>1617</v>
      </c>
      <c r="G5" s="923" t="s">
        <v>40</v>
      </c>
    </row>
    <row r="6" spans="1:7" ht="31.5">
      <c r="A6" s="1568"/>
      <c r="B6" s="1569"/>
      <c r="C6" s="924" t="s">
        <v>1861</v>
      </c>
      <c r="D6" s="924" t="str">
        <f>+C6</f>
        <v>As at 30.09.2020</v>
      </c>
      <c r="E6" s="924" t="str">
        <f>+D6</f>
        <v>As at 30.09.2020</v>
      </c>
      <c r="F6" s="925" t="str">
        <f>+E6</f>
        <v>As at 30.09.2020</v>
      </c>
      <c r="G6" s="924" t="str">
        <f>+F6</f>
        <v>As at 30.09.2020</v>
      </c>
    </row>
    <row r="7" spans="1:7">
      <c r="A7" s="926"/>
      <c r="B7" s="926"/>
      <c r="C7" s="927"/>
      <c r="D7" s="927"/>
      <c r="E7" s="927"/>
      <c r="F7" s="927"/>
      <c r="G7" s="927"/>
    </row>
    <row r="8" spans="1:7" ht="15.75">
      <c r="A8" s="928" t="s">
        <v>1618</v>
      </c>
      <c r="B8" s="929"/>
      <c r="C8" s="930"/>
      <c r="D8" s="930"/>
      <c r="E8" s="930"/>
      <c r="F8" s="930"/>
      <c r="G8" s="930"/>
    </row>
    <row r="9" spans="1:7" ht="15.75">
      <c r="A9" s="931" t="s">
        <v>1619</v>
      </c>
      <c r="B9" s="929"/>
      <c r="C9" s="930"/>
      <c r="D9" s="930"/>
      <c r="E9" s="930"/>
      <c r="F9" s="930"/>
      <c r="G9" s="930"/>
    </row>
    <row r="10" spans="1:7">
      <c r="A10" s="929"/>
      <c r="B10" s="929"/>
      <c r="C10" s="930"/>
      <c r="D10" s="930"/>
      <c r="E10" s="930"/>
      <c r="F10" s="930"/>
      <c r="G10" s="930"/>
    </row>
    <row r="11" spans="1:7" ht="15.75">
      <c r="A11" s="931" t="s">
        <v>1620</v>
      </c>
      <c r="B11" s="928"/>
      <c r="C11" s="930"/>
      <c r="D11" s="930"/>
      <c r="E11" s="930"/>
      <c r="F11" s="930"/>
      <c r="G11" s="930"/>
    </row>
    <row r="12" spans="1:7" ht="15.75">
      <c r="A12" s="232" t="s">
        <v>3</v>
      </c>
      <c r="B12" s="233"/>
      <c r="C12" s="930"/>
      <c r="D12" s="930"/>
      <c r="E12" s="930"/>
      <c r="F12" s="930"/>
      <c r="G12" s="930"/>
    </row>
    <row r="13" spans="1:7" ht="15.75">
      <c r="A13" s="234" t="s">
        <v>4</v>
      </c>
      <c r="B13" s="235">
        <v>4</v>
      </c>
      <c r="C13" s="932"/>
      <c r="D13" s="932"/>
      <c r="E13" s="932"/>
      <c r="F13" s="932"/>
      <c r="G13" s="930">
        <f>SUM(C13:F13)</f>
        <v>0</v>
      </c>
    </row>
    <row r="14" spans="1:7" ht="15.75">
      <c r="A14" s="234" t="s">
        <v>5</v>
      </c>
      <c r="B14" s="235">
        <v>5</v>
      </c>
      <c r="C14" s="932"/>
      <c r="D14" s="932"/>
      <c r="E14" s="932"/>
      <c r="F14" s="932"/>
      <c r="G14" s="930">
        <f t="shared" ref="G14:G37" si="0">SUM(C14:F14)</f>
        <v>0</v>
      </c>
    </row>
    <row r="15" spans="1:7" ht="15.75">
      <c r="A15" s="234" t="s">
        <v>137</v>
      </c>
      <c r="B15" s="235">
        <v>6</v>
      </c>
      <c r="C15" s="932"/>
      <c r="D15" s="932"/>
      <c r="E15" s="932"/>
      <c r="F15" s="932"/>
      <c r="G15" s="930">
        <f t="shared" si="0"/>
        <v>0</v>
      </c>
    </row>
    <row r="16" spans="1:7" ht="15.75">
      <c r="A16" s="234" t="s">
        <v>94</v>
      </c>
      <c r="B16" s="235">
        <v>7</v>
      </c>
      <c r="C16" s="932"/>
      <c r="D16" s="932"/>
      <c r="E16" s="932"/>
      <c r="F16" s="932"/>
      <c r="G16" s="930">
        <f t="shared" si="0"/>
        <v>0</v>
      </c>
    </row>
    <row r="17" spans="1:7" ht="15.75">
      <c r="A17" s="234" t="s">
        <v>519</v>
      </c>
      <c r="B17" s="235"/>
      <c r="C17" s="932"/>
      <c r="D17" s="932"/>
      <c r="E17" s="932"/>
      <c r="F17" s="932"/>
      <c r="G17" s="930">
        <f t="shared" si="0"/>
        <v>0</v>
      </c>
    </row>
    <row r="18" spans="1:7" ht="15.75">
      <c r="A18" s="234" t="s">
        <v>1621</v>
      </c>
      <c r="B18" s="235">
        <v>8</v>
      </c>
      <c r="C18" s="932"/>
      <c r="D18" s="932"/>
      <c r="E18" s="932"/>
      <c r="F18" s="932"/>
      <c r="G18" s="930">
        <f t="shared" si="0"/>
        <v>0</v>
      </c>
    </row>
    <row r="19" spans="1:7" ht="15.75">
      <c r="A19" s="234" t="s">
        <v>138</v>
      </c>
      <c r="B19" s="235">
        <v>9</v>
      </c>
      <c r="C19" s="932"/>
      <c r="D19" s="932"/>
      <c r="E19" s="932"/>
      <c r="F19" s="932"/>
      <c r="G19" s="930">
        <f t="shared" si="0"/>
        <v>0</v>
      </c>
    </row>
    <row r="20" spans="1:7" ht="15.75">
      <c r="A20" s="234" t="s">
        <v>739</v>
      </c>
      <c r="B20" s="235">
        <v>10</v>
      </c>
      <c r="C20" s="932"/>
      <c r="D20" s="932"/>
      <c r="E20" s="932"/>
      <c r="F20" s="932"/>
      <c r="G20" s="930">
        <f t="shared" si="0"/>
        <v>0</v>
      </c>
    </row>
    <row r="21" spans="1:7" ht="15.75">
      <c r="A21" s="234" t="s">
        <v>740</v>
      </c>
      <c r="B21" s="235">
        <v>11</v>
      </c>
      <c r="C21" s="932"/>
      <c r="D21" s="932"/>
      <c r="E21" s="932"/>
      <c r="F21" s="932"/>
      <c r="G21" s="930">
        <f t="shared" si="0"/>
        <v>0</v>
      </c>
    </row>
    <row r="22" spans="1:7" ht="15.75">
      <c r="A22" s="234" t="s">
        <v>136</v>
      </c>
      <c r="B22" s="235">
        <v>12</v>
      </c>
      <c r="C22" s="932"/>
      <c r="D22" s="932"/>
      <c r="E22" s="932"/>
      <c r="F22" s="932"/>
      <c r="G22" s="930">
        <f t="shared" si="0"/>
        <v>0</v>
      </c>
    </row>
    <row r="23" spans="1:7" ht="15.75">
      <c r="A23" s="234" t="s">
        <v>523</v>
      </c>
      <c r="B23" s="235">
        <v>13</v>
      </c>
      <c r="C23" s="932"/>
      <c r="D23" s="932"/>
      <c r="E23" s="932"/>
      <c r="F23" s="932"/>
      <c r="G23" s="930">
        <f t="shared" si="0"/>
        <v>0</v>
      </c>
    </row>
    <row r="24" spans="1:7" ht="15.75">
      <c r="A24" s="234" t="s">
        <v>517</v>
      </c>
      <c r="B24" s="235">
        <v>14</v>
      </c>
      <c r="C24" s="932"/>
      <c r="D24" s="932"/>
      <c r="E24" s="932"/>
      <c r="F24" s="932"/>
      <c r="G24" s="930">
        <f t="shared" si="0"/>
        <v>0</v>
      </c>
    </row>
    <row r="25" spans="1:7" ht="15.75">
      <c r="A25" s="234"/>
      <c r="B25" s="233"/>
      <c r="C25" s="932"/>
      <c r="D25" s="932"/>
      <c r="E25" s="932"/>
      <c r="F25" s="932"/>
      <c r="G25" s="930">
        <f t="shared" si="0"/>
        <v>0</v>
      </c>
    </row>
    <row r="26" spans="1:7" ht="15.75">
      <c r="A26" s="232" t="s">
        <v>6</v>
      </c>
      <c r="B26" s="233"/>
      <c r="C26" s="932"/>
      <c r="D26" s="932"/>
      <c r="E26" s="932"/>
      <c r="F26" s="932"/>
      <c r="G26" s="930">
        <f t="shared" si="0"/>
        <v>0</v>
      </c>
    </row>
    <row r="27" spans="1:7" ht="15.75">
      <c r="A27" s="234" t="s">
        <v>7</v>
      </c>
      <c r="B27" s="235">
        <v>15</v>
      </c>
      <c r="C27" s="932"/>
      <c r="D27" s="932"/>
      <c r="E27" s="932"/>
      <c r="F27" s="932"/>
      <c r="G27" s="930">
        <f t="shared" si="0"/>
        <v>0</v>
      </c>
    </row>
    <row r="28" spans="1:7" ht="15.75">
      <c r="A28" s="234" t="s">
        <v>518</v>
      </c>
      <c r="B28" s="235"/>
      <c r="C28" s="932"/>
      <c r="D28" s="932"/>
      <c r="E28" s="932"/>
      <c r="F28" s="932"/>
      <c r="G28" s="930">
        <f t="shared" si="0"/>
        <v>0</v>
      </c>
    </row>
    <row r="29" spans="1:7" ht="15.75">
      <c r="A29" s="234" t="s">
        <v>1622</v>
      </c>
      <c r="B29" s="235">
        <v>8</v>
      </c>
      <c r="C29" s="932"/>
      <c r="D29" s="932"/>
      <c r="E29" s="932"/>
      <c r="F29" s="932"/>
      <c r="G29" s="930">
        <f t="shared" si="0"/>
        <v>0</v>
      </c>
    </row>
    <row r="30" spans="1:7" ht="15.75">
      <c r="A30" s="234" t="s">
        <v>513</v>
      </c>
      <c r="B30" s="235">
        <v>9</v>
      </c>
      <c r="C30" s="932"/>
      <c r="D30" s="932"/>
      <c r="E30" s="932"/>
      <c r="F30" s="932"/>
      <c r="G30" s="930">
        <f t="shared" si="0"/>
        <v>0</v>
      </c>
    </row>
    <row r="31" spans="1:7" ht="15.75">
      <c r="A31" s="234" t="s">
        <v>514</v>
      </c>
      <c r="B31" s="235">
        <v>16</v>
      </c>
      <c r="C31" s="932"/>
      <c r="D31" s="932"/>
      <c r="E31" s="932"/>
      <c r="F31" s="932"/>
      <c r="G31" s="930">
        <f t="shared" si="0"/>
        <v>0</v>
      </c>
    </row>
    <row r="32" spans="1:7" ht="15.75">
      <c r="A32" s="234" t="s">
        <v>515</v>
      </c>
      <c r="B32" s="235">
        <v>17</v>
      </c>
      <c r="C32" s="932"/>
      <c r="D32" s="932"/>
      <c r="E32" s="932"/>
      <c r="F32" s="932"/>
      <c r="G32" s="930">
        <f t="shared" si="0"/>
        <v>0</v>
      </c>
    </row>
    <row r="33" spans="1:7" ht="15.75">
      <c r="A33" s="234" t="s">
        <v>516</v>
      </c>
      <c r="B33" s="235">
        <v>10</v>
      </c>
      <c r="C33" s="932"/>
      <c r="D33" s="932"/>
      <c r="E33" s="932"/>
      <c r="F33" s="932"/>
      <c r="G33" s="930">
        <f t="shared" si="0"/>
        <v>0</v>
      </c>
    </row>
    <row r="34" spans="1:7" ht="15.75">
      <c r="A34" s="234" t="s">
        <v>683</v>
      </c>
      <c r="B34" s="235">
        <v>11</v>
      </c>
      <c r="C34" s="932"/>
      <c r="D34" s="932"/>
      <c r="E34" s="932"/>
      <c r="F34" s="932"/>
      <c r="G34" s="930">
        <f t="shared" si="0"/>
        <v>0</v>
      </c>
    </row>
    <row r="35" spans="1:7" ht="15.75">
      <c r="A35" s="234" t="s">
        <v>522</v>
      </c>
      <c r="B35" s="235">
        <v>13</v>
      </c>
      <c r="C35" s="932"/>
      <c r="D35" s="932"/>
      <c r="E35" s="932"/>
      <c r="F35" s="932"/>
      <c r="G35" s="930">
        <f t="shared" si="0"/>
        <v>0</v>
      </c>
    </row>
    <row r="36" spans="1:7" ht="15.75">
      <c r="A36" s="234" t="s">
        <v>83</v>
      </c>
      <c r="B36" s="235">
        <v>14</v>
      </c>
      <c r="C36" s="932"/>
      <c r="D36" s="932"/>
      <c r="E36" s="932"/>
      <c r="F36" s="932"/>
      <c r="G36" s="930">
        <f t="shared" si="0"/>
        <v>0</v>
      </c>
    </row>
    <row r="37" spans="1:7" ht="15.75">
      <c r="A37" s="234" t="s">
        <v>1785</v>
      </c>
      <c r="B37" s="235"/>
      <c r="C37" s="932"/>
      <c r="D37" s="932"/>
      <c r="E37" s="932"/>
      <c r="F37" s="932"/>
      <c r="G37" s="930">
        <f t="shared" si="0"/>
        <v>0</v>
      </c>
    </row>
    <row r="38" spans="1:7" ht="15.75">
      <c r="A38" s="933" t="s">
        <v>1623</v>
      </c>
      <c r="B38" s="934"/>
      <c r="C38" s="935">
        <f>SUM(C13:C37)</f>
        <v>0</v>
      </c>
      <c r="D38" s="935">
        <f t="shared" ref="D38:G38" si="1">SUM(D13:D37)</f>
        <v>0</v>
      </c>
      <c r="E38" s="935">
        <f t="shared" si="1"/>
        <v>0</v>
      </c>
      <c r="F38" s="935">
        <f t="shared" si="1"/>
        <v>0</v>
      </c>
      <c r="G38" s="935">
        <f t="shared" si="1"/>
        <v>0</v>
      </c>
    </row>
    <row r="39" spans="1:7" ht="16.5">
      <c r="A39" s="928" t="s">
        <v>1624</v>
      </c>
      <c r="B39" s="936"/>
      <c r="C39" s="932"/>
      <c r="D39" s="932"/>
      <c r="E39" s="932"/>
      <c r="F39" s="932"/>
      <c r="G39" s="932"/>
    </row>
    <row r="40" spans="1:7" ht="15.75">
      <c r="A40" s="232" t="s">
        <v>14</v>
      </c>
      <c r="B40" s="233"/>
      <c r="C40" s="932"/>
      <c r="D40" s="932"/>
      <c r="E40" s="932"/>
      <c r="F40" s="932"/>
      <c r="G40" s="932"/>
    </row>
    <row r="41" spans="1:7" ht="15.75">
      <c r="A41" s="234" t="s">
        <v>13</v>
      </c>
      <c r="B41" s="235"/>
      <c r="C41" s="932"/>
      <c r="D41" s="932"/>
      <c r="E41" s="932"/>
      <c r="F41" s="932"/>
      <c r="G41" s="930">
        <f t="shared" ref="G41:G59" si="2">SUM(C41:F41)</f>
        <v>0</v>
      </c>
    </row>
    <row r="42" spans="1:7" ht="15.75">
      <c r="A42" s="234" t="s">
        <v>139</v>
      </c>
      <c r="B42" s="235">
        <v>20</v>
      </c>
      <c r="C42" s="932"/>
      <c r="D42" s="932"/>
      <c r="E42" s="932"/>
      <c r="F42" s="932"/>
      <c r="G42" s="930">
        <f t="shared" si="2"/>
        <v>0</v>
      </c>
    </row>
    <row r="43" spans="1:7" ht="15.75">
      <c r="A43" s="234" t="s">
        <v>1559</v>
      </c>
      <c r="B43" s="235"/>
      <c r="C43" s="932"/>
      <c r="D43" s="932"/>
      <c r="E43" s="932"/>
      <c r="F43" s="932"/>
      <c r="G43" s="930"/>
    </row>
    <row r="44" spans="1:7" ht="15.75">
      <c r="A44" s="234" t="s">
        <v>1560</v>
      </c>
      <c r="B44" s="235">
        <v>21</v>
      </c>
      <c r="C44" s="932"/>
      <c r="D44" s="932"/>
      <c r="E44" s="932"/>
      <c r="F44" s="932"/>
      <c r="G44" s="930">
        <f t="shared" si="2"/>
        <v>0</v>
      </c>
    </row>
    <row r="45" spans="1:7" ht="15.75">
      <c r="A45" s="234" t="s">
        <v>1561</v>
      </c>
      <c r="B45" s="235">
        <v>22</v>
      </c>
      <c r="C45" s="932"/>
      <c r="D45" s="932"/>
      <c r="E45" s="932"/>
      <c r="F45" s="932"/>
      <c r="G45" s="930">
        <f t="shared" si="2"/>
        <v>0</v>
      </c>
    </row>
    <row r="46" spans="1:7" ht="15.75">
      <c r="A46" s="234" t="s">
        <v>866</v>
      </c>
      <c r="B46" s="235">
        <v>23</v>
      </c>
      <c r="C46" s="932"/>
      <c r="D46" s="932"/>
      <c r="E46" s="932"/>
      <c r="F46" s="932"/>
      <c r="G46" s="930">
        <f t="shared" si="2"/>
        <v>0</v>
      </c>
    </row>
    <row r="47" spans="1:7" ht="15.75">
      <c r="A47" s="234" t="s">
        <v>85</v>
      </c>
      <c r="B47" s="235">
        <v>12</v>
      </c>
      <c r="C47" s="932"/>
      <c r="D47" s="932"/>
      <c r="E47" s="932"/>
      <c r="F47" s="932"/>
      <c r="G47" s="930">
        <f t="shared" si="2"/>
        <v>0</v>
      </c>
    </row>
    <row r="48" spans="1:7" ht="15.75">
      <c r="A48" s="234" t="s">
        <v>521</v>
      </c>
      <c r="B48" s="235">
        <v>13</v>
      </c>
      <c r="C48" s="932"/>
      <c r="D48" s="932"/>
      <c r="E48" s="932"/>
      <c r="F48" s="932"/>
      <c r="G48" s="930">
        <f t="shared" si="2"/>
        <v>0</v>
      </c>
    </row>
    <row r="49" spans="1:7" ht="31.5">
      <c r="A49" s="937" t="s">
        <v>1625</v>
      </c>
      <c r="B49" s="938">
        <v>24</v>
      </c>
      <c r="C49" s="932"/>
      <c r="D49" s="932"/>
      <c r="E49" s="932"/>
      <c r="F49" s="932"/>
      <c r="G49" s="930">
        <f t="shared" si="2"/>
        <v>0</v>
      </c>
    </row>
    <row r="50" spans="1:7" ht="15.75">
      <c r="A50" s="234"/>
      <c r="B50" s="233"/>
      <c r="C50" s="932"/>
      <c r="D50" s="932"/>
      <c r="E50" s="932"/>
      <c r="F50" s="932"/>
      <c r="G50" s="930">
        <f t="shared" si="2"/>
        <v>0</v>
      </c>
    </row>
    <row r="51" spans="1:7" ht="15.75">
      <c r="A51" s="232" t="s">
        <v>15</v>
      </c>
      <c r="B51" s="233"/>
      <c r="C51" s="932"/>
      <c r="D51" s="932"/>
      <c r="E51" s="932"/>
      <c r="F51" s="932"/>
      <c r="G51" s="930">
        <f t="shared" si="2"/>
        <v>0</v>
      </c>
    </row>
    <row r="52" spans="1:7" ht="15.75">
      <c r="A52" s="234" t="s">
        <v>13</v>
      </c>
      <c r="B52" s="235"/>
      <c r="C52" s="932"/>
      <c r="D52" s="932"/>
      <c r="E52" s="932"/>
      <c r="F52" s="932"/>
      <c r="G52" s="930">
        <f t="shared" si="2"/>
        <v>0</v>
      </c>
    </row>
    <row r="53" spans="1:7" ht="15.75">
      <c r="A53" s="234" t="s">
        <v>139</v>
      </c>
      <c r="B53" s="235">
        <v>20</v>
      </c>
      <c r="C53" s="932"/>
      <c r="D53" s="932"/>
      <c r="E53" s="932"/>
      <c r="F53" s="932"/>
      <c r="G53" s="930">
        <f t="shared" si="2"/>
        <v>0</v>
      </c>
    </row>
    <row r="54" spans="1:7" ht="15.75">
      <c r="A54" s="234" t="s">
        <v>1786</v>
      </c>
      <c r="B54" s="235"/>
      <c r="C54" s="932"/>
      <c r="D54" s="932"/>
      <c r="E54" s="932"/>
      <c r="F54" s="932"/>
      <c r="G54" s="930"/>
    </row>
    <row r="55" spans="1:7" ht="15.75">
      <c r="A55" s="234" t="s">
        <v>1560</v>
      </c>
      <c r="B55" s="235">
        <v>21</v>
      </c>
      <c r="C55" s="932"/>
      <c r="D55" s="932"/>
      <c r="E55" s="932"/>
      <c r="F55" s="932"/>
      <c r="G55" s="930">
        <f t="shared" si="2"/>
        <v>0</v>
      </c>
    </row>
    <row r="56" spans="1:7" ht="15.75">
      <c r="A56" s="234" t="s">
        <v>1561</v>
      </c>
      <c r="B56" s="235">
        <v>22</v>
      </c>
      <c r="C56" s="932"/>
      <c r="D56" s="932"/>
      <c r="E56" s="932"/>
      <c r="F56" s="932"/>
      <c r="G56" s="930">
        <f t="shared" si="2"/>
        <v>0</v>
      </c>
    </row>
    <row r="57" spans="1:7" ht="15.75">
      <c r="A57" s="234" t="s">
        <v>866</v>
      </c>
      <c r="B57" s="235">
        <v>23</v>
      </c>
      <c r="C57" s="932"/>
      <c r="D57" s="932"/>
      <c r="E57" s="932"/>
      <c r="F57" s="932"/>
      <c r="G57" s="930">
        <f t="shared" si="2"/>
        <v>0</v>
      </c>
    </row>
    <row r="58" spans="1:7" ht="15.75">
      <c r="A58" s="234" t="s">
        <v>520</v>
      </c>
      <c r="B58" s="235">
        <v>13</v>
      </c>
      <c r="C58" s="932"/>
      <c r="D58" s="932"/>
      <c r="E58" s="932"/>
      <c r="F58" s="932"/>
      <c r="G58" s="930">
        <f t="shared" si="2"/>
        <v>0</v>
      </c>
    </row>
    <row r="59" spans="1:7" ht="15.75">
      <c r="A59" s="234" t="s">
        <v>868</v>
      </c>
      <c r="B59" s="235">
        <v>24</v>
      </c>
      <c r="C59" s="932"/>
      <c r="D59" s="932"/>
      <c r="E59" s="932"/>
      <c r="F59" s="932"/>
      <c r="G59" s="930">
        <f t="shared" si="2"/>
        <v>0</v>
      </c>
    </row>
    <row r="60" spans="1:7" ht="15.75">
      <c r="A60" s="933" t="s">
        <v>1626</v>
      </c>
      <c r="B60" s="934"/>
      <c r="C60" s="935">
        <f>SUM(C42:C59)</f>
        <v>0</v>
      </c>
      <c r="D60" s="935">
        <f>SUM(D41:D59)</f>
        <v>0</v>
      </c>
      <c r="E60" s="935">
        <f>SUM(E41:E59)</f>
        <v>0</v>
      </c>
      <c r="F60" s="935">
        <f>SUM(F41:F59)</f>
        <v>0</v>
      </c>
      <c r="G60" s="935">
        <f>SUM(G41:G59)</f>
        <v>0</v>
      </c>
    </row>
    <row r="61" spans="1:7" ht="16.5">
      <c r="A61" s="939" t="s">
        <v>1627</v>
      </c>
      <c r="B61" s="940"/>
      <c r="C61" s="935">
        <f>C38-C60</f>
        <v>0</v>
      </c>
      <c r="D61" s="935">
        <f>D38-D60</f>
        <v>0</v>
      </c>
      <c r="E61" s="935">
        <f>E38-E60</f>
        <v>0</v>
      </c>
      <c r="F61" s="935">
        <f>F38-F60</f>
        <v>0</v>
      </c>
      <c r="G61" s="935">
        <f>G38-G60</f>
        <v>0</v>
      </c>
    </row>
    <row r="62" spans="1:7">
      <c r="B62" s="941"/>
      <c r="C62" s="941"/>
      <c r="D62" s="941"/>
      <c r="E62" s="941"/>
      <c r="F62" s="941"/>
      <c r="G62" s="942"/>
    </row>
    <row r="63" spans="1:7">
      <c r="A63" s="1567"/>
      <c r="B63" s="1567"/>
      <c r="C63" s="1567"/>
      <c r="D63" s="1567"/>
      <c r="E63" s="1567"/>
      <c r="F63" s="1567"/>
      <c r="G63" s="1567"/>
    </row>
    <row r="64" spans="1:7" ht="31.5" customHeight="1">
      <c r="A64" s="1568" t="s">
        <v>1597</v>
      </c>
      <c r="B64" s="1569" t="s">
        <v>1</v>
      </c>
      <c r="C64" s="923" t="s">
        <v>548</v>
      </c>
      <c r="D64" s="923" t="s">
        <v>581</v>
      </c>
      <c r="E64" s="923" t="s">
        <v>612</v>
      </c>
      <c r="F64" s="923" t="s">
        <v>1617</v>
      </c>
      <c r="G64" s="923" t="s">
        <v>40</v>
      </c>
    </row>
    <row r="65" spans="1:7" ht="31.5">
      <c r="A65" s="1568"/>
      <c r="B65" s="1569"/>
      <c r="C65" s="924" t="s">
        <v>1879</v>
      </c>
      <c r="D65" s="924" t="str">
        <f>+C65</f>
        <v>As at 30.09.2019</v>
      </c>
      <c r="E65" s="924" t="str">
        <f>+D65</f>
        <v>As at 30.09.2019</v>
      </c>
      <c r="F65" s="925" t="str">
        <f>+E65</f>
        <v>As at 30.09.2019</v>
      </c>
      <c r="G65" s="924" t="str">
        <f>+F65</f>
        <v>As at 30.09.2019</v>
      </c>
    </row>
    <row r="66" spans="1:7">
      <c r="A66" s="926"/>
      <c r="B66" s="926"/>
      <c r="C66" s="927"/>
      <c r="D66" s="927"/>
      <c r="E66" s="927"/>
      <c r="F66" s="927"/>
      <c r="G66" s="927"/>
    </row>
    <row r="67" spans="1:7" ht="15.75">
      <c r="A67" s="928" t="s">
        <v>1618</v>
      </c>
      <c r="B67" s="929"/>
      <c r="C67" s="930"/>
      <c r="D67" s="930"/>
      <c r="E67" s="930"/>
      <c r="F67" s="930"/>
      <c r="G67" s="930"/>
    </row>
    <row r="68" spans="1:7" ht="15.75">
      <c r="A68" s="931" t="s">
        <v>1619</v>
      </c>
      <c r="B68" s="929"/>
      <c r="C68" s="930"/>
      <c r="D68" s="930"/>
      <c r="E68" s="930"/>
      <c r="F68" s="930"/>
      <c r="G68" s="930"/>
    </row>
    <row r="69" spans="1:7">
      <c r="A69" s="929"/>
      <c r="B69" s="929"/>
      <c r="C69" s="930"/>
      <c r="D69" s="930"/>
      <c r="E69" s="930"/>
      <c r="F69" s="930"/>
      <c r="G69" s="930"/>
    </row>
    <row r="70" spans="1:7" ht="15.75">
      <c r="A70" s="931" t="s">
        <v>1620</v>
      </c>
      <c r="B70" s="928"/>
      <c r="C70" s="930"/>
      <c r="D70" s="930"/>
      <c r="E70" s="930"/>
      <c r="F70" s="930"/>
      <c r="G70" s="930"/>
    </row>
    <row r="71" spans="1:7" ht="15.75">
      <c r="A71" s="232" t="s">
        <v>3</v>
      </c>
      <c r="B71" s="233"/>
      <c r="C71" s="930"/>
      <c r="D71" s="930"/>
      <c r="E71" s="930"/>
      <c r="F71" s="930"/>
      <c r="G71" s="930"/>
    </row>
    <row r="72" spans="1:7" ht="15.75">
      <c r="A72" s="234" t="s">
        <v>4</v>
      </c>
      <c r="B72" s="235">
        <v>4</v>
      </c>
      <c r="C72" s="932"/>
      <c r="D72" s="932"/>
      <c r="E72" s="932"/>
      <c r="F72" s="932"/>
      <c r="G72" s="930">
        <f t="shared" ref="G72:G96" si="3">SUM(C72:F72)</f>
        <v>0</v>
      </c>
    </row>
    <row r="73" spans="1:7" ht="15.75">
      <c r="A73" s="234" t="s">
        <v>5</v>
      </c>
      <c r="B73" s="235">
        <v>5</v>
      </c>
      <c r="C73" s="932"/>
      <c r="D73" s="932"/>
      <c r="E73" s="932"/>
      <c r="F73" s="932"/>
      <c r="G73" s="930">
        <f t="shared" si="3"/>
        <v>0</v>
      </c>
    </row>
    <row r="74" spans="1:7" ht="15.75">
      <c r="A74" s="234" t="s">
        <v>137</v>
      </c>
      <c r="B74" s="235">
        <v>6</v>
      </c>
      <c r="C74" s="932"/>
      <c r="D74" s="932"/>
      <c r="E74" s="932"/>
      <c r="F74" s="932"/>
      <c r="G74" s="930">
        <f t="shared" si="3"/>
        <v>0</v>
      </c>
    </row>
    <row r="75" spans="1:7" ht="15.75">
      <c r="A75" s="234" t="s">
        <v>94</v>
      </c>
      <c r="B75" s="235">
        <v>7</v>
      </c>
      <c r="C75" s="932"/>
      <c r="D75" s="932"/>
      <c r="E75" s="932"/>
      <c r="F75" s="932"/>
      <c r="G75" s="930">
        <f t="shared" si="3"/>
        <v>0</v>
      </c>
    </row>
    <row r="76" spans="1:7" ht="15.75">
      <c r="A76" s="234" t="s">
        <v>519</v>
      </c>
      <c r="B76" s="235"/>
      <c r="C76" s="932"/>
      <c r="D76" s="932"/>
      <c r="E76" s="932"/>
      <c r="F76" s="932"/>
      <c r="G76" s="930">
        <f t="shared" si="3"/>
        <v>0</v>
      </c>
    </row>
    <row r="77" spans="1:7" ht="15.75">
      <c r="A77" s="234" t="s">
        <v>1621</v>
      </c>
      <c r="B77" s="235">
        <v>8</v>
      </c>
      <c r="C77" s="932"/>
      <c r="D77" s="932"/>
      <c r="E77" s="932"/>
      <c r="F77" s="932"/>
      <c r="G77" s="930">
        <f t="shared" si="3"/>
        <v>0</v>
      </c>
    </row>
    <row r="78" spans="1:7" ht="15.75">
      <c r="A78" s="234" t="s">
        <v>138</v>
      </c>
      <c r="B78" s="235">
        <v>9</v>
      </c>
      <c r="C78" s="932"/>
      <c r="D78" s="932"/>
      <c r="E78" s="932"/>
      <c r="F78" s="932"/>
      <c r="G78" s="930">
        <f t="shared" si="3"/>
        <v>0</v>
      </c>
    </row>
    <row r="79" spans="1:7" ht="15.75">
      <c r="A79" s="234" t="s">
        <v>739</v>
      </c>
      <c r="B79" s="235">
        <v>10</v>
      </c>
      <c r="C79" s="932"/>
      <c r="D79" s="932"/>
      <c r="E79" s="932"/>
      <c r="F79" s="932"/>
      <c r="G79" s="930">
        <f t="shared" si="3"/>
        <v>0</v>
      </c>
    </row>
    <row r="80" spans="1:7" ht="15.75">
      <c r="A80" s="234" t="s">
        <v>740</v>
      </c>
      <c r="B80" s="235">
        <v>11</v>
      </c>
      <c r="C80" s="932"/>
      <c r="D80" s="932"/>
      <c r="E80" s="932"/>
      <c r="F80" s="932"/>
      <c r="G80" s="930">
        <f t="shared" si="3"/>
        <v>0</v>
      </c>
    </row>
    <row r="81" spans="1:7" ht="15.75">
      <c r="A81" s="234" t="s">
        <v>136</v>
      </c>
      <c r="B81" s="235">
        <v>12</v>
      </c>
      <c r="C81" s="932"/>
      <c r="D81" s="932"/>
      <c r="E81" s="932"/>
      <c r="F81" s="932"/>
      <c r="G81" s="930">
        <f t="shared" si="3"/>
        <v>0</v>
      </c>
    </row>
    <row r="82" spans="1:7" ht="15.75">
      <c r="A82" s="234" t="s">
        <v>523</v>
      </c>
      <c r="B82" s="235">
        <v>13</v>
      </c>
      <c r="C82" s="932"/>
      <c r="D82" s="932"/>
      <c r="E82" s="932"/>
      <c r="F82" s="932"/>
      <c r="G82" s="930">
        <f t="shared" si="3"/>
        <v>0</v>
      </c>
    </row>
    <row r="83" spans="1:7" ht="15.75">
      <c r="A83" s="234" t="s">
        <v>517</v>
      </c>
      <c r="B83" s="235">
        <v>14</v>
      </c>
      <c r="C83" s="932"/>
      <c r="D83" s="932"/>
      <c r="E83" s="932"/>
      <c r="F83" s="932"/>
      <c r="G83" s="930">
        <f t="shared" si="3"/>
        <v>0</v>
      </c>
    </row>
    <row r="84" spans="1:7" ht="15.75">
      <c r="A84" s="234"/>
      <c r="B84" s="233"/>
      <c r="C84" s="932"/>
      <c r="D84" s="932"/>
      <c r="E84" s="932"/>
      <c r="F84" s="932"/>
      <c r="G84" s="930">
        <f t="shared" si="3"/>
        <v>0</v>
      </c>
    </row>
    <row r="85" spans="1:7" ht="15.75">
      <c r="A85" s="232" t="s">
        <v>6</v>
      </c>
      <c r="B85" s="235"/>
      <c r="C85" s="932"/>
      <c r="D85" s="932"/>
      <c r="E85" s="932"/>
      <c r="F85" s="932"/>
      <c r="G85" s="930">
        <f t="shared" si="3"/>
        <v>0</v>
      </c>
    </row>
    <row r="86" spans="1:7" ht="15.75">
      <c r="A86" s="234" t="s">
        <v>7</v>
      </c>
      <c r="B86" s="235">
        <v>15</v>
      </c>
      <c r="C86" s="932"/>
      <c r="D86" s="932"/>
      <c r="E86" s="932"/>
      <c r="F86" s="932"/>
      <c r="G86" s="930">
        <f t="shared" si="3"/>
        <v>0</v>
      </c>
    </row>
    <row r="87" spans="1:7" ht="15.75">
      <c r="A87" s="234" t="s">
        <v>518</v>
      </c>
      <c r="B87" s="235"/>
      <c r="C87" s="932"/>
      <c r="D87" s="932"/>
      <c r="E87" s="932"/>
      <c r="F87" s="932"/>
      <c r="G87" s="930">
        <f t="shared" si="3"/>
        <v>0</v>
      </c>
    </row>
    <row r="88" spans="1:7" ht="15.75">
      <c r="A88" s="234" t="s">
        <v>1622</v>
      </c>
      <c r="B88" s="235">
        <v>8</v>
      </c>
      <c r="C88" s="932"/>
      <c r="D88" s="932"/>
      <c r="E88" s="932"/>
      <c r="F88" s="932"/>
      <c r="G88" s="930">
        <f t="shared" si="3"/>
        <v>0</v>
      </c>
    </row>
    <row r="89" spans="1:7" ht="15.75">
      <c r="A89" s="234" t="s">
        <v>513</v>
      </c>
      <c r="B89" s="235">
        <v>9</v>
      </c>
      <c r="C89" s="932"/>
      <c r="D89" s="932"/>
      <c r="E89" s="932"/>
      <c r="F89" s="932"/>
      <c r="G89" s="930">
        <f t="shared" si="3"/>
        <v>0</v>
      </c>
    </row>
    <row r="90" spans="1:7" ht="15.75" customHeight="1">
      <c r="A90" s="234" t="s">
        <v>514</v>
      </c>
      <c r="B90" s="235">
        <v>16</v>
      </c>
      <c r="C90" s="932"/>
      <c r="D90" s="932"/>
      <c r="E90" s="932"/>
      <c r="F90" s="932"/>
      <c r="G90" s="930">
        <f t="shared" si="3"/>
        <v>0</v>
      </c>
    </row>
    <row r="91" spans="1:7" ht="15.75">
      <c r="A91" s="234" t="s">
        <v>515</v>
      </c>
      <c r="B91" s="235">
        <v>17</v>
      </c>
      <c r="C91" s="932"/>
      <c r="D91" s="932"/>
      <c r="E91" s="932"/>
      <c r="F91" s="932"/>
      <c r="G91" s="930">
        <f t="shared" si="3"/>
        <v>0</v>
      </c>
    </row>
    <row r="92" spans="1:7" ht="15.75">
      <c r="A92" s="234" t="s">
        <v>516</v>
      </c>
      <c r="B92" s="235">
        <v>10</v>
      </c>
      <c r="C92" s="932"/>
      <c r="D92" s="932"/>
      <c r="E92" s="932"/>
      <c r="F92" s="932"/>
      <c r="G92" s="930">
        <f t="shared" si="3"/>
        <v>0</v>
      </c>
    </row>
    <row r="93" spans="1:7" ht="15.75">
      <c r="A93" s="234" t="s">
        <v>683</v>
      </c>
      <c r="B93" s="235">
        <v>11</v>
      </c>
      <c r="C93" s="932"/>
      <c r="D93" s="932"/>
      <c r="E93" s="932"/>
      <c r="F93" s="932"/>
      <c r="G93" s="930">
        <f t="shared" si="3"/>
        <v>0</v>
      </c>
    </row>
    <row r="94" spans="1:7" ht="15.75">
      <c r="A94" s="234" t="s">
        <v>522</v>
      </c>
      <c r="B94" s="235">
        <v>13</v>
      </c>
      <c r="C94" s="932"/>
      <c r="D94" s="932"/>
      <c r="E94" s="932"/>
      <c r="F94" s="932"/>
      <c r="G94" s="930">
        <f t="shared" si="3"/>
        <v>0</v>
      </c>
    </row>
    <row r="95" spans="1:7" ht="15.75">
      <c r="A95" s="234" t="s">
        <v>83</v>
      </c>
      <c r="B95" s="235">
        <v>14</v>
      </c>
      <c r="C95" s="932"/>
      <c r="D95" s="932"/>
      <c r="E95" s="932"/>
      <c r="F95" s="932"/>
      <c r="G95" s="930">
        <f t="shared" si="3"/>
        <v>0</v>
      </c>
    </row>
    <row r="96" spans="1:7" ht="15.75">
      <c r="A96" s="234" t="s">
        <v>1785</v>
      </c>
      <c r="B96" s="235"/>
      <c r="C96" s="932"/>
      <c r="D96" s="932"/>
      <c r="E96" s="932"/>
      <c r="F96" s="932"/>
      <c r="G96" s="930">
        <f t="shared" si="3"/>
        <v>0</v>
      </c>
    </row>
    <row r="97" spans="1:7" ht="15.75">
      <c r="A97" s="933" t="s">
        <v>1623</v>
      </c>
      <c r="B97" s="934"/>
      <c r="C97" s="935">
        <f>SUM(C72:C96)</f>
        <v>0</v>
      </c>
      <c r="D97" s="935">
        <f t="shared" ref="D97:G97" si="4">SUM(D72:D96)</f>
        <v>0</v>
      </c>
      <c r="E97" s="935">
        <f t="shared" si="4"/>
        <v>0</v>
      </c>
      <c r="F97" s="935">
        <f t="shared" si="4"/>
        <v>0</v>
      </c>
      <c r="G97" s="935">
        <f t="shared" si="4"/>
        <v>0</v>
      </c>
    </row>
    <row r="98" spans="1:7" ht="16.5">
      <c r="A98" s="928" t="s">
        <v>1624</v>
      </c>
      <c r="B98" s="936"/>
      <c r="C98" s="932"/>
      <c r="D98" s="932"/>
      <c r="E98" s="932"/>
      <c r="F98" s="932"/>
      <c r="G98" s="932"/>
    </row>
    <row r="99" spans="1:7" ht="15.75">
      <c r="A99" s="232" t="s">
        <v>14</v>
      </c>
      <c r="B99" s="233"/>
      <c r="C99" s="932"/>
      <c r="D99" s="932"/>
      <c r="E99" s="932"/>
      <c r="F99" s="932"/>
      <c r="G99" s="932"/>
    </row>
    <row r="100" spans="1:7" ht="15.75">
      <c r="A100" s="234" t="s">
        <v>13</v>
      </c>
      <c r="B100" s="235"/>
      <c r="C100" s="932"/>
      <c r="D100" s="932"/>
      <c r="E100" s="932"/>
      <c r="F100" s="932"/>
      <c r="G100" s="932"/>
    </row>
    <row r="101" spans="1:7" ht="15.75">
      <c r="A101" s="234" t="s">
        <v>139</v>
      </c>
      <c r="B101" s="235">
        <v>20</v>
      </c>
      <c r="C101" s="932"/>
      <c r="D101" s="932"/>
      <c r="E101" s="932"/>
      <c r="F101" s="932"/>
      <c r="G101" s="930">
        <f t="shared" ref="G101:G115" si="5">SUM(C101:F101)</f>
        <v>0</v>
      </c>
    </row>
    <row r="102" spans="1:7" ht="15.75">
      <c r="A102" s="234" t="s">
        <v>1559</v>
      </c>
      <c r="B102" s="235"/>
      <c r="C102" s="932"/>
      <c r="D102" s="932"/>
      <c r="E102" s="932"/>
      <c r="F102" s="932"/>
      <c r="G102" s="930">
        <f t="shared" si="5"/>
        <v>0</v>
      </c>
    </row>
    <row r="103" spans="1:7" ht="15.75">
      <c r="A103" s="234" t="s">
        <v>1560</v>
      </c>
      <c r="B103" s="235">
        <v>21</v>
      </c>
      <c r="C103" s="932"/>
      <c r="D103" s="932"/>
      <c r="E103" s="932"/>
      <c r="F103" s="932"/>
      <c r="G103" s="930">
        <f t="shared" si="5"/>
        <v>0</v>
      </c>
    </row>
    <row r="104" spans="1:7" ht="15.75">
      <c r="A104" s="234" t="s">
        <v>1561</v>
      </c>
      <c r="B104" s="235">
        <v>22</v>
      </c>
      <c r="C104" s="932"/>
      <c r="D104" s="932"/>
      <c r="E104" s="932"/>
      <c r="F104" s="932"/>
      <c r="G104" s="930">
        <f t="shared" si="5"/>
        <v>0</v>
      </c>
    </row>
    <row r="105" spans="1:7" ht="15.75">
      <c r="A105" s="234" t="s">
        <v>866</v>
      </c>
      <c r="B105" s="235">
        <v>23</v>
      </c>
      <c r="C105" s="932"/>
      <c r="D105" s="932"/>
      <c r="E105" s="932"/>
      <c r="F105" s="932"/>
      <c r="G105" s="930">
        <f>SUM(C108:F108)</f>
        <v>0</v>
      </c>
    </row>
    <row r="106" spans="1:7" ht="15.75">
      <c r="A106" s="234" t="s">
        <v>85</v>
      </c>
      <c r="B106" s="235">
        <v>12</v>
      </c>
      <c r="C106" s="932"/>
      <c r="D106" s="932"/>
      <c r="E106" s="932"/>
      <c r="F106" s="932"/>
      <c r="G106" s="930">
        <f t="shared" si="5"/>
        <v>0</v>
      </c>
    </row>
    <row r="107" spans="1:7" ht="15.75">
      <c r="A107" s="234" t="s">
        <v>521</v>
      </c>
      <c r="B107" s="235">
        <v>13</v>
      </c>
      <c r="C107" s="932"/>
      <c r="D107" s="932"/>
      <c r="E107" s="932"/>
      <c r="F107" s="932"/>
      <c r="G107" s="930">
        <f t="shared" si="5"/>
        <v>0</v>
      </c>
    </row>
    <row r="108" spans="1:7" ht="28.5" customHeight="1">
      <c r="A108" s="937" t="s">
        <v>1625</v>
      </c>
      <c r="B108" s="938">
        <v>24</v>
      </c>
      <c r="C108" s="932"/>
      <c r="D108" s="932"/>
      <c r="E108" s="932"/>
      <c r="F108" s="932"/>
      <c r="G108" s="930"/>
    </row>
    <row r="109" spans="1:7" ht="15.75" customHeight="1">
      <c r="A109" s="234"/>
      <c r="B109" s="233"/>
      <c r="C109" s="932"/>
      <c r="D109" s="932"/>
      <c r="E109" s="932"/>
      <c r="F109" s="932"/>
      <c r="G109" s="930">
        <f t="shared" si="5"/>
        <v>0</v>
      </c>
    </row>
    <row r="110" spans="1:7" ht="15.75">
      <c r="A110" s="232" t="s">
        <v>15</v>
      </c>
      <c r="B110" s="233"/>
      <c r="C110" s="932"/>
      <c r="D110" s="932"/>
      <c r="E110" s="932"/>
      <c r="F110" s="932"/>
      <c r="G110" s="930">
        <f t="shared" si="5"/>
        <v>0</v>
      </c>
    </row>
    <row r="111" spans="1:7" ht="15.75">
      <c r="A111" s="234" t="s">
        <v>13</v>
      </c>
      <c r="B111" s="235"/>
      <c r="C111" s="932"/>
      <c r="D111" s="932"/>
      <c r="E111" s="932"/>
      <c r="F111" s="932"/>
      <c r="G111" s="930">
        <f t="shared" si="5"/>
        <v>0</v>
      </c>
    </row>
    <row r="112" spans="1:7" ht="15" customHeight="1">
      <c r="A112" s="234" t="s">
        <v>139</v>
      </c>
      <c r="B112" s="235">
        <v>20</v>
      </c>
      <c r="C112" s="932"/>
      <c r="D112" s="932"/>
      <c r="E112" s="932"/>
      <c r="F112" s="932"/>
      <c r="G112" s="930">
        <f t="shared" si="5"/>
        <v>0</v>
      </c>
    </row>
    <row r="113" spans="1:9" ht="15.75">
      <c r="A113" s="234" t="s">
        <v>1786</v>
      </c>
      <c r="B113" s="235"/>
      <c r="C113" s="932"/>
      <c r="D113" s="932"/>
      <c r="E113" s="932"/>
      <c r="F113" s="932"/>
      <c r="G113" s="930">
        <f t="shared" si="5"/>
        <v>0</v>
      </c>
    </row>
    <row r="114" spans="1:9" ht="15.75">
      <c r="A114" s="234" t="s">
        <v>1560</v>
      </c>
      <c r="B114" s="235">
        <v>21</v>
      </c>
      <c r="C114" s="932"/>
      <c r="D114" s="932"/>
      <c r="E114" s="932"/>
      <c r="F114" s="932"/>
      <c r="G114" s="930">
        <f t="shared" si="5"/>
        <v>0</v>
      </c>
    </row>
    <row r="115" spans="1:9" ht="15.75">
      <c r="A115" s="234" t="s">
        <v>1561</v>
      </c>
      <c r="B115" s="235">
        <v>22</v>
      </c>
      <c r="C115" s="932"/>
      <c r="D115" s="932"/>
      <c r="E115" s="932"/>
      <c r="F115" s="932"/>
      <c r="G115" s="930">
        <f t="shared" si="5"/>
        <v>0</v>
      </c>
    </row>
    <row r="116" spans="1:9" ht="15.75">
      <c r="A116" s="234" t="s">
        <v>866</v>
      </c>
      <c r="B116" s="235">
        <v>23</v>
      </c>
      <c r="C116" s="932"/>
      <c r="D116" s="932"/>
      <c r="E116" s="932"/>
      <c r="F116" s="932"/>
      <c r="G116" s="930">
        <f>SUM(C116:F116)</f>
        <v>0</v>
      </c>
    </row>
    <row r="117" spans="1:9" ht="15.75">
      <c r="A117" s="234" t="s">
        <v>520</v>
      </c>
      <c r="B117" s="235">
        <v>13</v>
      </c>
      <c r="C117" s="932"/>
      <c r="D117" s="932"/>
      <c r="E117" s="932"/>
      <c r="F117" s="932"/>
      <c r="G117" s="930">
        <f t="shared" ref="G117:G118" si="6">SUM(C117:F117)</f>
        <v>0</v>
      </c>
    </row>
    <row r="118" spans="1:9" ht="15.75">
      <c r="A118" s="234" t="s">
        <v>868</v>
      </c>
      <c r="B118" s="235">
        <v>24</v>
      </c>
      <c r="C118" s="932"/>
      <c r="D118" s="932"/>
      <c r="E118" s="932"/>
      <c r="F118" s="932"/>
      <c r="G118" s="930">
        <f t="shared" si="6"/>
        <v>0</v>
      </c>
    </row>
    <row r="119" spans="1:9" ht="15.75">
      <c r="A119" s="933" t="s">
        <v>1626</v>
      </c>
      <c r="B119" s="934"/>
      <c r="C119" s="935">
        <f>SUM(C101:C118)</f>
        <v>0</v>
      </c>
      <c r="D119" s="935">
        <f t="shared" ref="D119:G119" si="7">SUM(D101:D118)</f>
        <v>0</v>
      </c>
      <c r="E119" s="935">
        <f t="shared" si="7"/>
        <v>0</v>
      </c>
      <c r="F119" s="935">
        <f t="shared" si="7"/>
        <v>0</v>
      </c>
      <c r="G119" s="935">
        <f t="shared" si="7"/>
        <v>0</v>
      </c>
    </row>
    <row r="120" spans="1:9" ht="16.5">
      <c r="A120" s="939" t="s">
        <v>1627</v>
      </c>
      <c r="B120" s="940"/>
      <c r="C120" s="935">
        <f>C97-C119</f>
        <v>0</v>
      </c>
      <c r="D120" s="935">
        <f>D97-D119</f>
        <v>0</v>
      </c>
      <c r="E120" s="935">
        <f>E97-E119</f>
        <v>0</v>
      </c>
      <c r="F120" s="935">
        <f>F97-F119</f>
        <v>0</v>
      </c>
      <c r="G120" s="935">
        <f>G97-G119</f>
        <v>0</v>
      </c>
    </row>
    <row r="121" spans="1:9">
      <c r="G121" s="943">
        <f>G120-[64]BSheet!D38-SUM('[64]BS Notes'!E639:E640)</f>
        <v>0</v>
      </c>
    </row>
    <row r="124" spans="1:9">
      <c r="A124" s="216" t="s">
        <v>628</v>
      </c>
      <c r="B124" s="210"/>
      <c r="C124" s="210"/>
      <c r="D124" s="216" t="s">
        <v>458</v>
      </c>
      <c r="E124" s="210"/>
      <c r="F124" s="210"/>
      <c r="G124" s="216" t="s">
        <v>862</v>
      </c>
      <c r="H124" s="210"/>
      <c r="I124" s="210"/>
    </row>
  </sheetData>
  <mergeCells count="9">
    <mergeCell ref="A63:G63"/>
    <mergeCell ref="A64:A65"/>
    <mergeCell ref="B64:B65"/>
    <mergeCell ref="A1:G1"/>
    <mergeCell ref="A2:G2"/>
    <mergeCell ref="A3:G3"/>
    <mergeCell ref="A4:G4"/>
    <mergeCell ref="A5:A6"/>
    <mergeCell ref="B5:B6"/>
  </mergeCells>
  <printOptions horizontalCentered="1" gridLines="1"/>
  <pageMargins left="0.54027777777777797" right="0.5" top="0.75" bottom="0.75" header="0.51180555555555496" footer="0.51180555555555496"/>
  <pageSetup paperSize="9" scale="70" firstPageNumber="0" fitToHeight="0" orientation="portrait" r:id="rId1"/>
  <rowBreaks count="1" manualBreakCount="1">
    <brk id="61"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2"/>
  <sheetViews>
    <sheetView view="pageBreakPreview" workbookViewId="0">
      <selection activeCell="E10" sqref="E10"/>
    </sheetView>
  </sheetViews>
  <sheetFormatPr defaultColWidth="8.7109375" defaultRowHeight="12.75"/>
  <cols>
    <col min="1" max="1" width="5.7109375" style="210" customWidth="1"/>
    <col min="2" max="2" width="24.42578125" style="210" customWidth="1"/>
    <col min="3" max="3" width="10.5703125" style="210" customWidth="1"/>
    <col min="4" max="4" width="11.7109375" style="210" customWidth="1"/>
    <col min="5" max="5" width="11.85546875" style="210" customWidth="1"/>
    <col min="6" max="6" width="9.140625" style="210" customWidth="1"/>
    <col min="7" max="7" width="8.28515625" style="210" customWidth="1"/>
    <col min="8" max="8" width="8.7109375" style="210" customWidth="1"/>
    <col min="9" max="9" width="9.7109375" style="210" customWidth="1"/>
    <col min="10" max="10" width="11.140625" style="210" customWidth="1"/>
    <col min="11" max="11" width="12.5703125" style="210" customWidth="1"/>
    <col min="12" max="12" width="23.42578125" style="210" customWidth="1"/>
    <col min="13" max="256" width="8.7109375" style="210"/>
    <col min="257" max="257" width="5.7109375" style="210" customWidth="1"/>
    <col min="258" max="258" width="24.42578125" style="210" customWidth="1"/>
    <col min="259" max="259" width="10.5703125" style="210" customWidth="1"/>
    <col min="260" max="260" width="11.7109375" style="210" customWidth="1"/>
    <col min="261" max="261" width="11.85546875" style="210" customWidth="1"/>
    <col min="262" max="262" width="9.140625" style="210" customWidth="1"/>
    <col min="263" max="263" width="8.28515625" style="210" customWidth="1"/>
    <col min="264" max="264" width="8.7109375" style="210" customWidth="1"/>
    <col min="265" max="265" width="9.7109375" style="210" customWidth="1"/>
    <col min="266" max="266" width="11.140625" style="210" customWidth="1"/>
    <col min="267" max="267" width="12.5703125" style="210" customWidth="1"/>
    <col min="268" max="268" width="23.42578125" style="210" customWidth="1"/>
    <col min="269" max="512" width="8.7109375" style="210"/>
    <col min="513" max="513" width="5.7109375" style="210" customWidth="1"/>
    <col min="514" max="514" width="24.42578125" style="210" customWidth="1"/>
    <col min="515" max="515" width="10.5703125" style="210" customWidth="1"/>
    <col min="516" max="516" width="11.7109375" style="210" customWidth="1"/>
    <col min="517" max="517" width="11.85546875" style="210" customWidth="1"/>
    <col min="518" max="518" width="9.140625" style="210" customWidth="1"/>
    <col min="519" max="519" width="8.28515625" style="210" customWidth="1"/>
    <col min="520" max="520" width="8.7109375" style="210" customWidth="1"/>
    <col min="521" max="521" width="9.7109375" style="210" customWidth="1"/>
    <col min="522" max="522" width="11.140625" style="210" customWidth="1"/>
    <col min="523" max="523" width="12.5703125" style="210" customWidth="1"/>
    <col min="524" max="524" width="23.42578125" style="210" customWidth="1"/>
    <col min="525" max="768" width="8.7109375" style="210"/>
    <col min="769" max="769" width="5.7109375" style="210" customWidth="1"/>
    <col min="770" max="770" width="24.42578125" style="210" customWidth="1"/>
    <col min="771" max="771" width="10.5703125" style="210" customWidth="1"/>
    <col min="772" max="772" width="11.7109375" style="210" customWidth="1"/>
    <col min="773" max="773" width="11.85546875" style="210" customWidth="1"/>
    <col min="774" max="774" width="9.140625" style="210" customWidth="1"/>
    <col min="775" max="775" width="8.28515625" style="210" customWidth="1"/>
    <col min="776" max="776" width="8.7109375" style="210" customWidth="1"/>
    <col min="777" max="777" width="9.7109375" style="210" customWidth="1"/>
    <col min="778" max="778" width="11.140625" style="210" customWidth="1"/>
    <col min="779" max="779" width="12.5703125" style="210" customWidth="1"/>
    <col min="780" max="780" width="23.42578125" style="210" customWidth="1"/>
    <col min="781" max="1024" width="8.7109375" style="210"/>
    <col min="1025" max="1025" width="5.7109375" style="210" customWidth="1"/>
    <col min="1026" max="1026" width="24.42578125" style="210" customWidth="1"/>
    <col min="1027" max="1027" width="10.5703125" style="210" customWidth="1"/>
    <col min="1028" max="1028" width="11.7109375" style="210" customWidth="1"/>
    <col min="1029" max="1029" width="11.85546875" style="210" customWidth="1"/>
    <col min="1030" max="1030" width="9.140625" style="210" customWidth="1"/>
    <col min="1031" max="1031" width="8.28515625" style="210" customWidth="1"/>
    <col min="1032" max="1032" width="8.7109375" style="210" customWidth="1"/>
    <col min="1033" max="1033" width="9.7109375" style="210" customWidth="1"/>
    <col min="1034" max="1034" width="11.140625" style="210" customWidth="1"/>
    <col min="1035" max="1035" width="12.5703125" style="210" customWidth="1"/>
    <col min="1036" max="1036" width="23.42578125" style="210" customWidth="1"/>
    <col min="1037" max="1280" width="8.7109375" style="210"/>
    <col min="1281" max="1281" width="5.7109375" style="210" customWidth="1"/>
    <col min="1282" max="1282" width="24.42578125" style="210" customWidth="1"/>
    <col min="1283" max="1283" width="10.5703125" style="210" customWidth="1"/>
    <col min="1284" max="1284" width="11.7109375" style="210" customWidth="1"/>
    <col min="1285" max="1285" width="11.85546875" style="210" customWidth="1"/>
    <col min="1286" max="1286" width="9.140625" style="210" customWidth="1"/>
    <col min="1287" max="1287" width="8.28515625" style="210" customWidth="1"/>
    <col min="1288" max="1288" width="8.7109375" style="210" customWidth="1"/>
    <col min="1289" max="1289" width="9.7109375" style="210" customWidth="1"/>
    <col min="1290" max="1290" width="11.140625" style="210" customWidth="1"/>
    <col min="1291" max="1291" width="12.5703125" style="210" customWidth="1"/>
    <col min="1292" max="1292" width="23.42578125" style="210" customWidth="1"/>
    <col min="1293" max="1536" width="8.7109375" style="210"/>
    <col min="1537" max="1537" width="5.7109375" style="210" customWidth="1"/>
    <col min="1538" max="1538" width="24.42578125" style="210" customWidth="1"/>
    <col min="1539" max="1539" width="10.5703125" style="210" customWidth="1"/>
    <col min="1540" max="1540" width="11.7109375" style="210" customWidth="1"/>
    <col min="1541" max="1541" width="11.85546875" style="210" customWidth="1"/>
    <col min="1542" max="1542" width="9.140625" style="210" customWidth="1"/>
    <col min="1543" max="1543" width="8.28515625" style="210" customWidth="1"/>
    <col min="1544" max="1544" width="8.7109375" style="210" customWidth="1"/>
    <col min="1545" max="1545" width="9.7109375" style="210" customWidth="1"/>
    <col min="1546" max="1546" width="11.140625" style="210" customWidth="1"/>
    <col min="1547" max="1547" width="12.5703125" style="210" customWidth="1"/>
    <col min="1548" max="1548" width="23.42578125" style="210" customWidth="1"/>
    <col min="1549" max="1792" width="8.7109375" style="210"/>
    <col min="1793" max="1793" width="5.7109375" style="210" customWidth="1"/>
    <col min="1794" max="1794" width="24.42578125" style="210" customWidth="1"/>
    <col min="1795" max="1795" width="10.5703125" style="210" customWidth="1"/>
    <col min="1796" max="1796" width="11.7109375" style="210" customWidth="1"/>
    <col min="1797" max="1797" width="11.85546875" style="210" customWidth="1"/>
    <col min="1798" max="1798" width="9.140625" style="210" customWidth="1"/>
    <col min="1799" max="1799" width="8.28515625" style="210" customWidth="1"/>
    <col min="1800" max="1800" width="8.7109375" style="210" customWidth="1"/>
    <col min="1801" max="1801" width="9.7109375" style="210" customWidth="1"/>
    <col min="1802" max="1802" width="11.140625" style="210" customWidth="1"/>
    <col min="1803" max="1803" width="12.5703125" style="210" customWidth="1"/>
    <col min="1804" max="1804" width="23.42578125" style="210" customWidth="1"/>
    <col min="1805" max="2048" width="8.7109375" style="210"/>
    <col min="2049" max="2049" width="5.7109375" style="210" customWidth="1"/>
    <col min="2050" max="2050" width="24.42578125" style="210" customWidth="1"/>
    <col min="2051" max="2051" width="10.5703125" style="210" customWidth="1"/>
    <col min="2052" max="2052" width="11.7109375" style="210" customWidth="1"/>
    <col min="2053" max="2053" width="11.85546875" style="210" customWidth="1"/>
    <col min="2054" max="2054" width="9.140625" style="210" customWidth="1"/>
    <col min="2055" max="2055" width="8.28515625" style="210" customWidth="1"/>
    <col min="2056" max="2056" width="8.7109375" style="210" customWidth="1"/>
    <col min="2057" max="2057" width="9.7109375" style="210" customWidth="1"/>
    <col min="2058" max="2058" width="11.140625" style="210" customWidth="1"/>
    <col min="2059" max="2059" width="12.5703125" style="210" customWidth="1"/>
    <col min="2060" max="2060" width="23.42578125" style="210" customWidth="1"/>
    <col min="2061" max="2304" width="8.7109375" style="210"/>
    <col min="2305" max="2305" width="5.7109375" style="210" customWidth="1"/>
    <col min="2306" max="2306" width="24.42578125" style="210" customWidth="1"/>
    <col min="2307" max="2307" width="10.5703125" style="210" customWidth="1"/>
    <col min="2308" max="2308" width="11.7109375" style="210" customWidth="1"/>
    <col min="2309" max="2309" width="11.85546875" style="210" customWidth="1"/>
    <col min="2310" max="2310" width="9.140625" style="210" customWidth="1"/>
    <col min="2311" max="2311" width="8.28515625" style="210" customWidth="1"/>
    <col min="2312" max="2312" width="8.7109375" style="210" customWidth="1"/>
    <col min="2313" max="2313" width="9.7109375" style="210" customWidth="1"/>
    <col min="2314" max="2314" width="11.140625" style="210" customWidth="1"/>
    <col min="2315" max="2315" width="12.5703125" style="210" customWidth="1"/>
    <col min="2316" max="2316" width="23.42578125" style="210" customWidth="1"/>
    <col min="2317" max="2560" width="8.7109375" style="210"/>
    <col min="2561" max="2561" width="5.7109375" style="210" customWidth="1"/>
    <col min="2562" max="2562" width="24.42578125" style="210" customWidth="1"/>
    <col min="2563" max="2563" width="10.5703125" style="210" customWidth="1"/>
    <col min="2564" max="2564" width="11.7109375" style="210" customWidth="1"/>
    <col min="2565" max="2565" width="11.85546875" style="210" customWidth="1"/>
    <col min="2566" max="2566" width="9.140625" style="210" customWidth="1"/>
    <col min="2567" max="2567" width="8.28515625" style="210" customWidth="1"/>
    <col min="2568" max="2568" width="8.7109375" style="210" customWidth="1"/>
    <col min="2569" max="2569" width="9.7109375" style="210" customWidth="1"/>
    <col min="2570" max="2570" width="11.140625" style="210" customWidth="1"/>
    <col min="2571" max="2571" width="12.5703125" style="210" customWidth="1"/>
    <col min="2572" max="2572" width="23.42578125" style="210" customWidth="1"/>
    <col min="2573" max="2816" width="8.7109375" style="210"/>
    <col min="2817" max="2817" width="5.7109375" style="210" customWidth="1"/>
    <col min="2818" max="2818" width="24.42578125" style="210" customWidth="1"/>
    <col min="2819" max="2819" width="10.5703125" style="210" customWidth="1"/>
    <col min="2820" max="2820" width="11.7109375" style="210" customWidth="1"/>
    <col min="2821" max="2821" width="11.85546875" style="210" customWidth="1"/>
    <col min="2822" max="2822" width="9.140625" style="210" customWidth="1"/>
    <col min="2823" max="2823" width="8.28515625" style="210" customWidth="1"/>
    <col min="2824" max="2824" width="8.7109375" style="210" customWidth="1"/>
    <col min="2825" max="2825" width="9.7109375" style="210" customWidth="1"/>
    <col min="2826" max="2826" width="11.140625" style="210" customWidth="1"/>
    <col min="2827" max="2827" width="12.5703125" style="210" customWidth="1"/>
    <col min="2828" max="2828" width="23.42578125" style="210" customWidth="1"/>
    <col min="2829" max="3072" width="8.7109375" style="210"/>
    <col min="3073" max="3073" width="5.7109375" style="210" customWidth="1"/>
    <col min="3074" max="3074" width="24.42578125" style="210" customWidth="1"/>
    <col min="3075" max="3075" width="10.5703125" style="210" customWidth="1"/>
    <col min="3076" max="3076" width="11.7109375" style="210" customWidth="1"/>
    <col min="3077" max="3077" width="11.85546875" style="210" customWidth="1"/>
    <col min="3078" max="3078" width="9.140625" style="210" customWidth="1"/>
    <col min="3079" max="3079" width="8.28515625" style="210" customWidth="1"/>
    <col min="3080" max="3080" width="8.7109375" style="210" customWidth="1"/>
    <col min="3081" max="3081" width="9.7109375" style="210" customWidth="1"/>
    <col min="3082" max="3082" width="11.140625" style="210" customWidth="1"/>
    <col min="3083" max="3083" width="12.5703125" style="210" customWidth="1"/>
    <col min="3084" max="3084" width="23.42578125" style="210" customWidth="1"/>
    <col min="3085" max="3328" width="8.7109375" style="210"/>
    <col min="3329" max="3329" width="5.7109375" style="210" customWidth="1"/>
    <col min="3330" max="3330" width="24.42578125" style="210" customWidth="1"/>
    <col min="3331" max="3331" width="10.5703125" style="210" customWidth="1"/>
    <col min="3332" max="3332" width="11.7109375" style="210" customWidth="1"/>
    <col min="3333" max="3333" width="11.85546875" style="210" customWidth="1"/>
    <col min="3334" max="3334" width="9.140625" style="210" customWidth="1"/>
    <col min="3335" max="3335" width="8.28515625" style="210" customWidth="1"/>
    <col min="3336" max="3336" width="8.7109375" style="210" customWidth="1"/>
    <col min="3337" max="3337" width="9.7109375" style="210" customWidth="1"/>
    <col min="3338" max="3338" width="11.140625" style="210" customWidth="1"/>
    <col min="3339" max="3339" width="12.5703125" style="210" customWidth="1"/>
    <col min="3340" max="3340" width="23.42578125" style="210" customWidth="1"/>
    <col min="3341" max="3584" width="8.7109375" style="210"/>
    <col min="3585" max="3585" width="5.7109375" style="210" customWidth="1"/>
    <col min="3586" max="3586" width="24.42578125" style="210" customWidth="1"/>
    <col min="3587" max="3587" width="10.5703125" style="210" customWidth="1"/>
    <col min="3588" max="3588" width="11.7109375" style="210" customWidth="1"/>
    <col min="3589" max="3589" width="11.85546875" style="210" customWidth="1"/>
    <col min="3590" max="3590" width="9.140625" style="210" customWidth="1"/>
    <col min="3591" max="3591" width="8.28515625" style="210" customWidth="1"/>
    <col min="3592" max="3592" width="8.7109375" style="210" customWidth="1"/>
    <col min="3593" max="3593" width="9.7109375" style="210" customWidth="1"/>
    <col min="3594" max="3594" width="11.140625" style="210" customWidth="1"/>
    <col min="3595" max="3595" width="12.5703125" style="210" customWidth="1"/>
    <col min="3596" max="3596" width="23.42578125" style="210" customWidth="1"/>
    <col min="3597" max="3840" width="8.7109375" style="210"/>
    <col min="3841" max="3841" width="5.7109375" style="210" customWidth="1"/>
    <col min="3842" max="3842" width="24.42578125" style="210" customWidth="1"/>
    <col min="3843" max="3843" width="10.5703125" style="210" customWidth="1"/>
    <col min="3844" max="3844" width="11.7109375" style="210" customWidth="1"/>
    <col min="3845" max="3845" width="11.85546875" style="210" customWidth="1"/>
    <col min="3846" max="3846" width="9.140625" style="210" customWidth="1"/>
    <col min="3847" max="3847" width="8.28515625" style="210" customWidth="1"/>
    <col min="3848" max="3848" width="8.7109375" style="210" customWidth="1"/>
    <col min="3849" max="3849" width="9.7109375" style="210" customWidth="1"/>
    <col min="3850" max="3850" width="11.140625" style="210" customWidth="1"/>
    <col min="3851" max="3851" width="12.5703125" style="210" customWidth="1"/>
    <col min="3852" max="3852" width="23.42578125" style="210" customWidth="1"/>
    <col min="3853" max="4096" width="8.7109375" style="210"/>
    <col min="4097" max="4097" width="5.7109375" style="210" customWidth="1"/>
    <col min="4098" max="4098" width="24.42578125" style="210" customWidth="1"/>
    <col min="4099" max="4099" width="10.5703125" style="210" customWidth="1"/>
    <col min="4100" max="4100" width="11.7109375" style="210" customWidth="1"/>
    <col min="4101" max="4101" width="11.85546875" style="210" customWidth="1"/>
    <col min="4102" max="4102" width="9.140625" style="210" customWidth="1"/>
    <col min="4103" max="4103" width="8.28515625" style="210" customWidth="1"/>
    <col min="4104" max="4104" width="8.7109375" style="210" customWidth="1"/>
    <col min="4105" max="4105" width="9.7109375" style="210" customWidth="1"/>
    <col min="4106" max="4106" width="11.140625" style="210" customWidth="1"/>
    <col min="4107" max="4107" width="12.5703125" style="210" customWidth="1"/>
    <col min="4108" max="4108" width="23.42578125" style="210" customWidth="1"/>
    <col min="4109" max="4352" width="8.7109375" style="210"/>
    <col min="4353" max="4353" width="5.7109375" style="210" customWidth="1"/>
    <col min="4354" max="4354" width="24.42578125" style="210" customWidth="1"/>
    <col min="4355" max="4355" width="10.5703125" style="210" customWidth="1"/>
    <col min="4356" max="4356" width="11.7109375" style="210" customWidth="1"/>
    <col min="4357" max="4357" width="11.85546875" style="210" customWidth="1"/>
    <col min="4358" max="4358" width="9.140625" style="210" customWidth="1"/>
    <col min="4359" max="4359" width="8.28515625" style="210" customWidth="1"/>
    <col min="4360" max="4360" width="8.7109375" style="210" customWidth="1"/>
    <col min="4361" max="4361" width="9.7109375" style="210" customWidth="1"/>
    <col min="4362" max="4362" width="11.140625" style="210" customWidth="1"/>
    <col min="4363" max="4363" width="12.5703125" style="210" customWidth="1"/>
    <col min="4364" max="4364" width="23.42578125" style="210" customWidth="1"/>
    <col min="4365" max="4608" width="8.7109375" style="210"/>
    <col min="4609" max="4609" width="5.7109375" style="210" customWidth="1"/>
    <col min="4610" max="4610" width="24.42578125" style="210" customWidth="1"/>
    <col min="4611" max="4611" width="10.5703125" style="210" customWidth="1"/>
    <col min="4612" max="4612" width="11.7109375" style="210" customWidth="1"/>
    <col min="4613" max="4613" width="11.85546875" style="210" customWidth="1"/>
    <col min="4614" max="4614" width="9.140625" style="210" customWidth="1"/>
    <col min="4615" max="4615" width="8.28515625" style="210" customWidth="1"/>
    <col min="4616" max="4616" width="8.7109375" style="210" customWidth="1"/>
    <col min="4617" max="4617" width="9.7109375" style="210" customWidth="1"/>
    <col min="4618" max="4618" width="11.140625" style="210" customWidth="1"/>
    <col min="4619" max="4619" width="12.5703125" style="210" customWidth="1"/>
    <col min="4620" max="4620" width="23.42578125" style="210" customWidth="1"/>
    <col min="4621" max="4864" width="8.7109375" style="210"/>
    <col min="4865" max="4865" width="5.7109375" style="210" customWidth="1"/>
    <col min="4866" max="4866" width="24.42578125" style="210" customWidth="1"/>
    <col min="4867" max="4867" width="10.5703125" style="210" customWidth="1"/>
    <col min="4868" max="4868" width="11.7109375" style="210" customWidth="1"/>
    <col min="4869" max="4869" width="11.85546875" style="210" customWidth="1"/>
    <col min="4870" max="4870" width="9.140625" style="210" customWidth="1"/>
    <col min="4871" max="4871" width="8.28515625" style="210" customWidth="1"/>
    <col min="4872" max="4872" width="8.7109375" style="210" customWidth="1"/>
    <col min="4873" max="4873" width="9.7109375" style="210" customWidth="1"/>
    <col min="4874" max="4874" width="11.140625" style="210" customWidth="1"/>
    <col min="4875" max="4875" width="12.5703125" style="210" customWidth="1"/>
    <col min="4876" max="4876" width="23.42578125" style="210" customWidth="1"/>
    <col min="4877" max="5120" width="8.7109375" style="210"/>
    <col min="5121" max="5121" width="5.7109375" style="210" customWidth="1"/>
    <col min="5122" max="5122" width="24.42578125" style="210" customWidth="1"/>
    <col min="5123" max="5123" width="10.5703125" style="210" customWidth="1"/>
    <col min="5124" max="5124" width="11.7109375" style="210" customWidth="1"/>
    <col min="5125" max="5125" width="11.85546875" style="210" customWidth="1"/>
    <col min="5126" max="5126" width="9.140625" style="210" customWidth="1"/>
    <col min="5127" max="5127" width="8.28515625" style="210" customWidth="1"/>
    <col min="5128" max="5128" width="8.7109375" style="210" customWidth="1"/>
    <col min="5129" max="5129" width="9.7109375" style="210" customWidth="1"/>
    <col min="5130" max="5130" width="11.140625" style="210" customWidth="1"/>
    <col min="5131" max="5131" width="12.5703125" style="210" customWidth="1"/>
    <col min="5132" max="5132" width="23.42578125" style="210" customWidth="1"/>
    <col min="5133" max="5376" width="8.7109375" style="210"/>
    <col min="5377" max="5377" width="5.7109375" style="210" customWidth="1"/>
    <col min="5378" max="5378" width="24.42578125" style="210" customWidth="1"/>
    <col min="5379" max="5379" width="10.5703125" style="210" customWidth="1"/>
    <col min="5380" max="5380" width="11.7109375" style="210" customWidth="1"/>
    <col min="5381" max="5381" width="11.85546875" style="210" customWidth="1"/>
    <col min="5382" max="5382" width="9.140625" style="210" customWidth="1"/>
    <col min="5383" max="5383" width="8.28515625" style="210" customWidth="1"/>
    <col min="5384" max="5384" width="8.7109375" style="210" customWidth="1"/>
    <col min="5385" max="5385" width="9.7109375" style="210" customWidth="1"/>
    <col min="5386" max="5386" width="11.140625" style="210" customWidth="1"/>
    <col min="5387" max="5387" width="12.5703125" style="210" customWidth="1"/>
    <col min="5388" max="5388" width="23.42578125" style="210" customWidth="1"/>
    <col min="5389" max="5632" width="8.7109375" style="210"/>
    <col min="5633" max="5633" width="5.7109375" style="210" customWidth="1"/>
    <col min="5634" max="5634" width="24.42578125" style="210" customWidth="1"/>
    <col min="5635" max="5635" width="10.5703125" style="210" customWidth="1"/>
    <col min="5636" max="5636" width="11.7109375" style="210" customWidth="1"/>
    <col min="5637" max="5637" width="11.85546875" style="210" customWidth="1"/>
    <col min="5638" max="5638" width="9.140625" style="210" customWidth="1"/>
    <col min="5639" max="5639" width="8.28515625" style="210" customWidth="1"/>
    <col min="5640" max="5640" width="8.7109375" style="210" customWidth="1"/>
    <col min="5641" max="5641" width="9.7109375" style="210" customWidth="1"/>
    <col min="5642" max="5642" width="11.140625" style="210" customWidth="1"/>
    <col min="5643" max="5643" width="12.5703125" style="210" customWidth="1"/>
    <col min="5644" max="5644" width="23.42578125" style="210" customWidth="1"/>
    <col min="5645" max="5888" width="8.7109375" style="210"/>
    <col min="5889" max="5889" width="5.7109375" style="210" customWidth="1"/>
    <col min="5890" max="5890" width="24.42578125" style="210" customWidth="1"/>
    <col min="5891" max="5891" width="10.5703125" style="210" customWidth="1"/>
    <col min="5892" max="5892" width="11.7109375" style="210" customWidth="1"/>
    <col min="5893" max="5893" width="11.85546875" style="210" customWidth="1"/>
    <col min="5894" max="5894" width="9.140625" style="210" customWidth="1"/>
    <col min="5895" max="5895" width="8.28515625" style="210" customWidth="1"/>
    <col min="5896" max="5896" width="8.7109375" style="210" customWidth="1"/>
    <col min="5897" max="5897" width="9.7109375" style="210" customWidth="1"/>
    <col min="5898" max="5898" width="11.140625" style="210" customWidth="1"/>
    <col min="5899" max="5899" width="12.5703125" style="210" customWidth="1"/>
    <col min="5900" max="5900" width="23.42578125" style="210" customWidth="1"/>
    <col min="5901" max="6144" width="8.7109375" style="210"/>
    <col min="6145" max="6145" width="5.7109375" style="210" customWidth="1"/>
    <col min="6146" max="6146" width="24.42578125" style="210" customWidth="1"/>
    <col min="6147" max="6147" width="10.5703125" style="210" customWidth="1"/>
    <col min="6148" max="6148" width="11.7109375" style="210" customWidth="1"/>
    <col min="6149" max="6149" width="11.85546875" style="210" customWidth="1"/>
    <col min="6150" max="6150" width="9.140625" style="210" customWidth="1"/>
    <col min="6151" max="6151" width="8.28515625" style="210" customWidth="1"/>
    <col min="6152" max="6152" width="8.7109375" style="210" customWidth="1"/>
    <col min="6153" max="6153" width="9.7109375" style="210" customWidth="1"/>
    <col min="6154" max="6154" width="11.140625" style="210" customWidth="1"/>
    <col min="6155" max="6155" width="12.5703125" style="210" customWidth="1"/>
    <col min="6156" max="6156" width="23.42578125" style="210" customWidth="1"/>
    <col min="6157" max="6400" width="8.7109375" style="210"/>
    <col min="6401" max="6401" width="5.7109375" style="210" customWidth="1"/>
    <col min="6402" max="6402" width="24.42578125" style="210" customWidth="1"/>
    <col min="6403" max="6403" width="10.5703125" style="210" customWidth="1"/>
    <col min="6404" max="6404" width="11.7109375" style="210" customWidth="1"/>
    <col min="6405" max="6405" width="11.85546875" style="210" customWidth="1"/>
    <col min="6406" max="6406" width="9.140625" style="210" customWidth="1"/>
    <col min="6407" max="6407" width="8.28515625" style="210" customWidth="1"/>
    <col min="6408" max="6408" width="8.7109375" style="210" customWidth="1"/>
    <col min="6409" max="6409" width="9.7109375" style="210" customWidth="1"/>
    <col min="6410" max="6410" width="11.140625" style="210" customWidth="1"/>
    <col min="6411" max="6411" width="12.5703125" style="210" customWidth="1"/>
    <col min="6412" max="6412" width="23.42578125" style="210" customWidth="1"/>
    <col min="6413" max="6656" width="8.7109375" style="210"/>
    <col min="6657" max="6657" width="5.7109375" style="210" customWidth="1"/>
    <col min="6658" max="6658" width="24.42578125" style="210" customWidth="1"/>
    <col min="6659" max="6659" width="10.5703125" style="210" customWidth="1"/>
    <col min="6660" max="6660" width="11.7109375" style="210" customWidth="1"/>
    <col min="6661" max="6661" width="11.85546875" style="210" customWidth="1"/>
    <col min="6662" max="6662" width="9.140625" style="210" customWidth="1"/>
    <col min="6663" max="6663" width="8.28515625" style="210" customWidth="1"/>
    <col min="6664" max="6664" width="8.7109375" style="210" customWidth="1"/>
    <col min="6665" max="6665" width="9.7109375" style="210" customWidth="1"/>
    <col min="6666" max="6666" width="11.140625" style="210" customWidth="1"/>
    <col min="6667" max="6667" width="12.5703125" style="210" customWidth="1"/>
    <col min="6668" max="6668" width="23.42578125" style="210" customWidth="1"/>
    <col min="6669" max="6912" width="8.7109375" style="210"/>
    <col min="6913" max="6913" width="5.7109375" style="210" customWidth="1"/>
    <col min="6914" max="6914" width="24.42578125" style="210" customWidth="1"/>
    <col min="6915" max="6915" width="10.5703125" style="210" customWidth="1"/>
    <col min="6916" max="6916" width="11.7109375" style="210" customWidth="1"/>
    <col min="6917" max="6917" width="11.85546875" style="210" customWidth="1"/>
    <col min="6918" max="6918" width="9.140625" style="210" customWidth="1"/>
    <col min="6919" max="6919" width="8.28515625" style="210" customWidth="1"/>
    <col min="6920" max="6920" width="8.7109375" style="210" customWidth="1"/>
    <col min="6921" max="6921" width="9.7109375" style="210" customWidth="1"/>
    <col min="6922" max="6922" width="11.140625" style="210" customWidth="1"/>
    <col min="6923" max="6923" width="12.5703125" style="210" customWidth="1"/>
    <col min="6924" max="6924" width="23.42578125" style="210" customWidth="1"/>
    <col min="6925" max="7168" width="8.7109375" style="210"/>
    <col min="7169" max="7169" width="5.7109375" style="210" customWidth="1"/>
    <col min="7170" max="7170" width="24.42578125" style="210" customWidth="1"/>
    <col min="7171" max="7171" width="10.5703125" style="210" customWidth="1"/>
    <col min="7172" max="7172" width="11.7109375" style="210" customWidth="1"/>
    <col min="7173" max="7173" width="11.85546875" style="210" customWidth="1"/>
    <col min="7174" max="7174" width="9.140625" style="210" customWidth="1"/>
    <col min="7175" max="7175" width="8.28515625" style="210" customWidth="1"/>
    <col min="7176" max="7176" width="8.7109375" style="210" customWidth="1"/>
    <col min="7177" max="7177" width="9.7109375" style="210" customWidth="1"/>
    <col min="7178" max="7178" width="11.140625" style="210" customWidth="1"/>
    <col min="7179" max="7179" width="12.5703125" style="210" customWidth="1"/>
    <col min="7180" max="7180" width="23.42578125" style="210" customWidth="1"/>
    <col min="7181" max="7424" width="8.7109375" style="210"/>
    <col min="7425" max="7425" width="5.7109375" style="210" customWidth="1"/>
    <col min="7426" max="7426" width="24.42578125" style="210" customWidth="1"/>
    <col min="7427" max="7427" width="10.5703125" style="210" customWidth="1"/>
    <col min="7428" max="7428" width="11.7109375" style="210" customWidth="1"/>
    <col min="7429" max="7429" width="11.85546875" style="210" customWidth="1"/>
    <col min="7430" max="7430" width="9.140625" style="210" customWidth="1"/>
    <col min="7431" max="7431" width="8.28515625" style="210" customWidth="1"/>
    <col min="7432" max="7432" width="8.7109375" style="210" customWidth="1"/>
    <col min="7433" max="7433" width="9.7109375" style="210" customWidth="1"/>
    <col min="7434" max="7434" width="11.140625" style="210" customWidth="1"/>
    <col min="7435" max="7435" width="12.5703125" style="210" customWidth="1"/>
    <col min="7436" max="7436" width="23.42578125" style="210" customWidth="1"/>
    <col min="7437" max="7680" width="8.7109375" style="210"/>
    <col min="7681" max="7681" width="5.7109375" style="210" customWidth="1"/>
    <col min="7682" max="7682" width="24.42578125" style="210" customWidth="1"/>
    <col min="7683" max="7683" width="10.5703125" style="210" customWidth="1"/>
    <col min="7684" max="7684" width="11.7109375" style="210" customWidth="1"/>
    <col min="7685" max="7685" width="11.85546875" style="210" customWidth="1"/>
    <col min="7686" max="7686" width="9.140625" style="210" customWidth="1"/>
    <col min="7687" max="7687" width="8.28515625" style="210" customWidth="1"/>
    <col min="7688" max="7688" width="8.7109375" style="210" customWidth="1"/>
    <col min="7689" max="7689" width="9.7109375" style="210" customWidth="1"/>
    <col min="7690" max="7690" width="11.140625" style="210" customWidth="1"/>
    <col min="7691" max="7691" width="12.5703125" style="210" customWidth="1"/>
    <col min="7692" max="7692" width="23.42578125" style="210" customWidth="1"/>
    <col min="7693" max="7936" width="8.7109375" style="210"/>
    <col min="7937" max="7937" width="5.7109375" style="210" customWidth="1"/>
    <col min="7938" max="7938" width="24.42578125" style="210" customWidth="1"/>
    <col min="7939" max="7939" width="10.5703125" style="210" customWidth="1"/>
    <col min="7940" max="7940" width="11.7109375" style="210" customWidth="1"/>
    <col min="7941" max="7941" width="11.85546875" style="210" customWidth="1"/>
    <col min="7942" max="7942" width="9.140625" style="210" customWidth="1"/>
    <col min="7943" max="7943" width="8.28515625" style="210" customWidth="1"/>
    <col min="7944" max="7944" width="8.7109375" style="210" customWidth="1"/>
    <col min="7945" max="7945" width="9.7109375" style="210" customWidth="1"/>
    <col min="7946" max="7946" width="11.140625" style="210" customWidth="1"/>
    <col min="7947" max="7947" width="12.5703125" style="210" customWidth="1"/>
    <col min="7948" max="7948" width="23.42578125" style="210" customWidth="1"/>
    <col min="7949" max="8192" width="8.7109375" style="210"/>
    <col min="8193" max="8193" width="5.7109375" style="210" customWidth="1"/>
    <col min="8194" max="8194" width="24.42578125" style="210" customWidth="1"/>
    <col min="8195" max="8195" width="10.5703125" style="210" customWidth="1"/>
    <col min="8196" max="8196" width="11.7109375" style="210" customWidth="1"/>
    <col min="8197" max="8197" width="11.85546875" style="210" customWidth="1"/>
    <col min="8198" max="8198" width="9.140625" style="210" customWidth="1"/>
    <col min="8199" max="8199" width="8.28515625" style="210" customWidth="1"/>
    <col min="8200" max="8200" width="8.7109375" style="210" customWidth="1"/>
    <col min="8201" max="8201" width="9.7109375" style="210" customWidth="1"/>
    <col min="8202" max="8202" width="11.140625" style="210" customWidth="1"/>
    <col min="8203" max="8203" width="12.5703125" style="210" customWidth="1"/>
    <col min="8204" max="8204" width="23.42578125" style="210" customWidth="1"/>
    <col min="8205" max="8448" width="8.7109375" style="210"/>
    <col min="8449" max="8449" width="5.7109375" style="210" customWidth="1"/>
    <col min="8450" max="8450" width="24.42578125" style="210" customWidth="1"/>
    <col min="8451" max="8451" width="10.5703125" style="210" customWidth="1"/>
    <col min="8452" max="8452" width="11.7109375" style="210" customWidth="1"/>
    <col min="8453" max="8453" width="11.85546875" style="210" customWidth="1"/>
    <col min="8454" max="8454" width="9.140625" style="210" customWidth="1"/>
    <col min="8455" max="8455" width="8.28515625" style="210" customWidth="1"/>
    <col min="8456" max="8456" width="8.7109375" style="210" customWidth="1"/>
    <col min="8457" max="8457" width="9.7109375" style="210" customWidth="1"/>
    <col min="8458" max="8458" width="11.140625" style="210" customWidth="1"/>
    <col min="8459" max="8459" width="12.5703125" style="210" customWidth="1"/>
    <col min="8460" max="8460" width="23.42578125" style="210" customWidth="1"/>
    <col min="8461" max="8704" width="8.7109375" style="210"/>
    <col min="8705" max="8705" width="5.7109375" style="210" customWidth="1"/>
    <col min="8706" max="8706" width="24.42578125" style="210" customWidth="1"/>
    <col min="8707" max="8707" width="10.5703125" style="210" customWidth="1"/>
    <col min="8708" max="8708" width="11.7109375" style="210" customWidth="1"/>
    <col min="8709" max="8709" width="11.85546875" style="210" customWidth="1"/>
    <col min="8710" max="8710" width="9.140625" style="210" customWidth="1"/>
    <col min="8711" max="8711" width="8.28515625" style="210" customWidth="1"/>
    <col min="8712" max="8712" width="8.7109375" style="210" customWidth="1"/>
    <col min="8713" max="8713" width="9.7109375" style="210" customWidth="1"/>
    <col min="8714" max="8714" width="11.140625" style="210" customWidth="1"/>
    <col min="8715" max="8715" width="12.5703125" style="210" customWidth="1"/>
    <col min="8716" max="8716" width="23.42578125" style="210" customWidth="1"/>
    <col min="8717" max="8960" width="8.7109375" style="210"/>
    <col min="8961" max="8961" width="5.7109375" style="210" customWidth="1"/>
    <col min="8962" max="8962" width="24.42578125" style="210" customWidth="1"/>
    <col min="8963" max="8963" width="10.5703125" style="210" customWidth="1"/>
    <col min="8964" max="8964" width="11.7109375" style="210" customWidth="1"/>
    <col min="8965" max="8965" width="11.85546875" style="210" customWidth="1"/>
    <col min="8966" max="8966" width="9.140625" style="210" customWidth="1"/>
    <col min="8967" max="8967" width="8.28515625" style="210" customWidth="1"/>
    <col min="8968" max="8968" width="8.7109375" style="210" customWidth="1"/>
    <col min="8969" max="8969" width="9.7109375" style="210" customWidth="1"/>
    <col min="8970" max="8970" width="11.140625" style="210" customWidth="1"/>
    <col min="8971" max="8971" width="12.5703125" style="210" customWidth="1"/>
    <col min="8972" max="8972" width="23.42578125" style="210" customWidth="1"/>
    <col min="8973" max="9216" width="8.7109375" style="210"/>
    <col min="9217" max="9217" width="5.7109375" style="210" customWidth="1"/>
    <col min="9218" max="9218" width="24.42578125" style="210" customWidth="1"/>
    <col min="9219" max="9219" width="10.5703125" style="210" customWidth="1"/>
    <col min="9220" max="9220" width="11.7109375" style="210" customWidth="1"/>
    <col min="9221" max="9221" width="11.85546875" style="210" customWidth="1"/>
    <col min="9222" max="9222" width="9.140625" style="210" customWidth="1"/>
    <col min="9223" max="9223" width="8.28515625" style="210" customWidth="1"/>
    <col min="9224" max="9224" width="8.7109375" style="210" customWidth="1"/>
    <col min="9225" max="9225" width="9.7109375" style="210" customWidth="1"/>
    <col min="9226" max="9226" width="11.140625" style="210" customWidth="1"/>
    <col min="9227" max="9227" width="12.5703125" style="210" customWidth="1"/>
    <col min="9228" max="9228" width="23.42578125" style="210" customWidth="1"/>
    <col min="9229" max="9472" width="8.7109375" style="210"/>
    <col min="9473" max="9473" width="5.7109375" style="210" customWidth="1"/>
    <col min="9474" max="9474" width="24.42578125" style="210" customWidth="1"/>
    <col min="9475" max="9475" width="10.5703125" style="210" customWidth="1"/>
    <col min="9476" max="9476" width="11.7109375" style="210" customWidth="1"/>
    <col min="9477" max="9477" width="11.85546875" style="210" customWidth="1"/>
    <col min="9478" max="9478" width="9.140625" style="210" customWidth="1"/>
    <col min="9479" max="9479" width="8.28515625" style="210" customWidth="1"/>
    <col min="9480" max="9480" width="8.7109375" style="210" customWidth="1"/>
    <col min="9481" max="9481" width="9.7109375" style="210" customWidth="1"/>
    <col min="9482" max="9482" width="11.140625" style="210" customWidth="1"/>
    <col min="9483" max="9483" width="12.5703125" style="210" customWidth="1"/>
    <col min="9484" max="9484" width="23.42578125" style="210" customWidth="1"/>
    <col min="9485" max="9728" width="8.7109375" style="210"/>
    <col min="9729" max="9729" width="5.7109375" style="210" customWidth="1"/>
    <col min="9730" max="9730" width="24.42578125" style="210" customWidth="1"/>
    <col min="9731" max="9731" width="10.5703125" style="210" customWidth="1"/>
    <col min="9732" max="9732" width="11.7109375" style="210" customWidth="1"/>
    <col min="9733" max="9733" width="11.85546875" style="210" customWidth="1"/>
    <col min="9734" max="9734" width="9.140625" style="210" customWidth="1"/>
    <col min="9735" max="9735" width="8.28515625" style="210" customWidth="1"/>
    <col min="9736" max="9736" width="8.7109375" style="210" customWidth="1"/>
    <col min="9737" max="9737" width="9.7109375" style="210" customWidth="1"/>
    <col min="9738" max="9738" width="11.140625" style="210" customWidth="1"/>
    <col min="9739" max="9739" width="12.5703125" style="210" customWidth="1"/>
    <col min="9740" max="9740" width="23.42578125" style="210" customWidth="1"/>
    <col min="9741" max="9984" width="8.7109375" style="210"/>
    <col min="9985" max="9985" width="5.7109375" style="210" customWidth="1"/>
    <col min="9986" max="9986" width="24.42578125" style="210" customWidth="1"/>
    <col min="9987" max="9987" width="10.5703125" style="210" customWidth="1"/>
    <col min="9988" max="9988" width="11.7109375" style="210" customWidth="1"/>
    <col min="9989" max="9989" width="11.85546875" style="210" customWidth="1"/>
    <col min="9990" max="9990" width="9.140625" style="210" customWidth="1"/>
    <col min="9991" max="9991" width="8.28515625" style="210" customWidth="1"/>
    <col min="9992" max="9992" width="8.7109375" style="210" customWidth="1"/>
    <col min="9993" max="9993" width="9.7109375" style="210" customWidth="1"/>
    <col min="9994" max="9994" width="11.140625" style="210" customWidth="1"/>
    <col min="9995" max="9995" width="12.5703125" style="210" customWidth="1"/>
    <col min="9996" max="9996" width="23.42578125" style="210" customWidth="1"/>
    <col min="9997" max="10240" width="8.7109375" style="210"/>
    <col min="10241" max="10241" width="5.7109375" style="210" customWidth="1"/>
    <col min="10242" max="10242" width="24.42578125" style="210" customWidth="1"/>
    <col min="10243" max="10243" width="10.5703125" style="210" customWidth="1"/>
    <col min="10244" max="10244" width="11.7109375" style="210" customWidth="1"/>
    <col min="10245" max="10245" width="11.85546875" style="210" customWidth="1"/>
    <col min="10246" max="10246" width="9.140625" style="210" customWidth="1"/>
    <col min="10247" max="10247" width="8.28515625" style="210" customWidth="1"/>
    <col min="10248" max="10248" width="8.7109375" style="210" customWidth="1"/>
    <col min="10249" max="10249" width="9.7109375" style="210" customWidth="1"/>
    <col min="10250" max="10250" width="11.140625" style="210" customWidth="1"/>
    <col min="10251" max="10251" width="12.5703125" style="210" customWidth="1"/>
    <col min="10252" max="10252" width="23.42578125" style="210" customWidth="1"/>
    <col min="10253" max="10496" width="8.7109375" style="210"/>
    <col min="10497" max="10497" width="5.7109375" style="210" customWidth="1"/>
    <col min="10498" max="10498" width="24.42578125" style="210" customWidth="1"/>
    <col min="10499" max="10499" width="10.5703125" style="210" customWidth="1"/>
    <col min="10500" max="10500" width="11.7109375" style="210" customWidth="1"/>
    <col min="10501" max="10501" width="11.85546875" style="210" customWidth="1"/>
    <col min="10502" max="10502" width="9.140625" style="210" customWidth="1"/>
    <col min="10503" max="10503" width="8.28515625" style="210" customWidth="1"/>
    <col min="10504" max="10504" width="8.7109375" style="210" customWidth="1"/>
    <col min="10505" max="10505" width="9.7109375" style="210" customWidth="1"/>
    <col min="10506" max="10506" width="11.140625" style="210" customWidth="1"/>
    <col min="10507" max="10507" width="12.5703125" style="210" customWidth="1"/>
    <col min="10508" max="10508" width="23.42578125" style="210" customWidth="1"/>
    <col min="10509" max="10752" width="8.7109375" style="210"/>
    <col min="10753" max="10753" width="5.7109375" style="210" customWidth="1"/>
    <col min="10754" max="10754" width="24.42578125" style="210" customWidth="1"/>
    <col min="10755" max="10755" width="10.5703125" style="210" customWidth="1"/>
    <col min="10756" max="10756" width="11.7109375" style="210" customWidth="1"/>
    <col min="10757" max="10757" width="11.85546875" style="210" customWidth="1"/>
    <col min="10758" max="10758" width="9.140625" style="210" customWidth="1"/>
    <col min="10759" max="10759" width="8.28515625" style="210" customWidth="1"/>
    <col min="10760" max="10760" width="8.7109375" style="210" customWidth="1"/>
    <col min="10761" max="10761" width="9.7109375" style="210" customWidth="1"/>
    <col min="10762" max="10762" width="11.140625" style="210" customWidth="1"/>
    <col min="10763" max="10763" width="12.5703125" style="210" customWidth="1"/>
    <col min="10764" max="10764" width="23.42578125" style="210" customWidth="1"/>
    <col min="10765" max="11008" width="8.7109375" style="210"/>
    <col min="11009" max="11009" width="5.7109375" style="210" customWidth="1"/>
    <col min="11010" max="11010" width="24.42578125" style="210" customWidth="1"/>
    <col min="11011" max="11011" width="10.5703125" style="210" customWidth="1"/>
    <col min="11012" max="11012" width="11.7109375" style="210" customWidth="1"/>
    <col min="11013" max="11013" width="11.85546875" style="210" customWidth="1"/>
    <col min="11014" max="11014" width="9.140625" style="210" customWidth="1"/>
    <col min="11015" max="11015" width="8.28515625" style="210" customWidth="1"/>
    <col min="11016" max="11016" width="8.7109375" style="210" customWidth="1"/>
    <col min="11017" max="11017" width="9.7109375" style="210" customWidth="1"/>
    <col min="11018" max="11018" width="11.140625" style="210" customWidth="1"/>
    <col min="11019" max="11019" width="12.5703125" style="210" customWidth="1"/>
    <col min="11020" max="11020" width="23.42578125" style="210" customWidth="1"/>
    <col min="11021" max="11264" width="8.7109375" style="210"/>
    <col min="11265" max="11265" width="5.7109375" style="210" customWidth="1"/>
    <col min="11266" max="11266" width="24.42578125" style="210" customWidth="1"/>
    <col min="11267" max="11267" width="10.5703125" style="210" customWidth="1"/>
    <col min="11268" max="11268" width="11.7109375" style="210" customWidth="1"/>
    <col min="11269" max="11269" width="11.85546875" style="210" customWidth="1"/>
    <col min="11270" max="11270" width="9.140625" style="210" customWidth="1"/>
    <col min="11271" max="11271" width="8.28515625" style="210" customWidth="1"/>
    <col min="11272" max="11272" width="8.7109375" style="210" customWidth="1"/>
    <col min="11273" max="11273" width="9.7109375" style="210" customWidth="1"/>
    <col min="11274" max="11274" width="11.140625" style="210" customWidth="1"/>
    <col min="11275" max="11275" width="12.5703125" style="210" customWidth="1"/>
    <col min="11276" max="11276" width="23.42578125" style="210" customWidth="1"/>
    <col min="11277" max="11520" width="8.7109375" style="210"/>
    <col min="11521" max="11521" width="5.7109375" style="210" customWidth="1"/>
    <col min="11522" max="11522" width="24.42578125" style="210" customWidth="1"/>
    <col min="11523" max="11523" width="10.5703125" style="210" customWidth="1"/>
    <col min="11524" max="11524" width="11.7109375" style="210" customWidth="1"/>
    <col min="11525" max="11525" width="11.85546875" style="210" customWidth="1"/>
    <col min="11526" max="11526" width="9.140625" style="210" customWidth="1"/>
    <col min="11527" max="11527" width="8.28515625" style="210" customWidth="1"/>
    <col min="11528" max="11528" width="8.7109375" style="210" customWidth="1"/>
    <col min="11529" max="11529" width="9.7109375" style="210" customWidth="1"/>
    <col min="11530" max="11530" width="11.140625" style="210" customWidth="1"/>
    <col min="11531" max="11531" width="12.5703125" style="210" customWidth="1"/>
    <col min="11532" max="11532" width="23.42578125" style="210" customWidth="1"/>
    <col min="11533" max="11776" width="8.7109375" style="210"/>
    <col min="11777" max="11777" width="5.7109375" style="210" customWidth="1"/>
    <col min="11778" max="11778" width="24.42578125" style="210" customWidth="1"/>
    <col min="11779" max="11779" width="10.5703125" style="210" customWidth="1"/>
    <col min="11780" max="11780" width="11.7109375" style="210" customWidth="1"/>
    <col min="11781" max="11781" width="11.85546875" style="210" customWidth="1"/>
    <col min="11782" max="11782" width="9.140625" style="210" customWidth="1"/>
    <col min="11783" max="11783" width="8.28515625" style="210" customWidth="1"/>
    <col min="11784" max="11784" width="8.7109375" style="210" customWidth="1"/>
    <col min="11785" max="11785" width="9.7109375" style="210" customWidth="1"/>
    <col min="11786" max="11786" width="11.140625" style="210" customWidth="1"/>
    <col min="11787" max="11787" width="12.5703125" style="210" customWidth="1"/>
    <col min="11788" max="11788" width="23.42578125" style="210" customWidth="1"/>
    <col min="11789" max="12032" width="8.7109375" style="210"/>
    <col min="12033" max="12033" width="5.7109375" style="210" customWidth="1"/>
    <col min="12034" max="12034" width="24.42578125" style="210" customWidth="1"/>
    <col min="12035" max="12035" width="10.5703125" style="210" customWidth="1"/>
    <col min="12036" max="12036" width="11.7109375" style="210" customWidth="1"/>
    <col min="12037" max="12037" width="11.85546875" style="210" customWidth="1"/>
    <col min="12038" max="12038" width="9.140625" style="210" customWidth="1"/>
    <col min="12039" max="12039" width="8.28515625" style="210" customWidth="1"/>
    <col min="12040" max="12040" width="8.7109375" style="210" customWidth="1"/>
    <col min="12041" max="12041" width="9.7109375" style="210" customWidth="1"/>
    <col min="12042" max="12042" width="11.140625" style="210" customWidth="1"/>
    <col min="12043" max="12043" width="12.5703125" style="210" customWidth="1"/>
    <col min="12044" max="12044" width="23.42578125" style="210" customWidth="1"/>
    <col min="12045" max="12288" width="8.7109375" style="210"/>
    <col min="12289" max="12289" width="5.7109375" style="210" customWidth="1"/>
    <col min="12290" max="12290" width="24.42578125" style="210" customWidth="1"/>
    <col min="12291" max="12291" width="10.5703125" style="210" customWidth="1"/>
    <col min="12292" max="12292" width="11.7109375" style="210" customWidth="1"/>
    <col min="12293" max="12293" width="11.85546875" style="210" customWidth="1"/>
    <col min="12294" max="12294" width="9.140625" style="210" customWidth="1"/>
    <col min="12295" max="12295" width="8.28515625" style="210" customWidth="1"/>
    <col min="12296" max="12296" width="8.7109375" style="210" customWidth="1"/>
    <col min="12297" max="12297" width="9.7109375" style="210" customWidth="1"/>
    <col min="12298" max="12298" width="11.140625" style="210" customWidth="1"/>
    <col min="12299" max="12299" width="12.5703125" style="210" customWidth="1"/>
    <col min="12300" max="12300" width="23.42578125" style="210" customWidth="1"/>
    <col min="12301" max="12544" width="8.7109375" style="210"/>
    <col min="12545" max="12545" width="5.7109375" style="210" customWidth="1"/>
    <col min="12546" max="12546" width="24.42578125" style="210" customWidth="1"/>
    <col min="12547" max="12547" width="10.5703125" style="210" customWidth="1"/>
    <col min="12548" max="12548" width="11.7109375" style="210" customWidth="1"/>
    <col min="12549" max="12549" width="11.85546875" style="210" customWidth="1"/>
    <col min="12550" max="12550" width="9.140625" style="210" customWidth="1"/>
    <col min="12551" max="12551" width="8.28515625" style="210" customWidth="1"/>
    <col min="12552" max="12552" width="8.7109375" style="210" customWidth="1"/>
    <col min="12553" max="12553" width="9.7109375" style="210" customWidth="1"/>
    <col min="12554" max="12554" width="11.140625" style="210" customWidth="1"/>
    <col min="12555" max="12555" width="12.5703125" style="210" customWidth="1"/>
    <col min="12556" max="12556" width="23.42578125" style="210" customWidth="1"/>
    <col min="12557" max="12800" width="8.7109375" style="210"/>
    <col min="12801" max="12801" width="5.7109375" style="210" customWidth="1"/>
    <col min="12802" max="12802" width="24.42578125" style="210" customWidth="1"/>
    <col min="12803" max="12803" width="10.5703125" style="210" customWidth="1"/>
    <col min="12804" max="12804" width="11.7109375" style="210" customWidth="1"/>
    <col min="12805" max="12805" width="11.85546875" style="210" customWidth="1"/>
    <col min="12806" max="12806" width="9.140625" style="210" customWidth="1"/>
    <col min="12807" max="12807" width="8.28515625" style="210" customWidth="1"/>
    <col min="12808" max="12808" width="8.7109375" style="210" customWidth="1"/>
    <col min="12809" max="12809" width="9.7109375" style="210" customWidth="1"/>
    <col min="12810" max="12810" width="11.140625" style="210" customWidth="1"/>
    <col min="12811" max="12811" width="12.5703125" style="210" customWidth="1"/>
    <col min="12812" max="12812" width="23.42578125" style="210" customWidth="1"/>
    <col min="12813" max="13056" width="8.7109375" style="210"/>
    <col min="13057" max="13057" width="5.7109375" style="210" customWidth="1"/>
    <col min="13058" max="13058" width="24.42578125" style="210" customWidth="1"/>
    <col min="13059" max="13059" width="10.5703125" style="210" customWidth="1"/>
    <col min="13060" max="13060" width="11.7109375" style="210" customWidth="1"/>
    <col min="13061" max="13061" width="11.85546875" style="210" customWidth="1"/>
    <col min="13062" max="13062" width="9.140625" style="210" customWidth="1"/>
    <col min="13063" max="13063" width="8.28515625" style="210" customWidth="1"/>
    <col min="13064" max="13064" width="8.7109375" style="210" customWidth="1"/>
    <col min="13065" max="13065" width="9.7109375" style="210" customWidth="1"/>
    <col min="13066" max="13066" width="11.140625" style="210" customWidth="1"/>
    <col min="13067" max="13067" width="12.5703125" style="210" customWidth="1"/>
    <col min="13068" max="13068" width="23.42578125" style="210" customWidth="1"/>
    <col min="13069" max="13312" width="8.7109375" style="210"/>
    <col min="13313" max="13313" width="5.7109375" style="210" customWidth="1"/>
    <col min="13314" max="13314" width="24.42578125" style="210" customWidth="1"/>
    <col min="13315" max="13315" width="10.5703125" style="210" customWidth="1"/>
    <col min="13316" max="13316" width="11.7109375" style="210" customWidth="1"/>
    <col min="13317" max="13317" width="11.85546875" style="210" customWidth="1"/>
    <col min="13318" max="13318" width="9.140625" style="210" customWidth="1"/>
    <col min="13319" max="13319" width="8.28515625" style="210" customWidth="1"/>
    <col min="13320" max="13320" width="8.7109375" style="210" customWidth="1"/>
    <col min="13321" max="13321" width="9.7109375" style="210" customWidth="1"/>
    <col min="13322" max="13322" width="11.140625" style="210" customWidth="1"/>
    <col min="13323" max="13323" width="12.5703125" style="210" customWidth="1"/>
    <col min="13324" max="13324" width="23.42578125" style="210" customWidth="1"/>
    <col min="13325" max="13568" width="8.7109375" style="210"/>
    <col min="13569" max="13569" width="5.7109375" style="210" customWidth="1"/>
    <col min="13570" max="13570" width="24.42578125" style="210" customWidth="1"/>
    <col min="13571" max="13571" width="10.5703125" style="210" customWidth="1"/>
    <col min="13572" max="13572" width="11.7109375" style="210" customWidth="1"/>
    <col min="13573" max="13573" width="11.85546875" style="210" customWidth="1"/>
    <col min="13574" max="13574" width="9.140625" style="210" customWidth="1"/>
    <col min="13575" max="13575" width="8.28515625" style="210" customWidth="1"/>
    <col min="13576" max="13576" width="8.7109375" style="210" customWidth="1"/>
    <col min="13577" max="13577" width="9.7109375" style="210" customWidth="1"/>
    <col min="13578" max="13578" width="11.140625" style="210" customWidth="1"/>
    <col min="13579" max="13579" width="12.5703125" style="210" customWidth="1"/>
    <col min="13580" max="13580" width="23.42578125" style="210" customWidth="1"/>
    <col min="13581" max="13824" width="8.7109375" style="210"/>
    <col min="13825" max="13825" width="5.7109375" style="210" customWidth="1"/>
    <col min="13826" max="13826" width="24.42578125" style="210" customWidth="1"/>
    <col min="13827" max="13827" width="10.5703125" style="210" customWidth="1"/>
    <col min="13828" max="13828" width="11.7109375" style="210" customWidth="1"/>
    <col min="13829" max="13829" width="11.85546875" style="210" customWidth="1"/>
    <col min="13830" max="13830" width="9.140625" style="210" customWidth="1"/>
    <col min="13831" max="13831" width="8.28515625" style="210" customWidth="1"/>
    <col min="13832" max="13832" width="8.7109375" style="210" customWidth="1"/>
    <col min="13833" max="13833" width="9.7109375" style="210" customWidth="1"/>
    <col min="13834" max="13834" width="11.140625" style="210" customWidth="1"/>
    <col min="13835" max="13835" width="12.5703125" style="210" customWidth="1"/>
    <col min="13836" max="13836" width="23.42578125" style="210" customWidth="1"/>
    <col min="13837" max="14080" width="8.7109375" style="210"/>
    <col min="14081" max="14081" width="5.7109375" style="210" customWidth="1"/>
    <col min="14082" max="14082" width="24.42578125" style="210" customWidth="1"/>
    <col min="14083" max="14083" width="10.5703125" style="210" customWidth="1"/>
    <col min="14084" max="14084" width="11.7109375" style="210" customWidth="1"/>
    <col min="14085" max="14085" width="11.85546875" style="210" customWidth="1"/>
    <col min="14086" max="14086" width="9.140625" style="210" customWidth="1"/>
    <col min="14087" max="14087" width="8.28515625" style="210" customWidth="1"/>
    <col min="14088" max="14088" width="8.7109375" style="210" customWidth="1"/>
    <col min="14089" max="14089" width="9.7109375" style="210" customWidth="1"/>
    <col min="14090" max="14090" width="11.140625" style="210" customWidth="1"/>
    <col min="14091" max="14091" width="12.5703125" style="210" customWidth="1"/>
    <col min="14092" max="14092" width="23.42578125" style="210" customWidth="1"/>
    <col min="14093" max="14336" width="8.7109375" style="210"/>
    <col min="14337" max="14337" width="5.7109375" style="210" customWidth="1"/>
    <col min="14338" max="14338" width="24.42578125" style="210" customWidth="1"/>
    <col min="14339" max="14339" width="10.5703125" style="210" customWidth="1"/>
    <col min="14340" max="14340" width="11.7109375" style="210" customWidth="1"/>
    <col min="14341" max="14341" width="11.85546875" style="210" customWidth="1"/>
    <col min="14342" max="14342" width="9.140625" style="210" customWidth="1"/>
    <col min="14343" max="14343" width="8.28515625" style="210" customWidth="1"/>
    <col min="14344" max="14344" width="8.7109375" style="210" customWidth="1"/>
    <col min="14345" max="14345" width="9.7109375" style="210" customWidth="1"/>
    <col min="14346" max="14346" width="11.140625" style="210" customWidth="1"/>
    <col min="14347" max="14347" width="12.5703125" style="210" customWidth="1"/>
    <col min="14348" max="14348" width="23.42578125" style="210" customWidth="1"/>
    <col min="14349" max="14592" width="8.7109375" style="210"/>
    <col min="14593" max="14593" width="5.7109375" style="210" customWidth="1"/>
    <col min="14594" max="14594" width="24.42578125" style="210" customWidth="1"/>
    <col min="14595" max="14595" width="10.5703125" style="210" customWidth="1"/>
    <col min="14596" max="14596" width="11.7109375" style="210" customWidth="1"/>
    <col min="14597" max="14597" width="11.85546875" style="210" customWidth="1"/>
    <col min="14598" max="14598" width="9.140625" style="210" customWidth="1"/>
    <col min="14599" max="14599" width="8.28515625" style="210" customWidth="1"/>
    <col min="14600" max="14600" width="8.7109375" style="210" customWidth="1"/>
    <col min="14601" max="14601" width="9.7109375" style="210" customWidth="1"/>
    <col min="14602" max="14602" width="11.140625" style="210" customWidth="1"/>
    <col min="14603" max="14603" width="12.5703125" style="210" customWidth="1"/>
    <col min="14604" max="14604" width="23.42578125" style="210" customWidth="1"/>
    <col min="14605" max="14848" width="8.7109375" style="210"/>
    <col min="14849" max="14849" width="5.7109375" style="210" customWidth="1"/>
    <col min="14850" max="14850" width="24.42578125" style="210" customWidth="1"/>
    <col min="14851" max="14851" width="10.5703125" style="210" customWidth="1"/>
    <col min="14852" max="14852" width="11.7109375" style="210" customWidth="1"/>
    <col min="14853" max="14853" width="11.85546875" style="210" customWidth="1"/>
    <col min="14854" max="14854" width="9.140625" style="210" customWidth="1"/>
    <col min="14855" max="14855" width="8.28515625" style="210" customWidth="1"/>
    <col min="14856" max="14856" width="8.7109375" style="210" customWidth="1"/>
    <col min="14857" max="14857" width="9.7109375" style="210" customWidth="1"/>
    <col min="14858" max="14858" width="11.140625" style="210" customWidth="1"/>
    <col min="14859" max="14859" width="12.5703125" style="210" customWidth="1"/>
    <col min="14860" max="14860" width="23.42578125" style="210" customWidth="1"/>
    <col min="14861" max="15104" width="8.7109375" style="210"/>
    <col min="15105" max="15105" width="5.7109375" style="210" customWidth="1"/>
    <col min="15106" max="15106" width="24.42578125" style="210" customWidth="1"/>
    <col min="15107" max="15107" width="10.5703125" style="210" customWidth="1"/>
    <col min="15108" max="15108" width="11.7109375" style="210" customWidth="1"/>
    <col min="15109" max="15109" width="11.85546875" style="210" customWidth="1"/>
    <col min="15110" max="15110" width="9.140625" style="210" customWidth="1"/>
    <col min="15111" max="15111" width="8.28515625" style="210" customWidth="1"/>
    <col min="15112" max="15112" width="8.7109375" style="210" customWidth="1"/>
    <col min="15113" max="15113" width="9.7109375" style="210" customWidth="1"/>
    <col min="15114" max="15114" width="11.140625" style="210" customWidth="1"/>
    <col min="15115" max="15115" width="12.5703125" style="210" customWidth="1"/>
    <col min="15116" max="15116" width="23.42578125" style="210" customWidth="1"/>
    <col min="15117" max="15360" width="8.7109375" style="210"/>
    <col min="15361" max="15361" width="5.7109375" style="210" customWidth="1"/>
    <col min="15362" max="15362" width="24.42578125" style="210" customWidth="1"/>
    <col min="15363" max="15363" width="10.5703125" style="210" customWidth="1"/>
    <col min="15364" max="15364" width="11.7109375" style="210" customWidth="1"/>
    <col min="15365" max="15365" width="11.85546875" style="210" customWidth="1"/>
    <col min="15366" max="15366" width="9.140625" style="210" customWidth="1"/>
    <col min="15367" max="15367" width="8.28515625" style="210" customWidth="1"/>
    <col min="15368" max="15368" width="8.7109375" style="210" customWidth="1"/>
    <col min="15369" max="15369" width="9.7109375" style="210" customWidth="1"/>
    <col min="15370" max="15370" width="11.140625" style="210" customWidth="1"/>
    <col min="15371" max="15371" width="12.5703125" style="210" customWidth="1"/>
    <col min="15372" max="15372" width="23.42578125" style="210" customWidth="1"/>
    <col min="15373" max="15616" width="8.7109375" style="210"/>
    <col min="15617" max="15617" width="5.7109375" style="210" customWidth="1"/>
    <col min="15618" max="15618" width="24.42578125" style="210" customWidth="1"/>
    <col min="15619" max="15619" width="10.5703125" style="210" customWidth="1"/>
    <col min="15620" max="15620" width="11.7109375" style="210" customWidth="1"/>
    <col min="15621" max="15621" width="11.85546875" style="210" customWidth="1"/>
    <col min="15622" max="15622" width="9.140625" style="210" customWidth="1"/>
    <col min="15623" max="15623" width="8.28515625" style="210" customWidth="1"/>
    <col min="15624" max="15624" width="8.7109375" style="210" customWidth="1"/>
    <col min="15625" max="15625" width="9.7109375" style="210" customWidth="1"/>
    <col min="15626" max="15626" width="11.140625" style="210" customWidth="1"/>
    <col min="15627" max="15627" width="12.5703125" style="210" customWidth="1"/>
    <col min="15628" max="15628" width="23.42578125" style="210" customWidth="1"/>
    <col min="15629" max="15872" width="8.7109375" style="210"/>
    <col min="15873" max="15873" width="5.7109375" style="210" customWidth="1"/>
    <col min="15874" max="15874" width="24.42578125" style="210" customWidth="1"/>
    <col min="15875" max="15875" width="10.5703125" style="210" customWidth="1"/>
    <col min="15876" max="15876" width="11.7109375" style="210" customWidth="1"/>
    <col min="15877" max="15877" width="11.85546875" style="210" customWidth="1"/>
    <col min="15878" max="15878" width="9.140625" style="210" customWidth="1"/>
    <col min="15879" max="15879" width="8.28515625" style="210" customWidth="1"/>
    <col min="15880" max="15880" width="8.7109375" style="210" customWidth="1"/>
    <col min="15881" max="15881" width="9.7109375" style="210" customWidth="1"/>
    <col min="15882" max="15882" width="11.140625" style="210" customWidth="1"/>
    <col min="15883" max="15883" width="12.5703125" style="210" customWidth="1"/>
    <col min="15884" max="15884" width="23.42578125" style="210" customWidth="1"/>
    <col min="15885" max="16128" width="8.7109375" style="210"/>
    <col min="16129" max="16129" width="5.7109375" style="210" customWidth="1"/>
    <col min="16130" max="16130" width="24.42578125" style="210" customWidth="1"/>
    <col min="16131" max="16131" width="10.5703125" style="210" customWidth="1"/>
    <col min="16132" max="16132" width="11.7109375" style="210" customWidth="1"/>
    <col min="16133" max="16133" width="11.85546875" style="210" customWidth="1"/>
    <col min="16134" max="16134" width="9.140625" style="210" customWidth="1"/>
    <col min="16135" max="16135" width="8.28515625" style="210" customWidth="1"/>
    <col min="16136" max="16136" width="8.7109375" style="210" customWidth="1"/>
    <col min="16137" max="16137" width="9.7109375" style="210" customWidth="1"/>
    <col min="16138" max="16138" width="11.140625" style="210" customWidth="1"/>
    <col min="16139" max="16139" width="12.5703125" style="210" customWidth="1"/>
    <col min="16140" max="16140" width="23.42578125" style="210" customWidth="1"/>
    <col min="16141" max="16384" width="8.7109375" style="210"/>
  </cols>
  <sheetData>
    <row r="1" spans="1:12" ht="15.75">
      <c r="A1" s="1481" t="s">
        <v>1628</v>
      </c>
      <c r="B1" s="1481"/>
      <c r="C1" s="1481"/>
      <c r="D1" s="1481"/>
      <c r="E1" s="1481"/>
      <c r="F1" s="1481"/>
      <c r="G1" s="1481"/>
      <c r="H1" s="1481"/>
      <c r="I1" s="1481"/>
      <c r="J1" s="1481"/>
      <c r="K1" s="1481"/>
      <c r="L1" s="1481"/>
    </row>
    <row r="2" spans="1:12" ht="15.75">
      <c r="A2" s="1481" t="s">
        <v>1859</v>
      </c>
      <c r="B2" s="1481"/>
      <c r="C2" s="1481"/>
      <c r="D2" s="1481"/>
      <c r="E2" s="1481"/>
      <c r="F2" s="1481"/>
      <c r="G2" s="1481"/>
      <c r="H2" s="1481"/>
      <c r="I2" s="1481"/>
      <c r="J2" s="1481"/>
      <c r="K2" s="1481"/>
      <c r="L2" s="1481"/>
    </row>
    <row r="3" spans="1:12" ht="15">
      <c r="A3" s="1583" t="s">
        <v>1629</v>
      </c>
      <c r="B3" s="1583"/>
      <c r="C3" s="1583"/>
      <c r="D3" s="1583"/>
      <c r="E3" s="1583"/>
      <c r="F3" s="1583"/>
      <c r="G3" s="1583"/>
      <c r="H3" s="1583"/>
      <c r="I3" s="1583"/>
      <c r="J3" s="1583"/>
      <c r="K3" s="1583"/>
      <c r="L3" s="1583"/>
    </row>
    <row r="4" spans="1:12">
      <c r="A4" s="1584" t="s">
        <v>1630</v>
      </c>
      <c r="B4" s="1584"/>
      <c r="C4" s="1584"/>
      <c r="D4" s="1584"/>
      <c r="E4" s="1584"/>
      <c r="F4" s="1584"/>
      <c r="G4" s="1584"/>
      <c r="H4" s="1584"/>
      <c r="I4" s="1584"/>
      <c r="J4" s="1584"/>
      <c r="K4" s="1584"/>
      <c r="L4" s="1584"/>
    </row>
    <row r="5" spans="1:12">
      <c r="A5" s="1585" t="s">
        <v>1296</v>
      </c>
      <c r="B5" s="1585"/>
      <c r="C5" s="1585"/>
      <c r="D5" s="1585"/>
      <c r="E5" s="1585"/>
      <c r="F5" s="1585"/>
      <c r="G5" s="1585"/>
      <c r="H5" s="1585"/>
      <c r="I5" s="1585"/>
      <c r="J5" s="1585"/>
      <c r="K5" s="1585"/>
      <c r="L5" s="1585"/>
    </row>
    <row r="6" spans="1:12" ht="13.5" customHeight="1">
      <c r="A6" s="1586" t="s">
        <v>544</v>
      </c>
      <c r="B6" s="1586" t="s">
        <v>1585</v>
      </c>
      <c r="C6" s="1586" t="s">
        <v>629</v>
      </c>
      <c r="D6" s="1579" t="s">
        <v>1428</v>
      </c>
      <c r="E6" s="1579" t="s">
        <v>1631</v>
      </c>
      <c r="F6" s="1573" t="s">
        <v>1632</v>
      </c>
      <c r="G6" s="1574"/>
      <c r="H6" s="1574"/>
      <c r="I6" s="1574"/>
      <c r="J6" s="1575"/>
      <c r="K6" s="1576" t="s">
        <v>1633</v>
      </c>
      <c r="L6" s="1579" t="s">
        <v>1634</v>
      </c>
    </row>
    <row r="7" spans="1:12" ht="40.5" customHeight="1">
      <c r="A7" s="1587"/>
      <c r="B7" s="1587"/>
      <c r="C7" s="1587"/>
      <c r="D7" s="1580"/>
      <c r="E7" s="1580"/>
      <c r="F7" s="1582" t="s">
        <v>1862</v>
      </c>
      <c r="G7" s="1582"/>
      <c r="H7" s="1582"/>
      <c r="I7" s="1582"/>
      <c r="J7" s="1094" t="s">
        <v>1822</v>
      </c>
      <c r="K7" s="1577"/>
      <c r="L7" s="1580"/>
    </row>
    <row r="8" spans="1:12" ht="15.75" customHeight="1" thickBot="1">
      <c r="A8" s="1588"/>
      <c r="B8" s="1588"/>
      <c r="C8" s="1588"/>
      <c r="D8" s="1589"/>
      <c r="E8" s="1589"/>
      <c r="F8" s="944" t="s">
        <v>671</v>
      </c>
      <c r="G8" s="944" t="s">
        <v>672</v>
      </c>
      <c r="H8" s="944" t="s">
        <v>1635</v>
      </c>
      <c r="I8" s="944" t="s">
        <v>17</v>
      </c>
      <c r="J8" s="944" t="s">
        <v>17</v>
      </c>
      <c r="K8" s="1578"/>
      <c r="L8" s="1581"/>
    </row>
    <row r="9" spans="1:12">
      <c r="A9" s="216"/>
      <c r="B9" s="216"/>
      <c r="G9" s="945"/>
      <c r="H9" s="945"/>
      <c r="I9" s="945"/>
      <c r="J9" s="945"/>
      <c r="K9" s="219"/>
    </row>
    <row r="10" spans="1:12">
      <c r="A10" s="216"/>
      <c r="B10" s="216"/>
      <c r="K10" s="220"/>
    </row>
    <row r="11" spans="1:12">
      <c r="A11" s="216"/>
      <c r="B11" s="216"/>
    </row>
    <row r="12" spans="1:12">
      <c r="A12" s="216"/>
      <c r="B12" s="216"/>
    </row>
    <row r="13" spans="1:12">
      <c r="A13" s="216"/>
      <c r="B13" s="216"/>
    </row>
    <row r="14" spans="1:12">
      <c r="A14" s="216"/>
    </row>
    <row r="15" spans="1:12">
      <c r="A15" s="216"/>
      <c r="B15" s="216" t="s">
        <v>17</v>
      </c>
    </row>
    <row r="16" spans="1:12">
      <c r="B16" s="224"/>
    </row>
    <row r="17" spans="1:12">
      <c r="B17" s="224"/>
    </row>
    <row r="18" spans="1:12">
      <c r="B18" s="216"/>
    </row>
    <row r="20" spans="1:12">
      <c r="B20" s="210" t="s">
        <v>628</v>
      </c>
      <c r="J20" s="210" t="s">
        <v>458</v>
      </c>
      <c r="L20" s="210" t="s">
        <v>862</v>
      </c>
    </row>
    <row r="22" spans="1:12">
      <c r="A22" s="210" t="s">
        <v>1636</v>
      </c>
    </row>
  </sheetData>
  <mergeCells count="14">
    <mergeCell ref="F6:J6"/>
    <mergeCell ref="K6:K8"/>
    <mergeCell ref="L6:L8"/>
    <mergeCell ref="F7:I7"/>
    <mergeCell ref="A1:L1"/>
    <mergeCell ref="A2:L2"/>
    <mergeCell ref="A3:L3"/>
    <mergeCell ref="A4:L4"/>
    <mergeCell ref="A5:L5"/>
    <mergeCell ref="A6:A8"/>
    <mergeCell ref="B6:B8"/>
    <mergeCell ref="C6:C8"/>
    <mergeCell ref="D6:D8"/>
    <mergeCell ref="E6:E8"/>
  </mergeCells>
  <printOptions horizontalCentered="1" gridLines="1"/>
  <pageMargins left="0.28000000000000003" right="0.28000000000000003" top="0.75" bottom="0" header="0.51180555555555496" footer="0.51180555555555496"/>
  <pageSetup paperSize="9" scale="96" firstPageNumber="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view="pageBreakPreview" workbookViewId="0">
      <selection activeCell="A4" sqref="A4:F4"/>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69" t="s">
        <v>541</v>
      </c>
      <c r="B1" s="1469"/>
      <c r="C1" s="1469"/>
      <c r="D1" s="1469"/>
      <c r="E1" s="1469"/>
      <c r="F1" s="1469"/>
    </row>
    <row r="2" spans="1:7">
      <c r="A2" s="1470" t="s">
        <v>542</v>
      </c>
      <c r="B2" s="1470"/>
      <c r="C2" s="1470"/>
      <c r="D2" s="1470"/>
      <c r="E2" s="1470"/>
      <c r="F2" s="1470"/>
    </row>
    <row r="3" spans="1:7">
      <c r="A3" s="1471" t="s">
        <v>1761</v>
      </c>
      <c r="B3" s="1471"/>
      <c r="C3" s="1471"/>
      <c r="D3" s="1471"/>
      <c r="E3" s="1471"/>
      <c r="F3" s="1471"/>
    </row>
    <row r="4" spans="1:7" ht="15" customHeight="1">
      <c r="A4" s="1472"/>
      <c r="B4" s="1472"/>
      <c r="C4" s="1472"/>
      <c r="D4" s="1472"/>
      <c r="E4" s="1472"/>
      <c r="F4" s="1472"/>
    </row>
    <row r="5" spans="1:7">
      <c r="A5" s="1473" t="s">
        <v>543</v>
      </c>
      <c r="B5" s="1473"/>
      <c r="C5" s="1473"/>
      <c r="D5" s="1473"/>
      <c r="E5" s="1473"/>
      <c r="F5" s="1473"/>
    </row>
    <row r="6" spans="1:7" ht="17.25">
      <c r="A6" s="1474" t="s">
        <v>741</v>
      </c>
      <c r="B6" s="1474"/>
      <c r="C6" s="1474"/>
      <c r="D6" s="1474"/>
      <c r="E6" s="1474"/>
      <c r="F6" s="1474"/>
      <c r="G6" s="211"/>
    </row>
    <row r="7" spans="1:7" ht="38.25">
      <c r="A7" s="1590" t="s">
        <v>544</v>
      </c>
      <c r="B7" s="1590" t="s">
        <v>545</v>
      </c>
      <c r="C7" s="315" t="s">
        <v>546</v>
      </c>
      <c r="D7" s="316" t="s">
        <v>701</v>
      </c>
      <c r="E7" s="316" t="s">
        <v>716</v>
      </c>
      <c r="F7" s="315" t="s">
        <v>547</v>
      </c>
    </row>
    <row r="8" spans="1:7">
      <c r="A8" s="1476"/>
      <c r="B8" s="1476"/>
      <c r="C8" s="317" t="s">
        <v>713</v>
      </c>
      <c r="D8" s="317" t="s">
        <v>714</v>
      </c>
      <c r="E8" s="317" t="s">
        <v>721</v>
      </c>
      <c r="F8" s="317" t="s">
        <v>715</v>
      </c>
    </row>
    <row r="9" spans="1:7" ht="15">
      <c r="A9" s="213" t="s">
        <v>124</v>
      </c>
      <c r="B9" s="214" t="s">
        <v>548</v>
      </c>
      <c r="C9" s="312"/>
      <c r="D9" s="312"/>
      <c r="E9" s="312"/>
      <c r="F9" s="312"/>
    </row>
    <row r="10" spans="1:7" ht="15">
      <c r="A10" s="215"/>
      <c r="C10" s="312"/>
      <c r="D10" s="312"/>
      <c r="E10" s="312"/>
      <c r="F10" s="312"/>
    </row>
    <row r="11" spans="1:7" ht="15">
      <c r="A11" s="215" t="s">
        <v>549</v>
      </c>
      <c r="B11" s="216" t="s">
        <v>550</v>
      </c>
      <c r="C11" s="312"/>
      <c r="D11" s="312"/>
      <c r="E11" s="312">
        <f>C11+D11</f>
        <v>0</v>
      </c>
      <c r="F11" s="312"/>
    </row>
    <row r="12" spans="1:7" ht="15">
      <c r="A12" s="215">
        <v>1</v>
      </c>
      <c r="C12" s="312"/>
      <c r="D12" s="312"/>
      <c r="E12" s="312">
        <f>C12+D12</f>
        <v>0</v>
      </c>
      <c r="F12" s="312"/>
    </row>
    <row r="13" spans="1:7" ht="15">
      <c r="A13" s="215">
        <v>2</v>
      </c>
      <c r="C13" s="312"/>
      <c r="D13" s="312"/>
      <c r="E13" s="312">
        <f>C13+D13</f>
        <v>0</v>
      </c>
      <c r="F13" s="312"/>
    </row>
    <row r="14" spans="1:7" ht="15">
      <c r="A14" s="215">
        <v>3</v>
      </c>
      <c r="C14" s="312"/>
      <c r="D14" s="312"/>
      <c r="E14" s="312">
        <f>C14+D14</f>
        <v>0</v>
      </c>
      <c r="F14" s="312"/>
    </row>
    <row r="15" spans="1:7" ht="15">
      <c r="A15" s="215">
        <v>4</v>
      </c>
      <c r="C15" s="312"/>
      <c r="D15" s="312"/>
      <c r="E15" s="312">
        <f>C15+D15</f>
        <v>0</v>
      </c>
      <c r="F15" s="312"/>
    </row>
    <row r="16" spans="1:7" ht="15">
      <c r="A16" s="217"/>
      <c r="B16" s="212" t="s">
        <v>108</v>
      </c>
      <c r="C16" s="313"/>
      <c r="D16" s="313"/>
      <c r="E16" s="313"/>
      <c r="F16" s="313"/>
    </row>
    <row r="17" spans="1:6" ht="15">
      <c r="A17" s="215"/>
      <c r="C17" s="312"/>
      <c r="D17" s="312"/>
      <c r="E17" s="312"/>
      <c r="F17" s="312"/>
    </row>
    <row r="18" spans="1:6" ht="15">
      <c r="A18" s="215" t="s">
        <v>551</v>
      </c>
      <c r="B18" s="216" t="s">
        <v>552</v>
      </c>
      <c r="C18" s="312"/>
      <c r="D18" s="312"/>
      <c r="E18" s="312"/>
      <c r="F18" s="312"/>
    </row>
    <row r="19" spans="1:6" ht="15">
      <c r="A19" s="215">
        <v>1</v>
      </c>
      <c r="B19" s="210" t="s">
        <v>553</v>
      </c>
      <c r="C19" s="312"/>
      <c r="D19" s="312"/>
      <c r="E19" s="312">
        <f t="shared" ref="E19:E38" si="0">C19+D19</f>
        <v>0</v>
      </c>
      <c r="F19" s="312"/>
    </row>
    <row r="20" spans="1:6" ht="15">
      <c r="A20" s="215">
        <v>2</v>
      </c>
      <c r="B20" s="210" t="s">
        <v>554</v>
      </c>
      <c r="C20" s="312"/>
      <c r="D20" s="312"/>
      <c r="E20" s="312">
        <f t="shared" si="0"/>
        <v>0</v>
      </c>
      <c r="F20" s="312"/>
    </row>
    <row r="21" spans="1:6" ht="15">
      <c r="A21" s="215">
        <v>3</v>
      </c>
      <c r="B21" s="210" t="s">
        <v>555</v>
      </c>
      <c r="C21" s="312"/>
      <c r="D21" s="312"/>
      <c r="E21" s="312">
        <f t="shared" si="0"/>
        <v>0</v>
      </c>
      <c r="F21" s="312"/>
    </row>
    <row r="22" spans="1:6" ht="15">
      <c r="A22" s="215">
        <v>4</v>
      </c>
      <c r="B22" s="210" t="s">
        <v>556</v>
      </c>
      <c r="C22" s="312"/>
      <c r="D22" s="312"/>
      <c r="E22" s="312">
        <f t="shared" si="0"/>
        <v>0</v>
      </c>
      <c r="F22" s="312"/>
    </row>
    <row r="23" spans="1:6" ht="15">
      <c r="A23" s="215">
        <v>5</v>
      </c>
      <c r="B23" s="210" t="s">
        <v>557</v>
      </c>
      <c r="C23" s="312"/>
      <c r="D23" s="312"/>
      <c r="E23" s="312">
        <f t="shared" si="0"/>
        <v>0</v>
      </c>
      <c r="F23" s="312"/>
    </row>
    <row r="24" spans="1:6" ht="15">
      <c r="A24" s="215">
        <v>6</v>
      </c>
      <c r="B24" s="210" t="s">
        <v>558</v>
      </c>
      <c r="C24" s="312"/>
      <c r="D24" s="312"/>
      <c r="E24" s="312">
        <f t="shared" si="0"/>
        <v>0</v>
      </c>
      <c r="F24" s="312"/>
    </row>
    <row r="25" spans="1:6" ht="15">
      <c r="A25" s="215">
        <v>7</v>
      </c>
      <c r="B25" s="210" t="s">
        <v>559</v>
      </c>
      <c r="C25" s="312"/>
      <c r="D25" s="312"/>
      <c r="E25" s="312">
        <f t="shared" si="0"/>
        <v>0</v>
      </c>
      <c r="F25" s="312"/>
    </row>
    <row r="26" spans="1:6" ht="15">
      <c r="A26" s="215">
        <v>8</v>
      </c>
      <c r="B26" s="210" t="s">
        <v>560</v>
      </c>
      <c r="C26" s="312"/>
      <c r="D26" s="312"/>
      <c r="E26" s="312">
        <f t="shared" si="0"/>
        <v>0</v>
      </c>
      <c r="F26" s="312"/>
    </row>
    <row r="27" spans="1:6" ht="15">
      <c r="A27" s="215">
        <v>9</v>
      </c>
      <c r="B27" s="210" t="s">
        <v>561</v>
      </c>
      <c r="C27" s="312"/>
      <c r="D27" s="312"/>
      <c r="E27" s="312">
        <f t="shared" si="0"/>
        <v>0</v>
      </c>
      <c r="F27" s="312"/>
    </row>
    <row r="28" spans="1:6" ht="15">
      <c r="A28" s="215">
        <v>10</v>
      </c>
      <c r="B28" s="210" t="s">
        <v>562</v>
      </c>
      <c r="C28" s="312"/>
      <c r="D28" s="312"/>
      <c r="E28" s="312">
        <f t="shared" si="0"/>
        <v>0</v>
      </c>
      <c r="F28" s="312"/>
    </row>
    <row r="29" spans="1:6" ht="15">
      <c r="A29" s="215">
        <v>11</v>
      </c>
      <c r="B29" s="210" t="s">
        <v>563</v>
      </c>
      <c r="C29" s="312"/>
      <c r="D29" s="312"/>
      <c r="E29" s="312">
        <f t="shared" si="0"/>
        <v>0</v>
      </c>
      <c r="F29" s="312"/>
    </row>
    <row r="30" spans="1:6" ht="15">
      <c r="A30" s="215">
        <v>12</v>
      </c>
      <c r="B30" s="210" t="s">
        <v>564</v>
      </c>
      <c r="C30" s="312"/>
      <c r="D30" s="312"/>
      <c r="E30" s="312">
        <f t="shared" si="0"/>
        <v>0</v>
      </c>
      <c r="F30" s="312"/>
    </row>
    <row r="31" spans="1:6" ht="15">
      <c r="A31" s="215">
        <v>13</v>
      </c>
      <c r="B31" s="210" t="s">
        <v>565</v>
      </c>
      <c r="C31" s="312"/>
      <c r="D31" s="312"/>
      <c r="E31" s="312">
        <f>C30+D30</f>
        <v>0</v>
      </c>
      <c r="F31" s="312"/>
    </row>
    <row r="32" spans="1:6" ht="15">
      <c r="A32" s="215">
        <v>14</v>
      </c>
      <c r="B32" s="210" t="s">
        <v>566</v>
      </c>
      <c r="C32" s="312"/>
      <c r="D32" s="312"/>
      <c r="E32" s="312">
        <f t="shared" si="0"/>
        <v>0</v>
      </c>
      <c r="F32" s="312"/>
    </row>
    <row r="33" spans="1:6" ht="15">
      <c r="A33" s="215">
        <v>15</v>
      </c>
      <c r="B33" s="210" t="s">
        <v>567</v>
      </c>
      <c r="C33" s="312"/>
      <c r="D33" s="312"/>
      <c r="E33" s="312">
        <f t="shared" si="0"/>
        <v>0</v>
      </c>
      <c r="F33" s="312"/>
    </row>
    <row r="34" spans="1:6" ht="15">
      <c r="A34" s="218">
        <v>16</v>
      </c>
      <c r="B34" s="219" t="s">
        <v>568</v>
      </c>
      <c r="C34" s="312"/>
      <c r="D34" s="312"/>
      <c r="E34" s="312">
        <f t="shared" si="0"/>
        <v>0</v>
      </c>
      <c r="F34" s="312"/>
    </row>
    <row r="35" spans="1:6" ht="15">
      <c r="A35" s="215">
        <v>17</v>
      </c>
      <c r="B35" s="220" t="s">
        <v>569</v>
      </c>
      <c r="C35" s="312"/>
      <c r="D35" s="312"/>
      <c r="E35" s="312">
        <f t="shared" si="0"/>
        <v>0</v>
      </c>
      <c r="F35" s="312"/>
    </row>
    <row r="36" spans="1:6" ht="15">
      <c r="A36" s="218">
        <v>18</v>
      </c>
      <c r="B36" s="220" t="s">
        <v>570</v>
      </c>
      <c r="C36" s="312"/>
      <c r="D36" s="312"/>
      <c r="E36" s="312">
        <f t="shared" si="0"/>
        <v>0</v>
      </c>
      <c r="F36" s="312"/>
    </row>
    <row r="37" spans="1:6" ht="15">
      <c r="A37" s="215">
        <v>19</v>
      </c>
      <c r="B37" s="220" t="s">
        <v>571</v>
      </c>
      <c r="C37" s="312"/>
      <c r="D37" s="312"/>
      <c r="E37" s="312">
        <f t="shared" si="0"/>
        <v>0</v>
      </c>
      <c r="F37" s="312"/>
    </row>
    <row r="38" spans="1:6" ht="15">
      <c r="A38" s="215">
        <v>20</v>
      </c>
      <c r="B38" s="220" t="s">
        <v>572</v>
      </c>
      <c r="C38" s="312"/>
      <c r="D38" s="312"/>
      <c r="E38" s="312">
        <f t="shared" si="0"/>
        <v>0</v>
      </c>
      <c r="F38" s="312"/>
    </row>
    <row r="39" spans="1:6" ht="15">
      <c r="A39" s="215">
        <v>21</v>
      </c>
      <c r="B39" s="326" t="s">
        <v>32</v>
      </c>
      <c r="C39" s="312"/>
      <c r="D39" s="312"/>
      <c r="E39" s="312"/>
      <c r="F39" s="312"/>
    </row>
    <row r="40" spans="1:6" ht="15">
      <c r="A40" s="217"/>
      <c r="B40" s="212" t="s">
        <v>108</v>
      </c>
      <c r="C40" s="313"/>
      <c r="D40" s="313"/>
      <c r="E40" s="313"/>
      <c r="F40" s="313"/>
    </row>
    <row r="41" spans="1:6" ht="15">
      <c r="C41" s="312"/>
      <c r="D41" s="312"/>
      <c r="E41" s="312"/>
      <c r="F41" s="312"/>
    </row>
    <row r="42" spans="1:6">
      <c r="A42" s="221"/>
      <c r="B42" s="212" t="s">
        <v>573</v>
      </c>
      <c r="C42" s="314"/>
      <c r="D42" s="314"/>
      <c r="E42" s="314"/>
      <c r="F42" s="314"/>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590" t="s">
        <v>544</v>
      </c>
      <c r="B55" s="1590" t="s">
        <v>545</v>
      </c>
      <c r="C55" s="318" t="str">
        <f t="shared" ref="C55:E56" si="1">C7</f>
        <v>TURNOVER</v>
      </c>
      <c r="D55" s="319" t="str">
        <f t="shared" si="1"/>
        <v>OTHER OPERATING REVENUE</v>
      </c>
      <c r="E55" s="319" t="str">
        <f t="shared" si="1"/>
        <v>REVENUE FROM OPERATIONS     (NOTE- 25)</v>
      </c>
      <c r="F55" s="318" t="s">
        <v>547</v>
      </c>
    </row>
    <row r="56" spans="1:6" ht="16.5" customHeight="1">
      <c r="A56" s="1476"/>
      <c r="B56" s="1476"/>
      <c r="C56" s="318" t="str">
        <f t="shared" si="1"/>
        <v>(1)</v>
      </c>
      <c r="D56" s="318" t="str">
        <f t="shared" si="1"/>
        <v>(2)</v>
      </c>
      <c r="E56" s="318" t="str">
        <f t="shared" si="1"/>
        <v>(3) =(1)+(2)</v>
      </c>
      <c r="F56" s="318" t="str">
        <f>F8</f>
        <v>(4)</v>
      </c>
    </row>
    <row r="57" spans="1:6" ht="15">
      <c r="A57" s="213" t="s">
        <v>125</v>
      </c>
      <c r="B57" s="214" t="s">
        <v>581</v>
      </c>
      <c r="C57" s="320"/>
      <c r="D57" s="320"/>
      <c r="E57" s="320"/>
      <c r="F57" s="320"/>
    </row>
    <row r="58" spans="1:6" ht="15">
      <c r="A58" s="215"/>
      <c r="C58" s="312"/>
      <c r="D58" s="312"/>
      <c r="E58" s="312"/>
      <c r="F58" s="312"/>
    </row>
    <row r="59" spans="1:6" ht="15">
      <c r="A59" s="215" t="s">
        <v>549</v>
      </c>
      <c r="B59" s="216" t="s">
        <v>550</v>
      </c>
      <c r="C59" s="312"/>
      <c r="D59" s="312"/>
      <c r="E59" s="312"/>
      <c r="F59" s="312"/>
    </row>
    <row r="60" spans="1:6" ht="15">
      <c r="A60" s="215">
        <v>1</v>
      </c>
      <c r="B60" s="210" t="s">
        <v>582</v>
      </c>
      <c r="C60" s="312"/>
      <c r="D60" s="312"/>
      <c r="E60" s="312"/>
      <c r="F60" s="312"/>
    </row>
    <row r="61" spans="1:6" ht="15">
      <c r="A61" s="215">
        <v>2</v>
      </c>
      <c r="B61" s="210" t="s">
        <v>583</v>
      </c>
      <c r="C61" s="312"/>
      <c r="D61" s="312"/>
      <c r="E61" s="312"/>
      <c r="F61" s="312"/>
    </row>
    <row r="62" spans="1:6" ht="15">
      <c r="A62" s="215">
        <v>3</v>
      </c>
      <c r="B62" s="210" t="s">
        <v>584</v>
      </c>
      <c r="C62" s="312"/>
      <c r="D62" s="312"/>
      <c r="E62" s="312"/>
      <c r="F62" s="312"/>
    </row>
    <row r="63" spans="1:6" ht="15">
      <c r="A63" s="215">
        <v>4</v>
      </c>
      <c r="B63" s="210" t="s">
        <v>585</v>
      </c>
      <c r="C63" s="312"/>
      <c r="D63" s="312"/>
      <c r="E63" s="312"/>
      <c r="F63" s="312"/>
    </row>
    <row r="64" spans="1:6" ht="15">
      <c r="A64" s="215">
        <v>5</v>
      </c>
      <c r="B64" s="210" t="s">
        <v>586</v>
      </c>
      <c r="C64" s="312"/>
      <c r="D64" s="312"/>
      <c r="E64" s="312"/>
      <c r="F64" s="312"/>
    </row>
    <row r="65" spans="1:6">
      <c r="A65" s="212"/>
      <c r="B65" s="212" t="s">
        <v>108</v>
      </c>
      <c r="C65" s="314"/>
      <c r="D65" s="314"/>
      <c r="E65" s="314"/>
      <c r="F65" s="314"/>
    </row>
    <row r="66" spans="1:6" ht="15">
      <c r="A66" s="215"/>
      <c r="B66" s="216"/>
      <c r="C66" s="312"/>
      <c r="D66" s="312"/>
      <c r="E66" s="312"/>
      <c r="F66" s="312"/>
    </row>
    <row r="67" spans="1:6" ht="15">
      <c r="A67" s="215"/>
      <c r="C67" s="312"/>
      <c r="D67" s="312"/>
      <c r="E67" s="312"/>
      <c r="F67" s="312"/>
    </row>
    <row r="68" spans="1:6" ht="15">
      <c r="A68" s="215" t="s">
        <v>551</v>
      </c>
      <c r="B68" s="216" t="s">
        <v>552</v>
      </c>
      <c r="C68" s="312"/>
      <c r="D68" s="312"/>
      <c r="E68" s="312"/>
      <c r="F68" s="312"/>
    </row>
    <row r="69" spans="1:6" ht="15">
      <c r="A69" s="215">
        <v>1</v>
      </c>
      <c r="B69" s="210" t="s">
        <v>587</v>
      </c>
      <c r="C69" s="312"/>
      <c r="D69" s="312"/>
      <c r="E69" s="312"/>
      <c r="F69" s="312"/>
    </row>
    <row r="70" spans="1:6" ht="15">
      <c r="A70" s="215">
        <v>2</v>
      </c>
      <c r="B70" s="210" t="s">
        <v>588</v>
      </c>
      <c r="C70" s="312"/>
      <c r="D70" s="312"/>
      <c r="E70" s="312"/>
      <c r="F70" s="312"/>
    </row>
    <row r="71" spans="1:6" ht="15">
      <c r="A71" s="215">
        <v>3</v>
      </c>
      <c r="B71" s="210" t="s">
        <v>583</v>
      </c>
      <c r="C71" s="312"/>
      <c r="D71" s="312"/>
      <c r="E71" s="312"/>
      <c r="F71" s="312"/>
    </row>
    <row r="72" spans="1:6" ht="15">
      <c r="A72" s="215">
        <v>4</v>
      </c>
      <c r="B72" s="210" t="s">
        <v>589</v>
      </c>
      <c r="C72" s="312"/>
      <c r="D72" s="312"/>
      <c r="E72" s="312"/>
      <c r="F72" s="312"/>
    </row>
    <row r="73" spans="1:6" ht="15">
      <c r="A73" s="215">
        <v>5</v>
      </c>
      <c r="B73" s="210" t="s">
        <v>590</v>
      </c>
      <c r="C73" s="312"/>
      <c r="D73" s="312"/>
      <c r="E73" s="312"/>
      <c r="F73" s="312"/>
    </row>
    <row r="74" spans="1:6" ht="15">
      <c r="A74" s="215">
        <v>6</v>
      </c>
      <c r="B74" s="210" t="s">
        <v>559</v>
      </c>
      <c r="C74" s="312"/>
      <c r="D74" s="312"/>
      <c r="E74" s="312"/>
      <c r="F74" s="312"/>
    </row>
    <row r="75" spans="1:6" ht="15">
      <c r="A75" s="215">
        <v>7</v>
      </c>
      <c r="B75" s="210" t="s">
        <v>591</v>
      </c>
      <c r="C75" s="312"/>
      <c r="D75" s="312"/>
      <c r="E75" s="312"/>
      <c r="F75" s="312"/>
    </row>
    <row r="76" spans="1:6" ht="15">
      <c r="A76" s="215">
        <v>8</v>
      </c>
      <c r="B76" s="210" t="s">
        <v>592</v>
      </c>
      <c r="C76" s="312"/>
      <c r="D76" s="312"/>
      <c r="E76" s="312"/>
      <c r="F76" s="312"/>
    </row>
    <row r="77" spans="1:6" ht="15">
      <c r="A77" s="215">
        <v>9</v>
      </c>
      <c r="B77" s="210" t="s">
        <v>593</v>
      </c>
      <c r="C77" s="312"/>
      <c r="D77" s="312"/>
      <c r="E77" s="312"/>
      <c r="F77" s="312"/>
    </row>
    <row r="78" spans="1:6" ht="15">
      <c r="A78" s="215">
        <v>10</v>
      </c>
      <c r="B78" s="210" t="s">
        <v>594</v>
      </c>
      <c r="C78" s="312"/>
      <c r="D78" s="312"/>
      <c r="E78" s="312"/>
      <c r="F78" s="312"/>
    </row>
    <row r="79" spans="1:6" ht="15">
      <c r="A79" s="215">
        <v>11</v>
      </c>
      <c r="B79" s="210" t="s">
        <v>595</v>
      </c>
      <c r="C79" s="312"/>
      <c r="D79" s="312"/>
      <c r="E79" s="312"/>
      <c r="F79" s="312"/>
    </row>
    <row r="80" spans="1:6" ht="15">
      <c r="A80" s="215">
        <v>12</v>
      </c>
      <c r="B80" s="210" t="s">
        <v>596</v>
      </c>
      <c r="C80" s="312"/>
      <c r="D80" s="312"/>
      <c r="E80" s="312"/>
      <c r="F80" s="312"/>
    </row>
    <row r="81" spans="1:6" ht="15">
      <c r="A81" s="215">
        <v>13</v>
      </c>
      <c r="B81" s="210" t="s">
        <v>565</v>
      </c>
      <c r="C81" s="312"/>
      <c r="D81" s="312"/>
      <c r="E81" s="312"/>
      <c r="F81" s="312"/>
    </row>
    <row r="82" spans="1:6" ht="15">
      <c r="A82" s="215">
        <v>14</v>
      </c>
      <c r="B82" s="210" t="s">
        <v>597</v>
      </c>
      <c r="C82" s="312"/>
      <c r="D82" s="312"/>
      <c r="E82" s="312"/>
      <c r="F82" s="312"/>
    </row>
    <row r="83" spans="1:6" ht="15">
      <c r="A83" s="215">
        <v>15</v>
      </c>
      <c r="B83" s="210" t="s">
        <v>598</v>
      </c>
      <c r="C83" s="312"/>
      <c r="D83" s="312"/>
      <c r="E83" s="312"/>
      <c r="F83" s="312"/>
    </row>
    <row r="84" spans="1:6" ht="15">
      <c r="A84" s="218">
        <v>16</v>
      </c>
      <c r="B84" s="210" t="s">
        <v>599</v>
      </c>
      <c r="C84" s="312"/>
      <c r="D84" s="312"/>
      <c r="E84" s="312"/>
      <c r="F84" s="312"/>
    </row>
    <row r="85" spans="1:6" ht="15">
      <c r="A85" s="218">
        <v>17</v>
      </c>
      <c r="B85" s="210" t="s">
        <v>600</v>
      </c>
      <c r="C85" s="312"/>
      <c r="D85" s="312"/>
      <c r="E85" s="312"/>
      <c r="F85" s="312"/>
    </row>
    <row r="86" spans="1:6" ht="15">
      <c r="A86" s="218">
        <v>18</v>
      </c>
      <c r="B86" s="210" t="s">
        <v>601</v>
      </c>
      <c r="C86" s="312"/>
      <c r="D86" s="312"/>
      <c r="E86" s="312"/>
      <c r="F86" s="312"/>
    </row>
    <row r="87" spans="1:6" ht="15">
      <c r="A87" s="218">
        <v>19</v>
      </c>
      <c r="B87" s="219" t="s">
        <v>602</v>
      </c>
      <c r="C87" s="312"/>
      <c r="D87" s="312"/>
      <c r="E87" s="312"/>
      <c r="F87" s="312"/>
    </row>
    <row r="88" spans="1:6" ht="15">
      <c r="A88" s="218">
        <v>20</v>
      </c>
      <c r="B88" s="220" t="s">
        <v>603</v>
      </c>
      <c r="C88" s="312"/>
      <c r="D88" s="312"/>
      <c r="E88" s="312"/>
      <c r="F88" s="312"/>
    </row>
    <row r="89" spans="1:6" ht="15">
      <c r="A89" s="218">
        <v>21</v>
      </c>
      <c r="B89" s="220" t="s">
        <v>604</v>
      </c>
      <c r="C89" s="312"/>
      <c r="D89" s="312"/>
      <c r="E89" s="312"/>
      <c r="F89" s="312"/>
    </row>
    <row r="90" spans="1:6" ht="15">
      <c r="A90" s="218">
        <v>22</v>
      </c>
      <c r="B90" s="220" t="s">
        <v>32</v>
      </c>
      <c r="C90" s="312"/>
      <c r="D90" s="312"/>
      <c r="E90" s="312"/>
      <c r="F90" s="312"/>
    </row>
    <row r="91" spans="1:6">
      <c r="A91" s="212"/>
      <c r="B91" s="212" t="s">
        <v>108</v>
      </c>
      <c r="C91" s="314"/>
      <c r="D91" s="314"/>
      <c r="E91" s="314"/>
      <c r="F91" s="314"/>
    </row>
    <row r="92" spans="1:6" ht="15">
      <c r="A92" s="218"/>
      <c r="B92" s="219"/>
      <c r="C92" s="322"/>
      <c r="D92" s="322"/>
      <c r="E92" s="322"/>
      <c r="F92" s="323"/>
    </row>
    <row r="93" spans="1:6">
      <c r="A93" s="212"/>
      <c r="B93" s="212" t="s">
        <v>605</v>
      </c>
      <c r="C93" s="321"/>
      <c r="D93" s="321"/>
      <c r="E93" s="321"/>
      <c r="F93" s="321"/>
    </row>
    <row r="94" spans="1:6">
      <c r="A94" s="218"/>
      <c r="B94" s="219"/>
      <c r="C94" s="280"/>
      <c r="D94" s="280"/>
      <c r="E94" s="280"/>
      <c r="F94" s="280"/>
    </row>
    <row r="95" spans="1:6">
      <c r="A95" s="218"/>
      <c r="B95" s="219"/>
      <c r="C95" s="280"/>
      <c r="D95" s="280"/>
      <c r="E95" s="280"/>
      <c r="F95" s="280"/>
    </row>
    <row r="96" spans="1:6" ht="15">
      <c r="A96" s="1477" t="s">
        <v>606</v>
      </c>
      <c r="B96" s="1477"/>
      <c r="C96" s="1477"/>
      <c r="D96" s="1477"/>
      <c r="E96" s="1477"/>
      <c r="F96" s="1477"/>
    </row>
    <row r="97" spans="1:7" ht="16.5" customHeight="1">
      <c r="A97" s="1468" t="s">
        <v>607</v>
      </c>
      <c r="B97" s="1468"/>
      <c r="C97" s="1468"/>
      <c r="D97" s="1468"/>
      <c r="E97" s="1468"/>
      <c r="F97" s="1468"/>
      <c r="G97" s="222"/>
    </row>
    <row r="98" spans="1:7">
      <c r="A98" s="1477" t="s">
        <v>608</v>
      </c>
      <c r="B98" s="1477"/>
      <c r="C98" s="1477"/>
      <c r="D98" s="1477"/>
      <c r="E98" s="1477"/>
      <c r="F98" s="1477"/>
    </row>
    <row r="99" spans="1:7" ht="15">
      <c r="A99" s="1477" t="s">
        <v>609</v>
      </c>
      <c r="B99" s="1477"/>
      <c r="C99" s="1477"/>
      <c r="D99" s="1477"/>
      <c r="E99" s="1477"/>
      <c r="F99" s="1477"/>
    </row>
    <row r="100" spans="1:7">
      <c r="A100" s="1477" t="s">
        <v>610</v>
      </c>
      <c r="B100" s="1477"/>
      <c r="C100" s="1477"/>
      <c r="D100" s="1477"/>
      <c r="E100" s="1477"/>
      <c r="F100" s="1477"/>
    </row>
    <row r="101" spans="1:7">
      <c r="A101" s="218"/>
      <c r="B101" s="219"/>
      <c r="C101" s="280"/>
      <c r="D101" s="280"/>
      <c r="E101" s="280"/>
      <c r="F101" s="280"/>
    </row>
    <row r="102" spans="1:7">
      <c r="F102" s="278"/>
    </row>
    <row r="103" spans="1:7" ht="36.75" customHeight="1">
      <c r="A103" s="1591" t="s">
        <v>544</v>
      </c>
      <c r="B103" s="1591" t="s">
        <v>545</v>
      </c>
      <c r="C103" s="309" t="str">
        <f t="shared" ref="C103:F104" si="2">C55</f>
        <v>TURNOVER</v>
      </c>
      <c r="D103" s="310" t="str">
        <f t="shared" si="2"/>
        <v>OTHER OPERATING REVENUE</v>
      </c>
      <c r="E103" s="310" t="str">
        <f t="shared" si="2"/>
        <v>REVENUE FROM OPERATIONS     (NOTE- 25)</v>
      </c>
      <c r="F103" s="310" t="str">
        <f t="shared" si="2"/>
        <v>TRADING PROFIT</v>
      </c>
    </row>
    <row r="104" spans="1:7">
      <c r="A104" s="1591"/>
      <c r="B104" s="1592"/>
      <c r="C104" s="309" t="str">
        <f t="shared" si="2"/>
        <v>(1)</v>
      </c>
      <c r="D104" s="310" t="str">
        <f t="shared" si="2"/>
        <v>(2)</v>
      </c>
      <c r="E104" s="310" t="str">
        <f t="shared" si="2"/>
        <v>(3) =(1)+(2)</v>
      </c>
      <c r="F104" s="310" t="str">
        <f t="shared" si="2"/>
        <v>(4)</v>
      </c>
    </row>
    <row r="105" spans="1:7" ht="15">
      <c r="A105" s="213" t="s">
        <v>611</v>
      </c>
      <c r="B105" s="214" t="s">
        <v>612</v>
      </c>
      <c r="C105" s="320"/>
      <c r="D105" s="320"/>
      <c r="E105" s="320"/>
      <c r="F105" s="320"/>
    </row>
    <row r="106" spans="1:7" ht="15">
      <c r="A106" s="215"/>
      <c r="C106" s="312"/>
      <c r="D106" s="312"/>
      <c r="E106" s="312"/>
      <c r="F106" s="312"/>
    </row>
    <row r="107" spans="1:7" ht="15">
      <c r="A107" s="215" t="s">
        <v>549</v>
      </c>
      <c r="B107" s="216" t="s">
        <v>550</v>
      </c>
      <c r="C107" s="312"/>
      <c r="D107" s="312"/>
      <c r="E107" s="312"/>
      <c r="F107" s="312"/>
    </row>
    <row r="108" spans="1:7" ht="15">
      <c r="A108" s="215">
        <v>1</v>
      </c>
      <c r="C108" s="312"/>
      <c r="D108" s="312"/>
      <c r="E108" s="312"/>
      <c r="F108" s="312"/>
    </row>
    <row r="109" spans="1:7" ht="15">
      <c r="A109" s="215">
        <v>2</v>
      </c>
      <c r="C109" s="312"/>
      <c r="D109" s="312"/>
      <c r="E109" s="312"/>
      <c r="F109" s="312"/>
    </row>
    <row r="110" spans="1:7" ht="15">
      <c r="A110" s="215"/>
      <c r="C110" s="312"/>
      <c r="D110" s="312"/>
      <c r="E110" s="312"/>
      <c r="F110" s="312"/>
    </row>
    <row r="111" spans="1:7" ht="15">
      <c r="A111" s="215"/>
      <c r="C111" s="312"/>
      <c r="D111" s="312"/>
      <c r="E111" s="312"/>
      <c r="F111" s="312"/>
    </row>
    <row r="112" spans="1:7" ht="15">
      <c r="A112" s="217"/>
      <c r="B112" s="223" t="s">
        <v>108</v>
      </c>
      <c r="C112" s="313"/>
      <c r="D112" s="313"/>
      <c r="E112" s="313"/>
      <c r="F112" s="313"/>
    </row>
    <row r="113" spans="1:6" ht="15">
      <c r="A113" s="218"/>
      <c r="B113" s="220"/>
      <c r="C113" s="312"/>
      <c r="D113" s="312"/>
      <c r="E113" s="312"/>
      <c r="F113" s="312"/>
    </row>
    <row r="114" spans="1:6" ht="15">
      <c r="A114" s="218"/>
      <c r="B114" s="220"/>
      <c r="C114" s="312"/>
      <c r="D114" s="312"/>
      <c r="E114" s="312"/>
      <c r="F114" s="312"/>
    </row>
    <row r="115" spans="1:6" ht="15">
      <c r="A115" s="215" t="s">
        <v>551</v>
      </c>
      <c r="B115" s="216" t="s">
        <v>552</v>
      </c>
      <c r="C115" s="312"/>
      <c r="D115" s="312"/>
      <c r="E115" s="312"/>
      <c r="F115" s="312"/>
    </row>
    <row r="116" spans="1:6" ht="15">
      <c r="A116" s="215">
        <v>1</v>
      </c>
      <c r="B116" s="224" t="s">
        <v>613</v>
      </c>
      <c r="C116" s="312"/>
      <c r="D116" s="312"/>
      <c r="E116" s="312"/>
      <c r="F116" s="312"/>
    </row>
    <row r="117" spans="1:6" ht="15">
      <c r="A117" s="215">
        <v>2</v>
      </c>
      <c r="B117" s="224" t="s">
        <v>614</v>
      </c>
      <c r="C117" s="312"/>
      <c r="D117" s="312"/>
      <c r="E117" s="312"/>
      <c r="F117" s="312"/>
    </row>
    <row r="118" spans="1:6" ht="15">
      <c r="A118" s="215">
        <v>4</v>
      </c>
      <c r="B118" s="224" t="s">
        <v>615</v>
      </c>
      <c r="C118" s="312"/>
      <c r="D118" s="312"/>
      <c r="E118" s="312"/>
      <c r="F118" s="312"/>
    </row>
    <row r="119" spans="1:6" ht="15">
      <c r="A119" s="215">
        <v>5</v>
      </c>
      <c r="B119" s="210" t="s">
        <v>589</v>
      </c>
      <c r="C119" s="312"/>
      <c r="D119" s="312"/>
      <c r="E119" s="312"/>
      <c r="F119" s="312"/>
    </row>
    <row r="120" spans="1:6" ht="15">
      <c r="A120" s="215">
        <v>6</v>
      </c>
      <c r="B120" s="210" t="s">
        <v>590</v>
      </c>
      <c r="C120" s="312"/>
      <c r="D120" s="312"/>
      <c r="E120" s="312"/>
      <c r="F120" s="312"/>
    </row>
    <row r="121" spans="1:6" ht="15">
      <c r="A121" s="215">
        <v>7</v>
      </c>
      <c r="B121" s="210" t="s">
        <v>587</v>
      </c>
      <c r="C121" s="312"/>
      <c r="D121" s="312"/>
      <c r="E121" s="312"/>
      <c r="F121" s="312"/>
    </row>
    <row r="122" spans="1:6" ht="15">
      <c r="A122" s="215">
        <v>8</v>
      </c>
      <c r="B122" s="210" t="s">
        <v>583</v>
      </c>
      <c r="C122" s="312"/>
      <c r="D122" s="312"/>
      <c r="E122" s="312"/>
      <c r="F122" s="312"/>
    </row>
    <row r="123" spans="1:6" ht="15">
      <c r="A123" s="215">
        <v>9</v>
      </c>
      <c r="B123" s="210" t="s">
        <v>616</v>
      </c>
      <c r="C123" s="312"/>
      <c r="D123" s="312"/>
      <c r="E123" s="312"/>
      <c r="F123" s="312"/>
    </row>
    <row r="124" spans="1:6" ht="15">
      <c r="A124" s="215">
        <v>10</v>
      </c>
      <c r="B124" s="210" t="s">
        <v>617</v>
      </c>
      <c r="C124" s="312"/>
      <c r="D124" s="312"/>
      <c r="E124" s="312"/>
      <c r="F124" s="312"/>
    </row>
    <row r="125" spans="1:6" ht="15">
      <c r="A125" s="215">
        <v>11</v>
      </c>
      <c r="B125" s="210" t="s">
        <v>618</v>
      </c>
      <c r="C125" s="312"/>
      <c r="D125" s="312"/>
      <c r="E125" s="312"/>
      <c r="F125" s="312"/>
    </row>
    <row r="126" spans="1:6" ht="15">
      <c r="A126" s="215">
        <v>12</v>
      </c>
      <c r="B126" s="210" t="s">
        <v>559</v>
      </c>
      <c r="C126" s="312"/>
      <c r="D126" s="312"/>
      <c r="E126" s="312"/>
      <c r="F126" s="312"/>
    </row>
    <row r="127" spans="1:6" ht="15">
      <c r="A127" s="215">
        <v>13</v>
      </c>
      <c r="B127" s="210" t="s">
        <v>560</v>
      </c>
      <c r="C127" s="312"/>
      <c r="D127" s="312"/>
      <c r="E127" s="312"/>
      <c r="F127" s="312"/>
    </row>
    <row r="128" spans="1:6" ht="15">
      <c r="A128" s="215">
        <v>14</v>
      </c>
      <c r="B128" s="210" t="s">
        <v>596</v>
      </c>
      <c r="C128" s="312"/>
      <c r="D128" s="312"/>
      <c r="E128" s="312"/>
      <c r="F128" s="312"/>
    </row>
    <row r="129" spans="1:6" ht="15">
      <c r="A129" s="215">
        <v>15</v>
      </c>
      <c r="B129" s="210" t="s">
        <v>619</v>
      </c>
      <c r="C129" s="312"/>
      <c r="D129" s="312"/>
      <c r="E129" s="312"/>
      <c r="F129" s="312"/>
    </row>
    <row r="130" spans="1:6" ht="15">
      <c r="A130" s="215">
        <v>16</v>
      </c>
      <c r="B130" s="210" t="s">
        <v>601</v>
      </c>
      <c r="C130" s="312"/>
      <c r="D130" s="312"/>
      <c r="E130" s="312"/>
      <c r="F130" s="312"/>
    </row>
    <row r="131" spans="1:6" ht="15">
      <c r="A131" s="215">
        <v>17</v>
      </c>
      <c r="B131" s="210" t="s">
        <v>620</v>
      </c>
      <c r="C131" s="312"/>
      <c r="D131" s="312"/>
      <c r="E131" s="312"/>
      <c r="F131" s="312"/>
    </row>
    <row r="132" spans="1:6" ht="15">
      <c r="A132" s="218">
        <v>18</v>
      </c>
      <c r="B132" s="224" t="s">
        <v>621</v>
      </c>
      <c r="C132" s="312"/>
      <c r="D132" s="312"/>
      <c r="E132" s="312"/>
      <c r="F132" s="312"/>
    </row>
    <row r="133" spans="1:6" ht="15">
      <c r="A133" s="218">
        <v>19</v>
      </c>
      <c r="B133" s="224" t="s">
        <v>32</v>
      </c>
      <c r="C133" s="312"/>
      <c r="D133" s="312"/>
      <c r="E133" s="312"/>
      <c r="F133" s="312"/>
    </row>
    <row r="134" spans="1:6" ht="15">
      <c r="A134" s="217"/>
      <c r="B134" s="223" t="s">
        <v>108</v>
      </c>
      <c r="C134" s="313"/>
      <c r="D134" s="313"/>
      <c r="E134" s="313"/>
      <c r="F134" s="313"/>
    </row>
    <row r="135" spans="1:6" ht="15">
      <c r="A135" s="218"/>
      <c r="C135" s="312"/>
      <c r="D135" s="312"/>
      <c r="E135" s="312"/>
      <c r="F135" s="312"/>
    </row>
    <row r="136" spans="1:6">
      <c r="A136" s="221"/>
      <c r="B136" s="223" t="s">
        <v>622</v>
      </c>
      <c r="C136" s="314"/>
      <c r="D136" s="314"/>
      <c r="E136" s="314"/>
      <c r="F136" s="314"/>
    </row>
    <row r="137" spans="1:6" ht="15">
      <c r="A137" s="218"/>
      <c r="B137" s="214"/>
      <c r="C137" s="320"/>
      <c r="D137" s="320"/>
      <c r="E137" s="320"/>
      <c r="F137" s="320"/>
    </row>
    <row r="138" spans="1:6">
      <c r="A138" s="221"/>
      <c r="B138" s="225" t="s">
        <v>623</v>
      </c>
      <c r="C138" s="314"/>
      <c r="D138" s="314"/>
      <c r="E138" s="314"/>
      <c r="F138" s="314"/>
    </row>
    <row r="140" spans="1:6">
      <c r="B140" s="210" t="s">
        <v>702</v>
      </c>
      <c r="E140" s="279">
        <f>E138-'P&amp;L'!D7</f>
        <v>0</v>
      </c>
      <c r="F140" s="279">
        <f>F138-('P&amp;L'!D7-'P&amp;L'!D11-'P&amp;L'!D12-'P&amp;L'!D13-'PL  Notes'!C254)</f>
        <v>0</v>
      </c>
    </row>
    <row r="141" spans="1:6" ht="15">
      <c r="A141" s="210" t="s">
        <v>624</v>
      </c>
    </row>
    <row r="142" spans="1:6" ht="15">
      <c r="A142" s="226" t="s">
        <v>625</v>
      </c>
      <c r="B142" s="226"/>
      <c r="C142" s="281"/>
      <c r="D142" s="281"/>
      <c r="E142" s="281"/>
      <c r="F142" s="281"/>
    </row>
    <row r="143" spans="1:6">
      <c r="A143" s="1477" t="s">
        <v>608</v>
      </c>
      <c r="B143" s="1477"/>
      <c r="C143" s="1477"/>
      <c r="D143" s="1477"/>
      <c r="E143" s="1477"/>
      <c r="F143" s="1477"/>
    </row>
    <row r="144" spans="1:6" ht="15">
      <c r="A144" s="1477" t="s">
        <v>609</v>
      </c>
      <c r="B144" s="1477"/>
      <c r="C144" s="1477"/>
      <c r="D144" s="1477"/>
      <c r="E144" s="1477"/>
      <c r="F144" s="1477"/>
    </row>
    <row r="145" spans="1:6" ht="15">
      <c r="A145" s="1477" t="s">
        <v>626</v>
      </c>
      <c r="B145" s="1477"/>
      <c r="C145" s="1477"/>
      <c r="D145" s="1477"/>
      <c r="E145" s="1477"/>
      <c r="F145" s="1477"/>
    </row>
    <row r="146" spans="1:6">
      <c r="A146" s="226" t="s">
        <v>580</v>
      </c>
      <c r="B146" s="226"/>
      <c r="C146" s="281"/>
      <c r="D146" s="281"/>
      <c r="E146" s="281"/>
      <c r="F146" s="281"/>
    </row>
    <row r="147" spans="1:6">
      <c r="A147" s="1477" t="s">
        <v>627</v>
      </c>
      <c r="B147" s="1477"/>
      <c r="C147" s="1477"/>
      <c r="D147" s="1477"/>
      <c r="E147" s="1477"/>
      <c r="F147" s="1477"/>
    </row>
    <row r="148" spans="1:6">
      <c r="A148" s="1477" t="s">
        <v>670</v>
      </c>
      <c r="B148" s="1477"/>
      <c r="C148" s="1477"/>
      <c r="D148" s="1477"/>
      <c r="E148" s="1477"/>
      <c r="F148" s="1477"/>
    </row>
    <row r="149" spans="1:6">
      <c r="A149" s="215"/>
    </row>
    <row r="150" spans="1:6">
      <c r="A150" s="215"/>
    </row>
    <row r="151" spans="1:6">
      <c r="A151" s="215"/>
    </row>
    <row r="152" spans="1:6">
      <c r="A152" s="215"/>
    </row>
    <row r="153" spans="1:6" ht="15.75">
      <c r="A153" s="220" t="s">
        <v>628</v>
      </c>
      <c r="C153" s="281" t="s">
        <v>458</v>
      </c>
      <c r="D153" s="281"/>
      <c r="E153" s="343" t="s">
        <v>862</v>
      </c>
      <c r="F153" s="281"/>
    </row>
  </sheetData>
  <mergeCells count="22">
    <mergeCell ref="A145:F145"/>
    <mergeCell ref="A147:F147"/>
    <mergeCell ref="A148:F148"/>
    <mergeCell ref="A97:F97"/>
    <mergeCell ref="A98:F98"/>
    <mergeCell ref="A99:F99"/>
    <mergeCell ref="A100:F100"/>
    <mergeCell ref="A143:F143"/>
    <mergeCell ref="A144:F144"/>
    <mergeCell ref="A103:A104"/>
    <mergeCell ref="B103:B104"/>
    <mergeCell ref="A1:F1"/>
    <mergeCell ref="A2:F2"/>
    <mergeCell ref="A3:F3"/>
    <mergeCell ref="A5:F5"/>
    <mergeCell ref="A96:F96"/>
    <mergeCell ref="A4:F4"/>
    <mergeCell ref="A6:F6"/>
    <mergeCell ref="B7:B8"/>
    <mergeCell ref="A7:A8"/>
    <mergeCell ref="A55:A56"/>
    <mergeCell ref="B55:B56"/>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56"/>
  <sheetViews>
    <sheetView view="pageBreakPreview" zoomScale="90" zoomScaleSheetLayoutView="90" workbookViewId="0">
      <selection activeCell="A6" sqref="A6:A7"/>
    </sheetView>
  </sheetViews>
  <sheetFormatPr defaultRowHeight="15.75"/>
  <cols>
    <col min="1" max="1" width="5" style="946" customWidth="1"/>
    <col min="2" max="2" width="30" style="946" customWidth="1"/>
    <col min="3" max="3" width="17.42578125" style="946" customWidth="1"/>
    <col min="4" max="4" width="13.85546875" style="946" customWidth="1"/>
    <col min="5" max="5" width="10.42578125" style="946" customWidth="1"/>
    <col min="6" max="6" width="12.5703125" style="946" customWidth="1"/>
    <col min="7" max="7" width="12" style="946" customWidth="1"/>
    <col min="8" max="8" width="14" style="946" customWidth="1"/>
    <col min="9" max="9" width="13.140625" style="946" customWidth="1"/>
    <col min="10" max="10" width="11.85546875" style="946" customWidth="1"/>
    <col min="11" max="11" width="14.85546875" style="947" customWidth="1"/>
    <col min="12" max="12" width="12.42578125" style="947" customWidth="1"/>
    <col min="13" max="13" width="12.42578125" style="946" customWidth="1"/>
    <col min="14" max="14" width="26.5703125" style="946" customWidth="1"/>
    <col min="15" max="16384" width="9.140625" style="946"/>
  </cols>
  <sheetData>
    <row r="1" spans="1:14" ht="16.5">
      <c r="A1" s="1593" t="s">
        <v>1863</v>
      </c>
      <c r="B1" s="1594"/>
      <c r="C1" s="1594"/>
      <c r="D1" s="1594"/>
      <c r="E1" s="1594"/>
      <c r="F1" s="1594"/>
      <c r="G1" s="1594"/>
      <c r="H1" s="1594"/>
      <c r="I1" s="1594"/>
      <c r="J1" s="1594"/>
      <c r="K1" s="1594"/>
      <c r="L1" s="1594"/>
      <c r="M1" s="1594"/>
      <c r="N1" s="1594"/>
    </row>
    <row r="2" spans="1:14" ht="16.5" customHeight="1">
      <c r="A2" s="1595" t="s">
        <v>1637</v>
      </c>
      <c r="B2" s="1596"/>
      <c r="C2" s="1596"/>
      <c r="D2" s="1596"/>
      <c r="E2" s="1596"/>
      <c r="F2" s="1596"/>
      <c r="G2" s="1596"/>
      <c r="H2" s="1596"/>
      <c r="I2" s="1596"/>
      <c r="J2" s="1596"/>
      <c r="K2" s="1596"/>
      <c r="L2" s="1596"/>
      <c r="M2" s="1596"/>
      <c r="N2" s="1596"/>
    </row>
    <row r="3" spans="1:14" ht="16.5" customHeight="1">
      <c r="A3" s="1597" t="s">
        <v>1638</v>
      </c>
      <c r="B3" s="1598"/>
      <c r="C3" s="1598"/>
      <c r="D3" s="1598"/>
      <c r="E3" s="1598"/>
      <c r="F3" s="1598"/>
      <c r="G3" s="1598"/>
      <c r="H3" s="1598"/>
      <c r="I3" s="1598"/>
      <c r="J3" s="1598"/>
      <c r="K3" s="1599"/>
      <c r="L3" s="1599"/>
      <c r="M3" s="1599"/>
      <c r="N3" s="1599"/>
    </row>
    <row r="4" spans="1:14">
      <c r="A4" s="1600" t="s">
        <v>1639</v>
      </c>
      <c r="B4" s="1601"/>
      <c r="C4" s="1601"/>
      <c r="D4" s="1601"/>
      <c r="E4" s="1601"/>
      <c r="F4" s="1601"/>
      <c r="G4" s="1601"/>
      <c r="H4" s="1601"/>
      <c r="I4" s="1601"/>
      <c r="J4" s="1601"/>
    </row>
    <row r="5" spans="1:14">
      <c r="A5" s="948" t="s">
        <v>1640</v>
      </c>
      <c r="B5" s="949"/>
      <c r="C5" s="949"/>
      <c r="D5" s="949"/>
      <c r="E5" s="949"/>
      <c r="F5" s="949"/>
      <c r="G5" s="949"/>
      <c r="H5" s="949"/>
      <c r="I5" s="949"/>
      <c r="J5" s="949"/>
    </row>
    <row r="6" spans="1:14" s="950" customFormat="1" ht="40.5" customHeight="1">
      <c r="A6" s="1602" t="s">
        <v>1348</v>
      </c>
      <c r="B6" s="1604" t="s">
        <v>1641</v>
      </c>
      <c r="C6" s="1604" t="s">
        <v>1642</v>
      </c>
      <c r="D6" s="1604" t="s">
        <v>1643</v>
      </c>
      <c r="E6" s="1604" t="s">
        <v>1644</v>
      </c>
      <c r="F6" s="1604" t="s">
        <v>1645</v>
      </c>
      <c r="G6" s="1602" t="s">
        <v>1823</v>
      </c>
      <c r="H6" s="1610"/>
      <c r="I6" s="1604" t="s">
        <v>1763</v>
      </c>
      <c r="J6" s="1602" t="s">
        <v>1864</v>
      </c>
      <c r="K6" s="1610"/>
      <c r="L6" s="1611" t="s">
        <v>1646</v>
      </c>
      <c r="M6" s="1611" t="s">
        <v>1647</v>
      </c>
      <c r="N6" s="1613" t="s">
        <v>1648</v>
      </c>
    </row>
    <row r="7" spans="1:14" ht="36" customHeight="1">
      <c r="A7" s="1603"/>
      <c r="B7" s="1605"/>
      <c r="C7" s="1605"/>
      <c r="D7" s="1605"/>
      <c r="E7" s="1605"/>
      <c r="F7" s="1605"/>
      <c r="G7" s="951" t="s">
        <v>1649</v>
      </c>
      <c r="H7" s="952" t="s">
        <v>1650</v>
      </c>
      <c r="I7" s="1605"/>
      <c r="J7" s="951" t="s">
        <v>1649</v>
      </c>
      <c r="K7" s="952" t="s">
        <v>1650</v>
      </c>
      <c r="L7" s="1612"/>
      <c r="M7" s="1612"/>
      <c r="N7" s="1614"/>
    </row>
    <row r="8" spans="1:14">
      <c r="A8" s="953"/>
      <c r="B8" s="954"/>
      <c r="C8" s="955"/>
      <c r="D8" s="954"/>
      <c r="E8" s="955"/>
      <c r="F8" s="953"/>
      <c r="G8" s="956"/>
      <c r="H8" s="955"/>
      <c r="I8" s="954"/>
      <c r="J8" s="955"/>
      <c r="K8" s="956"/>
      <c r="L8" s="957"/>
      <c r="M8" s="956"/>
      <c r="N8" s="957"/>
    </row>
    <row r="9" spans="1:14" ht="27.75">
      <c r="A9" s="1091" t="s">
        <v>250</v>
      </c>
      <c r="B9" s="958" t="s">
        <v>1651</v>
      </c>
      <c r="C9" s="959"/>
      <c r="D9" s="960"/>
      <c r="E9" s="959"/>
      <c r="F9" s="961"/>
      <c r="G9" s="960"/>
      <c r="H9" s="959"/>
      <c r="I9" s="960"/>
      <c r="J9" s="959"/>
      <c r="L9" s="962"/>
      <c r="M9" s="947"/>
      <c r="N9" s="962"/>
    </row>
    <row r="10" spans="1:14" ht="30" customHeight="1">
      <c r="A10" s="959"/>
      <c r="B10" s="1090" t="s">
        <v>1515</v>
      </c>
      <c r="C10" s="1090"/>
      <c r="D10" s="1090"/>
      <c r="E10" s="1090"/>
      <c r="F10" s="1090"/>
      <c r="G10" s="960"/>
      <c r="H10" s="959"/>
      <c r="I10" s="960"/>
      <c r="J10" s="959"/>
      <c r="L10" s="962"/>
      <c r="M10" s="947"/>
      <c r="N10" s="962"/>
    </row>
    <row r="11" spans="1:14">
      <c r="A11" s="959"/>
      <c r="B11" s="1090"/>
      <c r="C11" s="1090"/>
      <c r="D11" s="1090"/>
      <c r="E11" s="1090"/>
      <c r="F11" s="1090"/>
      <c r="G11" s="960"/>
      <c r="H11" s="959"/>
      <c r="I11" s="960"/>
      <c r="J11" s="959"/>
      <c r="L11" s="962"/>
      <c r="M11" s="947"/>
      <c r="N11" s="962"/>
    </row>
    <row r="12" spans="1:14">
      <c r="A12" s="959"/>
      <c r="B12" s="1090"/>
      <c r="C12" s="1090"/>
      <c r="D12" s="1090"/>
      <c r="E12" s="1090"/>
      <c r="F12" s="1090"/>
      <c r="G12" s="960"/>
      <c r="H12" s="959"/>
      <c r="I12" s="960"/>
      <c r="J12" s="959"/>
      <c r="L12" s="962"/>
      <c r="M12" s="947"/>
      <c r="N12" s="962"/>
    </row>
    <row r="13" spans="1:14">
      <c r="A13" s="959"/>
      <c r="B13" s="1090"/>
      <c r="C13" s="1090"/>
      <c r="D13" s="1090"/>
      <c r="E13" s="1090"/>
      <c r="F13" s="1090"/>
      <c r="G13" s="960"/>
      <c r="H13" s="959"/>
      <c r="I13" s="960"/>
      <c r="J13" s="959"/>
      <c r="L13" s="962"/>
      <c r="M13" s="947"/>
      <c r="N13" s="962"/>
    </row>
    <row r="14" spans="1:14">
      <c r="A14" s="959"/>
      <c r="B14" s="1090"/>
      <c r="C14" s="1090"/>
      <c r="D14" s="1090"/>
      <c r="E14" s="1090"/>
      <c r="F14" s="1090"/>
      <c r="G14" s="960"/>
      <c r="H14" s="959"/>
      <c r="I14" s="960"/>
      <c r="J14" s="959"/>
      <c r="L14" s="962"/>
      <c r="M14" s="947"/>
      <c r="N14" s="962"/>
    </row>
    <row r="15" spans="1:14">
      <c r="A15" s="959"/>
      <c r="B15" s="1090" t="s">
        <v>1516</v>
      </c>
      <c r="C15" s="1090"/>
      <c r="D15" s="1090"/>
      <c r="E15" s="1090"/>
      <c r="F15" s="1090"/>
      <c r="G15" s="960"/>
      <c r="H15" s="959"/>
      <c r="I15" s="960"/>
      <c r="J15" s="959"/>
      <c r="L15" s="962"/>
      <c r="M15" s="947"/>
      <c r="N15" s="962"/>
    </row>
    <row r="16" spans="1:14">
      <c r="A16" s="959"/>
      <c r="B16" s="1090"/>
      <c r="C16" s="1090"/>
      <c r="D16" s="1090"/>
      <c r="E16" s="1090"/>
      <c r="F16" s="1090"/>
      <c r="G16" s="960"/>
      <c r="H16" s="959"/>
      <c r="I16" s="960"/>
      <c r="J16" s="959"/>
      <c r="L16" s="962"/>
      <c r="M16" s="947"/>
      <c r="N16" s="962"/>
    </row>
    <row r="17" spans="1:14">
      <c r="A17" s="959"/>
      <c r="B17" s="1090"/>
      <c r="C17" s="1090"/>
      <c r="D17" s="1090"/>
      <c r="E17" s="1090"/>
      <c r="F17" s="1090"/>
      <c r="G17" s="960"/>
      <c r="H17" s="959"/>
      <c r="I17" s="960"/>
      <c r="J17" s="959"/>
      <c r="L17" s="962"/>
      <c r="M17" s="947"/>
      <c r="N17" s="962"/>
    </row>
    <row r="18" spans="1:14">
      <c r="A18" s="959"/>
      <c r="B18" s="1090"/>
      <c r="C18" s="1090"/>
      <c r="D18" s="1090"/>
      <c r="E18" s="1090"/>
      <c r="F18" s="1090"/>
      <c r="G18" s="960"/>
      <c r="H18" s="959"/>
      <c r="I18" s="960"/>
      <c r="J18" s="959"/>
      <c r="L18" s="962"/>
      <c r="M18" s="947"/>
      <c r="N18" s="962"/>
    </row>
    <row r="19" spans="1:14">
      <c r="A19" s="959"/>
      <c r="B19" s="1090" t="s">
        <v>1517</v>
      </c>
      <c r="C19" s="1090"/>
      <c r="D19" s="1090"/>
      <c r="E19" s="1090"/>
      <c r="F19" s="1090"/>
      <c r="G19" s="960"/>
      <c r="H19" s="959"/>
      <c r="I19" s="960"/>
      <c r="J19" s="959"/>
      <c r="L19" s="962"/>
      <c r="M19" s="947"/>
      <c r="N19" s="962"/>
    </row>
    <row r="20" spans="1:14">
      <c r="A20" s="959"/>
      <c r="B20" s="1090"/>
      <c r="C20" s="1090"/>
      <c r="D20" s="1090"/>
      <c r="E20" s="1090"/>
      <c r="F20" s="1090"/>
      <c r="G20" s="960"/>
      <c r="H20" s="959"/>
      <c r="I20" s="960"/>
      <c r="J20" s="959"/>
      <c r="L20" s="962"/>
      <c r="M20" s="947"/>
      <c r="N20" s="962"/>
    </row>
    <row r="21" spans="1:14">
      <c r="A21" s="959"/>
      <c r="B21" s="1090"/>
      <c r="C21" s="1090"/>
      <c r="D21" s="1090"/>
      <c r="E21" s="1090"/>
      <c r="F21" s="1090"/>
      <c r="G21" s="960"/>
      <c r="H21" s="959"/>
      <c r="I21" s="960"/>
      <c r="J21" s="959"/>
      <c r="L21" s="962"/>
      <c r="M21" s="947"/>
      <c r="N21" s="962"/>
    </row>
    <row r="22" spans="1:14">
      <c r="A22" s="959"/>
      <c r="B22" s="1090"/>
      <c r="C22" s="1090"/>
      <c r="D22" s="1090"/>
      <c r="E22" s="1090"/>
      <c r="F22" s="1090"/>
      <c r="G22" s="960"/>
      <c r="H22" s="959"/>
      <c r="I22" s="960"/>
      <c r="J22" s="959"/>
      <c r="L22" s="962"/>
      <c r="M22" s="947"/>
      <c r="N22" s="962"/>
    </row>
    <row r="23" spans="1:14">
      <c r="A23" s="959"/>
      <c r="B23" s="1090" t="s">
        <v>1518</v>
      </c>
      <c r="C23" s="1090"/>
      <c r="D23" s="1090"/>
      <c r="E23" s="1090"/>
      <c r="F23" s="1090"/>
      <c r="G23" s="960"/>
      <c r="H23" s="959"/>
      <c r="I23" s="960"/>
      <c r="J23" s="959"/>
      <c r="L23" s="962"/>
      <c r="M23" s="947"/>
      <c r="N23" s="962"/>
    </row>
    <row r="24" spans="1:14">
      <c r="A24" s="959"/>
      <c r="B24" s="1090"/>
      <c r="C24" s="1090"/>
      <c r="D24" s="1090"/>
      <c r="E24" s="1090"/>
      <c r="F24" s="1090"/>
      <c r="G24" s="960"/>
      <c r="H24" s="959"/>
      <c r="I24" s="960"/>
      <c r="J24" s="959"/>
      <c r="L24" s="962"/>
      <c r="M24" s="947"/>
      <c r="N24" s="962"/>
    </row>
    <row r="25" spans="1:14">
      <c r="A25" s="959"/>
      <c r="B25" s="1090"/>
      <c r="C25" s="1090"/>
      <c r="D25" s="1090"/>
      <c r="E25" s="1090"/>
      <c r="F25" s="1090"/>
      <c r="G25" s="960"/>
      <c r="H25" s="959"/>
      <c r="I25" s="960"/>
      <c r="J25" s="959"/>
      <c r="L25" s="962"/>
      <c r="M25" s="947"/>
      <c r="N25" s="962"/>
    </row>
    <row r="26" spans="1:14">
      <c r="A26" s="959"/>
      <c r="B26" s="1090"/>
      <c r="C26" s="1090"/>
      <c r="D26" s="1090"/>
      <c r="E26" s="1090"/>
      <c r="F26" s="1090"/>
      <c r="G26" s="960"/>
      <c r="H26" s="959"/>
      <c r="I26" s="960"/>
      <c r="J26" s="959"/>
      <c r="L26" s="962"/>
      <c r="M26" s="947"/>
      <c r="N26" s="962"/>
    </row>
    <row r="27" spans="1:14">
      <c r="A27" s="959"/>
      <c r="B27" s="1090"/>
      <c r="C27" s="1090"/>
      <c r="D27" s="1090"/>
      <c r="E27" s="1090"/>
      <c r="F27" s="1090"/>
      <c r="G27" s="960"/>
      <c r="H27" s="959"/>
      <c r="I27" s="960"/>
      <c r="J27" s="959"/>
      <c r="L27" s="962"/>
      <c r="M27" s="947"/>
      <c r="N27" s="962"/>
    </row>
    <row r="28" spans="1:14">
      <c r="A28" s="959"/>
      <c r="B28" s="1090" t="s">
        <v>1519</v>
      </c>
      <c r="C28" s="1090"/>
      <c r="D28" s="1090"/>
      <c r="E28" s="1090"/>
      <c r="F28" s="1090"/>
      <c r="G28" s="960"/>
      <c r="H28" s="959"/>
      <c r="I28" s="960"/>
      <c r="J28" s="959"/>
      <c r="L28" s="962"/>
      <c r="M28" s="947"/>
      <c r="N28" s="962"/>
    </row>
    <row r="29" spans="1:14">
      <c r="A29" s="959"/>
      <c r="B29" s="1090"/>
      <c r="C29" s="1090"/>
      <c r="D29" s="1090"/>
      <c r="E29" s="1090"/>
      <c r="F29" s="1090"/>
      <c r="G29" s="960"/>
      <c r="H29" s="959"/>
      <c r="I29" s="960"/>
      <c r="J29" s="959"/>
      <c r="L29" s="962"/>
      <c r="M29" s="947"/>
      <c r="N29" s="962"/>
    </row>
    <row r="30" spans="1:14">
      <c r="A30" s="959"/>
      <c r="B30" s="1090"/>
      <c r="C30" s="1090"/>
      <c r="D30" s="1090"/>
      <c r="E30" s="1090"/>
      <c r="F30" s="1090"/>
      <c r="G30" s="960"/>
      <c r="H30" s="959"/>
      <c r="I30" s="960"/>
      <c r="J30" s="959"/>
      <c r="L30" s="962"/>
      <c r="M30" s="947"/>
      <c r="N30" s="962"/>
    </row>
    <row r="31" spans="1:14">
      <c r="A31" s="959"/>
      <c r="B31" s="1090"/>
      <c r="C31" s="1090"/>
      <c r="D31" s="1090"/>
      <c r="E31" s="1090"/>
      <c r="F31" s="1090"/>
      <c r="G31" s="960"/>
      <c r="H31" s="959"/>
      <c r="I31" s="960"/>
      <c r="J31" s="959"/>
      <c r="L31" s="962"/>
      <c r="M31" s="947"/>
      <c r="N31" s="962"/>
    </row>
    <row r="32" spans="1:14">
      <c r="A32" s="959"/>
      <c r="B32" s="1090"/>
      <c r="C32" s="1090"/>
      <c r="D32" s="1090"/>
      <c r="E32" s="1090"/>
      <c r="F32" s="1090"/>
      <c r="G32" s="960"/>
      <c r="H32" s="959"/>
      <c r="I32" s="960"/>
      <c r="J32" s="959"/>
      <c r="L32" s="962"/>
      <c r="M32" s="947"/>
      <c r="N32" s="962"/>
    </row>
    <row r="33" spans="1:14">
      <c r="A33" s="959"/>
      <c r="B33" s="1090" t="s">
        <v>1520</v>
      </c>
      <c r="C33" s="1090"/>
      <c r="D33" s="1090"/>
      <c r="E33" s="1090"/>
      <c r="F33" s="1090"/>
      <c r="G33" s="960"/>
      <c r="H33" s="959"/>
      <c r="I33" s="960"/>
      <c r="J33" s="959"/>
      <c r="L33" s="962"/>
      <c r="M33" s="947"/>
      <c r="N33" s="962"/>
    </row>
    <row r="34" spans="1:14">
      <c r="A34" s="959"/>
      <c r="B34" s="1090"/>
      <c r="C34" s="1090"/>
      <c r="D34" s="1090"/>
      <c r="E34" s="1090"/>
      <c r="F34" s="1090"/>
      <c r="G34" s="960"/>
      <c r="H34" s="959"/>
      <c r="I34" s="960"/>
      <c r="J34" s="959"/>
      <c r="L34" s="962"/>
      <c r="M34" s="947"/>
      <c r="N34" s="962"/>
    </row>
    <row r="35" spans="1:14">
      <c r="A35" s="959"/>
      <c r="B35" s="1090"/>
      <c r="C35" s="1090"/>
      <c r="D35" s="1090"/>
      <c r="E35" s="1090"/>
      <c r="F35" s="1090"/>
      <c r="G35" s="960"/>
      <c r="H35" s="959"/>
      <c r="I35" s="960"/>
      <c r="J35" s="959"/>
      <c r="L35" s="962"/>
      <c r="M35" s="947"/>
      <c r="N35" s="962"/>
    </row>
    <row r="36" spans="1:14">
      <c r="A36" s="959"/>
      <c r="B36" s="1090"/>
      <c r="C36" s="1090"/>
      <c r="D36" s="1090"/>
      <c r="E36" s="1090"/>
      <c r="F36" s="1090"/>
      <c r="G36" s="960"/>
      <c r="H36" s="959"/>
      <c r="I36" s="960"/>
      <c r="J36" s="959"/>
      <c r="L36" s="962"/>
      <c r="M36" s="947"/>
      <c r="N36" s="962"/>
    </row>
    <row r="37" spans="1:14">
      <c r="A37" s="959"/>
      <c r="B37" s="1090" t="s">
        <v>1521</v>
      </c>
      <c r="C37" s="1090"/>
      <c r="D37" s="1090"/>
      <c r="E37" s="1090"/>
      <c r="F37" s="1090"/>
      <c r="G37" s="960"/>
      <c r="H37" s="959"/>
      <c r="I37" s="960"/>
      <c r="J37" s="959"/>
      <c r="L37" s="962"/>
      <c r="M37" s="947"/>
      <c r="N37" s="962"/>
    </row>
    <row r="38" spans="1:14">
      <c r="A38" s="959"/>
      <c r="B38" s="960"/>
      <c r="C38" s="959"/>
      <c r="D38" s="960"/>
      <c r="E38" s="959"/>
      <c r="F38" s="959"/>
      <c r="G38" s="960"/>
      <c r="H38" s="959"/>
      <c r="I38" s="960"/>
      <c r="J38" s="959"/>
      <c r="L38" s="962"/>
      <c r="M38" s="947"/>
      <c r="N38" s="962"/>
    </row>
    <row r="39" spans="1:14">
      <c r="A39" s="959"/>
      <c r="B39" s="960"/>
      <c r="C39" s="959"/>
      <c r="D39" s="960"/>
      <c r="E39" s="959"/>
      <c r="F39" s="959"/>
      <c r="G39" s="960"/>
      <c r="H39" s="959"/>
      <c r="I39" s="960"/>
      <c r="J39" s="959"/>
      <c r="L39" s="962"/>
      <c r="M39" s="947"/>
      <c r="N39" s="962"/>
    </row>
    <row r="40" spans="1:14">
      <c r="A40" s="959"/>
      <c r="B40" s="960"/>
      <c r="C40" s="959"/>
      <c r="D40" s="960"/>
      <c r="E40" s="959"/>
      <c r="F40" s="959"/>
      <c r="G40" s="960"/>
      <c r="H40" s="959"/>
      <c r="I40" s="960"/>
      <c r="J40" s="959"/>
      <c r="L40" s="962"/>
      <c r="M40" s="947"/>
      <c r="N40" s="962"/>
    </row>
    <row r="41" spans="1:14" ht="33" customHeight="1">
      <c r="A41" s="963" t="s">
        <v>1652</v>
      </c>
      <c r="B41" s="958" t="s">
        <v>1653</v>
      </c>
      <c r="C41" s="959"/>
      <c r="D41" s="960"/>
      <c r="E41" s="959"/>
      <c r="F41" s="959"/>
      <c r="G41" s="960"/>
      <c r="H41" s="959"/>
      <c r="I41" s="960"/>
      <c r="J41" s="959"/>
      <c r="L41" s="962"/>
      <c r="M41" s="947"/>
      <c r="N41" s="962"/>
    </row>
    <row r="42" spans="1:14">
      <c r="A42" s="959"/>
      <c r="B42" s="960"/>
      <c r="C42" s="959"/>
      <c r="D42" s="960"/>
      <c r="E42" s="959"/>
      <c r="F42" s="959"/>
      <c r="G42" s="960"/>
      <c r="H42" s="959"/>
      <c r="I42" s="960"/>
      <c r="J42" s="959"/>
      <c r="L42" s="962"/>
      <c r="M42" s="947"/>
      <c r="N42" s="962"/>
    </row>
    <row r="43" spans="1:14">
      <c r="A43" s="959"/>
      <c r="B43" s="960"/>
      <c r="C43" s="959"/>
      <c r="D43" s="960"/>
      <c r="E43" s="959"/>
      <c r="F43" s="959"/>
      <c r="G43" s="960"/>
      <c r="H43" s="959"/>
      <c r="I43" s="960"/>
      <c r="J43" s="959"/>
      <c r="L43" s="962"/>
      <c r="M43" s="947"/>
      <c r="N43" s="962"/>
    </row>
    <row r="44" spans="1:14">
      <c r="A44" s="959"/>
      <c r="B44" s="960"/>
      <c r="C44" s="959"/>
      <c r="D44" s="960"/>
      <c r="E44" s="959"/>
      <c r="F44" s="959"/>
      <c r="G44" s="960"/>
      <c r="H44" s="959"/>
      <c r="I44" s="960"/>
      <c r="J44" s="959"/>
      <c r="L44" s="962"/>
      <c r="M44" s="947"/>
      <c r="N44" s="962"/>
    </row>
    <row r="45" spans="1:14">
      <c r="A45" s="959"/>
      <c r="B45" s="960"/>
      <c r="C45" s="959"/>
      <c r="D45" s="960"/>
      <c r="E45" s="959"/>
      <c r="F45" s="959"/>
      <c r="G45" s="960"/>
      <c r="H45" s="959"/>
      <c r="I45" s="960"/>
      <c r="J45" s="959"/>
      <c r="L45" s="962"/>
      <c r="M45" s="947"/>
      <c r="N45" s="962"/>
    </row>
    <row r="46" spans="1:14" ht="36" customHeight="1">
      <c r="A46" s="1093" t="s">
        <v>1654</v>
      </c>
      <c r="B46" s="1092" t="s">
        <v>1760</v>
      </c>
      <c r="C46" s="1092"/>
      <c r="D46" s="1092"/>
      <c r="E46" s="1092"/>
      <c r="F46" s="1092"/>
      <c r="G46" s="960"/>
      <c r="H46" s="959"/>
      <c r="I46" s="960"/>
      <c r="J46" s="959"/>
      <c r="L46" s="962"/>
      <c r="M46" s="947"/>
      <c r="N46" s="962"/>
    </row>
    <row r="47" spans="1:14">
      <c r="A47" s="959"/>
      <c r="B47" s="960"/>
      <c r="C47" s="959"/>
      <c r="D47" s="960"/>
      <c r="E47" s="959"/>
      <c r="F47" s="959"/>
      <c r="G47" s="960"/>
      <c r="H47" s="959"/>
      <c r="I47" s="960"/>
      <c r="J47" s="959"/>
      <c r="L47" s="962"/>
      <c r="M47" s="947"/>
      <c r="N47" s="962"/>
    </row>
    <row r="48" spans="1:14">
      <c r="A48" s="959"/>
      <c r="B48" s="960"/>
      <c r="C48" s="959"/>
      <c r="D48" s="960"/>
      <c r="E48" s="959"/>
      <c r="F48" s="959"/>
      <c r="G48" s="960"/>
      <c r="H48" s="959"/>
      <c r="I48" s="960"/>
      <c r="J48" s="959"/>
      <c r="L48" s="962"/>
      <c r="M48" s="947"/>
      <c r="N48" s="962"/>
    </row>
    <row r="49" spans="1:14">
      <c r="A49" s="964"/>
      <c r="B49" s="960"/>
      <c r="C49" s="964"/>
      <c r="D49" s="960"/>
      <c r="E49" s="964"/>
      <c r="F49" s="964"/>
      <c r="G49" s="960"/>
      <c r="H49" s="959"/>
      <c r="I49" s="960"/>
      <c r="J49" s="959"/>
      <c r="L49" s="962"/>
      <c r="M49" s="947"/>
      <c r="N49" s="962"/>
    </row>
    <row r="50" spans="1:14" ht="18" customHeight="1">
      <c r="A50" s="1606" t="s">
        <v>40</v>
      </c>
      <c r="B50" s="1607"/>
      <c r="C50" s="1607"/>
      <c r="D50" s="1607"/>
      <c r="E50" s="1607"/>
      <c r="F50" s="1607"/>
      <c r="G50" s="965"/>
      <c r="H50" s="952"/>
      <c r="I50" s="965"/>
      <c r="J50" s="952"/>
      <c r="K50" s="966"/>
      <c r="L50" s="967"/>
      <c r="M50" s="966"/>
      <c r="N50" s="967"/>
    </row>
    <row r="51" spans="1:14">
      <c r="A51" s="968"/>
      <c r="B51" s="960"/>
      <c r="C51" s="960"/>
      <c r="D51" s="960"/>
      <c r="E51" s="960"/>
      <c r="F51" s="960"/>
      <c r="G51" s="960"/>
      <c r="H51" s="960"/>
      <c r="I51" s="960"/>
      <c r="J51" s="960"/>
      <c r="M51" s="947"/>
      <c r="N51" s="969"/>
    </row>
    <row r="52" spans="1:14">
      <c r="A52" s="968"/>
      <c r="B52" s="960"/>
      <c r="C52" s="960"/>
      <c r="D52" s="960"/>
      <c r="E52" s="960"/>
      <c r="F52" s="960"/>
      <c r="G52" s="960"/>
      <c r="H52" s="960"/>
      <c r="I52" s="960"/>
      <c r="J52" s="960"/>
      <c r="M52" s="947"/>
      <c r="N52" s="969"/>
    </row>
    <row r="53" spans="1:14">
      <c r="A53" s="968"/>
      <c r="B53" s="960"/>
      <c r="C53" s="960"/>
      <c r="D53" s="960"/>
      <c r="E53" s="960"/>
      <c r="F53" s="960"/>
      <c r="G53" s="960"/>
      <c r="H53" s="960"/>
      <c r="I53" s="960"/>
      <c r="J53" s="960"/>
      <c r="M53" s="947"/>
      <c r="N53" s="969"/>
    </row>
    <row r="54" spans="1:14">
      <c r="A54" s="968"/>
      <c r="B54" s="960"/>
      <c r="C54" s="960"/>
      <c r="D54" s="960"/>
      <c r="E54" s="960"/>
      <c r="F54" s="960"/>
      <c r="G54" s="960"/>
      <c r="H54" s="960"/>
      <c r="I54" s="960"/>
      <c r="J54" s="960"/>
      <c r="M54" s="947"/>
      <c r="N54" s="969"/>
    </row>
    <row r="55" spans="1:14">
      <c r="A55" s="970" t="s">
        <v>628</v>
      </c>
      <c r="B55" s="970"/>
      <c r="C55" s="970"/>
      <c r="D55" s="970"/>
      <c r="E55" s="970"/>
      <c r="F55" s="960"/>
      <c r="G55" s="960"/>
      <c r="H55" s="960"/>
      <c r="K55" s="946"/>
      <c r="L55" s="971"/>
      <c r="M55" s="1608" t="s">
        <v>1655</v>
      </c>
      <c r="N55" s="1609"/>
    </row>
    <row r="56" spans="1:14">
      <c r="A56" s="972"/>
      <c r="B56" s="973"/>
      <c r="C56" s="973"/>
      <c r="D56" s="973"/>
      <c r="E56" s="973"/>
      <c r="F56" s="973"/>
      <c r="G56" s="973"/>
      <c r="H56" s="973"/>
      <c r="I56" s="973"/>
      <c r="J56" s="973"/>
      <c r="K56" s="974"/>
      <c r="L56" s="974"/>
      <c r="M56" s="974"/>
      <c r="N56" s="975"/>
    </row>
  </sheetData>
  <mergeCells count="18">
    <mergeCell ref="A50:F50"/>
    <mergeCell ref="M55:N55"/>
    <mergeCell ref="G6:H6"/>
    <mergeCell ref="I6:I7"/>
    <mergeCell ref="J6:K6"/>
    <mergeCell ref="L6:L7"/>
    <mergeCell ref="M6:M7"/>
    <mergeCell ref="N6:N7"/>
    <mergeCell ref="A1:N1"/>
    <mergeCell ref="A2:N2"/>
    <mergeCell ref="A3:N3"/>
    <mergeCell ref="A4:J4"/>
    <mergeCell ref="A6:A7"/>
    <mergeCell ref="B6:B7"/>
    <mergeCell ref="C6:C7"/>
    <mergeCell ref="D6:D7"/>
    <mergeCell ref="E6:E7"/>
    <mergeCell ref="F6:F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9"/>
  <sheetViews>
    <sheetView view="pageBreakPreview" zoomScaleSheetLayoutView="100" workbookViewId="0">
      <selection activeCell="A2" sqref="A2:H2"/>
    </sheetView>
  </sheetViews>
  <sheetFormatPr defaultRowHeight="12.75"/>
  <cols>
    <col min="1" max="1" width="5.28515625" style="976" customWidth="1"/>
    <col min="2" max="2" width="29.5703125" style="976" customWidth="1"/>
    <col min="3" max="3" width="15.7109375" style="976" customWidth="1"/>
    <col min="4" max="6" width="15.140625" style="976" customWidth="1"/>
    <col min="7" max="7" width="25" style="976" customWidth="1"/>
    <col min="8" max="16384" width="9.140625" style="976"/>
  </cols>
  <sheetData>
    <row r="1" spans="1:8" ht="15.75" customHeight="1">
      <c r="A1" s="1615" t="s">
        <v>1656</v>
      </c>
      <c r="B1" s="1615"/>
      <c r="C1" s="1615"/>
      <c r="D1" s="1615"/>
      <c r="E1" s="1615"/>
      <c r="F1" s="1615"/>
      <c r="G1" s="1615"/>
      <c r="H1" s="1615"/>
    </row>
    <row r="2" spans="1:8" ht="15.75">
      <c r="A2" s="1616" t="s">
        <v>1762</v>
      </c>
      <c r="B2" s="1616"/>
      <c r="C2" s="1616"/>
      <c r="D2" s="1616"/>
      <c r="E2" s="1616"/>
      <c r="F2" s="1616"/>
      <c r="G2" s="1616"/>
      <c r="H2" s="1616"/>
    </row>
    <row r="3" spans="1:8" ht="15">
      <c r="A3" s="1617" t="s">
        <v>1657</v>
      </c>
      <c r="B3" s="1617"/>
      <c r="C3" s="1617"/>
      <c r="D3" s="1617"/>
      <c r="E3" s="1617"/>
      <c r="F3" s="1617"/>
      <c r="G3" s="1617"/>
      <c r="H3" s="1617"/>
    </row>
    <row r="4" spans="1:8">
      <c r="A4" s="1618" t="s">
        <v>1658</v>
      </c>
      <c r="B4" s="1618"/>
      <c r="C4" s="1618"/>
      <c r="D4" s="1618"/>
      <c r="E4" s="1618"/>
      <c r="F4" s="1618"/>
      <c r="G4" s="1618"/>
      <c r="H4" s="1618"/>
    </row>
    <row r="5" spans="1:8">
      <c r="A5" s="1619" t="s">
        <v>741</v>
      </c>
      <c r="B5" s="1619"/>
      <c r="C5" s="1619"/>
      <c r="D5" s="1619"/>
      <c r="E5" s="1619"/>
      <c r="F5" s="1619"/>
      <c r="G5" s="1619"/>
      <c r="H5" s="1619"/>
    </row>
    <row r="6" spans="1:8" ht="26.25" customHeight="1">
      <c r="A6" s="977" t="s">
        <v>544</v>
      </c>
      <c r="B6" s="978" t="s">
        <v>1659</v>
      </c>
      <c r="C6" s="978" t="s">
        <v>629</v>
      </c>
      <c r="D6" s="979" t="s">
        <v>1660</v>
      </c>
      <c r="E6" s="979" t="s">
        <v>1661</v>
      </c>
      <c r="F6" s="979" t="s">
        <v>1662</v>
      </c>
      <c r="G6" s="978" t="s">
        <v>1428</v>
      </c>
      <c r="H6" s="979" t="s">
        <v>718</v>
      </c>
    </row>
    <row r="14" spans="1:8">
      <c r="A14" s="980"/>
      <c r="B14" s="981" t="s">
        <v>17</v>
      </c>
      <c r="C14" s="980"/>
      <c r="D14" s="980"/>
      <c r="E14" s="980"/>
      <c r="F14" s="980"/>
      <c r="G14" s="980"/>
      <c r="H14" s="982"/>
    </row>
    <row r="19" spans="2:8">
      <c r="B19" s="983" t="s">
        <v>1663</v>
      </c>
      <c r="D19" s="984"/>
      <c r="E19" s="971" t="s">
        <v>458</v>
      </c>
      <c r="F19" s="971"/>
      <c r="G19" s="1608" t="s">
        <v>1655</v>
      </c>
      <c r="H19" s="1609"/>
    </row>
  </sheetData>
  <mergeCells count="6">
    <mergeCell ref="G19:H19"/>
    <mergeCell ref="A1:H1"/>
    <mergeCell ref="A2:H2"/>
    <mergeCell ref="A3:H3"/>
    <mergeCell ref="A4:H4"/>
    <mergeCell ref="A5:H5"/>
  </mergeCells>
  <printOptions horizontalCentered="1" gridLines="1"/>
  <pageMargins left="0.39370078740157483" right="0" top="0.59055118110236227" bottom="0.39370078740157483" header="0.51181102362204722" footer="0.51181102362204722"/>
  <pageSetup paperSize="9" orientation="landscape" horizontalDpi="4294967295"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0"/>
  <sheetViews>
    <sheetView view="pageBreakPreview" topLeftCell="A18" zoomScaleSheetLayoutView="100" workbookViewId="0">
      <selection activeCell="B31" sqref="B31"/>
    </sheetView>
  </sheetViews>
  <sheetFormatPr defaultRowHeight="12.75"/>
  <cols>
    <col min="1" max="1" width="5.85546875" style="427" customWidth="1"/>
    <col min="2" max="2" width="60" style="427" customWidth="1"/>
    <col min="3" max="3" width="13.28515625" style="427" customWidth="1"/>
    <col min="4" max="4" width="26.7109375" style="427" customWidth="1"/>
    <col min="5" max="256" width="9.140625" style="427"/>
    <col min="257" max="257" width="5.85546875" style="427" customWidth="1"/>
    <col min="258" max="258" width="60" style="427" customWidth="1"/>
    <col min="259" max="259" width="13.28515625" style="427" customWidth="1"/>
    <col min="260" max="260" width="26.7109375" style="427" customWidth="1"/>
    <col min="261" max="512" width="9.140625" style="427"/>
    <col min="513" max="513" width="5.85546875" style="427" customWidth="1"/>
    <col min="514" max="514" width="60" style="427" customWidth="1"/>
    <col min="515" max="515" width="13.28515625" style="427" customWidth="1"/>
    <col min="516" max="516" width="26.7109375" style="427" customWidth="1"/>
    <col min="517" max="768" width="9.140625" style="427"/>
    <col min="769" max="769" width="5.85546875" style="427" customWidth="1"/>
    <col min="770" max="770" width="60" style="427" customWidth="1"/>
    <col min="771" max="771" width="13.28515625" style="427" customWidth="1"/>
    <col min="772" max="772" width="26.7109375" style="427" customWidth="1"/>
    <col min="773" max="1024" width="9.140625" style="427"/>
    <col min="1025" max="1025" width="5.85546875" style="427" customWidth="1"/>
    <col min="1026" max="1026" width="60" style="427" customWidth="1"/>
    <col min="1027" max="1027" width="13.28515625" style="427" customWidth="1"/>
    <col min="1028" max="1028" width="26.7109375" style="427" customWidth="1"/>
    <col min="1029" max="1280" width="9.140625" style="427"/>
    <col min="1281" max="1281" width="5.85546875" style="427" customWidth="1"/>
    <col min="1282" max="1282" width="60" style="427" customWidth="1"/>
    <col min="1283" max="1283" width="13.28515625" style="427" customWidth="1"/>
    <col min="1284" max="1284" width="26.7109375" style="427" customWidth="1"/>
    <col min="1285" max="1536" width="9.140625" style="427"/>
    <col min="1537" max="1537" width="5.85546875" style="427" customWidth="1"/>
    <col min="1538" max="1538" width="60" style="427" customWidth="1"/>
    <col min="1539" max="1539" width="13.28515625" style="427" customWidth="1"/>
    <col min="1540" max="1540" width="26.7109375" style="427" customWidth="1"/>
    <col min="1541" max="1792" width="9.140625" style="427"/>
    <col min="1793" max="1793" width="5.85546875" style="427" customWidth="1"/>
    <col min="1794" max="1794" width="60" style="427" customWidth="1"/>
    <col min="1795" max="1795" width="13.28515625" style="427" customWidth="1"/>
    <col min="1796" max="1796" width="26.7109375" style="427" customWidth="1"/>
    <col min="1797" max="2048" width="9.140625" style="427"/>
    <col min="2049" max="2049" width="5.85546875" style="427" customWidth="1"/>
    <col min="2050" max="2050" width="60" style="427" customWidth="1"/>
    <col min="2051" max="2051" width="13.28515625" style="427" customWidth="1"/>
    <col min="2052" max="2052" width="26.7109375" style="427" customWidth="1"/>
    <col min="2053" max="2304" width="9.140625" style="427"/>
    <col min="2305" max="2305" width="5.85546875" style="427" customWidth="1"/>
    <col min="2306" max="2306" width="60" style="427" customWidth="1"/>
    <col min="2307" max="2307" width="13.28515625" style="427" customWidth="1"/>
    <col min="2308" max="2308" width="26.7109375" style="427" customWidth="1"/>
    <col min="2309" max="2560" width="9.140625" style="427"/>
    <col min="2561" max="2561" width="5.85546875" style="427" customWidth="1"/>
    <col min="2562" max="2562" width="60" style="427" customWidth="1"/>
    <col min="2563" max="2563" width="13.28515625" style="427" customWidth="1"/>
    <col min="2564" max="2564" width="26.7109375" style="427" customWidth="1"/>
    <col min="2565" max="2816" width="9.140625" style="427"/>
    <col min="2817" max="2817" width="5.85546875" style="427" customWidth="1"/>
    <col min="2818" max="2818" width="60" style="427" customWidth="1"/>
    <col min="2819" max="2819" width="13.28515625" style="427" customWidth="1"/>
    <col min="2820" max="2820" width="26.7109375" style="427" customWidth="1"/>
    <col min="2821" max="3072" width="9.140625" style="427"/>
    <col min="3073" max="3073" width="5.85546875" style="427" customWidth="1"/>
    <col min="3074" max="3074" width="60" style="427" customWidth="1"/>
    <col min="3075" max="3075" width="13.28515625" style="427" customWidth="1"/>
    <col min="3076" max="3076" width="26.7109375" style="427" customWidth="1"/>
    <col min="3077" max="3328" width="9.140625" style="427"/>
    <col min="3329" max="3329" width="5.85546875" style="427" customWidth="1"/>
    <col min="3330" max="3330" width="60" style="427" customWidth="1"/>
    <col min="3331" max="3331" width="13.28515625" style="427" customWidth="1"/>
    <col min="3332" max="3332" width="26.7109375" style="427" customWidth="1"/>
    <col min="3333" max="3584" width="9.140625" style="427"/>
    <col min="3585" max="3585" width="5.85546875" style="427" customWidth="1"/>
    <col min="3586" max="3586" width="60" style="427" customWidth="1"/>
    <col min="3587" max="3587" width="13.28515625" style="427" customWidth="1"/>
    <col min="3588" max="3588" width="26.7109375" style="427" customWidth="1"/>
    <col min="3589" max="3840" width="9.140625" style="427"/>
    <col min="3841" max="3841" width="5.85546875" style="427" customWidth="1"/>
    <col min="3842" max="3842" width="60" style="427" customWidth="1"/>
    <col min="3843" max="3843" width="13.28515625" style="427" customWidth="1"/>
    <col min="3844" max="3844" width="26.7109375" style="427" customWidth="1"/>
    <col min="3845" max="4096" width="9.140625" style="427"/>
    <col min="4097" max="4097" width="5.85546875" style="427" customWidth="1"/>
    <col min="4098" max="4098" width="60" style="427" customWidth="1"/>
    <col min="4099" max="4099" width="13.28515625" style="427" customWidth="1"/>
    <col min="4100" max="4100" width="26.7109375" style="427" customWidth="1"/>
    <col min="4101" max="4352" width="9.140625" style="427"/>
    <col min="4353" max="4353" width="5.85546875" style="427" customWidth="1"/>
    <col min="4354" max="4354" width="60" style="427" customWidth="1"/>
    <col min="4355" max="4355" width="13.28515625" style="427" customWidth="1"/>
    <col min="4356" max="4356" width="26.7109375" style="427" customWidth="1"/>
    <col min="4357" max="4608" width="9.140625" style="427"/>
    <col min="4609" max="4609" width="5.85546875" style="427" customWidth="1"/>
    <col min="4610" max="4610" width="60" style="427" customWidth="1"/>
    <col min="4611" max="4611" width="13.28515625" style="427" customWidth="1"/>
    <col min="4612" max="4612" width="26.7109375" style="427" customWidth="1"/>
    <col min="4613" max="4864" width="9.140625" style="427"/>
    <col min="4865" max="4865" width="5.85546875" style="427" customWidth="1"/>
    <col min="4866" max="4866" width="60" style="427" customWidth="1"/>
    <col min="4867" max="4867" width="13.28515625" style="427" customWidth="1"/>
    <col min="4868" max="4868" width="26.7109375" style="427" customWidth="1"/>
    <col min="4869" max="5120" width="9.140625" style="427"/>
    <col min="5121" max="5121" width="5.85546875" style="427" customWidth="1"/>
    <col min="5122" max="5122" width="60" style="427" customWidth="1"/>
    <col min="5123" max="5123" width="13.28515625" style="427" customWidth="1"/>
    <col min="5124" max="5124" width="26.7109375" style="427" customWidth="1"/>
    <col min="5125" max="5376" width="9.140625" style="427"/>
    <col min="5377" max="5377" width="5.85546875" style="427" customWidth="1"/>
    <col min="5378" max="5378" width="60" style="427" customWidth="1"/>
    <col min="5379" max="5379" width="13.28515625" style="427" customWidth="1"/>
    <col min="5380" max="5380" width="26.7109375" style="427" customWidth="1"/>
    <col min="5381" max="5632" width="9.140625" style="427"/>
    <col min="5633" max="5633" width="5.85546875" style="427" customWidth="1"/>
    <col min="5634" max="5634" width="60" style="427" customWidth="1"/>
    <col min="5635" max="5635" width="13.28515625" style="427" customWidth="1"/>
    <col min="5636" max="5636" width="26.7109375" style="427" customWidth="1"/>
    <col min="5637" max="5888" width="9.140625" style="427"/>
    <col min="5889" max="5889" width="5.85546875" style="427" customWidth="1"/>
    <col min="5890" max="5890" width="60" style="427" customWidth="1"/>
    <col min="5891" max="5891" width="13.28515625" style="427" customWidth="1"/>
    <col min="5892" max="5892" width="26.7109375" style="427" customWidth="1"/>
    <col min="5893" max="6144" width="9.140625" style="427"/>
    <col min="6145" max="6145" width="5.85546875" style="427" customWidth="1"/>
    <col min="6146" max="6146" width="60" style="427" customWidth="1"/>
    <col min="6147" max="6147" width="13.28515625" style="427" customWidth="1"/>
    <col min="6148" max="6148" width="26.7109375" style="427" customWidth="1"/>
    <col min="6149" max="6400" width="9.140625" style="427"/>
    <col min="6401" max="6401" width="5.85546875" style="427" customWidth="1"/>
    <col min="6402" max="6402" width="60" style="427" customWidth="1"/>
    <col min="6403" max="6403" width="13.28515625" style="427" customWidth="1"/>
    <col min="6404" max="6404" width="26.7109375" style="427" customWidth="1"/>
    <col min="6405" max="6656" width="9.140625" style="427"/>
    <col min="6657" max="6657" width="5.85546875" style="427" customWidth="1"/>
    <col min="6658" max="6658" width="60" style="427" customWidth="1"/>
    <col min="6659" max="6659" width="13.28515625" style="427" customWidth="1"/>
    <col min="6660" max="6660" width="26.7109375" style="427" customWidth="1"/>
    <col min="6661" max="6912" width="9.140625" style="427"/>
    <col min="6913" max="6913" width="5.85546875" style="427" customWidth="1"/>
    <col min="6914" max="6914" width="60" style="427" customWidth="1"/>
    <col min="6915" max="6915" width="13.28515625" style="427" customWidth="1"/>
    <col min="6916" max="6916" width="26.7109375" style="427" customWidth="1"/>
    <col min="6917" max="7168" width="9.140625" style="427"/>
    <col min="7169" max="7169" width="5.85546875" style="427" customWidth="1"/>
    <col min="7170" max="7170" width="60" style="427" customWidth="1"/>
    <col min="7171" max="7171" width="13.28515625" style="427" customWidth="1"/>
    <col min="7172" max="7172" width="26.7109375" style="427" customWidth="1"/>
    <col min="7173" max="7424" width="9.140625" style="427"/>
    <col min="7425" max="7425" width="5.85546875" style="427" customWidth="1"/>
    <col min="7426" max="7426" width="60" style="427" customWidth="1"/>
    <col min="7427" max="7427" width="13.28515625" style="427" customWidth="1"/>
    <col min="7428" max="7428" width="26.7109375" style="427" customWidth="1"/>
    <col min="7429" max="7680" width="9.140625" style="427"/>
    <col min="7681" max="7681" width="5.85546875" style="427" customWidth="1"/>
    <col min="7682" max="7682" width="60" style="427" customWidth="1"/>
    <col min="7683" max="7683" width="13.28515625" style="427" customWidth="1"/>
    <col min="7684" max="7684" width="26.7109375" style="427" customWidth="1"/>
    <col min="7685" max="7936" width="9.140625" style="427"/>
    <col min="7937" max="7937" width="5.85546875" style="427" customWidth="1"/>
    <col min="7938" max="7938" width="60" style="427" customWidth="1"/>
    <col min="7939" max="7939" width="13.28515625" style="427" customWidth="1"/>
    <col min="7940" max="7940" width="26.7109375" style="427" customWidth="1"/>
    <col min="7941" max="8192" width="9.140625" style="427"/>
    <col min="8193" max="8193" width="5.85546875" style="427" customWidth="1"/>
    <col min="8194" max="8194" width="60" style="427" customWidth="1"/>
    <col min="8195" max="8195" width="13.28515625" style="427" customWidth="1"/>
    <col min="8196" max="8196" width="26.7109375" style="427" customWidth="1"/>
    <col min="8197" max="8448" width="9.140625" style="427"/>
    <col min="8449" max="8449" width="5.85546875" style="427" customWidth="1"/>
    <col min="8450" max="8450" width="60" style="427" customWidth="1"/>
    <col min="8451" max="8451" width="13.28515625" style="427" customWidth="1"/>
    <col min="8452" max="8452" width="26.7109375" style="427" customWidth="1"/>
    <col min="8453" max="8704" width="9.140625" style="427"/>
    <col min="8705" max="8705" width="5.85546875" style="427" customWidth="1"/>
    <col min="8706" max="8706" width="60" style="427" customWidth="1"/>
    <col min="8707" max="8707" width="13.28515625" style="427" customWidth="1"/>
    <col min="8708" max="8708" width="26.7109375" style="427" customWidth="1"/>
    <col min="8709" max="8960" width="9.140625" style="427"/>
    <col min="8961" max="8961" width="5.85546875" style="427" customWidth="1"/>
    <col min="8962" max="8962" width="60" style="427" customWidth="1"/>
    <col min="8963" max="8963" width="13.28515625" style="427" customWidth="1"/>
    <col min="8964" max="8964" width="26.7109375" style="427" customWidth="1"/>
    <col min="8965" max="9216" width="9.140625" style="427"/>
    <col min="9217" max="9217" width="5.85546875" style="427" customWidth="1"/>
    <col min="9218" max="9218" width="60" style="427" customWidth="1"/>
    <col min="9219" max="9219" width="13.28515625" style="427" customWidth="1"/>
    <col min="9220" max="9220" width="26.7109375" style="427" customWidth="1"/>
    <col min="9221" max="9472" width="9.140625" style="427"/>
    <col min="9473" max="9473" width="5.85546875" style="427" customWidth="1"/>
    <col min="9474" max="9474" width="60" style="427" customWidth="1"/>
    <col min="9475" max="9475" width="13.28515625" style="427" customWidth="1"/>
    <col min="9476" max="9476" width="26.7109375" style="427" customWidth="1"/>
    <col min="9477" max="9728" width="9.140625" style="427"/>
    <col min="9729" max="9729" width="5.85546875" style="427" customWidth="1"/>
    <col min="9730" max="9730" width="60" style="427" customWidth="1"/>
    <col min="9731" max="9731" width="13.28515625" style="427" customWidth="1"/>
    <col min="9732" max="9732" width="26.7109375" style="427" customWidth="1"/>
    <col min="9733" max="9984" width="9.140625" style="427"/>
    <col min="9985" max="9985" width="5.85546875" style="427" customWidth="1"/>
    <col min="9986" max="9986" width="60" style="427" customWidth="1"/>
    <col min="9987" max="9987" width="13.28515625" style="427" customWidth="1"/>
    <col min="9988" max="9988" width="26.7109375" style="427" customWidth="1"/>
    <col min="9989" max="10240" width="9.140625" style="427"/>
    <col min="10241" max="10241" width="5.85546875" style="427" customWidth="1"/>
    <col min="10242" max="10242" width="60" style="427" customWidth="1"/>
    <col min="10243" max="10243" width="13.28515625" style="427" customWidth="1"/>
    <col min="10244" max="10244" width="26.7109375" style="427" customWidth="1"/>
    <col min="10245" max="10496" width="9.140625" style="427"/>
    <col min="10497" max="10497" width="5.85546875" style="427" customWidth="1"/>
    <col min="10498" max="10498" width="60" style="427" customWidth="1"/>
    <col min="10499" max="10499" width="13.28515625" style="427" customWidth="1"/>
    <col min="10500" max="10500" width="26.7109375" style="427" customWidth="1"/>
    <col min="10501" max="10752" width="9.140625" style="427"/>
    <col min="10753" max="10753" width="5.85546875" style="427" customWidth="1"/>
    <col min="10754" max="10754" width="60" style="427" customWidth="1"/>
    <col min="10755" max="10755" width="13.28515625" style="427" customWidth="1"/>
    <col min="10756" max="10756" width="26.7109375" style="427" customWidth="1"/>
    <col min="10757" max="11008" width="9.140625" style="427"/>
    <col min="11009" max="11009" width="5.85546875" style="427" customWidth="1"/>
    <col min="11010" max="11010" width="60" style="427" customWidth="1"/>
    <col min="11011" max="11011" width="13.28515625" style="427" customWidth="1"/>
    <col min="11012" max="11012" width="26.7109375" style="427" customWidth="1"/>
    <col min="11013" max="11264" width="9.140625" style="427"/>
    <col min="11265" max="11265" width="5.85546875" style="427" customWidth="1"/>
    <col min="11266" max="11266" width="60" style="427" customWidth="1"/>
    <col min="11267" max="11267" width="13.28515625" style="427" customWidth="1"/>
    <col min="11268" max="11268" width="26.7109375" style="427" customWidth="1"/>
    <col min="11269" max="11520" width="9.140625" style="427"/>
    <col min="11521" max="11521" width="5.85546875" style="427" customWidth="1"/>
    <col min="11522" max="11522" width="60" style="427" customWidth="1"/>
    <col min="11523" max="11523" width="13.28515625" style="427" customWidth="1"/>
    <col min="11524" max="11524" width="26.7109375" style="427" customWidth="1"/>
    <col min="11525" max="11776" width="9.140625" style="427"/>
    <col min="11777" max="11777" width="5.85546875" style="427" customWidth="1"/>
    <col min="11778" max="11778" width="60" style="427" customWidth="1"/>
    <col min="11779" max="11779" width="13.28515625" style="427" customWidth="1"/>
    <col min="11780" max="11780" width="26.7109375" style="427" customWidth="1"/>
    <col min="11781" max="12032" width="9.140625" style="427"/>
    <col min="12033" max="12033" width="5.85546875" style="427" customWidth="1"/>
    <col min="12034" max="12034" width="60" style="427" customWidth="1"/>
    <col min="12035" max="12035" width="13.28515625" style="427" customWidth="1"/>
    <col min="12036" max="12036" width="26.7109375" style="427" customWidth="1"/>
    <col min="12037" max="12288" width="9.140625" style="427"/>
    <col min="12289" max="12289" width="5.85546875" style="427" customWidth="1"/>
    <col min="12290" max="12290" width="60" style="427" customWidth="1"/>
    <col min="12291" max="12291" width="13.28515625" style="427" customWidth="1"/>
    <col min="12292" max="12292" width="26.7109375" style="427" customWidth="1"/>
    <col min="12293" max="12544" width="9.140625" style="427"/>
    <col min="12545" max="12545" width="5.85546875" style="427" customWidth="1"/>
    <col min="12546" max="12546" width="60" style="427" customWidth="1"/>
    <col min="12547" max="12547" width="13.28515625" style="427" customWidth="1"/>
    <col min="12548" max="12548" width="26.7109375" style="427" customWidth="1"/>
    <col min="12549" max="12800" width="9.140625" style="427"/>
    <col min="12801" max="12801" width="5.85546875" style="427" customWidth="1"/>
    <col min="12802" max="12802" width="60" style="427" customWidth="1"/>
    <col min="12803" max="12803" width="13.28515625" style="427" customWidth="1"/>
    <col min="12804" max="12804" width="26.7109375" style="427" customWidth="1"/>
    <col min="12805" max="13056" width="9.140625" style="427"/>
    <col min="13057" max="13057" width="5.85546875" style="427" customWidth="1"/>
    <col min="13058" max="13058" width="60" style="427" customWidth="1"/>
    <col min="13059" max="13059" width="13.28515625" style="427" customWidth="1"/>
    <col min="13060" max="13060" width="26.7109375" style="427" customWidth="1"/>
    <col min="13061" max="13312" width="9.140625" style="427"/>
    <col min="13313" max="13313" width="5.85546875" style="427" customWidth="1"/>
    <col min="13314" max="13314" width="60" style="427" customWidth="1"/>
    <col min="13315" max="13315" width="13.28515625" style="427" customWidth="1"/>
    <col min="13316" max="13316" width="26.7109375" style="427" customWidth="1"/>
    <col min="13317" max="13568" width="9.140625" style="427"/>
    <col min="13569" max="13569" width="5.85546875" style="427" customWidth="1"/>
    <col min="13570" max="13570" width="60" style="427" customWidth="1"/>
    <col min="13571" max="13571" width="13.28515625" style="427" customWidth="1"/>
    <col min="13572" max="13572" width="26.7109375" style="427" customWidth="1"/>
    <col min="13573" max="13824" width="9.140625" style="427"/>
    <col min="13825" max="13825" width="5.85546875" style="427" customWidth="1"/>
    <col min="13826" max="13826" width="60" style="427" customWidth="1"/>
    <col min="13827" max="13827" width="13.28515625" style="427" customWidth="1"/>
    <col min="13828" max="13828" width="26.7109375" style="427" customWidth="1"/>
    <col min="13829" max="14080" width="9.140625" style="427"/>
    <col min="14081" max="14081" width="5.85546875" style="427" customWidth="1"/>
    <col min="14082" max="14082" width="60" style="427" customWidth="1"/>
    <col min="14083" max="14083" width="13.28515625" style="427" customWidth="1"/>
    <col min="14084" max="14084" width="26.7109375" style="427" customWidth="1"/>
    <col min="14085" max="14336" width="9.140625" style="427"/>
    <col min="14337" max="14337" width="5.85546875" style="427" customWidth="1"/>
    <col min="14338" max="14338" width="60" style="427" customWidth="1"/>
    <col min="14339" max="14339" width="13.28515625" style="427" customWidth="1"/>
    <col min="14340" max="14340" width="26.7109375" style="427" customWidth="1"/>
    <col min="14341" max="14592" width="9.140625" style="427"/>
    <col min="14593" max="14593" width="5.85546875" style="427" customWidth="1"/>
    <col min="14594" max="14594" width="60" style="427" customWidth="1"/>
    <col min="14595" max="14595" width="13.28515625" style="427" customWidth="1"/>
    <col min="14596" max="14596" width="26.7109375" style="427" customWidth="1"/>
    <col min="14597" max="14848" width="9.140625" style="427"/>
    <col min="14849" max="14849" width="5.85546875" style="427" customWidth="1"/>
    <col min="14850" max="14850" width="60" style="427" customWidth="1"/>
    <col min="14851" max="14851" width="13.28515625" style="427" customWidth="1"/>
    <col min="14852" max="14852" width="26.7109375" style="427" customWidth="1"/>
    <col min="14853" max="15104" width="9.140625" style="427"/>
    <col min="15105" max="15105" width="5.85546875" style="427" customWidth="1"/>
    <col min="15106" max="15106" width="60" style="427" customWidth="1"/>
    <col min="15107" max="15107" width="13.28515625" style="427" customWidth="1"/>
    <col min="15108" max="15108" width="26.7109375" style="427" customWidth="1"/>
    <col min="15109" max="15360" width="9.140625" style="427"/>
    <col min="15361" max="15361" width="5.85546875" style="427" customWidth="1"/>
    <col min="15362" max="15362" width="60" style="427" customWidth="1"/>
    <col min="15363" max="15363" width="13.28515625" style="427" customWidth="1"/>
    <col min="15364" max="15364" width="26.7109375" style="427" customWidth="1"/>
    <col min="15365" max="15616" width="9.140625" style="427"/>
    <col min="15617" max="15617" width="5.85546875" style="427" customWidth="1"/>
    <col min="15618" max="15618" width="60" style="427" customWidth="1"/>
    <col min="15619" max="15619" width="13.28515625" style="427" customWidth="1"/>
    <col min="15620" max="15620" width="26.7109375" style="427" customWidth="1"/>
    <col min="15621" max="15872" width="9.140625" style="427"/>
    <col min="15873" max="15873" width="5.85546875" style="427" customWidth="1"/>
    <col min="15874" max="15874" width="60" style="427" customWidth="1"/>
    <col min="15875" max="15875" width="13.28515625" style="427" customWidth="1"/>
    <col min="15876" max="15876" width="26.7109375" style="427" customWidth="1"/>
    <col min="15877" max="16128" width="9.140625" style="427"/>
    <col min="16129" max="16129" width="5.85546875" style="427" customWidth="1"/>
    <col min="16130" max="16130" width="60" style="427" customWidth="1"/>
    <col min="16131" max="16131" width="13.28515625" style="427" customWidth="1"/>
    <col min="16132" max="16132" width="26.7109375" style="427" customWidth="1"/>
    <col min="16133" max="16384" width="9.140625" style="427"/>
  </cols>
  <sheetData>
    <row r="1" spans="1:4" ht="17.25">
      <c r="A1" s="1621" t="s">
        <v>1865</v>
      </c>
      <c r="B1" s="1621"/>
      <c r="C1" s="1621"/>
      <c r="D1" s="1621"/>
    </row>
    <row r="2" spans="1:4" ht="15">
      <c r="A2" s="1622" t="s">
        <v>1664</v>
      </c>
      <c r="B2" s="1622"/>
      <c r="C2" s="1622"/>
      <c r="D2" s="1622"/>
    </row>
    <row r="3" spans="1:4">
      <c r="A3" s="1584" t="s">
        <v>1630</v>
      </c>
      <c r="B3" s="1584"/>
      <c r="C3" s="1584"/>
      <c r="D3" s="1584"/>
    </row>
    <row r="4" spans="1:4" ht="9.75" customHeight="1">
      <c r="C4" s="985"/>
      <c r="D4" s="985"/>
    </row>
    <row r="5" spans="1:4" ht="36" customHeight="1">
      <c r="A5" s="986" t="s">
        <v>544</v>
      </c>
      <c r="B5" s="986" t="s">
        <v>1665</v>
      </c>
      <c r="C5" s="987" t="s">
        <v>1666</v>
      </c>
      <c r="D5" s="987" t="s">
        <v>1667</v>
      </c>
    </row>
    <row r="6" spans="1:4" ht="15">
      <c r="A6" s="988">
        <v>1</v>
      </c>
      <c r="B6" s="989" t="s">
        <v>1811</v>
      </c>
      <c r="C6" s="988"/>
      <c r="D6" s="988"/>
    </row>
    <row r="7" spans="1:4" ht="29.25" customHeight="1">
      <c r="A7" s="988">
        <f t="shared" ref="A7:A19" si="0">A6+1</f>
        <v>2</v>
      </c>
      <c r="B7" s="989" t="s">
        <v>1668</v>
      </c>
      <c r="C7" s="988"/>
      <c r="D7" s="988"/>
    </row>
    <row r="8" spans="1:4" ht="30">
      <c r="A8" s="988">
        <f t="shared" si="0"/>
        <v>3</v>
      </c>
      <c r="B8" s="989" t="s">
        <v>1669</v>
      </c>
      <c r="C8" s="988"/>
      <c r="D8" s="988"/>
    </row>
    <row r="9" spans="1:4" ht="33.75" customHeight="1">
      <c r="A9" s="988">
        <f t="shared" si="0"/>
        <v>4</v>
      </c>
      <c r="B9" s="989" t="s">
        <v>1670</v>
      </c>
      <c r="C9" s="988"/>
      <c r="D9" s="988"/>
    </row>
    <row r="10" spans="1:4" ht="29.25" customHeight="1">
      <c r="A10" s="988">
        <f t="shared" si="0"/>
        <v>5</v>
      </c>
      <c r="B10" s="989" t="s">
        <v>1671</v>
      </c>
      <c r="C10" s="988"/>
      <c r="D10" s="988"/>
    </row>
    <row r="11" spans="1:4" ht="33" customHeight="1">
      <c r="A11" s="988">
        <f t="shared" si="0"/>
        <v>6</v>
      </c>
      <c r="B11" s="989" t="s">
        <v>1672</v>
      </c>
      <c r="C11" s="988"/>
      <c r="D11" s="988"/>
    </row>
    <row r="12" spans="1:4" ht="45">
      <c r="A12" s="988">
        <f t="shared" si="0"/>
        <v>7</v>
      </c>
      <c r="B12" s="989" t="s">
        <v>1673</v>
      </c>
      <c r="C12" s="988"/>
      <c r="D12" s="988"/>
    </row>
    <row r="13" spans="1:4" ht="15">
      <c r="A13" s="988">
        <f t="shared" si="0"/>
        <v>8</v>
      </c>
      <c r="B13" s="989" t="s">
        <v>1674</v>
      </c>
      <c r="C13" s="988"/>
      <c r="D13" s="988"/>
    </row>
    <row r="14" spans="1:4" ht="45">
      <c r="A14" s="988">
        <f t="shared" si="0"/>
        <v>9</v>
      </c>
      <c r="B14" s="989" t="s">
        <v>1675</v>
      </c>
      <c r="C14" s="988"/>
      <c r="D14" s="988"/>
    </row>
    <row r="15" spans="1:4" ht="48.75" customHeight="1">
      <c r="A15" s="988">
        <f t="shared" si="0"/>
        <v>10</v>
      </c>
      <c r="B15" s="989" t="s">
        <v>1676</v>
      </c>
      <c r="C15" s="988"/>
      <c r="D15" s="988"/>
    </row>
    <row r="16" spans="1:4" ht="60">
      <c r="A16" s="988">
        <f t="shared" si="0"/>
        <v>11</v>
      </c>
      <c r="B16" s="989" t="s">
        <v>1677</v>
      </c>
      <c r="C16" s="988"/>
      <c r="D16" s="988"/>
    </row>
    <row r="17" spans="1:4" ht="30.75" customHeight="1">
      <c r="A17" s="988">
        <f t="shared" si="0"/>
        <v>12</v>
      </c>
      <c r="B17" s="990" t="s">
        <v>1678</v>
      </c>
      <c r="C17" s="991"/>
      <c r="D17" s="991"/>
    </row>
    <row r="18" spans="1:4" ht="15">
      <c r="A18" s="988">
        <f t="shared" si="0"/>
        <v>13</v>
      </c>
      <c r="B18" s="990" t="s">
        <v>1679</v>
      </c>
      <c r="C18" s="991"/>
      <c r="D18" s="991"/>
    </row>
    <row r="19" spans="1:4" ht="45">
      <c r="A19" s="988">
        <f t="shared" si="0"/>
        <v>14</v>
      </c>
      <c r="B19" s="990" t="s">
        <v>1680</v>
      </c>
      <c r="C19" s="991"/>
      <c r="D19" s="991"/>
    </row>
    <row r="20" spans="1:4" ht="45">
      <c r="A20" s="1623">
        <f>A19+1</f>
        <v>15</v>
      </c>
      <c r="B20" s="992" t="s">
        <v>1681</v>
      </c>
      <c r="C20" s="991"/>
      <c r="D20" s="991"/>
    </row>
    <row r="21" spans="1:4" ht="60">
      <c r="A21" s="1624"/>
      <c r="B21" s="992" t="s">
        <v>1682</v>
      </c>
      <c r="C21" s="991"/>
      <c r="D21" s="991"/>
    </row>
    <row r="22" spans="1:4" ht="45">
      <c r="A22" s="1625"/>
      <c r="B22" s="992" t="s">
        <v>1683</v>
      </c>
      <c r="C22" s="991"/>
      <c r="D22" s="991"/>
    </row>
    <row r="23" spans="1:4" ht="15">
      <c r="A23" s="988">
        <f>A20+1</f>
        <v>16</v>
      </c>
      <c r="B23" s="990" t="s">
        <v>1684</v>
      </c>
      <c r="C23" s="993"/>
      <c r="D23" s="993"/>
    </row>
    <row r="24" spans="1:4" ht="15">
      <c r="A24" s="994"/>
      <c r="B24" s="995"/>
      <c r="C24" s="995"/>
      <c r="D24" s="995"/>
    </row>
    <row r="25" spans="1:4" ht="15">
      <c r="A25" s="994"/>
      <c r="B25" s="995"/>
      <c r="C25" s="995"/>
      <c r="D25" s="995"/>
    </row>
    <row r="26" spans="1:4" ht="15">
      <c r="A26" s="994"/>
      <c r="B26" s="995"/>
      <c r="C26" s="995"/>
      <c r="D26" s="995"/>
    </row>
    <row r="27" spans="1:4" ht="15">
      <c r="A27" s="996" t="s">
        <v>1685</v>
      </c>
      <c r="B27" s="996"/>
      <c r="C27" s="996"/>
      <c r="D27" s="996"/>
    </row>
    <row r="28" spans="1:4" ht="15">
      <c r="A28" s="996"/>
      <c r="B28" s="996"/>
      <c r="C28" s="1626"/>
      <c r="D28" s="1626"/>
    </row>
    <row r="29" spans="1:4" ht="15">
      <c r="A29" s="1620" t="s">
        <v>506</v>
      </c>
      <c r="B29" s="1620" t="s">
        <v>1663</v>
      </c>
      <c r="C29" s="1620"/>
      <c r="D29" s="1620"/>
    </row>
    <row r="30" spans="1:4" ht="15">
      <c r="A30" s="1620" t="s">
        <v>505</v>
      </c>
      <c r="B30" s="1620"/>
      <c r="C30" s="1620"/>
      <c r="D30" s="1620"/>
    </row>
  </sheetData>
  <mergeCells count="7">
    <mergeCell ref="A30:D30"/>
    <mergeCell ref="A1:D1"/>
    <mergeCell ref="A2:D2"/>
    <mergeCell ref="A3:D3"/>
    <mergeCell ref="A20:A22"/>
    <mergeCell ref="C28:D28"/>
    <mergeCell ref="A29:D29"/>
  </mergeCells>
  <pageMargins left="0.5" right="0.48" top="0.41" bottom="0.24" header="0.3" footer="0.16"/>
  <pageSetup scale="90"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6"/>
  <sheetViews>
    <sheetView view="pageBreakPreview" zoomScaleSheetLayoutView="100" workbookViewId="0">
      <selection activeCell="A8" sqref="A8"/>
    </sheetView>
  </sheetViews>
  <sheetFormatPr defaultRowHeight="12.75"/>
  <cols>
    <col min="1" max="2" width="9.140625" style="427"/>
    <col min="3" max="3" width="17.7109375" style="427" customWidth="1"/>
    <col min="4" max="4" width="19.7109375" style="427" customWidth="1"/>
    <col min="5" max="7" width="9.140625" style="427"/>
    <col min="8" max="8" width="14.140625" style="427" customWidth="1"/>
    <col min="9" max="258" width="9.140625" style="427"/>
    <col min="259" max="259" width="17.7109375" style="427" customWidth="1"/>
    <col min="260" max="260" width="19.7109375" style="427" customWidth="1"/>
    <col min="261" max="263" width="9.140625" style="427"/>
    <col min="264" max="264" width="14.140625" style="427" customWidth="1"/>
    <col min="265" max="514" width="9.140625" style="427"/>
    <col min="515" max="515" width="17.7109375" style="427" customWidth="1"/>
    <col min="516" max="516" width="19.7109375" style="427" customWidth="1"/>
    <col min="517" max="519" width="9.140625" style="427"/>
    <col min="520" max="520" width="14.140625" style="427" customWidth="1"/>
    <col min="521" max="770" width="9.140625" style="427"/>
    <col min="771" max="771" width="17.7109375" style="427" customWidth="1"/>
    <col min="772" max="772" width="19.7109375" style="427" customWidth="1"/>
    <col min="773" max="775" width="9.140625" style="427"/>
    <col min="776" max="776" width="14.140625" style="427" customWidth="1"/>
    <col min="777" max="1026" width="9.140625" style="427"/>
    <col min="1027" max="1027" width="17.7109375" style="427" customWidth="1"/>
    <col min="1028" max="1028" width="19.7109375" style="427" customWidth="1"/>
    <col min="1029" max="1031" width="9.140625" style="427"/>
    <col min="1032" max="1032" width="14.140625" style="427" customWidth="1"/>
    <col min="1033" max="1282" width="9.140625" style="427"/>
    <col min="1283" max="1283" width="17.7109375" style="427" customWidth="1"/>
    <col min="1284" max="1284" width="19.7109375" style="427" customWidth="1"/>
    <col min="1285" max="1287" width="9.140625" style="427"/>
    <col min="1288" max="1288" width="14.140625" style="427" customWidth="1"/>
    <col min="1289" max="1538" width="9.140625" style="427"/>
    <col min="1539" max="1539" width="17.7109375" style="427" customWidth="1"/>
    <col min="1540" max="1540" width="19.7109375" style="427" customWidth="1"/>
    <col min="1541" max="1543" width="9.140625" style="427"/>
    <col min="1544" max="1544" width="14.140625" style="427" customWidth="1"/>
    <col min="1545" max="1794" width="9.140625" style="427"/>
    <col min="1795" max="1795" width="17.7109375" style="427" customWidth="1"/>
    <col min="1796" max="1796" width="19.7109375" style="427" customWidth="1"/>
    <col min="1797" max="1799" width="9.140625" style="427"/>
    <col min="1800" max="1800" width="14.140625" style="427" customWidth="1"/>
    <col min="1801" max="2050" width="9.140625" style="427"/>
    <col min="2051" max="2051" width="17.7109375" style="427" customWidth="1"/>
    <col min="2052" max="2052" width="19.7109375" style="427" customWidth="1"/>
    <col min="2053" max="2055" width="9.140625" style="427"/>
    <col min="2056" max="2056" width="14.140625" style="427" customWidth="1"/>
    <col min="2057" max="2306" width="9.140625" style="427"/>
    <col min="2307" max="2307" width="17.7109375" style="427" customWidth="1"/>
    <col min="2308" max="2308" width="19.7109375" style="427" customWidth="1"/>
    <col min="2309" max="2311" width="9.140625" style="427"/>
    <col min="2312" max="2312" width="14.140625" style="427" customWidth="1"/>
    <col min="2313" max="2562" width="9.140625" style="427"/>
    <col min="2563" max="2563" width="17.7109375" style="427" customWidth="1"/>
    <col min="2564" max="2564" width="19.7109375" style="427" customWidth="1"/>
    <col min="2565" max="2567" width="9.140625" style="427"/>
    <col min="2568" max="2568" width="14.140625" style="427" customWidth="1"/>
    <col min="2569" max="2818" width="9.140625" style="427"/>
    <col min="2819" max="2819" width="17.7109375" style="427" customWidth="1"/>
    <col min="2820" max="2820" width="19.7109375" style="427" customWidth="1"/>
    <col min="2821" max="2823" width="9.140625" style="427"/>
    <col min="2824" max="2824" width="14.140625" style="427" customWidth="1"/>
    <col min="2825" max="3074" width="9.140625" style="427"/>
    <col min="3075" max="3075" width="17.7109375" style="427" customWidth="1"/>
    <col min="3076" max="3076" width="19.7109375" style="427" customWidth="1"/>
    <col min="3077" max="3079" width="9.140625" style="427"/>
    <col min="3080" max="3080" width="14.140625" style="427" customWidth="1"/>
    <col min="3081" max="3330" width="9.140625" style="427"/>
    <col min="3331" max="3331" width="17.7109375" style="427" customWidth="1"/>
    <col min="3332" max="3332" width="19.7109375" style="427" customWidth="1"/>
    <col min="3333" max="3335" width="9.140625" style="427"/>
    <col min="3336" max="3336" width="14.140625" style="427" customWidth="1"/>
    <col min="3337" max="3586" width="9.140625" style="427"/>
    <col min="3587" max="3587" width="17.7109375" style="427" customWidth="1"/>
    <col min="3588" max="3588" width="19.7109375" style="427" customWidth="1"/>
    <col min="3589" max="3591" width="9.140625" style="427"/>
    <col min="3592" max="3592" width="14.140625" style="427" customWidth="1"/>
    <col min="3593" max="3842" width="9.140625" style="427"/>
    <col min="3843" max="3843" width="17.7109375" style="427" customWidth="1"/>
    <col min="3844" max="3844" width="19.7109375" style="427" customWidth="1"/>
    <col min="3845" max="3847" width="9.140625" style="427"/>
    <col min="3848" max="3848" width="14.140625" style="427" customWidth="1"/>
    <col min="3849" max="4098" width="9.140625" style="427"/>
    <col min="4099" max="4099" width="17.7109375" style="427" customWidth="1"/>
    <col min="4100" max="4100" width="19.7109375" style="427" customWidth="1"/>
    <col min="4101" max="4103" width="9.140625" style="427"/>
    <col min="4104" max="4104" width="14.140625" style="427" customWidth="1"/>
    <col min="4105" max="4354" width="9.140625" style="427"/>
    <col min="4355" max="4355" width="17.7109375" style="427" customWidth="1"/>
    <col min="4356" max="4356" width="19.7109375" style="427" customWidth="1"/>
    <col min="4357" max="4359" width="9.140625" style="427"/>
    <col min="4360" max="4360" width="14.140625" style="427" customWidth="1"/>
    <col min="4361" max="4610" width="9.140625" style="427"/>
    <col min="4611" max="4611" width="17.7109375" style="427" customWidth="1"/>
    <col min="4612" max="4612" width="19.7109375" style="427" customWidth="1"/>
    <col min="4613" max="4615" width="9.140625" style="427"/>
    <col min="4616" max="4616" width="14.140625" style="427" customWidth="1"/>
    <col min="4617" max="4866" width="9.140625" style="427"/>
    <col min="4867" max="4867" width="17.7109375" style="427" customWidth="1"/>
    <col min="4868" max="4868" width="19.7109375" style="427" customWidth="1"/>
    <col min="4869" max="4871" width="9.140625" style="427"/>
    <col min="4872" max="4872" width="14.140625" style="427" customWidth="1"/>
    <col min="4873" max="5122" width="9.140625" style="427"/>
    <col min="5123" max="5123" width="17.7109375" style="427" customWidth="1"/>
    <col min="5124" max="5124" width="19.7109375" style="427" customWidth="1"/>
    <col min="5125" max="5127" width="9.140625" style="427"/>
    <col min="5128" max="5128" width="14.140625" style="427" customWidth="1"/>
    <col min="5129" max="5378" width="9.140625" style="427"/>
    <col min="5379" max="5379" width="17.7109375" style="427" customWidth="1"/>
    <col min="5380" max="5380" width="19.7109375" style="427" customWidth="1"/>
    <col min="5381" max="5383" width="9.140625" style="427"/>
    <col min="5384" max="5384" width="14.140625" style="427" customWidth="1"/>
    <col min="5385" max="5634" width="9.140625" style="427"/>
    <col min="5635" max="5635" width="17.7109375" style="427" customWidth="1"/>
    <col min="5636" max="5636" width="19.7109375" style="427" customWidth="1"/>
    <col min="5637" max="5639" width="9.140625" style="427"/>
    <col min="5640" max="5640" width="14.140625" style="427" customWidth="1"/>
    <col min="5641" max="5890" width="9.140625" style="427"/>
    <col min="5891" max="5891" width="17.7109375" style="427" customWidth="1"/>
    <col min="5892" max="5892" width="19.7109375" style="427" customWidth="1"/>
    <col min="5893" max="5895" width="9.140625" style="427"/>
    <col min="5896" max="5896" width="14.140625" style="427" customWidth="1"/>
    <col min="5897" max="6146" width="9.140625" style="427"/>
    <col min="6147" max="6147" width="17.7109375" style="427" customWidth="1"/>
    <col min="6148" max="6148" width="19.7109375" style="427" customWidth="1"/>
    <col min="6149" max="6151" width="9.140625" style="427"/>
    <col min="6152" max="6152" width="14.140625" style="427" customWidth="1"/>
    <col min="6153" max="6402" width="9.140625" style="427"/>
    <col min="6403" max="6403" width="17.7109375" style="427" customWidth="1"/>
    <col min="6404" max="6404" width="19.7109375" style="427" customWidth="1"/>
    <col min="6405" max="6407" width="9.140625" style="427"/>
    <col min="6408" max="6408" width="14.140625" style="427" customWidth="1"/>
    <col min="6409" max="6658" width="9.140625" style="427"/>
    <col min="6659" max="6659" width="17.7109375" style="427" customWidth="1"/>
    <col min="6660" max="6660" width="19.7109375" style="427" customWidth="1"/>
    <col min="6661" max="6663" width="9.140625" style="427"/>
    <col min="6664" max="6664" width="14.140625" style="427" customWidth="1"/>
    <col min="6665" max="6914" width="9.140625" style="427"/>
    <col min="6915" max="6915" width="17.7109375" style="427" customWidth="1"/>
    <col min="6916" max="6916" width="19.7109375" style="427" customWidth="1"/>
    <col min="6917" max="6919" width="9.140625" style="427"/>
    <col min="6920" max="6920" width="14.140625" style="427" customWidth="1"/>
    <col min="6921" max="7170" width="9.140625" style="427"/>
    <col min="7171" max="7171" width="17.7109375" style="427" customWidth="1"/>
    <col min="7172" max="7172" width="19.7109375" style="427" customWidth="1"/>
    <col min="7173" max="7175" width="9.140625" style="427"/>
    <col min="7176" max="7176" width="14.140625" style="427" customWidth="1"/>
    <col min="7177" max="7426" width="9.140625" style="427"/>
    <col min="7427" max="7427" width="17.7109375" style="427" customWidth="1"/>
    <col min="7428" max="7428" width="19.7109375" style="427" customWidth="1"/>
    <col min="7429" max="7431" width="9.140625" style="427"/>
    <col min="7432" max="7432" width="14.140625" style="427" customWidth="1"/>
    <col min="7433" max="7682" width="9.140625" style="427"/>
    <col min="7683" max="7683" width="17.7109375" style="427" customWidth="1"/>
    <col min="7684" max="7684" width="19.7109375" style="427" customWidth="1"/>
    <col min="7685" max="7687" width="9.140625" style="427"/>
    <col min="7688" max="7688" width="14.140625" style="427" customWidth="1"/>
    <col min="7689" max="7938" width="9.140625" style="427"/>
    <col min="7939" max="7939" width="17.7109375" style="427" customWidth="1"/>
    <col min="7940" max="7940" width="19.7109375" style="427" customWidth="1"/>
    <col min="7941" max="7943" width="9.140625" style="427"/>
    <col min="7944" max="7944" width="14.140625" style="427" customWidth="1"/>
    <col min="7945" max="8194" width="9.140625" style="427"/>
    <col min="8195" max="8195" width="17.7109375" style="427" customWidth="1"/>
    <col min="8196" max="8196" width="19.7109375" style="427" customWidth="1"/>
    <col min="8197" max="8199" width="9.140625" style="427"/>
    <col min="8200" max="8200" width="14.140625" style="427" customWidth="1"/>
    <col min="8201" max="8450" width="9.140625" style="427"/>
    <col min="8451" max="8451" width="17.7109375" style="427" customWidth="1"/>
    <col min="8452" max="8452" width="19.7109375" style="427" customWidth="1"/>
    <col min="8453" max="8455" width="9.140625" style="427"/>
    <col min="8456" max="8456" width="14.140625" style="427" customWidth="1"/>
    <col min="8457" max="8706" width="9.140625" style="427"/>
    <col min="8707" max="8707" width="17.7109375" style="427" customWidth="1"/>
    <col min="8708" max="8708" width="19.7109375" style="427" customWidth="1"/>
    <col min="8709" max="8711" width="9.140625" style="427"/>
    <col min="8712" max="8712" width="14.140625" style="427" customWidth="1"/>
    <col min="8713" max="8962" width="9.140625" style="427"/>
    <col min="8963" max="8963" width="17.7109375" style="427" customWidth="1"/>
    <col min="8964" max="8964" width="19.7109375" style="427" customWidth="1"/>
    <col min="8965" max="8967" width="9.140625" style="427"/>
    <col min="8968" max="8968" width="14.140625" style="427" customWidth="1"/>
    <col min="8969" max="9218" width="9.140625" style="427"/>
    <col min="9219" max="9219" width="17.7109375" style="427" customWidth="1"/>
    <col min="9220" max="9220" width="19.7109375" style="427" customWidth="1"/>
    <col min="9221" max="9223" width="9.140625" style="427"/>
    <col min="9224" max="9224" width="14.140625" style="427" customWidth="1"/>
    <col min="9225" max="9474" width="9.140625" style="427"/>
    <col min="9475" max="9475" width="17.7109375" style="427" customWidth="1"/>
    <col min="9476" max="9476" width="19.7109375" style="427" customWidth="1"/>
    <col min="9477" max="9479" width="9.140625" style="427"/>
    <col min="9480" max="9480" width="14.140625" style="427" customWidth="1"/>
    <col min="9481" max="9730" width="9.140625" style="427"/>
    <col min="9731" max="9731" width="17.7109375" style="427" customWidth="1"/>
    <col min="9732" max="9732" width="19.7109375" style="427" customWidth="1"/>
    <col min="9733" max="9735" width="9.140625" style="427"/>
    <col min="9736" max="9736" width="14.140625" style="427" customWidth="1"/>
    <col min="9737" max="9986" width="9.140625" style="427"/>
    <col min="9987" max="9987" width="17.7109375" style="427" customWidth="1"/>
    <col min="9988" max="9988" width="19.7109375" style="427" customWidth="1"/>
    <col min="9989" max="9991" width="9.140625" style="427"/>
    <col min="9992" max="9992" width="14.140625" style="427" customWidth="1"/>
    <col min="9993" max="10242" width="9.140625" style="427"/>
    <col min="10243" max="10243" width="17.7109375" style="427" customWidth="1"/>
    <col min="10244" max="10244" width="19.7109375" style="427" customWidth="1"/>
    <col min="10245" max="10247" width="9.140625" style="427"/>
    <col min="10248" max="10248" width="14.140625" style="427" customWidth="1"/>
    <col min="10249" max="10498" width="9.140625" style="427"/>
    <col min="10499" max="10499" width="17.7109375" style="427" customWidth="1"/>
    <col min="10500" max="10500" width="19.7109375" style="427" customWidth="1"/>
    <col min="10501" max="10503" width="9.140625" style="427"/>
    <col min="10504" max="10504" width="14.140625" style="427" customWidth="1"/>
    <col min="10505" max="10754" width="9.140625" style="427"/>
    <col min="10755" max="10755" width="17.7109375" style="427" customWidth="1"/>
    <col min="10756" max="10756" width="19.7109375" style="427" customWidth="1"/>
    <col min="10757" max="10759" width="9.140625" style="427"/>
    <col min="10760" max="10760" width="14.140625" style="427" customWidth="1"/>
    <col min="10761" max="11010" width="9.140625" style="427"/>
    <col min="11011" max="11011" width="17.7109375" style="427" customWidth="1"/>
    <col min="11012" max="11012" width="19.7109375" style="427" customWidth="1"/>
    <col min="11013" max="11015" width="9.140625" style="427"/>
    <col min="11016" max="11016" width="14.140625" style="427" customWidth="1"/>
    <col min="11017" max="11266" width="9.140625" style="427"/>
    <col min="11267" max="11267" width="17.7109375" style="427" customWidth="1"/>
    <col min="11268" max="11268" width="19.7109375" style="427" customWidth="1"/>
    <col min="11269" max="11271" width="9.140625" style="427"/>
    <col min="11272" max="11272" width="14.140625" style="427" customWidth="1"/>
    <col min="11273" max="11522" width="9.140625" style="427"/>
    <col min="11523" max="11523" width="17.7109375" style="427" customWidth="1"/>
    <col min="11524" max="11524" width="19.7109375" style="427" customWidth="1"/>
    <col min="11525" max="11527" width="9.140625" style="427"/>
    <col min="11528" max="11528" width="14.140625" style="427" customWidth="1"/>
    <col min="11529" max="11778" width="9.140625" style="427"/>
    <col min="11779" max="11779" width="17.7109375" style="427" customWidth="1"/>
    <col min="11780" max="11780" width="19.7109375" style="427" customWidth="1"/>
    <col min="11781" max="11783" width="9.140625" style="427"/>
    <col min="11784" max="11784" width="14.140625" style="427" customWidth="1"/>
    <col min="11785" max="12034" width="9.140625" style="427"/>
    <col min="12035" max="12035" width="17.7109375" style="427" customWidth="1"/>
    <col min="12036" max="12036" width="19.7109375" style="427" customWidth="1"/>
    <col min="12037" max="12039" width="9.140625" style="427"/>
    <col min="12040" max="12040" width="14.140625" style="427" customWidth="1"/>
    <col min="12041" max="12290" width="9.140625" style="427"/>
    <col min="12291" max="12291" width="17.7109375" style="427" customWidth="1"/>
    <col min="12292" max="12292" width="19.7109375" style="427" customWidth="1"/>
    <col min="12293" max="12295" width="9.140625" style="427"/>
    <col min="12296" max="12296" width="14.140625" style="427" customWidth="1"/>
    <col min="12297" max="12546" width="9.140625" style="427"/>
    <col min="12547" max="12547" width="17.7109375" style="427" customWidth="1"/>
    <col min="12548" max="12548" width="19.7109375" style="427" customWidth="1"/>
    <col min="12549" max="12551" width="9.140625" style="427"/>
    <col min="12552" max="12552" width="14.140625" style="427" customWidth="1"/>
    <col min="12553" max="12802" width="9.140625" style="427"/>
    <col min="12803" max="12803" width="17.7109375" style="427" customWidth="1"/>
    <col min="12804" max="12804" width="19.7109375" style="427" customWidth="1"/>
    <col min="12805" max="12807" width="9.140625" style="427"/>
    <col min="12808" max="12808" width="14.140625" style="427" customWidth="1"/>
    <col min="12809" max="13058" width="9.140625" style="427"/>
    <col min="13059" max="13059" width="17.7109375" style="427" customWidth="1"/>
    <col min="13060" max="13060" width="19.7109375" style="427" customWidth="1"/>
    <col min="13061" max="13063" width="9.140625" style="427"/>
    <col min="13064" max="13064" width="14.140625" style="427" customWidth="1"/>
    <col min="13065" max="13314" width="9.140625" style="427"/>
    <col min="13315" max="13315" width="17.7109375" style="427" customWidth="1"/>
    <col min="13316" max="13316" width="19.7109375" style="427" customWidth="1"/>
    <col min="13317" max="13319" width="9.140625" style="427"/>
    <col min="13320" max="13320" width="14.140625" style="427" customWidth="1"/>
    <col min="13321" max="13570" width="9.140625" style="427"/>
    <col min="13571" max="13571" width="17.7109375" style="427" customWidth="1"/>
    <col min="13572" max="13572" width="19.7109375" style="427" customWidth="1"/>
    <col min="13573" max="13575" width="9.140625" style="427"/>
    <col min="13576" max="13576" width="14.140625" style="427" customWidth="1"/>
    <col min="13577" max="13826" width="9.140625" style="427"/>
    <col min="13827" max="13827" width="17.7109375" style="427" customWidth="1"/>
    <col min="13828" max="13828" width="19.7109375" style="427" customWidth="1"/>
    <col min="13829" max="13831" width="9.140625" style="427"/>
    <col min="13832" max="13832" width="14.140625" style="427" customWidth="1"/>
    <col min="13833" max="14082" width="9.140625" style="427"/>
    <col min="14083" max="14083" width="17.7109375" style="427" customWidth="1"/>
    <col min="14084" max="14084" width="19.7109375" style="427" customWidth="1"/>
    <col min="14085" max="14087" width="9.140625" style="427"/>
    <col min="14088" max="14088" width="14.140625" style="427" customWidth="1"/>
    <col min="14089" max="14338" width="9.140625" style="427"/>
    <col min="14339" max="14339" width="17.7109375" style="427" customWidth="1"/>
    <col min="14340" max="14340" width="19.7109375" style="427" customWidth="1"/>
    <col min="14341" max="14343" width="9.140625" style="427"/>
    <col min="14344" max="14344" width="14.140625" style="427" customWidth="1"/>
    <col min="14345" max="14594" width="9.140625" style="427"/>
    <col min="14595" max="14595" width="17.7109375" style="427" customWidth="1"/>
    <col min="14596" max="14596" width="19.7109375" style="427" customWidth="1"/>
    <col min="14597" max="14599" width="9.140625" style="427"/>
    <col min="14600" max="14600" width="14.140625" style="427" customWidth="1"/>
    <col min="14601" max="14850" width="9.140625" style="427"/>
    <col min="14851" max="14851" width="17.7109375" style="427" customWidth="1"/>
    <col min="14852" max="14852" width="19.7109375" style="427" customWidth="1"/>
    <col min="14853" max="14855" width="9.140625" style="427"/>
    <col min="14856" max="14856" width="14.140625" style="427" customWidth="1"/>
    <col min="14857" max="15106" width="9.140625" style="427"/>
    <col min="15107" max="15107" width="17.7109375" style="427" customWidth="1"/>
    <col min="15108" max="15108" width="19.7109375" style="427" customWidth="1"/>
    <col min="15109" max="15111" width="9.140625" style="427"/>
    <col min="15112" max="15112" width="14.140625" style="427" customWidth="1"/>
    <col min="15113" max="15362" width="9.140625" style="427"/>
    <col min="15363" max="15363" width="17.7109375" style="427" customWidth="1"/>
    <col min="15364" max="15364" width="19.7109375" style="427" customWidth="1"/>
    <col min="15365" max="15367" width="9.140625" style="427"/>
    <col min="15368" max="15368" width="14.140625" style="427" customWidth="1"/>
    <col min="15369" max="15618" width="9.140625" style="427"/>
    <col min="15619" max="15619" width="17.7109375" style="427" customWidth="1"/>
    <col min="15620" max="15620" width="19.7109375" style="427" customWidth="1"/>
    <col min="15621" max="15623" width="9.140625" style="427"/>
    <col min="15624" max="15624" width="14.140625" style="427" customWidth="1"/>
    <col min="15625" max="15874" width="9.140625" style="427"/>
    <col min="15875" max="15875" width="17.7109375" style="427" customWidth="1"/>
    <col min="15876" max="15876" width="19.7109375" style="427" customWidth="1"/>
    <col min="15877" max="15879" width="9.140625" style="427"/>
    <col min="15880" max="15880" width="14.140625" style="427" customWidth="1"/>
    <col min="15881" max="16130" width="9.140625" style="427"/>
    <col min="16131" max="16131" width="17.7109375" style="427" customWidth="1"/>
    <col min="16132" max="16132" width="19.7109375" style="427" customWidth="1"/>
    <col min="16133" max="16135" width="9.140625" style="427"/>
    <col min="16136" max="16136" width="14.140625" style="427" customWidth="1"/>
    <col min="16137" max="16384" width="9.140625" style="427"/>
  </cols>
  <sheetData>
    <row r="2" spans="1:10" ht="15.75">
      <c r="A2" s="997" t="s">
        <v>1866</v>
      </c>
      <c r="B2" s="997"/>
      <c r="C2" s="997"/>
      <c r="D2" s="997"/>
      <c r="E2" s="997"/>
      <c r="F2" s="997"/>
      <c r="G2" s="997"/>
      <c r="H2" s="997"/>
      <c r="I2" s="998"/>
      <c r="J2" s="998"/>
    </row>
    <row r="4" spans="1:10" ht="15">
      <c r="A4" s="1622" t="s">
        <v>1686</v>
      </c>
      <c r="B4" s="1622"/>
      <c r="C4" s="1622"/>
      <c r="D4" s="1622"/>
      <c r="E4" s="1622"/>
      <c r="F4" s="1622"/>
      <c r="G4" s="1622"/>
      <c r="H4" s="1622"/>
      <c r="I4" s="999"/>
    </row>
    <row r="5" spans="1:10" ht="12.75" customHeight="1">
      <c r="A5" s="1628" t="s">
        <v>1630</v>
      </c>
      <c r="B5" s="1628"/>
      <c r="C5" s="1628"/>
      <c r="D5" s="1628"/>
      <c r="E5" s="1628"/>
      <c r="F5" s="1628"/>
      <c r="G5" s="1628"/>
      <c r="H5" s="1628"/>
      <c r="I5" s="1000"/>
    </row>
    <row r="6" spans="1:10">
      <c r="A6" s="1585" t="s">
        <v>1296</v>
      </c>
      <c r="B6" s="1585"/>
      <c r="C6" s="1585"/>
      <c r="D6" s="1585"/>
      <c r="E6" s="1585"/>
      <c r="F6" s="1585"/>
      <c r="G6" s="1585"/>
      <c r="H6" s="1585"/>
      <c r="I6" s="1001"/>
    </row>
    <row r="7" spans="1:10">
      <c r="A7" s="1629"/>
      <c r="B7" s="1629"/>
      <c r="C7" s="1629"/>
      <c r="D7" s="1629"/>
      <c r="E7" s="1629"/>
      <c r="F7" s="1629"/>
      <c r="G7" s="1629"/>
      <c r="H7" s="1629"/>
    </row>
    <row r="8" spans="1:10" ht="24.75" customHeight="1">
      <c r="A8" s="1002" t="s">
        <v>544</v>
      </c>
      <c r="B8" s="1630" t="s">
        <v>1687</v>
      </c>
      <c r="C8" s="1630"/>
      <c r="D8" s="1003" t="s">
        <v>1688</v>
      </c>
      <c r="E8" s="1631" t="s">
        <v>1689</v>
      </c>
      <c r="F8" s="1631"/>
      <c r="G8" s="1631"/>
      <c r="H8" s="1631"/>
    </row>
    <row r="9" spans="1:10" ht="80.099999999999994" customHeight="1">
      <c r="A9" s="1004"/>
      <c r="B9" s="1627"/>
      <c r="C9" s="1627"/>
      <c r="D9" s="1005"/>
      <c r="E9" s="1627"/>
      <c r="F9" s="1627"/>
      <c r="G9" s="1627"/>
      <c r="H9" s="1627"/>
    </row>
    <row r="10" spans="1:10" ht="80.099999999999994" customHeight="1">
      <c r="A10" s="1005"/>
      <c r="B10" s="1627"/>
      <c r="C10" s="1627"/>
      <c r="D10" s="1005"/>
      <c r="E10" s="1627"/>
      <c r="F10" s="1627"/>
      <c r="G10" s="1627"/>
      <c r="H10" s="1627"/>
    </row>
    <row r="16" spans="1:10" ht="15.75">
      <c r="A16" s="1006" t="s">
        <v>628</v>
      </c>
      <c r="B16" s="210"/>
      <c r="E16" s="210"/>
      <c r="F16" s="1006" t="s">
        <v>458</v>
      </c>
      <c r="G16" s="210"/>
    </row>
  </sheetData>
  <mergeCells count="10">
    <mergeCell ref="B9:C9"/>
    <mergeCell ref="E9:H9"/>
    <mergeCell ref="B10:C10"/>
    <mergeCell ref="E10:H10"/>
    <mergeCell ref="A4:H4"/>
    <mergeCell ref="A5:H5"/>
    <mergeCell ref="A6:H6"/>
    <mergeCell ref="A7:H7"/>
    <mergeCell ref="B8:C8"/>
    <mergeCell ref="E8:H8"/>
  </mergeCells>
  <pageMargins left="0.7" right="0.13" top="0.41" bottom="0.33" header="0.3" footer="0.16"/>
  <pageSetup scale="92"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view="pageBreakPreview" zoomScaleSheetLayoutView="100" workbookViewId="0">
      <selection activeCell="A6" sqref="A6:I6"/>
    </sheetView>
  </sheetViews>
  <sheetFormatPr defaultRowHeight="15"/>
  <cols>
    <col min="1" max="16384" width="9.140625" style="1166"/>
  </cols>
  <sheetData>
    <row r="1" spans="1:18">
      <c r="A1" s="1633" t="s">
        <v>456</v>
      </c>
      <c r="B1" s="1633"/>
      <c r="C1" s="1633"/>
      <c r="D1" s="1633"/>
      <c r="E1" s="1633"/>
      <c r="F1" s="1633"/>
      <c r="G1" s="1633"/>
      <c r="H1" s="1633"/>
      <c r="I1" s="1633"/>
    </row>
    <row r="2" spans="1:18">
      <c r="A2" s="1634" t="str">
        <f>[65]BSheet!A3</f>
        <v>Name of the Branch/Division (Co)_____________________________________</v>
      </c>
      <c r="B2" s="1634"/>
      <c r="C2" s="1634"/>
      <c r="D2" s="1634"/>
      <c r="E2" s="1634"/>
      <c r="F2" s="1634"/>
      <c r="G2" s="1634"/>
      <c r="H2" s="1634"/>
      <c r="I2" s="1634"/>
    </row>
    <row r="3" spans="1:18" ht="15.75">
      <c r="A3" s="1635" t="s">
        <v>1690</v>
      </c>
      <c r="B3" s="1635"/>
      <c r="C3" s="1635"/>
      <c r="D3" s="1635"/>
      <c r="E3" s="1635"/>
      <c r="F3" s="1635"/>
      <c r="G3" s="1635"/>
      <c r="H3" s="1635"/>
      <c r="I3" s="1635"/>
      <c r="K3" s="1167"/>
      <c r="L3" s="1167"/>
      <c r="M3" s="1167"/>
      <c r="N3" s="1167"/>
      <c r="O3" s="1167"/>
      <c r="P3" s="1167"/>
      <c r="Q3" s="1167"/>
      <c r="R3" s="1167"/>
    </row>
    <row r="4" spans="1:18">
      <c r="A4" s="1636" t="s">
        <v>1691</v>
      </c>
      <c r="B4" s="1636"/>
      <c r="C4" s="1636"/>
      <c r="D4" s="1636"/>
      <c r="E4" s="1636"/>
      <c r="F4" s="1636"/>
      <c r="G4" s="1636"/>
      <c r="H4" s="1636"/>
      <c r="I4" s="1636"/>
    </row>
    <row r="5" spans="1:18">
      <c r="A5" s="1634"/>
      <c r="B5" s="1634"/>
      <c r="C5" s="1634"/>
      <c r="D5" s="1634"/>
      <c r="E5" s="1634"/>
      <c r="F5" s="1634"/>
      <c r="G5" s="1634"/>
      <c r="H5" s="1634"/>
      <c r="I5" s="1634"/>
    </row>
    <row r="6" spans="1:18" ht="65.25" customHeight="1">
      <c r="A6" s="1632" t="s">
        <v>1867</v>
      </c>
      <c r="B6" s="1632"/>
      <c r="C6" s="1632"/>
      <c r="D6" s="1632"/>
      <c r="E6" s="1632"/>
      <c r="F6" s="1632"/>
      <c r="G6" s="1632"/>
      <c r="H6" s="1632"/>
      <c r="I6" s="1632"/>
    </row>
    <row r="7" spans="1:18">
      <c r="A7" s="1634"/>
      <c r="B7" s="1634"/>
      <c r="C7" s="1634"/>
      <c r="D7" s="1634"/>
      <c r="E7" s="1634"/>
      <c r="F7" s="1634"/>
      <c r="G7" s="1634"/>
      <c r="H7" s="1634"/>
      <c r="I7" s="1634"/>
    </row>
    <row r="8" spans="1:18">
      <c r="A8" s="1634"/>
      <c r="B8" s="1634"/>
      <c r="C8" s="1634"/>
      <c r="D8" s="1634"/>
      <c r="E8" s="1634"/>
      <c r="F8" s="1634"/>
      <c r="G8" s="1634"/>
      <c r="H8" s="1634"/>
      <c r="I8" s="1634"/>
    </row>
    <row r="9" spans="1:18">
      <c r="A9" s="1634"/>
      <c r="B9" s="1634"/>
      <c r="C9" s="1634"/>
      <c r="D9" s="1634"/>
      <c r="E9" s="1634"/>
      <c r="F9" s="1634"/>
      <c r="G9" s="1634"/>
      <c r="H9" s="1634"/>
      <c r="I9" s="1634"/>
    </row>
    <row r="10" spans="1:18">
      <c r="A10" s="1634"/>
      <c r="B10" s="1634"/>
      <c r="C10" s="1634"/>
      <c r="D10" s="1634"/>
      <c r="E10" s="1634"/>
      <c r="F10" s="1634"/>
      <c r="G10" s="1634"/>
      <c r="H10" s="1634"/>
      <c r="I10" s="1634"/>
    </row>
    <row r="11" spans="1:18">
      <c r="A11" s="1638" t="s">
        <v>628</v>
      </c>
      <c r="B11" s="1638"/>
      <c r="C11" s="1638"/>
      <c r="D11" s="1638"/>
      <c r="E11" s="1638"/>
      <c r="F11" s="1638"/>
      <c r="G11" s="1639" t="s">
        <v>458</v>
      </c>
      <c r="H11" s="1639"/>
      <c r="I11" s="1639"/>
    </row>
    <row r="12" spans="1:18">
      <c r="A12" s="1637" t="s">
        <v>505</v>
      </c>
      <c r="B12" s="1637"/>
      <c r="C12" s="1637"/>
      <c r="D12" s="1637"/>
      <c r="E12" s="1637"/>
      <c r="F12" s="1637"/>
      <c r="G12" s="1637"/>
      <c r="H12" s="1637"/>
      <c r="I12" s="1637"/>
    </row>
    <row r="13" spans="1:18">
      <c r="A13" s="1637" t="s">
        <v>506</v>
      </c>
      <c r="B13" s="1637"/>
      <c r="C13" s="1637"/>
      <c r="D13" s="1637"/>
      <c r="E13" s="1637"/>
      <c r="F13" s="1637"/>
      <c r="G13" s="1637"/>
      <c r="H13" s="1637"/>
      <c r="I13" s="1637"/>
    </row>
  </sheetData>
  <mergeCells count="14">
    <mergeCell ref="A12:I12"/>
    <mergeCell ref="A13:I13"/>
    <mergeCell ref="A7:I7"/>
    <mergeCell ref="A8:I8"/>
    <mergeCell ref="A9:I9"/>
    <mergeCell ref="A10:I10"/>
    <mergeCell ref="A11:F11"/>
    <mergeCell ref="G11:I11"/>
    <mergeCell ref="A6:I6"/>
    <mergeCell ref="A1:I1"/>
    <mergeCell ref="A2:I2"/>
    <mergeCell ref="A3:I3"/>
    <mergeCell ref="A4:I4"/>
    <mergeCell ref="A5:I5"/>
  </mergeCells>
  <pageMargins left="0.7" right="0.7" top="1.04" bottom="0.75" header="0.3" footer="0.3"/>
  <pageSetup paperSize="9" orientation="portrait" verticalDpi="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9"/>
  <sheetViews>
    <sheetView view="pageBreakPreview" topLeftCell="A8" zoomScale="70" zoomScaleSheetLayoutView="70" workbookViewId="0">
      <selection activeCell="B34" sqref="B34"/>
    </sheetView>
  </sheetViews>
  <sheetFormatPr defaultRowHeight="12.75"/>
  <cols>
    <col min="1" max="1" width="5.5703125" style="427" bestFit="1" customWidth="1"/>
    <col min="2" max="2" width="26.7109375" style="427" customWidth="1"/>
    <col min="3" max="3" width="14.42578125" style="427" customWidth="1"/>
    <col min="4" max="4" width="12.85546875" style="427" customWidth="1"/>
    <col min="5" max="5" width="15.7109375" style="427" customWidth="1"/>
    <col min="6" max="6" width="13.7109375" style="427" customWidth="1"/>
    <col min="7" max="7" width="13.5703125" style="427" customWidth="1"/>
    <col min="8" max="8" width="14" style="427" customWidth="1"/>
    <col min="9" max="9" width="12.42578125" style="427" customWidth="1"/>
    <col min="10" max="11" width="12.7109375" style="427" customWidth="1"/>
    <col min="12" max="12" width="23.5703125" style="427" customWidth="1"/>
    <col min="13" max="256" width="9.140625" style="427"/>
    <col min="257" max="257" width="5.5703125" style="427" bestFit="1" customWidth="1"/>
    <col min="258" max="258" width="26.7109375" style="427" customWidth="1"/>
    <col min="259" max="259" width="14.42578125" style="427" customWidth="1"/>
    <col min="260" max="260" width="12.85546875" style="427" customWidth="1"/>
    <col min="261" max="261" width="15.7109375" style="427" customWidth="1"/>
    <col min="262" max="262" width="13.7109375" style="427" customWidth="1"/>
    <col min="263" max="263" width="13.5703125" style="427" customWidth="1"/>
    <col min="264" max="264" width="14" style="427" customWidth="1"/>
    <col min="265" max="265" width="12.42578125" style="427" customWidth="1"/>
    <col min="266" max="267" width="12.7109375" style="427" customWidth="1"/>
    <col min="268" max="268" width="23.5703125" style="427" customWidth="1"/>
    <col min="269" max="512" width="9.140625" style="427"/>
    <col min="513" max="513" width="5.5703125" style="427" bestFit="1" customWidth="1"/>
    <col min="514" max="514" width="26.7109375" style="427" customWidth="1"/>
    <col min="515" max="515" width="14.42578125" style="427" customWidth="1"/>
    <col min="516" max="516" width="12.85546875" style="427" customWidth="1"/>
    <col min="517" max="517" width="15.7109375" style="427" customWidth="1"/>
    <col min="518" max="518" width="13.7109375" style="427" customWidth="1"/>
    <col min="519" max="519" width="13.5703125" style="427" customWidth="1"/>
    <col min="520" max="520" width="14" style="427" customWidth="1"/>
    <col min="521" max="521" width="12.42578125" style="427" customWidth="1"/>
    <col min="522" max="523" width="12.7109375" style="427" customWidth="1"/>
    <col min="524" max="524" width="23.5703125" style="427" customWidth="1"/>
    <col min="525" max="768" width="9.140625" style="427"/>
    <col min="769" max="769" width="5.5703125" style="427" bestFit="1" customWidth="1"/>
    <col min="770" max="770" width="26.7109375" style="427" customWidth="1"/>
    <col min="771" max="771" width="14.42578125" style="427" customWidth="1"/>
    <col min="772" max="772" width="12.85546875" style="427" customWidth="1"/>
    <col min="773" max="773" width="15.7109375" style="427" customWidth="1"/>
    <col min="774" max="774" width="13.7109375" style="427" customWidth="1"/>
    <col min="775" max="775" width="13.5703125" style="427" customWidth="1"/>
    <col min="776" max="776" width="14" style="427" customWidth="1"/>
    <col min="777" max="777" width="12.42578125" style="427" customWidth="1"/>
    <col min="778" max="779" width="12.7109375" style="427" customWidth="1"/>
    <col min="780" max="780" width="23.5703125" style="427" customWidth="1"/>
    <col min="781" max="1024" width="9.140625" style="427"/>
    <col min="1025" max="1025" width="5.5703125" style="427" bestFit="1" customWidth="1"/>
    <col min="1026" max="1026" width="26.7109375" style="427" customWidth="1"/>
    <col min="1027" max="1027" width="14.42578125" style="427" customWidth="1"/>
    <col min="1028" max="1028" width="12.85546875" style="427" customWidth="1"/>
    <col min="1029" max="1029" width="15.7109375" style="427" customWidth="1"/>
    <col min="1030" max="1030" width="13.7109375" style="427" customWidth="1"/>
    <col min="1031" max="1031" width="13.5703125" style="427" customWidth="1"/>
    <col min="1032" max="1032" width="14" style="427" customWidth="1"/>
    <col min="1033" max="1033" width="12.42578125" style="427" customWidth="1"/>
    <col min="1034" max="1035" width="12.7109375" style="427" customWidth="1"/>
    <col min="1036" max="1036" width="23.5703125" style="427" customWidth="1"/>
    <col min="1037" max="1280" width="9.140625" style="427"/>
    <col min="1281" max="1281" width="5.5703125" style="427" bestFit="1" customWidth="1"/>
    <col min="1282" max="1282" width="26.7109375" style="427" customWidth="1"/>
    <col min="1283" max="1283" width="14.42578125" style="427" customWidth="1"/>
    <col min="1284" max="1284" width="12.85546875" style="427" customWidth="1"/>
    <col min="1285" max="1285" width="15.7109375" style="427" customWidth="1"/>
    <col min="1286" max="1286" width="13.7109375" style="427" customWidth="1"/>
    <col min="1287" max="1287" width="13.5703125" style="427" customWidth="1"/>
    <col min="1288" max="1288" width="14" style="427" customWidth="1"/>
    <col min="1289" max="1289" width="12.42578125" style="427" customWidth="1"/>
    <col min="1290" max="1291" width="12.7109375" style="427" customWidth="1"/>
    <col min="1292" max="1292" width="23.5703125" style="427" customWidth="1"/>
    <col min="1293" max="1536" width="9.140625" style="427"/>
    <col min="1537" max="1537" width="5.5703125" style="427" bestFit="1" customWidth="1"/>
    <col min="1538" max="1538" width="26.7109375" style="427" customWidth="1"/>
    <col min="1539" max="1539" width="14.42578125" style="427" customWidth="1"/>
    <col min="1540" max="1540" width="12.85546875" style="427" customWidth="1"/>
    <col min="1541" max="1541" width="15.7109375" style="427" customWidth="1"/>
    <col min="1542" max="1542" width="13.7109375" style="427" customWidth="1"/>
    <col min="1543" max="1543" width="13.5703125" style="427" customWidth="1"/>
    <col min="1544" max="1544" width="14" style="427" customWidth="1"/>
    <col min="1545" max="1545" width="12.42578125" style="427" customWidth="1"/>
    <col min="1546" max="1547" width="12.7109375" style="427" customWidth="1"/>
    <col min="1548" max="1548" width="23.5703125" style="427" customWidth="1"/>
    <col min="1549" max="1792" width="9.140625" style="427"/>
    <col min="1793" max="1793" width="5.5703125" style="427" bestFit="1" customWidth="1"/>
    <col min="1794" max="1794" width="26.7109375" style="427" customWidth="1"/>
    <col min="1795" max="1795" width="14.42578125" style="427" customWidth="1"/>
    <col min="1796" max="1796" width="12.85546875" style="427" customWidth="1"/>
    <col min="1797" max="1797" width="15.7109375" style="427" customWidth="1"/>
    <col min="1798" max="1798" width="13.7109375" style="427" customWidth="1"/>
    <col min="1799" max="1799" width="13.5703125" style="427" customWidth="1"/>
    <col min="1800" max="1800" width="14" style="427" customWidth="1"/>
    <col min="1801" max="1801" width="12.42578125" style="427" customWidth="1"/>
    <col min="1802" max="1803" width="12.7109375" style="427" customWidth="1"/>
    <col min="1804" max="1804" width="23.5703125" style="427" customWidth="1"/>
    <col min="1805" max="2048" width="9.140625" style="427"/>
    <col min="2049" max="2049" width="5.5703125" style="427" bestFit="1" customWidth="1"/>
    <col min="2050" max="2050" width="26.7109375" style="427" customWidth="1"/>
    <col min="2051" max="2051" width="14.42578125" style="427" customWidth="1"/>
    <col min="2052" max="2052" width="12.85546875" style="427" customWidth="1"/>
    <col min="2053" max="2053" width="15.7109375" style="427" customWidth="1"/>
    <col min="2054" max="2054" width="13.7109375" style="427" customWidth="1"/>
    <col min="2055" max="2055" width="13.5703125" style="427" customWidth="1"/>
    <col min="2056" max="2056" width="14" style="427" customWidth="1"/>
    <col min="2057" max="2057" width="12.42578125" style="427" customWidth="1"/>
    <col min="2058" max="2059" width="12.7109375" style="427" customWidth="1"/>
    <col min="2060" max="2060" width="23.5703125" style="427" customWidth="1"/>
    <col min="2061" max="2304" width="9.140625" style="427"/>
    <col min="2305" max="2305" width="5.5703125" style="427" bestFit="1" customWidth="1"/>
    <col min="2306" max="2306" width="26.7109375" style="427" customWidth="1"/>
    <col min="2307" max="2307" width="14.42578125" style="427" customWidth="1"/>
    <col min="2308" max="2308" width="12.85546875" style="427" customWidth="1"/>
    <col min="2309" max="2309" width="15.7109375" style="427" customWidth="1"/>
    <col min="2310" max="2310" width="13.7109375" style="427" customWidth="1"/>
    <col min="2311" max="2311" width="13.5703125" style="427" customWidth="1"/>
    <col min="2312" max="2312" width="14" style="427" customWidth="1"/>
    <col min="2313" max="2313" width="12.42578125" style="427" customWidth="1"/>
    <col min="2314" max="2315" width="12.7109375" style="427" customWidth="1"/>
    <col min="2316" max="2316" width="23.5703125" style="427" customWidth="1"/>
    <col min="2317" max="2560" width="9.140625" style="427"/>
    <col min="2561" max="2561" width="5.5703125" style="427" bestFit="1" customWidth="1"/>
    <col min="2562" max="2562" width="26.7109375" style="427" customWidth="1"/>
    <col min="2563" max="2563" width="14.42578125" style="427" customWidth="1"/>
    <col min="2564" max="2564" width="12.85546875" style="427" customWidth="1"/>
    <col min="2565" max="2565" width="15.7109375" style="427" customWidth="1"/>
    <col min="2566" max="2566" width="13.7109375" style="427" customWidth="1"/>
    <col min="2567" max="2567" width="13.5703125" style="427" customWidth="1"/>
    <col min="2568" max="2568" width="14" style="427" customWidth="1"/>
    <col min="2569" max="2569" width="12.42578125" style="427" customWidth="1"/>
    <col min="2570" max="2571" width="12.7109375" style="427" customWidth="1"/>
    <col min="2572" max="2572" width="23.5703125" style="427" customWidth="1"/>
    <col min="2573" max="2816" width="9.140625" style="427"/>
    <col min="2817" max="2817" width="5.5703125" style="427" bestFit="1" customWidth="1"/>
    <col min="2818" max="2818" width="26.7109375" style="427" customWidth="1"/>
    <col min="2819" max="2819" width="14.42578125" style="427" customWidth="1"/>
    <col min="2820" max="2820" width="12.85546875" style="427" customWidth="1"/>
    <col min="2821" max="2821" width="15.7109375" style="427" customWidth="1"/>
    <col min="2822" max="2822" width="13.7109375" style="427" customWidth="1"/>
    <col min="2823" max="2823" width="13.5703125" style="427" customWidth="1"/>
    <col min="2824" max="2824" width="14" style="427" customWidth="1"/>
    <col min="2825" max="2825" width="12.42578125" style="427" customWidth="1"/>
    <col min="2826" max="2827" width="12.7109375" style="427" customWidth="1"/>
    <col min="2828" max="2828" width="23.5703125" style="427" customWidth="1"/>
    <col min="2829" max="3072" width="9.140625" style="427"/>
    <col min="3073" max="3073" width="5.5703125" style="427" bestFit="1" customWidth="1"/>
    <col min="3074" max="3074" width="26.7109375" style="427" customWidth="1"/>
    <col min="3075" max="3075" width="14.42578125" style="427" customWidth="1"/>
    <col min="3076" max="3076" width="12.85546875" style="427" customWidth="1"/>
    <col min="3077" max="3077" width="15.7109375" style="427" customWidth="1"/>
    <col min="3078" max="3078" width="13.7109375" style="427" customWidth="1"/>
    <col min="3079" max="3079" width="13.5703125" style="427" customWidth="1"/>
    <col min="3080" max="3080" width="14" style="427" customWidth="1"/>
    <col min="3081" max="3081" width="12.42578125" style="427" customWidth="1"/>
    <col min="3082" max="3083" width="12.7109375" style="427" customWidth="1"/>
    <col min="3084" max="3084" width="23.5703125" style="427" customWidth="1"/>
    <col min="3085" max="3328" width="9.140625" style="427"/>
    <col min="3329" max="3329" width="5.5703125" style="427" bestFit="1" customWidth="1"/>
    <col min="3330" max="3330" width="26.7109375" style="427" customWidth="1"/>
    <col min="3331" max="3331" width="14.42578125" style="427" customWidth="1"/>
    <col min="3332" max="3332" width="12.85546875" style="427" customWidth="1"/>
    <col min="3333" max="3333" width="15.7109375" style="427" customWidth="1"/>
    <col min="3334" max="3334" width="13.7109375" style="427" customWidth="1"/>
    <col min="3335" max="3335" width="13.5703125" style="427" customWidth="1"/>
    <col min="3336" max="3336" width="14" style="427" customWidth="1"/>
    <col min="3337" max="3337" width="12.42578125" style="427" customWidth="1"/>
    <col min="3338" max="3339" width="12.7109375" style="427" customWidth="1"/>
    <col min="3340" max="3340" width="23.5703125" style="427" customWidth="1"/>
    <col min="3341" max="3584" width="9.140625" style="427"/>
    <col min="3585" max="3585" width="5.5703125" style="427" bestFit="1" customWidth="1"/>
    <col min="3586" max="3586" width="26.7109375" style="427" customWidth="1"/>
    <col min="3587" max="3587" width="14.42578125" style="427" customWidth="1"/>
    <col min="3588" max="3588" width="12.85546875" style="427" customWidth="1"/>
    <col min="3589" max="3589" width="15.7109375" style="427" customWidth="1"/>
    <col min="3590" max="3590" width="13.7109375" style="427" customWidth="1"/>
    <col min="3591" max="3591" width="13.5703125" style="427" customWidth="1"/>
    <col min="3592" max="3592" width="14" style="427" customWidth="1"/>
    <col min="3593" max="3593" width="12.42578125" style="427" customWidth="1"/>
    <col min="3594" max="3595" width="12.7109375" style="427" customWidth="1"/>
    <col min="3596" max="3596" width="23.5703125" style="427" customWidth="1"/>
    <col min="3597" max="3840" width="9.140625" style="427"/>
    <col min="3841" max="3841" width="5.5703125" style="427" bestFit="1" customWidth="1"/>
    <col min="3842" max="3842" width="26.7109375" style="427" customWidth="1"/>
    <col min="3843" max="3843" width="14.42578125" style="427" customWidth="1"/>
    <col min="3844" max="3844" width="12.85546875" style="427" customWidth="1"/>
    <col min="3845" max="3845" width="15.7109375" style="427" customWidth="1"/>
    <col min="3846" max="3846" width="13.7109375" style="427" customWidth="1"/>
    <col min="3847" max="3847" width="13.5703125" style="427" customWidth="1"/>
    <col min="3848" max="3848" width="14" style="427" customWidth="1"/>
    <col min="3849" max="3849" width="12.42578125" style="427" customWidth="1"/>
    <col min="3850" max="3851" width="12.7109375" style="427" customWidth="1"/>
    <col min="3852" max="3852" width="23.5703125" style="427" customWidth="1"/>
    <col min="3853" max="4096" width="9.140625" style="427"/>
    <col min="4097" max="4097" width="5.5703125" style="427" bestFit="1" customWidth="1"/>
    <col min="4098" max="4098" width="26.7109375" style="427" customWidth="1"/>
    <col min="4099" max="4099" width="14.42578125" style="427" customWidth="1"/>
    <col min="4100" max="4100" width="12.85546875" style="427" customWidth="1"/>
    <col min="4101" max="4101" width="15.7109375" style="427" customWidth="1"/>
    <col min="4102" max="4102" width="13.7109375" style="427" customWidth="1"/>
    <col min="4103" max="4103" width="13.5703125" style="427" customWidth="1"/>
    <col min="4104" max="4104" width="14" style="427" customWidth="1"/>
    <col min="4105" max="4105" width="12.42578125" style="427" customWidth="1"/>
    <col min="4106" max="4107" width="12.7109375" style="427" customWidth="1"/>
    <col min="4108" max="4108" width="23.5703125" style="427" customWidth="1"/>
    <col min="4109" max="4352" width="9.140625" style="427"/>
    <col min="4353" max="4353" width="5.5703125" style="427" bestFit="1" customWidth="1"/>
    <col min="4354" max="4354" width="26.7109375" style="427" customWidth="1"/>
    <col min="4355" max="4355" width="14.42578125" style="427" customWidth="1"/>
    <col min="4356" max="4356" width="12.85546875" style="427" customWidth="1"/>
    <col min="4357" max="4357" width="15.7109375" style="427" customWidth="1"/>
    <col min="4358" max="4358" width="13.7109375" style="427" customWidth="1"/>
    <col min="4359" max="4359" width="13.5703125" style="427" customWidth="1"/>
    <col min="4360" max="4360" width="14" style="427" customWidth="1"/>
    <col min="4361" max="4361" width="12.42578125" style="427" customWidth="1"/>
    <col min="4362" max="4363" width="12.7109375" style="427" customWidth="1"/>
    <col min="4364" max="4364" width="23.5703125" style="427" customWidth="1"/>
    <col min="4365" max="4608" width="9.140625" style="427"/>
    <col min="4609" max="4609" width="5.5703125" style="427" bestFit="1" customWidth="1"/>
    <col min="4610" max="4610" width="26.7109375" style="427" customWidth="1"/>
    <col min="4611" max="4611" width="14.42578125" style="427" customWidth="1"/>
    <col min="4612" max="4612" width="12.85546875" style="427" customWidth="1"/>
    <col min="4613" max="4613" width="15.7109375" style="427" customWidth="1"/>
    <col min="4614" max="4614" width="13.7109375" style="427" customWidth="1"/>
    <col min="4615" max="4615" width="13.5703125" style="427" customWidth="1"/>
    <col min="4616" max="4616" width="14" style="427" customWidth="1"/>
    <col min="4617" max="4617" width="12.42578125" style="427" customWidth="1"/>
    <col min="4618" max="4619" width="12.7109375" style="427" customWidth="1"/>
    <col min="4620" max="4620" width="23.5703125" style="427" customWidth="1"/>
    <col min="4621" max="4864" width="9.140625" style="427"/>
    <col min="4865" max="4865" width="5.5703125" style="427" bestFit="1" customWidth="1"/>
    <col min="4866" max="4866" width="26.7109375" style="427" customWidth="1"/>
    <col min="4867" max="4867" width="14.42578125" style="427" customWidth="1"/>
    <col min="4868" max="4868" width="12.85546875" style="427" customWidth="1"/>
    <col min="4869" max="4869" width="15.7109375" style="427" customWidth="1"/>
    <col min="4870" max="4870" width="13.7109375" style="427" customWidth="1"/>
    <col min="4871" max="4871" width="13.5703125" style="427" customWidth="1"/>
    <col min="4872" max="4872" width="14" style="427" customWidth="1"/>
    <col min="4873" max="4873" width="12.42578125" style="427" customWidth="1"/>
    <col min="4874" max="4875" width="12.7109375" style="427" customWidth="1"/>
    <col min="4876" max="4876" width="23.5703125" style="427" customWidth="1"/>
    <col min="4877" max="5120" width="9.140625" style="427"/>
    <col min="5121" max="5121" width="5.5703125" style="427" bestFit="1" customWidth="1"/>
    <col min="5122" max="5122" width="26.7109375" style="427" customWidth="1"/>
    <col min="5123" max="5123" width="14.42578125" style="427" customWidth="1"/>
    <col min="5124" max="5124" width="12.85546875" style="427" customWidth="1"/>
    <col min="5125" max="5125" width="15.7109375" style="427" customWidth="1"/>
    <col min="5126" max="5126" width="13.7109375" style="427" customWidth="1"/>
    <col min="5127" max="5127" width="13.5703125" style="427" customWidth="1"/>
    <col min="5128" max="5128" width="14" style="427" customWidth="1"/>
    <col min="5129" max="5129" width="12.42578125" style="427" customWidth="1"/>
    <col min="5130" max="5131" width="12.7109375" style="427" customWidth="1"/>
    <col min="5132" max="5132" width="23.5703125" style="427" customWidth="1"/>
    <col min="5133" max="5376" width="9.140625" style="427"/>
    <col min="5377" max="5377" width="5.5703125" style="427" bestFit="1" customWidth="1"/>
    <col min="5378" max="5378" width="26.7109375" style="427" customWidth="1"/>
    <col min="5379" max="5379" width="14.42578125" style="427" customWidth="1"/>
    <col min="5380" max="5380" width="12.85546875" style="427" customWidth="1"/>
    <col min="5381" max="5381" width="15.7109375" style="427" customWidth="1"/>
    <col min="5382" max="5382" width="13.7109375" style="427" customWidth="1"/>
    <col min="5383" max="5383" width="13.5703125" style="427" customWidth="1"/>
    <col min="5384" max="5384" width="14" style="427" customWidth="1"/>
    <col min="5385" max="5385" width="12.42578125" style="427" customWidth="1"/>
    <col min="5386" max="5387" width="12.7109375" style="427" customWidth="1"/>
    <col min="5388" max="5388" width="23.5703125" style="427" customWidth="1"/>
    <col min="5389" max="5632" width="9.140625" style="427"/>
    <col min="5633" max="5633" width="5.5703125" style="427" bestFit="1" customWidth="1"/>
    <col min="5634" max="5634" width="26.7109375" style="427" customWidth="1"/>
    <col min="5635" max="5635" width="14.42578125" style="427" customWidth="1"/>
    <col min="5636" max="5636" width="12.85546875" style="427" customWidth="1"/>
    <col min="5637" max="5637" width="15.7109375" style="427" customWidth="1"/>
    <col min="5638" max="5638" width="13.7109375" style="427" customWidth="1"/>
    <col min="5639" max="5639" width="13.5703125" style="427" customWidth="1"/>
    <col min="5640" max="5640" width="14" style="427" customWidth="1"/>
    <col min="5641" max="5641" width="12.42578125" style="427" customWidth="1"/>
    <col min="5642" max="5643" width="12.7109375" style="427" customWidth="1"/>
    <col min="5644" max="5644" width="23.5703125" style="427" customWidth="1"/>
    <col min="5645" max="5888" width="9.140625" style="427"/>
    <col min="5889" max="5889" width="5.5703125" style="427" bestFit="1" customWidth="1"/>
    <col min="5890" max="5890" width="26.7109375" style="427" customWidth="1"/>
    <col min="5891" max="5891" width="14.42578125" style="427" customWidth="1"/>
    <col min="5892" max="5892" width="12.85546875" style="427" customWidth="1"/>
    <col min="5893" max="5893" width="15.7109375" style="427" customWidth="1"/>
    <col min="5894" max="5894" width="13.7109375" style="427" customWidth="1"/>
    <col min="5895" max="5895" width="13.5703125" style="427" customWidth="1"/>
    <col min="5896" max="5896" width="14" style="427" customWidth="1"/>
    <col min="5897" max="5897" width="12.42578125" style="427" customWidth="1"/>
    <col min="5898" max="5899" width="12.7109375" style="427" customWidth="1"/>
    <col min="5900" max="5900" width="23.5703125" style="427" customWidth="1"/>
    <col min="5901" max="6144" width="9.140625" style="427"/>
    <col min="6145" max="6145" width="5.5703125" style="427" bestFit="1" customWidth="1"/>
    <col min="6146" max="6146" width="26.7109375" style="427" customWidth="1"/>
    <col min="6147" max="6147" width="14.42578125" style="427" customWidth="1"/>
    <col min="6148" max="6148" width="12.85546875" style="427" customWidth="1"/>
    <col min="6149" max="6149" width="15.7109375" style="427" customWidth="1"/>
    <col min="6150" max="6150" width="13.7109375" style="427" customWidth="1"/>
    <col min="6151" max="6151" width="13.5703125" style="427" customWidth="1"/>
    <col min="6152" max="6152" width="14" style="427" customWidth="1"/>
    <col min="6153" max="6153" width="12.42578125" style="427" customWidth="1"/>
    <col min="6154" max="6155" width="12.7109375" style="427" customWidth="1"/>
    <col min="6156" max="6156" width="23.5703125" style="427" customWidth="1"/>
    <col min="6157" max="6400" width="9.140625" style="427"/>
    <col min="6401" max="6401" width="5.5703125" style="427" bestFit="1" customWidth="1"/>
    <col min="6402" max="6402" width="26.7109375" style="427" customWidth="1"/>
    <col min="6403" max="6403" width="14.42578125" style="427" customWidth="1"/>
    <col min="6404" max="6404" width="12.85546875" style="427" customWidth="1"/>
    <col min="6405" max="6405" width="15.7109375" style="427" customWidth="1"/>
    <col min="6406" max="6406" width="13.7109375" style="427" customWidth="1"/>
    <col min="6407" max="6407" width="13.5703125" style="427" customWidth="1"/>
    <col min="6408" max="6408" width="14" style="427" customWidth="1"/>
    <col min="6409" max="6409" width="12.42578125" style="427" customWidth="1"/>
    <col min="6410" max="6411" width="12.7109375" style="427" customWidth="1"/>
    <col min="6412" max="6412" width="23.5703125" style="427" customWidth="1"/>
    <col min="6413" max="6656" width="9.140625" style="427"/>
    <col min="6657" max="6657" width="5.5703125" style="427" bestFit="1" customWidth="1"/>
    <col min="6658" max="6658" width="26.7109375" style="427" customWidth="1"/>
    <col min="6659" max="6659" width="14.42578125" style="427" customWidth="1"/>
    <col min="6660" max="6660" width="12.85546875" style="427" customWidth="1"/>
    <col min="6661" max="6661" width="15.7109375" style="427" customWidth="1"/>
    <col min="6662" max="6662" width="13.7109375" style="427" customWidth="1"/>
    <col min="6663" max="6663" width="13.5703125" style="427" customWidth="1"/>
    <col min="6664" max="6664" width="14" style="427" customWidth="1"/>
    <col min="6665" max="6665" width="12.42578125" style="427" customWidth="1"/>
    <col min="6666" max="6667" width="12.7109375" style="427" customWidth="1"/>
    <col min="6668" max="6668" width="23.5703125" style="427" customWidth="1"/>
    <col min="6669" max="6912" width="9.140625" style="427"/>
    <col min="6913" max="6913" width="5.5703125" style="427" bestFit="1" customWidth="1"/>
    <col min="6914" max="6914" width="26.7109375" style="427" customWidth="1"/>
    <col min="6915" max="6915" width="14.42578125" style="427" customWidth="1"/>
    <col min="6916" max="6916" width="12.85546875" style="427" customWidth="1"/>
    <col min="6917" max="6917" width="15.7109375" style="427" customWidth="1"/>
    <col min="6918" max="6918" width="13.7109375" style="427" customWidth="1"/>
    <col min="6919" max="6919" width="13.5703125" style="427" customWidth="1"/>
    <col min="6920" max="6920" width="14" style="427" customWidth="1"/>
    <col min="6921" max="6921" width="12.42578125" style="427" customWidth="1"/>
    <col min="6922" max="6923" width="12.7109375" style="427" customWidth="1"/>
    <col min="6924" max="6924" width="23.5703125" style="427" customWidth="1"/>
    <col min="6925" max="7168" width="9.140625" style="427"/>
    <col min="7169" max="7169" width="5.5703125" style="427" bestFit="1" customWidth="1"/>
    <col min="7170" max="7170" width="26.7109375" style="427" customWidth="1"/>
    <col min="7171" max="7171" width="14.42578125" style="427" customWidth="1"/>
    <col min="7172" max="7172" width="12.85546875" style="427" customWidth="1"/>
    <col min="7173" max="7173" width="15.7109375" style="427" customWidth="1"/>
    <col min="7174" max="7174" width="13.7109375" style="427" customWidth="1"/>
    <col min="7175" max="7175" width="13.5703125" style="427" customWidth="1"/>
    <col min="7176" max="7176" width="14" style="427" customWidth="1"/>
    <col min="7177" max="7177" width="12.42578125" style="427" customWidth="1"/>
    <col min="7178" max="7179" width="12.7109375" style="427" customWidth="1"/>
    <col min="7180" max="7180" width="23.5703125" style="427" customWidth="1"/>
    <col min="7181" max="7424" width="9.140625" style="427"/>
    <col min="7425" max="7425" width="5.5703125" style="427" bestFit="1" customWidth="1"/>
    <col min="7426" max="7426" width="26.7109375" style="427" customWidth="1"/>
    <col min="7427" max="7427" width="14.42578125" style="427" customWidth="1"/>
    <col min="7428" max="7428" width="12.85546875" style="427" customWidth="1"/>
    <col min="7429" max="7429" width="15.7109375" style="427" customWidth="1"/>
    <col min="7430" max="7430" width="13.7109375" style="427" customWidth="1"/>
    <col min="7431" max="7431" width="13.5703125" style="427" customWidth="1"/>
    <col min="7432" max="7432" width="14" style="427" customWidth="1"/>
    <col min="7433" max="7433" width="12.42578125" style="427" customWidth="1"/>
    <col min="7434" max="7435" width="12.7109375" style="427" customWidth="1"/>
    <col min="7436" max="7436" width="23.5703125" style="427" customWidth="1"/>
    <col min="7437" max="7680" width="9.140625" style="427"/>
    <col min="7681" max="7681" width="5.5703125" style="427" bestFit="1" customWidth="1"/>
    <col min="7682" max="7682" width="26.7109375" style="427" customWidth="1"/>
    <col min="7683" max="7683" width="14.42578125" style="427" customWidth="1"/>
    <col min="7684" max="7684" width="12.85546875" style="427" customWidth="1"/>
    <col min="7685" max="7685" width="15.7109375" style="427" customWidth="1"/>
    <col min="7686" max="7686" width="13.7109375" style="427" customWidth="1"/>
    <col min="7687" max="7687" width="13.5703125" style="427" customWidth="1"/>
    <col min="7688" max="7688" width="14" style="427" customWidth="1"/>
    <col min="7689" max="7689" width="12.42578125" style="427" customWidth="1"/>
    <col min="7690" max="7691" width="12.7109375" style="427" customWidth="1"/>
    <col min="7692" max="7692" width="23.5703125" style="427" customWidth="1"/>
    <col min="7693" max="7936" width="9.140625" style="427"/>
    <col min="7937" max="7937" width="5.5703125" style="427" bestFit="1" customWidth="1"/>
    <col min="7938" max="7938" width="26.7109375" style="427" customWidth="1"/>
    <col min="7939" max="7939" width="14.42578125" style="427" customWidth="1"/>
    <col min="7940" max="7940" width="12.85546875" style="427" customWidth="1"/>
    <col min="7941" max="7941" width="15.7109375" style="427" customWidth="1"/>
    <col min="7942" max="7942" width="13.7109375" style="427" customWidth="1"/>
    <col min="7943" max="7943" width="13.5703125" style="427" customWidth="1"/>
    <col min="7944" max="7944" width="14" style="427" customWidth="1"/>
    <col min="7945" max="7945" width="12.42578125" style="427" customWidth="1"/>
    <col min="7946" max="7947" width="12.7109375" style="427" customWidth="1"/>
    <col min="7948" max="7948" width="23.5703125" style="427" customWidth="1"/>
    <col min="7949" max="8192" width="9.140625" style="427"/>
    <col min="8193" max="8193" width="5.5703125" style="427" bestFit="1" customWidth="1"/>
    <col min="8194" max="8194" width="26.7109375" style="427" customWidth="1"/>
    <col min="8195" max="8195" width="14.42578125" style="427" customWidth="1"/>
    <col min="8196" max="8196" width="12.85546875" style="427" customWidth="1"/>
    <col min="8197" max="8197" width="15.7109375" style="427" customWidth="1"/>
    <col min="8198" max="8198" width="13.7109375" style="427" customWidth="1"/>
    <col min="8199" max="8199" width="13.5703125" style="427" customWidth="1"/>
    <col min="8200" max="8200" width="14" style="427" customWidth="1"/>
    <col min="8201" max="8201" width="12.42578125" style="427" customWidth="1"/>
    <col min="8202" max="8203" width="12.7109375" style="427" customWidth="1"/>
    <col min="8204" max="8204" width="23.5703125" style="427" customWidth="1"/>
    <col min="8205" max="8448" width="9.140625" style="427"/>
    <col min="8449" max="8449" width="5.5703125" style="427" bestFit="1" customWidth="1"/>
    <col min="8450" max="8450" width="26.7109375" style="427" customWidth="1"/>
    <col min="8451" max="8451" width="14.42578125" style="427" customWidth="1"/>
    <col min="8452" max="8452" width="12.85546875" style="427" customWidth="1"/>
    <col min="8453" max="8453" width="15.7109375" style="427" customWidth="1"/>
    <col min="8454" max="8454" width="13.7109375" style="427" customWidth="1"/>
    <col min="8455" max="8455" width="13.5703125" style="427" customWidth="1"/>
    <col min="8456" max="8456" width="14" style="427" customWidth="1"/>
    <col min="8457" max="8457" width="12.42578125" style="427" customWidth="1"/>
    <col min="8458" max="8459" width="12.7109375" style="427" customWidth="1"/>
    <col min="8460" max="8460" width="23.5703125" style="427" customWidth="1"/>
    <col min="8461" max="8704" width="9.140625" style="427"/>
    <col min="8705" max="8705" width="5.5703125" style="427" bestFit="1" customWidth="1"/>
    <col min="8706" max="8706" width="26.7109375" style="427" customWidth="1"/>
    <col min="8707" max="8707" width="14.42578125" style="427" customWidth="1"/>
    <col min="8708" max="8708" width="12.85546875" style="427" customWidth="1"/>
    <col min="8709" max="8709" width="15.7109375" style="427" customWidth="1"/>
    <col min="8710" max="8710" width="13.7109375" style="427" customWidth="1"/>
    <col min="8711" max="8711" width="13.5703125" style="427" customWidth="1"/>
    <col min="8712" max="8712" width="14" style="427" customWidth="1"/>
    <col min="8713" max="8713" width="12.42578125" style="427" customWidth="1"/>
    <col min="8714" max="8715" width="12.7109375" style="427" customWidth="1"/>
    <col min="8716" max="8716" width="23.5703125" style="427" customWidth="1"/>
    <col min="8717" max="8960" width="9.140625" style="427"/>
    <col min="8961" max="8961" width="5.5703125" style="427" bestFit="1" customWidth="1"/>
    <col min="8962" max="8962" width="26.7109375" style="427" customWidth="1"/>
    <col min="8963" max="8963" width="14.42578125" style="427" customWidth="1"/>
    <col min="8964" max="8964" width="12.85546875" style="427" customWidth="1"/>
    <col min="8965" max="8965" width="15.7109375" style="427" customWidth="1"/>
    <col min="8966" max="8966" width="13.7109375" style="427" customWidth="1"/>
    <col min="8967" max="8967" width="13.5703125" style="427" customWidth="1"/>
    <col min="8968" max="8968" width="14" style="427" customWidth="1"/>
    <col min="8969" max="8969" width="12.42578125" style="427" customWidth="1"/>
    <col min="8970" max="8971" width="12.7109375" style="427" customWidth="1"/>
    <col min="8972" max="8972" width="23.5703125" style="427" customWidth="1"/>
    <col min="8973" max="9216" width="9.140625" style="427"/>
    <col min="9217" max="9217" width="5.5703125" style="427" bestFit="1" customWidth="1"/>
    <col min="9218" max="9218" width="26.7109375" style="427" customWidth="1"/>
    <col min="9219" max="9219" width="14.42578125" style="427" customWidth="1"/>
    <col min="9220" max="9220" width="12.85546875" style="427" customWidth="1"/>
    <col min="9221" max="9221" width="15.7109375" style="427" customWidth="1"/>
    <col min="9222" max="9222" width="13.7109375" style="427" customWidth="1"/>
    <col min="9223" max="9223" width="13.5703125" style="427" customWidth="1"/>
    <col min="9224" max="9224" width="14" style="427" customWidth="1"/>
    <col min="9225" max="9225" width="12.42578125" style="427" customWidth="1"/>
    <col min="9226" max="9227" width="12.7109375" style="427" customWidth="1"/>
    <col min="9228" max="9228" width="23.5703125" style="427" customWidth="1"/>
    <col min="9229" max="9472" width="9.140625" style="427"/>
    <col min="9473" max="9473" width="5.5703125" style="427" bestFit="1" customWidth="1"/>
    <col min="9474" max="9474" width="26.7109375" style="427" customWidth="1"/>
    <col min="9475" max="9475" width="14.42578125" style="427" customWidth="1"/>
    <col min="9476" max="9476" width="12.85546875" style="427" customWidth="1"/>
    <col min="9477" max="9477" width="15.7109375" style="427" customWidth="1"/>
    <col min="9478" max="9478" width="13.7109375" style="427" customWidth="1"/>
    <col min="9479" max="9479" width="13.5703125" style="427" customWidth="1"/>
    <col min="9480" max="9480" width="14" style="427" customWidth="1"/>
    <col min="9481" max="9481" width="12.42578125" style="427" customWidth="1"/>
    <col min="9482" max="9483" width="12.7109375" style="427" customWidth="1"/>
    <col min="9484" max="9484" width="23.5703125" style="427" customWidth="1"/>
    <col min="9485" max="9728" width="9.140625" style="427"/>
    <col min="9729" max="9729" width="5.5703125" style="427" bestFit="1" customWidth="1"/>
    <col min="9730" max="9730" width="26.7109375" style="427" customWidth="1"/>
    <col min="9731" max="9731" width="14.42578125" style="427" customWidth="1"/>
    <col min="9732" max="9732" width="12.85546875" style="427" customWidth="1"/>
    <col min="9733" max="9733" width="15.7109375" style="427" customWidth="1"/>
    <col min="9734" max="9734" width="13.7109375" style="427" customWidth="1"/>
    <col min="9735" max="9735" width="13.5703125" style="427" customWidth="1"/>
    <col min="9736" max="9736" width="14" style="427" customWidth="1"/>
    <col min="9737" max="9737" width="12.42578125" style="427" customWidth="1"/>
    <col min="9738" max="9739" width="12.7109375" style="427" customWidth="1"/>
    <col min="9740" max="9740" width="23.5703125" style="427" customWidth="1"/>
    <col min="9741" max="9984" width="9.140625" style="427"/>
    <col min="9985" max="9985" width="5.5703125" style="427" bestFit="1" customWidth="1"/>
    <col min="9986" max="9986" width="26.7109375" style="427" customWidth="1"/>
    <col min="9987" max="9987" width="14.42578125" style="427" customWidth="1"/>
    <col min="9988" max="9988" width="12.85546875" style="427" customWidth="1"/>
    <col min="9989" max="9989" width="15.7109375" style="427" customWidth="1"/>
    <col min="9990" max="9990" width="13.7109375" style="427" customWidth="1"/>
    <col min="9991" max="9991" width="13.5703125" style="427" customWidth="1"/>
    <col min="9992" max="9992" width="14" style="427" customWidth="1"/>
    <col min="9993" max="9993" width="12.42578125" style="427" customWidth="1"/>
    <col min="9994" max="9995" width="12.7109375" style="427" customWidth="1"/>
    <col min="9996" max="9996" width="23.5703125" style="427" customWidth="1"/>
    <col min="9997" max="10240" width="9.140625" style="427"/>
    <col min="10241" max="10241" width="5.5703125" style="427" bestFit="1" customWidth="1"/>
    <col min="10242" max="10242" width="26.7109375" style="427" customWidth="1"/>
    <col min="10243" max="10243" width="14.42578125" style="427" customWidth="1"/>
    <col min="10244" max="10244" width="12.85546875" style="427" customWidth="1"/>
    <col min="10245" max="10245" width="15.7109375" style="427" customWidth="1"/>
    <col min="10246" max="10246" width="13.7109375" style="427" customWidth="1"/>
    <col min="10247" max="10247" width="13.5703125" style="427" customWidth="1"/>
    <col min="10248" max="10248" width="14" style="427" customWidth="1"/>
    <col min="10249" max="10249" width="12.42578125" style="427" customWidth="1"/>
    <col min="10250" max="10251" width="12.7109375" style="427" customWidth="1"/>
    <col min="10252" max="10252" width="23.5703125" style="427" customWidth="1"/>
    <col min="10253" max="10496" width="9.140625" style="427"/>
    <col min="10497" max="10497" width="5.5703125" style="427" bestFit="1" customWidth="1"/>
    <col min="10498" max="10498" width="26.7109375" style="427" customWidth="1"/>
    <col min="10499" max="10499" width="14.42578125" style="427" customWidth="1"/>
    <col min="10500" max="10500" width="12.85546875" style="427" customWidth="1"/>
    <col min="10501" max="10501" width="15.7109375" style="427" customWidth="1"/>
    <col min="10502" max="10502" width="13.7109375" style="427" customWidth="1"/>
    <col min="10503" max="10503" width="13.5703125" style="427" customWidth="1"/>
    <col min="10504" max="10504" width="14" style="427" customWidth="1"/>
    <col min="10505" max="10505" width="12.42578125" style="427" customWidth="1"/>
    <col min="10506" max="10507" width="12.7109375" style="427" customWidth="1"/>
    <col min="10508" max="10508" width="23.5703125" style="427" customWidth="1"/>
    <col min="10509" max="10752" width="9.140625" style="427"/>
    <col min="10753" max="10753" width="5.5703125" style="427" bestFit="1" customWidth="1"/>
    <col min="10754" max="10754" width="26.7109375" style="427" customWidth="1"/>
    <col min="10755" max="10755" width="14.42578125" style="427" customWidth="1"/>
    <col min="10756" max="10756" width="12.85546875" style="427" customWidth="1"/>
    <col min="10757" max="10757" width="15.7109375" style="427" customWidth="1"/>
    <col min="10758" max="10758" width="13.7109375" style="427" customWidth="1"/>
    <col min="10759" max="10759" width="13.5703125" style="427" customWidth="1"/>
    <col min="10760" max="10760" width="14" style="427" customWidth="1"/>
    <col min="10761" max="10761" width="12.42578125" style="427" customWidth="1"/>
    <col min="10762" max="10763" width="12.7109375" style="427" customWidth="1"/>
    <col min="10764" max="10764" width="23.5703125" style="427" customWidth="1"/>
    <col min="10765" max="11008" width="9.140625" style="427"/>
    <col min="11009" max="11009" width="5.5703125" style="427" bestFit="1" customWidth="1"/>
    <col min="11010" max="11010" width="26.7109375" style="427" customWidth="1"/>
    <col min="11011" max="11011" width="14.42578125" style="427" customWidth="1"/>
    <col min="11012" max="11012" width="12.85546875" style="427" customWidth="1"/>
    <col min="11013" max="11013" width="15.7109375" style="427" customWidth="1"/>
    <col min="11014" max="11014" width="13.7109375" style="427" customWidth="1"/>
    <col min="11015" max="11015" width="13.5703125" style="427" customWidth="1"/>
    <col min="11016" max="11016" width="14" style="427" customWidth="1"/>
    <col min="11017" max="11017" width="12.42578125" style="427" customWidth="1"/>
    <col min="11018" max="11019" width="12.7109375" style="427" customWidth="1"/>
    <col min="11020" max="11020" width="23.5703125" style="427" customWidth="1"/>
    <col min="11021" max="11264" width="9.140625" style="427"/>
    <col min="11265" max="11265" width="5.5703125" style="427" bestFit="1" customWidth="1"/>
    <col min="11266" max="11266" width="26.7109375" style="427" customWidth="1"/>
    <col min="11267" max="11267" width="14.42578125" style="427" customWidth="1"/>
    <col min="11268" max="11268" width="12.85546875" style="427" customWidth="1"/>
    <col min="11269" max="11269" width="15.7109375" style="427" customWidth="1"/>
    <col min="11270" max="11270" width="13.7109375" style="427" customWidth="1"/>
    <col min="11271" max="11271" width="13.5703125" style="427" customWidth="1"/>
    <col min="11272" max="11272" width="14" style="427" customWidth="1"/>
    <col min="11273" max="11273" width="12.42578125" style="427" customWidth="1"/>
    <col min="11274" max="11275" width="12.7109375" style="427" customWidth="1"/>
    <col min="11276" max="11276" width="23.5703125" style="427" customWidth="1"/>
    <col min="11277" max="11520" width="9.140625" style="427"/>
    <col min="11521" max="11521" width="5.5703125" style="427" bestFit="1" customWidth="1"/>
    <col min="11522" max="11522" width="26.7109375" style="427" customWidth="1"/>
    <col min="11523" max="11523" width="14.42578125" style="427" customWidth="1"/>
    <col min="11524" max="11524" width="12.85546875" style="427" customWidth="1"/>
    <col min="11525" max="11525" width="15.7109375" style="427" customWidth="1"/>
    <col min="11526" max="11526" width="13.7109375" style="427" customWidth="1"/>
    <col min="11527" max="11527" width="13.5703125" style="427" customWidth="1"/>
    <col min="11528" max="11528" width="14" style="427" customWidth="1"/>
    <col min="11529" max="11529" width="12.42578125" style="427" customWidth="1"/>
    <col min="11530" max="11531" width="12.7109375" style="427" customWidth="1"/>
    <col min="11532" max="11532" width="23.5703125" style="427" customWidth="1"/>
    <col min="11533" max="11776" width="9.140625" style="427"/>
    <col min="11777" max="11777" width="5.5703125" style="427" bestFit="1" customWidth="1"/>
    <col min="11778" max="11778" width="26.7109375" style="427" customWidth="1"/>
    <col min="11779" max="11779" width="14.42578125" style="427" customWidth="1"/>
    <col min="11780" max="11780" width="12.85546875" style="427" customWidth="1"/>
    <col min="11781" max="11781" width="15.7109375" style="427" customWidth="1"/>
    <col min="11782" max="11782" width="13.7109375" style="427" customWidth="1"/>
    <col min="11783" max="11783" width="13.5703125" style="427" customWidth="1"/>
    <col min="11784" max="11784" width="14" style="427" customWidth="1"/>
    <col min="11785" max="11785" width="12.42578125" style="427" customWidth="1"/>
    <col min="11786" max="11787" width="12.7109375" style="427" customWidth="1"/>
    <col min="11788" max="11788" width="23.5703125" style="427" customWidth="1"/>
    <col min="11789" max="12032" width="9.140625" style="427"/>
    <col min="12033" max="12033" width="5.5703125" style="427" bestFit="1" customWidth="1"/>
    <col min="12034" max="12034" width="26.7109375" style="427" customWidth="1"/>
    <col min="12035" max="12035" width="14.42578125" style="427" customWidth="1"/>
    <col min="12036" max="12036" width="12.85546875" style="427" customWidth="1"/>
    <col min="12037" max="12037" width="15.7109375" style="427" customWidth="1"/>
    <col min="12038" max="12038" width="13.7109375" style="427" customWidth="1"/>
    <col min="12039" max="12039" width="13.5703125" style="427" customWidth="1"/>
    <col min="12040" max="12040" width="14" style="427" customWidth="1"/>
    <col min="12041" max="12041" width="12.42578125" style="427" customWidth="1"/>
    <col min="12042" max="12043" width="12.7109375" style="427" customWidth="1"/>
    <col min="12044" max="12044" width="23.5703125" style="427" customWidth="1"/>
    <col min="12045" max="12288" width="9.140625" style="427"/>
    <col min="12289" max="12289" width="5.5703125" style="427" bestFit="1" customWidth="1"/>
    <col min="12290" max="12290" width="26.7109375" style="427" customWidth="1"/>
    <col min="12291" max="12291" width="14.42578125" style="427" customWidth="1"/>
    <col min="12292" max="12292" width="12.85546875" style="427" customWidth="1"/>
    <col min="12293" max="12293" width="15.7109375" style="427" customWidth="1"/>
    <col min="12294" max="12294" width="13.7109375" style="427" customWidth="1"/>
    <col min="12295" max="12295" width="13.5703125" style="427" customWidth="1"/>
    <col min="12296" max="12296" width="14" style="427" customWidth="1"/>
    <col min="12297" max="12297" width="12.42578125" style="427" customWidth="1"/>
    <col min="12298" max="12299" width="12.7109375" style="427" customWidth="1"/>
    <col min="12300" max="12300" width="23.5703125" style="427" customWidth="1"/>
    <col min="12301" max="12544" width="9.140625" style="427"/>
    <col min="12545" max="12545" width="5.5703125" style="427" bestFit="1" customWidth="1"/>
    <col min="12546" max="12546" width="26.7109375" style="427" customWidth="1"/>
    <col min="12547" max="12547" width="14.42578125" style="427" customWidth="1"/>
    <col min="12548" max="12548" width="12.85546875" style="427" customWidth="1"/>
    <col min="12549" max="12549" width="15.7109375" style="427" customWidth="1"/>
    <col min="12550" max="12550" width="13.7109375" style="427" customWidth="1"/>
    <col min="12551" max="12551" width="13.5703125" style="427" customWidth="1"/>
    <col min="12552" max="12552" width="14" style="427" customWidth="1"/>
    <col min="12553" max="12553" width="12.42578125" style="427" customWidth="1"/>
    <col min="12554" max="12555" width="12.7109375" style="427" customWidth="1"/>
    <col min="12556" max="12556" width="23.5703125" style="427" customWidth="1"/>
    <col min="12557" max="12800" width="9.140625" style="427"/>
    <col min="12801" max="12801" width="5.5703125" style="427" bestFit="1" customWidth="1"/>
    <col min="12802" max="12802" width="26.7109375" style="427" customWidth="1"/>
    <col min="12803" max="12803" width="14.42578125" style="427" customWidth="1"/>
    <col min="12804" max="12804" width="12.85546875" style="427" customWidth="1"/>
    <col min="12805" max="12805" width="15.7109375" style="427" customWidth="1"/>
    <col min="12806" max="12806" width="13.7109375" style="427" customWidth="1"/>
    <col min="12807" max="12807" width="13.5703125" style="427" customWidth="1"/>
    <col min="12808" max="12808" width="14" style="427" customWidth="1"/>
    <col min="12809" max="12809" width="12.42578125" style="427" customWidth="1"/>
    <col min="12810" max="12811" width="12.7109375" style="427" customWidth="1"/>
    <col min="12812" max="12812" width="23.5703125" style="427" customWidth="1"/>
    <col min="12813" max="13056" width="9.140625" style="427"/>
    <col min="13057" max="13057" width="5.5703125" style="427" bestFit="1" customWidth="1"/>
    <col min="13058" max="13058" width="26.7109375" style="427" customWidth="1"/>
    <col min="13059" max="13059" width="14.42578125" style="427" customWidth="1"/>
    <col min="13060" max="13060" width="12.85546875" style="427" customWidth="1"/>
    <col min="13061" max="13061" width="15.7109375" style="427" customWidth="1"/>
    <col min="13062" max="13062" width="13.7109375" style="427" customWidth="1"/>
    <col min="13063" max="13063" width="13.5703125" style="427" customWidth="1"/>
    <col min="13064" max="13064" width="14" style="427" customWidth="1"/>
    <col min="13065" max="13065" width="12.42578125" style="427" customWidth="1"/>
    <col min="13066" max="13067" width="12.7109375" style="427" customWidth="1"/>
    <col min="13068" max="13068" width="23.5703125" style="427" customWidth="1"/>
    <col min="13069" max="13312" width="9.140625" style="427"/>
    <col min="13313" max="13313" width="5.5703125" style="427" bestFit="1" customWidth="1"/>
    <col min="13314" max="13314" width="26.7109375" style="427" customWidth="1"/>
    <col min="13315" max="13315" width="14.42578125" style="427" customWidth="1"/>
    <col min="13316" max="13316" width="12.85546875" style="427" customWidth="1"/>
    <col min="13317" max="13317" width="15.7109375" style="427" customWidth="1"/>
    <col min="13318" max="13318" width="13.7109375" style="427" customWidth="1"/>
    <col min="13319" max="13319" width="13.5703125" style="427" customWidth="1"/>
    <col min="13320" max="13320" width="14" style="427" customWidth="1"/>
    <col min="13321" max="13321" width="12.42578125" style="427" customWidth="1"/>
    <col min="13322" max="13323" width="12.7109375" style="427" customWidth="1"/>
    <col min="13324" max="13324" width="23.5703125" style="427" customWidth="1"/>
    <col min="13325" max="13568" width="9.140625" style="427"/>
    <col min="13569" max="13569" width="5.5703125" style="427" bestFit="1" customWidth="1"/>
    <col min="13570" max="13570" width="26.7109375" style="427" customWidth="1"/>
    <col min="13571" max="13571" width="14.42578125" style="427" customWidth="1"/>
    <col min="13572" max="13572" width="12.85546875" style="427" customWidth="1"/>
    <col min="13573" max="13573" width="15.7109375" style="427" customWidth="1"/>
    <col min="13574" max="13574" width="13.7109375" style="427" customWidth="1"/>
    <col min="13575" max="13575" width="13.5703125" style="427" customWidth="1"/>
    <col min="13576" max="13576" width="14" style="427" customWidth="1"/>
    <col min="13577" max="13577" width="12.42578125" style="427" customWidth="1"/>
    <col min="13578" max="13579" width="12.7109375" style="427" customWidth="1"/>
    <col min="13580" max="13580" width="23.5703125" style="427" customWidth="1"/>
    <col min="13581" max="13824" width="9.140625" style="427"/>
    <col min="13825" max="13825" width="5.5703125" style="427" bestFit="1" customWidth="1"/>
    <col min="13826" max="13826" width="26.7109375" style="427" customWidth="1"/>
    <col min="13827" max="13827" width="14.42578125" style="427" customWidth="1"/>
    <col min="13828" max="13828" width="12.85546875" style="427" customWidth="1"/>
    <col min="13829" max="13829" width="15.7109375" style="427" customWidth="1"/>
    <col min="13830" max="13830" width="13.7109375" style="427" customWidth="1"/>
    <col min="13831" max="13831" width="13.5703125" style="427" customWidth="1"/>
    <col min="13832" max="13832" width="14" style="427" customWidth="1"/>
    <col min="13833" max="13833" width="12.42578125" style="427" customWidth="1"/>
    <col min="13834" max="13835" width="12.7109375" style="427" customWidth="1"/>
    <col min="13836" max="13836" width="23.5703125" style="427" customWidth="1"/>
    <col min="13837" max="14080" width="9.140625" style="427"/>
    <col min="14081" max="14081" width="5.5703125" style="427" bestFit="1" customWidth="1"/>
    <col min="14082" max="14082" width="26.7109375" style="427" customWidth="1"/>
    <col min="14083" max="14083" width="14.42578125" style="427" customWidth="1"/>
    <col min="14084" max="14084" width="12.85546875" style="427" customWidth="1"/>
    <col min="14085" max="14085" width="15.7109375" style="427" customWidth="1"/>
    <col min="14086" max="14086" width="13.7109375" style="427" customWidth="1"/>
    <col min="14087" max="14087" width="13.5703125" style="427" customWidth="1"/>
    <col min="14088" max="14088" width="14" style="427" customWidth="1"/>
    <col min="14089" max="14089" width="12.42578125" style="427" customWidth="1"/>
    <col min="14090" max="14091" width="12.7109375" style="427" customWidth="1"/>
    <col min="14092" max="14092" width="23.5703125" style="427" customWidth="1"/>
    <col min="14093" max="14336" width="9.140625" style="427"/>
    <col min="14337" max="14337" width="5.5703125" style="427" bestFit="1" customWidth="1"/>
    <col min="14338" max="14338" width="26.7109375" style="427" customWidth="1"/>
    <col min="14339" max="14339" width="14.42578125" style="427" customWidth="1"/>
    <col min="14340" max="14340" width="12.85546875" style="427" customWidth="1"/>
    <col min="14341" max="14341" width="15.7109375" style="427" customWidth="1"/>
    <col min="14342" max="14342" width="13.7109375" style="427" customWidth="1"/>
    <col min="14343" max="14343" width="13.5703125" style="427" customWidth="1"/>
    <col min="14344" max="14344" width="14" style="427" customWidth="1"/>
    <col min="14345" max="14345" width="12.42578125" style="427" customWidth="1"/>
    <col min="14346" max="14347" width="12.7109375" style="427" customWidth="1"/>
    <col min="14348" max="14348" width="23.5703125" style="427" customWidth="1"/>
    <col min="14349" max="14592" width="9.140625" style="427"/>
    <col min="14593" max="14593" width="5.5703125" style="427" bestFit="1" customWidth="1"/>
    <col min="14594" max="14594" width="26.7109375" style="427" customWidth="1"/>
    <col min="14595" max="14595" width="14.42578125" style="427" customWidth="1"/>
    <col min="14596" max="14596" width="12.85546875" style="427" customWidth="1"/>
    <col min="14597" max="14597" width="15.7109375" style="427" customWidth="1"/>
    <col min="14598" max="14598" width="13.7109375" style="427" customWidth="1"/>
    <col min="14599" max="14599" width="13.5703125" style="427" customWidth="1"/>
    <col min="14600" max="14600" width="14" style="427" customWidth="1"/>
    <col min="14601" max="14601" width="12.42578125" style="427" customWidth="1"/>
    <col min="14602" max="14603" width="12.7109375" style="427" customWidth="1"/>
    <col min="14604" max="14604" width="23.5703125" style="427" customWidth="1"/>
    <col min="14605" max="14848" width="9.140625" style="427"/>
    <col min="14849" max="14849" width="5.5703125" style="427" bestFit="1" customWidth="1"/>
    <col min="14850" max="14850" width="26.7109375" style="427" customWidth="1"/>
    <col min="14851" max="14851" width="14.42578125" style="427" customWidth="1"/>
    <col min="14852" max="14852" width="12.85546875" style="427" customWidth="1"/>
    <col min="14853" max="14853" width="15.7109375" style="427" customWidth="1"/>
    <col min="14854" max="14854" width="13.7109375" style="427" customWidth="1"/>
    <col min="14855" max="14855" width="13.5703125" style="427" customWidth="1"/>
    <col min="14856" max="14856" width="14" style="427" customWidth="1"/>
    <col min="14857" max="14857" width="12.42578125" style="427" customWidth="1"/>
    <col min="14858" max="14859" width="12.7109375" style="427" customWidth="1"/>
    <col min="14860" max="14860" width="23.5703125" style="427" customWidth="1"/>
    <col min="14861" max="15104" width="9.140625" style="427"/>
    <col min="15105" max="15105" width="5.5703125" style="427" bestFit="1" customWidth="1"/>
    <col min="15106" max="15106" width="26.7109375" style="427" customWidth="1"/>
    <col min="15107" max="15107" width="14.42578125" style="427" customWidth="1"/>
    <col min="15108" max="15108" width="12.85546875" style="427" customWidth="1"/>
    <col min="15109" max="15109" width="15.7109375" style="427" customWidth="1"/>
    <col min="15110" max="15110" width="13.7109375" style="427" customWidth="1"/>
    <col min="15111" max="15111" width="13.5703125" style="427" customWidth="1"/>
    <col min="15112" max="15112" width="14" style="427" customWidth="1"/>
    <col min="15113" max="15113" width="12.42578125" style="427" customWidth="1"/>
    <col min="15114" max="15115" width="12.7109375" style="427" customWidth="1"/>
    <col min="15116" max="15116" width="23.5703125" style="427" customWidth="1"/>
    <col min="15117" max="15360" width="9.140625" style="427"/>
    <col min="15361" max="15361" width="5.5703125" style="427" bestFit="1" customWidth="1"/>
    <col min="15362" max="15362" width="26.7109375" style="427" customWidth="1"/>
    <col min="15363" max="15363" width="14.42578125" style="427" customWidth="1"/>
    <col min="15364" max="15364" width="12.85546875" style="427" customWidth="1"/>
    <col min="15365" max="15365" width="15.7109375" style="427" customWidth="1"/>
    <col min="15366" max="15366" width="13.7109375" style="427" customWidth="1"/>
    <col min="15367" max="15367" width="13.5703125" style="427" customWidth="1"/>
    <col min="15368" max="15368" width="14" style="427" customWidth="1"/>
    <col min="15369" max="15369" width="12.42578125" style="427" customWidth="1"/>
    <col min="15370" max="15371" width="12.7109375" style="427" customWidth="1"/>
    <col min="15372" max="15372" width="23.5703125" style="427" customWidth="1"/>
    <col min="15373" max="15616" width="9.140625" style="427"/>
    <col min="15617" max="15617" width="5.5703125" style="427" bestFit="1" customWidth="1"/>
    <col min="15618" max="15618" width="26.7109375" style="427" customWidth="1"/>
    <col min="15619" max="15619" width="14.42578125" style="427" customWidth="1"/>
    <col min="15620" max="15620" width="12.85546875" style="427" customWidth="1"/>
    <col min="15621" max="15621" width="15.7109375" style="427" customWidth="1"/>
    <col min="15622" max="15622" width="13.7109375" style="427" customWidth="1"/>
    <col min="15623" max="15623" width="13.5703125" style="427" customWidth="1"/>
    <col min="15624" max="15624" width="14" style="427" customWidth="1"/>
    <col min="15625" max="15625" width="12.42578125" style="427" customWidth="1"/>
    <col min="15626" max="15627" width="12.7109375" style="427" customWidth="1"/>
    <col min="15628" max="15628" width="23.5703125" style="427" customWidth="1"/>
    <col min="15629" max="15872" width="9.140625" style="427"/>
    <col min="15873" max="15873" width="5.5703125" style="427" bestFit="1" customWidth="1"/>
    <col min="15874" max="15874" width="26.7109375" style="427" customWidth="1"/>
    <col min="15875" max="15875" width="14.42578125" style="427" customWidth="1"/>
    <col min="15876" max="15876" width="12.85546875" style="427" customWidth="1"/>
    <col min="15877" max="15877" width="15.7109375" style="427" customWidth="1"/>
    <col min="15878" max="15878" width="13.7109375" style="427" customWidth="1"/>
    <col min="15879" max="15879" width="13.5703125" style="427" customWidth="1"/>
    <col min="15880" max="15880" width="14" style="427" customWidth="1"/>
    <col min="15881" max="15881" width="12.42578125" style="427" customWidth="1"/>
    <col min="15882" max="15883" width="12.7109375" style="427" customWidth="1"/>
    <col min="15884" max="15884" width="23.5703125" style="427" customWidth="1"/>
    <col min="15885" max="16128" width="9.140625" style="427"/>
    <col min="16129" max="16129" width="5.5703125" style="427" bestFit="1" customWidth="1"/>
    <col min="16130" max="16130" width="26.7109375" style="427" customWidth="1"/>
    <col min="16131" max="16131" width="14.42578125" style="427" customWidth="1"/>
    <col min="16132" max="16132" width="12.85546875" style="427" customWidth="1"/>
    <col min="16133" max="16133" width="15.7109375" style="427" customWidth="1"/>
    <col min="16134" max="16134" width="13.7109375" style="427" customWidth="1"/>
    <col min="16135" max="16135" width="13.5703125" style="427" customWidth="1"/>
    <col min="16136" max="16136" width="14" style="427" customWidth="1"/>
    <col min="16137" max="16137" width="12.42578125" style="427" customWidth="1"/>
    <col min="16138" max="16139" width="12.7109375" style="427" customWidth="1"/>
    <col min="16140" max="16140" width="23.5703125" style="427" customWidth="1"/>
    <col min="16141" max="16384" width="9.140625" style="427"/>
  </cols>
  <sheetData>
    <row r="1" spans="1:13" ht="21">
      <c r="A1" s="1641" t="s">
        <v>541</v>
      </c>
      <c r="B1" s="1641"/>
      <c r="C1" s="1641"/>
      <c r="D1" s="1641"/>
      <c r="E1" s="1641"/>
      <c r="F1" s="1641"/>
      <c r="G1" s="1641"/>
      <c r="H1" s="1641"/>
      <c r="I1" s="1641"/>
      <c r="J1" s="1641"/>
      <c r="K1" s="1641"/>
      <c r="L1" s="1641"/>
    </row>
    <row r="2" spans="1:13" ht="16.5" customHeight="1">
      <c r="A2" s="1642" t="s">
        <v>1868</v>
      </c>
      <c r="B2" s="1643"/>
      <c r="C2" s="1643"/>
      <c r="D2" s="1643"/>
      <c r="E2" s="1643"/>
      <c r="F2" s="1643"/>
      <c r="G2" s="1643"/>
      <c r="H2" s="1643"/>
      <c r="I2" s="1643"/>
      <c r="J2" s="1643"/>
      <c r="K2" s="1643"/>
      <c r="L2" s="1643"/>
      <c r="M2" s="428"/>
    </row>
    <row r="3" spans="1:13" ht="16.5">
      <c r="A3" s="1644" t="s">
        <v>1692</v>
      </c>
      <c r="B3" s="1645"/>
      <c r="C3" s="1645"/>
      <c r="D3" s="1645"/>
      <c r="E3" s="1645"/>
      <c r="F3" s="1645"/>
      <c r="G3" s="1645"/>
      <c r="H3" s="1645"/>
      <c r="I3" s="1645"/>
      <c r="J3" s="1645"/>
      <c r="K3" s="1645"/>
      <c r="L3" s="1645"/>
      <c r="M3" s="428"/>
    </row>
    <row r="4" spans="1:13" ht="16.5">
      <c r="A4" s="1646" t="s">
        <v>1693</v>
      </c>
      <c r="B4" s="1647"/>
      <c r="C4" s="1647"/>
      <c r="D4" s="1647"/>
      <c r="E4" s="1647"/>
      <c r="F4" s="1647"/>
      <c r="G4" s="1647"/>
      <c r="H4" s="1647"/>
      <c r="I4" s="1647"/>
      <c r="J4" s="1647"/>
      <c r="K4" s="1647"/>
      <c r="L4" s="1648"/>
      <c r="M4" s="428"/>
    </row>
    <row r="5" spans="1:13" ht="15.75">
      <c r="A5" s="1649" t="s">
        <v>1639</v>
      </c>
      <c r="B5" s="1650"/>
      <c r="C5" s="1650"/>
      <c r="D5" s="1650"/>
      <c r="E5" s="1650"/>
      <c r="F5" s="1650"/>
      <c r="G5" s="1650"/>
      <c r="H5" s="1650"/>
      <c r="I5" s="1650"/>
      <c r="J5" s="1650"/>
      <c r="K5" s="1650"/>
      <c r="L5" s="1651"/>
      <c r="M5" s="428"/>
    </row>
    <row r="6" spans="1:13" ht="15.75">
      <c r="A6" s="1652"/>
      <c r="B6" s="1653"/>
      <c r="C6" s="1653"/>
      <c r="D6" s="1653"/>
      <c r="E6" s="1653"/>
      <c r="F6" s="1653"/>
      <c r="G6" s="1653"/>
      <c r="H6" s="1653"/>
      <c r="I6" s="1653"/>
      <c r="J6" s="1653"/>
      <c r="K6" s="1653"/>
      <c r="L6" s="1654"/>
      <c r="M6" s="428"/>
    </row>
    <row r="7" spans="1:13" ht="54">
      <c r="A7" s="1007" t="s">
        <v>1348</v>
      </c>
      <c r="B7" s="1008" t="s">
        <v>1641</v>
      </c>
      <c r="C7" s="1007" t="s">
        <v>1694</v>
      </c>
      <c r="D7" s="1008" t="s">
        <v>1695</v>
      </c>
      <c r="E7" s="1009" t="s">
        <v>1696</v>
      </c>
      <c r="F7" s="1010" t="s">
        <v>1697</v>
      </c>
      <c r="G7" s="1007" t="s">
        <v>1698</v>
      </c>
      <c r="H7" s="1008" t="s">
        <v>1699</v>
      </c>
      <c r="I7" s="1007" t="s">
        <v>1700</v>
      </c>
      <c r="J7" s="1007" t="s">
        <v>1701</v>
      </c>
      <c r="K7" s="1011" t="s">
        <v>1702</v>
      </c>
      <c r="L7" s="1012" t="s">
        <v>1703</v>
      </c>
      <c r="M7" s="1013"/>
    </row>
    <row r="8" spans="1:13" ht="15.75">
      <c r="A8" s="1014">
        <v>1</v>
      </c>
      <c r="B8" s="1014">
        <v>2</v>
      </c>
      <c r="C8" s="1014">
        <v>3</v>
      </c>
      <c r="D8" s="1014">
        <v>4</v>
      </c>
      <c r="E8" s="1014">
        <v>5</v>
      </c>
      <c r="F8" s="1014">
        <v>6</v>
      </c>
      <c r="G8" s="1014">
        <v>7</v>
      </c>
      <c r="H8" s="1014">
        <v>8</v>
      </c>
      <c r="I8" s="1014">
        <v>9</v>
      </c>
      <c r="J8" s="1015">
        <v>10</v>
      </c>
      <c r="K8" s="1015">
        <v>11</v>
      </c>
      <c r="L8" s="1015">
        <v>12</v>
      </c>
      <c r="M8" s="428"/>
    </row>
    <row r="9" spans="1:13" ht="15.75">
      <c r="A9" s="1016"/>
      <c r="B9" s="1017"/>
      <c r="C9" s="1018"/>
      <c r="D9" s="1017"/>
      <c r="E9" s="1018"/>
      <c r="F9" s="1019"/>
      <c r="G9" s="1018"/>
      <c r="H9" s="1017"/>
      <c r="I9" s="1018"/>
      <c r="J9" s="1020"/>
      <c r="K9" s="1020"/>
      <c r="L9" s="1021"/>
      <c r="M9" s="428"/>
    </row>
    <row r="10" spans="1:13" ht="15.75">
      <c r="A10" s="1018" t="s">
        <v>1704</v>
      </c>
      <c r="B10" s="1022" t="s">
        <v>1824</v>
      </c>
      <c r="C10" s="1018"/>
      <c r="D10" s="1017"/>
      <c r="E10" s="1018"/>
      <c r="F10" s="1017"/>
      <c r="G10" s="1018"/>
      <c r="H10" s="1017"/>
      <c r="I10" s="1018"/>
      <c r="J10" s="1020"/>
      <c r="K10" s="1020"/>
      <c r="L10" s="1021"/>
      <c r="M10" s="428"/>
    </row>
    <row r="11" spans="1:13" ht="15.75">
      <c r="A11" s="1018"/>
      <c r="B11" s="1017"/>
      <c r="C11" s="1018"/>
      <c r="D11" s="1017"/>
      <c r="E11" s="1018"/>
      <c r="F11" s="1023"/>
      <c r="G11" s="1024"/>
      <c r="H11" s="1017"/>
      <c r="I11" s="1018"/>
      <c r="J11" s="1020"/>
      <c r="K11" s="1020"/>
      <c r="L11" s="1021"/>
      <c r="M11" s="428"/>
    </row>
    <row r="12" spans="1:13" ht="15.75">
      <c r="A12" s="1018"/>
      <c r="B12" s="1017"/>
      <c r="C12" s="1018"/>
      <c r="D12" s="1017"/>
      <c r="E12" s="1018"/>
      <c r="F12" s="1017"/>
      <c r="G12" s="1018"/>
      <c r="H12" s="1017"/>
      <c r="I12" s="1018"/>
      <c r="J12" s="1020"/>
      <c r="K12" s="1020"/>
      <c r="L12" s="1021"/>
      <c r="M12" s="428"/>
    </row>
    <row r="13" spans="1:13" ht="15.75">
      <c r="A13" s="1018"/>
      <c r="B13" s="1017"/>
      <c r="C13" s="1018"/>
      <c r="D13" s="1017"/>
      <c r="E13" s="1018"/>
      <c r="F13" s="1017"/>
      <c r="G13" s="1018"/>
      <c r="H13" s="1017"/>
      <c r="I13" s="1018"/>
      <c r="J13" s="1020"/>
      <c r="K13" s="1020"/>
      <c r="L13" s="1021"/>
      <c r="M13" s="428"/>
    </row>
    <row r="14" spans="1:13" ht="15.75">
      <c r="A14" s="1018"/>
      <c r="B14" s="1017"/>
      <c r="C14" s="1018"/>
      <c r="D14" s="1017"/>
      <c r="E14" s="1018"/>
      <c r="F14" s="1017"/>
      <c r="G14" s="1018"/>
      <c r="H14" s="1017"/>
      <c r="I14" s="1018"/>
      <c r="J14" s="1020"/>
      <c r="K14" s="1020"/>
      <c r="L14" s="1021"/>
      <c r="M14" s="428"/>
    </row>
    <row r="15" spans="1:13" ht="15.75">
      <c r="A15" s="1018"/>
      <c r="B15" s="1017"/>
      <c r="C15" s="1018"/>
      <c r="D15" s="1017"/>
      <c r="E15" s="1018"/>
      <c r="F15" s="1017"/>
      <c r="G15" s="1018"/>
      <c r="H15" s="1017"/>
      <c r="I15" s="1018"/>
      <c r="J15" s="1020"/>
      <c r="K15" s="1020"/>
      <c r="L15" s="1021"/>
      <c r="M15" s="428"/>
    </row>
    <row r="16" spans="1:13" ht="15.75">
      <c r="A16" s="1018"/>
      <c r="B16" s="1017"/>
      <c r="C16" s="1018"/>
      <c r="D16" s="1017"/>
      <c r="E16" s="1018"/>
      <c r="F16" s="1017"/>
      <c r="G16" s="1018"/>
      <c r="H16" s="1017"/>
      <c r="I16" s="1018"/>
      <c r="J16" s="1020"/>
      <c r="K16" s="1020"/>
      <c r="L16" s="1021"/>
      <c r="M16" s="428"/>
    </row>
    <row r="17" spans="1:13" ht="15.75">
      <c r="A17" s="1018"/>
      <c r="B17" s="1017"/>
      <c r="C17" s="1018"/>
      <c r="D17" s="1017"/>
      <c r="E17" s="1018"/>
      <c r="F17" s="1017"/>
      <c r="G17" s="1018"/>
      <c r="H17" s="1017"/>
      <c r="I17" s="1018"/>
      <c r="J17" s="1020"/>
      <c r="K17" s="1020"/>
      <c r="L17" s="1021"/>
      <c r="M17" s="428"/>
    </row>
    <row r="18" spans="1:13" ht="15.75">
      <c r="A18" s="1018"/>
      <c r="B18" s="1017"/>
      <c r="C18" s="1018"/>
      <c r="D18" s="1017"/>
      <c r="E18" s="1018"/>
      <c r="F18" s="1017"/>
      <c r="G18" s="1018"/>
      <c r="H18" s="1017"/>
      <c r="I18" s="1018"/>
      <c r="J18" s="1020"/>
      <c r="K18" s="1020"/>
      <c r="L18" s="1021"/>
      <c r="M18" s="428"/>
    </row>
    <row r="19" spans="1:13" ht="15.75">
      <c r="A19" s="1018"/>
      <c r="B19" s="1017"/>
      <c r="C19" s="1018"/>
      <c r="D19" s="1017"/>
      <c r="E19" s="1018"/>
      <c r="F19" s="1017"/>
      <c r="G19" s="1018"/>
      <c r="H19" s="1017"/>
      <c r="I19" s="1018"/>
      <c r="J19" s="1020"/>
      <c r="K19" s="1020"/>
      <c r="L19" s="1021"/>
      <c r="M19" s="428"/>
    </row>
    <row r="20" spans="1:13" ht="15.75">
      <c r="A20" s="1018"/>
      <c r="B20" s="1025" t="s">
        <v>40</v>
      </c>
      <c r="C20" s="1025"/>
      <c r="D20" s="1026"/>
      <c r="E20" s="1025"/>
      <c r="F20" s="1026"/>
      <c r="G20" s="1025"/>
      <c r="H20" s="1026"/>
      <c r="I20" s="1025"/>
      <c r="J20" s="1027"/>
      <c r="K20" s="1025"/>
      <c r="L20" s="1028"/>
      <c r="M20" s="428"/>
    </row>
    <row r="21" spans="1:13" ht="15.75">
      <c r="A21" s="1018" t="s">
        <v>1705</v>
      </c>
      <c r="B21" s="1022" t="s">
        <v>1706</v>
      </c>
      <c r="C21" s="1018"/>
      <c r="D21" s="1017"/>
      <c r="E21" s="1018"/>
      <c r="F21" s="1017"/>
      <c r="G21" s="1018"/>
      <c r="H21" s="1017"/>
      <c r="I21" s="1018"/>
      <c r="J21" s="1020"/>
      <c r="K21" s="1020"/>
      <c r="L21" s="1021"/>
      <c r="M21" s="428"/>
    </row>
    <row r="22" spans="1:13" ht="15.75">
      <c r="A22" s="1018"/>
      <c r="B22" s="1017"/>
      <c r="C22" s="1018"/>
      <c r="D22" s="1017"/>
      <c r="E22" s="1018"/>
      <c r="F22" s="1017"/>
      <c r="G22" s="1018"/>
      <c r="H22" s="1017"/>
      <c r="I22" s="1018"/>
      <c r="J22" s="1020"/>
      <c r="K22" s="1020"/>
      <c r="L22" s="1021"/>
      <c r="M22" s="428"/>
    </row>
    <row r="23" spans="1:13" ht="15.75">
      <c r="A23" s="1018"/>
      <c r="B23" s="1017"/>
      <c r="C23" s="1018"/>
      <c r="D23" s="1017"/>
      <c r="E23" s="1018"/>
      <c r="F23" s="1017"/>
      <c r="G23" s="1018"/>
      <c r="H23" s="1017"/>
      <c r="I23" s="1018"/>
      <c r="J23" s="1020"/>
      <c r="K23" s="1020"/>
      <c r="L23" s="1021"/>
      <c r="M23" s="428"/>
    </row>
    <row r="24" spans="1:13" ht="15.75">
      <c r="A24" s="1018"/>
      <c r="B24" s="1017"/>
      <c r="C24" s="1018"/>
      <c r="D24" s="1017"/>
      <c r="E24" s="1018"/>
      <c r="F24" s="1017"/>
      <c r="G24" s="1018"/>
      <c r="H24" s="1017"/>
      <c r="I24" s="1018"/>
      <c r="J24" s="1020"/>
      <c r="K24" s="1020"/>
      <c r="L24" s="1021"/>
      <c r="M24" s="428"/>
    </row>
    <row r="25" spans="1:13" ht="15.75">
      <c r="A25" s="1018"/>
      <c r="B25" s="1017"/>
      <c r="C25" s="1018"/>
      <c r="D25" s="1017"/>
      <c r="E25" s="1018"/>
      <c r="F25" s="1017"/>
      <c r="G25" s="1018"/>
      <c r="H25" s="1017"/>
      <c r="I25" s="1018"/>
      <c r="J25" s="1020"/>
      <c r="K25" s="1020"/>
      <c r="L25" s="1021"/>
      <c r="M25" s="428"/>
    </row>
    <row r="26" spans="1:13" ht="15.75">
      <c r="A26" s="1018"/>
      <c r="B26" s="1017"/>
      <c r="C26" s="1018"/>
      <c r="D26" s="1017"/>
      <c r="E26" s="1018"/>
      <c r="F26" s="1017"/>
      <c r="G26" s="1018"/>
      <c r="H26" s="1017"/>
      <c r="I26" s="1018"/>
      <c r="J26" s="1020"/>
      <c r="K26" s="1020"/>
      <c r="L26" s="1021"/>
      <c r="M26" s="428"/>
    </row>
    <row r="27" spans="1:13" ht="15.75">
      <c r="A27" s="1018"/>
      <c r="B27" s="1017"/>
      <c r="C27" s="1018"/>
      <c r="D27" s="1017"/>
      <c r="E27" s="1018"/>
      <c r="F27" s="1017"/>
      <c r="G27" s="1018"/>
      <c r="H27" s="1017"/>
      <c r="I27" s="1018"/>
      <c r="J27" s="1020"/>
      <c r="K27" s="1020"/>
      <c r="L27" s="1021"/>
      <c r="M27" s="428"/>
    </row>
    <row r="28" spans="1:13" ht="15.75">
      <c r="A28" s="1018"/>
      <c r="B28" s="1017"/>
      <c r="C28" s="1018"/>
      <c r="D28" s="1017"/>
      <c r="E28" s="1018"/>
      <c r="F28" s="1017"/>
      <c r="G28" s="1018"/>
      <c r="H28" s="1017"/>
      <c r="I28" s="1018"/>
      <c r="J28" s="1020"/>
      <c r="K28" s="1020"/>
      <c r="L28" s="1021"/>
      <c r="M28" s="428"/>
    </row>
    <row r="29" spans="1:13" ht="15.75">
      <c r="A29" s="1018"/>
      <c r="B29" s="1017"/>
      <c r="C29" s="1018"/>
      <c r="D29" s="1017"/>
      <c r="E29" s="1018"/>
      <c r="F29" s="1017"/>
      <c r="G29" s="1018"/>
      <c r="H29" s="1017"/>
      <c r="I29" s="1018"/>
      <c r="J29" s="1020"/>
      <c r="K29" s="1020"/>
      <c r="L29" s="1021"/>
      <c r="M29" s="428"/>
    </row>
    <row r="30" spans="1:13" ht="15.75">
      <c r="A30" s="1029"/>
      <c r="B30" s="1025" t="s">
        <v>40</v>
      </c>
      <c r="C30" s="1025"/>
      <c r="D30" s="1026"/>
      <c r="E30" s="1025"/>
      <c r="F30" s="1026"/>
      <c r="G30" s="1025"/>
      <c r="H30" s="1026"/>
      <c r="I30" s="1025"/>
      <c r="J30" s="1027"/>
      <c r="K30" s="1025"/>
      <c r="L30" s="1028"/>
      <c r="M30" s="428"/>
    </row>
    <row r="31" spans="1:13" ht="15.75">
      <c r="A31" s="1030" t="s">
        <v>1707</v>
      </c>
      <c r="B31" s="1017"/>
      <c r="C31" s="1017"/>
      <c r="D31" s="1017"/>
      <c r="E31" s="1017"/>
      <c r="F31" s="1017"/>
      <c r="G31" s="1017"/>
      <c r="H31" s="1017"/>
      <c r="I31" s="1017"/>
      <c r="J31" s="1017"/>
      <c r="K31" s="1017"/>
      <c r="L31" s="1019"/>
      <c r="M31" s="428"/>
    </row>
    <row r="32" spans="1:13" ht="15.75">
      <c r="A32" s="1031">
        <v>1</v>
      </c>
      <c r="B32" s="1032" t="s">
        <v>1708</v>
      </c>
      <c r="C32" s="1032"/>
      <c r="D32" s="1032"/>
      <c r="E32" s="1032"/>
      <c r="F32" s="1032"/>
      <c r="G32" s="1032"/>
      <c r="H32" s="1032"/>
      <c r="I32" s="1032"/>
      <c r="J32" s="1032"/>
      <c r="K32" s="1032"/>
      <c r="L32" s="1032"/>
      <c r="M32" s="428"/>
    </row>
    <row r="33" spans="1:13" ht="15.75">
      <c r="A33" s="1033">
        <v>2</v>
      </c>
      <c r="B33" s="1032" t="s">
        <v>1709</v>
      </c>
      <c r="C33" s="1032"/>
      <c r="D33" s="1032"/>
      <c r="E33" s="1032"/>
      <c r="F33" s="1032"/>
      <c r="G33" s="1032"/>
      <c r="H33" s="1032"/>
      <c r="I33" s="1032"/>
      <c r="J33" s="1032"/>
      <c r="K33" s="1032"/>
      <c r="L33" s="1032"/>
      <c r="M33" s="428"/>
    </row>
    <row r="34" spans="1:13" ht="15.75" customHeight="1">
      <c r="A34" s="1034">
        <v>3</v>
      </c>
      <c r="B34" s="1035" t="s">
        <v>1710</v>
      </c>
      <c r="C34" s="1036"/>
      <c r="D34" s="1036"/>
      <c r="E34" s="1036"/>
      <c r="F34" s="1036"/>
      <c r="G34" s="1036"/>
      <c r="H34" s="1036"/>
      <c r="I34" s="1036"/>
      <c r="J34" s="1036"/>
      <c r="K34" s="1036"/>
      <c r="L34" s="1036"/>
      <c r="M34" s="428"/>
    </row>
    <row r="35" spans="1:13" ht="15.75">
      <c r="A35" s="1034">
        <v>4</v>
      </c>
      <c r="B35" s="1037" t="s">
        <v>1825</v>
      </c>
      <c r="C35" s="1037"/>
      <c r="D35" s="1037"/>
      <c r="E35" s="1037"/>
      <c r="F35" s="1037"/>
      <c r="G35" s="1037"/>
      <c r="H35" s="1037"/>
      <c r="I35" s="1037"/>
      <c r="J35" s="1037"/>
      <c r="K35" s="1037"/>
      <c r="L35" s="1032"/>
      <c r="M35" s="428"/>
    </row>
    <row r="36" spans="1:13" ht="15.75">
      <c r="A36" s="428"/>
      <c r="B36" s="428"/>
      <c r="C36" s="428"/>
      <c r="D36" s="428"/>
      <c r="E36" s="428"/>
      <c r="F36" s="428"/>
      <c r="G36" s="428"/>
      <c r="H36" s="428"/>
      <c r="I36" s="428"/>
      <c r="J36" s="428"/>
      <c r="K36" s="428"/>
      <c r="L36" s="1019"/>
      <c r="M36" s="428"/>
    </row>
    <row r="37" spans="1:13" ht="15.75">
      <c r="A37" s="428"/>
      <c r="B37" s="428"/>
      <c r="C37" s="428"/>
      <c r="D37" s="428"/>
      <c r="E37" s="428"/>
      <c r="F37" s="428"/>
      <c r="G37" s="428"/>
      <c r="H37" s="428"/>
      <c r="I37" s="428"/>
      <c r="J37" s="428"/>
      <c r="K37" s="428"/>
      <c r="L37" s="1019"/>
      <c r="M37" s="428"/>
    </row>
    <row r="38" spans="1:13" ht="15.75">
      <c r="A38" s="428"/>
      <c r="B38" s="428"/>
      <c r="C38" s="428"/>
      <c r="D38" s="428"/>
      <c r="E38" s="428"/>
      <c r="F38" s="428"/>
      <c r="G38" s="428"/>
      <c r="H38" s="428"/>
      <c r="I38" s="428"/>
      <c r="J38" s="428"/>
      <c r="K38" s="428"/>
      <c r="L38" s="1019"/>
      <c r="M38" s="428"/>
    </row>
    <row r="39" spans="1:13" ht="15.75">
      <c r="A39" s="428"/>
      <c r="B39" s="429" t="s">
        <v>628</v>
      </c>
      <c r="C39" s="428"/>
      <c r="D39" s="428"/>
      <c r="E39" s="428"/>
      <c r="F39" s="430" t="s">
        <v>869</v>
      </c>
      <c r="G39" s="428"/>
      <c r="H39" s="428"/>
      <c r="I39" s="1640" t="s">
        <v>459</v>
      </c>
      <c r="J39" s="1640"/>
      <c r="K39" s="1640"/>
      <c r="L39" s="1640"/>
      <c r="M39" s="1640"/>
    </row>
  </sheetData>
  <mergeCells count="7">
    <mergeCell ref="I39:M39"/>
    <mergeCell ref="A1:L1"/>
    <mergeCell ref="A2:L2"/>
    <mergeCell ref="A3:L3"/>
    <mergeCell ref="A4:L4"/>
    <mergeCell ref="A5:L5"/>
    <mergeCell ref="A6:L6"/>
  </mergeCells>
  <pageMargins left="0.32" right="0.2" top="0.75" bottom="0.75" header="0.3" footer="0.3"/>
  <pageSetup scale="75"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D21"/>
  <sheetViews>
    <sheetView view="pageBreakPreview" zoomScaleSheetLayoutView="100" workbookViewId="0">
      <selection activeCell="B13" sqref="B13"/>
    </sheetView>
  </sheetViews>
  <sheetFormatPr defaultRowHeight="12.75"/>
  <cols>
    <col min="1" max="1" width="9.140625" style="427"/>
    <col min="2" max="2" width="70.7109375" style="427" customWidth="1"/>
    <col min="3" max="3" width="20.7109375" style="427" customWidth="1"/>
    <col min="4" max="257" width="9.140625" style="427"/>
    <col min="258" max="258" width="70.7109375" style="427" customWidth="1"/>
    <col min="259" max="259" width="20.7109375" style="427" customWidth="1"/>
    <col min="260" max="513" width="9.140625" style="427"/>
    <col min="514" max="514" width="70.7109375" style="427" customWidth="1"/>
    <col min="515" max="515" width="20.7109375" style="427" customWidth="1"/>
    <col min="516" max="769" width="9.140625" style="427"/>
    <col min="770" max="770" width="70.7109375" style="427" customWidth="1"/>
    <col min="771" max="771" width="20.7109375" style="427" customWidth="1"/>
    <col min="772" max="1025" width="9.140625" style="427"/>
    <col min="1026" max="1026" width="70.7109375" style="427" customWidth="1"/>
    <col min="1027" max="1027" width="20.7109375" style="427" customWidth="1"/>
    <col min="1028" max="1281" width="9.140625" style="427"/>
    <col min="1282" max="1282" width="70.7109375" style="427" customWidth="1"/>
    <col min="1283" max="1283" width="20.7109375" style="427" customWidth="1"/>
    <col min="1284" max="1537" width="9.140625" style="427"/>
    <col min="1538" max="1538" width="70.7109375" style="427" customWidth="1"/>
    <col min="1539" max="1539" width="20.7109375" style="427" customWidth="1"/>
    <col min="1540" max="1793" width="9.140625" style="427"/>
    <col min="1794" max="1794" width="70.7109375" style="427" customWidth="1"/>
    <col min="1795" max="1795" width="20.7109375" style="427" customWidth="1"/>
    <col min="1796" max="2049" width="9.140625" style="427"/>
    <col min="2050" max="2050" width="70.7109375" style="427" customWidth="1"/>
    <col min="2051" max="2051" width="20.7109375" style="427" customWidth="1"/>
    <col min="2052" max="2305" width="9.140625" style="427"/>
    <col min="2306" max="2306" width="70.7109375" style="427" customWidth="1"/>
    <col min="2307" max="2307" width="20.7109375" style="427" customWidth="1"/>
    <col min="2308" max="2561" width="9.140625" style="427"/>
    <col min="2562" max="2562" width="70.7109375" style="427" customWidth="1"/>
    <col min="2563" max="2563" width="20.7109375" style="427" customWidth="1"/>
    <col min="2564" max="2817" width="9.140625" style="427"/>
    <col min="2818" max="2818" width="70.7109375" style="427" customWidth="1"/>
    <col min="2819" max="2819" width="20.7109375" style="427" customWidth="1"/>
    <col min="2820" max="3073" width="9.140625" style="427"/>
    <col min="3074" max="3074" width="70.7109375" style="427" customWidth="1"/>
    <col min="3075" max="3075" width="20.7109375" style="427" customWidth="1"/>
    <col min="3076" max="3329" width="9.140625" style="427"/>
    <col min="3330" max="3330" width="70.7109375" style="427" customWidth="1"/>
    <col min="3331" max="3331" width="20.7109375" style="427" customWidth="1"/>
    <col min="3332" max="3585" width="9.140625" style="427"/>
    <col min="3586" max="3586" width="70.7109375" style="427" customWidth="1"/>
    <col min="3587" max="3587" width="20.7109375" style="427" customWidth="1"/>
    <col min="3588" max="3841" width="9.140625" style="427"/>
    <col min="3842" max="3842" width="70.7109375" style="427" customWidth="1"/>
    <col min="3843" max="3843" width="20.7109375" style="427" customWidth="1"/>
    <col min="3844" max="4097" width="9.140625" style="427"/>
    <col min="4098" max="4098" width="70.7109375" style="427" customWidth="1"/>
    <col min="4099" max="4099" width="20.7109375" style="427" customWidth="1"/>
    <col min="4100" max="4353" width="9.140625" style="427"/>
    <col min="4354" max="4354" width="70.7109375" style="427" customWidth="1"/>
    <col min="4355" max="4355" width="20.7109375" style="427" customWidth="1"/>
    <col min="4356" max="4609" width="9.140625" style="427"/>
    <col min="4610" max="4610" width="70.7109375" style="427" customWidth="1"/>
    <col min="4611" max="4611" width="20.7109375" style="427" customWidth="1"/>
    <col min="4612" max="4865" width="9.140625" style="427"/>
    <col min="4866" max="4866" width="70.7109375" style="427" customWidth="1"/>
    <col min="4867" max="4867" width="20.7109375" style="427" customWidth="1"/>
    <col min="4868" max="5121" width="9.140625" style="427"/>
    <col min="5122" max="5122" width="70.7109375" style="427" customWidth="1"/>
    <col min="5123" max="5123" width="20.7109375" style="427" customWidth="1"/>
    <col min="5124" max="5377" width="9.140625" style="427"/>
    <col min="5378" max="5378" width="70.7109375" style="427" customWidth="1"/>
    <col min="5379" max="5379" width="20.7109375" style="427" customWidth="1"/>
    <col min="5380" max="5633" width="9.140625" style="427"/>
    <col min="5634" max="5634" width="70.7109375" style="427" customWidth="1"/>
    <col min="5635" max="5635" width="20.7109375" style="427" customWidth="1"/>
    <col min="5636" max="5889" width="9.140625" style="427"/>
    <col min="5890" max="5890" width="70.7109375" style="427" customWidth="1"/>
    <col min="5891" max="5891" width="20.7109375" style="427" customWidth="1"/>
    <col min="5892" max="6145" width="9.140625" style="427"/>
    <col min="6146" max="6146" width="70.7109375" style="427" customWidth="1"/>
    <col min="6147" max="6147" width="20.7109375" style="427" customWidth="1"/>
    <col min="6148" max="6401" width="9.140625" style="427"/>
    <col min="6402" max="6402" width="70.7109375" style="427" customWidth="1"/>
    <col min="6403" max="6403" width="20.7109375" style="427" customWidth="1"/>
    <col min="6404" max="6657" width="9.140625" style="427"/>
    <col min="6658" max="6658" width="70.7109375" style="427" customWidth="1"/>
    <col min="6659" max="6659" width="20.7109375" style="427" customWidth="1"/>
    <col min="6660" max="6913" width="9.140625" style="427"/>
    <col min="6914" max="6914" width="70.7109375" style="427" customWidth="1"/>
    <col min="6915" max="6915" width="20.7109375" style="427" customWidth="1"/>
    <col min="6916" max="7169" width="9.140625" style="427"/>
    <col min="7170" max="7170" width="70.7109375" style="427" customWidth="1"/>
    <col min="7171" max="7171" width="20.7109375" style="427" customWidth="1"/>
    <col min="7172" max="7425" width="9.140625" style="427"/>
    <col min="7426" max="7426" width="70.7109375" style="427" customWidth="1"/>
    <col min="7427" max="7427" width="20.7109375" style="427" customWidth="1"/>
    <col min="7428" max="7681" width="9.140625" style="427"/>
    <col min="7682" max="7682" width="70.7109375" style="427" customWidth="1"/>
    <col min="7683" max="7683" width="20.7109375" style="427" customWidth="1"/>
    <col min="7684" max="7937" width="9.140625" style="427"/>
    <col min="7938" max="7938" width="70.7109375" style="427" customWidth="1"/>
    <col min="7939" max="7939" width="20.7109375" style="427" customWidth="1"/>
    <col min="7940" max="8193" width="9.140625" style="427"/>
    <col min="8194" max="8194" width="70.7109375" style="427" customWidth="1"/>
    <col min="8195" max="8195" width="20.7109375" style="427" customWidth="1"/>
    <col min="8196" max="8449" width="9.140625" style="427"/>
    <col min="8450" max="8450" width="70.7109375" style="427" customWidth="1"/>
    <col min="8451" max="8451" width="20.7109375" style="427" customWidth="1"/>
    <col min="8452" max="8705" width="9.140625" style="427"/>
    <col min="8706" max="8706" width="70.7109375" style="427" customWidth="1"/>
    <col min="8707" max="8707" width="20.7109375" style="427" customWidth="1"/>
    <col min="8708" max="8961" width="9.140625" style="427"/>
    <col min="8962" max="8962" width="70.7109375" style="427" customWidth="1"/>
    <col min="8963" max="8963" width="20.7109375" style="427" customWidth="1"/>
    <col min="8964" max="9217" width="9.140625" style="427"/>
    <col min="9218" max="9218" width="70.7109375" style="427" customWidth="1"/>
    <col min="9219" max="9219" width="20.7109375" style="427" customWidth="1"/>
    <col min="9220" max="9473" width="9.140625" style="427"/>
    <col min="9474" max="9474" width="70.7109375" style="427" customWidth="1"/>
    <col min="9475" max="9475" width="20.7109375" style="427" customWidth="1"/>
    <col min="9476" max="9729" width="9.140625" style="427"/>
    <col min="9730" max="9730" width="70.7109375" style="427" customWidth="1"/>
    <col min="9731" max="9731" width="20.7109375" style="427" customWidth="1"/>
    <col min="9732" max="9985" width="9.140625" style="427"/>
    <col min="9986" max="9986" width="70.7109375" style="427" customWidth="1"/>
    <col min="9987" max="9987" width="20.7109375" style="427" customWidth="1"/>
    <col min="9988" max="10241" width="9.140625" style="427"/>
    <col min="10242" max="10242" width="70.7109375" style="427" customWidth="1"/>
    <col min="10243" max="10243" width="20.7109375" style="427" customWidth="1"/>
    <col min="10244" max="10497" width="9.140625" style="427"/>
    <col min="10498" max="10498" width="70.7109375" style="427" customWidth="1"/>
    <col min="10499" max="10499" width="20.7109375" style="427" customWidth="1"/>
    <col min="10500" max="10753" width="9.140625" style="427"/>
    <col min="10754" max="10754" width="70.7109375" style="427" customWidth="1"/>
    <col min="10755" max="10755" width="20.7109375" style="427" customWidth="1"/>
    <col min="10756" max="11009" width="9.140625" style="427"/>
    <col min="11010" max="11010" width="70.7109375" style="427" customWidth="1"/>
    <col min="11011" max="11011" width="20.7109375" style="427" customWidth="1"/>
    <col min="11012" max="11265" width="9.140625" style="427"/>
    <col min="11266" max="11266" width="70.7109375" style="427" customWidth="1"/>
    <col min="11267" max="11267" width="20.7109375" style="427" customWidth="1"/>
    <col min="11268" max="11521" width="9.140625" style="427"/>
    <col min="11522" max="11522" width="70.7109375" style="427" customWidth="1"/>
    <col min="11523" max="11523" width="20.7109375" style="427" customWidth="1"/>
    <col min="11524" max="11777" width="9.140625" style="427"/>
    <col min="11778" max="11778" width="70.7109375" style="427" customWidth="1"/>
    <col min="11779" max="11779" width="20.7109375" style="427" customWidth="1"/>
    <col min="11780" max="12033" width="9.140625" style="427"/>
    <col min="12034" max="12034" width="70.7109375" style="427" customWidth="1"/>
    <col min="12035" max="12035" width="20.7109375" style="427" customWidth="1"/>
    <col min="12036" max="12289" width="9.140625" style="427"/>
    <col min="12290" max="12290" width="70.7109375" style="427" customWidth="1"/>
    <col min="12291" max="12291" width="20.7109375" style="427" customWidth="1"/>
    <col min="12292" max="12545" width="9.140625" style="427"/>
    <col min="12546" max="12546" width="70.7109375" style="427" customWidth="1"/>
    <col min="12547" max="12547" width="20.7109375" style="427" customWidth="1"/>
    <col min="12548" max="12801" width="9.140625" style="427"/>
    <col min="12802" max="12802" width="70.7109375" style="427" customWidth="1"/>
    <col min="12803" max="12803" width="20.7109375" style="427" customWidth="1"/>
    <col min="12804" max="13057" width="9.140625" style="427"/>
    <col min="13058" max="13058" width="70.7109375" style="427" customWidth="1"/>
    <col min="13059" max="13059" width="20.7109375" style="427" customWidth="1"/>
    <col min="13060" max="13313" width="9.140625" style="427"/>
    <col min="13314" max="13314" width="70.7109375" style="427" customWidth="1"/>
    <col min="13315" max="13315" width="20.7109375" style="427" customWidth="1"/>
    <col min="13316" max="13569" width="9.140625" style="427"/>
    <col min="13570" max="13570" width="70.7109375" style="427" customWidth="1"/>
    <col min="13571" max="13571" width="20.7109375" style="427" customWidth="1"/>
    <col min="13572" max="13825" width="9.140625" style="427"/>
    <col min="13826" max="13826" width="70.7109375" style="427" customWidth="1"/>
    <col min="13827" max="13827" width="20.7109375" style="427" customWidth="1"/>
    <col min="13828" max="14081" width="9.140625" style="427"/>
    <col min="14082" max="14082" width="70.7109375" style="427" customWidth="1"/>
    <col min="14083" max="14083" width="20.7109375" style="427" customWidth="1"/>
    <col min="14084" max="14337" width="9.140625" style="427"/>
    <col min="14338" max="14338" width="70.7109375" style="427" customWidth="1"/>
    <col min="14339" max="14339" width="20.7109375" style="427" customWidth="1"/>
    <col min="14340" max="14593" width="9.140625" style="427"/>
    <col min="14594" max="14594" width="70.7109375" style="427" customWidth="1"/>
    <col min="14595" max="14595" width="20.7109375" style="427" customWidth="1"/>
    <col min="14596" max="14849" width="9.140625" style="427"/>
    <col min="14850" max="14850" width="70.7109375" style="427" customWidth="1"/>
    <col min="14851" max="14851" width="20.7109375" style="427" customWidth="1"/>
    <col min="14852" max="15105" width="9.140625" style="427"/>
    <col min="15106" max="15106" width="70.7109375" style="427" customWidth="1"/>
    <col min="15107" max="15107" width="20.7109375" style="427" customWidth="1"/>
    <col min="15108" max="15361" width="9.140625" style="427"/>
    <col min="15362" max="15362" width="70.7109375" style="427" customWidth="1"/>
    <col min="15363" max="15363" width="20.7109375" style="427" customWidth="1"/>
    <col min="15364" max="15617" width="9.140625" style="427"/>
    <col min="15618" max="15618" width="70.7109375" style="427" customWidth="1"/>
    <col min="15619" max="15619" width="20.7109375" style="427" customWidth="1"/>
    <col min="15620" max="15873" width="9.140625" style="427"/>
    <col min="15874" max="15874" width="70.7109375" style="427" customWidth="1"/>
    <col min="15875" max="15875" width="20.7109375" style="427" customWidth="1"/>
    <col min="15876" max="16129" width="9.140625" style="427"/>
    <col min="16130" max="16130" width="70.7109375" style="427" customWidth="1"/>
    <col min="16131" max="16131" width="20.7109375" style="427" customWidth="1"/>
    <col min="16132" max="16384" width="9.140625" style="427"/>
  </cols>
  <sheetData>
    <row r="2" spans="1:3" ht="15.75">
      <c r="A2" s="1655" t="s">
        <v>1770</v>
      </c>
      <c r="B2" s="1655"/>
      <c r="C2" s="1655"/>
    </row>
    <row r="4" spans="1:3" ht="15">
      <c r="A4" s="1622" t="s">
        <v>1711</v>
      </c>
      <c r="B4" s="1622"/>
      <c r="C4" s="1622"/>
    </row>
    <row r="5" spans="1:3" ht="15.75">
      <c r="A5" s="1656" t="s">
        <v>1630</v>
      </c>
      <c r="B5" s="1656"/>
      <c r="C5" s="1656"/>
    </row>
    <row r="6" spans="1:3">
      <c r="A6" s="1038"/>
      <c r="B6" s="1038"/>
      <c r="C6" s="1038"/>
    </row>
    <row r="7" spans="1:3">
      <c r="B7" s="1001"/>
      <c r="C7" s="1001"/>
    </row>
    <row r="8" spans="1:3" ht="15">
      <c r="A8" s="1039" t="s">
        <v>544</v>
      </c>
      <c r="B8" s="1039" t="s">
        <v>0</v>
      </c>
      <c r="C8" s="1040" t="s">
        <v>1296</v>
      </c>
    </row>
    <row r="9" spans="1:3" ht="20.100000000000001" customHeight="1">
      <c r="A9" s="1039" t="s">
        <v>1704</v>
      </c>
      <c r="B9" s="1039" t="s">
        <v>1712</v>
      </c>
      <c r="C9" s="1041"/>
    </row>
    <row r="10" spans="1:3" ht="20.100000000000001" customHeight="1">
      <c r="A10" s="1039"/>
      <c r="B10" s="1039" t="s">
        <v>1780</v>
      </c>
      <c r="C10" s="1041"/>
    </row>
    <row r="11" spans="1:3" ht="20.100000000000001" customHeight="1">
      <c r="A11" s="1039"/>
      <c r="B11" s="1039" t="s">
        <v>1781</v>
      </c>
      <c r="C11" s="1041"/>
    </row>
    <row r="12" spans="1:3" ht="15">
      <c r="A12" s="1039"/>
      <c r="B12" s="1039"/>
      <c r="C12" s="1041"/>
    </row>
    <row r="13" spans="1:3" ht="45">
      <c r="A13" s="1039" t="s">
        <v>1705</v>
      </c>
      <c r="B13" s="1042" t="s">
        <v>1779</v>
      </c>
      <c r="C13" s="1041"/>
    </row>
    <row r="14" spans="1:3" ht="20.100000000000001" customHeight="1">
      <c r="A14" s="1039"/>
      <c r="B14" s="1039" t="s">
        <v>1713</v>
      </c>
      <c r="C14" s="1041"/>
    </row>
    <row r="15" spans="1:3" ht="20.100000000000001" customHeight="1">
      <c r="A15" s="1039"/>
      <c r="B15" s="1039" t="s">
        <v>1714</v>
      </c>
      <c r="C15" s="1041"/>
    </row>
    <row r="16" spans="1:3" ht="20.100000000000001" customHeight="1">
      <c r="A16" s="1039"/>
      <c r="B16" s="1039" t="s">
        <v>1715</v>
      </c>
      <c r="C16" s="1041"/>
    </row>
    <row r="21" spans="2:4" ht="16.5">
      <c r="B21" s="1043" t="s">
        <v>628</v>
      </c>
      <c r="C21" s="1044" t="s">
        <v>869</v>
      </c>
      <c r="D21" s="428"/>
    </row>
  </sheetData>
  <mergeCells count="3">
    <mergeCell ref="A2:C2"/>
    <mergeCell ref="A4:C4"/>
    <mergeCell ref="A5:C5"/>
  </mergeCells>
  <pageMargins left="0.7" right="0.7" top="0.75" bottom="0.75" header="0.3" footer="0.3"/>
  <pageSetup paperSize="9" scale="86" orientation="portrait" verticalDpi="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0"/>
  <sheetViews>
    <sheetView view="pageBreakPreview" zoomScale="85" zoomScaleSheetLayoutView="85" workbookViewId="0">
      <selection activeCell="A5" sqref="A5:G5"/>
    </sheetView>
  </sheetViews>
  <sheetFormatPr defaultRowHeight="15"/>
  <cols>
    <col min="1" max="1" width="31" bestFit="1" customWidth="1"/>
    <col min="2" max="2" width="10.7109375" customWidth="1"/>
    <col min="3" max="3" width="10.140625" customWidth="1"/>
    <col min="6" max="6" width="11.42578125" customWidth="1"/>
    <col min="7" max="7" width="19.5703125" customWidth="1"/>
    <col min="257" max="257" width="31" bestFit="1" customWidth="1"/>
    <col min="258" max="258" width="10.7109375" customWidth="1"/>
    <col min="259" max="259" width="10.140625" customWidth="1"/>
    <col min="262" max="262" width="11.42578125" customWidth="1"/>
    <col min="263" max="263" width="19.5703125" customWidth="1"/>
    <col min="513" max="513" width="31" bestFit="1" customWidth="1"/>
    <col min="514" max="514" width="10.7109375" customWidth="1"/>
    <col min="515" max="515" width="10.140625" customWidth="1"/>
    <col min="518" max="518" width="11.42578125" customWidth="1"/>
    <col min="519" max="519" width="19.5703125" customWidth="1"/>
    <col min="769" max="769" width="31" bestFit="1" customWidth="1"/>
    <col min="770" max="770" width="10.7109375" customWidth="1"/>
    <col min="771" max="771" width="10.140625" customWidth="1"/>
    <col min="774" max="774" width="11.42578125" customWidth="1"/>
    <col min="775" max="775" width="19.5703125" customWidth="1"/>
    <col min="1025" max="1025" width="31" bestFit="1" customWidth="1"/>
    <col min="1026" max="1026" width="10.7109375" customWidth="1"/>
    <col min="1027" max="1027" width="10.140625" customWidth="1"/>
    <col min="1030" max="1030" width="11.42578125" customWidth="1"/>
    <col min="1031" max="1031" width="19.5703125" customWidth="1"/>
    <col min="1281" max="1281" width="31" bestFit="1" customWidth="1"/>
    <col min="1282" max="1282" width="10.7109375" customWidth="1"/>
    <col min="1283" max="1283" width="10.140625" customWidth="1"/>
    <col min="1286" max="1286" width="11.42578125" customWidth="1"/>
    <col min="1287" max="1287" width="19.5703125" customWidth="1"/>
    <col min="1537" max="1537" width="31" bestFit="1" customWidth="1"/>
    <col min="1538" max="1538" width="10.7109375" customWidth="1"/>
    <col min="1539" max="1539" width="10.140625" customWidth="1"/>
    <col min="1542" max="1542" width="11.42578125" customWidth="1"/>
    <col min="1543" max="1543" width="19.5703125" customWidth="1"/>
    <col min="1793" max="1793" width="31" bestFit="1" customWidth="1"/>
    <col min="1794" max="1794" width="10.7109375" customWidth="1"/>
    <col min="1795" max="1795" width="10.140625" customWidth="1"/>
    <col min="1798" max="1798" width="11.42578125" customWidth="1"/>
    <col min="1799" max="1799" width="19.5703125" customWidth="1"/>
    <col min="2049" max="2049" width="31" bestFit="1" customWidth="1"/>
    <col min="2050" max="2050" width="10.7109375" customWidth="1"/>
    <col min="2051" max="2051" width="10.140625" customWidth="1"/>
    <col min="2054" max="2054" width="11.42578125" customWidth="1"/>
    <col min="2055" max="2055" width="19.5703125" customWidth="1"/>
    <col min="2305" max="2305" width="31" bestFit="1" customWidth="1"/>
    <col min="2306" max="2306" width="10.7109375" customWidth="1"/>
    <col min="2307" max="2307" width="10.140625" customWidth="1"/>
    <col min="2310" max="2310" width="11.42578125" customWidth="1"/>
    <col min="2311" max="2311" width="19.5703125" customWidth="1"/>
    <col min="2561" max="2561" width="31" bestFit="1" customWidth="1"/>
    <col min="2562" max="2562" width="10.7109375" customWidth="1"/>
    <col min="2563" max="2563" width="10.140625" customWidth="1"/>
    <col min="2566" max="2566" width="11.42578125" customWidth="1"/>
    <col min="2567" max="2567" width="19.5703125" customWidth="1"/>
    <col min="2817" max="2817" width="31" bestFit="1" customWidth="1"/>
    <col min="2818" max="2818" width="10.7109375" customWidth="1"/>
    <col min="2819" max="2819" width="10.140625" customWidth="1"/>
    <col min="2822" max="2822" width="11.42578125" customWidth="1"/>
    <col min="2823" max="2823" width="19.5703125" customWidth="1"/>
    <col min="3073" max="3073" width="31" bestFit="1" customWidth="1"/>
    <col min="3074" max="3074" width="10.7109375" customWidth="1"/>
    <col min="3075" max="3075" width="10.140625" customWidth="1"/>
    <col min="3078" max="3078" width="11.42578125" customWidth="1"/>
    <col min="3079" max="3079" width="19.5703125" customWidth="1"/>
    <col min="3329" max="3329" width="31" bestFit="1" customWidth="1"/>
    <col min="3330" max="3330" width="10.7109375" customWidth="1"/>
    <col min="3331" max="3331" width="10.140625" customWidth="1"/>
    <col min="3334" max="3334" width="11.42578125" customWidth="1"/>
    <col min="3335" max="3335" width="19.5703125" customWidth="1"/>
    <col min="3585" max="3585" width="31" bestFit="1" customWidth="1"/>
    <col min="3586" max="3586" width="10.7109375" customWidth="1"/>
    <col min="3587" max="3587" width="10.140625" customWidth="1"/>
    <col min="3590" max="3590" width="11.42578125" customWidth="1"/>
    <col min="3591" max="3591" width="19.5703125" customWidth="1"/>
    <col min="3841" max="3841" width="31" bestFit="1" customWidth="1"/>
    <col min="3842" max="3842" width="10.7109375" customWidth="1"/>
    <col min="3843" max="3843" width="10.140625" customWidth="1"/>
    <col min="3846" max="3846" width="11.42578125" customWidth="1"/>
    <col min="3847" max="3847" width="19.5703125" customWidth="1"/>
    <col min="4097" max="4097" width="31" bestFit="1" customWidth="1"/>
    <col min="4098" max="4098" width="10.7109375" customWidth="1"/>
    <col min="4099" max="4099" width="10.140625" customWidth="1"/>
    <col min="4102" max="4102" width="11.42578125" customWidth="1"/>
    <col min="4103" max="4103" width="19.5703125" customWidth="1"/>
    <col min="4353" max="4353" width="31" bestFit="1" customWidth="1"/>
    <col min="4354" max="4354" width="10.7109375" customWidth="1"/>
    <col min="4355" max="4355" width="10.140625" customWidth="1"/>
    <col min="4358" max="4358" width="11.42578125" customWidth="1"/>
    <col min="4359" max="4359" width="19.5703125" customWidth="1"/>
    <col min="4609" max="4609" width="31" bestFit="1" customWidth="1"/>
    <col min="4610" max="4610" width="10.7109375" customWidth="1"/>
    <col min="4611" max="4611" width="10.140625" customWidth="1"/>
    <col min="4614" max="4614" width="11.42578125" customWidth="1"/>
    <col min="4615" max="4615" width="19.5703125" customWidth="1"/>
    <col min="4865" max="4865" width="31" bestFit="1" customWidth="1"/>
    <col min="4866" max="4866" width="10.7109375" customWidth="1"/>
    <col min="4867" max="4867" width="10.140625" customWidth="1"/>
    <col min="4870" max="4870" width="11.42578125" customWidth="1"/>
    <col min="4871" max="4871" width="19.5703125" customWidth="1"/>
    <col min="5121" max="5121" width="31" bestFit="1" customWidth="1"/>
    <col min="5122" max="5122" width="10.7109375" customWidth="1"/>
    <col min="5123" max="5123" width="10.140625" customWidth="1"/>
    <col min="5126" max="5126" width="11.42578125" customWidth="1"/>
    <col min="5127" max="5127" width="19.5703125" customWidth="1"/>
    <col min="5377" max="5377" width="31" bestFit="1" customWidth="1"/>
    <col min="5378" max="5378" width="10.7109375" customWidth="1"/>
    <col min="5379" max="5379" width="10.140625" customWidth="1"/>
    <col min="5382" max="5382" width="11.42578125" customWidth="1"/>
    <col min="5383" max="5383" width="19.5703125" customWidth="1"/>
    <col min="5633" max="5633" width="31" bestFit="1" customWidth="1"/>
    <col min="5634" max="5634" width="10.7109375" customWidth="1"/>
    <col min="5635" max="5635" width="10.140625" customWidth="1"/>
    <col min="5638" max="5638" width="11.42578125" customWidth="1"/>
    <col min="5639" max="5639" width="19.5703125" customWidth="1"/>
    <col min="5889" max="5889" width="31" bestFit="1" customWidth="1"/>
    <col min="5890" max="5890" width="10.7109375" customWidth="1"/>
    <col min="5891" max="5891" width="10.140625" customWidth="1"/>
    <col min="5894" max="5894" width="11.42578125" customWidth="1"/>
    <col min="5895" max="5895" width="19.5703125" customWidth="1"/>
    <col min="6145" max="6145" width="31" bestFit="1" customWidth="1"/>
    <col min="6146" max="6146" width="10.7109375" customWidth="1"/>
    <col min="6147" max="6147" width="10.140625" customWidth="1"/>
    <col min="6150" max="6150" width="11.42578125" customWidth="1"/>
    <col min="6151" max="6151" width="19.5703125" customWidth="1"/>
    <col min="6401" max="6401" width="31" bestFit="1" customWidth="1"/>
    <col min="6402" max="6402" width="10.7109375" customWidth="1"/>
    <col min="6403" max="6403" width="10.140625" customWidth="1"/>
    <col min="6406" max="6406" width="11.42578125" customWidth="1"/>
    <col min="6407" max="6407" width="19.5703125" customWidth="1"/>
    <col min="6657" max="6657" width="31" bestFit="1" customWidth="1"/>
    <col min="6658" max="6658" width="10.7109375" customWidth="1"/>
    <col min="6659" max="6659" width="10.140625" customWidth="1"/>
    <col min="6662" max="6662" width="11.42578125" customWidth="1"/>
    <col min="6663" max="6663" width="19.5703125" customWidth="1"/>
    <col min="6913" max="6913" width="31" bestFit="1" customWidth="1"/>
    <col min="6914" max="6914" width="10.7109375" customWidth="1"/>
    <col min="6915" max="6915" width="10.140625" customWidth="1"/>
    <col min="6918" max="6918" width="11.42578125" customWidth="1"/>
    <col min="6919" max="6919" width="19.5703125" customWidth="1"/>
    <col min="7169" max="7169" width="31" bestFit="1" customWidth="1"/>
    <col min="7170" max="7170" width="10.7109375" customWidth="1"/>
    <col min="7171" max="7171" width="10.140625" customWidth="1"/>
    <col min="7174" max="7174" width="11.42578125" customWidth="1"/>
    <col min="7175" max="7175" width="19.5703125" customWidth="1"/>
    <col min="7425" max="7425" width="31" bestFit="1" customWidth="1"/>
    <col min="7426" max="7426" width="10.7109375" customWidth="1"/>
    <col min="7427" max="7427" width="10.140625" customWidth="1"/>
    <col min="7430" max="7430" width="11.42578125" customWidth="1"/>
    <col min="7431" max="7431" width="19.5703125" customWidth="1"/>
    <col min="7681" max="7681" width="31" bestFit="1" customWidth="1"/>
    <col min="7682" max="7682" width="10.7109375" customWidth="1"/>
    <col min="7683" max="7683" width="10.140625" customWidth="1"/>
    <col min="7686" max="7686" width="11.42578125" customWidth="1"/>
    <col min="7687" max="7687" width="19.5703125" customWidth="1"/>
    <col min="7937" max="7937" width="31" bestFit="1" customWidth="1"/>
    <col min="7938" max="7938" width="10.7109375" customWidth="1"/>
    <col min="7939" max="7939" width="10.140625" customWidth="1"/>
    <col min="7942" max="7942" width="11.42578125" customWidth="1"/>
    <col min="7943" max="7943" width="19.5703125" customWidth="1"/>
    <col min="8193" max="8193" width="31" bestFit="1" customWidth="1"/>
    <col min="8194" max="8194" width="10.7109375" customWidth="1"/>
    <col min="8195" max="8195" width="10.140625" customWidth="1"/>
    <col min="8198" max="8198" width="11.42578125" customWidth="1"/>
    <col min="8199" max="8199" width="19.5703125" customWidth="1"/>
    <col min="8449" max="8449" width="31" bestFit="1" customWidth="1"/>
    <col min="8450" max="8450" width="10.7109375" customWidth="1"/>
    <col min="8451" max="8451" width="10.140625" customWidth="1"/>
    <col min="8454" max="8454" width="11.42578125" customWidth="1"/>
    <col min="8455" max="8455" width="19.5703125" customWidth="1"/>
    <col min="8705" max="8705" width="31" bestFit="1" customWidth="1"/>
    <col min="8706" max="8706" width="10.7109375" customWidth="1"/>
    <col min="8707" max="8707" width="10.140625" customWidth="1"/>
    <col min="8710" max="8710" width="11.42578125" customWidth="1"/>
    <col min="8711" max="8711" width="19.5703125" customWidth="1"/>
    <col min="8961" max="8961" width="31" bestFit="1" customWidth="1"/>
    <col min="8962" max="8962" width="10.7109375" customWidth="1"/>
    <col min="8963" max="8963" width="10.140625" customWidth="1"/>
    <col min="8966" max="8966" width="11.42578125" customWidth="1"/>
    <col min="8967" max="8967" width="19.5703125" customWidth="1"/>
    <col min="9217" max="9217" width="31" bestFit="1" customWidth="1"/>
    <col min="9218" max="9218" width="10.7109375" customWidth="1"/>
    <col min="9219" max="9219" width="10.140625" customWidth="1"/>
    <col min="9222" max="9222" width="11.42578125" customWidth="1"/>
    <col min="9223" max="9223" width="19.5703125" customWidth="1"/>
    <col min="9473" max="9473" width="31" bestFit="1" customWidth="1"/>
    <col min="9474" max="9474" width="10.7109375" customWidth="1"/>
    <col min="9475" max="9475" width="10.140625" customWidth="1"/>
    <col min="9478" max="9478" width="11.42578125" customWidth="1"/>
    <col min="9479" max="9479" width="19.5703125" customWidth="1"/>
    <col min="9729" max="9729" width="31" bestFit="1" customWidth="1"/>
    <col min="9730" max="9730" width="10.7109375" customWidth="1"/>
    <col min="9731" max="9731" width="10.140625" customWidth="1"/>
    <col min="9734" max="9734" width="11.42578125" customWidth="1"/>
    <col min="9735" max="9735" width="19.5703125" customWidth="1"/>
    <col min="9985" max="9985" width="31" bestFit="1" customWidth="1"/>
    <col min="9986" max="9986" width="10.7109375" customWidth="1"/>
    <col min="9987" max="9987" width="10.140625" customWidth="1"/>
    <col min="9990" max="9990" width="11.42578125" customWidth="1"/>
    <col min="9991" max="9991" width="19.5703125" customWidth="1"/>
    <col min="10241" max="10241" width="31" bestFit="1" customWidth="1"/>
    <col min="10242" max="10242" width="10.7109375" customWidth="1"/>
    <col min="10243" max="10243" width="10.140625" customWidth="1"/>
    <col min="10246" max="10246" width="11.42578125" customWidth="1"/>
    <col min="10247" max="10247" width="19.5703125" customWidth="1"/>
    <col min="10497" max="10497" width="31" bestFit="1" customWidth="1"/>
    <col min="10498" max="10498" width="10.7109375" customWidth="1"/>
    <col min="10499" max="10499" width="10.140625" customWidth="1"/>
    <col min="10502" max="10502" width="11.42578125" customWidth="1"/>
    <col min="10503" max="10503" width="19.5703125" customWidth="1"/>
    <col min="10753" max="10753" width="31" bestFit="1" customWidth="1"/>
    <col min="10754" max="10754" width="10.7109375" customWidth="1"/>
    <col min="10755" max="10755" width="10.140625" customWidth="1"/>
    <col min="10758" max="10758" width="11.42578125" customWidth="1"/>
    <col min="10759" max="10759" width="19.5703125" customWidth="1"/>
    <col min="11009" max="11009" width="31" bestFit="1" customWidth="1"/>
    <col min="11010" max="11010" width="10.7109375" customWidth="1"/>
    <col min="11011" max="11011" width="10.140625" customWidth="1"/>
    <col min="11014" max="11014" width="11.42578125" customWidth="1"/>
    <col min="11015" max="11015" width="19.5703125" customWidth="1"/>
    <col min="11265" max="11265" width="31" bestFit="1" customWidth="1"/>
    <col min="11266" max="11266" width="10.7109375" customWidth="1"/>
    <col min="11267" max="11267" width="10.140625" customWidth="1"/>
    <col min="11270" max="11270" width="11.42578125" customWidth="1"/>
    <col min="11271" max="11271" width="19.5703125" customWidth="1"/>
    <col min="11521" max="11521" width="31" bestFit="1" customWidth="1"/>
    <col min="11522" max="11522" width="10.7109375" customWidth="1"/>
    <col min="11523" max="11523" width="10.140625" customWidth="1"/>
    <col min="11526" max="11526" width="11.42578125" customWidth="1"/>
    <col min="11527" max="11527" width="19.5703125" customWidth="1"/>
    <col min="11777" max="11777" width="31" bestFit="1" customWidth="1"/>
    <col min="11778" max="11778" width="10.7109375" customWidth="1"/>
    <col min="11779" max="11779" width="10.140625" customWidth="1"/>
    <col min="11782" max="11782" width="11.42578125" customWidth="1"/>
    <col min="11783" max="11783" width="19.5703125" customWidth="1"/>
    <col min="12033" max="12033" width="31" bestFit="1" customWidth="1"/>
    <col min="12034" max="12034" width="10.7109375" customWidth="1"/>
    <col min="12035" max="12035" width="10.140625" customWidth="1"/>
    <col min="12038" max="12038" width="11.42578125" customWidth="1"/>
    <col min="12039" max="12039" width="19.5703125" customWidth="1"/>
    <col min="12289" max="12289" width="31" bestFit="1" customWidth="1"/>
    <col min="12290" max="12290" width="10.7109375" customWidth="1"/>
    <col min="12291" max="12291" width="10.140625" customWidth="1"/>
    <col min="12294" max="12294" width="11.42578125" customWidth="1"/>
    <col min="12295" max="12295" width="19.5703125" customWidth="1"/>
    <col min="12545" max="12545" width="31" bestFit="1" customWidth="1"/>
    <col min="12546" max="12546" width="10.7109375" customWidth="1"/>
    <col min="12547" max="12547" width="10.140625" customWidth="1"/>
    <col min="12550" max="12550" width="11.42578125" customWidth="1"/>
    <col min="12551" max="12551" width="19.5703125" customWidth="1"/>
    <col min="12801" max="12801" width="31" bestFit="1" customWidth="1"/>
    <col min="12802" max="12802" width="10.7109375" customWidth="1"/>
    <col min="12803" max="12803" width="10.140625" customWidth="1"/>
    <col min="12806" max="12806" width="11.42578125" customWidth="1"/>
    <col min="12807" max="12807" width="19.5703125" customWidth="1"/>
    <col min="13057" max="13057" width="31" bestFit="1" customWidth="1"/>
    <col min="13058" max="13058" width="10.7109375" customWidth="1"/>
    <col min="13059" max="13059" width="10.140625" customWidth="1"/>
    <col min="13062" max="13062" width="11.42578125" customWidth="1"/>
    <col min="13063" max="13063" width="19.5703125" customWidth="1"/>
    <col min="13313" max="13313" width="31" bestFit="1" customWidth="1"/>
    <col min="13314" max="13314" width="10.7109375" customWidth="1"/>
    <col min="13315" max="13315" width="10.140625" customWidth="1"/>
    <col min="13318" max="13318" width="11.42578125" customWidth="1"/>
    <col min="13319" max="13319" width="19.5703125" customWidth="1"/>
    <col min="13569" max="13569" width="31" bestFit="1" customWidth="1"/>
    <col min="13570" max="13570" width="10.7109375" customWidth="1"/>
    <col min="13571" max="13571" width="10.140625" customWidth="1"/>
    <col min="13574" max="13574" width="11.42578125" customWidth="1"/>
    <col min="13575" max="13575" width="19.5703125" customWidth="1"/>
    <col min="13825" max="13825" width="31" bestFit="1" customWidth="1"/>
    <col min="13826" max="13826" width="10.7109375" customWidth="1"/>
    <col min="13827" max="13827" width="10.140625" customWidth="1"/>
    <col min="13830" max="13830" width="11.42578125" customWidth="1"/>
    <col min="13831" max="13831" width="19.5703125" customWidth="1"/>
    <col min="14081" max="14081" width="31" bestFit="1" customWidth="1"/>
    <col min="14082" max="14082" width="10.7109375" customWidth="1"/>
    <col min="14083" max="14083" width="10.140625" customWidth="1"/>
    <col min="14086" max="14086" width="11.42578125" customWidth="1"/>
    <col min="14087" max="14087" width="19.5703125" customWidth="1"/>
    <col min="14337" max="14337" width="31" bestFit="1" customWidth="1"/>
    <col min="14338" max="14338" width="10.7109375" customWidth="1"/>
    <col min="14339" max="14339" width="10.140625" customWidth="1"/>
    <col min="14342" max="14342" width="11.42578125" customWidth="1"/>
    <col min="14343" max="14343" width="19.5703125" customWidth="1"/>
    <col min="14593" max="14593" width="31" bestFit="1" customWidth="1"/>
    <col min="14594" max="14594" width="10.7109375" customWidth="1"/>
    <col min="14595" max="14595" width="10.140625" customWidth="1"/>
    <col min="14598" max="14598" width="11.42578125" customWidth="1"/>
    <col min="14599" max="14599" width="19.5703125" customWidth="1"/>
    <col min="14849" max="14849" width="31" bestFit="1" customWidth="1"/>
    <col min="14850" max="14850" width="10.7109375" customWidth="1"/>
    <col min="14851" max="14851" width="10.140625" customWidth="1"/>
    <col min="14854" max="14854" width="11.42578125" customWidth="1"/>
    <col min="14855" max="14855" width="19.5703125" customWidth="1"/>
    <col min="15105" max="15105" width="31" bestFit="1" customWidth="1"/>
    <col min="15106" max="15106" width="10.7109375" customWidth="1"/>
    <col min="15107" max="15107" width="10.140625" customWidth="1"/>
    <col min="15110" max="15110" width="11.42578125" customWidth="1"/>
    <col min="15111" max="15111" width="19.5703125" customWidth="1"/>
    <col min="15361" max="15361" width="31" bestFit="1" customWidth="1"/>
    <col min="15362" max="15362" width="10.7109375" customWidth="1"/>
    <col min="15363" max="15363" width="10.140625" customWidth="1"/>
    <col min="15366" max="15366" width="11.42578125" customWidth="1"/>
    <col min="15367" max="15367" width="19.5703125" customWidth="1"/>
    <col min="15617" max="15617" width="31" bestFit="1" customWidth="1"/>
    <col min="15618" max="15618" width="10.7109375" customWidth="1"/>
    <col min="15619" max="15619" width="10.140625" customWidth="1"/>
    <col min="15622" max="15622" width="11.42578125" customWidth="1"/>
    <col min="15623" max="15623" width="19.5703125" customWidth="1"/>
    <col min="15873" max="15873" width="31" bestFit="1" customWidth="1"/>
    <col min="15874" max="15874" width="10.7109375" customWidth="1"/>
    <col min="15875" max="15875" width="10.140625" customWidth="1"/>
    <col min="15878" max="15878" width="11.42578125" customWidth="1"/>
    <col min="15879" max="15879" width="19.5703125" customWidth="1"/>
    <col min="16129" max="16129" width="31" bestFit="1" customWidth="1"/>
    <col min="16130" max="16130" width="10.7109375" customWidth="1"/>
    <col min="16131" max="16131" width="10.140625" customWidth="1"/>
    <col min="16134" max="16134" width="11.42578125" customWidth="1"/>
    <col min="16135" max="16135" width="19.5703125" customWidth="1"/>
  </cols>
  <sheetData>
    <row r="1" spans="1:7">
      <c r="A1" s="1660" t="s">
        <v>1783</v>
      </c>
      <c r="B1" s="1661"/>
      <c r="C1" s="1661"/>
      <c r="D1" s="1661"/>
      <c r="E1" s="1661"/>
      <c r="F1" s="1661"/>
      <c r="G1" s="1662"/>
    </row>
    <row r="2" spans="1:7">
      <c r="A2" s="1663" t="s">
        <v>541</v>
      </c>
      <c r="B2" s="1664"/>
      <c r="C2" s="1664"/>
      <c r="D2" s="1664"/>
      <c r="E2" s="1664"/>
      <c r="F2" s="1664"/>
      <c r="G2" s="1665"/>
    </row>
    <row r="3" spans="1:7">
      <c r="A3" s="1663" t="s">
        <v>1869</v>
      </c>
      <c r="B3" s="1664"/>
      <c r="C3" s="1664"/>
      <c r="D3" s="1664"/>
      <c r="E3" s="1664"/>
      <c r="F3" s="1664"/>
      <c r="G3" s="1665"/>
    </row>
    <row r="4" spans="1:7">
      <c r="A4" s="1666" t="s">
        <v>1716</v>
      </c>
      <c r="B4" s="1667"/>
      <c r="C4" s="1667"/>
      <c r="D4" s="1667"/>
      <c r="E4" s="1667"/>
      <c r="F4" s="1667"/>
      <c r="G4" s="1668"/>
    </row>
    <row r="5" spans="1:7">
      <c r="A5" s="1669" t="s">
        <v>1717</v>
      </c>
      <c r="B5" s="1670"/>
      <c r="C5" s="1670"/>
      <c r="D5" s="1670"/>
      <c r="E5" s="1670"/>
      <c r="F5" s="1670"/>
      <c r="G5" s="1671"/>
    </row>
    <row r="6" spans="1:7">
      <c r="A6" s="1045"/>
      <c r="B6" s="1046" t="s">
        <v>1764</v>
      </c>
      <c r="C6" s="1657" t="s">
        <v>1826</v>
      </c>
      <c r="D6" s="1658"/>
      <c r="E6" s="1658"/>
      <c r="F6" s="1658"/>
      <c r="G6" s="1659"/>
    </row>
    <row r="7" spans="1:7" ht="45">
      <c r="A7" s="1047" t="s">
        <v>1597</v>
      </c>
      <c r="B7" s="1048" t="s">
        <v>1718</v>
      </c>
      <c r="C7" s="1048" t="s">
        <v>1719</v>
      </c>
      <c r="D7" s="1048" t="s">
        <v>1720</v>
      </c>
      <c r="E7" s="1049" t="s">
        <v>1855</v>
      </c>
      <c r="F7" s="1050" t="s">
        <v>1721</v>
      </c>
      <c r="G7" s="1050" t="s">
        <v>1722</v>
      </c>
    </row>
    <row r="8" spans="1:7">
      <c r="A8" s="1047"/>
      <c r="B8" s="1048"/>
      <c r="C8" s="1048"/>
      <c r="D8" s="1048"/>
      <c r="E8" s="1049"/>
      <c r="F8" s="1050"/>
      <c r="G8" s="1051"/>
    </row>
    <row r="9" spans="1:7">
      <c r="A9" s="1052">
        <v>9</v>
      </c>
      <c r="B9" s="1053">
        <v>-1</v>
      </c>
      <c r="C9" s="1053">
        <f>B9-1</f>
        <v>-2</v>
      </c>
      <c r="D9" s="1053">
        <v>-3</v>
      </c>
      <c r="E9" s="1053">
        <f>-3-1</f>
        <v>-4</v>
      </c>
      <c r="F9" s="1054">
        <f>-4-1</f>
        <v>-5</v>
      </c>
      <c r="G9" s="1055">
        <f>F9-1</f>
        <v>-6</v>
      </c>
    </row>
    <row r="10" spans="1:7">
      <c r="A10" s="1056" t="s">
        <v>1723</v>
      </c>
      <c r="B10" s="1057"/>
      <c r="C10" s="1057"/>
      <c r="D10" s="1057"/>
      <c r="E10" s="1058"/>
      <c r="F10" s="1059"/>
      <c r="G10" s="1060"/>
    </row>
    <row r="11" spans="1:7">
      <c r="A11" s="1061" t="s">
        <v>1724</v>
      </c>
      <c r="B11" s="1062"/>
      <c r="C11" s="1062"/>
      <c r="D11" s="1062">
        <f>ROUND(C11*$A$9/12,2)</f>
        <v>0</v>
      </c>
      <c r="E11" s="1062"/>
      <c r="F11" s="1063">
        <f t="shared" ref="F11:F18" si="0">+D11-E11</f>
        <v>0</v>
      </c>
      <c r="G11" s="1064"/>
    </row>
    <row r="12" spans="1:7">
      <c r="A12" s="1061" t="s">
        <v>1725</v>
      </c>
      <c r="B12" s="1062"/>
      <c r="C12" s="1062"/>
      <c r="D12" s="1062">
        <f t="shared" ref="D12:D18" si="1">ROUND(C12*$A$9/12,2)</f>
        <v>0</v>
      </c>
      <c r="E12" s="1062"/>
      <c r="F12" s="1063">
        <f t="shared" si="0"/>
        <v>0</v>
      </c>
      <c r="G12" s="1064"/>
    </row>
    <row r="13" spans="1:7">
      <c r="A13" s="1064" t="s">
        <v>1726</v>
      </c>
      <c r="B13" s="1062"/>
      <c r="C13" s="1062"/>
      <c r="D13" s="1062">
        <f t="shared" si="1"/>
        <v>0</v>
      </c>
      <c r="E13" s="1062"/>
      <c r="F13" s="1063">
        <f t="shared" si="0"/>
        <v>0</v>
      </c>
      <c r="G13" s="1064"/>
    </row>
    <row r="14" spans="1:7">
      <c r="A14" s="1061" t="s">
        <v>1727</v>
      </c>
      <c r="B14" s="1062"/>
      <c r="C14" s="1062"/>
      <c r="D14" s="1062">
        <f t="shared" si="1"/>
        <v>0</v>
      </c>
      <c r="E14" s="1062"/>
      <c r="F14" s="1063">
        <f t="shared" si="0"/>
        <v>0</v>
      </c>
      <c r="G14" s="1064"/>
    </row>
    <row r="15" spans="1:7">
      <c r="A15" s="1061" t="s">
        <v>1728</v>
      </c>
      <c r="B15" s="1062"/>
      <c r="C15" s="1062"/>
      <c r="D15" s="1062">
        <f t="shared" si="1"/>
        <v>0</v>
      </c>
      <c r="E15" s="1062"/>
      <c r="F15" s="1063">
        <f t="shared" si="0"/>
        <v>0</v>
      </c>
      <c r="G15" s="1064"/>
    </row>
    <row r="16" spans="1:7">
      <c r="A16" s="1064" t="s">
        <v>1371</v>
      </c>
      <c r="B16" s="1062"/>
      <c r="C16" s="1062"/>
      <c r="D16" s="1062">
        <f t="shared" si="1"/>
        <v>0</v>
      </c>
      <c r="E16" s="1062"/>
      <c r="F16" s="1063">
        <f t="shared" si="0"/>
        <v>0</v>
      </c>
      <c r="G16" s="1064"/>
    </row>
    <row r="17" spans="1:7">
      <c r="A17" s="1064" t="s">
        <v>372</v>
      </c>
      <c r="B17" s="1062"/>
      <c r="C17" s="1062"/>
      <c r="D17" s="1062">
        <f t="shared" si="1"/>
        <v>0</v>
      </c>
      <c r="E17" s="1062"/>
      <c r="F17" s="1063">
        <f t="shared" si="0"/>
        <v>0</v>
      </c>
      <c r="G17" s="1064"/>
    </row>
    <row r="18" spans="1:7">
      <c r="A18" s="1064" t="s">
        <v>1729</v>
      </c>
      <c r="B18" s="1062"/>
      <c r="C18" s="1062"/>
      <c r="D18" s="1062">
        <f t="shared" si="1"/>
        <v>0</v>
      </c>
      <c r="E18" s="1062"/>
      <c r="F18" s="1063">
        <f t="shared" si="0"/>
        <v>0</v>
      </c>
      <c r="G18" s="1064"/>
    </row>
    <row r="19" spans="1:7">
      <c r="A19" s="1065" t="s">
        <v>40</v>
      </c>
      <c r="B19" s="1066">
        <f>SUM(B11:B18)</f>
        <v>0</v>
      </c>
      <c r="C19" s="1066">
        <f>SUM(C11:C18)</f>
        <v>0</v>
      </c>
      <c r="D19" s="1066">
        <f>SUM(D11:D18)</f>
        <v>0</v>
      </c>
      <c r="E19" s="1066">
        <f>SUM(E11:E18)</f>
        <v>0</v>
      </c>
      <c r="F19" s="1066">
        <f>SUM(F11:F18)</f>
        <v>0</v>
      </c>
      <c r="G19" s="1067"/>
    </row>
    <row r="20" spans="1:7">
      <c r="A20" s="1068" t="s">
        <v>1730</v>
      </c>
      <c r="B20" s="1062"/>
      <c r="C20" s="1062"/>
      <c r="D20" s="1062"/>
      <c r="E20" s="1062"/>
      <c r="F20" s="1063"/>
      <c r="G20" s="1064"/>
    </row>
    <row r="21" spans="1:7">
      <c r="A21" s="1061" t="s">
        <v>1731</v>
      </c>
      <c r="B21" s="1062"/>
      <c r="C21" s="1062"/>
      <c r="D21" s="1062">
        <f t="shared" ref="D21:D42" si="2">ROUND(C21*$A$9/12,2)</f>
        <v>0</v>
      </c>
      <c r="E21" s="1062"/>
      <c r="F21" s="1063">
        <f t="shared" ref="F21:F37" si="3">+D21-E21</f>
        <v>0</v>
      </c>
      <c r="G21" s="1064"/>
    </row>
    <row r="22" spans="1:7" ht="30">
      <c r="A22" s="1069" t="s">
        <v>1732</v>
      </c>
      <c r="B22" s="1062"/>
      <c r="C22" s="1062"/>
      <c r="D22" s="1062">
        <f t="shared" si="2"/>
        <v>0</v>
      </c>
      <c r="E22" s="1062"/>
      <c r="F22" s="1063">
        <f t="shared" si="3"/>
        <v>0</v>
      </c>
      <c r="G22" s="1064"/>
    </row>
    <row r="23" spans="1:7">
      <c r="A23" s="1061" t="s">
        <v>1733</v>
      </c>
      <c r="B23" s="1062"/>
      <c r="C23" s="1062"/>
      <c r="D23" s="1062">
        <f t="shared" si="2"/>
        <v>0</v>
      </c>
      <c r="E23" s="1062"/>
      <c r="F23" s="1063">
        <f t="shared" si="3"/>
        <v>0</v>
      </c>
      <c r="G23" s="1064"/>
    </row>
    <row r="24" spans="1:7">
      <c r="A24" s="1061" t="s">
        <v>1734</v>
      </c>
      <c r="B24" s="1062"/>
      <c r="C24" s="1062"/>
      <c r="D24" s="1062">
        <f t="shared" si="2"/>
        <v>0</v>
      </c>
      <c r="E24" s="1062"/>
      <c r="F24" s="1063">
        <f t="shared" si="3"/>
        <v>0</v>
      </c>
      <c r="G24" s="1064"/>
    </row>
    <row r="25" spans="1:7">
      <c r="A25" s="1061" t="s">
        <v>395</v>
      </c>
      <c r="B25" s="1062"/>
      <c r="C25" s="1062"/>
      <c r="D25" s="1062">
        <f t="shared" si="2"/>
        <v>0</v>
      </c>
      <c r="E25" s="1062"/>
      <c r="F25" s="1063">
        <f t="shared" si="3"/>
        <v>0</v>
      </c>
      <c r="G25" s="1064"/>
    </row>
    <row r="26" spans="1:7">
      <c r="A26" s="1061" t="s">
        <v>396</v>
      </c>
      <c r="B26" s="1062"/>
      <c r="C26" s="1062"/>
      <c r="D26" s="1062">
        <f t="shared" si="2"/>
        <v>0</v>
      </c>
      <c r="E26" s="1062"/>
      <c r="F26" s="1063">
        <f t="shared" si="3"/>
        <v>0</v>
      </c>
      <c r="G26" s="1064"/>
    </row>
    <row r="27" spans="1:7">
      <c r="A27" s="1061" t="s">
        <v>1735</v>
      </c>
      <c r="B27" s="1062"/>
      <c r="C27" s="1062"/>
      <c r="D27" s="1062">
        <f t="shared" si="2"/>
        <v>0</v>
      </c>
      <c r="E27" s="1062"/>
      <c r="F27" s="1063">
        <f t="shared" si="3"/>
        <v>0</v>
      </c>
      <c r="G27" s="1064"/>
    </row>
    <row r="28" spans="1:7">
      <c r="A28" s="1061" t="s">
        <v>1736</v>
      </c>
      <c r="B28" s="1062"/>
      <c r="C28" s="1062"/>
      <c r="D28" s="1062">
        <f t="shared" si="2"/>
        <v>0</v>
      </c>
      <c r="E28" s="1062"/>
      <c r="F28" s="1063">
        <f t="shared" si="3"/>
        <v>0</v>
      </c>
      <c r="G28" s="1064"/>
    </row>
    <row r="29" spans="1:7">
      <c r="A29" s="1061" t="s">
        <v>1737</v>
      </c>
      <c r="B29" s="1062"/>
      <c r="C29" s="1062"/>
      <c r="D29" s="1062">
        <f t="shared" si="2"/>
        <v>0</v>
      </c>
      <c r="E29" s="1062"/>
      <c r="F29" s="1063">
        <f t="shared" si="3"/>
        <v>0</v>
      </c>
      <c r="G29" s="1064"/>
    </row>
    <row r="30" spans="1:7">
      <c r="A30" s="1061" t="s">
        <v>401</v>
      </c>
      <c r="B30" s="1062"/>
      <c r="C30" s="1062"/>
      <c r="D30" s="1062">
        <f t="shared" si="2"/>
        <v>0</v>
      </c>
      <c r="E30" s="1062"/>
      <c r="F30" s="1063">
        <f t="shared" si="3"/>
        <v>0</v>
      </c>
      <c r="G30" s="1064"/>
    </row>
    <row r="31" spans="1:7">
      <c r="A31" s="1061" t="s">
        <v>1738</v>
      </c>
      <c r="B31" s="1062"/>
      <c r="C31" s="1062"/>
      <c r="D31" s="1062">
        <f t="shared" si="2"/>
        <v>0</v>
      </c>
      <c r="E31" s="1062"/>
      <c r="F31" s="1063">
        <f t="shared" si="3"/>
        <v>0</v>
      </c>
      <c r="G31" s="1064"/>
    </row>
    <row r="32" spans="1:7">
      <c r="A32" s="1061" t="s">
        <v>1739</v>
      </c>
      <c r="B32" s="1062"/>
      <c r="C32" s="1062"/>
      <c r="D32" s="1062">
        <f t="shared" si="2"/>
        <v>0</v>
      </c>
      <c r="E32" s="1062"/>
      <c r="F32" s="1063">
        <f t="shared" si="3"/>
        <v>0</v>
      </c>
      <c r="G32" s="1064"/>
    </row>
    <row r="33" spans="1:8">
      <c r="A33" s="1061" t="s">
        <v>1740</v>
      </c>
      <c r="B33" s="1062"/>
      <c r="C33" s="1062"/>
      <c r="D33" s="1062">
        <f t="shared" si="2"/>
        <v>0</v>
      </c>
      <c r="E33" s="1062"/>
      <c r="F33" s="1063">
        <f t="shared" si="3"/>
        <v>0</v>
      </c>
      <c r="G33" s="1064"/>
    </row>
    <row r="34" spans="1:8">
      <c r="A34" s="1061" t="s">
        <v>1741</v>
      </c>
      <c r="B34" s="1062"/>
      <c r="C34" s="1062"/>
      <c r="D34" s="1062">
        <f t="shared" si="2"/>
        <v>0</v>
      </c>
      <c r="E34" s="1062"/>
      <c r="F34" s="1063">
        <f t="shared" si="3"/>
        <v>0</v>
      </c>
      <c r="G34" s="1064"/>
    </row>
    <row r="35" spans="1:8">
      <c r="A35" s="1061" t="s">
        <v>1742</v>
      </c>
      <c r="B35" s="1062"/>
      <c r="C35" s="1062"/>
      <c r="D35" s="1062">
        <f t="shared" si="2"/>
        <v>0</v>
      </c>
      <c r="E35" s="1062"/>
      <c r="F35" s="1063">
        <f t="shared" si="3"/>
        <v>0</v>
      </c>
      <c r="G35" s="1064"/>
    </row>
    <row r="36" spans="1:8">
      <c r="A36" s="1061" t="s">
        <v>411</v>
      </c>
      <c r="B36" s="1062"/>
      <c r="C36" s="1062"/>
      <c r="D36" s="1062">
        <f t="shared" si="2"/>
        <v>0</v>
      </c>
      <c r="E36" s="1062"/>
      <c r="F36" s="1063">
        <f t="shared" si="3"/>
        <v>0</v>
      </c>
      <c r="G36" s="1064"/>
    </row>
    <row r="37" spans="1:8">
      <c r="A37" s="1061" t="s">
        <v>1743</v>
      </c>
      <c r="B37" s="1062"/>
      <c r="C37" s="1062"/>
      <c r="D37" s="1062">
        <f t="shared" si="2"/>
        <v>0</v>
      </c>
      <c r="E37" s="1062"/>
      <c r="F37" s="1063">
        <f t="shared" si="3"/>
        <v>0</v>
      </c>
      <c r="G37" s="1064"/>
    </row>
    <row r="38" spans="1:8">
      <c r="A38" s="1070" t="s">
        <v>1744</v>
      </c>
      <c r="B38" s="1062"/>
      <c r="C38" s="1062"/>
      <c r="D38" s="1062"/>
      <c r="E38" s="1062"/>
      <c r="F38" s="1063"/>
      <c r="G38" s="1064"/>
    </row>
    <row r="39" spans="1:8">
      <c r="A39" s="1071" t="s">
        <v>1745</v>
      </c>
      <c r="B39" s="1062"/>
      <c r="C39" s="1062"/>
      <c r="D39" s="1062">
        <f t="shared" si="2"/>
        <v>0</v>
      </c>
      <c r="E39" s="1062"/>
      <c r="F39" s="1063">
        <f>+D39-E39</f>
        <v>0</v>
      </c>
      <c r="G39" s="1064"/>
    </row>
    <row r="40" spans="1:8">
      <c r="A40" s="1071" t="s">
        <v>1746</v>
      </c>
      <c r="B40" s="1062"/>
      <c r="C40" s="1062"/>
      <c r="D40" s="1062">
        <f t="shared" si="2"/>
        <v>0</v>
      </c>
      <c r="E40" s="1062"/>
      <c r="F40" s="1063">
        <f>+D40-E40</f>
        <v>0</v>
      </c>
      <c r="G40" s="1064"/>
    </row>
    <row r="41" spans="1:8">
      <c r="A41" s="1071" t="s">
        <v>1747</v>
      </c>
      <c r="B41" s="1062"/>
      <c r="C41" s="1062"/>
      <c r="D41" s="1062">
        <f t="shared" si="2"/>
        <v>0</v>
      </c>
      <c r="E41" s="1062"/>
      <c r="F41" s="1063">
        <f>+D41-E41</f>
        <v>0</v>
      </c>
      <c r="G41" s="1064"/>
    </row>
    <row r="42" spans="1:8">
      <c r="A42" s="1061"/>
      <c r="B42" s="1062"/>
      <c r="C42" s="1062"/>
      <c r="D42" s="1062">
        <f t="shared" si="2"/>
        <v>0</v>
      </c>
      <c r="E42" s="1062"/>
      <c r="F42" s="1063">
        <f>+D42-E42</f>
        <v>0</v>
      </c>
      <c r="G42" s="1064"/>
    </row>
    <row r="43" spans="1:8">
      <c r="A43" s="1065" t="s">
        <v>40</v>
      </c>
      <c r="B43" s="1066">
        <f t="shared" ref="B43:C43" si="4">SUM(B21:B42)</f>
        <v>0</v>
      </c>
      <c r="C43" s="1066">
        <f t="shared" si="4"/>
        <v>0</v>
      </c>
      <c r="D43" s="1066">
        <f>SUM(D21:D42)</f>
        <v>0</v>
      </c>
      <c r="E43" s="1066">
        <f t="shared" ref="E43:F43" si="5">SUM(E21:E42)</f>
        <v>0</v>
      </c>
      <c r="F43" s="1066">
        <f t="shared" si="5"/>
        <v>0</v>
      </c>
      <c r="G43" s="1067"/>
      <c r="H43" s="1072"/>
    </row>
    <row r="44" spans="1:8">
      <c r="A44" s="1068" t="s">
        <v>1748</v>
      </c>
      <c r="B44" s="1062"/>
      <c r="C44" s="1062"/>
      <c r="D44" s="1062"/>
      <c r="E44" s="1062"/>
      <c r="F44" s="1063"/>
      <c r="G44" s="1064"/>
    </row>
    <row r="45" spans="1:8">
      <c r="A45" s="1061" t="s">
        <v>1749</v>
      </c>
      <c r="B45" s="1062"/>
      <c r="C45" s="1062"/>
      <c r="D45" s="1062">
        <f t="shared" ref="D45:D53" si="6">ROUND(C45*$A$9/12,2)</f>
        <v>0</v>
      </c>
      <c r="E45" s="1062"/>
      <c r="F45" s="1063">
        <f t="shared" ref="F45:F53" si="7">+D45-E45</f>
        <v>0</v>
      </c>
      <c r="G45" s="1064"/>
    </row>
    <row r="46" spans="1:8">
      <c r="A46" s="1061" t="s">
        <v>1750</v>
      </c>
      <c r="B46" s="1062"/>
      <c r="C46" s="1062"/>
      <c r="D46" s="1062">
        <f t="shared" si="6"/>
        <v>0</v>
      </c>
      <c r="E46" s="1062"/>
      <c r="F46" s="1063">
        <f t="shared" si="7"/>
        <v>0</v>
      </c>
      <c r="G46" s="1064"/>
    </row>
    <row r="47" spans="1:8">
      <c r="A47" s="1061" t="s">
        <v>1751</v>
      </c>
      <c r="B47" s="1062"/>
      <c r="C47" s="1062"/>
      <c r="D47" s="1062">
        <f t="shared" si="6"/>
        <v>0</v>
      </c>
      <c r="E47" s="1062"/>
      <c r="F47" s="1063">
        <f t="shared" si="7"/>
        <v>0</v>
      </c>
      <c r="G47" s="1064"/>
    </row>
    <row r="48" spans="1:8">
      <c r="A48" s="1061" t="s">
        <v>1752</v>
      </c>
      <c r="B48" s="1062"/>
      <c r="C48" s="1062"/>
      <c r="D48" s="1062">
        <f t="shared" si="6"/>
        <v>0</v>
      </c>
      <c r="E48" s="1062"/>
      <c r="F48" s="1063">
        <f t="shared" si="7"/>
        <v>0</v>
      </c>
      <c r="G48" s="1064"/>
    </row>
    <row r="49" spans="1:16">
      <c r="A49" s="1061" t="s">
        <v>207</v>
      </c>
      <c r="B49" s="1062"/>
      <c r="C49" s="1062"/>
      <c r="D49" s="1062">
        <f t="shared" si="6"/>
        <v>0</v>
      </c>
      <c r="E49" s="1062"/>
      <c r="F49" s="1063">
        <f t="shared" si="7"/>
        <v>0</v>
      </c>
      <c r="G49" s="1064"/>
    </row>
    <row r="50" spans="1:16">
      <c r="A50" s="1061" t="s">
        <v>1753</v>
      </c>
      <c r="B50" s="1062"/>
      <c r="C50" s="1062"/>
      <c r="D50" s="1062">
        <f t="shared" si="6"/>
        <v>0</v>
      </c>
      <c r="E50" s="1062"/>
      <c r="F50" s="1063">
        <f t="shared" si="7"/>
        <v>0</v>
      </c>
      <c r="G50" s="1064"/>
    </row>
    <row r="51" spans="1:16" ht="30">
      <c r="A51" s="1069" t="s">
        <v>1754</v>
      </c>
      <c r="B51" s="1062"/>
      <c r="C51" s="1062"/>
      <c r="D51" s="1062">
        <f t="shared" si="6"/>
        <v>0</v>
      </c>
      <c r="E51" s="1062"/>
      <c r="F51" s="1063">
        <f t="shared" si="7"/>
        <v>0</v>
      </c>
      <c r="G51" s="1064"/>
    </row>
    <row r="52" spans="1:16">
      <c r="A52" s="1061" t="s">
        <v>1755</v>
      </c>
      <c r="B52" s="1062"/>
      <c r="C52" s="1062"/>
      <c r="D52" s="1062">
        <f t="shared" si="6"/>
        <v>0</v>
      </c>
      <c r="E52" s="1062"/>
      <c r="F52" s="1063">
        <f t="shared" si="7"/>
        <v>0</v>
      </c>
      <c r="G52" s="1064"/>
    </row>
    <row r="53" spans="1:16">
      <c r="A53" s="1073" t="s">
        <v>420</v>
      </c>
      <c r="B53" s="1074"/>
      <c r="C53" s="1062"/>
      <c r="D53" s="1062">
        <f t="shared" si="6"/>
        <v>0</v>
      </c>
      <c r="E53" s="1074"/>
      <c r="F53" s="1075">
        <f t="shared" si="7"/>
        <v>0</v>
      </c>
      <c r="G53" s="1076"/>
    </row>
    <row r="54" spans="1:16">
      <c r="A54" s="1065" t="s">
        <v>40</v>
      </c>
      <c r="B54" s="1066">
        <f>SUM(B45:B53)</f>
        <v>0</v>
      </c>
      <c r="C54" s="1066">
        <f>SUM(C45:C53)</f>
        <v>0</v>
      </c>
      <c r="D54" s="1066">
        <f>SUM(D45:D53)</f>
        <v>0</v>
      </c>
      <c r="E54" s="1066">
        <f>SUM(E45:E53)</f>
        <v>0</v>
      </c>
      <c r="F54" s="1077">
        <f>SUM(F45:F53)</f>
        <v>0</v>
      </c>
      <c r="G54" s="1067"/>
      <c r="H54" s="1078"/>
    </row>
    <row r="55" spans="1:16">
      <c r="A55" s="1079" t="s">
        <v>1756</v>
      </c>
      <c r="B55" s="1066">
        <f>SUM(B19+B43+B54)</f>
        <v>0</v>
      </c>
      <c r="C55" s="1066">
        <f>SUM(C19+C43+C54)</f>
        <v>0</v>
      </c>
      <c r="D55" s="1066">
        <f>SUM(D19+D43+D54)</f>
        <v>0</v>
      </c>
      <c r="E55" s="1066">
        <f>SUM(E19+E43+E54)</f>
        <v>0</v>
      </c>
      <c r="F55" s="1080">
        <f>SUM(F19+F43+F54)</f>
        <v>0</v>
      </c>
      <c r="G55" s="1060"/>
    </row>
    <row r="56" spans="1:16">
      <c r="A56" s="1045" t="s">
        <v>1757</v>
      </c>
      <c r="B56" s="1081"/>
      <c r="C56" s="1082"/>
      <c r="D56" s="1083">
        <f>ROUND(C56*A$9/12,2)</f>
        <v>0</v>
      </c>
      <c r="E56" s="1082"/>
      <c r="F56" s="1083">
        <f>+D56-E56</f>
        <v>0</v>
      </c>
      <c r="G56" s="1067"/>
    </row>
    <row r="57" spans="1:16">
      <c r="A57" s="1084" t="s">
        <v>1758</v>
      </c>
      <c r="B57" s="1084">
        <f>+B55-B56</f>
        <v>0</v>
      </c>
      <c r="C57" s="1084">
        <f>+C55-C56</f>
        <v>0</v>
      </c>
      <c r="D57" s="1084">
        <f>+D55-D56</f>
        <v>0</v>
      </c>
      <c r="E57" s="1084">
        <f>+E55-E56</f>
        <v>0</v>
      </c>
      <c r="F57" s="1084">
        <f>+F55-F56</f>
        <v>0</v>
      </c>
      <c r="G57" s="1084"/>
    </row>
    <row r="58" spans="1:16">
      <c r="A58" s="1085"/>
      <c r="B58" s="1085"/>
      <c r="C58" s="1085"/>
      <c r="D58" s="1085"/>
      <c r="E58" s="1085"/>
      <c r="F58" s="1085"/>
      <c r="G58" s="1085"/>
    </row>
    <row r="59" spans="1:16">
      <c r="A59" s="1086"/>
      <c r="B59" s="1086"/>
      <c r="C59" s="1086"/>
      <c r="D59" s="1086"/>
      <c r="E59" s="1086"/>
      <c r="F59" s="1086"/>
      <c r="G59" s="1086"/>
    </row>
    <row r="60" spans="1:16">
      <c r="A60" s="1112" t="s">
        <v>1759</v>
      </c>
      <c r="B60" s="1112"/>
      <c r="C60" s="1112" t="s">
        <v>458</v>
      </c>
      <c r="D60" s="1086"/>
      <c r="E60" s="1087"/>
      <c r="F60" s="1088"/>
      <c r="G60" s="1089" t="s">
        <v>862</v>
      </c>
      <c r="H60" s="216"/>
      <c r="I60" s="210"/>
      <c r="J60" s="210"/>
      <c r="K60" s="216"/>
      <c r="L60" s="210"/>
      <c r="M60" s="210"/>
      <c r="N60" s="216"/>
      <c r="O60" s="210"/>
      <c r="P60" s="210"/>
    </row>
  </sheetData>
  <mergeCells count="6">
    <mergeCell ref="C6:G6"/>
    <mergeCell ref="A1:G1"/>
    <mergeCell ref="A2:G2"/>
    <mergeCell ref="A3:G3"/>
    <mergeCell ref="A4:G4"/>
    <mergeCell ref="A5:G5"/>
  </mergeCells>
  <printOptions horizontalCentered="1"/>
  <pageMargins left="0.70866141732283472" right="0.43307086614173229" top="0.39370078740157483" bottom="0.48" header="0.31496062992125984" footer="0.47"/>
  <pageSetup scale="78"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F99"/>
  <sheetViews>
    <sheetView showGridLines="0" view="pageBreakPreview" topLeftCell="A52" zoomScaleSheetLayoutView="100" workbookViewId="0">
      <selection activeCell="B70" sqref="B70:F70"/>
    </sheetView>
  </sheetViews>
  <sheetFormatPr defaultRowHeight="15.75"/>
  <cols>
    <col min="1" max="1" width="3.28515625" style="585" customWidth="1"/>
    <col min="2" max="2" width="36.28515625" style="585" customWidth="1"/>
    <col min="3" max="3" width="12.5703125" style="585" customWidth="1"/>
    <col min="4" max="4" width="14.28515625" style="585" customWidth="1"/>
    <col min="5" max="5" width="16.28515625" style="585" customWidth="1"/>
    <col min="6" max="6" width="15.5703125" style="585" customWidth="1"/>
    <col min="7" max="7" width="14.28515625" style="585" customWidth="1"/>
    <col min="8" max="8" width="14.7109375" style="585" customWidth="1"/>
    <col min="9" max="9" width="3.7109375" style="585" customWidth="1"/>
    <col min="10" max="16384" width="9.140625" style="585"/>
  </cols>
  <sheetData>
    <row r="1" spans="1:32">
      <c r="A1" s="588" t="str">
        <f>'[66]Disclosure 36'!A1</f>
        <v>STC of India Limited</v>
      </c>
    </row>
    <row r="2" spans="1:32">
      <c r="A2" s="588" t="s">
        <v>1512</v>
      </c>
    </row>
    <row r="3" spans="1:32">
      <c r="A3" s="588" t="str">
        <f>'PL  Notes'!A3</f>
        <v>Name of the Branch/Division (Co):</v>
      </c>
    </row>
    <row r="5" spans="1:32" s="590" customFormat="1">
      <c r="A5" s="589">
        <v>36</v>
      </c>
      <c r="B5" s="588" t="s">
        <v>1023</v>
      </c>
      <c r="J5" s="591"/>
      <c r="K5" s="591"/>
      <c r="L5" s="591"/>
      <c r="M5" s="591"/>
      <c r="N5" s="591"/>
      <c r="O5" s="591"/>
      <c r="P5" s="591"/>
      <c r="Q5" s="591"/>
      <c r="R5" s="591"/>
      <c r="S5" s="591"/>
      <c r="T5" s="591"/>
      <c r="U5" s="591"/>
      <c r="V5" s="591"/>
      <c r="W5" s="591"/>
      <c r="X5" s="591"/>
      <c r="Y5" s="591"/>
      <c r="Z5" s="591"/>
      <c r="AA5" s="591"/>
      <c r="AB5" s="591"/>
      <c r="AC5" s="591"/>
      <c r="AD5" s="591"/>
      <c r="AE5" s="591"/>
      <c r="AF5" s="591"/>
    </row>
    <row r="6" spans="1:32" s="590" customFormat="1" ht="34.5" customHeight="1">
      <c r="B6" s="1672" t="s">
        <v>0</v>
      </c>
      <c r="C6" s="1673"/>
      <c r="D6" s="1674"/>
      <c r="E6" s="1675" t="s">
        <v>1024</v>
      </c>
      <c r="F6" s="1674"/>
      <c r="G6" s="1675" t="s">
        <v>1025</v>
      </c>
      <c r="H6" s="1674"/>
      <c r="J6" s="591"/>
      <c r="K6" s="591"/>
      <c r="L6" s="591"/>
      <c r="M6" s="591"/>
      <c r="N6" s="591"/>
      <c r="O6" s="591"/>
      <c r="P6" s="591"/>
      <c r="Q6" s="591"/>
      <c r="R6" s="591"/>
      <c r="S6" s="591"/>
      <c r="T6" s="591"/>
      <c r="U6" s="591"/>
      <c r="V6" s="591"/>
      <c r="W6" s="591"/>
      <c r="X6" s="591"/>
      <c r="Y6" s="591"/>
      <c r="Z6" s="591"/>
      <c r="AA6" s="591"/>
      <c r="AB6" s="591"/>
      <c r="AC6" s="591"/>
      <c r="AD6" s="591"/>
      <c r="AE6" s="591"/>
      <c r="AF6" s="591"/>
    </row>
    <row r="7" spans="1:32" s="590" customFormat="1" ht="15.75" customHeight="1">
      <c r="B7" s="1676" t="s">
        <v>1026</v>
      </c>
      <c r="C7" s="1677"/>
      <c r="D7" s="1678"/>
      <c r="E7" s="1679" t="s">
        <v>1513</v>
      </c>
      <c r="F7" s="1680"/>
      <c r="G7" s="1679" t="s">
        <v>1513</v>
      </c>
      <c r="H7" s="1685"/>
      <c r="J7" s="591"/>
      <c r="K7" s="591"/>
      <c r="L7" s="591"/>
      <c r="M7" s="591"/>
      <c r="N7" s="591"/>
      <c r="O7" s="591"/>
      <c r="P7" s="591"/>
      <c r="Q7" s="591"/>
      <c r="R7" s="591"/>
      <c r="S7" s="591"/>
      <c r="T7" s="591"/>
      <c r="U7" s="591"/>
      <c r="V7" s="591"/>
      <c r="W7" s="591"/>
      <c r="X7" s="591"/>
      <c r="Y7" s="591"/>
      <c r="Z7" s="591"/>
      <c r="AA7" s="591"/>
      <c r="AB7" s="591"/>
      <c r="AC7" s="591"/>
      <c r="AD7" s="591"/>
      <c r="AE7" s="591"/>
      <c r="AF7" s="591"/>
    </row>
    <row r="8" spans="1:32" s="590" customFormat="1" ht="15.75" customHeight="1">
      <c r="B8" s="592"/>
      <c r="C8" s="593"/>
      <c r="D8" s="594"/>
      <c r="E8" s="1681"/>
      <c r="F8" s="1682"/>
      <c r="G8" s="1681"/>
      <c r="H8" s="1686"/>
      <c r="J8" s="591"/>
      <c r="K8" s="591"/>
      <c r="L8" s="591"/>
      <c r="M8" s="591"/>
      <c r="N8" s="591"/>
      <c r="O8" s="591"/>
      <c r="P8" s="591"/>
      <c r="Q8" s="591"/>
      <c r="R8" s="591"/>
      <c r="S8" s="591"/>
      <c r="T8" s="591"/>
      <c r="U8" s="591"/>
      <c r="V8" s="591"/>
      <c r="W8" s="591"/>
      <c r="X8" s="591"/>
      <c r="Y8" s="591"/>
      <c r="Z8" s="591"/>
      <c r="AA8" s="591"/>
      <c r="AB8" s="591"/>
      <c r="AC8" s="591"/>
      <c r="AD8" s="591"/>
      <c r="AE8" s="591"/>
      <c r="AF8" s="591"/>
    </row>
    <row r="9" spans="1:32" s="590" customFormat="1" ht="15.75" customHeight="1">
      <c r="B9" s="592"/>
      <c r="C9" s="593"/>
      <c r="D9" s="594"/>
      <c r="E9" s="1681"/>
      <c r="F9" s="1682"/>
      <c r="G9" s="1681"/>
      <c r="H9" s="1686"/>
      <c r="J9" s="591"/>
      <c r="K9" s="591"/>
      <c r="L9" s="591"/>
      <c r="M9" s="591"/>
      <c r="N9" s="591"/>
      <c r="O9" s="591"/>
      <c r="P9" s="591"/>
      <c r="Q9" s="591"/>
      <c r="R9" s="591"/>
      <c r="S9" s="591"/>
      <c r="T9" s="591"/>
      <c r="U9" s="591"/>
      <c r="V9" s="591"/>
      <c r="W9" s="591"/>
      <c r="X9" s="591"/>
      <c r="Y9" s="591"/>
      <c r="Z9" s="591"/>
      <c r="AA9" s="591"/>
      <c r="AB9" s="591"/>
      <c r="AC9" s="591"/>
      <c r="AD9" s="591"/>
      <c r="AE9" s="591"/>
      <c r="AF9" s="591"/>
    </row>
    <row r="10" spans="1:32" s="590" customFormat="1">
      <c r="B10" s="1688"/>
      <c r="C10" s="1689"/>
      <c r="D10" s="1690"/>
      <c r="E10" s="1681"/>
      <c r="F10" s="1682"/>
      <c r="G10" s="1681"/>
      <c r="H10" s="1686"/>
      <c r="J10" s="591"/>
      <c r="K10" s="591"/>
      <c r="L10" s="591"/>
      <c r="M10" s="591"/>
      <c r="N10" s="591"/>
      <c r="O10" s="591"/>
      <c r="P10" s="591"/>
      <c r="Q10" s="591"/>
      <c r="R10" s="591"/>
      <c r="S10" s="591"/>
      <c r="T10" s="591"/>
      <c r="U10" s="591"/>
      <c r="V10" s="591"/>
      <c r="W10" s="591"/>
      <c r="X10" s="591"/>
      <c r="Y10" s="591"/>
      <c r="Z10" s="591"/>
      <c r="AA10" s="591"/>
      <c r="AB10" s="591"/>
      <c r="AC10" s="591"/>
      <c r="AD10" s="591"/>
      <c r="AE10" s="591"/>
      <c r="AF10" s="591"/>
    </row>
    <row r="11" spans="1:32" s="590" customFormat="1" ht="15.75" customHeight="1">
      <c r="B11" s="1676" t="s">
        <v>1027</v>
      </c>
      <c r="C11" s="1677"/>
      <c r="D11" s="1678"/>
      <c r="E11" s="1681"/>
      <c r="F11" s="1682"/>
      <c r="G11" s="1681"/>
      <c r="H11" s="1686"/>
      <c r="J11" s="591"/>
      <c r="K11" s="591"/>
      <c r="L11" s="591"/>
      <c r="M11" s="591"/>
      <c r="N11" s="591"/>
      <c r="O11" s="591"/>
      <c r="P11" s="591"/>
      <c r="Q11" s="591"/>
      <c r="R11" s="591"/>
      <c r="S11" s="591"/>
      <c r="T11" s="591"/>
      <c r="U11" s="591"/>
      <c r="V11" s="591"/>
      <c r="W11" s="591"/>
      <c r="X11" s="591"/>
      <c r="Y11" s="591"/>
      <c r="Z11" s="591"/>
      <c r="AA11" s="591"/>
      <c r="AB11" s="591"/>
      <c r="AC11" s="591"/>
      <c r="AD11" s="591"/>
      <c r="AE11" s="591"/>
      <c r="AF11" s="591"/>
    </row>
    <row r="12" spans="1:32" s="590" customFormat="1" ht="15.75" customHeight="1">
      <c r="B12" s="592"/>
      <c r="C12" s="593"/>
      <c r="D12" s="594"/>
      <c r="E12" s="1681"/>
      <c r="F12" s="1682"/>
      <c r="G12" s="1681"/>
      <c r="H12" s="1686"/>
      <c r="J12" s="591"/>
      <c r="K12" s="591"/>
      <c r="L12" s="591"/>
      <c r="M12" s="591"/>
      <c r="N12" s="591"/>
      <c r="O12" s="591"/>
      <c r="P12" s="591"/>
      <c r="Q12" s="591"/>
      <c r="R12" s="591"/>
      <c r="S12" s="591"/>
      <c r="T12" s="591"/>
      <c r="U12" s="591"/>
      <c r="V12" s="591"/>
      <c r="W12" s="591"/>
      <c r="X12" s="591"/>
      <c r="Y12" s="591"/>
      <c r="Z12" s="591"/>
      <c r="AA12" s="591"/>
      <c r="AB12" s="591"/>
      <c r="AC12" s="591"/>
      <c r="AD12" s="591"/>
      <c r="AE12" s="591"/>
      <c r="AF12" s="591"/>
    </row>
    <row r="13" spans="1:32" s="590" customFormat="1" ht="15.75" customHeight="1">
      <c r="B13" s="592"/>
      <c r="C13" s="593"/>
      <c r="D13" s="594"/>
      <c r="E13" s="1681"/>
      <c r="F13" s="1682"/>
      <c r="G13" s="1681"/>
      <c r="H13" s="1686"/>
      <c r="J13" s="591"/>
      <c r="K13" s="591"/>
      <c r="L13" s="591"/>
      <c r="M13" s="591"/>
      <c r="N13" s="591"/>
      <c r="O13" s="591"/>
      <c r="P13" s="591"/>
      <c r="Q13" s="591"/>
      <c r="R13" s="591"/>
      <c r="S13" s="591"/>
      <c r="T13" s="591"/>
      <c r="U13" s="591"/>
      <c r="V13" s="591"/>
      <c r="W13" s="591"/>
      <c r="X13" s="591"/>
      <c r="Y13" s="591"/>
      <c r="Z13" s="591"/>
      <c r="AA13" s="591"/>
      <c r="AB13" s="591"/>
      <c r="AC13" s="591"/>
      <c r="AD13" s="591"/>
      <c r="AE13" s="591"/>
      <c r="AF13" s="591"/>
    </row>
    <row r="14" spans="1:32" s="590" customFormat="1">
      <c r="B14" s="1688"/>
      <c r="C14" s="1689"/>
      <c r="D14" s="1690"/>
      <c r="E14" s="1681"/>
      <c r="F14" s="1682"/>
      <c r="G14" s="1681"/>
      <c r="H14" s="1686"/>
      <c r="J14" s="591"/>
      <c r="K14" s="591"/>
      <c r="L14" s="591"/>
      <c r="M14" s="591"/>
      <c r="N14" s="591"/>
      <c r="O14" s="591"/>
      <c r="P14" s="591"/>
      <c r="Q14" s="591"/>
      <c r="R14" s="591"/>
      <c r="S14" s="591"/>
      <c r="T14" s="591"/>
      <c r="U14" s="591"/>
      <c r="V14" s="591"/>
      <c r="W14" s="591"/>
      <c r="X14" s="591"/>
      <c r="Y14" s="591"/>
      <c r="Z14" s="591"/>
      <c r="AA14" s="591"/>
      <c r="AB14" s="591"/>
      <c r="AC14" s="591"/>
      <c r="AD14" s="591"/>
      <c r="AE14" s="591"/>
      <c r="AF14" s="591"/>
    </row>
    <row r="15" spans="1:32" s="590" customFormat="1" ht="18.75" customHeight="1">
      <c r="B15" s="1691" t="s">
        <v>1028</v>
      </c>
      <c r="C15" s="1692"/>
      <c r="D15" s="1693"/>
      <c r="E15" s="1683"/>
      <c r="F15" s="1684"/>
      <c r="G15" s="1683"/>
      <c r="H15" s="1687"/>
      <c r="J15" s="591"/>
      <c r="K15" s="591"/>
      <c r="L15" s="591"/>
      <c r="M15" s="591"/>
      <c r="N15" s="591"/>
      <c r="O15" s="591"/>
      <c r="P15" s="591"/>
      <c r="Q15" s="591"/>
      <c r="R15" s="591"/>
      <c r="S15" s="591"/>
      <c r="T15" s="591"/>
      <c r="U15" s="591"/>
      <c r="V15" s="591"/>
      <c r="W15" s="591"/>
      <c r="X15" s="591"/>
      <c r="Y15" s="591"/>
      <c r="Z15" s="591"/>
      <c r="AA15" s="591"/>
      <c r="AB15" s="591"/>
      <c r="AC15" s="591"/>
      <c r="AD15" s="591"/>
      <c r="AE15" s="591"/>
      <c r="AF15" s="591"/>
    </row>
    <row r="16" spans="1:32" s="590" customFormat="1">
      <c r="J16" s="591"/>
      <c r="K16" s="591"/>
      <c r="L16" s="591"/>
      <c r="M16" s="591"/>
      <c r="N16" s="591"/>
      <c r="O16" s="591"/>
      <c r="P16" s="591"/>
      <c r="Q16" s="591"/>
      <c r="R16" s="591"/>
      <c r="S16" s="591"/>
      <c r="T16" s="591"/>
      <c r="U16" s="591"/>
      <c r="V16" s="591"/>
      <c r="W16" s="591"/>
      <c r="X16" s="591"/>
      <c r="Y16" s="591"/>
      <c r="Z16" s="591"/>
      <c r="AA16" s="591"/>
      <c r="AB16" s="591"/>
      <c r="AC16" s="591"/>
      <c r="AD16" s="591"/>
      <c r="AE16" s="591"/>
      <c r="AF16" s="591"/>
    </row>
    <row r="17" spans="1:32" s="590" customFormat="1" ht="16.5" thickBot="1">
      <c r="A17" s="589">
        <f>A5+1</f>
        <v>37</v>
      </c>
      <c r="B17" s="588" t="s">
        <v>1029</v>
      </c>
      <c r="J17" s="591"/>
      <c r="K17" s="591"/>
      <c r="L17" s="591"/>
      <c r="M17" s="591"/>
      <c r="N17" s="591"/>
      <c r="O17" s="591"/>
      <c r="P17" s="591"/>
      <c r="Q17" s="591"/>
      <c r="R17" s="591"/>
      <c r="S17" s="591"/>
      <c r="T17" s="591"/>
      <c r="U17" s="591"/>
      <c r="V17" s="591"/>
      <c r="W17" s="591"/>
      <c r="X17" s="591"/>
      <c r="Y17" s="591"/>
      <c r="Z17" s="591"/>
      <c r="AA17" s="591"/>
      <c r="AB17" s="591"/>
      <c r="AC17" s="591"/>
      <c r="AD17" s="591"/>
      <c r="AE17" s="591"/>
      <c r="AF17" s="591"/>
    </row>
    <row r="18" spans="1:32" s="590" customFormat="1" ht="16.5" customHeight="1">
      <c r="B18" s="1703" t="s">
        <v>0</v>
      </c>
      <c r="C18" s="1705" t="s">
        <v>1024</v>
      </c>
      <c r="D18" s="1706"/>
      <c r="E18" s="1707"/>
      <c r="F18" s="1705" t="s">
        <v>1025</v>
      </c>
      <c r="G18" s="1706"/>
      <c r="H18" s="1707"/>
      <c r="J18" s="591"/>
      <c r="K18" s="591"/>
      <c r="L18" s="591"/>
      <c r="M18" s="591"/>
      <c r="N18" s="591"/>
      <c r="O18" s="591"/>
      <c r="P18" s="591"/>
      <c r="Q18" s="591"/>
      <c r="R18" s="591"/>
      <c r="S18" s="591"/>
      <c r="T18" s="591"/>
      <c r="U18" s="591"/>
      <c r="V18" s="591"/>
      <c r="W18" s="591"/>
      <c r="X18" s="591"/>
      <c r="Y18" s="591"/>
      <c r="Z18" s="591"/>
      <c r="AA18" s="591"/>
      <c r="AB18" s="591"/>
      <c r="AC18" s="591"/>
      <c r="AD18" s="591"/>
      <c r="AE18" s="591"/>
      <c r="AF18" s="591"/>
    </row>
    <row r="19" spans="1:32" s="590" customFormat="1" ht="63">
      <c r="B19" s="1704"/>
      <c r="C19" s="595" t="s">
        <v>1030</v>
      </c>
      <c r="D19" s="595" t="s">
        <v>1031</v>
      </c>
      <c r="E19" s="595" t="s">
        <v>1032</v>
      </c>
      <c r="F19" s="595" t="s">
        <v>1030</v>
      </c>
      <c r="G19" s="595" t="s">
        <v>1031</v>
      </c>
      <c r="H19" s="595" t="s">
        <v>1032</v>
      </c>
      <c r="J19" s="591"/>
      <c r="K19" s="591"/>
      <c r="L19" s="591"/>
      <c r="M19" s="591"/>
      <c r="N19" s="591"/>
      <c r="O19" s="591"/>
      <c r="P19" s="591"/>
      <c r="Q19" s="591"/>
      <c r="R19" s="591"/>
      <c r="S19" s="591"/>
      <c r="T19" s="591"/>
      <c r="U19" s="591"/>
      <c r="V19" s="591"/>
      <c r="W19" s="591"/>
      <c r="X19" s="591"/>
      <c r="Y19" s="591"/>
      <c r="Z19" s="591"/>
      <c r="AA19" s="591"/>
      <c r="AB19" s="591"/>
      <c r="AC19" s="591"/>
      <c r="AD19" s="591"/>
      <c r="AE19" s="591"/>
      <c r="AF19" s="591"/>
    </row>
    <row r="20" spans="1:32" s="590" customFormat="1">
      <c r="B20" s="596" t="s">
        <v>1033</v>
      </c>
      <c r="C20" s="1715" t="s">
        <v>1513</v>
      </c>
      <c r="D20" s="1685"/>
      <c r="E20" s="1685"/>
      <c r="F20" s="1685"/>
      <c r="G20" s="1685"/>
      <c r="H20" s="1716"/>
      <c r="J20" s="591"/>
      <c r="K20" s="591"/>
      <c r="L20" s="591"/>
      <c r="M20" s="591"/>
      <c r="N20" s="591"/>
      <c r="O20" s="591"/>
      <c r="P20" s="591"/>
      <c r="Q20" s="591"/>
      <c r="R20" s="591"/>
      <c r="S20" s="591"/>
      <c r="T20" s="591"/>
      <c r="U20" s="591"/>
      <c r="V20" s="591"/>
      <c r="W20" s="591"/>
      <c r="X20" s="591"/>
      <c r="Y20" s="591"/>
      <c r="Z20" s="591"/>
      <c r="AA20" s="591"/>
      <c r="AB20" s="591"/>
      <c r="AC20" s="591"/>
      <c r="AD20" s="591"/>
      <c r="AE20" s="591"/>
      <c r="AF20" s="591"/>
    </row>
    <row r="21" spans="1:32" s="590" customFormat="1">
      <c r="B21" s="598"/>
      <c r="C21" s="1717"/>
      <c r="D21" s="1686"/>
      <c r="E21" s="1686"/>
      <c r="F21" s="1686"/>
      <c r="G21" s="1686"/>
      <c r="H21" s="1718"/>
      <c r="J21" s="591"/>
      <c r="K21" s="591"/>
      <c r="L21" s="591"/>
      <c r="M21" s="591"/>
      <c r="N21" s="591"/>
      <c r="O21" s="591"/>
      <c r="P21" s="591"/>
      <c r="Q21" s="591"/>
      <c r="R21" s="591"/>
      <c r="S21" s="591"/>
      <c r="T21" s="591"/>
      <c r="U21" s="591"/>
      <c r="V21" s="591"/>
      <c r="W21" s="591"/>
      <c r="X21" s="591"/>
      <c r="Y21" s="591"/>
      <c r="Z21" s="591"/>
      <c r="AA21" s="591"/>
      <c r="AB21" s="591"/>
      <c r="AC21" s="591"/>
      <c r="AD21" s="591"/>
      <c r="AE21" s="591"/>
      <c r="AF21" s="591"/>
    </row>
    <row r="22" spans="1:32" s="590" customFormat="1">
      <c r="B22" s="598"/>
      <c r="C22" s="1717"/>
      <c r="D22" s="1686"/>
      <c r="E22" s="1686"/>
      <c r="F22" s="1686"/>
      <c r="G22" s="1686"/>
      <c r="H22" s="1718"/>
      <c r="J22" s="591"/>
      <c r="K22" s="591"/>
      <c r="L22" s="591"/>
      <c r="M22" s="591"/>
      <c r="N22" s="591"/>
      <c r="O22" s="591"/>
      <c r="P22" s="591"/>
      <c r="Q22" s="591"/>
      <c r="R22" s="591"/>
      <c r="S22" s="591"/>
      <c r="T22" s="591"/>
      <c r="U22" s="591"/>
      <c r="V22" s="591"/>
      <c r="W22" s="591"/>
      <c r="X22" s="591"/>
      <c r="Y22" s="591"/>
      <c r="Z22" s="591"/>
      <c r="AA22" s="591"/>
      <c r="AB22" s="591"/>
      <c r="AC22" s="591"/>
      <c r="AD22" s="591"/>
      <c r="AE22" s="591"/>
      <c r="AF22" s="591"/>
    </row>
    <row r="23" spans="1:32" s="590" customFormat="1">
      <c r="B23" s="599" t="s">
        <v>1034</v>
      </c>
      <c r="C23" s="1717"/>
      <c r="D23" s="1686"/>
      <c r="E23" s="1686"/>
      <c r="F23" s="1686"/>
      <c r="G23" s="1686"/>
      <c r="H23" s="1718"/>
      <c r="J23" s="591"/>
      <c r="K23" s="591"/>
      <c r="L23" s="591"/>
      <c r="M23" s="591"/>
      <c r="N23" s="591"/>
      <c r="O23" s="591"/>
      <c r="P23" s="591"/>
      <c r="Q23" s="591"/>
      <c r="R23" s="591"/>
      <c r="S23" s="591"/>
      <c r="T23" s="591"/>
      <c r="U23" s="591"/>
      <c r="V23" s="591"/>
      <c r="W23" s="591"/>
      <c r="X23" s="591"/>
      <c r="Y23" s="591"/>
      <c r="Z23" s="591"/>
      <c r="AA23" s="591"/>
      <c r="AB23" s="591"/>
      <c r="AC23" s="591"/>
      <c r="AD23" s="591"/>
      <c r="AE23" s="591"/>
      <c r="AF23" s="591"/>
    </row>
    <row r="24" spans="1:32" s="590" customFormat="1">
      <c r="B24" s="596" t="s">
        <v>1035</v>
      </c>
      <c r="C24" s="1717"/>
      <c r="D24" s="1686"/>
      <c r="E24" s="1686"/>
      <c r="F24" s="1686"/>
      <c r="G24" s="1686"/>
      <c r="H24" s="1718"/>
      <c r="J24" s="591"/>
      <c r="K24" s="591"/>
      <c r="L24" s="591"/>
      <c r="M24" s="591"/>
      <c r="N24" s="591"/>
      <c r="O24" s="591"/>
      <c r="P24" s="591"/>
      <c r="Q24" s="591"/>
      <c r="R24" s="591"/>
      <c r="S24" s="591"/>
      <c r="T24" s="591"/>
      <c r="U24" s="591"/>
      <c r="V24" s="591"/>
      <c r="W24" s="591"/>
      <c r="X24" s="591"/>
      <c r="Y24" s="591"/>
      <c r="Z24" s="591"/>
      <c r="AA24" s="591"/>
      <c r="AB24" s="591"/>
      <c r="AC24" s="591"/>
      <c r="AD24" s="591"/>
      <c r="AE24" s="591"/>
      <c r="AF24" s="591"/>
    </row>
    <row r="25" spans="1:32" s="590" customFormat="1">
      <c r="B25" s="600"/>
      <c r="C25" s="1717"/>
      <c r="D25" s="1686"/>
      <c r="E25" s="1686"/>
      <c r="F25" s="1686"/>
      <c r="G25" s="1686"/>
      <c r="H25" s="1718"/>
      <c r="J25" s="591"/>
      <c r="K25" s="591"/>
      <c r="L25" s="591"/>
      <c r="M25" s="591"/>
      <c r="N25" s="591"/>
      <c r="O25" s="591"/>
      <c r="P25" s="591"/>
      <c r="Q25" s="591"/>
      <c r="R25" s="591"/>
      <c r="S25" s="591"/>
      <c r="T25" s="591"/>
      <c r="U25" s="591"/>
      <c r="V25" s="591"/>
      <c r="W25" s="591"/>
      <c r="X25" s="591"/>
      <c r="Y25" s="591"/>
      <c r="Z25" s="591"/>
      <c r="AA25" s="591"/>
      <c r="AB25" s="591"/>
      <c r="AC25" s="591"/>
      <c r="AD25" s="591"/>
      <c r="AE25" s="591"/>
      <c r="AF25" s="591"/>
    </row>
    <row r="26" spans="1:32" s="590" customFormat="1">
      <c r="B26" s="600"/>
      <c r="C26" s="1717"/>
      <c r="D26" s="1686"/>
      <c r="E26" s="1686"/>
      <c r="F26" s="1686"/>
      <c r="G26" s="1686"/>
      <c r="H26" s="1718"/>
      <c r="J26" s="591"/>
      <c r="K26" s="591"/>
      <c r="L26" s="591"/>
      <c r="M26" s="591"/>
      <c r="N26" s="591"/>
      <c r="O26" s="591"/>
      <c r="P26" s="591"/>
      <c r="Q26" s="591"/>
      <c r="R26" s="591"/>
      <c r="S26" s="591"/>
      <c r="T26" s="591"/>
      <c r="U26" s="591"/>
      <c r="V26" s="591"/>
      <c r="W26" s="591"/>
      <c r="X26" s="591"/>
      <c r="Y26" s="591"/>
      <c r="Z26" s="591"/>
      <c r="AA26" s="591"/>
      <c r="AB26" s="591"/>
      <c r="AC26" s="591"/>
      <c r="AD26" s="591"/>
      <c r="AE26" s="591"/>
      <c r="AF26" s="591"/>
    </row>
    <row r="27" spans="1:32" s="590" customFormat="1">
      <c r="B27" s="601" t="s">
        <v>1036</v>
      </c>
      <c r="C27" s="1719"/>
      <c r="D27" s="1687"/>
      <c r="E27" s="1687"/>
      <c r="F27" s="1687"/>
      <c r="G27" s="1687"/>
      <c r="H27" s="1720"/>
      <c r="J27" s="591"/>
      <c r="K27" s="591"/>
      <c r="L27" s="591"/>
      <c r="M27" s="591"/>
      <c r="N27" s="591"/>
      <c r="O27" s="591"/>
      <c r="P27" s="591"/>
      <c r="Q27" s="591"/>
      <c r="R27" s="591"/>
      <c r="S27" s="591"/>
      <c r="T27" s="591"/>
      <c r="U27" s="591"/>
      <c r="V27" s="591"/>
      <c r="W27" s="591"/>
      <c r="X27" s="591"/>
      <c r="Y27" s="591"/>
      <c r="Z27" s="591"/>
      <c r="AA27" s="591"/>
      <c r="AB27" s="591"/>
      <c r="AC27" s="591"/>
      <c r="AD27" s="591"/>
      <c r="AE27" s="591"/>
      <c r="AF27" s="591"/>
    </row>
    <row r="28" spans="1:32" customFormat="1">
      <c r="B28" s="591"/>
      <c r="C28" s="602"/>
      <c r="D28" s="602"/>
      <c r="E28" s="602"/>
    </row>
    <row r="29" spans="1:32">
      <c r="A29" s="603">
        <f>A17+1</f>
        <v>38</v>
      </c>
      <c r="B29" s="289" t="s">
        <v>1037</v>
      </c>
    </row>
    <row r="30" spans="1:32">
      <c r="B30" s="1708" t="s">
        <v>1038</v>
      </c>
      <c r="C30" s="1708"/>
      <c r="D30" s="1708"/>
      <c r="E30" s="1708"/>
      <c r="F30" s="1708"/>
      <c r="G30" s="1708"/>
      <c r="H30" s="1708"/>
    </row>
    <row r="31" spans="1:32">
      <c r="H31" s="604" t="s">
        <v>741</v>
      </c>
    </row>
    <row r="32" spans="1:32" ht="15.75" customHeight="1">
      <c r="B32" s="1709" t="s">
        <v>0</v>
      </c>
      <c r="C32" s="1710"/>
      <c r="D32" s="1710"/>
      <c r="E32" s="1710"/>
      <c r="F32" s="1711"/>
      <c r="G32" s="605" t="s">
        <v>872</v>
      </c>
      <c r="H32" s="605" t="s">
        <v>870</v>
      </c>
    </row>
    <row r="33" spans="1:8" ht="15.75" customHeight="1">
      <c r="B33" s="1712" t="s">
        <v>1039</v>
      </c>
      <c r="C33" s="1713"/>
      <c r="D33" s="1713"/>
      <c r="E33" s="1713"/>
      <c r="F33" s="1714"/>
      <c r="G33" s="1697" t="s">
        <v>1513</v>
      </c>
      <c r="H33" s="1698"/>
    </row>
    <row r="34" spans="1:8">
      <c r="B34" s="1712" t="s">
        <v>1040</v>
      </c>
      <c r="C34" s="1713"/>
      <c r="D34" s="1713"/>
      <c r="E34" s="1713"/>
      <c r="F34" s="1714"/>
      <c r="G34" s="1699"/>
      <c r="H34" s="1700"/>
    </row>
    <row r="35" spans="1:8">
      <c r="B35" s="1712" t="s">
        <v>1041</v>
      </c>
      <c r="C35" s="1713"/>
      <c r="D35" s="1713"/>
      <c r="E35" s="1713"/>
      <c r="F35" s="1714"/>
      <c r="G35" s="1699"/>
      <c r="H35" s="1700"/>
    </row>
    <row r="36" spans="1:8">
      <c r="B36" s="1712" t="s">
        <v>1042</v>
      </c>
      <c r="C36" s="1713"/>
      <c r="D36" s="1713"/>
      <c r="E36" s="1713"/>
      <c r="F36" s="1714"/>
      <c r="G36" s="1699"/>
      <c r="H36" s="1700"/>
    </row>
    <row r="37" spans="1:8" ht="15.75" customHeight="1">
      <c r="B37" s="1712" t="s">
        <v>1043</v>
      </c>
      <c r="C37" s="1713"/>
      <c r="D37" s="1713"/>
      <c r="E37" s="1713"/>
      <c r="F37" s="1714"/>
      <c r="G37" s="1699"/>
      <c r="H37" s="1700"/>
    </row>
    <row r="38" spans="1:8">
      <c r="B38" s="1712" t="s">
        <v>1044</v>
      </c>
      <c r="C38" s="1713"/>
      <c r="D38" s="1713"/>
      <c r="E38" s="1713"/>
      <c r="F38" s="1714"/>
      <c r="G38" s="1701"/>
      <c r="H38" s="1702"/>
    </row>
    <row r="39" spans="1:8" ht="33" customHeight="1">
      <c r="B39" s="1694" t="s">
        <v>1045</v>
      </c>
      <c r="C39" s="1695"/>
      <c r="D39" s="1695"/>
      <c r="E39" s="1695"/>
      <c r="F39" s="1695"/>
      <c r="G39" s="1695"/>
      <c r="H39" s="1696"/>
    </row>
    <row r="41" spans="1:8" s="590" customFormat="1">
      <c r="A41" s="606">
        <f>A29+1</f>
        <v>39</v>
      </c>
      <c r="B41" s="1730" t="s">
        <v>1046</v>
      </c>
      <c r="C41" s="1730"/>
      <c r="D41" s="1730"/>
      <c r="E41" s="1730"/>
      <c r="F41" s="1730"/>
      <c r="G41" s="1730"/>
      <c r="H41" s="1730"/>
    </row>
    <row r="42" spans="1:8" s="590" customFormat="1"/>
    <row r="43" spans="1:8" s="590" customFormat="1">
      <c r="A43" s="588" t="s">
        <v>1047</v>
      </c>
      <c r="B43" s="588" t="s">
        <v>49</v>
      </c>
      <c r="G43" s="1731" t="s">
        <v>1048</v>
      </c>
      <c r="H43" s="1731"/>
    </row>
    <row r="44" spans="1:8" s="590" customFormat="1" ht="63">
      <c r="B44" s="607" t="s">
        <v>0</v>
      </c>
      <c r="C44" s="595" t="s">
        <v>1049</v>
      </c>
      <c r="D44" s="595" t="s">
        <v>1050</v>
      </c>
      <c r="E44" s="595" t="s">
        <v>1051</v>
      </c>
      <c r="F44" s="595" t="s">
        <v>1052</v>
      </c>
      <c r="G44" s="595" t="s">
        <v>1053</v>
      </c>
      <c r="H44" s="595" t="s">
        <v>1054</v>
      </c>
    </row>
    <row r="45" spans="1:8" s="590" customFormat="1">
      <c r="B45" s="608" t="s">
        <v>1055</v>
      </c>
      <c r="C45" s="1735" t="s">
        <v>1513</v>
      </c>
      <c r="D45" s="1736"/>
      <c r="E45" s="1736"/>
      <c r="F45" s="1736"/>
      <c r="G45" s="1736"/>
      <c r="H45" s="1737"/>
    </row>
    <row r="46" spans="1:8" s="590" customFormat="1">
      <c r="B46" s="609"/>
      <c r="C46" s="1738"/>
      <c r="D46" s="1739"/>
      <c r="E46" s="1739"/>
      <c r="F46" s="1739"/>
      <c r="G46" s="1739"/>
      <c r="H46" s="1740"/>
    </row>
    <row r="47" spans="1:8" s="590" customFormat="1">
      <c r="B47" s="610"/>
      <c r="C47" s="1738"/>
      <c r="D47" s="1739"/>
      <c r="E47" s="1739"/>
      <c r="F47" s="1739"/>
      <c r="G47" s="1739"/>
      <c r="H47" s="1740"/>
    </row>
    <row r="48" spans="1:8" s="590" customFormat="1">
      <c r="B48" s="610"/>
      <c r="C48" s="1738"/>
      <c r="D48" s="1739"/>
      <c r="E48" s="1739"/>
      <c r="F48" s="1739"/>
      <c r="G48" s="1739"/>
      <c r="H48" s="1740"/>
    </row>
    <row r="49" spans="1:8" s="590" customFormat="1" ht="15.75" customHeight="1">
      <c r="B49" s="592" t="s">
        <v>17</v>
      </c>
      <c r="C49" s="1741"/>
      <c r="D49" s="1742"/>
      <c r="E49" s="1742"/>
      <c r="F49" s="1742"/>
      <c r="G49" s="1742"/>
      <c r="H49" s="1743"/>
    </row>
    <row r="50" spans="1:8" s="590" customFormat="1"/>
    <row r="51" spans="1:8" s="590" customFormat="1" ht="63">
      <c r="B51" s="607" t="s">
        <v>0</v>
      </c>
      <c r="C51" s="595" t="s">
        <v>1056</v>
      </c>
      <c r="D51" s="595" t="s">
        <v>1050</v>
      </c>
      <c r="E51" s="595" t="s">
        <v>1051</v>
      </c>
      <c r="F51" s="595" t="s">
        <v>1052</v>
      </c>
      <c r="G51" s="595" t="s">
        <v>1053</v>
      </c>
      <c r="H51" s="595" t="s">
        <v>1057</v>
      </c>
    </row>
    <row r="52" spans="1:8" s="590" customFormat="1">
      <c r="B52" s="610" t="s">
        <v>1055</v>
      </c>
      <c r="C52" s="1735" t="s">
        <v>1513</v>
      </c>
      <c r="D52" s="1736"/>
      <c r="E52" s="1736"/>
      <c r="F52" s="1736"/>
      <c r="G52" s="1736"/>
      <c r="H52" s="1737"/>
    </row>
    <row r="53" spans="1:8" s="590" customFormat="1">
      <c r="B53" s="610"/>
      <c r="C53" s="1738"/>
      <c r="D53" s="1739"/>
      <c r="E53" s="1739"/>
      <c r="F53" s="1739"/>
      <c r="G53" s="1739"/>
      <c r="H53" s="1740"/>
    </row>
    <row r="54" spans="1:8" s="590" customFormat="1">
      <c r="B54" s="610"/>
      <c r="C54" s="1738"/>
      <c r="D54" s="1739"/>
      <c r="E54" s="1739"/>
      <c r="F54" s="1739"/>
      <c r="G54" s="1739"/>
      <c r="H54" s="1740"/>
    </row>
    <row r="55" spans="1:8" s="590" customFormat="1">
      <c r="B55" s="610"/>
      <c r="C55" s="1738"/>
      <c r="D55" s="1739"/>
      <c r="E55" s="1739"/>
      <c r="F55" s="1739"/>
      <c r="G55" s="1739"/>
      <c r="H55" s="1740"/>
    </row>
    <row r="56" spans="1:8" s="590" customFormat="1" ht="15.75" customHeight="1">
      <c r="B56" s="592" t="s">
        <v>17</v>
      </c>
      <c r="C56" s="1741"/>
      <c r="D56" s="1742"/>
      <c r="E56" s="1742"/>
      <c r="F56" s="1742"/>
      <c r="G56" s="1742"/>
      <c r="H56" s="1743"/>
    </row>
    <row r="57" spans="1:8" s="590" customFormat="1" ht="15.75" customHeight="1">
      <c r="B57" s="602"/>
      <c r="C57" s="602"/>
      <c r="D57" s="602"/>
      <c r="E57" s="602"/>
      <c r="F57" s="602"/>
      <c r="G57" s="602"/>
      <c r="H57" s="602"/>
    </row>
    <row r="58" spans="1:8" s="590" customFormat="1">
      <c r="A58" s="588" t="s">
        <v>1058</v>
      </c>
      <c r="B58" s="588" t="s">
        <v>1059</v>
      </c>
      <c r="C58" s="611"/>
      <c r="D58" s="611"/>
      <c r="H58" s="604" t="s">
        <v>741</v>
      </c>
    </row>
    <row r="59" spans="1:8" s="590" customFormat="1">
      <c r="A59" s="612"/>
      <c r="B59" s="1732" t="s">
        <v>0</v>
      </c>
      <c r="C59" s="1733"/>
      <c r="D59" s="1733"/>
      <c r="E59" s="1733"/>
      <c r="F59" s="1734"/>
      <c r="G59" s="613" t="s">
        <v>1060</v>
      </c>
      <c r="H59" s="613" t="s">
        <v>1061</v>
      </c>
    </row>
    <row r="60" spans="1:8" s="590" customFormat="1" ht="15.75" customHeight="1">
      <c r="A60" s="612"/>
      <c r="B60" s="1724" t="s">
        <v>1514</v>
      </c>
      <c r="C60" s="1725"/>
      <c r="D60" s="1725"/>
      <c r="E60" s="1725"/>
      <c r="F60" s="1726"/>
      <c r="G60" s="614"/>
      <c r="H60" s="614"/>
    </row>
    <row r="61" spans="1:8" s="590" customFormat="1" ht="15.75" customHeight="1">
      <c r="A61" s="612"/>
      <c r="B61" s="1721" t="s">
        <v>1515</v>
      </c>
      <c r="C61" s="1722"/>
      <c r="D61" s="1722"/>
      <c r="E61" s="1722"/>
      <c r="F61" s="1723"/>
      <c r="G61" s="615"/>
      <c r="H61" s="615"/>
    </row>
    <row r="62" spans="1:8" s="590" customFormat="1" ht="15.75" customHeight="1">
      <c r="A62" s="612"/>
      <c r="B62" s="1721" t="s">
        <v>1516</v>
      </c>
      <c r="C62" s="1722"/>
      <c r="D62" s="1722"/>
      <c r="E62" s="1722"/>
      <c r="F62" s="1723"/>
      <c r="G62" s="615"/>
      <c r="H62" s="615"/>
    </row>
    <row r="63" spans="1:8" s="590" customFormat="1" ht="15.75" customHeight="1">
      <c r="A63" s="612"/>
      <c r="B63" s="1721" t="s">
        <v>1517</v>
      </c>
      <c r="C63" s="1722"/>
      <c r="D63" s="1722"/>
      <c r="E63" s="1722"/>
      <c r="F63" s="1723"/>
      <c r="G63" s="597"/>
      <c r="H63" s="597"/>
    </row>
    <row r="64" spans="1:8" s="631" customFormat="1" ht="15.75" customHeight="1">
      <c r="A64" s="612"/>
      <c r="B64" s="1721" t="s">
        <v>1518</v>
      </c>
      <c r="C64" s="1722"/>
      <c r="D64" s="1722"/>
      <c r="E64" s="1722"/>
      <c r="F64" s="1723"/>
      <c r="G64" s="804">
        <v>68625324</v>
      </c>
      <c r="H64" s="804">
        <v>25768305</v>
      </c>
    </row>
    <row r="65" spans="1:10" s="631" customFormat="1" ht="15.75" customHeight="1">
      <c r="A65" s="612"/>
      <c r="B65" s="1721" t="s">
        <v>1519</v>
      </c>
      <c r="C65" s="1722"/>
      <c r="D65" s="1722"/>
      <c r="E65" s="1722"/>
      <c r="F65" s="1723"/>
      <c r="G65" s="803"/>
      <c r="H65" s="803"/>
    </row>
    <row r="66" spans="1:10" s="631" customFormat="1" ht="15.75" customHeight="1">
      <c r="A66" s="612"/>
      <c r="B66" s="1721" t="s">
        <v>1520</v>
      </c>
      <c r="C66" s="1722"/>
      <c r="D66" s="1722"/>
      <c r="E66" s="1722"/>
      <c r="F66" s="1723"/>
      <c r="G66" s="803"/>
      <c r="H66" s="803"/>
    </row>
    <row r="67" spans="1:10" s="631" customFormat="1" ht="15.75" customHeight="1">
      <c r="A67" s="612"/>
      <c r="B67" s="1721" t="s">
        <v>1521</v>
      </c>
      <c r="C67" s="1722"/>
      <c r="D67" s="1722"/>
      <c r="E67" s="1722"/>
      <c r="F67" s="1723"/>
      <c r="G67" s="803"/>
      <c r="H67" s="803"/>
    </row>
    <row r="68" spans="1:10" s="631" customFormat="1" ht="15.75" customHeight="1">
      <c r="A68" s="612"/>
      <c r="B68" s="1724" t="s">
        <v>1522</v>
      </c>
      <c r="C68" s="1725"/>
      <c r="D68" s="1725"/>
      <c r="E68" s="1725"/>
      <c r="F68" s="1726"/>
      <c r="G68" s="803"/>
      <c r="H68" s="803"/>
    </row>
    <row r="69" spans="1:10" s="631" customFormat="1" ht="15.75" customHeight="1">
      <c r="A69" s="612"/>
      <c r="B69" s="1724" t="s">
        <v>108</v>
      </c>
      <c r="C69" s="1725"/>
      <c r="D69" s="1725"/>
      <c r="E69" s="1725"/>
      <c r="F69" s="1726"/>
      <c r="G69" s="804">
        <f>SUM(G61:G68)</f>
        <v>68625324</v>
      </c>
      <c r="H69" s="804">
        <f>SUM(H61:H68)</f>
        <v>25768305</v>
      </c>
    </row>
    <row r="70" spans="1:10" s="631" customFormat="1" ht="15.75" customHeight="1">
      <c r="A70" s="612"/>
      <c r="B70" s="1724" t="s">
        <v>1523</v>
      </c>
      <c r="C70" s="1725"/>
      <c r="D70" s="1725"/>
      <c r="E70" s="1725"/>
      <c r="F70" s="1726"/>
      <c r="G70" s="804"/>
      <c r="H70" s="804"/>
    </row>
    <row r="71" spans="1:10" s="590" customFormat="1" ht="15.75" customHeight="1">
      <c r="B71" s="1724" t="s">
        <v>17</v>
      </c>
      <c r="C71" s="1725"/>
      <c r="D71" s="1725"/>
      <c r="E71" s="1725"/>
      <c r="F71" s="1726"/>
      <c r="G71" s="804">
        <f>G69+G70</f>
        <v>68625324</v>
      </c>
      <c r="H71" s="804">
        <f>H69+H70</f>
        <v>25768305</v>
      </c>
    </row>
    <row r="72" spans="1:10" s="590" customFormat="1" ht="15.75" customHeight="1">
      <c r="C72" s="617"/>
      <c r="D72" s="617"/>
      <c r="E72" s="591"/>
      <c r="F72" s="591"/>
      <c r="G72" s="612"/>
      <c r="H72" s="612"/>
    </row>
    <row r="73" spans="1:10" s="590" customFormat="1" ht="15.75" customHeight="1">
      <c r="A73" s="618" t="s">
        <v>1063</v>
      </c>
      <c r="B73" s="588" t="s">
        <v>1064</v>
      </c>
      <c r="C73" s="617"/>
      <c r="D73" s="617"/>
      <c r="E73" s="591"/>
      <c r="F73" s="591"/>
      <c r="G73" s="612"/>
      <c r="H73" s="612"/>
    </row>
    <row r="74" spans="1:10" s="590" customFormat="1" ht="33" customHeight="1">
      <c r="B74" s="1744" t="s">
        <v>1065</v>
      </c>
      <c r="C74" s="1744"/>
      <c r="D74" s="1744"/>
      <c r="E74" s="1744"/>
      <c r="F74" s="1744"/>
      <c r="G74" s="1744"/>
      <c r="H74" s="1744"/>
      <c r="I74" s="1708"/>
      <c r="J74" s="1708"/>
    </row>
    <row r="75" spans="1:10" s="590" customFormat="1">
      <c r="H75" s="604" t="s">
        <v>741</v>
      </c>
    </row>
    <row r="76" spans="1:10" s="590" customFormat="1">
      <c r="B76" s="1732" t="s">
        <v>0</v>
      </c>
      <c r="C76" s="1733"/>
      <c r="D76" s="1733"/>
      <c r="E76" s="1733"/>
      <c r="F76" s="1734"/>
      <c r="G76" s="613" t="s">
        <v>1060</v>
      </c>
      <c r="H76" s="613" t="s">
        <v>1061</v>
      </c>
    </row>
    <row r="77" spans="1:10" s="590" customFormat="1">
      <c r="B77" s="1727" t="s">
        <v>480</v>
      </c>
      <c r="C77" s="1728"/>
      <c r="D77" s="1728"/>
      <c r="E77" s="1728"/>
      <c r="F77" s="1729"/>
      <c r="G77" s="1715" t="s">
        <v>1513</v>
      </c>
      <c r="H77" s="1716"/>
    </row>
    <row r="78" spans="1:10" s="590" customFormat="1">
      <c r="B78" s="1745" t="s">
        <v>1066</v>
      </c>
      <c r="C78" s="1746"/>
      <c r="D78" s="1746"/>
      <c r="E78" s="1746"/>
      <c r="F78" s="1747"/>
      <c r="G78" s="1717"/>
      <c r="H78" s="1718"/>
    </row>
    <row r="79" spans="1:10" s="590" customFormat="1">
      <c r="B79" s="1745" t="s">
        <v>1067</v>
      </c>
      <c r="C79" s="1746"/>
      <c r="D79" s="1746"/>
      <c r="E79" s="1746"/>
      <c r="F79" s="1747"/>
      <c r="G79" s="1717"/>
      <c r="H79" s="1718"/>
    </row>
    <row r="80" spans="1:10" s="590" customFormat="1">
      <c r="B80" s="1745" t="s">
        <v>1068</v>
      </c>
      <c r="C80" s="1746"/>
      <c r="D80" s="1746"/>
      <c r="E80" s="1746"/>
      <c r="F80" s="1747"/>
      <c r="G80" s="1717"/>
      <c r="H80" s="1718"/>
    </row>
    <row r="81" spans="1:8" s="590" customFormat="1">
      <c r="B81" s="1751" t="s">
        <v>75</v>
      </c>
      <c r="C81" s="1752"/>
      <c r="D81" s="1752"/>
      <c r="E81" s="1752"/>
      <c r="F81" s="1753"/>
      <c r="G81" s="1717"/>
      <c r="H81" s="1718"/>
    </row>
    <row r="82" spans="1:8" s="590" customFormat="1">
      <c r="B82" s="619" t="s">
        <v>1069</v>
      </c>
      <c r="C82" s="620"/>
      <c r="D82" s="620"/>
      <c r="E82" s="620"/>
      <c r="F82" s="621"/>
      <c r="G82" s="1717"/>
      <c r="H82" s="1718"/>
    </row>
    <row r="83" spans="1:8" s="590" customFormat="1">
      <c r="B83" s="1727" t="s">
        <v>1062</v>
      </c>
      <c r="C83" s="1728"/>
      <c r="D83" s="1728"/>
      <c r="E83" s="1728"/>
      <c r="F83" s="1729"/>
      <c r="G83" s="1717"/>
      <c r="H83" s="1718"/>
    </row>
    <row r="84" spans="1:8" s="590" customFormat="1">
      <c r="B84" s="1748" t="s">
        <v>17</v>
      </c>
      <c r="C84" s="1749"/>
      <c r="D84" s="1749"/>
      <c r="E84" s="1749"/>
      <c r="F84" s="1750"/>
      <c r="G84" s="1719"/>
      <c r="H84" s="1720"/>
    </row>
    <row r="85" spans="1:8" s="590" customFormat="1"/>
    <row r="86" spans="1:8" s="590" customFormat="1">
      <c r="A86" s="618">
        <f>A41+1</f>
        <v>40</v>
      </c>
      <c r="B86" s="588" t="s">
        <v>1070</v>
      </c>
      <c r="H86" s="604" t="s">
        <v>1048</v>
      </c>
    </row>
    <row r="87" spans="1:8" s="590" customFormat="1">
      <c r="A87" s="612"/>
      <c r="B87" s="1732" t="s">
        <v>0</v>
      </c>
      <c r="C87" s="1733"/>
      <c r="D87" s="1733"/>
      <c r="E87" s="1733"/>
      <c r="F87" s="1734"/>
      <c r="G87" s="613" t="str">
        <f>G76</f>
        <v>31.03.2019</v>
      </c>
      <c r="H87" s="613" t="str">
        <f>H76</f>
        <v>31.03.2018</v>
      </c>
    </row>
    <row r="88" spans="1:8" s="590" customFormat="1" ht="15.75" customHeight="1">
      <c r="A88" s="612"/>
      <c r="B88" s="1748" t="s">
        <v>1071</v>
      </c>
      <c r="C88" s="1749"/>
      <c r="D88" s="1749"/>
      <c r="E88" s="1749"/>
      <c r="F88" s="1750"/>
      <c r="G88" s="1715" t="s">
        <v>1513</v>
      </c>
      <c r="H88" s="1716"/>
    </row>
    <row r="89" spans="1:8" s="590" customFormat="1">
      <c r="A89" s="612"/>
      <c r="B89" s="1727" t="s">
        <v>1072</v>
      </c>
      <c r="C89" s="1728"/>
      <c r="D89" s="1728"/>
      <c r="E89" s="1728"/>
      <c r="F89" s="1729"/>
      <c r="G89" s="1717"/>
      <c r="H89" s="1718"/>
    </row>
    <row r="90" spans="1:8" s="590" customFormat="1">
      <c r="A90" s="612"/>
      <c r="B90" s="1727" t="s">
        <v>113</v>
      </c>
      <c r="C90" s="1728"/>
      <c r="D90" s="1728"/>
      <c r="E90" s="1728"/>
      <c r="F90" s="1729"/>
      <c r="G90" s="1717"/>
      <c r="H90" s="1718"/>
    </row>
    <row r="91" spans="1:8" s="590" customFormat="1">
      <c r="A91" s="612"/>
      <c r="B91" s="1727"/>
      <c r="C91" s="1728"/>
      <c r="D91" s="1728"/>
      <c r="E91" s="1728"/>
      <c r="F91" s="1729"/>
      <c r="G91" s="1717"/>
      <c r="H91" s="1718"/>
    </row>
    <row r="92" spans="1:8" s="590" customFormat="1" ht="15.75" customHeight="1">
      <c r="A92" s="612"/>
      <c r="B92" s="1748" t="s">
        <v>17</v>
      </c>
      <c r="C92" s="1749"/>
      <c r="D92" s="1749"/>
      <c r="E92" s="1749"/>
      <c r="F92" s="1750"/>
      <c r="G92" s="1717"/>
      <c r="H92" s="1718"/>
    </row>
    <row r="93" spans="1:8" s="590" customFormat="1" ht="15.75" customHeight="1">
      <c r="A93" s="612"/>
      <c r="B93" s="1727" t="s">
        <v>1073</v>
      </c>
      <c r="C93" s="1728"/>
      <c r="D93" s="1728"/>
      <c r="E93" s="1728"/>
      <c r="F93" s="1729"/>
      <c r="G93" s="1717"/>
      <c r="H93" s="1718"/>
    </row>
    <row r="94" spans="1:8" s="590" customFormat="1">
      <c r="A94" s="612"/>
      <c r="B94" s="1727"/>
      <c r="C94" s="1728"/>
      <c r="D94" s="1728"/>
      <c r="E94" s="1728"/>
      <c r="F94" s="1729"/>
      <c r="G94" s="1717"/>
      <c r="H94" s="1718"/>
    </row>
    <row r="95" spans="1:8" s="590" customFormat="1">
      <c r="A95" s="612"/>
      <c r="B95" s="1727"/>
      <c r="C95" s="1728"/>
      <c r="D95" s="1728"/>
      <c r="E95" s="1728"/>
      <c r="F95" s="1729"/>
      <c r="G95" s="1717"/>
      <c r="H95" s="1718"/>
    </row>
    <row r="96" spans="1:8" s="590" customFormat="1" ht="15.75" customHeight="1">
      <c r="A96" s="612"/>
      <c r="B96" s="1727"/>
      <c r="C96" s="1728"/>
      <c r="D96" s="1728"/>
      <c r="E96" s="1728"/>
      <c r="F96" s="1729"/>
      <c r="G96" s="1717"/>
      <c r="H96" s="1718"/>
    </row>
    <row r="97" spans="2:8" s="590" customFormat="1" ht="15.75" customHeight="1">
      <c r="B97" s="1748" t="s">
        <v>17</v>
      </c>
      <c r="C97" s="1749"/>
      <c r="D97" s="1749"/>
      <c r="E97" s="1749"/>
      <c r="F97" s="1750"/>
      <c r="G97" s="1719"/>
      <c r="H97" s="1720"/>
    </row>
    <row r="98" spans="2:8" s="590" customFormat="1"/>
    <row r="99" spans="2:8" s="590" customFormat="1"/>
  </sheetData>
  <mergeCells count="64">
    <mergeCell ref="B87:F87"/>
    <mergeCell ref="B88:F88"/>
    <mergeCell ref="B89:F89"/>
    <mergeCell ref="B80:F80"/>
    <mergeCell ref="B81:F81"/>
    <mergeCell ref="B83:F83"/>
    <mergeCell ref="B84:F84"/>
    <mergeCell ref="B95:F95"/>
    <mergeCell ref="B96:F96"/>
    <mergeCell ref="B97:F97"/>
    <mergeCell ref="B90:F90"/>
    <mergeCell ref="B91:F91"/>
    <mergeCell ref="B92:F92"/>
    <mergeCell ref="I74:J74"/>
    <mergeCell ref="B76:F76"/>
    <mergeCell ref="B77:F77"/>
    <mergeCell ref="B74:H74"/>
    <mergeCell ref="B79:F79"/>
    <mergeCell ref="B78:F78"/>
    <mergeCell ref="G88:H97"/>
    <mergeCell ref="G77:H84"/>
    <mergeCell ref="B93:F93"/>
    <mergeCell ref="B94:F94"/>
    <mergeCell ref="B41:H41"/>
    <mergeCell ref="G43:H43"/>
    <mergeCell ref="B59:F59"/>
    <mergeCell ref="B60:F60"/>
    <mergeCell ref="B61:F61"/>
    <mergeCell ref="B62:F62"/>
    <mergeCell ref="C45:H49"/>
    <mergeCell ref="C52:H56"/>
    <mergeCell ref="B63:F63"/>
    <mergeCell ref="B71:F71"/>
    <mergeCell ref="B64:F64"/>
    <mergeCell ref="B65:F65"/>
    <mergeCell ref="B66:F66"/>
    <mergeCell ref="B67:F67"/>
    <mergeCell ref="B68:F68"/>
    <mergeCell ref="B69:F69"/>
    <mergeCell ref="B70:F70"/>
    <mergeCell ref="B39:H39"/>
    <mergeCell ref="G33:H38"/>
    <mergeCell ref="B18:B19"/>
    <mergeCell ref="C18:E18"/>
    <mergeCell ref="F18:H18"/>
    <mergeCell ref="B30:H30"/>
    <mergeCell ref="B32:F32"/>
    <mergeCell ref="B33:F33"/>
    <mergeCell ref="C20:H27"/>
    <mergeCell ref="B34:F34"/>
    <mergeCell ref="B35:F35"/>
    <mergeCell ref="B36:F36"/>
    <mergeCell ref="B37:F37"/>
    <mergeCell ref="B38:F38"/>
    <mergeCell ref="B6:D6"/>
    <mergeCell ref="E6:F6"/>
    <mergeCell ref="G6:H6"/>
    <mergeCell ref="B7:D7"/>
    <mergeCell ref="E7:F15"/>
    <mergeCell ref="G7:H15"/>
    <mergeCell ref="B10:D10"/>
    <mergeCell ref="B11:D11"/>
    <mergeCell ref="B14:D14"/>
    <mergeCell ref="B15:D15"/>
  </mergeCells>
  <pageMargins left="0.5" right="0.25" top="0.75" bottom="0.75" header="0.3" footer="0.3"/>
  <pageSetup paperSize="9" scale="71" fitToHeight="2" orientation="portrait" r:id="rId1"/>
  <rowBreaks count="1" manualBreakCount="1">
    <brk id="56" max="7"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262"/>
  <sheetViews>
    <sheetView showGridLines="0" view="pageBreakPreview" topLeftCell="A4" zoomScaleSheetLayoutView="100" workbookViewId="0">
      <selection activeCell="K239" sqref="K239"/>
    </sheetView>
  </sheetViews>
  <sheetFormatPr defaultRowHeight="15"/>
  <cols>
    <col min="1" max="1" width="6.28515625" customWidth="1"/>
    <col min="2" max="2" width="39.5703125" customWidth="1"/>
    <col min="3" max="3" width="13.28515625" customWidth="1"/>
    <col min="4" max="4" width="16.85546875" customWidth="1"/>
    <col min="5" max="5" width="15.28515625" customWidth="1"/>
    <col min="6" max="6" width="14.28515625" customWidth="1"/>
    <col min="7" max="7" width="16.28515625" customWidth="1"/>
    <col min="8" max="8" width="18.140625" customWidth="1"/>
    <col min="11" max="11" width="12" bestFit="1" customWidth="1"/>
  </cols>
  <sheetData>
    <row r="1" spans="1:8" ht="15.75">
      <c r="A1" s="588" t="str">
        <f>'Disclosure 36-40'!A1</f>
        <v>STC of India Limited</v>
      </c>
    </row>
    <row r="2" spans="1:8" ht="15.75">
      <c r="A2" s="588" t="str">
        <f>'Disclosure 36-40'!A3</f>
        <v>Name of the Branch/Division (Co):</v>
      </c>
    </row>
    <row r="3" spans="1:8" ht="15.75">
      <c r="A3" s="588" t="str">
        <f>'Disclosure 36-40'!A2</f>
        <v>Notes to Accounts for the year ended March 31, 2019</v>
      </c>
    </row>
    <row r="4" spans="1:8" ht="15.75">
      <c r="A4" s="588"/>
    </row>
    <row r="5" spans="1:8" s="590" customFormat="1" ht="15.75">
      <c r="A5" s="618">
        <f>'Disclosure 36-40'!A86+1</f>
        <v>41</v>
      </c>
      <c r="B5" s="588" t="s">
        <v>1074</v>
      </c>
    </row>
    <row r="6" spans="1:8" s="590" customFormat="1" ht="15.75">
      <c r="A6" s="618"/>
      <c r="B6" s="588"/>
    </row>
    <row r="7" spans="1:8" s="590" customFormat="1" ht="15.75">
      <c r="A7" s="618">
        <f>+A5+0.1</f>
        <v>41.1</v>
      </c>
      <c r="B7" s="588" t="s">
        <v>1075</v>
      </c>
    </row>
    <row r="8" spans="1:8" s="590" customFormat="1" ht="15.75">
      <c r="B8" s="590" t="s">
        <v>1076</v>
      </c>
    </row>
    <row r="9" spans="1:8" s="590" customFormat="1" ht="15.75">
      <c r="B9" s="588" t="s">
        <v>1077</v>
      </c>
      <c r="D9" s="611"/>
      <c r="E9" s="611"/>
      <c r="F9" s="611"/>
      <c r="G9" s="611"/>
      <c r="H9" s="611" t="s">
        <v>741</v>
      </c>
    </row>
    <row r="10" spans="1:8" s="590" customFormat="1" ht="79.5" customHeight="1">
      <c r="A10" s="588"/>
      <c r="B10" s="1766" t="s">
        <v>0</v>
      </c>
      <c r="C10" s="1767"/>
      <c r="D10" s="595" t="s">
        <v>1078</v>
      </c>
      <c r="E10" s="595" t="s">
        <v>1079</v>
      </c>
      <c r="F10" s="595" t="s">
        <v>1080</v>
      </c>
      <c r="G10" s="595" t="s">
        <v>1081</v>
      </c>
      <c r="H10" s="595" t="s">
        <v>1082</v>
      </c>
    </row>
    <row r="11" spans="1:8" s="590" customFormat="1" ht="15.75">
      <c r="B11" s="1759" t="s">
        <v>1083</v>
      </c>
      <c r="C11" s="1760"/>
      <c r="D11" s="622"/>
      <c r="E11" s="622"/>
      <c r="F11" s="622"/>
      <c r="G11" s="622"/>
      <c r="H11" s="623"/>
    </row>
    <row r="12" spans="1:8" s="590" customFormat="1" ht="15.75">
      <c r="B12" s="1727" t="s">
        <v>1084</v>
      </c>
      <c r="C12" s="1729"/>
      <c r="D12" s="626">
        <f>BSheet!$C$13+BSheet!$C$24</f>
        <v>0</v>
      </c>
      <c r="E12" s="626"/>
      <c r="F12" s="626"/>
      <c r="G12" s="626">
        <f>D12</f>
        <v>0</v>
      </c>
      <c r="H12" s="805">
        <f>G12</f>
        <v>0</v>
      </c>
    </row>
    <row r="13" spans="1:8" s="590" customFormat="1" ht="15.75">
      <c r="B13" s="1691" t="s">
        <v>1085</v>
      </c>
      <c r="C13" s="1757"/>
      <c r="D13" s="626">
        <f>BSheet!$C$26</f>
        <v>0</v>
      </c>
      <c r="E13" s="626"/>
      <c r="F13" s="626"/>
      <c r="G13" s="626">
        <f t="shared" ref="G13:G18" si="0">D13</f>
        <v>0</v>
      </c>
      <c r="H13" s="805">
        <f t="shared" ref="H13:H18" si="1">G13</f>
        <v>0</v>
      </c>
    </row>
    <row r="14" spans="1:8" s="590" customFormat="1" ht="33" customHeight="1">
      <c r="B14" s="1768" t="s">
        <v>1086</v>
      </c>
      <c r="C14" s="1769"/>
      <c r="D14" s="626">
        <f>BSheet!$C$27</f>
        <v>0</v>
      </c>
      <c r="E14" s="626"/>
      <c r="F14" s="626"/>
      <c r="G14" s="626">
        <f t="shared" si="0"/>
        <v>0</v>
      </c>
      <c r="H14" s="805">
        <f t="shared" si="1"/>
        <v>0</v>
      </c>
    </row>
    <row r="15" spans="1:8" s="590" customFormat="1" ht="15.75">
      <c r="B15" s="1691" t="s">
        <v>1087</v>
      </c>
      <c r="C15" s="1757"/>
      <c r="D15" s="626">
        <f>BSheet!$C$14+BSheet!$C$25</f>
        <v>0</v>
      </c>
      <c r="E15" s="626"/>
      <c r="F15" s="626"/>
      <c r="G15" s="626">
        <f t="shared" si="0"/>
        <v>0</v>
      </c>
      <c r="H15" s="805">
        <f t="shared" si="1"/>
        <v>0</v>
      </c>
    </row>
    <row r="16" spans="1:8" s="590" customFormat="1" ht="15.75">
      <c r="B16" s="1691" t="s">
        <v>1088</v>
      </c>
      <c r="C16" s="1757"/>
      <c r="D16" s="626">
        <f>BSheet!$C$15+BSheet!$C$28</f>
        <v>0</v>
      </c>
      <c r="E16" s="626"/>
      <c r="F16" s="626"/>
      <c r="G16" s="626">
        <f t="shared" si="0"/>
        <v>0</v>
      </c>
      <c r="H16" s="805">
        <f t="shared" si="1"/>
        <v>0</v>
      </c>
    </row>
    <row r="17" spans="2:8" s="590" customFormat="1" ht="15.75">
      <c r="B17" s="1691" t="s">
        <v>1089</v>
      </c>
      <c r="C17" s="1757"/>
      <c r="D17" s="626">
        <v>0</v>
      </c>
      <c r="E17" s="626"/>
      <c r="F17" s="626"/>
      <c r="G17" s="626">
        <f t="shared" si="0"/>
        <v>0</v>
      </c>
      <c r="H17" s="805">
        <f t="shared" si="1"/>
        <v>0</v>
      </c>
    </row>
    <row r="18" spans="2:8" s="590" customFormat="1" ht="15.75">
      <c r="B18" s="1691" t="s">
        <v>1090</v>
      </c>
      <c r="C18" s="1757"/>
      <c r="D18" s="626">
        <f>BSheet!$C$16+BSheet!$C$29</f>
        <v>0</v>
      </c>
      <c r="E18" s="626"/>
      <c r="F18" s="626"/>
      <c r="G18" s="626">
        <f t="shared" si="0"/>
        <v>0</v>
      </c>
      <c r="H18" s="805">
        <f t="shared" si="1"/>
        <v>0</v>
      </c>
    </row>
    <row r="19" spans="2:8" s="590" customFormat="1" ht="15.75">
      <c r="B19" s="1676" t="s">
        <v>17</v>
      </c>
      <c r="C19" s="1758"/>
      <c r="D19" s="806">
        <f>SUM(D12:D18)</f>
        <v>0</v>
      </c>
      <c r="E19" s="806">
        <f t="shared" ref="E19:H19" si="2">SUM(E12:E18)</f>
        <v>0</v>
      </c>
      <c r="F19" s="806">
        <f t="shared" si="2"/>
        <v>0</v>
      </c>
      <c r="G19" s="806">
        <f t="shared" si="2"/>
        <v>0</v>
      </c>
      <c r="H19" s="806">
        <f t="shared" si="2"/>
        <v>0</v>
      </c>
    </row>
    <row r="20" spans="2:8" s="590" customFormat="1" ht="15.75">
      <c r="B20" s="1759" t="s">
        <v>1091</v>
      </c>
      <c r="C20" s="1760"/>
      <c r="D20" s="624"/>
      <c r="E20" s="624"/>
      <c r="F20" s="624"/>
      <c r="G20" s="624"/>
      <c r="H20" s="625"/>
    </row>
    <row r="21" spans="2:8" s="590" customFormat="1" ht="15.75">
      <c r="B21" s="1691" t="s">
        <v>1092</v>
      </c>
      <c r="C21" s="1757"/>
      <c r="D21" s="626">
        <f>BSheet!$C$45+BSheet!$C$56</f>
        <v>0</v>
      </c>
      <c r="E21" s="624"/>
      <c r="F21" s="624"/>
      <c r="G21" s="659">
        <f>D21</f>
        <v>0</v>
      </c>
      <c r="H21" s="810">
        <f>G21</f>
        <v>0</v>
      </c>
    </row>
    <row r="22" spans="2:8" s="590" customFormat="1" ht="15.75">
      <c r="B22" s="1691" t="s">
        <v>1093</v>
      </c>
      <c r="C22" s="1757"/>
      <c r="D22" s="626">
        <f>BSheet!$C$43+BSheet!$C$54</f>
        <v>0</v>
      </c>
      <c r="E22" s="624"/>
      <c r="F22" s="624"/>
      <c r="G22" s="659">
        <f t="shared" ref="G22:G23" si="3">D22</f>
        <v>0</v>
      </c>
      <c r="H22" s="810">
        <f t="shared" ref="H22:H23" si="4">G22</f>
        <v>0</v>
      </c>
    </row>
    <row r="23" spans="2:8" s="590" customFormat="1" ht="15.75">
      <c r="B23" s="1691" t="s">
        <v>1094</v>
      </c>
      <c r="C23" s="1757"/>
      <c r="D23" s="807">
        <f>BSheet!$C$57+BSheet!$C$46</f>
        <v>0</v>
      </c>
      <c r="E23" s="627"/>
      <c r="F23" s="627"/>
      <c r="G23" s="809">
        <f t="shared" si="3"/>
        <v>0</v>
      </c>
      <c r="H23" s="811">
        <f t="shared" si="4"/>
        <v>0</v>
      </c>
    </row>
    <row r="24" spans="2:8" s="590" customFormat="1" ht="15.75">
      <c r="B24" s="1676" t="s">
        <v>17</v>
      </c>
      <c r="C24" s="1758"/>
      <c r="D24" s="808">
        <f>SUM(D21:D23)</f>
        <v>0</v>
      </c>
      <c r="E24" s="806">
        <f t="shared" ref="E24:H24" si="5">SUM(E21:E23)</f>
        <v>0</v>
      </c>
      <c r="F24" s="806">
        <f t="shared" si="5"/>
        <v>0</v>
      </c>
      <c r="G24" s="808">
        <f t="shared" si="5"/>
        <v>0</v>
      </c>
      <c r="H24" s="808">
        <f t="shared" si="5"/>
        <v>0</v>
      </c>
    </row>
    <row r="25" spans="2:8" s="590" customFormat="1" ht="15.75"/>
    <row r="26" spans="2:8" s="590" customFormat="1" ht="15.75">
      <c r="B26" s="588" t="s">
        <v>1095</v>
      </c>
      <c r="D26" s="611"/>
      <c r="E26" s="611"/>
      <c r="F26" s="611"/>
      <c r="G26" s="611"/>
      <c r="H26" s="611" t="s">
        <v>741</v>
      </c>
    </row>
    <row r="27" spans="2:8" s="590" customFormat="1" ht="80.25" customHeight="1">
      <c r="B27" s="1766" t="s">
        <v>0</v>
      </c>
      <c r="C27" s="1767"/>
      <c r="D27" s="595" t="s">
        <v>1078</v>
      </c>
      <c r="E27" s="595" t="s">
        <v>1079</v>
      </c>
      <c r="F27" s="595" t="s">
        <v>1080</v>
      </c>
      <c r="G27" s="595" t="s">
        <v>1081</v>
      </c>
      <c r="H27" s="595" t="s">
        <v>1082</v>
      </c>
    </row>
    <row r="28" spans="2:8" s="590" customFormat="1" ht="15.75">
      <c r="B28" s="1759" t="s">
        <v>1083</v>
      </c>
      <c r="C28" s="1760"/>
      <c r="D28" s="622"/>
      <c r="E28" s="622"/>
      <c r="F28" s="622"/>
      <c r="G28" s="622"/>
      <c r="H28" s="623"/>
    </row>
    <row r="29" spans="2:8" s="590" customFormat="1" ht="15.75">
      <c r="B29" s="1727" t="s">
        <v>1084</v>
      </c>
      <c r="C29" s="1729"/>
      <c r="D29" s="626">
        <f>BSheet!$D$13+BSheet!$D$24</f>
        <v>0</v>
      </c>
      <c r="E29" s="624"/>
      <c r="F29" s="624"/>
      <c r="G29" s="626">
        <f>D29</f>
        <v>0</v>
      </c>
      <c r="H29" s="805">
        <f>G29</f>
        <v>0</v>
      </c>
    </row>
    <row r="30" spans="2:8" s="590" customFormat="1" ht="15.75">
      <c r="B30" s="1691" t="s">
        <v>1085</v>
      </c>
      <c r="C30" s="1757"/>
      <c r="D30" s="626">
        <f>BSheet!$D$26</f>
        <v>0</v>
      </c>
      <c r="E30" s="624"/>
      <c r="F30" s="624"/>
      <c r="G30" s="626">
        <f t="shared" ref="G30:G35" si="6">D30</f>
        <v>0</v>
      </c>
      <c r="H30" s="805">
        <f t="shared" ref="H30:H35" si="7">G30</f>
        <v>0</v>
      </c>
    </row>
    <row r="31" spans="2:8" s="590" customFormat="1" ht="33.75" customHeight="1">
      <c r="B31" s="1768" t="s">
        <v>1086</v>
      </c>
      <c r="C31" s="1769"/>
      <c r="D31" s="626">
        <f>BSheet!$D$27</f>
        <v>0</v>
      </c>
      <c r="E31" s="624"/>
      <c r="F31" s="624"/>
      <c r="G31" s="626">
        <f t="shared" si="6"/>
        <v>0</v>
      </c>
      <c r="H31" s="805">
        <f t="shared" si="7"/>
        <v>0</v>
      </c>
    </row>
    <row r="32" spans="2:8" s="590" customFormat="1" ht="15.75">
      <c r="B32" s="1691" t="s">
        <v>1087</v>
      </c>
      <c r="C32" s="1757"/>
      <c r="D32" s="626">
        <f>BSheet!$D$14+BSheet!$D$25</f>
        <v>0</v>
      </c>
      <c r="E32" s="624"/>
      <c r="F32" s="624"/>
      <c r="G32" s="626">
        <f t="shared" si="6"/>
        <v>0</v>
      </c>
      <c r="H32" s="805">
        <f t="shared" si="7"/>
        <v>0</v>
      </c>
    </row>
    <row r="33" spans="1:10" s="590" customFormat="1" ht="15.75">
      <c r="B33" s="1691" t="s">
        <v>1088</v>
      </c>
      <c r="C33" s="1757"/>
      <c r="D33" s="626">
        <f>BSheet!$D$15+BSheet!$D$28</f>
        <v>0</v>
      </c>
      <c r="E33" s="624"/>
      <c r="F33" s="624"/>
      <c r="G33" s="626">
        <f t="shared" si="6"/>
        <v>0</v>
      </c>
      <c r="H33" s="805">
        <f t="shared" si="7"/>
        <v>0</v>
      </c>
    </row>
    <row r="34" spans="1:10" s="590" customFormat="1" ht="15.75">
      <c r="B34" s="1691" t="s">
        <v>1089</v>
      </c>
      <c r="C34" s="1757"/>
      <c r="D34" s="626">
        <v>0</v>
      </c>
      <c r="E34" s="624"/>
      <c r="F34" s="624"/>
      <c r="G34" s="626">
        <f t="shared" si="6"/>
        <v>0</v>
      </c>
      <c r="H34" s="805">
        <f t="shared" si="7"/>
        <v>0</v>
      </c>
    </row>
    <row r="35" spans="1:10" s="590" customFormat="1" ht="15.75">
      <c r="B35" s="1691" t="s">
        <v>1090</v>
      </c>
      <c r="C35" s="1757"/>
      <c r="D35" s="626">
        <f>BSheet!$D$16+BSheet!$D$29</f>
        <v>0</v>
      </c>
      <c r="E35" s="624"/>
      <c r="F35" s="624"/>
      <c r="G35" s="626">
        <f t="shared" si="6"/>
        <v>0</v>
      </c>
      <c r="H35" s="805">
        <f t="shared" si="7"/>
        <v>0</v>
      </c>
    </row>
    <row r="36" spans="1:10" s="590" customFormat="1" ht="15.75">
      <c r="B36" s="1676" t="s">
        <v>17</v>
      </c>
      <c r="C36" s="1758"/>
      <c r="D36" s="806">
        <f>SUM(D29:D35)</f>
        <v>0</v>
      </c>
      <c r="E36" s="806">
        <f t="shared" ref="E36:H36" si="8">SUM(E29:E35)</f>
        <v>0</v>
      </c>
      <c r="F36" s="806">
        <f t="shared" si="8"/>
        <v>0</v>
      </c>
      <c r="G36" s="806">
        <f t="shared" si="8"/>
        <v>0</v>
      </c>
      <c r="H36" s="806">
        <f t="shared" si="8"/>
        <v>0</v>
      </c>
    </row>
    <row r="37" spans="1:10" s="590" customFormat="1" ht="15.75">
      <c r="B37" s="1759" t="s">
        <v>1091</v>
      </c>
      <c r="C37" s="1760"/>
      <c r="D37" s="624"/>
      <c r="E37" s="624"/>
      <c r="F37" s="624"/>
      <c r="G37" s="624"/>
      <c r="H37" s="625"/>
    </row>
    <row r="38" spans="1:10" s="590" customFormat="1" ht="15.75">
      <c r="B38" s="1691" t="s">
        <v>1092</v>
      </c>
      <c r="C38" s="1757"/>
      <c r="D38" s="626">
        <f>BSheet!$C$45+BSheet!$C$56</f>
        <v>0</v>
      </c>
      <c r="E38" s="624"/>
      <c r="F38" s="624"/>
      <c r="G38" s="659">
        <f>D38</f>
        <v>0</v>
      </c>
      <c r="H38" s="810">
        <f>G38</f>
        <v>0</v>
      </c>
    </row>
    <row r="39" spans="1:10" s="590" customFormat="1" ht="15.75">
      <c r="B39" s="1691" t="s">
        <v>1093</v>
      </c>
      <c r="C39" s="1757"/>
      <c r="D39" s="626">
        <f>BSheet!$C$43+BSheet!$C$54</f>
        <v>0</v>
      </c>
      <c r="E39" s="624"/>
      <c r="F39" s="624"/>
      <c r="G39" s="659">
        <f t="shared" ref="G39:G40" si="9">D39</f>
        <v>0</v>
      </c>
      <c r="H39" s="810">
        <f t="shared" ref="H39:H40" si="10">G39</f>
        <v>0</v>
      </c>
    </row>
    <row r="40" spans="1:10" s="590" customFormat="1" ht="15.75">
      <c r="B40" s="1691" t="s">
        <v>1094</v>
      </c>
      <c r="C40" s="1757"/>
      <c r="D40" s="807">
        <f>BSheet!$C$57+BSheet!$C$46</f>
        <v>0</v>
      </c>
      <c r="E40" s="627"/>
      <c r="F40" s="627"/>
      <c r="G40" s="809">
        <f t="shared" si="9"/>
        <v>0</v>
      </c>
      <c r="H40" s="811">
        <f t="shared" si="10"/>
        <v>0</v>
      </c>
    </row>
    <row r="41" spans="1:10" s="590" customFormat="1" ht="15.75">
      <c r="B41" s="1676" t="s">
        <v>17</v>
      </c>
      <c r="C41" s="1758"/>
      <c r="D41" s="808">
        <f>SUM(D38:D40)</f>
        <v>0</v>
      </c>
      <c r="E41" s="806">
        <f t="shared" ref="E41:H41" si="11">SUM(E38:E40)</f>
        <v>0</v>
      </c>
      <c r="F41" s="806">
        <f t="shared" si="11"/>
        <v>0</v>
      </c>
      <c r="G41" s="808">
        <f t="shared" si="11"/>
        <v>0</v>
      </c>
      <c r="H41" s="808">
        <f t="shared" si="11"/>
        <v>0</v>
      </c>
    </row>
    <row r="42" spans="1:10" s="590" customFormat="1" ht="15.75"/>
    <row r="43" spans="1:10" s="590" customFormat="1" ht="33" customHeight="1">
      <c r="B43" s="1761" t="s">
        <v>1096</v>
      </c>
      <c r="C43" s="1761"/>
      <c r="D43" s="1761"/>
      <c r="E43" s="1761"/>
      <c r="F43" s="1761"/>
      <c r="G43" s="1761"/>
      <c r="H43" s="1761"/>
      <c r="I43" s="628"/>
      <c r="J43" s="628"/>
    </row>
    <row r="44" spans="1:10" s="590" customFormat="1" ht="15.75"/>
    <row r="45" spans="1:10" s="590" customFormat="1" ht="15.75">
      <c r="A45" s="618">
        <f>A7+0.1</f>
        <v>41.2</v>
      </c>
      <c r="B45" s="588" t="s">
        <v>1097</v>
      </c>
    </row>
    <row r="46" spans="1:10" s="590" customFormat="1" ht="15.75" customHeight="1">
      <c r="A46" s="629"/>
      <c r="B46" s="1762" t="s">
        <v>1098</v>
      </c>
      <c r="C46" s="1762"/>
      <c r="D46" s="1762"/>
      <c r="E46" s="1762"/>
      <c r="F46" s="1762"/>
      <c r="G46" s="1762"/>
      <c r="H46" s="1762"/>
      <c r="I46" s="630"/>
      <c r="J46" s="630"/>
    </row>
    <row r="47" spans="1:10" s="590" customFormat="1" ht="32.25" customHeight="1">
      <c r="A47" s="629"/>
      <c r="B47" s="1763" t="s">
        <v>1099</v>
      </c>
      <c r="C47" s="1763"/>
      <c r="D47" s="1763"/>
      <c r="E47" s="1763"/>
      <c r="F47" s="1763"/>
      <c r="G47" s="1763"/>
      <c r="H47" s="1763"/>
      <c r="I47" s="630"/>
      <c r="J47" s="630"/>
    </row>
    <row r="48" spans="1:10" s="590" customFormat="1" ht="33" customHeight="1">
      <c r="A48" s="629"/>
      <c r="B48" s="1762" t="s">
        <v>1100</v>
      </c>
      <c r="C48" s="1762"/>
      <c r="D48" s="1762"/>
      <c r="E48" s="1762"/>
      <c r="F48" s="1762"/>
      <c r="G48" s="1762"/>
      <c r="H48" s="1762"/>
      <c r="I48" s="630"/>
      <c r="J48" s="630"/>
    </row>
    <row r="49" spans="2:8" s="590" customFormat="1" ht="15.75"/>
    <row r="50" spans="2:8" s="590" customFormat="1" ht="15.75">
      <c r="B50" s="1764" t="s">
        <v>1101</v>
      </c>
      <c r="C50" s="1764"/>
      <c r="D50" s="1764"/>
      <c r="E50" s="1764"/>
      <c r="F50" s="1764"/>
      <c r="G50" s="1764"/>
      <c r="H50" s="1764"/>
    </row>
    <row r="51" spans="2:8" s="590" customFormat="1" ht="15.75">
      <c r="B51" s="588" t="s">
        <v>1077</v>
      </c>
      <c r="C51" s="588"/>
      <c r="D51" s="588"/>
      <c r="E51" s="588"/>
      <c r="F51" s="1765" t="s">
        <v>741</v>
      </c>
      <c r="G51" s="1765"/>
      <c r="H51" s="1765"/>
    </row>
    <row r="52" spans="2:8" s="632" customFormat="1" ht="48.75" customHeight="1">
      <c r="B52" s="633" t="s">
        <v>0</v>
      </c>
      <c r="C52" s="595" t="s">
        <v>1102</v>
      </c>
      <c r="D52" s="595" t="s">
        <v>1103</v>
      </c>
      <c r="E52" s="595" t="s">
        <v>1104</v>
      </c>
      <c r="F52" s="595" t="s">
        <v>17</v>
      </c>
      <c r="G52" s="595" t="s">
        <v>1105</v>
      </c>
      <c r="H52" s="595" t="s">
        <v>1106</v>
      </c>
    </row>
    <row r="53" spans="2:8" s="590" customFormat="1" ht="15.75">
      <c r="B53" s="634" t="s">
        <v>1107</v>
      </c>
      <c r="C53" s="1715" t="s">
        <v>1513</v>
      </c>
      <c r="D53" s="1685"/>
      <c r="E53" s="1685"/>
      <c r="F53" s="1685"/>
      <c r="G53" s="1685"/>
      <c r="H53" s="1716"/>
    </row>
    <row r="54" spans="2:8" s="590" customFormat="1" ht="15.75">
      <c r="B54" s="635" t="s">
        <v>1108</v>
      </c>
      <c r="C54" s="1717"/>
      <c r="D54" s="1686"/>
      <c r="E54" s="1686"/>
      <c r="F54" s="1686"/>
      <c r="G54" s="1686"/>
      <c r="H54" s="1718"/>
    </row>
    <row r="55" spans="2:8" s="590" customFormat="1" ht="15.75">
      <c r="B55" s="636" t="s">
        <v>1109</v>
      </c>
      <c r="C55" s="1717"/>
      <c r="D55" s="1686"/>
      <c r="E55" s="1686"/>
      <c r="F55" s="1686"/>
      <c r="G55" s="1686"/>
      <c r="H55" s="1718"/>
    </row>
    <row r="56" spans="2:8" s="590" customFormat="1" ht="15.75">
      <c r="B56" s="636" t="s">
        <v>1110</v>
      </c>
      <c r="C56" s="1717"/>
      <c r="D56" s="1686"/>
      <c r="E56" s="1686"/>
      <c r="F56" s="1686"/>
      <c r="G56" s="1686"/>
      <c r="H56" s="1718"/>
    </row>
    <row r="57" spans="2:8" s="590" customFormat="1" ht="15.75">
      <c r="B57" s="636" t="s">
        <v>184</v>
      </c>
      <c r="C57" s="1717"/>
      <c r="D57" s="1686"/>
      <c r="E57" s="1686"/>
      <c r="F57" s="1686"/>
      <c r="G57" s="1686"/>
      <c r="H57" s="1718"/>
    </row>
    <row r="58" spans="2:8" s="590" customFormat="1" ht="15.75">
      <c r="B58" s="635" t="s">
        <v>1111</v>
      </c>
      <c r="C58" s="1717"/>
      <c r="D58" s="1686"/>
      <c r="E58" s="1686"/>
      <c r="F58" s="1686"/>
      <c r="G58" s="1686"/>
      <c r="H58" s="1718"/>
    </row>
    <row r="59" spans="2:8" s="590" customFormat="1" ht="31.5">
      <c r="B59" s="637" t="s">
        <v>1112</v>
      </c>
      <c r="C59" s="1717"/>
      <c r="D59" s="1686"/>
      <c r="E59" s="1686"/>
      <c r="F59" s="1686"/>
      <c r="G59" s="1686"/>
      <c r="H59" s="1718"/>
    </row>
    <row r="60" spans="2:8" s="590" customFormat="1" ht="31.5">
      <c r="B60" s="637" t="s">
        <v>1112</v>
      </c>
      <c r="C60" s="1717"/>
      <c r="D60" s="1686"/>
      <c r="E60" s="1686"/>
      <c r="F60" s="1686"/>
      <c r="G60" s="1686"/>
      <c r="H60" s="1718"/>
    </row>
    <row r="61" spans="2:8" s="590" customFormat="1" ht="15.75">
      <c r="B61" s="636" t="s">
        <v>184</v>
      </c>
      <c r="C61" s="1717"/>
      <c r="D61" s="1686"/>
      <c r="E61" s="1686"/>
      <c r="F61" s="1686"/>
      <c r="G61" s="1686"/>
      <c r="H61" s="1718"/>
    </row>
    <row r="62" spans="2:8" s="590" customFormat="1" ht="15.75">
      <c r="B62" s="638" t="s">
        <v>1113</v>
      </c>
      <c r="C62" s="1717"/>
      <c r="D62" s="1686"/>
      <c r="E62" s="1686"/>
      <c r="F62" s="1686"/>
      <c r="G62" s="1686"/>
      <c r="H62" s="1718"/>
    </row>
    <row r="63" spans="2:8" s="590" customFormat="1" ht="15.75">
      <c r="B63" s="636" t="s">
        <v>1114</v>
      </c>
      <c r="C63" s="1717"/>
      <c r="D63" s="1686"/>
      <c r="E63" s="1686"/>
      <c r="F63" s="1686"/>
      <c r="G63" s="1686"/>
      <c r="H63" s="1718"/>
    </row>
    <row r="64" spans="2:8" s="590" customFormat="1" ht="15.75">
      <c r="B64" s="636" t="s">
        <v>184</v>
      </c>
      <c r="C64" s="1717"/>
      <c r="D64" s="1686"/>
      <c r="E64" s="1686"/>
      <c r="F64" s="1686"/>
      <c r="G64" s="1686"/>
      <c r="H64" s="1718"/>
    </row>
    <row r="65" spans="2:8" s="590" customFormat="1" ht="15.75">
      <c r="B65" s="597" t="s">
        <v>17</v>
      </c>
      <c r="C65" s="1717"/>
      <c r="D65" s="1686"/>
      <c r="E65" s="1686"/>
      <c r="F65" s="1686"/>
      <c r="G65" s="1686"/>
      <c r="H65" s="1718"/>
    </row>
    <row r="66" spans="2:8" s="590" customFormat="1" ht="15.75">
      <c r="B66" s="636"/>
      <c r="C66" s="1717"/>
      <c r="D66" s="1686"/>
      <c r="E66" s="1686"/>
      <c r="F66" s="1686"/>
      <c r="G66" s="1686"/>
      <c r="H66" s="1718"/>
    </row>
    <row r="67" spans="2:8" s="590" customFormat="1" ht="15.75">
      <c r="B67" s="634" t="s">
        <v>1115</v>
      </c>
      <c r="C67" s="1717"/>
      <c r="D67" s="1686"/>
      <c r="E67" s="1686"/>
      <c r="F67" s="1686"/>
      <c r="G67" s="1686"/>
      <c r="H67" s="1718"/>
    </row>
    <row r="68" spans="2:8" s="590" customFormat="1" ht="15.75">
      <c r="B68" s="638" t="s">
        <v>1113</v>
      </c>
      <c r="C68" s="1717"/>
      <c r="D68" s="1686"/>
      <c r="E68" s="1686"/>
      <c r="F68" s="1686"/>
      <c r="G68" s="1686"/>
      <c r="H68" s="1718"/>
    </row>
    <row r="69" spans="2:8" s="590" customFormat="1" ht="15.75">
      <c r="B69" s="636" t="s">
        <v>1114</v>
      </c>
      <c r="C69" s="1717"/>
      <c r="D69" s="1686"/>
      <c r="E69" s="1686"/>
      <c r="F69" s="1686"/>
      <c r="G69" s="1686"/>
      <c r="H69" s="1718"/>
    </row>
    <row r="70" spans="2:8" s="590" customFormat="1" ht="15.75">
      <c r="B70" s="636" t="s">
        <v>184</v>
      </c>
      <c r="C70" s="1717"/>
      <c r="D70" s="1686"/>
      <c r="E70" s="1686"/>
      <c r="F70" s="1686"/>
      <c r="G70" s="1686"/>
      <c r="H70" s="1718"/>
    </row>
    <row r="71" spans="2:8" s="590" customFormat="1" ht="15.75">
      <c r="B71" s="597" t="s">
        <v>17</v>
      </c>
      <c r="C71" s="1719"/>
      <c r="D71" s="1687"/>
      <c r="E71" s="1687"/>
      <c r="F71" s="1687"/>
      <c r="G71" s="1687"/>
      <c r="H71" s="1720"/>
    </row>
    <row r="72" spans="2:8" s="590" customFormat="1" ht="15.75"/>
    <row r="73" spans="2:8" s="590" customFormat="1" ht="16.5" thickBot="1">
      <c r="B73" s="588" t="s">
        <v>1116</v>
      </c>
      <c r="C73" s="588"/>
      <c r="D73" s="588"/>
      <c r="E73" s="588"/>
      <c r="F73" s="1770" t="s">
        <v>741</v>
      </c>
      <c r="G73" s="1770"/>
      <c r="H73" s="1770"/>
    </row>
    <row r="74" spans="2:8" s="632" customFormat="1" ht="54.75" customHeight="1">
      <c r="B74" s="639" t="s">
        <v>0</v>
      </c>
      <c r="C74" s="640" t="s">
        <v>1102</v>
      </c>
      <c r="D74" s="640" t="s">
        <v>1103</v>
      </c>
      <c r="E74" s="640" t="s">
        <v>1104</v>
      </c>
      <c r="F74" s="640" t="s">
        <v>17</v>
      </c>
      <c r="G74" s="640" t="s">
        <v>1105</v>
      </c>
      <c r="H74" s="641" t="s">
        <v>1106</v>
      </c>
    </row>
    <row r="75" spans="2:8" s="590" customFormat="1" ht="15.75">
      <c r="B75" s="634" t="s">
        <v>1107</v>
      </c>
      <c r="C75" s="1715" t="s">
        <v>1513</v>
      </c>
      <c r="D75" s="1685"/>
      <c r="E75" s="1685"/>
      <c r="F75" s="1685"/>
      <c r="G75" s="1685"/>
      <c r="H75" s="1716"/>
    </row>
    <row r="76" spans="2:8" s="590" customFormat="1" ht="15.75">
      <c r="B76" s="635" t="s">
        <v>1108</v>
      </c>
      <c r="C76" s="1717"/>
      <c r="D76" s="1686"/>
      <c r="E76" s="1686"/>
      <c r="F76" s="1686"/>
      <c r="G76" s="1686"/>
      <c r="H76" s="1718"/>
    </row>
    <row r="77" spans="2:8" s="590" customFormat="1" ht="15.75">
      <c r="B77" s="636" t="s">
        <v>1109</v>
      </c>
      <c r="C77" s="1717"/>
      <c r="D77" s="1686"/>
      <c r="E77" s="1686"/>
      <c r="F77" s="1686"/>
      <c r="G77" s="1686"/>
      <c r="H77" s="1718"/>
    </row>
    <row r="78" spans="2:8" s="590" customFormat="1" ht="15.75">
      <c r="B78" s="636" t="s">
        <v>1110</v>
      </c>
      <c r="C78" s="1717"/>
      <c r="D78" s="1686"/>
      <c r="E78" s="1686"/>
      <c r="F78" s="1686"/>
      <c r="G78" s="1686"/>
      <c r="H78" s="1718"/>
    </row>
    <row r="79" spans="2:8" s="590" customFormat="1" ht="15.75">
      <c r="B79" s="636" t="s">
        <v>184</v>
      </c>
      <c r="C79" s="1717"/>
      <c r="D79" s="1686"/>
      <c r="E79" s="1686"/>
      <c r="F79" s="1686"/>
      <c r="G79" s="1686"/>
      <c r="H79" s="1718"/>
    </row>
    <row r="80" spans="2:8" s="590" customFormat="1" ht="15.75">
      <c r="B80" s="635" t="s">
        <v>1111</v>
      </c>
      <c r="C80" s="1717"/>
      <c r="D80" s="1686"/>
      <c r="E80" s="1686"/>
      <c r="F80" s="1686"/>
      <c r="G80" s="1686"/>
      <c r="H80" s="1718"/>
    </row>
    <row r="81" spans="2:8" s="590" customFormat="1" ht="31.5">
      <c r="B81" s="637" t="s">
        <v>1112</v>
      </c>
      <c r="C81" s="1717"/>
      <c r="D81" s="1686"/>
      <c r="E81" s="1686"/>
      <c r="F81" s="1686"/>
      <c r="G81" s="1686"/>
      <c r="H81" s="1718"/>
    </row>
    <row r="82" spans="2:8" s="590" customFormat="1" ht="31.5">
      <c r="B82" s="637" t="s">
        <v>1112</v>
      </c>
      <c r="C82" s="1717"/>
      <c r="D82" s="1686"/>
      <c r="E82" s="1686"/>
      <c r="F82" s="1686"/>
      <c r="G82" s="1686"/>
      <c r="H82" s="1718"/>
    </row>
    <row r="83" spans="2:8" s="590" customFormat="1" ht="15.75">
      <c r="B83" s="636" t="s">
        <v>184</v>
      </c>
      <c r="C83" s="1717"/>
      <c r="D83" s="1686"/>
      <c r="E83" s="1686"/>
      <c r="F83" s="1686"/>
      <c r="G83" s="1686"/>
      <c r="H83" s="1718"/>
    </row>
    <row r="84" spans="2:8" s="590" customFormat="1" ht="15.75">
      <c r="B84" s="638" t="s">
        <v>1113</v>
      </c>
      <c r="C84" s="1717"/>
      <c r="D84" s="1686"/>
      <c r="E84" s="1686"/>
      <c r="F84" s="1686"/>
      <c r="G84" s="1686"/>
      <c r="H84" s="1718"/>
    </row>
    <row r="85" spans="2:8" s="590" customFormat="1" ht="15.75">
      <c r="B85" s="636" t="s">
        <v>1114</v>
      </c>
      <c r="C85" s="1717"/>
      <c r="D85" s="1686"/>
      <c r="E85" s="1686"/>
      <c r="F85" s="1686"/>
      <c r="G85" s="1686"/>
      <c r="H85" s="1718"/>
    </row>
    <row r="86" spans="2:8" s="590" customFormat="1" ht="15.75">
      <c r="B86" s="636" t="s">
        <v>184</v>
      </c>
      <c r="C86" s="1717"/>
      <c r="D86" s="1686"/>
      <c r="E86" s="1686"/>
      <c r="F86" s="1686"/>
      <c r="G86" s="1686"/>
      <c r="H86" s="1718"/>
    </row>
    <row r="87" spans="2:8" s="590" customFormat="1" ht="15.75">
      <c r="B87" s="597" t="s">
        <v>17</v>
      </c>
      <c r="C87" s="1717"/>
      <c r="D87" s="1686"/>
      <c r="E87" s="1686"/>
      <c r="F87" s="1686"/>
      <c r="G87" s="1686"/>
      <c r="H87" s="1718"/>
    </row>
    <row r="88" spans="2:8" s="590" customFormat="1" ht="15.75">
      <c r="B88" s="636"/>
      <c r="C88" s="1717"/>
      <c r="D88" s="1686"/>
      <c r="E88" s="1686"/>
      <c r="F88" s="1686"/>
      <c r="G88" s="1686"/>
      <c r="H88" s="1718"/>
    </row>
    <row r="89" spans="2:8" s="590" customFormat="1" ht="15.75">
      <c r="B89" s="634" t="s">
        <v>1115</v>
      </c>
      <c r="C89" s="1717"/>
      <c r="D89" s="1686"/>
      <c r="E89" s="1686"/>
      <c r="F89" s="1686"/>
      <c r="G89" s="1686"/>
      <c r="H89" s="1718"/>
    </row>
    <row r="90" spans="2:8" s="590" customFormat="1" ht="15.75">
      <c r="B90" s="638" t="s">
        <v>1113</v>
      </c>
      <c r="C90" s="1717"/>
      <c r="D90" s="1686"/>
      <c r="E90" s="1686"/>
      <c r="F90" s="1686"/>
      <c r="G90" s="1686"/>
      <c r="H90" s="1718"/>
    </row>
    <row r="91" spans="2:8" s="590" customFormat="1" ht="15.75">
      <c r="B91" s="636" t="s">
        <v>1114</v>
      </c>
      <c r="C91" s="1717"/>
      <c r="D91" s="1686"/>
      <c r="E91" s="1686"/>
      <c r="F91" s="1686"/>
      <c r="G91" s="1686"/>
      <c r="H91" s="1718"/>
    </row>
    <row r="92" spans="2:8" s="590" customFormat="1" ht="15.75">
      <c r="B92" s="636" t="s">
        <v>184</v>
      </c>
      <c r="C92" s="1717"/>
      <c r="D92" s="1686"/>
      <c r="E92" s="1686"/>
      <c r="F92" s="1686"/>
      <c r="G92" s="1686"/>
      <c r="H92" s="1718"/>
    </row>
    <row r="93" spans="2:8" s="590" customFormat="1" ht="15.75">
      <c r="B93" s="597" t="s">
        <v>17</v>
      </c>
      <c r="C93" s="1719"/>
      <c r="D93" s="1687"/>
      <c r="E93" s="1687"/>
      <c r="F93" s="1687"/>
      <c r="G93" s="1687"/>
      <c r="H93" s="1720"/>
    </row>
    <row r="94" spans="2:8" s="590" customFormat="1" ht="15.75"/>
    <row r="95" spans="2:8" s="590" customFormat="1" ht="15.75">
      <c r="B95" s="588" t="s">
        <v>1117</v>
      </c>
    </row>
    <row r="96" spans="2:8" s="590" customFormat="1" ht="15.75">
      <c r="B96" s="588" t="s">
        <v>1077</v>
      </c>
      <c r="C96" s="588"/>
      <c r="D96" s="588"/>
      <c r="E96" s="588"/>
      <c r="F96" s="1765" t="s">
        <v>1048</v>
      </c>
      <c r="G96" s="1765"/>
      <c r="H96" s="1765"/>
    </row>
    <row r="97" spans="2:8" s="590" customFormat="1" ht="47.25">
      <c r="B97" s="633" t="s">
        <v>0</v>
      </c>
      <c r="C97" s="595" t="s">
        <v>1102</v>
      </c>
      <c r="D97" s="595" t="s">
        <v>1103</v>
      </c>
      <c r="E97" s="595" t="s">
        <v>1104</v>
      </c>
      <c r="F97" s="595" t="s">
        <v>17</v>
      </c>
      <c r="G97" s="595" t="s">
        <v>1105</v>
      </c>
      <c r="H97" s="595" t="s">
        <v>1106</v>
      </c>
    </row>
    <row r="98" spans="2:8" s="590" customFormat="1" ht="15.75">
      <c r="B98" s="634" t="s">
        <v>1107</v>
      </c>
      <c r="C98" s="642"/>
      <c r="D98" s="642"/>
      <c r="E98" s="642"/>
      <c r="F98" s="642"/>
      <c r="G98" s="642"/>
      <c r="H98" s="642"/>
    </row>
    <row r="99" spans="2:8" s="590" customFormat="1" ht="15.75">
      <c r="B99" s="642" t="s">
        <v>1118</v>
      </c>
      <c r="C99" s="643"/>
      <c r="D99" s="624"/>
      <c r="E99" s="626">
        <v>0</v>
      </c>
      <c r="F99" s="659">
        <f>E99</f>
        <v>0</v>
      </c>
      <c r="G99" s="624"/>
      <c r="H99" s="624"/>
    </row>
    <row r="100" spans="2:8" s="590" customFormat="1" ht="15.75">
      <c r="B100" s="642" t="s">
        <v>1119</v>
      </c>
      <c r="C100" s="643"/>
      <c r="D100" s="624"/>
      <c r="E100" s="626">
        <v>0</v>
      </c>
      <c r="F100" s="659">
        <f>E100</f>
        <v>0</v>
      </c>
      <c r="G100" s="624"/>
      <c r="H100" s="624"/>
    </row>
    <row r="101" spans="2:8" s="590" customFormat="1" ht="15.75">
      <c r="B101" s="642" t="s">
        <v>32</v>
      </c>
      <c r="C101" s="624"/>
      <c r="D101" s="624"/>
      <c r="E101" s="626">
        <v>0</v>
      </c>
      <c r="F101" s="659">
        <f>E101</f>
        <v>0</v>
      </c>
      <c r="G101" s="624"/>
      <c r="H101" s="624"/>
    </row>
    <row r="102" spans="2:8" s="590" customFormat="1" ht="15.75">
      <c r="B102" s="634" t="s">
        <v>1120</v>
      </c>
      <c r="C102" s="642"/>
      <c r="D102" s="624"/>
      <c r="E102" s="806">
        <f>SUM(E99:E101)</f>
        <v>0</v>
      </c>
      <c r="F102" s="806">
        <f>SUM(F99:F101)</f>
        <v>0</v>
      </c>
      <c r="G102" s="624"/>
      <c r="H102" s="624"/>
    </row>
    <row r="103" spans="2:8" s="590" customFormat="1" ht="15.75">
      <c r="B103" s="634"/>
      <c r="C103" s="642"/>
      <c r="D103" s="624"/>
      <c r="E103" s="624"/>
      <c r="F103" s="624"/>
      <c r="G103" s="624"/>
      <c r="H103" s="624"/>
    </row>
    <row r="104" spans="2:8" s="590" customFormat="1" ht="15.75">
      <c r="B104" s="634" t="s">
        <v>1121</v>
      </c>
      <c r="C104" s="642"/>
      <c r="D104" s="642"/>
      <c r="E104" s="642"/>
      <c r="F104" s="642"/>
      <c r="G104" s="642"/>
      <c r="H104" s="642"/>
    </row>
    <row r="105" spans="2:8" s="590" customFormat="1" ht="15.75">
      <c r="B105" s="642" t="s">
        <v>92</v>
      </c>
      <c r="C105" s="643"/>
      <c r="D105" s="624"/>
      <c r="E105" s="659">
        <v>0</v>
      </c>
      <c r="F105" s="659">
        <f>E105</f>
        <v>0</v>
      </c>
      <c r="G105" s="624"/>
      <c r="H105" s="624"/>
    </row>
    <row r="106" spans="2:8" s="590" customFormat="1" ht="15.75">
      <c r="B106" s="642" t="s">
        <v>32</v>
      </c>
      <c r="C106" s="624"/>
      <c r="D106" s="624"/>
      <c r="E106" s="659">
        <v>0</v>
      </c>
      <c r="F106" s="659">
        <f>E106</f>
        <v>0</v>
      </c>
      <c r="G106" s="624"/>
      <c r="H106" s="624"/>
    </row>
    <row r="107" spans="2:8" s="590" customFormat="1" ht="15.75">
      <c r="B107" s="634" t="s">
        <v>1122</v>
      </c>
      <c r="C107" s="642"/>
      <c r="D107" s="624"/>
      <c r="E107" s="812">
        <f>SUM(E105:E106)</f>
        <v>0</v>
      </c>
      <c r="F107" s="812">
        <f>SUM(F105:F106)</f>
        <v>0</v>
      </c>
      <c r="G107" s="624"/>
      <c r="H107" s="624"/>
    </row>
    <row r="108" spans="2:8" s="590" customFormat="1" ht="15.75"/>
    <row r="109" spans="2:8" s="590" customFormat="1" ht="15.75">
      <c r="B109" s="588" t="s">
        <v>1116</v>
      </c>
      <c r="C109" s="588"/>
      <c r="D109" s="588"/>
      <c r="E109" s="588"/>
      <c r="F109" s="1765" t="s">
        <v>1048</v>
      </c>
      <c r="G109" s="1765"/>
      <c r="H109" s="1765"/>
    </row>
    <row r="110" spans="2:8" s="590" customFormat="1" ht="52.5" customHeight="1">
      <c r="B110" s="633" t="s">
        <v>0</v>
      </c>
      <c r="C110" s="595" t="s">
        <v>1102</v>
      </c>
      <c r="D110" s="595" t="s">
        <v>1103</v>
      </c>
      <c r="E110" s="595" t="s">
        <v>1104</v>
      </c>
      <c r="F110" s="595" t="s">
        <v>17</v>
      </c>
      <c r="G110" s="595" t="s">
        <v>1105</v>
      </c>
      <c r="H110" s="595" t="s">
        <v>1106</v>
      </c>
    </row>
    <row r="111" spans="2:8" s="590" customFormat="1" ht="15.75">
      <c r="B111" s="634" t="s">
        <v>1107</v>
      </c>
      <c r="C111" s="642"/>
      <c r="D111" s="642"/>
      <c r="E111" s="642"/>
      <c r="F111" s="642"/>
      <c r="G111" s="642"/>
      <c r="H111" s="642"/>
    </row>
    <row r="112" spans="2:8" s="590" customFormat="1" ht="15.75">
      <c r="B112" s="642" t="s">
        <v>1118</v>
      </c>
      <c r="C112" s="643"/>
      <c r="D112" s="624"/>
      <c r="E112" s="626">
        <v>0</v>
      </c>
      <c r="F112" s="659">
        <f>E112</f>
        <v>0</v>
      </c>
      <c r="G112" s="624"/>
      <c r="H112" s="624"/>
    </row>
    <row r="113" spans="1:8" s="590" customFormat="1" ht="15.75">
      <c r="B113" s="642" t="s">
        <v>1119</v>
      </c>
      <c r="C113" s="643"/>
      <c r="D113" s="624"/>
      <c r="E113" s="626">
        <v>0</v>
      </c>
      <c r="F113" s="659">
        <f>E113</f>
        <v>0</v>
      </c>
      <c r="G113" s="624"/>
      <c r="H113" s="624"/>
    </row>
    <row r="114" spans="1:8" s="590" customFormat="1" ht="15.75">
      <c r="B114" s="642" t="s">
        <v>32</v>
      </c>
      <c r="C114" s="624"/>
      <c r="D114" s="624"/>
      <c r="E114" s="626">
        <v>0</v>
      </c>
      <c r="F114" s="659">
        <f>E114</f>
        <v>0</v>
      </c>
      <c r="G114" s="624"/>
      <c r="H114" s="624"/>
    </row>
    <row r="115" spans="1:8" s="590" customFormat="1" ht="15.75">
      <c r="B115" s="634" t="s">
        <v>1120</v>
      </c>
      <c r="C115" s="642"/>
      <c r="D115" s="624"/>
      <c r="E115" s="806">
        <f>SUM(E112:E114)</f>
        <v>0</v>
      </c>
      <c r="F115" s="806">
        <f>SUM(F112:F114)</f>
        <v>0</v>
      </c>
      <c r="G115" s="624"/>
      <c r="H115" s="624"/>
    </row>
    <row r="116" spans="1:8" s="590" customFormat="1" ht="15.75">
      <c r="B116" s="634"/>
      <c r="C116" s="642"/>
      <c r="D116" s="642"/>
      <c r="E116" s="624"/>
      <c r="F116" s="624"/>
      <c r="G116" s="642"/>
      <c r="H116" s="642"/>
    </row>
    <row r="117" spans="1:8" s="590" customFormat="1" ht="15.75">
      <c r="B117" s="634" t="s">
        <v>1121</v>
      </c>
      <c r="C117" s="643"/>
      <c r="D117" s="624"/>
      <c r="E117" s="642"/>
      <c r="F117" s="642"/>
      <c r="G117" s="624"/>
      <c r="H117" s="624"/>
    </row>
    <row r="118" spans="1:8" s="590" customFormat="1" ht="15.75">
      <c r="B118" s="642" t="s">
        <v>92</v>
      </c>
      <c r="C118" s="624"/>
      <c r="D118" s="624"/>
      <c r="E118" s="659">
        <v>0</v>
      </c>
      <c r="F118" s="659">
        <f>E118</f>
        <v>0</v>
      </c>
      <c r="G118" s="624"/>
      <c r="H118" s="624"/>
    </row>
    <row r="119" spans="1:8" s="590" customFormat="1" ht="15.75">
      <c r="B119" s="642" t="s">
        <v>32</v>
      </c>
      <c r="C119" s="642"/>
      <c r="D119" s="624"/>
      <c r="E119" s="659">
        <v>0</v>
      </c>
      <c r="F119" s="659">
        <f>E119</f>
        <v>0</v>
      </c>
      <c r="G119" s="624"/>
      <c r="H119" s="624"/>
    </row>
    <row r="120" spans="1:8" s="590" customFormat="1" ht="15.75">
      <c r="B120" s="634" t="s">
        <v>1122</v>
      </c>
      <c r="C120" s="642"/>
      <c r="D120" s="624"/>
      <c r="E120" s="812">
        <f>SUM(E118:E119)</f>
        <v>0</v>
      </c>
      <c r="F120" s="812">
        <f>SUM(F118:F119)</f>
        <v>0</v>
      </c>
      <c r="G120" s="624"/>
      <c r="H120" s="624"/>
    </row>
    <row r="121" spans="1:8" s="590" customFormat="1" ht="15.75">
      <c r="B121" s="644"/>
      <c r="C121" s="644"/>
      <c r="D121" s="645"/>
      <c r="E121" s="645"/>
      <c r="F121" s="645"/>
      <c r="G121" s="645"/>
      <c r="H121" s="645"/>
    </row>
    <row r="122" spans="1:8" s="590" customFormat="1" ht="15.75">
      <c r="A122" s="618">
        <f>A45+0.1</f>
        <v>41.300000000000004</v>
      </c>
      <c r="B122" s="588" t="s">
        <v>1123</v>
      </c>
      <c r="C122" s="644"/>
      <c r="D122" s="645"/>
      <c r="E122" s="645"/>
      <c r="F122" s="645"/>
      <c r="G122" s="645"/>
      <c r="H122" s="645"/>
    </row>
    <row r="123" spans="1:8" s="590" customFormat="1" ht="15.75">
      <c r="B123" s="1771" t="s">
        <v>0</v>
      </c>
      <c r="C123" s="1772"/>
      <c r="D123" s="1773"/>
      <c r="E123" s="1777">
        <v>43555</v>
      </c>
      <c r="F123" s="1778"/>
      <c r="G123" s="1777">
        <v>43190</v>
      </c>
      <c r="H123" s="1778"/>
    </row>
    <row r="124" spans="1:8" s="590" customFormat="1" ht="31.5">
      <c r="B124" s="1774"/>
      <c r="C124" s="1775"/>
      <c r="D124" s="1776"/>
      <c r="E124" s="646" t="s">
        <v>1124</v>
      </c>
      <c r="F124" s="646" t="s">
        <v>1125</v>
      </c>
      <c r="G124" s="646" t="s">
        <v>1124</v>
      </c>
      <c r="H124" s="646" t="s">
        <v>1125</v>
      </c>
    </row>
    <row r="125" spans="1:8" s="590" customFormat="1" ht="15.75">
      <c r="B125" s="1748" t="s">
        <v>1107</v>
      </c>
      <c r="C125" s="1749"/>
      <c r="D125" s="1750"/>
      <c r="E125" s="642"/>
      <c r="F125" s="624"/>
      <c r="G125" s="624"/>
      <c r="H125" s="624"/>
    </row>
    <row r="126" spans="1:8" s="590" customFormat="1" ht="15.75">
      <c r="B126" s="1727" t="s">
        <v>1118</v>
      </c>
      <c r="C126" s="1728"/>
      <c r="D126" s="1729"/>
      <c r="E126" s="815">
        <v>0</v>
      </c>
      <c r="F126" s="659">
        <f>E126</f>
        <v>0</v>
      </c>
      <c r="G126" s="626">
        <v>0</v>
      </c>
      <c r="H126" s="659">
        <f>G126</f>
        <v>0</v>
      </c>
    </row>
    <row r="127" spans="1:8" s="590" customFormat="1" ht="15.75">
      <c r="B127" s="1727" t="s">
        <v>1126</v>
      </c>
      <c r="C127" s="1728"/>
      <c r="D127" s="1729"/>
      <c r="E127" s="815">
        <f>BSheet!C15+BSheet!C28</f>
        <v>0</v>
      </c>
      <c r="F127" s="659">
        <f t="shared" ref="F127:F128" si="12">E127</f>
        <v>0</v>
      </c>
      <c r="G127" s="626">
        <v>0</v>
      </c>
      <c r="H127" s="659">
        <f t="shared" ref="H127:H128" si="13">G127</f>
        <v>0</v>
      </c>
    </row>
    <row r="128" spans="1:8" s="590" customFormat="1" ht="15.75">
      <c r="B128" s="1727" t="s">
        <v>32</v>
      </c>
      <c r="C128" s="1728"/>
      <c r="D128" s="1729"/>
      <c r="E128" s="815">
        <v>0</v>
      </c>
      <c r="F128" s="659">
        <f t="shared" si="12"/>
        <v>0</v>
      </c>
      <c r="G128" s="626">
        <v>0</v>
      </c>
      <c r="H128" s="659">
        <f t="shared" si="13"/>
        <v>0</v>
      </c>
    </row>
    <row r="129" spans="1:10" s="590" customFormat="1" ht="15.75">
      <c r="B129" s="1748" t="s">
        <v>1120</v>
      </c>
      <c r="C129" s="1749"/>
      <c r="D129" s="1750"/>
      <c r="E129" s="816">
        <f>SUM(E126:E128)</f>
        <v>0</v>
      </c>
      <c r="F129" s="816">
        <f t="shared" ref="F129:H129" si="14">SUM(F126:F128)</f>
        <v>0</v>
      </c>
      <c r="G129" s="816">
        <f t="shared" si="14"/>
        <v>0</v>
      </c>
      <c r="H129" s="816">
        <f t="shared" si="14"/>
        <v>0</v>
      </c>
    </row>
    <row r="130" spans="1:10" s="590" customFormat="1" ht="15.75">
      <c r="B130" s="1748" t="s">
        <v>1121</v>
      </c>
      <c r="C130" s="1749"/>
      <c r="D130" s="1750"/>
      <c r="E130" s="642"/>
      <c r="F130" s="624"/>
      <c r="G130" s="624"/>
      <c r="H130" s="624"/>
    </row>
    <row r="131" spans="1:10" s="590" customFormat="1" ht="15.75">
      <c r="B131" s="1727" t="s">
        <v>92</v>
      </c>
      <c r="C131" s="1728"/>
      <c r="D131" s="1729"/>
      <c r="E131" s="815">
        <v>0</v>
      </c>
      <c r="F131" s="659">
        <f>E131</f>
        <v>0</v>
      </c>
      <c r="G131" s="626">
        <v>0</v>
      </c>
      <c r="H131" s="659">
        <f>G131</f>
        <v>0</v>
      </c>
    </row>
    <row r="132" spans="1:10" s="590" customFormat="1" ht="15.75">
      <c r="B132" s="1727" t="s">
        <v>32</v>
      </c>
      <c r="C132" s="1728"/>
      <c r="D132" s="1729"/>
      <c r="E132" s="817">
        <f>BSheet!C46+BSheet!C57</f>
        <v>0</v>
      </c>
      <c r="F132" s="809">
        <f>E132</f>
        <v>0</v>
      </c>
      <c r="G132" s="819">
        <f>BSheet!D46+BSheet!D57</f>
        <v>0</v>
      </c>
      <c r="H132" s="819">
        <f>G132</f>
        <v>0</v>
      </c>
    </row>
    <row r="133" spans="1:10" s="590" customFormat="1" ht="15.75">
      <c r="B133" s="1748" t="s">
        <v>1127</v>
      </c>
      <c r="C133" s="1749"/>
      <c r="D133" s="1750"/>
      <c r="E133" s="818">
        <f>SUM(E131:E132)</f>
        <v>0</v>
      </c>
      <c r="F133" s="818">
        <f t="shared" ref="F133:H133" si="15">SUM(F131:F132)</f>
        <v>0</v>
      </c>
      <c r="G133" s="818">
        <f t="shared" si="15"/>
        <v>0</v>
      </c>
      <c r="H133" s="818">
        <f t="shared" si="15"/>
        <v>0</v>
      </c>
    </row>
    <row r="134" spans="1:10" s="590" customFormat="1" ht="18" customHeight="1">
      <c r="B134" s="644"/>
      <c r="C134" s="644"/>
      <c r="D134" s="645"/>
      <c r="E134" s="645"/>
      <c r="F134" s="645"/>
      <c r="G134" s="645"/>
      <c r="H134" s="645"/>
    </row>
    <row r="135" spans="1:10" s="590" customFormat="1" ht="15.75">
      <c r="A135" s="618">
        <f>A122+0.1</f>
        <v>41.400000000000006</v>
      </c>
      <c r="B135" s="588" t="s">
        <v>1128</v>
      </c>
    </row>
    <row r="136" spans="1:10" s="590" customFormat="1" ht="15.75">
      <c r="B136" s="588" t="s">
        <v>1129</v>
      </c>
      <c r="C136" s="647"/>
      <c r="D136" s="647"/>
      <c r="E136" s="647"/>
      <c r="F136" s="647"/>
      <c r="G136" s="647"/>
      <c r="H136" s="647"/>
    </row>
    <row r="137" spans="1:10" s="590" customFormat="1" ht="32.25" customHeight="1">
      <c r="B137" s="1780" t="s">
        <v>1130</v>
      </c>
      <c r="C137" s="1780"/>
      <c r="D137" s="1780"/>
      <c r="E137" s="1780"/>
      <c r="F137" s="1780"/>
      <c r="G137" s="1780"/>
      <c r="H137" s="1780"/>
      <c r="I137" s="648"/>
      <c r="J137" s="648"/>
    </row>
    <row r="138" spans="1:10" s="590" customFormat="1" ht="16.149999999999999" customHeight="1">
      <c r="B138" s="648"/>
      <c r="C138" s="648"/>
      <c r="D138" s="648"/>
      <c r="E138" s="648"/>
      <c r="F138" s="648"/>
      <c r="G138" s="648"/>
      <c r="H138" s="648"/>
    </row>
    <row r="139" spans="1:10" s="590" customFormat="1" ht="16.149999999999999" customHeight="1">
      <c r="B139" s="649" t="s">
        <v>1131</v>
      </c>
      <c r="C139" s="1781" t="s">
        <v>1132</v>
      </c>
      <c r="D139" s="1782"/>
      <c r="E139" s="1783"/>
      <c r="F139" s="1781" t="s">
        <v>1133</v>
      </c>
      <c r="G139" s="1783"/>
      <c r="H139" s="650" t="s">
        <v>1134</v>
      </c>
    </row>
    <row r="140" spans="1:10" s="590" customFormat="1" ht="37.5" customHeight="1">
      <c r="B140" s="651" t="s">
        <v>1135</v>
      </c>
      <c r="C140" s="1779" t="s">
        <v>1136</v>
      </c>
      <c r="D140" s="1779"/>
      <c r="E140" s="1779"/>
      <c r="F140" s="1779" t="s">
        <v>1137</v>
      </c>
      <c r="G140" s="1779"/>
      <c r="H140" s="651"/>
    </row>
    <row r="141" spans="1:10" s="590" customFormat="1" ht="35.25" customHeight="1">
      <c r="B141" s="651" t="s">
        <v>1138</v>
      </c>
      <c r="C141" s="1779" t="s">
        <v>1139</v>
      </c>
      <c r="D141" s="1779"/>
      <c r="E141" s="1779"/>
      <c r="F141" s="1779" t="s">
        <v>1140</v>
      </c>
      <c r="G141" s="1779"/>
      <c r="H141" s="652"/>
    </row>
    <row r="142" spans="1:10" s="590" customFormat="1" ht="15.75" customHeight="1">
      <c r="B142" s="651" t="s">
        <v>1141</v>
      </c>
      <c r="C142" s="1779" t="s">
        <v>1142</v>
      </c>
      <c r="D142" s="1779"/>
      <c r="E142" s="1779"/>
      <c r="F142" s="1779" t="s">
        <v>1140</v>
      </c>
      <c r="G142" s="1779"/>
      <c r="H142" s="652"/>
    </row>
    <row r="143" spans="1:10" s="590" customFormat="1" ht="39.75" customHeight="1">
      <c r="B143" s="651" t="s">
        <v>1143</v>
      </c>
      <c r="C143" s="1779" t="s">
        <v>1144</v>
      </c>
      <c r="D143" s="1779"/>
      <c r="E143" s="1779"/>
      <c r="F143" s="1779" t="s">
        <v>1145</v>
      </c>
      <c r="G143" s="1779"/>
      <c r="H143" s="652"/>
    </row>
    <row r="144" spans="1:10" s="590" customFormat="1" ht="15.75">
      <c r="B144" s="651" t="s">
        <v>1146</v>
      </c>
      <c r="C144" s="1779" t="s">
        <v>1147</v>
      </c>
      <c r="D144" s="1779"/>
      <c r="E144" s="1779"/>
      <c r="F144" s="1779" t="s">
        <v>1148</v>
      </c>
      <c r="G144" s="1779"/>
      <c r="H144" s="652"/>
    </row>
    <row r="145" spans="1:16" s="590" customFormat="1" ht="15.75">
      <c r="B145" s="653"/>
      <c r="C145" s="653"/>
      <c r="D145" s="653"/>
      <c r="E145" s="653"/>
      <c r="F145" s="653"/>
      <c r="G145" s="654"/>
      <c r="H145" s="654"/>
    </row>
    <row r="146" spans="1:16" s="590" customFormat="1" ht="15.75">
      <c r="A146" s="618" t="s">
        <v>1149</v>
      </c>
      <c r="B146" s="655" t="s">
        <v>1150</v>
      </c>
      <c r="C146" s="653"/>
      <c r="D146" s="653"/>
      <c r="E146" s="653"/>
      <c r="F146" s="653"/>
      <c r="G146" s="654"/>
      <c r="H146" s="654"/>
    </row>
    <row r="147" spans="1:16" s="590" customFormat="1" ht="15.75">
      <c r="P147" s="656" t="s">
        <v>1130</v>
      </c>
    </row>
    <row r="148" spans="1:16" s="590" customFormat="1" ht="13.9" customHeight="1">
      <c r="B148" s="588" t="s">
        <v>1151</v>
      </c>
      <c r="D148" s="657"/>
      <c r="E148" s="657"/>
      <c r="F148" s="657"/>
    </row>
    <row r="149" spans="1:16" s="590" customFormat="1" ht="50.25" customHeight="1">
      <c r="B149" s="1790" t="s">
        <v>1152</v>
      </c>
      <c r="C149" s="1790"/>
      <c r="D149" s="1790"/>
      <c r="E149" s="1790"/>
      <c r="F149" s="1790"/>
      <c r="G149" s="1790"/>
      <c r="H149" s="1790"/>
      <c r="I149" s="658"/>
      <c r="J149" s="658"/>
      <c r="P149" s="590" t="s">
        <v>1153</v>
      </c>
    </row>
    <row r="150" spans="1:16" s="590" customFormat="1" ht="15" customHeight="1">
      <c r="B150" s="588" t="s">
        <v>1154</v>
      </c>
      <c r="C150" s="611"/>
      <c r="D150" s="611"/>
      <c r="E150" s="611"/>
      <c r="F150" s="611"/>
      <c r="H150" s="611" t="s">
        <v>1048</v>
      </c>
      <c r="P150" s="590" t="s">
        <v>1151</v>
      </c>
    </row>
    <row r="151" spans="1:16" s="590" customFormat="1" ht="50.25" customHeight="1">
      <c r="B151" s="1791" t="s">
        <v>0</v>
      </c>
      <c r="C151" s="1792"/>
      <c r="D151" s="1793"/>
      <c r="E151" s="613" t="s">
        <v>1155</v>
      </c>
      <c r="F151" s="613" t="s">
        <v>1156</v>
      </c>
      <c r="G151" s="613" t="s">
        <v>1157</v>
      </c>
      <c r="H151" s="613" t="s">
        <v>17</v>
      </c>
      <c r="P151" s="656" t="s">
        <v>1158</v>
      </c>
    </row>
    <row r="152" spans="1:16" s="590" customFormat="1" ht="15.75">
      <c r="B152" s="1691" t="s">
        <v>1159</v>
      </c>
      <c r="C152" s="1692"/>
      <c r="D152" s="1757"/>
      <c r="E152" s="1715" t="s">
        <v>1513</v>
      </c>
      <c r="F152" s="1685"/>
      <c r="G152" s="1685"/>
      <c r="H152" s="1716"/>
    </row>
    <row r="153" spans="1:16" s="590" customFormat="1" ht="15.75">
      <c r="B153" s="1784" t="s">
        <v>1160</v>
      </c>
      <c r="C153" s="1785"/>
      <c r="D153" s="1786"/>
      <c r="E153" s="1717"/>
      <c r="F153" s="1686"/>
      <c r="G153" s="1686"/>
      <c r="H153" s="1718"/>
    </row>
    <row r="154" spans="1:16" s="590" customFormat="1" ht="15.75">
      <c r="B154" s="1784" t="s">
        <v>1161</v>
      </c>
      <c r="C154" s="1785"/>
      <c r="D154" s="1786"/>
      <c r="E154" s="1717"/>
      <c r="F154" s="1686"/>
      <c r="G154" s="1686"/>
      <c r="H154" s="1718"/>
    </row>
    <row r="155" spans="1:16" s="590" customFormat="1" ht="15.75">
      <c r="B155" s="1784" t="s">
        <v>1162</v>
      </c>
      <c r="C155" s="1785"/>
      <c r="D155" s="1786"/>
      <c r="E155" s="1719"/>
      <c r="F155" s="1687"/>
      <c r="G155" s="1687"/>
      <c r="H155" s="1720"/>
    </row>
    <row r="156" spans="1:16" s="590" customFormat="1" ht="15.75">
      <c r="B156" s="1787" t="s">
        <v>1163</v>
      </c>
      <c r="C156" s="1788"/>
      <c r="D156" s="1789"/>
      <c r="E156" s="626">
        <f>SUM(E152:E155)</f>
        <v>0</v>
      </c>
      <c r="F156" s="626">
        <f t="shared" ref="F156:H156" si="16">SUM(F152:F155)</f>
        <v>0</v>
      </c>
      <c r="G156" s="626">
        <f t="shared" si="16"/>
        <v>0</v>
      </c>
      <c r="H156" s="626">
        <f t="shared" si="16"/>
        <v>0</v>
      </c>
    </row>
    <row r="157" spans="1:16" s="590" customFormat="1" ht="15.75">
      <c r="B157" s="1784" t="s">
        <v>1164</v>
      </c>
      <c r="C157" s="1785"/>
      <c r="D157" s="1786"/>
      <c r="E157" s="1735" t="s">
        <v>1513</v>
      </c>
      <c r="F157" s="1736"/>
      <c r="G157" s="1736"/>
      <c r="H157" s="1737"/>
    </row>
    <row r="158" spans="1:16" s="590" customFormat="1" ht="15.75">
      <c r="B158" s="1784" t="s">
        <v>1165</v>
      </c>
      <c r="C158" s="1785"/>
      <c r="D158" s="1786"/>
      <c r="E158" s="1738"/>
      <c r="F158" s="1739"/>
      <c r="G158" s="1739"/>
      <c r="H158" s="1740"/>
    </row>
    <row r="159" spans="1:16" s="590" customFormat="1" ht="15.75">
      <c r="B159" s="1784" t="s">
        <v>1037</v>
      </c>
      <c r="C159" s="1785"/>
      <c r="D159" s="1786"/>
      <c r="E159" s="1738"/>
      <c r="F159" s="1739"/>
      <c r="G159" s="1739"/>
      <c r="H159" s="1740"/>
    </row>
    <row r="160" spans="1:16" s="590" customFormat="1" ht="15.75">
      <c r="B160" s="1784" t="s">
        <v>1166</v>
      </c>
      <c r="C160" s="1785"/>
      <c r="D160" s="1786"/>
      <c r="E160" s="1738"/>
      <c r="F160" s="1739"/>
      <c r="G160" s="1739"/>
      <c r="H160" s="1740"/>
    </row>
    <row r="161" spans="2:16" s="590" customFormat="1" ht="15.75">
      <c r="B161" s="1784" t="s">
        <v>1167</v>
      </c>
      <c r="C161" s="1785"/>
      <c r="D161" s="1786"/>
      <c r="E161" s="1738"/>
      <c r="F161" s="1739"/>
      <c r="G161" s="1739"/>
      <c r="H161" s="1740"/>
    </row>
    <row r="162" spans="2:16" s="590" customFormat="1" ht="15.75">
      <c r="B162" s="1784" t="s">
        <v>1168</v>
      </c>
      <c r="C162" s="1785"/>
      <c r="D162" s="1786"/>
      <c r="E162" s="1741"/>
      <c r="F162" s="1742"/>
      <c r="G162" s="1742"/>
      <c r="H162" s="1743"/>
    </row>
    <row r="163" spans="2:16" s="590" customFormat="1" ht="15.75">
      <c r="B163" s="1787" t="s">
        <v>1169</v>
      </c>
      <c r="C163" s="1788"/>
      <c r="D163" s="1789"/>
      <c r="E163" s="659">
        <f>SUM(E157:E162)</f>
        <v>0</v>
      </c>
      <c r="F163" s="659">
        <f t="shared" ref="F163:H163" si="17">SUM(F157:F162)</f>
        <v>0</v>
      </c>
      <c r="G163" s="659">
        <f t="shared" si="17"/>
        <v>0</v>
      </c>
      <c r="H163" s="659">
        <f t="shared" si="17"/>
        <v>0</v>
      </c>
    </row>
    <row r="164" spans="2:16" s="590" customFormat="1" ht="15.75">
      <c r="B164" s="1787" t="s">
        <v>1170</v>
      </c>
      <c r="C164" s="1788"/>
      <c r="D164" s="1789"/>
      <c r="E164" s="659">
        <f>E156-E163</f>
        <v>0</v>
      </c>
      <c r="F164" s="659">
        <f t="shared" ref="F164:H164" si="18">F156-F163</f>
        <v>0</v>
      </c>
      <c r="G164" s="659">
        <f t="shared" si="18"/>
        <v>0</v>
      </c>
      <c r="H164" s="659">
        <f t="shared" si="18"/>
        <v>0</v>
      </c>
    </row>
    <row r="165" spans="2:16" s="590" customFormat="1" ht="15.75"/>
    <row r="166" spans="2:16" s="590" customFormat="1" ht="15.75">
      <c r="B166" s="588" t="s">
        <v>1171</v>
      </c>
      <c r="C166" s="611"/>
      <c r="D166" s="611"/>
      <c r="E166" s="611"/>
      <c r="H166" s="611" t="s">
        <v>1048</v>
      </c>
    </row>
    <row r="167" spans="2:16" s="590" customFormat="1" ht="49.5" customHeight="1">
      <c r="B167" s="1766" t="s">
        <v>0</v>
      </c>
      <c r="C167" s="1794"/>
      <c r="D167" s="1767"/>
      <c r="E167" s="613" t="s">
        <v>1155</v>
      </c>
      <c r="F167" s="613" t="s">
        <v>1156</v>
      </c>
      <c r="G167" s="613" t="s">
        <v>1157</v>
      </c>
      <c r="H167" s="613" t="s">
        <v>17</v>
      </c>
      <c r="P167" s="656" t="s">
        <v>1158</v>
      </c>
    </row>
    <row r="168" spans="2:16" s="590" customFormat="1" ht="15.75">
      <c r="B168" s="1691" t="s">
        <v>1159</v>
      </c>
      <c r="C168" s="1692"/>
      <c r="D168" s="1757"/>
      <c r="E168" s="1715" t="s">
        <v>1513</v>
      </c>
      <c r="F168" s="1685"/>
      <c r="G168" s="1685"/>
      <c r="H168" s="1716"/>
    </row>
    <row r="169" spans="2:16" s="590" customFormat="1" ht="15.75">
      <c r="B169" s="1784" t="s">
        <v>1160</v>
      </c>
      <c r="C169" s="1785"/>
      <c r="D169" s="1786"/>
      <c r="E169" s="1717"/>
      <c r="F169" s="1686"/>
      <c r="G169" s="1686"/>
      <c r="H169" s="1718"/>
    </row>
    <row r="170" spans="2:16" s="590" customFormat="1" ht="15.75">
      <c r="B170" s="1784" t="s">
        <v>1161</v>
      </c>
      <c r="C170" s="1785"/>
      <c r="D170" s="1786"/>
      <c r="E170" s="1717"/>
      <c r="F170" s="1686"/>
      <c r="G170" s="1686"/>
      <c r="H170" s="1718"/>
    </row>
    <row r="171" spans="2:16" s="590" customFormat="1" ht="15.75">
      <c r="B171" s="1784" t="s">
        <v>1162</v>
      </c>
      <c r="C171" s="1785"/>
      <c r="D171" s="1786"/>
      <c r="E171" s="1719"/>
      <c r="F171" s="1687"/>
      <c r="G171" s="1687"/>
      <c r="H171" s="1720"/>
    </row>
    <row r="172" spans="2:16" s="590" customFormat="1" ht="15.75">
      <c r="B172" s="1787" t="s">
        <v>1163</v>
      </c>
      <c r="C172" s="1788"/>
      <c r="D172" s="1789"/>
      <c r="E172" s="626">
        <f>SUM(E168:E171)</f>
        <v>0</v>
      </c>
      <c r="F172" s="626">
        <f t="shared" ref="F172:H172" si="19">SUM(F168:F171)</f>
        <v>0</v>
      </c>
      <c r="G172" s="626">
        <f t="shared" si="19"/>
        <v>0</v>
      </c>
      <c r="H172" s="626">
        <f t="shared" si="19"/>
        <v>0</v>
      </c>
    </row>
    <row r="173" spans="2:16" s="590" customFormat="1" ht="15.75">
      <c r="B173" s="1784" t="s">
        <v>1164</v>
      </c>
      <c r="C173" s="1785"/>
      <c r="D173" s="1786"/>
      <c r="E173" s="1735" t="s">
        <v>1513</v>
      </c>
      <c r="F173" s="1736"/>
      <c r="G173" s="1736"/>
      <c r="H173" s="1737"/>
    </row>
    <row r="174" spans="2:16" s="590" customFormat="1" ht="15.75">
      <c r="B174" s="1784" t="s">
        <v>1165</v>
      </c>
      <c r="C174" s="1785"/>
      <c r="D174" s="1786"/>
      <c r="E174" s="1738"/>
      <c r="F174" s="1739"/>
      <c r="G174" s="1739"/>
      <c r="H174" s="1740"/>
    </row>
    <row r="175" spans="2:16" s="590" customFormat="1" ht="15.75">
      <c r="B175" s="1784" t="s">
        <v>1037</v>
      </c>
      <c r="C175" s="1785"/>
      <c r="D175" s="1786"/>
      <c r="E175" s="1738"/>
      <c r="F175" s="1739"/>
      <c r="G175" s="1739"/>
      <c r="H175" s="1740"/>
    </row>
    <row r="176" spans="2:16" s="590" customFormat="1" ht="15.75">
      <c r="B176" s="1784" t="s">
        <v>1166</v>
      </c>
      <c r="C176" s="1785"/>
      <c r="D176" s="1786"/>
      <c r="E176" s="1738"/>
      <c r="F176" s="1739"/>
      <c r="G176" s="1739"/>
      <c r="H176" s="1740"/>
    </row>
    <row r="177" spans="2:10" s="590" customFormat="1" ht="15.75">
      <c r="B177" s="1784" t="s">
        <v>1167</v>
      </c>
      <c r="C177" s="1785"/>
      <c r="D177" s="1786"/>
      <c r="E177" s="1738"/>
      <c r="F177" s="1739"/>
      <c r="G177" s="1739"/>
      <c r="H177" s="1740"/>
    </row>
    <row r="178" spans="2:10" s="590" customFormat="1" ht="15.75">
      <c r="B178" s="1784" t="s">
        <v>1168</v>
      </c>
      <c r="C178" s="1785"/>
      <c r="D178" s="1786"/>
      <c r="E178" s="1741"/>
      <c r="F178" s="1742"/>
      <c r="G178" s="1742"/>
      <c r="H178" s="1743"/>
    </row>
    <row r="179" spans="2:10" s="590" customFormat="1" ht="15.75">
      <c r="B179" s="1787" t="s">
        <v>1169</v>
      </c>
      <c r="C179" s="1788"/>
      <c r="D179" s="1789"/>
      <c r="E179" s="659">
        <f>SUM(E173:E178)</f>
        <v>0</v>
      </c>
      <c r="F179" s="659">
        <f t="shared" ref="F179:H179" si="20">SUM(F173:F178)</f>
        <v>0</v>
      </c>
      <c r="G179" s="659">
        <f t="shared" si="20"/>
        <v>0</v>
      </c>
      <c r="H179" s="659">
        <f t="shared" si="20"/>
        <v>0</v>
      </c>
    </row>
    <row r="180" spans="2:10" s="590" customFormat="1" ht="15.75">
      <c r="B180" s="1787" t="s">
        <v>1170</v>
      </c>
      <c r="C180" s="1788"/>
      <c r="D180" s="1789"/>
      <c r="E180" s="659">
        <f>E172-E179</f>
        <v>0</v>
      </c>
      <c r="F180" s="659">
        <f t="shared" ref="F180:H180" si="21">F172-F179</f>
        <v>0</v>
      </c>
      <c r="G180" s="659">
        <f t="shared" si="21"/>
        <v>0</v>
      </c>
      <c r="H180" s="659">
        <f t="shared" si="21"/>
        <v>0</v>
      </c>
    </row>
    <row r="181" spans="2:10" s="591" customFormat="1" ht="15.75">
      <c r="B181" s="660"/>
      <c r="C181" s="661"/>
      <c r="D181" s="661"/>
      <c r="E181" s="661"/>
      <c r="F181" s="661"/>
    </row>
    <row r="182" spans="2:10" s="590" customFormat="1" ht="15.75">
      <c r="B182" s="588" t="s">
        <v>1172</v>
      </c>
    </row>
    <row r="183" spans="2:10" s="590" customFormat="1" ht="15.75" customHeight="1">
      <c r="B183" s="1795" t="s">
        <v>1173</v>
      </c>
      <c r="C183" s="1795"/>
      <c r="D183" s="1795"/>
      <c r="E183" s="1795"/>
      <c r="F183" s="1795"/>
      <c r="G183" s="1795"/>
      <c r="H183" s="1795"/>
    </row>
    <row r="184" spans="2:10" s="590" customFormat="1" ht="15.75">
      <c r="B184" s="1796" t="s">
        <v>0</v>
      </c>
      <c r="C184" s="1797"/>
      <c r="D184" s="1798"/>
      <c r="E184" s="1802" t="s">
        <v>1174</v>
      </c>
      <c r="F184" s="1803"/>
      <c r="G184" s="1803"/>
      <c r="H184" s="1804"/>
    </row>
    <row r="185" spans="2:10" s="590" customFormat="1" ht="15.75">
      <c r="B185" s="1799"/>
      <c r="C185" s="1800"/>
      <c r="D185" s="1801"/>
      <c r="E185" s="1805">
        <v>43555</v>
      </c>
      <c r="F185" s="1806"/>
      <c r="G185" s="1805">
        <v>43190</v>
      </c>
      <c r="H185" s="1806"/>
    </row>
    <row r="186" spans="2:10" s="590" customFormat="1" ht="15.75">
      <c r="B186" s="1688" t="s">
        <v>1175</v>
      </c>
      <c r="C186" s="1689"/>
      <c r="D186" s="1812"/>
      <c r="E186" s="1688"/>
      <c r="F186" s="1812"/>
      <c r="G186" s="1688"/>
      <c r="H186" s="1812"/>
    </row>
    <row r="187" spans="2:10" s="590" customFormat="1" ht="15.75">
      <c r="B187" s="1688" t="s">
        <v>1176</v>
      </c>
      <c r="C187" s="1689"/>
      <c r="D187" s="1812"/>
      <c r="E187" s="1688"/>
      <c r="F187" s="1812"/>
      <c r="G187" s="1688"/>
      <c r="H187" s="1812"/>
    </row>
    <row r="188" spans="2:10" s="590" customFormat="1" ht="13.9" customHeight="1">
      <c r="B188" s="662"/>
      <c r="C188" s="662"/>
      <c r="D188" s="662"/>
      <c r="E188" s="662"/>
      <c r="F188" s="662"/>
      <c r="G188" s="662"/>
      <c r="H188" s="662"/>
    </row>
    <row r="189" spans="2:10" s="590" customFormat="1" ht="18" customHeight="1">
      <c r="B189" s="663" t="s">
        <v>1177</v>
      </c>
      <c r="C189" s="662"/>
      <c r="D189" s="662"/>
      <c r="E189" s="662"/>
      <c r="F189" s="662"/>
      <c r="G189" s="662"/>
      <c r="H189" s="662"/>
    </row>
    <row r="190" spans="2:10" s="590" customFormat="1" ht="36.75" customHeight="1">
      <c r="B190" s="1807" t="s">
        <v>1178</v>
      </c>
      <c r="C190" s="1807"/>
      <c r="D190" s="1807"/>
      <c r="E190" s="1807"/>
      <c r="F190" s="1807"/>
      <c r="G190" s="1807"/>
      <c r="H190" s="1807"/>
      <c r="I190" s="664"/>
      <c r="J190" s="664"/>
    </row>
    <row r="191" spans="2:10" s="590" customFormat="1" ht="15.75" customHeight="1">
      <c r="B191" s="1807" t="s">
        <v>1179</v>
      </c>
      <c r="C191" s="1807"/>
      <c r="D191" s="1807"/>
      <c r="E191" s="1807"/>
      <c r="F191" s="1807"/>
      <c r="G191" s="1807"/>
      <c r="H191" s="1807"/>
      <c r="I191" s="664"/>
      <c r="J191" s="664"/>
    </row>
    <row r="192" spans="2:10" s="590" customFormat="1" ht="15" customHeight="1">
      <c r="B192" s="664"/>
      <c r="C192" s="664"/>
      <c r="D192" s="664"/>
      <c r="E192" s="665"/>
      <c r="F192" s="664"/>
      <c r="G192" s="664"/>
      <c r="H192" s="665" t="s">
        <v>741</v>
      </c>
    </row>
    <row r="193" spans="2:10" s="590" customFormat="1" ht="16.149999999999999" customHeight="1">
      <c r="B193" s="1808" t="s">
        <v>0</v>
      </c>
      <c r="C193" s="1808"/>
      <c r="D193" s="1808"/>
      <c r="E193" s="1809">
        <v>43555</v>
      </c>
      <c r="F193" s="1810"/>
      <c r="G193" s="1809">
        <v>43190</v>
      </c>
      <c r="H193" s="1810"/>
    </row>
    <row r="194" spans="2:10" s="590" customFormat="1" ht="16.149999999999999" customHeight="1">
      <c r="B194" s="1811" t="s">
        <v>1180</v>
      </c>
      <c r="C194" s="1811"/>
      <c r="D194" s="1811"/>
      <c r="E194" s="1811"/>
      <c r="F194" s="1811"/>
      <c r="G194" s="1811"/>
      <c r="H194" s="1811"/>
    </row>
    <row r="195" spans="2:10" s="590" customFormat="1" ht="16.149999999999999" customHeight="1">
      <c r="B195" s="1811" t="s">
        <v>1181</v>
      </c>
      <c r="C195" s="1811"/>
      <c r="D195" s="1811"/>
      <c r="E195" s="1811"/>
      <c r="F195" s="1811"/>
      <c r="G195" s="1811"/>
      <c r="H195" s="1811"/>
    </row>
    <row r="196" spans="2:10" s="590" customFormat="1" ht="16.149999999999999" customHeight="1">
      <c r="B196" s="1819" t="s">
        <v>1182</v>
      </c>
      <c r="C196" s="1819"/>
      <c r="D196" s="1819"/>
      <c r="E196" s="1811"/>
      <c r="F196" s="1811"/>
      <c r="G196" s="1811"/>
      <c r="H196" s="1811"/>
    </row>
    <row r="197" spans="2:10" s="590" customFormat="1" ht="16.149999999999999" customHeight="1">
      <c r="B197" s="666"/>
      <c r="C197" s="666"/>
      <c r="D197" s="666"/>
      <c r="E197" s="666"/>
      <c r="F197" s="664"/>
      <c r="G197" s="664"/>
      <c r="H197" s="664"/>
    </row>
    <row r="198" spans="2:10" s="590" customFormat="1" ht="15" customHeight="1">
      <c r="B198" s="663" t="s">
        <v>1183</v>
      </c>
      <c r="C198" s="662"/>
      <c r="D198" s="662"/>
      <c r="E198" s="662"/>
      <c r="F198" s="662"/>
      <c r="G198" s="662"/>
      <c r="H198" s="662"/>
    </row>
    <row r="199" spans="2:10" s="590" customFormat="1" ht="33" customHeight="1">
      <c r="B199" s="1813" t="s">
        <v>1184</v>
      </c>
      <c r="C199" s="1813"/>
      <c r="D199" s="1813"/>
      <c r="E199" s="1813"/>
      <c r="F199" s="1813"/>
      <c r="G199" s="1813"/>
      <c r="H199" s="1813"/>
      <c r="I199" s="662"/>
      <c r="J199" s="662"/>
    </row>
    <row r="200" spans="2:10" s="590" customFormat="1" ht="15.75">
      <c r="B200" s="1814" t="s">
        <v>0</v>
      </c>
      <c r="C200" s="1814"/>
      <c r="D200" s="1814"/>
      <c r="E200" s="1815" t="s">
        <v>1185</v>
      </c>
      <c r="F200" s="1815"/>
      <c r="G200" s="1815"/>
      <c r="H200" s="1815"/>
    </row>
    <row r="201" spans="2:10" s="590" customFormat="1" ht="15.75">
      <c r="B201" s="1814"/>
      <c r="C201" s="1814"/>
      <c r="D201" s="1814"/>
      <c r="E201" s="1816">
        <v>43555</v>
      </c>
      <c r="F201" s="1816"/>
      <c r="G201" s="1816">
        <v>43190</v>
      </c>
      <c r="H201" s="1816"/>
    </row>
    <row r="202" spans="2:10" s="590" customFormat="1" ht="16.149999999999999" customHeight="1">
      <c r="B202" s="1817" t="s">
        <v>1186</v>
      </c>
      <c r="C202" s="1817"/>
      <c r="D202" s="1817"/>
      <c r="E202" s="1818"/>
      <c r="F202" s="1818"/>
      <c r="G202" s="1817"/>
      <c r="H202" s="1817"/>
    </row>
    <row r="203" spans="2:10" s="590" customFormat="1" ht="16.149999999999999" customHeight="1">
      <c r="B203" s="1817" t="s">
        <v>1187</v>
      </c>
      <c r="C203" s="1817"/>
      <c r="D203" s="1817"/>
      <c r="E203" s="1818"/>
      <c r="F203" s="1818"/>
      <c r="G203" s="1817"/>
      <c r="H203" s="1817"/>
    </row>
    <row r="204" spans="2:10" s="590" customFormat="1" ht="15.75">
      <c r="B204" s="667"/>
      <c r="C204" s="668"/>
      <c r="D204" s="668"/>
      <c r="E204" s="667"/>
      <c r="F204" s="662"/>
      <c r="G204" s="662"/>
      <c r="H204" s="662"/>
    </row>
    <row r="205" spans="2:10" s="590" customFormat="1" ht="16.149999999999999" customHeight="1">
      <c r="B205" s="663" t="s">
        <v>1188</v>
      </c>
      <c r="C205" s="668"/>
      <c r="D205" s="668"/>
      <c r="E205" s="667"/>
      <c r="F205" s="662"/>
      <c r="G205" s="662"/>
      <c r="H205" s="662"/>
    </row>
    <row r="206" spans="2:10" s="590" customFormat="1" ht="33" customHeight="1">
      <c r="B206" s="1820" t="s">
        <v>1189</v>
      </c>
      <c r="C206" s="1820"/>
      <c r="D206" s="1820"/>
      <c r="E206" s="1820"/>
      <c r="F206" s="1820"/>
      <c r="G206" s="1820"/>
      <c r="H206" s="1820"/>
      <c r="I206" s="667"/>
      <c r="J206" s="667"/>
    </row>
    <row r="207" spans="2:10" s="590" customFormat="1" ht="15.75">
      <c r="B207" s="667"/>
      <c r="C207" s="668"/>
      <c r="D207" s="668"/>
      <c r="E207" s="667"/>
      <c r="F207" s="662"/>
      <c r="G207" s="662"/>
      <c r="H207" s="662"/>
    </row>
    <row r="208" spans="2:10" s="590" customFormat="1" ht="16.149999999999999" customHeight="1">
      <c r="B208" s="669" t="s">
        <v>1183</v>
      </c>
      <c r="C208" s="668"/>
      <c r="D208" s="668"/>
      <c r="E208" s="667"/>
      <c r="F208" s="662"/>
      <c r="G208" s="662"/>
      <c r="H208" s="662"/>
    </row>
    <row r="209" spans="1:10" s="590" customFormat="1" ht="15.75" customHeight="1">
      <c r="B209" s="1821" t="s">
        <v>1190</v>
      </c>
      <c r="C209" s="1821"/>
      <c r="D209" s="1821"/>
      <c r="E209" s="1821"/>
      <c r="F209" s="1821"/>
      <c r="G209" s="1821"/>
      <c r="H209" s="1821"/>
    </row>
    <row r="210" spans="1:10" s="590" customFormat="1" ht="16.149999999999999" customHeight="1">
      <c r="B210" s="1814" t="s">
        <v>0</v>
      </c>
      <c r="C210" s="1814"/>
      <c r="D210" s="1814"/>
      <c r="E210" s="1822" t="s">
        <v>1185</v>
      </c>
      <c r="F210" s="1822"/>
      <c r="G210" s="1822"/>
      <c r="H210" s="1822"/>
    </row>
    <row r="211" spans="1:10" s="590" customFormat="1" ht="16.149999999999999" customHeight="1">
      <c r="B211" s="1814"/>
      <c r="C211" s="1814"/>
      <c r="D211" s="1814"/>
      <c r="E211" s="1816">
        <v>43555</v>
      </c>
      <c r="F211" s="1816"/>
      <c r="G211" s="1816">
        <v>43190</v>
      </c>
      <c r="H211" s="1816"/>
    </row>
    <row r="212" spans="1:10" s="590" customFormat="1" ht="16.149999999999999" customHeight="1">
      <c r="B212" s="1817" t="s">
        <v>1186</v>
      </c>
      <c r="C212" s="1817"/>
      <c r="D212" s="1817"/>
      <c r="E212" s="1818"/>
      <c r="F212" s="1818"/>
      <c r="G212" s="1817"/>
      <c r="H212" s="1817"/>
    </row>
    <row r="213" spans="1:10" s="590" customFormat="1" ht="16.149999999999999" customHeight="1">
      <c r="B213" s="1817" t="s">
        <v>1187</v>
      </c>
      <c r="C213" s="1817"/>
      <c r="D213" s="1817"/>
      <c r="E213" s="1818"/>
      <c r="F213" s="1818"/>
      <c r="G213" s="1817"/>
      <c r="H213" s="1817"/>
    </row>
    <row r="214" spans="1:10" s="590" customFormat="1" ht="15.75"/>
    <row r="215" spans="1:10" s="590" customFormat="1" ht="15.75">
      <c r="A215" s="618" t="s">
        <v>1191</v>
      </c>
      <c r="B215" s="588" t="s">
        <v>1192</v>
      </c>
    </row>
    <row r="216" spans="1:10" s="590" customFormat="1" ht="49.5" customHeight="1">
      <c r="B216" s="1823" t="s">
        <v>1193</v>
      </c>
      <c r="C216" s="1823"/>
      <c r="D216" s="1823"/>
      <c r="E216" s="1823"/>
      <c r="F216" s="1823"/>
      <c r="G216" s="1823"/>
      <c r="H216" s="1823"/>
      <c r="I216" s="662"/>
      <c r="J216" s="662"/>
    </row>
    <row r="217" spans="1:10" s="590" customFormat="1" ht="15.75">
      <c r="B217" s="670"/>
    </row>
    <row r="218" spans="1:10" s="590" customFormat="1" ht="15.75">
      <c r="B218" s="588" t="s">
        <v>1194</v>
      </c>
      <c r="C218" s="664"/>
      <c r="D218" s="664"/>
      <c r="H218" s="665" t="s">
        <v>741</v>
      </c>
    </row>
    <row r="219" spans="1:10" s="590" customFormat="1" ht="15.75">
      <c r="B219" s="1824" t="s">
        <v>0</v>
      </c>
      <c r="C219" s="1825"/>
      <c r="D219" s="1826"/>
      <c r="E219" s="1827">
        <v>43555</v>
      </c>
      <c r="F219" s="1827"/>
      <c r="G219" s="1827">
        <v>43190</v>
      </c>
      <c r="H219" s="1827"/>
    </row>
    <row r="220" spans="1:10" s="590" customFormat="1" ht="15.75">
      <c r="B220" s="1828" t="s">
        <v>75</v>
      </c>
      <c r="C220" s="1828"/>
      <c r="D220" s="1828"/>
      <c r="E220" s="1829">
        <v>0</v>
      </c>
      <c r="F220" s="1829"/>
      <c r="G220" s="1829">
        <v>0</v>
      </c>
      <c r="H220" s="1829"/>
    </row>
    <row r="221" spans="1:10" s="590" customFormat="1" ht="15.75">
      <c r="B221" s="1828" t="s">
        <v>1195</v>
      </c>
      <c r="C221" s="1828"/>
      <c r="D221" s="1828"/>
      <c r="E221" s="1829">
        <v>0</v>
      </c>
      <c r="F221" s="1829"/>
      <c r="G221" s="1829">
        <v>0</v>
      </c>
      <c r="H221" s="1829"/>
    </row>
    <row r="222" spans="1:10" s="590" customFormat="1" ht="15.75">
      <c r="B222" s="588"/>
    </row>
    <row r="223" spans="1:10" s="590" customFormat="1" ht="84" customHeight="1">
      <c r="B223" s="1823" t="s">
        <v>1196</v>
      </c>
      <c r="C223" s="1823"/>
      <c r="D223" s="1823"/>
      <c r="E223" s="1823"/>
      <c r="F223" s="1823"/>
      <c r="G223" s="1823"/>
      <c r="H223" s="1823"/>
      <c r="I223" s="662"/>
      <c r="J223" s="662"/>
    </row>
    <row r="224" spans="1:10" s="590" customFormat="1" ht="15.75"/>
    <row r="225" spans="1:11" s="590" customFormat="1" ht="15.75">
      <c r="B225" s="588" t="s">
        <v>1197</v>
      </c>
    </row>
    <row r="226" spans="1:11" s="590" customFormat="1" ht="15.75">
      <c r="B226" s="1764" t="s">
        <v>1198</v>
      </c>
      <c r="C226" s="1764"/>
      <c r="D226" s="1764"/>
      <c r="E226" s="1764"/>
      <c r="F226" s="1764"/>
      <c r="G226" s="1764"/>
      <c r="H226" s="1764"/>
    </row>
    <row r="227" spans="1:11" s="590" customFormat="1" ht="15.75">
      <c r="B227" s="1833"/>
      <c r="C227" s="1833"/>
      <c r="D227" s="1833"/>
      <c r="E227" s="1833"/>
      <c r="F227" s="1833"/>
      <c r="H227" s="604" t="s">
        <v>741</v>
      </c>
    </row>
    <row r="228" spans="1:11" s="590" customFormat="1" ht="15.75">
      <c r="B228" s="1830" t="s">
        <v>0</v>
      </c>
      <c r="C228" s="1830"/>
      <c r="D228" s="1830"/>
      <c r="E228" s="1831">
        <v>43555</v>
      </c>
      <c r="F228" s="1831"/>
      <c r="G228" s="1831">
        <v>43190</v>
      </c>
      <c r="H228" s="1831"/>
    </row>
    <row r="229" spans="1:11" s="590" customFormat="1" ht="15.75">
      <c r="B229" s="1830"/>
      <c r="C229" s="1830"/>
      <c r="D229" s="1830"/>
      <c r="E229" s="671" t="s">
        <v>1199</v>
      </c>
      <c r="F229" s="671" t="s">
        <v>1200</v>
      </c>
      <c r="G229" s="671" t="s">
        <v>1199</v>
      </c>
      <c r="H229" s="671" t="s">
        <v>1200</v>
      </c>
    </row>
    <row r="230" spans="1:11" s="590" customFormat="1" ht="15.75">
      <c r="B230" s="1832" t="s">
        <v>1201</v>
      </c>
      <c r="C230" s="1832"/>
      <c r="D230" s="1832"/>
      <c r="E230" s="1754" t="s">
        <v>1513</v>
      </c>
      <c r="F230" s="1754" t="s">
        <v>1513</v>
      </c>
      <c r="G230" s="1754" t="s">
        <v>1513</v>
      </c>
      <c r="H230" s="1754" t="s">
        <v>1513</v>
      </c>
    </row>
    <row r="231" spans="1:11" s="590" customFormat="1" ht="15.75">
      <c r="B231" s="1832" t="s">
        <v>1202</v>
      </c>
      <c r="C231" s="1832"/>
      <c r="D231" s="1832"/>
      <c r="E231" s="1755"/>
      <c r="F231" s="1755"/>
      <c r="G231" s="1755"/>
      <c r="H231" s="1755"/>
    </row>
    <row r="232" spans="1:11" s="590" customFormat="1" ht="15.75">
      <c r="B232" s="1832" t="s">
        <v>1203</v>
      </c>
      <c r="C232" s="1832"/>
      <c r="D232" s="1832"/>
      <c r="E232" s="1755"/>
      <c r="F232" s="1755"/>
      <c r="G232" s="1755"/>
      <c r="H232" s="1755"/>
    </row>
    <row r="233" spans="1:11" s="590" customFormat="1" ht="15.75">
      <c r="B233" s="1832" t="s">
        <v>1204</v>
      </c>
      <c r="C233" s="1832"/>
      <c r="D233" s="1832"/>
      <c r="E233" s="1755"/>
      <c r="F233" s="1755"/>
      <c r="G233" s="1755"/>
      <c r="H233" s="1755"/>
    </row>
    <row r="234" spans="1:11" s="590" customFormat="1" ht="15.75">
      <c r="B234" s="1832" t="s">
        <v>1205</v>
      </c>
      <c r="C234" s="1832"/>
      <c r="D234" s="1832"/>
      <c r="E234" s="1755"/>
      <c r="F234" s="1755"/>
      <c r="G234" s="1755"/>
      <c r="H234" s="1755"/>
    </row>
    <row r="235" spans="1:11" s="590" customFormat="1" ht="15.75">
      <c r="B235" s="1836" t="s">
        <v>17</v>
      </c>
      <c r="C235" s="1836"/>
      <c r="D235" s="1836"/>
      <c r="E235" s="1756"/>
      <c r="F235" s="1756"/>
      <c r="G235" s="1756"/>
      <c r="H235" s="1756"/>
    </row>
    <row r="236" spans="1:11" s="590" customFormat="1" ht="50.25" customHeight="1">
      <c r="A236" s="672"/>
      <c r="B236" s="1790" t="s">
        <v>1206</v>
      </c>
      <c r="C236" s="1790"/>
      <c r="D236" s="1790"/>
      <c r="E236" s="1790"/>
      <c r="F236" s="1790"/>
      <c r="G236" s="1790"/>
      <c r="H236" s="1790"/>
      <c r="I236" s="658"/>
      <c r="J236" s="658"/>
    </row>
    <row r="237" spans="1:11" s="590" customFormat="1" ht="15.75"/>
    <row r="238" spans="1:11" s="590" customFormat="1" ht="15.75">
      <c r="B238" s="588" t="s">
        <v>84</v>
      </c>
    </row>
    <row r="239" spans="1:11" s="590" customFormat="1" ht="112.5" customHeight="1">
      <c r="B239" s="1837" t="s">
        <v>1207</v>
      </c>
      <c r="C239" s="1837"/>
      <c r="D239" s="1837"/>
      <c r="E239" s="1837"/>
      <c r="F239" s="1837"/>
      <c r="G239" s="1837"/>
      <c r="H239" s="1837"/>
      <c r="I239" s="673"/>
      <c r="J239" s="673"/>
      <c r="K239" s="590">
        <f>709108104-950349171</f>
        <v>-241241067</v>
      </c>
    </row>
    <row r="240" spans="1:11" s="590" customFormat="1" ht="15.75"/>
    <row r="241" spans="1:10" s="590" customFormat="1" ht="15.75">
      <c r="A241" s="618" t="s">
        <v>1208</v>
      </c>
      <c r="B241" s="588" t="s">
        <v>1209</v>
      </c>
    </row>
    <row r="242" spans="1:10" s="590" customFormat="1" ht="31.5" customHeight="1">
      <c r="B242" s="1834" t="s">
        <v>1210</v>
      </c>
      <c r="C242" s="1834"/>
      <c r="D242" s="1834"/>
      <c r="E242" s="1834"/>
      <c r="F242" s="1834"/>
      <c r="G242" s="1834"/>
      <c r="H242" s="1834"/>
      <c r="I242" s="630"/>
      <c r="J242" s="630"/>
    </row>
    <row r="243" spans="1:10" s="590" customFormat="1" ht="32.25" customHeight="1">
      <c r="B243" s="1834" t="s">
        <v>1211</v>
      </c>
      <c r="C243" s="1834"/>
      <c r="D243" s="1834"/>
      <c r="E243" s="1834"/>
      <c r="F243" s="1834"/>
      <c r="G243" s="1834"/>
      <c r="H243" s="1834"/>
      <c r="I243" s="630"/>
      <c r="J243" s="630"/>
    </row>
    <row r="244" spans="1:10" s="590" customFormat="1" ht="48" customHeight="1">
      <c r="B244" s="1763" t="s">
        <v>1212</v>
      </c>
      <c r="C244" s="1763"/>
      <c r="D244" s="1763"/>
      <c r="E244" s="1763"/>
      <c r="F244" s="1763"/>
      <c r="G244" s="1763"/>
      <c r="H244" s="1763"/>
      <c r="I244" s="630"/>
      <c r="J244" s="630"/>
    </row>
    <row r="245" spans="1:10" s="590" customFormat="1" ht="18.2" customHeight="1">
      <c r="B245" s="1780" t="s">
        <v>1213</v>
      </c>
      <c r="C245" s="1780"/>
      <c r="D245" s="1780"/>
      <c r="E245" s="1780"/>
      <c r="F245" s="1780"/>
      <c r="G245" s="1780"/>
      <c r="H245" s="1780"/>
      <c r="I245" s="674"/>
      <c r="J245" s="674"/>
    </row>
    <row r="246" spans="1:10" s="590" customFormat="1" ht="48.75" customHeight="1">
      <c r="B246" s="1834" t="s">
        <v>1214</v>
      </c>
      <c r="C246" s="1834"/>
      <c r="D246" s="1834"/>
      <c r="E246" s="1834"/>
      <c r="F246" s="1834"/>
      <c r="G246" s="1834"/>
      <c r="H246" s="1834"/>
      <c r="I246" s="630"/>
      <c r="J246" s="630"/>
    </row>
    <row r="247" spans="1:10" s="590" customFormat="1" ht="15.75">
      <c r="B247" s="588" t="s">
        <v>1077</v>
      </c>
      <c r="C247" s="588"/>
      <c r="D247" s="588"/>
      <c r="E247" s="588"/>
      <c r="F247" s="1835" t="s">
        <v>741</v>
      </c>
      <c r="G247" s="1835"/>
      <c r="H247" s="1835"/>
      <c r="I247" s="588"/>
    </row>
    <row r="248" spans="1:10" s="590" customFormat="1" ht="31.5">
      <c r="B248" s="595" t="s">
        <v>0</v>
      </c>
      <c r="C248" s="595" t="s">
        <v>1215</v>
      </c>
      <c r="D248" s="595" t="s">
        <v>1216</v>
      </c>
      <c r="E248" s="595" t="s">
        <v>1217</v>
      </c>
      <c r="F248" s="595" t="s">
        <v>1218</v>
      </c>
      <c r="G248" s="595" t="s">
        <v>1219</v>
      </c>
      <c r="H248" s="595" t="s">
        <v>17</v>
      </c>
      <c r="I248" s="588"/>
    </row>
    <row r="249" spans="1:10" s="590" customFormat="1" ht="15.75">
      <c r="B249" s="622" t="s">
        <v>1037</v>
      </c>
      <c r="C249" s="622"/>
      <c r="D249" s="622"/>
      <c r="E249" s="821">
        <v>0</v>
      </c>
      <c r="F249" s="622"/>
      <c r="G249" s="622"/>
      <c r="H249" s="820">
        <f>SUM(C249:G249)</f>
        <v>0</v>
      </c>
    </row>
    <row r="250" spans="1:10" s="590" customFormat="1" ht="15.75">
      <c r="B250" s="622" t="s">
        <v>1220</v>
      </c>
      <c r="C250" s="622"/>
      <c r="D250" s="622"/>
      <c r="E250" s="821">
        <v>0</v>
      </c>
      <c r="F250" s="622"/>
      <c r="G250" s="622"/>
      <c r="H250" s="820">
        <f t="shared" ref="H250:H252" si="22">SUM(C250:G250)</f>
        <v>0</v>
      </c>
    </row>
    <row r="251" spans="1:10" s="590" customFormat="1" ht="15.75">
      <c r="B251" s="622" t="s">
        <v>1221</v>
      </c>
      <c r="C251" s="622"/>
      <c r="D251" s="622"/>
      <c r="E251" s="821">
        <v>0</v>
      </c>
      <c r="F251" s="622"/>
      <c r="G251" s="622"/>
      <c r="H251" s="820">
        <f t="shared" si="22"/>
        <v>0</v>
      </c>
    </row>
    <row r="252" spans="1:10" s="590" customFormat="1" ht="15.75">
      <c r="B252" s="622" t="s">
        <v>89</v>
      </c>
      <c r="C252" s="622"/>
      <c r="D252" s="622"/>
      <c r="E252" s="821">
        <f>BSheet!C46</f>
        <v>0</v>
      </c>
      <c r="F252" s="622"/>
      <c r="G252" s="622"/>
      <c r="H252" s="820">
        <f t="shared" si="22"/>
        <v>0</v>
      </c>
    </row>
    <row r="253" spans="1:10" s="590" customFormat="1" ht="15.75">
      <c r="B253" s="597" t="s">
        <v>17</v>
      </c>
      <c r="C253" s="822">
        <f t="shared" ref="C253:D253" si="23">SUM(C249:C252)</f>
        <v>0</v>
      </c>
      <c r="D253" s="822">
        <f t="shared" si="23"/>
        <v>0</v>
      </c>
      <c r="E253" s="822">
        <f>SUM(E249:E252)</f>
        <v>0</v>
      </c>
      <c r="F253" s="822">
        <f t="shared" ref="F253:H253" si="24">SUM(F249:F252)</f>
        <v>0</v>
      </c>
      <c r="G253" s="822">
        <f t="shared" si="24"/>
        <v>0</v>
      </c>
      <c r="H253" s="822">
        <f t="shared" si="24"/>
        <v>0</v>
      </c>
    </row>
    <row r="254" spans="1:10" s="590" customFormat="1" ht="15.75"/>
    <row r="255" spans="1:10" s="590" customFormat="1" ht="15.75">
      <c r="B255" s="588" t="s">
        <v>1095</v>
      </c>
      <c r="C255" s="588"/>
      <c r="D255" s="588"/>
      <c r="E255" s="588"/>
      <c r="F255" s="1835" t="s">
        <v>741</v>
      </c>
      <c r="G255" s="1835"/>
      <c r="H255" s="1835"/>
      <c r="I255" s="588"/>
    </row>
    <row r="256" spans="1:10" s="590" customFormat="1" ht="31.5">
      <c r="B256" s="595" t="s">
        <v>0</v>
      </c>
      <c r="C256" s="595" t="s">
        <v>1215</v>
      </c>
      <c r="D256" s="595" t="s">
        <v>1216</v>
      </c>
      <c r="E256" s="595" t="s">
        <v>1217</v>
      </c>
      <c r="F256" s="595" t="s">
        <v>1218</v>
      </c>
      <c r="G256" s="595" t="s">
        <v>1219</v>
      </c>
      <c r="H256" s="595" t="s">
        <v>17</v>
      </c>
      <c r="I256" s="588"/>
    </row>
    <row r="257" spans="2:8" s="590" customFormat="1" ht="15.75">
      <c r="B257" s="622" t="s">
        <v>1037</v>
      </c>
      <c r="C257" s="622"/>
      <c r="D257" s="622"/>
      <c r="E257" s="622"/>
      <c r="F257" s="622"/>
      <c r="G257" s="622"/>
      <c r="H257" s="820">
        <f>SUM(C257:G257)</f>
        <v>0</v>
      </c>
    </row>
    <row r="258" spans="2:8" s="590" customFormat="1" ht="15.75">
      <c r="B258" s="622" t="s">
        <v>1220</v>
      </c>
      <c r="C258" s="622"/>
      <c r="D258" s="622"/>
      <c r="E258" s="622"/>
      <c r="F258" s="622"/>
      <c r="G258" s="622"/>
      <c r="H258" s="821">
        <f t="shared" ref="H258:H260" si="25">SUM(C258:G258)</f>
        <v>0</v>
      </c>
    </row>
    <row r="259" spans="2:8" s="590" customFormat="1" ht="15.75">
      <c r="B259" s="622" t="s">
        <v>1221</v>
      </c>
      <c r="C259" s="622"/>
      <c r="D259" s="622"/>
      <c r="E259" s="622"/>
      <c r="F259" s="622"/>
      <c r="G259" s="622"/>
      <c r="H259" s="821">
        <f t="shared" si="25"/>
        <v>0</v>
      </c>
    </row>
    <row r="260" spans="2:8" s="590" customFormat="1" ht="15.75">
      <c r="B260" s="622" t="s">
        <v>89</v>
      </c>
      <c r="C260" s="821">
        <f>'BS Notes'!D578</f>
        <v>0</v>
      </c>
      <c r="D260" s="821">
        <f>'BS Notes'!D587</f>
        <v>0</v>
      </c>
      <c r="E260" s="622"/>
      <c r="F260" s="622"/>
      <c r="G260" s="622"/>
      <c r="H260" s="821">
        <f t="shared" si="25"/>
        <v>0</v>
      </c>
    </row>
    <row r="261" spans="2:8" s="590" customFormat="1" ht="15.75">
      <c r="B261" s="622" t="s">
        <v>17</v>
      </c>
      <c r="C261" s="822">
        <f t="shared" ref="C261:H261" si="26">SUM(C257:C260)</f>
        <v>0</v>
      </c>
      <c r="D261" s="822">
        <f t="shared" si="26"/>
        <v>0</v>
      </c>
      <c r="E261" s="822">
        <f t="shared" si="26"/>
        <v>0</v>
      </c>
      <c r="F261" s="822">
        <f t="shared" si="26"/>
        <v>0</v>
      </c>
      <c r="G261" s="822">
        <f t="shared" si="26"/>
        <v>0</v>
      </c>
      <c r="H261" s="822">
        <f t="shared" si="26"/>
        <v>0</v>
      </c>
    </row>
    <row r="262" spans="2:8" s="590" customFormat="1" ht="15.75">
      <c r="B262" s="612"/>
      <c r="C262" s="612"/>
      <c r="D262" s="612"/>
      <c r="E262" s="612"/>
      <c r="F262" s="612"/>
      <c r="G262" s="612"/>
      <c r="H262" s="612"/>
    </row>
  </sheetData>
  <mergeCells count="182">
    <mergeCell ref="B243:H243"/>
    <mergeCell ref="B244:H244"/>
    <mergeCell ref="B245:H245"/>
    <mergeCell ref="B246:H246"/>
    <mergeCell ref="F247:H247"/>
    <mergeCell ref="F255:H255"/>
    <mergeCell ref="B233:D233"/>
    <mergeCell ref="B234:D234"/>
    <mergeCell ref="B235:D235"/>
    <mergeCell ref="B236:H236"/>
    <mergeCell ref="B239:H239"/>
    <mergeCell ref="B242:H242"/>
    <mergeCell ref="B228:D229"/>
    <mergeCell ref="E228:F228"/>
    <mergeCell ref="G228:H228"/>
    <mergeCell ref="B230:D230"/>
    <mergeCell ref="B231:D231"/>
    <mergeCell ref="B232:D232"/>
    <mergeCell ref="B221:D221"/>
    <mergeCell ref="E221:F221"/>
    <mergeCell ref="G221:H221"/>
    <mergeCell ref="B223:H223"/>
    <mergeCell ref="B226:H226"/>
    <mergeCell ref="B227:F227"/>
    <mergeCell ref="B216:H216"/>
    <mergeCell ref="B219:D219"/>
    <mergeCell ref="E219:F219"/>
    <mergeCell ref="G219:H219"/>
    <mergeCell ref="B220:D220"/>
    <mergeCell ref="E220:F220"/>
    <mergeCell ref="G220:H220"/>
    <mergeCell ref="B212:D212"/>
    <mergeCell ref="E212:F212"/>
    <mergeCell ref="G212:H212"/>
    <mergeCell ref="B213:D213"/>
    <mergeCell ref="E213:F213"/>
    <mergeCell ref="G213:H213"/>
    <mergeCell ref="B203:D203"/>
    <mergeCell ref="E203:F203"/>
    <mergeCell ref="G203:H203"/>
    <mergeCell ref="B206:H206"/>
    <mergeCell ref="B209:H209"/>
    <mergeCell ref="B210:D211"/>
    <mergeCell ref="E210:H210"/>
    <mergeCell ref="E211:F211"/>
    <mergeCell ref="G211:H211"/>
    <mergeCell ref="B199:H199"/>
    <mergeCell ref="B200:D201"/>
    <mergeCell ref="E200:H200"/>
    <mergeCell ref="E201:F201"/>
    <mergeCell ref="G201:H201"/>
    <mergeCell ref="B202:D202"/>
    <mergeCell ref="E202:F202"/>
    <mergeCell ref="G202:H202"/>
    <mergeCell ref="B195:D195"/>
    <mergeCell ref="E195:F195"/>
    <mergeCell ref="G195:H195"/>
    <mergeCell ref="B196:D196"/>
    <mergeCell ref="E196:F196"/>
    <mergeCell ref="G196:H196"/>
    <mergeCell ref="B190:H190"/>
    <mergeCell ref="B191:H191"/>
    <mergeCell ref="B193:D193"/>
    <mergeCell ref="E193:F193"/>
    <mergeCell ref="G193:H193"/>
    <mergeCell ref="B194:D194"/>
    <mergeCell ref="E194:F194"/>
    <mergeCell ref="G194:H194"/>
    <mergeCell ref="B186:D186"/>
    <mergeCell ref="E186:F186"/>
    <mergeCell ref="G186:H186"/>
    <mergeCell ref="B187:D187"/>
    <mergeCell ref="E187:F187"/>
    <mergeCell ref="G187:H187"/>
    <mergeCell ref="B178:D178"/>
    <mergeCell ref="B179:D179"/>
    <mergeCell ref="B180:D180"/>
    <mergeCell ref="B183:H183"/>
    <mergeCell ref="B184:D185"/>
    <mergeCell ref="E184:H184"/>
    <mergeCell ref="E185:F185"/>
    <mergeCell ref="G185:H185"/>
    <mergeCell ref="B172:D172"/>
    <mergeCell ref="B173:D173"/>
    <mergeCell ref="B174:D174"/>
    <mergeCell ref="B175:D175"/>
    <mergeCell ref="B176:D176"/>
    <mergeCell ref="B177:D177"/>
    <mergeCell ref="B164:D164"/>
    <mergeCell ref="B167:D167"/>
    <mergeCell ref="B168:D168"/>
    <mergeCell ref="B169:D169"/>
    <mergeCell ref="B170:D170"/>
    <mergeCell ref="B171:D171"/>
    <mergeCell ref="B158:D158"/>
    <mergeCell ref="B159:D159"/>
    <mergeCell ref="B160:D160"/>
    <mergeCell ref="B161:D161"/>
    <mergeCell ref="B162:D162"/>
    <mergeCell ref="B163:D163"/>
    <mergeCell ref="B152:D152"/>
    <mergeCell ref="B153:D153"/>
    <mergeCell ref="B154:D154"/>
    <mergeCell ref="B155:D155"/>
    <mergeCell ref="B156:D156"/>
    <mergeCell ref="B157:D157"/>
    <mergeCell ref="C143:E143"/>
    <mergeCell ref="F143:G143"/>
    <mergeCell ref="C144:E144"/>
    <mergeCell ref="F144:G144"/>
    <mergeCell ref="B149:H149"/>
    <mergeCell ref="B151:D151"/>
    <mergeCell ref="E152:H155"/>
    <mergeCell ref="E157:H162"/>
    <mergeCell ref="C141:E141"/>
    <mergeCell ref="F141:G141"/>
    <mergeCell ref="C142:E142"/>
    <mergeCell ref="F142:G142"/>
    <mergeCell ref="B131:D131"/>
    <mergeCell ref="B132:D132"/>
    <mergeCell ref="B133:D133"/>
    <mergeCell ref="B137:H137"/>
    <mergeCell ref="C139:E139"/>
    <mergeCell ref="F139:G139"/>
    <mergeCell ref="B129:D129"/>
    <mergeCell ref="B130:D130"/>
    <mergeCell ref="F73:H73"/>
    <mergeCell ref="F96:H96"/>
    <mergeCell ref="F109:H109"/>
    <mergeCell ref="B123:D124"/>
    <mergeCell ref="E123:F123"/>
    <mergeCell ref="G123:H123"/>
    <mergeCell ref="C140:E140"/>
    <mergeCell ref="F140:G140"/>
    <mergeCell ref="B37:C37"/>
    <mergeCell ref="B38:C38"/>
    <mergeCell ref="B39:C39"/>
    <mergeCell ref="B40:C40"/>
    <mergeCell ref="B41:C41"/>
    <mergeCell ref="B125:D125"/>
    <mergeCell ref="B126:D126"/>
    <mergeCell ref="B127:D127"/>
    <mergeCell ref="B128:D128"/>
    <mergeCell ref="B10:C10"/>
    <mergeCell ref="B11:C11"/>
    <mergeCell ref="B12:C12"/>
    <mergeCell ref="B13:C13"/>
    <mergeCell ref="B14:C14"/>
    <mergeCell ref="B15:C15"/>
    <mergeCell ref="B30:C30"/>
    <mergeCell ref="B31:C31"/>
    <mergeCell ref="B32:C32"/>
    <mergeCell ref="B22:C22"/>
    <mergeCell ref="B23:C23"/>
    <mergeCell ref="B24:C24"/>
    <mergeCell ref="B27:C27"/>
    <mergeCell ref="B28:C28"/>
    <mergeCell ref="B29:C29"/>
    <mergeCell ref="E168:H171"/>
    <mergeCell ref="E173:H178"/>
    <mergeCell ref="E230:E235"/>
    <mergeCell ref="F230:F235"/>
    <mergeCell ref="G230:G235"/>
    <mergeCell ref="H230:H235"/>
    <mergeCell ref="C53:H71"/>
    <mergeCell ref="C75:H93"/>
    <mergeCell ref="B16:C16"/>
    <mergeCell ref="B17:C17"/>
    <mergeCell ref="B18:C18"/>
    <mergeCell ref="B19:C19"/>
    <mergeCell ref="B20:C20"/>
    <mergeCell ref="B21:C21"/>
    <mergeCell ref="B33:C33"/>
    <mergeCell ref="B34:C34"/>
    <mergeCell ref="B35:C35"/>
    <mergeCell ref="B43:H43"/>
    <mergeCell ref="B46:H46"/>
    <mergeCell ref="B47:H47"/>
    <mergeCell ref="B48:H48"/>
    <mergeCell ref="B50:H50"/>
    <mergeCell ref="F51:H51"/>
    <mergeCell ref="B36:C36"/>
  </mergeCells>
  <pageMargins left="0.52" right="0.17" top="0.31" bottom="0.3" header="0.3" footer="0.3"/>
  <pageSetup paperSize="9" scale="68" fitToHeight="5" orientation="portrait" r:id="rId1"/>
  <rowBreaks count="4" manualBreakCount="4">
    <brk id="49" max="7" man="1"/>
    <brk id="108" max="7" man="1"/>
    <brk id="165" max="7" man="1"/>
    <brk id="224" max="7"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F115"/>
  <sheetViews>
    <sheetView showGridLines="0" view="pageBreakPreview" zoomScale="110" zoomScaleSheetLayoutView="110" workbookViewId="0">
      <selection activeCell="G63" sqref="G63"/>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5.28515625" customWidth="1"/>
    <col min="7" max="7" width="14.42578125" customWidth="1"/>
    <col min="8" max="8" width="15.28515625" customWidth="1"/>
    <col min="9" max="9" width="20.5703125" bestFit="1" customWidth="1"/>
    <col min="10" max="10" width="15.28515625" bestFit="1" customWidth="1"/>
  </cols>
  <sheetData>
    <row r="1" spans="1:11" ht="15.75">
      <c r="A1" s="588" t="str">
        <f>[66]Scrap!A1</f>
        <v>STC of India Limited</v>
      </c>
    </row>
    <row r="2" spans="1:11" ht="15.75">
      <c r="A2" s="588" t="str">
        <f>[66]Scrap!A2</f>
        <v xml:space="preserve">Branch/Division :  </v>
      </c>
    </row>
    <row r="3" spans="1:11" ht="15.75">
      <c r="A3" s="588" t="str">
        <f>[66]Scrap!A3</f>
        <v>Notes to Accounts for the year ended March 31, 2019</v>
      </c>
    </row>
    <row r="4" spans="1:11" ht="9" customHeight="1">
      <c r="A4" s="588"/>
    </row>
    <row r="5" spans="1:11" s="590" customFormat="1" ht="30.75" customHeight="1">
      <c r="A5" s="675">
        <f>'Disclosure 41'!A5+1</f>
        <v>42</v>
      </c>
      <c r="B5" s="1848" t="s">
        <v>1222</v>
      </c>
      <c r="C5" s="1848"/>
      <c r="D5" s="1848"/>
      <c r="E5" s="1848"/>
      <c r="F5" s="1848"/>
      <c r="G5" s="1848"/>
      <c r="H5" s="1848"/>
      <c r="I5" s="676"/>
      <c r="J5" s="676"/>
      <c r="K5" s="676"/>
    </row>
    <row r="6" spans="1:11" s="590" customFormat="1" ht="15.75">
      <c r="B6" s="1762" t="s">
        <v>1223</v>
      </c>
      <c r="C6" s="1762"/>
      <c r="D6" s="1762"/>
      <c r="E6" s="1762"/>
      <c r="F6" s="1762"/>
      <c r="G6" s="1762"/>
      <c r="H6" s="1762"/>
      <c r="I6" s="630"/>
      <c r="J6" s="630"/>
      <c r="K6" s="670"/>
    </row>
    <row r="7" spans="1:11" s="590" customFormat="1" ht="15.75"/>
    <row r="8" spans="1:11" s="590" customFormat="1" ht="15.75">
      <c r="A8" s="618">
        <f>A5+1</f>
        <v>43</v>
      </c>
      <c r="B8" s="1847" t="s">
        <v>1224</v>
      </c>
      <c r="C8" s="1847"/>
      <c r="D8" s="1847"/>
      <c r="E8" s="1847"/>
      <c r="F8" s="1847"/>
      <c r="G8" s="1847"/>
      <c r="H8" s="1847"/>
      <c r="I8" s="588"/>
      <c r="J8" s="588"/>
      <c r="K8" s="588"/>
    </row>
    <row r="9" spans="1:11" s="590" customFormat="1" ht="30" customHeight="1">
      <c r="B9" s="1762" t="s">
        <v>1225</v>
      </c>
      <c r="C9" s="1762"/>
      <c r="D9" s="1762"/>
      <c r="E9" s="1762"/>
      <c r="F9" s="1762"/>
      <c r="G9" s="1762"/>
      <c r="H9" s="1762"/>
      <c r="I9" s="630"/>
      <c r="J9" s="630"/>
      <c r="K9" s="630"/>
    </row>
    <row r="10" spans="1:11" s="590" customFormat="1" ht="15.75">
      <c r="A10" s="672"/>
      <c r="B10" s="1849"/>
      <c r="C10" s="1849"/>
      <c r="D10" s="1849"/>
      <c r="E10" s="1849"/>
      <c r="F10" s="1849"/>
      <c r="G10" s="1849"/>
      <c r="H10" s="1849"/>
    </row>
    <row r="11" spans="1:11" s="590" customFormat="1" ht="15.75">
      <c r="A11" s="618">
        <f>A8+1</f>
        <v>44</v>
      </c>
      <c r="B11" s="1847" t="s">
        <v>1226</v>
      </c>
      <c r="C11" s="1847"/>
      <c r="D11" s="1847"/>
      <c r="E11" s="1847"/>
      <c r="F11" s="1847"/>
      <c r="G11" s="1847"/>
      <c r="H11" s="1847"/>
      <c r="I11" s="588"/>
      <c r="J11" s="588"/>
      <c r="K11" s="588"/>
    </row>
    <row r="12" spans="1:11" s="590" customFormat="1" ht="15.75">
      <c r="B12" s="1764" t="s">
        <v>1227</v>
      </c>
      <c r="C12" s="1764"/>
      <c r="D12" s="1764"/>
      <c r="E12" s="1764"/>
      <c r="F12" s="1764"/>
      <c r="G12" s="1764"/>
      <c r="H12" s="1764"/>
    </row>
    <row r="13" spans="1:11" s="590" customFormat="1" ht="15.75">
      <c r="B13" s="1764"/>
      <c r="C13" s="1764"/>
      <c r="D13" s="1764"/>
      <c r="E13" s="1764"/>
      <c r="F13" s="1764"/>
      <c r="G13" s="1764"/>
      <c r="H13" s="1764"/>
    </row>
    <row r="14" spans="1:11" s="590" customFormat="1" ht="15.75">
      <c r="A14" s="618">
        <f>A11+1</f>
        <v>45</v>
      </c>
      <c r="B14" s="1851" t="s">
        <v>1228</v>
      </c>
      <c r="C14" s="1851"/>
      <c r="D14" s="1851"/>
      <c r="E14" s="1851"/>
      <c r="F14" s="1851"/>
      <c r="G14" s="1851"/>
      <c r="H14" s="1851"/>
    </row>
    <row r="15" spans="1:11" s="590" customFormat="1" ht="15.75" customHeight="1">
      <c r="A15" s="1850" t="s">
        <v>1229</v>
      </c>
      <c r="B15" s="1850"/>
      <c r="C15" s="1850"/>
      <c r="D15" s="1850"/>
      <c r="E15" s="1850"/>
      <c r="F15" s="1850"/>
      <c r="G15" s="1850"/>
      <c r="H15" s="1850"/>
    </row>
    <row r="16" spans="1:11" s="590" customFormat="1" ht="15.75">
      <c r="A16" s="670" t="s">
        <v>1230</v>
      </c>
      <c r="B16" s="1795" t="s">
        <v>311</v>
      </c>
      <c r="C16" s="1795"/>
      <c r="D16" s="1795"/>
      <c r="E16" s="1795"/>
      <c r="F16" s="1795"/>
      <c r="G16" s="1795"/>
      <c r="H16" s="1795"/>
    </row>
    <row r="17" spans="1:32" s="590" customFormat="1" ht="15.75">
      <c r="A17" s="670" t="s">
        <v>1231</v>
      </c>
      <c r="B17" s="1795" t="s">
        <v>1232</v>
      </c>
      <c r="C17" s="1795"/>
      <c r="D17" s="1795"/>
      <c r="E17" s="1795"/>
      <c r="F17" s="1795"/>
      <c r="G17" s="1795"/>
      <c r="H17" s="1795"/>
    </row>
    <row r="18" spans="1:32" s="590" customFormat="1" ht="15.75">
      <c r="A18" s="670" t="s">
        <v>1233</v>
      </c>
      <c r="B18" s="1764" t="s">
        <v>313</v>
      </c>
      <c r="C18" s="1764"/>
      <c r="D18" s="1764"/>
      <c r="E18" s="1764"/>
      <c r="F18" s="1764"/>
      <c r="G18" s="1764"/>
      <c r="H18" s="1764"/>
    </row>
    <row r="19" spans="1:32" s="590" customFormat="1" ht="9.75" customHeight="1">
      <c r="A19" s="1847"/>
      <c r="B19" s="1847"/>
      <c r="C19" s="1847"/>
      <c r="D19" s="1847"/>
      <c r="E19" s="1847"/>
      <c r="F19" s="1847"/>
      <c r="G19" s="1847"/>
      <c r="H19" s="1847"/>
    </row>
    <row r="20" spans="1:32" s="590" customFormat="1" ht="15.75" customHeight="1">
      <c r="A20" s="1850" t="s">
        <v>1234</v>
      </c>
      <c r="B20" s="1850"/>
      <c r="C20" s="1850"/>
      <c r="D20" s="1850"/>
      <c r="E20" s="1850"/>
      <c r="F20" s="1850"/>
      <c r="G20" s="1850"/>
      <c r="H20" s="1850"/>
    </row>
    <row r="21" spans="1:32" s="590" customFormat="1" ht="69.75" customHeight="1">
      <c r="A21" s="1763" t="s">
        <v>1235</v>
      </c>
      <c r="B21" s="1763"/>
      <c r="C21" s="1763"/>
      <c r="D21" s="1763"/>
      <c r="E21" s="1763"/>
      <c r="F21" s="1763"/>
      <c r="G21" s="1763"/>
      <c r="H21" s="1763"/>
      <c r="I21" s="630"/>
      <c r="J21" s="630"/>
    </row>
    <row r="22" spans="1:32" s="590" customFormat="1" ht="12" customHeight="1">
      <c r="A22" s="1762"/>
      <c r="B22" s="1762"/>
      <c r="C22" s="1762"/>
      <c r="D22" s="1762"/>
      <c r="E22" s="1762"/>
      <c r="F22" s="1762"/>
      <c r="G22" s="1762"/>
      <c r="H22" s="1762"/>
      <c r="I22" s="630"/>
      <c r="J22" s="630"/>
    </row>
    <row r="23" spans="1:32" s="590" customFormat="1" ht="15.75" customHeight="1">
      <c r="A23" s="1850" t="s">
        <v>1236</v>
      </c>
      <c r="B23" s="1850"/>
      <c r="C23" s="1850"/>
      <c r="D23" s="1850"/>
      <c r="E23" s="1850"/>
      <c r="F23" s="1850"/>
      <c r="G23" s="1850"/>
      <c r="H23" s="1850"/>
      <c r="I23" s="630"/>
      <c r="J23" s="630"/>
    </row>
    <row r="24" spans="1:32" s="590" customFormat="1" ht="31.5" customHeight="1">
      <c r="A24" s="1762" t="s">
        <v>1237</v>
      </c>
      <c r="B24" s="1762"/>
      <c r="C24" s="1762"/>
      <c r="D24" s="1762"/>
      <c r="E24" s="1762"/>
      <c r="F24" s="1762"/>
      <c r="G24" s="1762"/>
      <c r="H24" s="1762"/>
      <c r="I24" s="630"/>
      <c r="J24" s="630"/>
    </row>
    <row r="25" spans="1:32" s="590" customFormat="1" ht="9.75" customHeight="1">
      <c r="A25" s="1762"/>
      <c r="B25" s="1762"/>
      <c r="C25" s="1762"/>
      <c r="D25" s="1762"/>
      <c r="E25" s="1762"/>
      <c r="F25" s="1762"/>
      <c r="G25" s="1762"/>
      <c r="H25" s="1762"/>
      <c r="I25" s="630"/>
      <c r="J25" s="630"/>
    </row>
    <row r="26" spans="1:32" s="590" customFormat="1" ht="15.75" customHeight="1">
      <c r="A26" s="1850" t="s">
        <v>1238</v>
      </c>
      <c r="B26" s="1850"/>
      <c r="C26" s="1850"/>
      <c r="D26" s="1850"/>
      <c r="E26" s="1850"/>
      <c r="F26" s="1850"/>
      <c r="G26" s="1850"/>
      <c r="H26" s="1850"/>
      <c r="I26" s="630"/>
      <c r="J26" s="630"/>
    </row>
    <row r="27" spans="1:32" s="590" customFormat="1" ht="48.75" customHeight="1">
      <c r="A27" s="1762" t="s">
        <v>1239</v>
      </c>
      <c r="B27" s="1762"/>
      <c r="C27" s="1762"/>
      <c r="D27" s="1762"/>
      <c r="E27" s="1762"/>
      <c r="F27" s="1762"/>
      <c r="G27" s="1762"/>
      <c r="H27" s="1762"/>
      <c r="I27" s="630"/>
      <c r="J27" s="630"/>
    </row>
    <row r="28" spans="1:32" s="590" customFormat="1" ht="9.75" customHeight="1">
      <c r="A28" s="1795"/>
      <c r="B28" s="1795"/>
      <c r="C28" s="1795"/>
      <c r="D28" s="1795"/>
      <c r="E28" s="1795"/>
      <c r="F28" s="1795"/>
      <c r="G28" s="1795"/>
      <c r="H28" s="1795"/>
      <c r="I28" s="630"/>
      <c r="J28" s="630"/>
    </row>
    <row r="29" spans="1:32" s="590" customFormat="1" ht="15.75" customHeight="1">
      <c r="A29" s="1850" t="s">
        <v>1240</v>
      </c>
      <c r="B29" s="1850"/>
      <c r="C29" s="1850"/>
      <c r="D29" s="1850"/>
      <c r="E29" s="1850"/>
      <c r="F29" s="1850"/>
      <c r="G29" s="1850"/>
      <c r="H29" s="1850"/>
      <c r="I29" s="630"/>
      <c r="J29" s="630"/>
    </row>
    <row r="30" spans="1:32" s="590" customFormat="1" ht="32.25" customHeight="1">
      <c r="A30" s="1853" t="s">
        <v>1241</v>
      </c>
      <c r="B30" s="1853"/>
      <c r="C30" s="1853"/>
      <c r="D30" s="1853"/>
      <c r="E30" s="1853"/>
      <c r="F30" s="1853"/>
      <c r="G30" s="1853"/>
      <c r="H30" s="1853"/>
      <c r="I30" s="630"/>
      <c r="J30" s="630"/>
    </row>
    <row r="31" spans="1:32" s="590" customFormat="1" ht="10.5" customHeight="1">
      <c r="A31" s="1762"/>
      <c r="B31" s="1762"/>
      <c r="C31" s="1762"/>
      <c r="D31" s="1762"/>
      <c r="E31" s="1762"/>
      <c r="F31" s="1762"/>
      <c r="G31" s="1762"/>
      <c r="H31" s="1762"/>
      <c r="I31" s="630"/>
      <c r="J31" s="630"/>
    </row>
    <row r="32" spans="1:32" s="590" customFormat="1" ht="15.75" customHeight="1">
      <c r="A32" s="1854" t="s">
        <v>1242</v>
      </c>
      <c r="B32" s="1854"/>
      <c r="C32" s="1854"/>
      <c r="D32" s="1854"/>
      <c r="E32" s="1854"/>
      <c r="F32" s="1854"/>
      <c r="G32" s="1854"/>
      <c r="H32" s="1854"/>
      <c r="I32" s="677"/>
      <c r="J32" s="677"/>
      <c r="K32" s="677"/>
      <c r="L32" s="677"/>
      <c r="M32" s="677"/>
      <c r="N32" s="677"/>
      <c r="P32" s="591"/>
      <c r="Q32" s="591"/>
      <c r="R32" s="591"/>
      <c r="S32" s="591"/>
      <c r="T32" s="591"/>
      <c r="U32" s="591"/>
      <c r="V32" s="591"/>
      <c r="W32" s="591"/>
      <c r="X32" s="591"/>
      <c r="Y32" s="591"/>
      <c r="Z32" s="591"/>
      <c r="AA32" s="591"/>
      <c r="AB32" s="591"/>
      <c r="AC32" s="591"/>
      <c r="AD32" s="591"/>
      <c r="AE32" s="591"/>
      <c r="AF32" s="591"/>
    </row>
    <row r="33" spans="1:32" s="590" customFormat="1" ht="15.75">
      <c r="A33" s="588" t="s">
        <v>1243</v>
      </c>
      <c r="B33" s="678"/>
      <c r="C33" s="678"/>
      <c r="D33" s="678"/>
      <c r="E33" s="678"/>
      <c r="F33" s="679"/>
      <c r="H33" s="680" t="s">
        <v>1048</v>
      </c>
      <c r="I33" s="677"/>
      <c r="J33" s="677"/>
      <c r="K33" s="677"/>
      <c r="L33" s="677"/>
      <c r="M33" s="677"/>
      <c r="N33" s="677"/>
      <c r="P33" s="591"/>
      <c r="Q33" s="591"/>
      <c r="R33" s="591"/>
      <c r="S33" s="591"/>
      <c r="T33" s="591"/>
      <c r="U33" s="591"/>
      <c r="V33" s="591"/>
      <c r="W33" s="591"/>
      <c r="X33" s="591"/>
      <c r="Y33" s="591"/>
      <c r="Z33" s="591"/>
      <c r="AA33" s="591"/>
      <c r="AB33" s="591"/>
      <c r="AC33" s="591"/>
      <c r="AD33" s="591"/>
      <c r="AE33" s="591"/>
      <c r="AF33" s="591"/>
    </row>
    <row r="34" spans="1:32" s="590" customFormat="1" ht="15.75">
      <c r="A34" s="681" t="s">
        <v>1244</v>
      </c>
      <c r="B34" s="1855" t="s">
        <v>0</v>
      </c>
      <c r="C34" s="1855"/>
      <c r="D34" s="681" t="s">
        <v>311</v>
      </c>
      <c r="E34" s="681" t="s">
        <v>1232</v>
      </c>
      <c r="F34" s="681" t="s">
        <v>313</v>
      </c>
      <c r="G34" s="605" t="s">
        <v>1245</v>
      </c>
      <c r="H34" s="681" t="s">
        <v>17</v>
      </c>
      <c r="K34" s="682"/>
      <c r="L34" s="677"/>
      <c r="M34" s="677"/>
      <c r="N34" s="677"/>
      <c r="P34" s="591"/>
      <c r="Q34" s="591"/>
      <c r="R34" s="591"/>
      <c r="S34" s="591"/>
      <c r="T34" s="591"/>
      <c r="U34" s="591"/>
      <c r="V34" s="591"/>
      <c r="W34" s="591"/>
      <c r="X34" s="591"/>
      <c r="Y34" s="591"/>
      <c r="Z34" s="591"/>
      <c r="AA34" s="591"/>
      <c r="AB34" s="591"/>
      <c r="AC34" s="591"/>
      <c r="AD34" s="591"/>
      <c r="AE34" s="591"/>
      <c r="AF34" s="591"/>
    </row>
    <row r="35" spans="1:32" s="590" customFormat="1" ht="15.75">
      <c r="A35" s="683">
        <v>1</v>
      </c>
      <c r="B35" s="1856" t="s">
        <v>1246</v>
      </c>
      <c r="C35" s="1856"/>
      <c r="D35" s="684"/>
      <c r="E35" s="684"/>
      <c r="F35" s="684"/>
      <c r="G35" s="685"/>
      <c r="H35" s="684"/>
      <c r="K35" s="686"/>
      <c r="L35" s="687"/>
      <c r="M35" s="687"/>
      <c r="N35" s="687"/>
      <c r="P35" s="591"/>
      <c r="Q35" s="591"/>
      <c r="R35" s="591"/>
      <c r="S35" s="591"/>
      <c r="T35" s="591"/>
      <c r="U35" s="591"/>
      <c r="V35" s="591"/>
      <c r="W35" s="591"/>
      <c r="X35" s="591"/>
      <c r="Y35" s="591"/>
      <c r="Z35" s="591"/>
      <c r="AA35" s="591"/>
      <c r="AB35" s="591"/>
      <c r="AC35" s="591"/>
      <c r="AD35" s="591"/>
      <c r="AE35" s="591"/>
      <c r="AF35" s="591"/>
    </row>
    <row r="36" spans="1:32" s="590" customFormat="1" ht="15.75">
      <c r="A36" s="683" t="s">
        <v>1247</v>
      </c>
      <c r="B36" s="1852" t="s">
        <v>1248</v>
      </c>
      <c r="C36" s="1852"/>
      <c r="D36" s="823">
        <f>'PL  Notes'!C14+'PL  Notes'!C17</f>
        <v>0</v>
      </c>
      <c r="E36" s="823">
        <f>'PL  Notes'!C15+'PL  Notes'!C18</f>
        <v>0</v>
      </c>
      <c r="F36" s="823">
        <v>0</v>
      </c>
      <c r="G36" s="826">
        <v>0</v>
      </c>
      <c r="H36" s="823">
        <f>SUM(D36:G36)</f>
        <v>0</v>
      </c>
      <c r="K36" s="686"/>
      <c r="L36" s="687"/>
      <c r="M36" s="687"/>
      <c r="N36" s="687"/>
      <c r="P36" s="591"/>
      <c r="Q36" s="591"/>
      <c r="R36" s="591"/>
      <c r="S36" s="591"/>
      <c r="T36" s="591"/>
      <c r="U36" s="591"/>
      <c r="V36" s="591"/>
      <c r="W36" s="591"/>
      <c r="X36" s="591"/>
      <c r="Y36" s="591"/>
      <c r="Z36" s="591"/>
      <c r="AA36" s="591"/>
      <c r="AB36" s="591"/>
      <c r="AC36" s="591"/>
      <c r="AD36" s="591"/>
      <c r="AE36" s="591"/>
      <c r="AF36" s="591"/>
    </row>
    <row r="37" spans="1:32" s="590" customFormat="1" ht="15.75">
      <c r="A37" s="683" t="s">
        <v>1249</v>
      </c>
      <c r="B37" s="1858" t="s">
        <v>1250</v>
      </c>
      <c r="C37" s="1858"/>
      <c r="D37" s="823"/>
      <c r="E37" s="823"/>
      <c r="F37" s="823"/>
      <c r="G37" s="826"/>
      <c r="H37" s="823"/>
      <c r="K37" s="686"/>
      <c r="L37" s="687"/>
      <c r="M37" s="687"/>
      <c r="N37" s="687"/>
      <c r="P37" s="591"/>
      <c r="Q37" s="591"/>
      <c r="R37" s="591"/>
      <c r="S37" s="591"/>
      <c r="T37" s="591"/>
      <c r="U37" s="591"/>
      <c r="V37" s="591"/>
      <c r="W37" s="591"/>
      <c r="X37" s="591"/>
      <c r="Y37" s="591"/>
      <c r="Z37" s="591"/>
      <c r="AA37" s="591"/>
      <c r="AB37" s="591"/>
      <c r="AC37" s="591"/>
      <c r="AD37" s="591"/>
      <c r="AE37" s="591"/>
      <c r="AF37" s="591"/>
    </row>
    <row r="38" spans="1:32" s="590" customFormat="1" ht="15.75">
      <c r="A38" s="683"/>
      <c r="B38" s="1859" t="s">
        <v>1251</v>
      </c>
      <c r="C38" s="1859"/>
      <c r="D38" s="824">
        <f>SUM(D36:D37)</f>
        <v>0</v>
      </c>
      <c r="E38" s="824">
        <f t="shared" ref="E38:H38" si="0">SUM(E36:E37)</f>
        <v>0</v>
      </c>
      <c r="F38" s="824">
        <f t="shared" si="0"/>
        <v>0</v>
      </c>
      <c r="G38" s="824">
        <f t="shared" si="0"/>
        <v>0</v>
      </c>
      <c r="H38" s="824">
        <f t="shared" si="0"/>
        <v>0</v>
      </c>
      <c r="K38" s="686"/>
      <c r="L38" s="687"/>
      <c r="M38" s="687"/>
      <c r="N38" s="687"/>
      <c r="P38" s="591"/>
      <c r="Q38" s="591"/>
      <c r="R38" s="591"/>
      <c r="S38" s="591"/>
      <c r="T38" s="591"/>
      <c r="U38" s="591"/>
      <c r="V38" s="591"/>
      <c r="W38" s="591"/>
      <c r="X38" s="591"/>
      <c r="Y38" s="591"/>
      <c r="Z38" s="591"/>
      <c r="AA38" s="591"/>
      <c r="AB38" s="591"/>
      <c r="AC38" s="591"/>
      <c r="AD38" s="591"/>
      <c r="AE38" s="591"/>
      <c r="AF38" s="591"/>
    </row>
    <row r="39" spans="1:32" s="590" customFormat="1" ht="15.75">
      <c r="A39" s="683">
        <v>2</v>
      </c>
      <c r="B39" s="1857" t="s">
        <v>1252</v>
      </c>
      <c r="C39" s="1857"/>
      <c r="D39" s="827"/>
      <c r="E39" s="827"/>
      <c r="F39" s="827"/>
      <c r="G39" s="827"/>
      <c r="H39" s="827"/>
      <c r="I39" s="677"/>
      <c r="J39" s="677"/>
      <c r="K39" s="677"/>
      <c r="L39" s="677"/>
      <c r="M39" s="677"/>
      <c r="N39" s="677"/>
      <c r="P39" s="591"/>
      <c r="Q39" s="591"/>
      <c r="R39" s="591"/>
      <c r="S39" s="591"/>
      <c r="T39" s="591"/>
      <c r="U39" s="591"/>
      <c r="V39" s="591"/>
      <c r="W39" s="591"/>
      <c r="X39" s="591"/>
      <c r="Y39" s="591"/>
      <c r="Z39" s="591"/>
      <c r="AA39" s="591"/>
      <c r="AB39" s="591"/>
      <c r="AC39" s="591"/>
      <c r="AD39" s="591"/>
      <c r="AE39" s="591"/>
      <c r="AF39" s="591"/>
    </row>
    <row r="40" spans="1:32" s="590" customFormat="1" ht="33.75" customHeight="1">
      <c r="A40" s="689" t="s">
        <v>1253</v>
      </c>
      <c r="B40" s="1860" t="s">
        <v>1254</v>
      </c>
      <c r="C40" s="1860"/>
      <c r="D40" s="827"/>
      <c r="E40" s="827"/>
      <c r="F40" s="827"/>
      <c r="G40" s="827">
        <f>'P&amp;L'!D14+'P&amp;L'!D16+'P&amp;L'!D17-'PL  Notes'!C62-'PL  Notes'!C77-'PL  Notes'!C83</f>
        <v>0</v>
      </c>
      <c r="H40" s="827">
        <f>SUM(D40:G40)</f>
        <v>0</v>
      </c>
      <c r="I40" s="677"/>
      <c r="J40" s="677"/>
      <c r="K40" s="677"/>
      <c r="L40" s="677"/>
      <c r="M40" s="677"/>
      <c r="N40" s="677"/>
      <c r="P40" s="591"/>
      <c r="Q40" s="591"/>
      <c r="R40" s="591"/>
      <c r="S40" s="591"/>
      <c r="T40" s="591"/>
      <c r="U40" s="591"/>
      <c r="V40" s="591"/>
      <c r="W40" s="591"/>
      <c r="X40" s="591"/>
      <c r="Y40" s="591"/>
      <c r="Z40" s="591"/>
      <c r="AA40" s="591"/>
      <c r="AB40" s="591"/>
      <c r="AC40" s="591"/>
      <c r="AD40" s="591"/>
      <c r="AE40" s="591"/>
      <c r="AF40" s="591"/>
    </row>
    <row r="41" spans="1:32" s="590" customFormat="1" ht="15.75">
      <c r="A41" s="683" t="s">
        <v>1255</v>
      </c>
      <c r="B41" s="1861" t="s">
        <v>1256</v>
      </c>
      <c r="C41" s="1861"/>
      <c r="D41" s="827"/>
      <c r="E41" s="827"/>
      <c r="F41" s="827"/>
      <c r="G41" s="827">
        <f>'P&amp;L'!D15</f>
        <v>0</v>
      </c>
      <c r="H41" s="827">
        <f t="shared" ref="H41:H42" si="1">SUM(D41:G41)</f>
        <v>0</v>
      </c>
      <c r="I41" s="677"/>
      <c r="J41" s="677"/>
      <c r="K41" s="677"/>
      <c r="L41" s="677"/>
      <c r="M41" s="677"/>
      <c r="N41" s="677"/>
      <c r="P41" s="591"/>
      <c r="Q41" s="591"/>
      <c r="R41" s="591"/>
      <c r="S41" s="591"/>
      <c r="T41" s="591"/>
      <c r="U41" s="591"/>
      <c r="V41" s="591"/>
      <c r="W41" s="591"/>
      <c r="X41" s="591"/>
      <c r="Y41" s="591"/>
      <c r="Z41" s="591"/>
      <c r="AA41" s="591"/>
      <c r="AB41" s="591"/>
      <c r="AC41" s="591"/>
      <c r="AD41" s="591"/>
      <c r="AE41" s="591"/>
      <c r="AF41" s="591"/>
    </row>
    <row r="42" spans="1:32" s="590" customFormat="1" ht="15.75">
      <c r="A42" s="683" t="s">
        <v>1257</v>
      </c>
      <c r="B42" s="1861" t="s">
        <v>1258</v>
      </c>
      <c r="C42" s="1861"/>
      <c r="D42" s="827"/>
      <c r="E42" s="827"/>
      <c r="F42" s="827"/>
      <c r="G42" s="827">
        <f>'PL  Notes'!C57</f>
        <v>0</v>
      </c>
      <c r="H42" s="827">
        <f t="shared" si="1"/>
        <v>0</v>
      </c>
      <c r="I42" s="677"/>
      <c r="J42" s="677"/>
      <c r="K42" s="677"/>
      <c r="L42" s="677"/>
      <c r="M42" s="677"/>
      <c r="N42" s="677"/>
      <c r="P42" s="591"/>
      <c r="Q42" s="591"/>
      <c r="R42" s="591"/>
      <c r="S42" s="591"/>
      <c r="T42" s="591"/>
      <c r="U42" s="591"/>
      <c r="V42" s="591"/>
      <c r="W42" s="591"/>
      <c r="X42" s="591"/>
      <c r="Y42" s="591"/>
      <c r="Z42" s="591"/>
      <c r="AA42" s="591"/>
      <c r="AB42" s="591"/>
      <c r="AC42" s="591"/>
      <c r="AD42" s="591"/>
      <c r="AE42" s="591"/>
      <c r="AF42" s="591"/>
    </row>
    <row r="43" spans="1:32" s="590" customFormat="1" ht="15.75">
      <c r="A43" s="683"/>
      <c r="B43" s="1857" t="s">
        <v>1259</v>
      </c>
      <c r="C43" s="1857"/>
      <c r="D43" s="828">
        <f>D40+D41-D42</f>
        <v>0</v>
      </c>
      <c r="E43" s="828">
        <f t="shared" ref="E43:H43" si="2">E40+E41-E42</f>
        <v>0</v>
      </c>
      <c r="F43" s="828">
        <f t="shared" si="2"/>
        <v>0</v>
      </c>
      <c r="G43" s="828">
        <f t="shared" si="2"/>
        <v>0</v>
      </c>
      <c r="H43" s="828">
        <f t="shared" si="2"/>
        <v>0</v>
      </c>
      <c r="I43" s="677"/>
      <c r="J43" s="677"/>
      <c r="K43" s="677"/>
      <c r="L43" s="677"/>
      <c r="M43" s="677"/>
      <c r="N43" s="677"/>
      <c r="P43" s="591"/>
      <c r="Q43" s="591"/>
      <c r="R43" s="591"/>
      <c r="S43" s="591"/>
      <c r="T43" s="591"/>
      <c r="U43" s="591"/>
      <c r="V43" s="591"/>
      <c r="W43" s="591"/>
      <c r="X43" s="591"/>
      <c r="Y43" s="591"/>
      <c r="Z43" s="591"/>
      <c r="AA43" s="591"/>
      <c r="AB43" s="591"/>
      <c r="AC43" s="591"/>
      <c r="AD43" s="591"/>
      <c r="AE43" s="591"/>
      <c r="AF43" s="591"/>
    </row>
    <row r="44" spans="1:32" s="590" customFormat="1" ht="31.5" customHeight="1">
      <c r="A44" s="689">
        <v>4</v>
      </c>
      <c r="B44" s="1862" t="s">
        <v>1260</v>
      </c>
      <c r="C44" s="1862"/>
      <c r="D44" s="827">
        <f>D39-D43</f>
        <v>0</v>
      </c>
      <c r="E44" s="827">
        <f t="shared" ref="E44:H44" si="3">E39-E43</f>
        <v>0</v>
      </c>
      <c r="F44" s="827">
        <f t="shared" si="3"/>
        <v>0</v>
      </c>
      <c r="G44" s="827">
        <f t="shared" si="3"/>
        <v>0</v>
      </c>
      <c r="H44" s="827">
        <f t="shared" si="3"/>
        <v>0</v>
      </c>
      <c r="I44" s="677"/>
      <c r="J44" s="677"/>
      <c r="K44" s="677"/>
      <c r="L44" s="677"/>
      <c r="M44" s="677"/>
      <c r="N44" s="677"/>
      <c r="P44" s="591"/>
      <c r="Q44" s="591"/>
      <c r="R44" s="591"/>
      <c r="S44" s="591"/>
      <c r="T44" s="591"/>
      <c r="U44" s="591"/>
      <c r="V44" s="591"/>
      <c r="W44" s="591"/>
      <c r="X44" s="591"/>
      <c r="Y44" s="591"/>
      <c r="Z44" s="591"/>
      <c r="AA44" s="591"/>
      <c r="AB44" s="591"/>
      <c r="AC44" s="591"/>
      <c r="AD44" s="591"/>
      <c r="AE44" s="591"/>
      <c r="AF44" s="591"/>
    </row>
    <row r="45" spans="1:32" s="590" customFormat="1" ht="15.75">
      <c r="A45" s="683">
        <v>5</v>
      </c>
      <c r="B45" s="1863" t="s">
        <v>39</v>
      </c>
      <c r="C45" s="1863"/>
      <c r="D45" s="827"/>
      <c r="E45" s="827"/>
      <c r="F45" s="827"/>
      <c r="G45" s="827">
        <f>+'P&amp;L'!D20</f>
        <v>0</v>
      </c>
      <c r="H45" s="827">
        <f>SUM(D45:G45)</f>
        <v>0</v>
      </c>
      <c r="I45" s="677"/>
      <c r="J45" s="677"/>
      <c r="K45" s="677"/>
      <c r="L45" s="677"/>
      <c r="M45" s="677"/>
      <c r="N45" s="677"/>
      <c r="P45" s="591"/>
      <c r="Q45" s="591"/>
      <c r="R45" s="591"/>
      <c r="S45" s="591"/>
      <c r="T45" s="591"/>
      <c r="U45" s="591"/>
      <c r="V45" s="591"/>
      <c r="W45" s="591"/>
      <c r="X45" s="591"/>
      <c r="Y45" s="591"/>
      <c r="Z45" s="591"/>
      <c r="AA45" s="591"/>
      <c r="AB45" s="591"/>
      <c r="AC45" s="591"/>
      <c r="AD45" s="591"/>
      <c r="AE45" s="591"/>
      <c r="AF45" s="591"/>
    </row>
    <row r="46" spans="1:32" s="590" customFormat="1" ht="15.75">
      <c r="A46" s="683">
        <v>6</v>
      </c>
      <c r="B46" s="1861" t="s">
        <v>1261</v>
      </c>
      <c r="C46" s="1861"/>
      <c r="D46" s="827"/>
      <c r="E46" s="827"/>
      <c r="F46" s="827"/>
      <c r="G46" s="827">
        <f>SUM('P&amp;L'!D23:D25)</f>
        <v>0</v>
      </c>
      <c r="H46" s="827">
        <f>SUM(D46:G46)</f>
        <v>0</v>
      </c>
      <c r="I46" s="677"/>
      <c r="J46" s="677"/>
      <c r="K46" s="677"/>
      <c r="L46" s="677"/>
      <c r="M46" s="677"/>
      <c r="N46" s="677"/>
      <c r="P46" s="591"/>
      <c r="Q46" s="591"/>
      <c r="R46" s="591"/>
      <c r="S46" s="591"/>
      <c r="T46" s="591"/>
      <c r="U46" s="591"/>
      <c r="V46" s="591"/>
      <c r="W46" s="591"/>
      <c r="X46" s="591"/>
      <c r="Y46" s="591"/>
      <c r="Z46" s="591"/>
      <c r="AA46" s="591"/>
      <c r="AB46" s="591"/>
      <c r="AC46" s="591"/>
      <c r="AD46" s="591"/>
      <c r="AE46" s="591"/>
      <c r="AF46" s="591"/>
    </row>
    <row r="47" spans="1:32" s="590" customFormat="1" ht="15.75">
      <c r="A47" s="683">
        <v>7</v>
      </c>
      <c r="B47" s="1864" t="s">
        <v>1262</v>
      </c>
      <c r="C47" s="1864"/>
      <c r="D47" s="827">
        <f>D44-D45-D46</f>
        <v>0</v>
      </c>
      <c r="E47" s="827">
        <f t="shared" ref="E47:H47" si="4">E44-E45-E46</f>
        <v>0</v>
      </c>
      <c r="F47" s="827">
        <f t="shared" si="4"/>
        <v>0</v>
      </c>
      <c r="G47" s="827">
        <f t="shared" si="4"/>
        <v>0</v>
      </c>
      <c r="H47" s="827">
        <f t="shared" si="4"/>
        <v>0</v>
      </c>
      <c r="I47" s="677"/>
      <c r="J47" s="677"/>
      <c r="K47" s="677"/>
      <c r="L47" s="677"/>
      <c r="M47" s="677"/>
      <c r="N47" s="677"/>
      <c r="P47" s="591"/>
      <c r="Q47" s="591"/>
      <c r="R47" s="591"/>
      <c r="S47" s="591"/>
      <c r="T47" s="591"/>
      <c r="U47" s="591"/>
      <c r="V47" s="591"/>
      <c r="W47" s="591"/>
      <c r="X47" s="591"/>
      <c r="Y47" s="591"/>
      <c r="Z47" s="591"/>
      <c r="AA47" s="591"/>
      <c r="AB47" s="591"/>
      <c r="AC47" s="591"/>
      <c r="AD47" s="591"/>
      <c r="AE47" s="591"/>
      <c r="AF47" s="591"/>
    </row>
    <row r="48" spans="1:32" s="590" customFormat="1" ht="15.75">
      <c r="A48" s="683">
        <v>8</v>
      </c>
      <c r="B48" s="1857" t="s">
        <v>1263</v>
      </c>
      <c r="C48" s="1857"/>
      <c r="D48" s="827"/>
      <c r="E48" s="827"/>
      <c r="F48" s="827"/>
      <c r="G48" s="827"/>
      <c r="H48" s="827"/>
      <c r="I48" s="677"/>
      <c r="J48" s="677"/>
      <c r="K48" s="677"/>
      <c r="L48" s="677"/>
      <c r="M48" s="677"/>
      <c r="N48" s="677"/>
      <c r="P48" s="591"/>
      <c r="Q48" s="591"/>
      <c r="R48" s="591"/>
      <c r="S48" s="591"/>
      <c r="T48" s="591"/>
      <c r="U48" s="591"/>
      <c r="V48" s="591"/>
      <c r="W48" s="591"/>
      <c r="X48" s="591"/>
      <c r="Y48" s="591"/>
      <c r="Z48" s="591"/>
      <c r="AA48" s="591"/>
      <c r="AB48" s="591"/>
      <c r="AC48" s="591"/>
      <c r="AD48" s="591"/>
      <c r="AE48" s="591"/>
      <c r="AF48" s="591"/>
    </row>
    <row r="49" spans="1:32" s="590" customFormat="1" ht="15.75">
      <c r="A49" s="683">
        <v>9</v>
      </c>
      <c r="B49" s="1857" t="s">
        <v>1264</v>
      </c>
      <c r="C49" s="1857"/>
      <c r="D49" s="827"/>
      <c r="E49" s="827"/>
      <c r="F49" s="827"/>
      <c r="G49" s="827"/>
      <c r="H49" s="827"/>
      <c r="I49" s="677"/>
      <c r="J49" s="677"/>
      <c r="K49" s="677"/>
      <c r="L49" s="677"/>
      <c r="M49" s="677"/>
      <c r="N49" s="677"/>
      <c r="P49" s="591"/>
      <c r="Q49" s="591"/>
      <c r="R49" s="591"/>
      <c r="S49" s="591"/>
      <c r="T49" s="591"/>
      <c r="U49" s="591"/>
      <c r="V49" s="591"/>
      <c r="W49" s="591"/>
      <c r="X49" s="591"/>
      <c r="Y49" s="591"/>
      <c r="Z49" s="591"/>
      <c r="AA49" s="591"/>
      <c r="AB49" s="591"/>
      <c r="AC49" s="591"/>
      <c r="AD49" s="591"/>
      <c r="AE49" s="591"/>
      <c r="AF49" s="591"/>
    </row>
    <row r="50" spans="1:32" s="590" customFormat="1" ht="15.75">
      <c r="A50" s="683" t="s">
        <v>1265</v>
      </c>
      <c r="B50" s="1863" t="s">
        <v>1266</v>
      </c>
      <c r="C50" s="1863"/>
      <c r="D50" s="827"/>
      <c r="E50" s="827"/>
      <c r="F50" s="827"/>
      <c r="G50" s="827">
        <f>BSheet!C34</f>
        <v>0</v>
      </c>
      <c r="H50" s="827">
        <f t="shared" ref="H50:H54" si="5">SUM(D50:G50)</f>
        <v>0</v>
      </c>
      <c r="I50" s="677"/>
      <c r="J50" s="677"/>
      <c r="K50" s="677"/>
      <c r="L50" s="677"/>
      <c r="M50" s="677"/>
      <c r="N50" s="677"/>
      <c r="P50" s="591"/>
      <c r="Q50" s="591"/>
      <c r="R50" s="591"/>
      <c r="S50" s="591"/>
      <c r="T50" s="591"/>
      <c r="U50" s="591"/>
      <c r="V50" s="591"/>
      <c r="W50" s="591"/>
      <c r="X50" s="591"/>
      <c r="Y50" s="591"/>
      <c r="Z50" s="591"/>
      <c r="AA50" s="591"/>
      <c r="AB50" s="591"/>
      <c r="AC50" s="591"/>
      <c r="AD50" s="591"/>
      <c r="AE50" s="591"/>
      <c r="AF50" s="591"/>
    </row>
    <row r="51" spans="1:32" s="590" customFormat="1" ht="15.75">
      <c r="A51" s="683" t="s">
        <v>1267</v>
      </c>
      <c r="B51" s="1863" t="s">
        <v>1268</v>
      </c>
      <c r="C51" s="1863"/>
      <c r="D51" s="827"/>
      <c r="E51" s="827"/>
      <c r="F51" s="827"/>
      <c r="G51" s="827">
        <f>BSheet!C51+BSheet!C61-'BS Notes'!D638</f>
        <v>0</v>
      </c>
      <c r="H51" s="827">
        <f t="shared" si="5"/>
        <v>0</v>
      </c>
      <c r="I51" s="830">
        <f>G50-G51</f>
        <v>0</v>
      </c>
      <c r="K51" s="677"/>
      <c r="L51" s="677"/>
      <c r="M51" s="677"/>
      <c r="N51" s="677"/>
      <c r="P51" s="591"/>
      <c r="Q51" s="591"/>
      <c r="R51" s="591"/>
      <c r="S51" s="591"/>
      <c r="T51" s="591"/>
      <c r="U51" s="591"/>
      <c r="V51" s="591"/>
      <c r="W51" s="591"/>
      <c r="X51" s="591"/>
      <c r="Y51" s="591"/>
      <c r="Z51" s="591"/>
      <c r="AA51" s="591"/>
      <c r="AB51" s="591"/>
      <c r="AC51" s="591"/>
      <c r="AD51" s="591"/>
      <c r="AE51" s="591"/>
      <c r="AF51" s="591"/>
    </row>
    <row r="52" spans="1:32" s="590" customFormat="1" ht="15.75">
      <c r="A52" s="683" t="s">
        <v>1269</v>
      </c>
      <c r="B52" s="1861" t="s">
        <v>1270</v>
      </c>
      <c r="C52" s="1861"/>
      <c r="D52" s="827"/>
      <c r="E52" s="827"/>
      <c r="F52" s="827"/>
      <c r="G52" s="827">
        <v>0</v>
      </c>
      <c r="H52" s="827">
        <f t="shared" si="5"/>
        <v>0</v>
      </c>
      <c r="I52" s="831">
        <f>BSheet!C39+'BS Notes'!D638</f>
        <v>0</v>
      </c>
      <c r="K52" s="677"/>
      <c r="L52" s="677"/>
      <c r="M52" s="677"/>
      <c r="N52" s="677"/>
      <c r="P52" s="591"/>
      <c r="Q52" s="591"/>
      <c r="R52" s="591"/>
      <c r="S52" s="591"/>
      <c r="T52" s="591"/>
      <c r="U52" s="591"/>
      <c r="V52" s="591"/>
      <c r="W52" s="591"/>
      <c r="X52" s="591"/>
      <c r="Y52" s="591"/>
      <c r="Z52" s="591"/>
      <c r="AA52" s="591"/>
      <c r="AB52" s="591"/>
      <c r="AC52" s="591"/>
      <c r="AD52" s="591"/>
      <c r="AE52" s="591"/>
      <c r="AF52" s="591"/>
    </row>
    <row r="53" spans="1:32" s="590" customFormat="1" ht="15.75">
      <c r="A53" s="683" t="s">
        <v>1271</v>
      </c>
      <c r="B53" s="1863" t="s">
        <v>31</v>
      </c>
      <c r="C53" s="1863"/>
      <c r="D53" s="827"/>
      <c r="E53" s="827"/>
      <c r="F53" s="827"/>
      <c r="G53" s="827">
        <v>0</v>
      </c>
      <c r="H53" s="827">
        <f t="shared" si="5"/>
        <v>0</v>
      </c>
      <c r="I53" s="830">
        <f>I51-I52</f>
        <v>0</v>
      </c>
      <c r="K53" s="677"/>
      <c r="L53" s="677"/>
      <c r="M53" s="677"/>
      <c r="N53" s="677"/>
      <c r="P53" s="591"/>
      <c r="Q53" s="591"/>
      <c r="R53" s="591"/>
      <c r="S53" s="591"/>
      <c r="T53" s="591"/>
      <c r="U53" s="591"/>
      <c r="V53" s="591"/>
      <c r="W53" s="591"/>
      <c r="X53" s="591"/>
      <c r="Y53" s="591"/>
      <c r="Z53" s="591"/>
      <c r="AA53" s="591"/>
      <c r="AB53" s="591"/>
      <c r="AC53" s="591"/>
      <c r="AD53" s="591"/>
      <c r="AE53" s="591"/>
      <c r="AF53" s="591"/>
    </row>
    <row r="54" spans="1:32" s="590" customFormat="1" ht="15.75">
      <c r="A54" s="690" t="s">
        <v>1272</v>
      </c>
      <c r="B54" s="1860" t="s">
        <v>1273</v>
      </c>
      <c r="C54" s="1860"/>
      <c r="D54" s="827"/>
      <c r="E54" s="827"/>
      <c r="F54" s="827"/>
      <c r="G54" s="827">
        <v>0</v>
      </c>
      <c r="H54" s="827">
        <f t="shared" si="5"/>
        <v>0</v>
      </c>
      <c r="I54" s="677"/>
      <c r="J54" s="677"/>
      <c r="K54" s="677"/>
      <c r="L54" s="677"/>
      <c r="M54" s="677"/>
      <c r="N54" s="677"/>
      <c r="P54" s="591"/>
      <c r="Q54" s="591"/>
      <c r="R54" s="591"/>
      <c r="S54" s="591"/>
      <c r="T54" s="591"/>
      <c r="U54" s="591"/>
      <c r="V54" s="591"/>
      <c r="W54" s="591"/>
      <c r="X54" s="591"/>
      <c r="Y54" s="591"/>
      <c r="Z54" s="591"/>
      <c r="AA54" s="591"/>
      <c r="AB54" s="591"/>
      <c r="AC54" s="591"/>
      <c r="AD54" s="591"/>
      <c r="AE54" s="591"/>
      <c r="AF54" s="591"/>
    </row>
    <row r="55" spans="1:32" s="590" customFormat="1" ht="15.75">
      <c r="B55" s="678"/>
      <c r="C55" s="678"/>
      <c r="D55" s="678"/>
      <c r="E55" s="678"/>
      <c r="F55" s="678"/>
      <c r="G55" s="678"/>
      <c r="H55" s="678"/>
      <c r="I55" s="677"/>
      <c r="J55" s="677"/>
      <c r="K55" s="677"/>
      <c r="L55" s="677"/>
      <c r="M55" s="677"/>
      <c r="N55" s="677"/>
      <c r="P55" s="591"/>
      <c r="Q55" s="591"/>
      <c r="R55" s="591"/>
      <c r="S55" s="591"/>
      <c r="T55" s="591"/>
      <c r="U55" s="591"/>
      <c r="V55" s="591"/>
      <c r="W55" s="591"/>
      <c r="X55" s="591"/>
      <c r="Y55" s="591"/>
      <c r="Z55" s="591"/>
      <c r="AA55" s="591"/>
      <c r="AB55" s="591"/>
      <c r="AC55" s="591"/>
      <c r="AD55" s="591"/>
      <c r="AE55" s="591"/>
      <c r="AF55" s="591"/>
    </row>
    <row r="56" spans="1:32" s="590" customFormat="1" ht="15.75">
      <c r="A56" s="588" t="s">
        <v>1274</v>
      </c>
      <c r="B56" s="678"/>
      <c r="C56" s="678"/>
      <c r="D56" s="678"/>
      <c r="E56" s="678"/>
      <c r="F56" s="679"/>
      <c r="H56" s="680" t="s">
        <v>741</v>
      </c>
      <c r="I56" s="677"/>
      <c r="J56" s="677"/>
      <c r="K56" s="677"/>
      <c r="L56" s="677"/>
      <c r="M56" s="677"/>
      <c r="N56" s="677"/>
      <c r="P56" s="591"/>
      <c r="Q56" s="591"/>
      <c r="R56" s="591"/>
      <c r="S56" s="591"/>
      <c r="T56" s="591"/>
      <c r="U56" s="591"/>
      <c r="V56" s="591"/>
      <c r="W56" s="591"/>
      <c r="X56" s="591"/>
      <c r="Y56" s="591"/>
      <c r="Z56" s="591"/>
      <c r="AA56" s="591"/>
      <c r="AB56" s="591"/>
      <c r="AC56" s="591"/>
      <c r="AD56" s="591"/>
      <c r="AE56" s="591"/>
      <c r="AF56" s="591"/>
    </row>
    <row r="57" spans="1:32" s="590" customFormat="1" ht="15.75">
      <c r="A57" s="681" t="s">
        <v>1244</v>
      </c>
      <c r="B57" s="1855" t="s">
        <v>0</v>
      </c>
      <c r="C57" s="1855"/>
      <c r="D57" s="681" t="s">
        <v>311</v>
      </c>
      <c r="E57" s="681" t="s">
        <v>1232</v>
      </c>
      <c r="F57" s="681" t="s">
        <v>313</v>
      </c>
      <c r="G57" s="605" t="s">
        <v>1245</v>
      </c>
      <c r="H57" s="681" t="s">
        <v>17</v>
      </c>
      <c r="K57" s="682"/>
      <c r="L57" s="677"/>
      <c r="M57" s="677"/>
      <c r="N57" s="677"/>
      <c r="P57" s="591"/>
      <c r="Q57" s="591"/>
      <c r="R57" s="591"/>
      <c r="S57" s="591"/>
      <c r="T57" s="591"/>
      <c r="U57" s="591"/>
      <c r="V57" s="591"/>
      <c r="W57" s="591"/>
      <c r="X57" s="591"/>
      <c r="Y57" s="591"/>
      <c r="Z57" s="591"/>
      <c r="AA57" s="591"/>
      <c r="AB57" s="591"/>
      <c r="AC57" s="591"/>
      <c r="AD57" s="591"/>
      <c r="AE57" s="591"/>
      <c r="AF57" s="591"/>
    </row>
    <row r="58" spans="1:32" s="590" customFormat="1" ht="15.75">
      <c r="A58" s="683">
        <v>1</v>
      </c>
      <c r="B58" s="1856" t="s">
        <v>1246</v>
      </c>
      <c r="C58" s="1856"/>
      <c r="D58" s="824"/>
      <c r="E58" s="824"/>
      <c r="F58" s="824"/>
      <c r="G58" s="825"/>
      <c r="H58" s="824"/>
      <c r="K58" s="686"/>
      <c r="L58" s="687"/>
      <c r="M58" s="687"/>
      <c r="N58" s="687"/>
      <c r="P58" s="591"/>
      <c r="Q58" s="591"/>
      <c r="R58" s="591"/>
      <c r="S58" s="591"/>
      <c r="T58" s="591"/>
      <c r="U58" s="591"/>
      <c r="V58" s="591"/>
      <c r="W58" s="591"/>
      <c r="X58" s="591"/>
      <c r="Y58" s="591"/>
      <c r="Z58" s="591"/>
      <c r="AA58" s="591"/>
      <c r="AB58" s="591"/>
      <c r="AC58" s="591"/>
      <c r="AD58" s="591"/>
      <c r="AE58" s="591"/>
      <c r="AF58" s="591"/>
    </row>
    <row r="59" spans="1:32" s="590" customFormat="1" ht="15.75">
      <c r="A59" s="683" t="s">
        <v>1247</v>
      </c>
      <c r="B59" s="1852" t="s">
        <v>1248</v>
      </c>
      <c r="C59" s="1852"/>
      <c r="D59" s="823">
        <v>-1162603</v>
      </c>
      <c r="E59" s="823">
        <v>-519819392</v>
      </c>
      <c r="F59" s="823"/>
      <c r="G59" s="826">
        <v>0</v>
      </c>
      <c r="H59" s="823">
        <f>SUM(D59:G59)</f>
        <v>-520981995</v>
      </c>
      <c r="K59" s="686"/>
      <c r="L59" s="687"/>
      <c r="M59" s="687"/>
      <c r="N59" s="687"/>
      <c r="P59" s="591"/>
      <c r="Q59" s="591"/>
      <c r="R59" s="591"/>
      <c r="S59" s="591"/>
      <c r="T59" s="591"/>
      <c r="U59" s="591"/>
      <c r="V59" s="591"/>
      <c r="W59" s="591"/>
      <c r="X59" s="591"/>
      <c r="Y59" s="591"/>
      <c r="Z59" s="591"/>
      <c r="AA59" s="591"/>
      <c r="AB59" s="591"/>
      <c r="AC59" s="591"/>
      <c r="AD59" s="591"/>
      <c r="AE59" s="591"/>
      <c r="AF59" s="591"/>
    </row>
    <row r="60" spans="1:32" s="590" customFormat="1" ht="15.75">
      <c r="A60" s="683" t="s">
        <v>1249</v>
      </c>
      <c r="B60" s="1858" t="s">
        <v>1250</v>
      </c>
      <c r="C60" s="1858"/>
      <c r="D60" s="824"/>
      <c r="E60" s="824"/>
      <c r="F60" s="824"/>
      <c r="G60" s="825"/>
      <c r="H60" s="823">
        <f>SUM(D60:G60)</f>
        <v>0</v>
      </c>
      <c r="K60" s="686"/>
      <c r="L60" s="687"/>
      <c r="M60" s="687"/>
      <c r="N60" s="687"/>
      <c r="P60" s="591"/>
      <c r="Q60" s="591"/>
      <c r="R60" s="591"/>
      <c r="S60" s="591"/>
      <c r="T60" s="591"/>
      <c r="U60" s="591"/>
      <c r="V60" s="591"/>
      <c r="W60" s="591"/>
      <c r="X60" s="591"/>
      <c r="Y60" s="591"/>
      <c r="Z60" s="591"/>
      <c r="AA60" s="591"/>
      <c r="AB60" s="591"/>
      <c r="AC60" s="591"/>
      <c r="AD60" s="591"/>
      <c r="AE60" s="591"/>
      <c r="AF60" s="591"/>
    </row>
    <row r="61" spans="1:32" s="590" customFormat="1" ht="15.75">
      <c r="A61" s="683"/>
      <c r="B61" s="1859" t="s">
        <v>1275</v>
      </c>
      <c r="C61" s="1859"/>
      <c r="D61" s="824">
        <f>SUM(D59:D60)</f>
        <v>-1162603</v>
      </c>
      <c r="E61" s="824">
        <f t="shared" ref="E61:H61" si="6">SUM(E59:E60)</f>
        <v>-519819392</v>
      </c>
      <c r="F61" s="824">
        <f t="shared" si="6"/>
        <v>0</v>
      </c>
      <c r="G61" s="824">
        <f t="shared" si="6"/>
        <v>0</v>
      </c>
      <c r="H61" s="824">
        <f t="shared" si="6"/>
        <v>-520981995</v>
      </c>
      <c r="K61" s="686"/>
      <c r="L61" s="687"/>
      <c r="M61" s="687"/>
      <c r="N61" s="687"/>
      <c r="P61" s="591"/>
      <c r="Q61" s="591"/>
      <c r="R61" s="591"/>
      <c r="S61" s="591"/>
      <c r="T61" s="591"/>
      <c r="U61" s="591"/>
      <c r="V61" s="591"/>
      <c r="W61" s="591"/>
      <c r="X61" s="591"/>
      <c r="Y61" s="591"/>
      <c r="Z61" s="591"/>
      <c r="AA61" s="591"/>
      <c r="AB61" s="591"/>
      <c r="AC61" s="591"/>
      <c r="AD61" s="591"/>
      <c r="AE61" s="591"/>
      <c r="AF61" s="591"/>
    </row>
    <row r="62" spans="1:32" s="590" customFormat="1" ht="15.75">
      <c r="A62" s="683">
        <v>2</v>
      </c>
      <c r="B62" s="1857" t="s">
        <v>1252</v>
      </c>
      <c r="C62" s="1857"/>
      <c r="D62" s="827"/>
      <c r="E62" s="827"/>
      <c r="F62" s="827"/>
      <c r="G62" s="827"/>
      <c r="H62" s="827"/>
      <c r="I62" s="677"/>
      <c r="J62" s="677"/>
      <c r="K62" s="677"/>
      <c r="L62" s="677"/>
      <c r="M62" s="677"/>
      <c r="N62" s="677"/>
      <c r="P62" s="591"/>
      <c r="Q62" s="591"/>
      <c r="R62" s="591"/>
      <c r="S62" s="591"/>
      <c r="T62" s="591"/>
      <c r="U62" s="591"/>
      <c r="V62" s="591"/>
      <c r="W62" s="591"/>
      <c r="X62" s="591"/>
      <c r="Y62" s="591"/>
      <c r="Z62" s="591"/>
      <c r="AA62" s="591"/>
      <c r="AB62" s="591"/>
      <c r="AC62" s="591"/>
      <c r="AD62" s="591"/>
      <c r="AE62" s="591"/>
      <c r="AF62" s="591"/>
    </row>
    <row r="63" spans="1:32" s="590" customFormat="1" ht="33.75" customHeight="1">
      <c r="A63" s="689" t="s">
        <v>1253</v>
      </c>
      <c r="B63" s="1860" t="s">
        <v>1254</v>
      </c>
      <c r="C63" s="1860"/>
      <c r="D63" s="827"/>
      <c r="E63" s="827"/>
      <c r="F63" s="827"/>
      <c r="G63" s="832">
        <f>'P&amp;L'!E14+'P&amp;L'!E16+'P&amp;L'!E17-'PL  Notes'!D62-'PL  Notes'!D77-'PL  Notes'!D83</f>
        <v>0</v>
      </c>
      <c r="H63" s="823">
        <f t="shared" ref="H63:H65" si="7">SUM(D63:G63)</f>
        <v>0</v>
      </c>
      <c r="I63" s="677"/>
      <c r="J63" s="677"/>
      <c r="K63" s="677"/>
      <c r="L63" s="677"/>
      <c r="M63" s="677"/>
      <c r="N63" s="677"/>
      <c r="P63" s="591"/>
      <c r="Q63" s="591"/>
      <c r="R63" s="591"/>
      <c r="S63" s="591"/>
      <c r="T63" s="591"/>
      <c r="U63" s="591"/>
      <c r="V63" s="591"/>
      <c r="W63" s="591"/>
      <c r="X63" s="591"/>
      <c r="Y63" s="591"/>
      <c r="Z63" s="591"/>
      <c r="AA63" s="591"/>
      <c r="AB63" s="591"/>
      <c r="AC63" s="591"/>
      <c r="AD63" s="591"/>
      <c r="AE63" s="591"/>
      <c r="AF63" s="591"/>
    </row>
    <row r="64" spans="1:32" s="590" customFormat="1" ht="15.75">
      <c r="A64" s="683" t="s">
        <v>1255</v>
      </c>
      <c r="B64" s="1861" t="s">
        <v>1256</v>
      </c>
      <c r="C64" s="1861"/>
      <c r="D64" s="827"/>
      <c r="E64" s="827"/>
      <c r="F64" s="827"/>
      <c r="G64" s="827">
        <f>'P&amp;L'!E15</f>
        <v>0</v>
      </c>
      <c r="H64" s="823">
        <f t="shared" si="7"/>
        <v>0</v>
      </c>
      <c r="I64" s="677"/>
      <c r="J64" s="677"/>
      <c r="K64" s="677"/>
      <c r="L64" s="677"/>
      <c r="M64" s="677"/>
      <c r="N64" s="677"/>
      <c r="P64" s="591"/>
      <c r="Q64" s="591"/>
      <c r="R64" s="591"/>
      <c r="S64" s="591"/>
      <c r="T64" s="591"/>
      <c r="U64" s="591"/>
      <c r="V64" s="591"/>
      <c r="W64" s="591"/>
      <c r="X64" s="591"/>
      <c r="Y64" s="591"/>
      <c r="Z64" s="591"/>
      <c r="AA64" s="591"/>
      <c r="AB64" s="591"/>
      <c r="AC64" s="591"/>
      <c r="AD64" s="591"/>
      <c r="AE64" s="591"/>
      <c r="AF64" s="591"/>
    </row>
    <row r="65" spans="1:32" s="590" customFormat="1" ht="15.75">
      <c r="A65" s="683" t="s">
        <v>1257</v>
      </c>
      <c r="B65" s="1861" t="s">
        <v>1258</v>
      </c>
      <c r="C65" s="1861"/>
      <c r="D65" s="827"/>
      <c r="E65" s="827"/>
      <c r="F65" s="827"/>
      <c r="G65" s="827">
        <f>'PL  Notes'!D57</f>
        <v>0</v>
      </c>
      <c r="H65" s="823">
        <f t="shared" si="7"/>
        <v>0</v>
      </c>
      <c r="I65" s="677"/>
      <c r="J65" s="677"/>
      <c r="K65" s="677"/>
      <c r="L65" s="677"/>
      <c r="M65" s="677"/>
      <c r="N65" s="677"/>
      <c r="P65" s="591"/>
      <c r="Q65" s="591"/>
      <c r="R65" s="591"/>
      <c r="S65" s="591"/>
      <c r="T65" s="591"/>
      <c r="U65" s="591"/>
      <c r="V65" s="591"/>
      <c r="W65" s="591"/>
      <c r="X65" s="591"/>
      <c r="Y65" s="591"/>
      <c r="Z65" s="591"/>
      <c r="AA65" s="591"/>
      <c r="AB65" s="591"/>
      <c r="AC65" s="591"/>
      <c r="AD65" s="591"/>
      <c r="AE65" s="591"/>
      <c r="AF65" s="591"/>
    </row>
    <row r="66" spans="1:32" s="590" customFormat="1" ht="15.75">
      <c r="A66" s="683"/>
      <c r="B66" s="1857" t="s">
        <v>1259</v>
      </c>
      <c r="C66" s="1857"/>
      <c r="D66" s="828">
        <f t="shared" ref="D66:H66" si="8">D63+D64-D65</f>
        <v>0</v>
      </c>
      <c r="E66" s="828">
        <f t="shared" si="8"/>
        <v>0</v>
      </c>
      <c r="F66" s="828">
        <f t="shared" si="8"/>
        <v>0</v>
      </c>
      <c r="G66" s="828">
        <f t="shared" si="8"/>
        <v>0</v>
      </c>
      <c r="H66" s="828">
        <f t="shared" si="8"/>
        <v>0</v>
      </c>
      <c r="I66" s="677"/>
      <c r="J66" s="677"/>
      <c r="K66" s="677"/>
      <c r="L66" s="677"/>
      <c r="M66" s="677"/>
      <c r="N66" s="677"/>
      <c r="P66" s="591"/>
      <c r="Q66" s="591"/>
      <c r="R66" s="591"/>
      <c r="S66" s="591"/>
      <c r="T66" s="591"/>
      <c r="U66" s="591"/>
      <c r="V66" s="591"/>
      <c r="W66" s="591"/>
      <c r="X66" s="591"/>
      <c r="Y66" s="591"/>
      <c r="Z66" s="591"/>
      <c r="AA66" s="591"/>
      <c r="AB66" s="591"/>
      <c r="AC66" s="591"/>
      <c r="AD66" s="591"/>
      <c r="AE66" s="591"/>
      <c r="AF66" s="591"/>
    </row>
    <row r="67" spans="1:32" s="590" customFormat="1" ht="30.75" customHeight="1">
      <c r="A67" s="689">
        <v>4</v>
      </c>
      <c r="B67" s="1862" t="s">
        <v>1260</v>
      </c>
      <c r="C67" s="1862"/>
      <c r="D67" s="828">
        <f>D62-D66</f>
        <v>0</v>
      </c>
      <c r="E67" s="828">
        <f t="shared" ref="E67:H67" si="9">E62-E66</f>
        <v>0</v>
      </c>
      <c r="F67" s="828">
        <f t="shared" si="9"/>
        <v>0</v>
      </c>
      <c r="G67" s="828">
        <f t="shared" si="9"/>
        <v>0</v>
      </c>
      <c r="H67" s="828">
        <f t="shared" si="9"/>
        <v>0</v>
      </c>
      <c r="I67" s="677"/>
      <c r="J67" s="677"/>
      <c r="K67" s="677"/>
      <c r="L67" s="677"/>
      <c r="M67" s="677"/>
      <c r="N67" s="677"/>
      <c r="P67" s="591"/>
      <c r="Q67" s="591"/>
      <c r="R67" s="591"/>
      <c r="S67" s="591"/>
      <c r="T67" s="591"/>
      <c r="U67" s="591"/>
      <c r="V67" s="591"/>
      <c r="W67" s="591"/>
      <c r="X67" s="591"/>
      <c r="Y67" s="591"/>
      <c r="Z67" s="591"/>
      <c r="AA67" s="591"/>
      <c r="AB67" s="591"/>
      <c r="AC67" s="591"/>
      <c r="AD67" s="591"/>
      <c r="AE67" s="591"/>
      <c r="AF67" s="591"/>
    </row>
    <row r="68" spans="1:32" s="590" customFormat="1" ht="15.75">
      <c r="A68" s="683">
        <v>5</v>
      </c>
      <c r="B68" s="1863" t="s">
        <v>39</v>
      </c>
      <c r="C68" s="1863"/>
      <c r="D68" s="827"/>
      <c r="E68" s="827"/>
      <c r="F68" s="827"/>
      <c r="G68" s="827">
        <f>'P&amp;L'!E20</f>
        <v>0</v>
      </c>
      <c r="H68" s="823">
        <f t="shared" ref="H68:H69" si="10">SUM(D68:G68)</f>
        <v>0</v>
      </c>
      <c r="I68" s="677"/>
      <c r="J68" s="677"/>
      <c r="K68" s="677"/>
      <c r="L68" s="677"/>
      <c r="M68" s="677"/>
      <c r="N68" s="677"/>
      <c r="P68" s="591"/>
      <c r="Q68" s="591"/>
      <c r="R68" s="591"/>
      <c r="S68" s="591"/>
      <c r="T68" s="591"/>
      <c r="U68" s="591"/>
      <c r="V68" s="591"/>
      <c r="W68" s="591"/>
      <c r="X68" s="591"/>
      <c r="Y68" s="591"/>
      <c r="Z68" s="591"/>
      <c r="AA68" s="591"/>
      <c r="AB68" s="591"/>
      <c r="AC68" s="591"/>
      <c r="AD68" s="591"/>
      <c r="AE68" s="591"/>
      <c r="AF68" s="591"/>
    </row>
    <row r="69" spans="1:32" s="590" customFormat="1" ht="15.75">
      <c r="A69" s="683">
        <v>6</v>
      </c>
      <c r="B69" s="1861" t="s">
        <v>1261</v>
      </c>
      <c r="C69" s="1861"/>
      <c r="D69" s="827"/>
      <c r="E69" s="827"/>
      <c r="F69" s="827"/>
      <c r="G69" s="827">
        <f>SUM('P&amp;L'!E23:E25)</f>
        <v>0</v>
      </c>
      <c r="H69" s="823">
        <f t="shared" si="10"/>
        <v>0</v>
      </c>
      <c r="I69" s="677"/>
      <c r="J69" s="677"/>
      <c r="K69" s="677"/>
      <c r="L69" s="677"/>
      <c r="M69" s="677"/>
      <c r="N69" s="677"/>
      <c r="P69" s="591"/>
      <c r="Q69" s="591"/>
      <c r="R69" s="591"/>
      <c r="S69" s="591"/>
      <c r="T69" s="591"/>
      <c r="U69" s="591"/>
      <c r="V69" s="591"/>
      <c r="W69" s="591"/>
      <c r="X69" s="591"/>
      <c r="Y69" s="591"/>
      <c r="Z69" s="591"/>
      <c r="AA69" s="591"/>
      <c r="AB69" s="591"/>
      <c r="AC69" s="591"/>
      <c r="AD69" s="591"/>
      <c r="AE69" s="591"/>
      <c r="AF69" s="591"/>
    </row>
    <row r="70" spans="1:32" s="590" customFormat="1" ht="15.75">
      <c r="A70" s="683">
        <v>7</v>
      </c>
      <c r="B70" s="1864" t="s">
        <v>1276</v>
      </c>
      <c r="C70" s="1864"/>
      <c r="D70" s="828">
        <f>D67-D68-D69</f>
        <v>0</v>
      </c>
      <c r="E70" s="828">
        <f t="shared" ref="E70:H70" si="11">E67-E68-E69</f>
        <v>0</v>
      </c>
      <c r="F70" s="828">
        <f t="shared" si="11"/>
        <v>0</v>
      </c>
      <c r="G70" s="828">
        <f t="shared" si="11"/>
        <v>0</v>
      </c>
      <c r="H70" s="828">
        <f t="shared" si="11"/>
        <v>0</v>
      </c>
      <c r="I70" s="677"/>
      <c r="J70" s="677"/>
      <c r="K70" s="677"/>
      <c r="L70" s="677"/>
      <c r="M70" s="677"/>
      <c r="N70" s="677"/>
      <c r="P70" s="591"/>
      <c r="Q70" s="591"/>
      <c r="R70" s="591"/>
      <c r="S70" s="591"/>
      <c r="T70" s="591"/>
      <c r="U70" s="591"/>
      <c r="V70" s="591"/>
      <c r="W70" s="591"/>
      <c r="X70" s="591"/>
      <c r="Y70" s="591"/>
      <c r="Z70" s="591"/>
      <c r="AA70" s="591"/>
      <c r="AB70" s="591"/>
      <c r="AC70" s="591"/>
      <c r="AD70" s="591"/>
      <c r="AE70" s="591"/>
      <c r="AF70" s="591"/>
    </row>
    <row r="71" spans="1:32" s="590" customFormat="1" ht="15.75">
      <c r="A71" s="683">
        <v>8</v>
      </c>
      <c r="B71" s="1857" t="s">
        <v>1263</v>
      </c>
      <c r="C71" s="1857"/>
      <c r="D71" s="827"/>
      <c r="E71" s="827"/>
      <c r="F71" s="827"/>
      <c r="G71" s="827"/>
      <c r="H71" s="827"/>
      <c r="I71" s="677"/>
      <c r="J71" s="677"/>
      <c r="K71" s="677"/>
      <c r="L71" s="677"/>
      <c r="M71" s="677"/>
      <c r="N71" s="677"/>
      <c r="P71" s="591"/>
      <c r="Q71" s="591"/>
      <c r="R71" s="591"/>
      <c r="S71" s="591"/>
      <c r="T71" s="591"/>
      <c r="U71" s="591"/>
      <c r="V71" s="591"/>
      <c r="W71" s="591"/>
      <c r="X71" s="591"/>
      <c r="Y71" s="591"/>
      <c r="Z71" s="591"/>
      <c r="AA71" s="591"/>
      <c r="AB71" s="591"/>
      <c r="AC71" s="591"/>
      <c r="AD71" s="591"/>
      <c r="AE71" s="591"/>
      <c r="AF71" s="591"/>
    </row>
    <row r="72" spans="1:32" s="590" customFormat="1" ht="15.75">
      <c r="A72" s="683">
        <v>9</v>
      </c>
      <c r="B72" s="1857" t="s">
        <v>1264</v>
      </c>
      <c r="C72" s="1857"/>
      <c r="D72" s="827"/>
      <c r="E72" s="827"/>
      <c r="F72" s="827"/>
      <c r="G72" s="827"/>
      <c r="H72" s="827"/>
      <c r="I72" s="677"/>
      <c r="J72" s="677"/>
      <c r="K72" s="677"/>
      <c r="L72" s="677"/>
      <c r="M72" s="677"/>
      <c r="N72" s="677"/>
      <c r="P72" s="591"/>
      <c r="Q72" s="591"/>
      <c r="R72" s="591"/>
      <c r="S72" s="591"/>
      <c r="T72" s="591"/>
      <c r="U72" s="591"/>
      <c r="V72" s="591"/>
      <c r="W72" s="591"/>
      <c r="X72" s="591"/>
      <c r="Y72" s="591"/>
      <c r="Z72" s="591"/>
      <c r="AA72" s="591"/>
      <c r="AB72" s="591"/>
      <c r="AC72" s="591"/>
      <c r="AD72" s="591"/>
      <c r="AE72" s="591"/>
      <c r="AF72" s="591"/>
    </row>
    <row r="73" spans="1:32" s="590" customFormat="1" ht="15.75">
      <c r="A73" s="683" t="s">
        <v>1265</v>
      </c>
      <c r="B73" s="1863" t="s">
        <v>1266</v>
      </c>
      <c r="C73" s="1863"/>
      <c r="D73" s="827"/>
      <c r="E73" s="827"/>
      <c r="F73" s="827"/>
      <c r="G73" s="827">
        <f>BSheet!D34</f>
        <v>0</v>
      </c>
      <c r="H73" s="827">
        <f>SUM(D73:G73)</f>
        <v>0</v>
      </c>
      <c r="I73" s="830">
        <f>G73-G74</f>
        <v>0</v>
      </c>
      <c r="J73" s="677"/>
      <c r="K73" s="677"/>
      <c r="L73" s="677"/>
      <c r="M73" s="677"/>
      <c r="N73" s="677"/>
      <c r="P73" s="591"/>
      <c r="Q73" s="591"/>
      <c r="R73" s="591"/>
      <c r="S73" s="591"/>
      <c r="T73" s="591"/>
      <c r="U73" s="591"/>
      <c r="V73" s="591"/>
      <c r="W73" s="591"/>
      <c r="X73" s="591"/>
      <c r="Y73" s="591"/>
      <c r="Z73" s="591"/>
      <c r="AA73" s="591"/>
      <c r="AB73" s="591"/>
      <c r="AC73" s="591"/>
      <c r="AD73" s="591"/>
      <c r="AE73" s="591"/>
      <c r="AF73" s="591"/>
    </row>
    <row r="74" spans="1:32" s="590" customFormat="1" ht="15.75">
      <c r="A74" s="683" t="s">
        <v>1267</v>
      </c>
      <c r="B74" s="1863" t="s">
        <v>1268</v>
      </c>
      <c r="C74" s="1863"/>
      <c r="D74" s="827"/>
      <c r="E74" s="827"/>
      <c r="F74" s="827"/>
      <c r="G74" s="827">
        <f>BSheet!D51+BSheet!D61-'BS Notes'!E638</f>
        <v>0</v>
      </c>
      <c r="H74" s="827">
        <f>SUM(D74:G74)</f>
        <v>0</v>
      </c>
      <c r="I74" s="831">
        <f>BSheet!D39+'BS Notes'!E638</f>
        <v>0</v>
      </c>
      <c r="J74" s="677"/>
      <c r="K74" s="677"/>
      <c r="L74" s="677"/>
      <c r="M74" s="677"/>
      <c r="N74" s="677"/>
      <c r="P74" s="591"/>
      <c r="Q74" s="591"/>
      <c r="R74" s="591"/>
      <c r="S74" s="591"/>
      <c r="T74" s="591"/>
      <c r="U74" s="591"/>
      <c r="V74" s="591"/>
      <c r="W74" s="591"/>
      <c r="X74" s="591"/>
      <c r="Y74" s="591"/>
      <c r="Z74" s="591"/>
      <c r="AA74" s="591"/>
      <c r="AB74" s="591"/>
      <c r="AC74" s="591"/>
      <c r="AD74" s="591"/>
      <c r="AE74" s="591"/>
      <c r="AF74" s="591"/>
    </row>
    <row r="75" spans="1:32" s="590" customFormat="1" ht="15.75">
      <c r="A75" s="683" t="s">
        <v>1269</v>
      </c>
      <c r="B75" s="1861" t="s">
        <v>1270</v>
      </c>
      <c r="C75" s="1861"/>
      <c r="D75" s="827"/>
      <c r="E75" s="827"/>
      <c r="F75" s="827"/>
      <c r="G75" s="827">
        <v>0</v>
      </c>
      <c r="H75" s="827">
        <f t="shared" ref="H75:H77" si="12">SUM(D75:G75)</f>
        <v>0</v>
      </c>
      <c r="I75" s="830">
        <f>I73-I74</f>
        <v>0</v>
      </c>
      <c r="J75" s="677"/>
      <c r="K75" s="677"/>
      <c r="L75" s="677"/>
      <c r="M75" s="677"/>
      <c r="N75" s="677"/>
      <c r="P75" s="591"/>
      <c r="Q75" s="591"/>
      <c r="R75" s="591"/>
      <c r="S75" s="591"/>
      <c r="T75" s="591"/>
      <c r="U75" s="591"/>
      <c r="V75" s="591"/>
      <c r="W75" s="591"/>
      <c r="X75" s="591"/>
      <c r="Y75" s="591"/>
      <c r="Z75" s="591"/>
      <c r="AA75" s="591"/>
      <c r="AB75" s="591"/>
      <c r="AC75" s="591"/>
      <c r="AD75" s="591"/>
      <c r="AE75" s="591"/>
      <c r="AF75" s="591"/>
    </row>
    <row r="76" spans="1:32" s="590" customFormat="1" ht="15.75">
      <c r="A76" s="683" t="s">
        <v>1271</v>
      </c>
      <c r="B76" s="1863" t="s">
        <v>31</v>
      </c>
      <c r="C76" s="1863"/>
      <c r="D76" s="827"/>
      <c r="E76" s="827"/>
      <c r="F76" s="827"/>
      <c r="G76" s="827">
        <v>0</v>
      </c>
      <c r="H76" s="827">
        <f t="shared" si="12"/>
        <v>0</v>
      </c>
      <c r="I76" s="677"/>
      <c r="J76" s="677"/>
      <c r="K76" s="677"/>
      <c r="L76" s="677"/>
      <c r="M76" s="677"/>
      <c r="N76" s="677"/>
      <c r="P76" s="591"/>
      <c r="Q76" s="591"/>
      <c r="R76" s="591"/>
      <c r="S76" s="591"/>
      <c r="T76" s="591"/>
      <c r="U76" s="591"/>
      <c r="V76" s="591"/>
      <c r="W76" s="591"/>
      <c r="X76" s="591"/>
      <c r="Y76" s="591"/>
      <c r="Z76" s="591"/>
      <c r="AA76" s="591"/>
      <c r="AB76" s="591"/>
      <c r="AC76" s="591"/>
      <c r="AD76" s="591"/>
      <c r="AE76" s="591"/>
      <c r="AF76" s="591"/>
    </row>
    <row r="77" spans="1:32" s="590" customFormat="1" ht="15.75">
      <c r="A77" s="690" t="s">
        <v>1272</v>
      </c>
      <c r="B77" s="1860" t="s">
        <v>1273</v>
      </c>
      <c r="C77" s="1860"/>
      <c r="D77" s="827"/>
      <c r="E77" s="827"/>
      <c r="F77" s="827"/>
      <c r="G77" s="827">
        <v>0</v>
      </c>
      <c r="H77" s="827">
        <f t="shared" si="12"/>
        <v>0</v>
      </c>
      <c r="I77" s="677"/>
      <c r="J77" s="677"/>
      <c r="K77" s="677"/>
      <c r="L77" s="677"/>
      <c r="M77" s="677"/>
      <c r="N77" s="677"/>
      <c r="P77" s="591"/>
      <c r="Q77" s="591"/>
      <c r="R77" s="591"/>
      <c r="S77" s="591"/>
      <c r="T77" s="591"/>
      <c r="U77" s="591"/>
      <c r="V77" s="591"/>
      <c r="W77" s="591"/>
      <c r="X77" s="591"/>
      <c r="Y77" s="591"/>
      <c r="Z77" s="591"/>
      <c r="AA77" s="591"/>
      <c r="AB77" s="591"/>
      <c r="AC77" s="591"/>
      <c r="AD77" s="591"/>
      <c r="AE77" s="591"/>
      <c r="AF77" s="591"/>
    </row>
    <row r="78" spans="1:32" s="590" customFormat="1" ht="15.75">
      <c r="B78" s="679"/>
      <c r="C78" s="678"/>
      <c r="D78" s="678"/>
      <c r="E78" s="678"/>
      <c r="F78" s="678"/>
      <c r="G78" s="678"/>
      <c r="H78" s="678"/>
      <c r="I78" s="677"/>
      <c r="J78" s="677"/>
      <c r="K78" s="677"/>
      <c r="L78" s="677"/>
      <c r="M78" s="677"/>
      <c r="N78" s="677"/>
      <c r="P78" s="591"/>
      <c r="Q78" s="591"/>
      <c r="R78" s="591"/>
      <c r="S78" s="591"/>
      <c r="T78" s="591"/>
      <c r="U78" s="591"/>
      <c r="V78" s="591"/>
      <c r="W78" s="591"/>
      <c r="X78" s="591"/>
      <c r="Y78" s="591"/>
      <c r="Z78" s="591"/>
      <c r="AA78" s="591"/>
      <c r="AB78" s="591"/>
      <c r="AC78" s="591"/>
      <c r="AD78" s="591"/>
      <c r="AE78" s="591"/>
      <c r="AF78" s="591"/>
    </row>
    <row r="79" spans="1:32" s="590" customFormat="1" ht="15.75">
      <c r="A79" s="588" t="s">
        <v>1058</v>
      </c>
      <c r="B79" s="679" t="s">
        <v>1277</v>
      </c>
      <c r="C79" s="678"/>
      <c r="D79" s="678"/>
      <c r="E79" s="678"/>
      <c r="F79" s="678"/>
      <c r="G79" s="678"/>
      <c r="H79" s="678"/>
      <c r="I79" s="677"/>
      <c r="J79" s="677"/>
      <c r="K79" s="677"/>
      <c r="L79" s="677"/>
      <c r="M79" s="677"/>
      <c r="N79" s="677"/>
      <c r="P79" s="591"/>
      <c r="Q79" s="591"/>
      <c r="R79" s="591"/>
      <c r="S79" s="591"/>
      <c r="T79" s="591"/>
      <c r="U79" s="591"/>
      <c r="V79" s="591"/>
      <c r="W79" s="591"/>
      <c r="X79" s="591"/>
      <c r="Y79" s="591"/>
      <c r="Z79" s="591"/>
      <c r="AA79" s="591"/>
      <c r="AB79" s="591"/>
      <c r="AC79" s="591"/>
      <c r="AD79" s="591"/>
      <c r="AE79" s="591"/>
      <c r="AF79" s="591"/>
    </row>
    <row r="80" spans="1:32" s="590" customFormat="1" ht="47.25" customHeight="1">
      <c r="A80" s="1865" t="s">
        <v>1278</v>
      </c>
      <c r="B80" s="1865"/>
      <c r="C80" s="1865"/>
      <c r="D80" s="1865"/>
      <c r="E80" s="1865"/>
      <c r="F80" s="1865"/>
      <c r="G80" s="1865"/>
      <c r="H80" s="1865"/>
      <c r="I80" s="691"/>
      <c r="J80" s="691"/>
      <c r="K80" s="691"/>
      <c r="L80" s="691"/>
      <c r="M80" s="691"/>
      <c r="N80" s="691"/>
      <c r="P80" s="591"/>
      <c r="Q80" s="591"/>
      <c r="R80" s="591"/>
      <c r="S80" s="591"/>
      <c r="T80" s="591"/>
      <c r="U80" s="591"/>
      <c r="V80" s="591"/>
      <c r="W80" s="591"/>
      <c r="X80" s="591"/>
      <c r="Y80" s="591"/>
      <c r="Z80" s="591"/>
      <c r="AA80" s="591"/>
      <c r="AB80" s="591"/>
      <c r="AC80" s="591"/>
      <c r="AD80" s="591"/>
      <c r="AE80" s="591"/>
      <c r="AF80" s="591"/>
    </row>
    <row r="81" spans="1:32" s="590" customFormat="1" ht="15.75">
      <c r="B81" s="692" t="s">
        <v>1024</v>
      </c>
      <c r="C81" s="691"/>
      <c r="D81" s="691"/>
      <c r="E81" s="691"/>
      <c r="F81" s="691"/>
      <c r="G81" s="691"/>
      <c r="H81" s="680" t="s">
        <v>1048</v>
      </c>
      <c r="I81" s="691"/>
      <c r="K81" s="691"/>
      <c r="L81" s="691"/>
      <c r="M81" s="691"/>
      <c r="N81" s="691"/>
      <c r="P81" s="591"/>
      <c r="Q81" s="591"/>
      <c r="R81" s="591"/>
      <c r="S81" s="591"/>
      <c r="T81" s="591"/>
      <c r="U81" s="591"/>
      <c r="V81" s="591"/>
      <c r="W81" s="591"/>
      <c r="X81" s="591"/>
      <c r="Y81" s="591"/>
      <c r="Z81" s="591"/>
      <c r="AA81" s="591"/>
      <c r="AB81" s="591"/>
      <c r="AC81" s="591"/>
      <c r="AD81" s="591"/>
      <c r="AE81" s="591"/>
      <c r="AF81" s="591"/>
    </row>
    <row r="82" spans="1:32" s="590" customFormat="1" ht="15.75">
      <c r="B82" s="1866" t="s">
        <v>1279</v>
      </c>
      <c r="C82" s="693" t="s">
        <v>311</v>
      </c>
      <c r="D82" s="693"/>
      <c r="E82" s="693" t="s">
        <v>1232</v>
      </c>
      <c r="F82" s="693"/>
      <c r="G82" s="1867" t="s">
        <v>313</v>
      </c>
      <c r="H82" s="1867"/>
      <c r="K82" s="694"/>
      <c r="L82" s="694"/>
      <c r="M82" s="694"/>
      <c r="N82" s="694"/>
      <c r="O82" s="591"/>
      <c r="P82" s="591"/>
      <c r="Q82" s="591"/>
      <c r="R82" s="591"/>
      <c r="S82" s="591"/>
      <c r="T82" s="591"/>
      <c r="U82" s="591"/>
      <c r="V82" s="591"/>
      <c r="W82" s="591"/>
      <c r="X82" s="591"/>
      <c r="Y82" s="591"/>
      <c r="Z82" s="591"/>
      <c r="AA82" s="591"/>
      <c r="AB82" s="591"/>
      <c r="AC82" s="591"/>
      <c r="AD82" s="591"/>
      <c r="AE82" s="591"/>
      <c r="AF82" s="591"/>
    </row>
    <row r="83" spans="1:32" s="590" customFormat="1" ht="47.25">
      <c r="B83" s="1866"/>
      <c r="C83" s="695" t="s">
        <v>1280</v>
      </c>
      <c r="D83" s="695" t="s">
        <v>1281</v>
      </c>
      <c r="E83" s="695" t="s">
        <v>1280</v>
      </c>
      <c r="F83" s="695" t="s">
        <v>1281</v>
      </c>
      <c r="G83" s="695" t="s">
        <v>1280</v>
      </c>
      <c r="H83" s="695" t="s">
        <v>1281</v>
      </c>
      <c r="K83" s="696"/>
      <c r="L83" s="696"/>
      <c r="M83" s="696"/>
      <c r="N83" s="696"/>
      <c r="O83" s="591"/>
      <c r="P83" s="591"/>
      <c r="Q83" s="591"/>
      <c r="R83" s="591"/>
      <c r="S83" s="591"/>
      <c r="T83" s="591"/>
      <c r="U83" s="591"/>
      <c r="V83" s="591"/>
      <c r="W83" s="591"/>
      <c r="X83" s="591"/>
      <c r="Y83" s="591"/>
      <c r="Z83" s="591"/>
      <c r="AA83" s="591"/>
      <c r="AB83" s="591"/>
      <c r="AC83" s="591"/>
      <c r="AD83" s="591"/>
      <c r="AE83" s="591"/>
      <c r="AF83" s="591"/>
    </row>
    <row r="84" spans="1:32" s="590" customFormat="1" ht="15.75">
      <c r="B84" s="697" t="s">
        <v>1282</v>
      </c>
      <c r="C84" s="688"/>
      <c r="D84" s="688"/>
      <c r="E84" s="688"/>
      <c r="F84" s="688"/>
      <c r="G84" s="688"/>
      <c r="H84" s="688"/>
      <c r="K84" s="698"/>
      <c r="L84" s="698"/>
      <c r="M84" s="698"/>
      <c r="N84" s="698"/>
      <c r="O84" s="591"/>
      <c r="P84" s="591"/>
      <c r="Q84" s="591"/>
      <c r="R84" s="591"/>
      <c r="S84" s="591"/>
      <c r="T84" s="591"/>
      <c r="U84" s="591"/>
      <c r="V84" s="591"/>
      <c r="W84" s="591"/>
      <c r="X84" s="591"/>
      <c r="Y84" s="591"/>
      <c r="Z84" s="591"/>
      <c r="AA84" s="591"/>
      <c r="AB84" s="591"/>
      <c r="AC84" s="591"/>
      <c r="AD84" s="591"/>
      <c r="AE84" s="591"/>
      <c r="AF84" s="591"/>
    </row>
    <row r="85" spans="1:32" s="590" customFormat="1" ht="15.75">
      <c r="B85" s="697" t="s">
        <v>1283</v>
      </c>
      <c r="C85" s="1838" t="s">
        <v>1513</v>
      </c>
      <c r="D85" s="1839"/>
      <c r="E85" s="1839"/>
      <c r="F85" s="1839"/>
      <c r="G85" s="1839"/>
      <c r="H85" s="1840"/>
      <c r="K85" s="698"/>
      <c r="L85" s="698"/>
      <c r="M85" s="698"/>
      <c r="N85" s="698"/>
      <c r="O85" s="591"/>
      <c r="P85" s="591"/>
      <c r="Q85" s="591"/>
      <c r="R85" s="591"/>
      <c r="S85" s="591"/>
      <c r="T85" s="591"/>
      <c r="U85" s="591"/>
      <c r="V85" s="591"/>
      <c r="W85" s="591"/>
      <c r="X85" s="591"/>
      <c r="Y85" s="591"/>
      <c r="Z85" s="591"/>
      <c r="AA85" s="591"/>
      <c r="AB85" s="591"/>
      <c r="AC85" s="591"/>
      <c r="AD85" s="591"/>
      <c r="AE85" s="591"/>
      <c r="AF85" s="591"/>
    </row>
    <row r="86" spans="1:32" s="590" customFormat="1" ht="15.75">
      <c r="B86" s="699">
        <v>1</v>
      </c>
      <c r="C86" s="1841"/>
      <c r="D86" s="1842"/>
      <c r="E86" s="1842"/>
      <c r="F86" s="1842"/>
      <c r="G86" s="1842"/>
      <c r="H86" s="1843"/>
      <c r="K86" s="698"/>
      <c r="L86" s="698"/>
      <c r="M86" s="698"/>
      <c r="N86" s="698"/>
      <c r="O86" s="591"/>
      <c r="P86" s="591"/>
      <c r="Q86" s="591"/>
      <c r="R86" s="591"/>
      <c r="S86" s="591"/>
      <c r="T86" s="591"/>
      <c r="U86" s="591"/>
      <c r="V86" s="591"/>
      <c r="W86" s="591"/>
      <c r="X86" s="591"/>
      <c r="Y86" s="591"/>
      <c r="Z86" s="591"/>
      <c r="AA86" s="591"/>
      <c r="AB86" s="591"/>
      <c r="AC86" s="591"/>
      <c r="AD86" s="591"/>
      <c r="AE86" s="591"/>
      <c r="AF86" s="591"/>
    </row>
    <row r="87" spans="1:32" s="590" customFormat="1" ht="15.75">
      <c r="B87" s="699">
        <v>2</v>
      </c>
      <c r="C87" s="1841"/>
      <c r="D87" s="1842"/>
      <c r="E87" s="1842"/>
      <c r="F87" s="1842"/>
      <c r="G87" s="1842"/>
      <c r="H87" s="1843"/>
      <c r="K87" s="698"/>
      <c r="L87" s="698"/>
      <c r="M87" s="698"/>
      <c r="N87" s="698"/>
      <c r="O87" s="591"/>
      <c r="P87" s="591"/>
      <c r="Q87" s="591"/>
      <c r="R87" s="591"/>
      <c r="S87" s="591"/>
      <c r="T87" s="591"/>
      <c r="U87" s="591"/>
      <c r="V87" s="591"/>
      <c r="W87" s="591"/>
      <c r="X87" s="591"/>
      <c r="Y87" s="591"/>
      <c r="Z87" s="591"/>
      <c r="AA87" s="591"/>
      <c r="AB87" s="591"/>
      <c r="AC87" s="591"/>
      <c r="AD87" s="591"/>
      <c r="AE87" s="591"/>
      <c r="AF87" s="591"/>
    </row>
    <row r="88" spans="1:32" s="590" customFormat="1" ht="15.75">
      <c r="B88" s="699">
        <v>3</v>
      </c>
      <c r="C88" s="1844"/>
      <c r="D88" s="1845"/>
      <c r="E88" s="1845"/>
      <c r="F88" s="1845"/>
      <c r="G88" s="1845"/>
      <c r="H88" s="1846"/>
      <c r="K88" s="698"/>
      <c r="L88" s="698"/>
      <c r="M88" s="698"/>
      <c r="N88" s="698"/>
      <c r="O88" s="591"/>
      <c r="P88" s="591"/>
      <c r="Q88" s="591"/>
      <c r="R88" s="591"/>
      <c r="S88" s="591"/>
      <c r="T88" s="591"/>
      <c r="U88" s="591"/>
      <c r="V88" s="591"/>
      <c r="W88" s="591"/>
      <c r="X88" s="591"/>
      <c r="Y88" s="591"/>
      <c r="Z88" s="591"/>
      <c r="AA88" s="591"/>
      <c r="AB88" s="591"/>
      <c r="AC88" s="591"/>
      <c r="AD88" s="591"/>
      <c r="AE88" s="591"/>
      <c r="AF88" s="591"/>
    </row>
    <row r="89" spans="1:32" s="590" customFormat="1" ht="15.75">
      <c r="B89" s="697" t="s">
        <v>1284</v>
      </c>
      <c r="C89" s="688"/>
      <c r="D89" s="688"/>
      <c r="E89" s="688"/>
      <c r="F89" s="688"/>
      <c r="G89" s="688"/>
      <c r="H89" s="688"/>
      <c r="K89" s="698"/>
      <c r="L89" s="698"/>
      <c r="M89" s="698"/>
      <c r="N89" s="698"/>
      <c r="O89" s="591"/>
      <c r="P89" s="591"/>
      <c r="Q89" s="591"/>
      <c r="R89" s="591"/>
      <c r="S89" s="591"/>
      <c r="T89" s="591"/>
      <c r="U89" s="591"/>
      <c r="V89" s="591"/>
      <c r="W89" s="591"/>
      <c r="X89" s="591"/>
      <c r="Y89" s="591"/>
      <c r="Z89" s="591"/>
      <c r="AA89" s="591"/>
      <c r="AB89" s="591"/>
      <c r="AC89" s="591"/>
      <c r="AD89" s="591"/>
      <c r="AE89" s="591"/>
      <c r="AF89" s="591"/>
    </row>
    <row r="90" spans="1:32" s="590" customFormat="1" ht="15.75">
      <c r="B90" s="677"/>
      <c r="C90" s="677"/>
      <c r="D90" s="677"/>
      <c r="E90" s="700"/>
      <c r="F90" s="700"/>
      <c r="G90" s="700"/>
      <c r="H90" s="700"/>
      <c r="I90" s="700"/>
      <c r="J90" s="700"/>
      <c r="K90" s="698"/>
      <c r="L90" s="698"/>
      <c r="M90" s="698"/>
      <c r="N90" s="698"/>
      <c r="O90" s="591"/>
      <c r="P90" s="591"/>
      <c r="Q90" s="591"/>
      <c r="R90" s="591"/>
      <c r="S90" s="591"/>
      <c r="T90" s="591"/>
      <c r="U90" s="591"/>
      <c r="V90" s="591"/>
      <c r="W90" s="591"/>
      <c r="X90" s="591"/>
      <c r="Y90" s="591"/>
      <c r="Z90" s="591"/>
      <c r="AA90" s="591"/>
      <c r="AB90" s="591"/>
      <c r="AC90" s="591"/>
      <c r="AD90" s="591"/>
      <c r="AE90" s="591"/>
      <c r="AF90" s="591"/>
    </row>
    <row r="91" spans="1:32" s="590" customFormat="1" ht="15.75">
      <c r="A91" s="618"/>
      <c r="B91" s="1847"/>
      <c r="C91" s="1847"/>
      <c r="D91" s="1847"/>
      <c r="E91" s="1847"/>
      <c r="F91" s="1847"/>
      <c r="G91" s="1847"/>
      <c r="H91" s="1847"/>
    </row>
    <row r="92" spans="1:32" s="590" customFormat="1" ht="15.75">
      <c r="B92" s="1847"/>
      <c r="C92" s="1847"/>
      <c r="D92" s="1847"/>
      <c r="E92" s="1847"/>
      <c r="F92" s="1847"/>
      <c r="G92" s="1847"/>
      <c r="H92" s="1847"/>
    </row>
    <row r="93" spans="1:32" s="590" customFormat="1" ht="15.75">
      <c r="B93" s="1847"/>
      <c r="C93" s="1847"/>
      <c r="D93" s="1847"/>
      <c r="E93" s="1847"/>
      <c r="F93" s="1847"/>
      <c r="G93" s="1847"/>
      <c r="H93" s="1847"/>
    </row>
    <row r="94" spans="1:32" s="590" customFormat="1" ht="111.75" customHeight="1">
      <c r="B94" s="1763"/>
      <c r="C94" s="1763"/>
      <c r="D94" s="1763"/>
      <c r="E94" s="1763"/>
      <c r="F94" s="1763"/>
      <c r="G94" s="1763"/>
      <c r="H94" s="1763"/>
    </row>
    <row r="95" spans="1:32" s="590" customFormat="1" ht="15.75"/>
    <row r="96" spans="1:32" s="590" customFormat="1" ht="15.75">
      <c r="B96" s="1847"/>
      <c r="C96" s="1847"/>
      <c r="D96" s="1847"/>
      <c r="E96" s="1847"/>
      <c r="F96" s="1847"/>
      <c r="G96" s="1847"/>
      <c r="H96" s="1847"/>
    </row>
    <row r="97" spans="1:11" s="590" customFormat="1" ht="15.75">
      <c r="A97" s="588"/>
      <c r="B97" s="1847"/>
      <c r="C97" s="1847"/>
      <c r="D97" s="1847"/>
      <c r="E97" s="1847"/>
      <c r="F97" s="1847"/>
      <c r="G97" s="1847"/>
      <c r="H97" s="1847"/>
    </row>
    <row r="98" spans="1:11" s="590" customFormat="1" ht="63.75" customHeight="1">
      <c r="B98" s="1868"/>
      <c r="C98" s="1868"/>
      <c r="D98" s="1868"/>
      <c r="E98" s="1868"/>
      <c r="F98" s="1868"/>
      <c r="G98" s="1868"/>
      <c r="H98" s="1868"/>
      <c r="I98" s="658"/>
      <c r="J98" s="658"/>
      <c r="K98" s="658"/>
    </row>
    <row r="99" spans="1:11" s="590" customFormat="1" ht="15.75">
      <c r="B99" s="1764"/>
      <c r="C99" s="1764"/>
      <c r="D99" s="1764"/>
      <c r="E99" s="1764"/>
      <c r="F99" s="1764"/>
      <c r="G99" s="1764"/>
      <c r="H99" s="1764"/>
    </row>
    <row r="100" spans="1:11" s="590" customFormat="1" ht="15.75">
      <c r="A100" s="588"/>
      <c r="B100" s="1847"/>
      <c r="C100" s="1847"/>
      <c r="D100" s="1847"/>
      <c r="E100" s="1847"/>
      <c r="F100" s="1847"/>
      <c r="G100" s="1847"/>
      <c r="H100" s="1847"/>
    </row>
    <row r="101" spans="1:11" s="590" customFormat="1" ht="50.25" customHeight="1">
      <c r="B101" s="1869"/>
      <c r="C101" s="1869"/>
      <c r="D101" s="1869"/>
      <c r="E101" s="1869"/>
      <c r="F101" s="1869"/>
      <c r="G101" s="1869"/>
      <c r="H101" s="1869"/>
      <c r="I101" s="658"/>
      <c r="J101" s="658"/>
      <c r="K101" s="658"/>
    </row>
    <row r="102" spans="1:11" s="590" customFormat="1" ht="15.75">
      <c r="B102" s="1764"/>
      <c r="C102" s="1764"/>
      <c r="D102" s="1764"/>
      <c r="E102" s="1764"/>
      <c r="F102" s="1764"/>
      <c r="G102" s="1764"/>
      <c r="H102" s="1764"/>
      <c r="I102" s="658"/>
      <c r="J102" s="658"/>
      <c r="K102" s="658"/>
    </row>
    <row r="103" spans="1:11" s="590" customFormat="1" ht="15.75">
      <c r="A103" s="588"/>
      <c r="B103" s="1847"/>
      <c r="C103" s="1847"/>
      <c r="D103" s="1847"/>
      <c r="E103" s="1847"/>
      <c r="F103" s="1847"/>
      <c r="G103" s="1847"/>
      <c r="H103" s="1847"/>
    </row>
    <row r="104" spans="1:11" s="590" customFormat="1" ht="50.25" customHeight="1">
      <c r="B104" s="1868"/>
      <c r="C104" s="1868"/>
      <c r="D104" s="1868"/>
      <c r="E104" s="1868"/>
      <c r="F104" s="1868"/>
      <c r="G104" s="1868"/>
      <c r="H104" s="1868"/>
      <c r="I104" s="658"/>
      <c r="J104" s="658"/>
      <c r="K104" s="658"/>
    </row>
    <row r="105" spans="1:11" s="590" customFormat="1" ht="32.25" customHeight="1">
      <c r="B105" s="1868"/>
      <c r="C105" s="1868"/>
      <c r="D105" s="1868"/>
      <c r="E105" s="1868"/>
      <c r="F105" s="1868"/>
      <c r="G105" s="1868"/>
      <c r="H105" s="1868"/>
      <c r="I105" s="658"/>
      <c r="J105" s="658"/>
      <c r="K105" s="658"/>
    </row>
    <row r="106" spans="1:11" s="590" customFormat="1" ht="15.75">
      <c r="B106" s="1868"/>
      <c r="C106" s="1868"/>
      <c r="D106" s="1868"/>
      <c r="E106" s="1868"/>
      <c r="F106" s="1868"/>
      <c r="G106" s="1868"/>
      <c r="H106" s="1868"/>
      <c r="I106" s="658"/>
      <c r="J106" s="658"/>
      <c r="K106" s="658"/>
    </row>
    <row r="107" spans="1:11" s="590" customFormat="1" ht="15.75">
      <c r="A107" s="588"/>
      <c r="B107" s="1847"/>
      <c r="C107" s="1847"/>
      <c r="D107" s="1847"/>
      <c r="E107" s="1847"/>
      <c r="F107" s="1847"/>
      <c r="G107" s="1847"/>
      <c r="H107" s="1847"/>
    </row>
    <row r="108" spans="1:11" s="590" customFormat="1" ht="78.75" customHeight="1">
      <c r="B108" s="1763"/>
      <c r="C108" s="1763"/>
      <c r="D108" s="1763"/>
      <c r="E108" s="1763"/>
      <c r="F108" s="1763"/>
      <c r="G108" s="1763"/>
      <c r="H108" s="1763"/>
      <c r="I108" s="630"/>
      <c r="J108" s="630"/>
      <c r="K108" s="630"/>
    </row>
    <row r="109" spans="1:11" s="590" customFormat="1" ht="33.75" customHeight="1">
      <c r="B109" s="1763"/>
      <c r="C109" s="1763"/>
      <c r="D109" s="1763"/>
      <c r="E109" s="1763"/>
      <c r="F109" s="1763"/>
      <c r="G109" s="1763"/>
      <c r="H109" s="1763"/>
      <c r="I109" s="630"/>
      <c r="J109" s="630"/>
      <c r="K109" s="630"/>
    </row>
    <row r="110" spans="1:11" s="590" customFormat="1" ht="15.75">
      <c r="C110" s="670"/>
    </row>
    <row r="111" spans="1:11" s="590" customFormat="1" ht="15.75">
      <c r="A111" s="588"/>
      <c r="B111" s="1847"/>
      <c r="C111" s="1847"/>
      <c r="D111" s="1847"/>
      <c r="E111" s="1847"/>
      <c r="F111" s="1847"/>
      <c r="G111" s="1847"/>
      <c r="H111" s="1847"/>
    </row>
    <row r="112" spans="1:11" s="590" customFormat="1" ht="64.5" customHeight="1">
      <c r="B112" s="1869"/>
      <c r="C112" s="1869"/>
      <c r="D112" s="1869"/>
      <c r="E112" s="1869"/>
      <c r="F112" s="1869"/>
      <c r="G112" s="1869"/>
      <c r="H112" s="1869"/>
      <c r="I112" s="658"/>
      <c r="J112" s="658"/>
      <c r="K112" s="658"/>
    </row>
    <row r="113" spans="2:32" s="590" customFormat="1" ht="32.25" customHeight="1">
      <c r="B113" s="1869"/>
      <c r="C113" s="1869"/>
      <c r="D113" s="1869"/>
      <c r="E113" s="1869"/>
      <c r="F113" s="1869"/>
      <c r="G113" s="1869"/>
      <c r="H113" s="1869"/>
      <c r="I113" s="658"/>
      <c r="J113" s="658"/>
      <c r="K113" s="658"/>
    </row>
    <row r="114" spans="2:32" s="590" customFormat="1" ht="15.75">
      <c r="B114" s="1764"/>
      <c r="C114" s="1764"/>
      <c r="D114" s="1764"/>
      <c r="E114" s="1764"/>
      <c r="F114" s="1764"/>
      <c r="G114" s="1764"/>
      <c r="H114" s="1764"/>
      <c r="I114" s="658"/>
      <c r="J114" s="658"/>
      <c r="K114" s="658"/>
    </row>
    <row r="115" spans="2:32" s="590" customFormat="1" ht="15.75">
      <c r="I115" s="591"/>
      <c r="J115" s="591"/>
      <c r="K115" s="591"/>
      <c r="L115" s="591"/>
      <c r="M115" s="591"/>
      <c r="N115" s="591"/>
      <c r="P115" s="591"/>
      <c r="Q115" s="591"/>
      <c r="R115" s="591"/>
      <c r="S115" s="591"/>
      <c r="T115" s="591"/>
      <c r="U115" s="591"/>
      <c r="V115" s="591"/>
      <c r="W115" s="591"/>
      <c r="X115" s="591"/>
      <c r="Y115" s="591"/>
      <c r="Z115" s="591"/>
      <c r="AA115" s="591"/>
      <c r="AB115" s="591"/>
      <c r="AC115" s="591"/>
      <c r="AD115" s="591"/>
      <c r="AE115" s="591"/>
      <c r="AF115" s="591"/>
    </row>
  </sheetData>
  <mergeCells count="95">
    <mergeCell ref="B111:H111"/>
    <mergeCell ref="B112:H112"/>
    <mergeCell ref="B113:H113"/>
    <mergeCell ref="B114:H114"/>
    <mergeCell ref="B104:H104"/>
    <mergeCell ref="B105:H105"/>
    <mergeCell ref="B106:H106"/>
    <mergeCell ref="B107:H107"/>
    <mergeCell ref="B108:H108"/>
    <mergeCell ref="B109:H109"/>
    <mergeCell ref="B103:H103"/>
    <mergeCell ref="B91:H91"/>
    <mergeCell ref="B92:H92"/>
    <mergeCell ref="B93:H93"/>
    <mergeCell ref="B94:H94"/>
    <mergeCell ref="B96:H96"/>
    <mergeCell ref="B97:H97"/>
    <mergeCell ref="B98:H98"/>
    <mergeCell ref="B99:H99"/>
    <mergeCell ref="B100:H100"/>
    <mergeCell ref="B101:H101"/>
    <mergeCell ref="B102:H102"/>
    <mergeCell ref="B75:C75"/>
    <mergeCell ref="B76:C76"/>
    <mergeCell ref="B77:C77"/>
    <mergeCell ref="A80:H80"/>
    <mergeCell ref="B82:B83"/>
    <mergeCell ref="G82:H82"/>
    <mergeCell ref="B74:C74"/>
    <mergeCell ref="B63:C63"/>
    <mergeCell ref="B64:C64"/>
    <mergeCell ref="B65:C65"/>
    <mergeCell ref="B66:C66"/>
    <mergeCell ref="B67:C67"/>
    <mergeCell ref="B68:C68"/>
    <mergeCell ref="B69:C69"/>
    <mergeCell ref="B70:C70"/>
    <mergeCell ref="B71:C71"/>
    <mergeCell ref="B72:C72"/>
    <mergeCell ref="B73:C73"/>
    <mergeCell ref="B62:C62"/>
    <mergeCell ref="B49:C49"/>
    <mergeCell ref="B50:C50"/>
    <mergeCell ref="B51:C51"/>
    <mergeCell ref="B52:C52"/>
    <mergeCell ref="B53:C53"/>
    <mergeCell ref="B54:C54"/>
    <mergeCell ref="B57:C57"/>
    <mergeCell ref="B58:C58"/>
    <mergeCell ref="B59:C59"/>
    <mergeCell ref="B60:C60"/>
    <mergeCell ref="B61:C61"/>
    <mergeCell ref="B48:C48"/>
    <mergeCell ref="B37:C37"/>
    <mergeCell ref="B38:C38"/>
    <mergeCell ref="B39:C39"/>
    <mergeCell ref="B40:C40"/>
    <mergeCell ref="B41:C41"/>
    <mergeCell ref="B42:C42"/>
    <mergeCell ref="B43:C43"/>
    <mergeCell ref="B44:C44"/>
    <mergeCell ref="B45:C45"/>
    <mergeCell ref="B46:C46"/>
    <mergeCell ref="B47:C47"/>
    <mergeCell ref="A20:H20"/>
    <mergeCell ref="A21:H21"/>
    <mergeCell ref="A22:H22"/>
    <mergeCell ref="B36:C36"/>
    <mergeCell ref="A24:H24"/>
    <mergeCell ref="A25:H25"/>
    <mergeCell ref="A26:H26"/>
    <mergeCell ref="A27:H27"/>
    <mergeCell ref="A28:H28"/>
    <mergeCell ref="A29:H29"/>
    <mergeCell ref="A30:H30"/>
    <mergeCell ref="A31:H31"/>
    <mergeCell ref="A32:H32"/>
    <mergeCell ref="B34:C34"/>
    <mergeCell ref="B35:C35"/>
    <mergeCell ref="C85:H88"/>
    <mergeCell ref="B11:H11"/>
    <mergeCell ref="B5:H5"/>
    <mergeCell ref="B6:H6"/>
    <mergeCell ref="B8:H8"/>
    <mergeCell ref="B9:H9"/>
    <mergeCell ref="B10:H10"/>
    <mergeCell ref="A23:H23"/>
    <mergeCell ref="B12:H12"/>
    <mergeCell ref="B13:H13"/>
    <mergeCell ref="B14:H14"/>
    <mergeCell ref="A15:H15"/>
    <mergeCell ref="B16:H16"/>
    <mergeCell ref="B17:H17"/>
    <mergeCell ref="B18:H18"/>
    <mergeCell ref="A19:H19"/>
  </mergeCells>
  <pageMargins left="0.7" right="0.55000000000000004" top="0.75" bottom="0.75" header="0.3" footer="0.3"/>
  <pageSetup paperSize="9" scale="71" fitToHeight="2" orientation="portrait" r:id="rId1"/>
  <rowBreaks count="2" manualBreakCount="2">
    <brk id="55" max="7" man="1"/>
    <brk id="102" max="7"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214"/>
  <sheetViews>
    <sheetView showGridLines="0" view="pageBreakPreview" topLeftCell="A118" zoomScale="110" zoomScaleSheetLayoutView="110" workbookViewId="0">
      <selection activeCell="L14" sqref="L14"/>
    </sheetView>
  </sheetViews>
  <sheetFormatPr defaultRowHeight="15.75"/>
  <cols>
    <col min="1" max="1" width="7" style="585" customWidth="1"/>
    <col min="2" max="2" width="42.140625" style="585" customWidth="1"/>
    <col min="3" max="3" width="11.28515625" style="585" customWidth="1"/>
    <col min="4" max="4" width="9.140625" style="585" customWidth="1"/>
    <col min="5" max="5" width="10.42578125" style="585" customWidth="1"/>
    <col min="6" max="8" width="8.140625" style="585" customWidth="1"/>
    <col min="9" max="11" width="9.140625" style="585"/>
    <col min="12" max="51" width="9.140625" style="122"/>
    <col min="52" max="16384" width="9.140625" style="585"/>
  </cols>
  <sheetData>
    <row r="1" spans="1:51">
      <c r="A1" s="2" t="s">
        <v>1285</v>
      </c>
    </row>
    <row r="2" spans="1:51">
      <c r="A2" s="2" t="s">
        <v>1286</v>
      </c>
    </row>
    <row r="4" spans="1:51">
      <c r="A4" s="2" t="s">
        <v>1047</v>
      </c>
      <c r="B4" s="2" t="s">
        <v>1287</v>
      </c>
      <c r="C4" s="2"/>
      <c r="D4" s="2"/>
    </row>
    <row r="5" spans="1:51">
      <c r="B5" s="2" t="s">
        <v>1288</v>
      </c>
    </row>
    <row r="6" spans="1:51" ht="131.25" customHeight="1">
      <c r="B6" s="1870" t="s">
        <v>1289</v>
      </c>
      <c r="C6" s="1870"/>
      <c r="D6" s="1870"/>
      <c r="E6" s="1870"/>
      <c r="F6" s="1870"/>
      <c r="G6" s="1870"/>
      <c r="H6" s="1870"/>
      <c r="I6" s="701"/>
      <c r="J6" s="702"/>
      <c r="K6" s="702"/>
      <c r="L6" s="702"/>
      <c r="M6" s="702"/>
      <c r="N6" s="702"/>
      <c r="O6" s="702"/>
      <c r="P6" s="702"/>
    </row>
    <row r="8" spans="1:51">
      <c r="A8" s="703" t="s">
        <v>1290</v>
      </c>
    </row>
    <row r="9" spans="1:51" s="705" customFormat="1">
      <c r="A9" s="122"/>
      <c r="B9" s="704" t="s">
        <v>1291</v>
      </c>
      <c r="C9" s="122"/>
      <c r="D9" s="122"/>
      <c r="E9" s="122"/>
      <c r="F9" s="122"/>
      <c r="G9" s="122"/>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row>
    <row r="10" spans="1:51" s="705" customFormat="1" ht="84.75" customHeight="1">
      <c r="A10" s="122"/>
      <c r="B10" s="1870" t="s">
        <v>1292</v>
      </c>
      <c r="C10" s="1870"/>
      <c r="D10" s="1870"/>
      <c r="E10" s="1870"/>
      <c r="F10" s="1870"/>
      <c r="G10" s="1870"/>
      <c r="H10" s="1870"/>
      <c r="I10" s="701"/>
      <c r="J10" s="706"/>
      <c r="K10" s="706"/>
      <c r="L10" s="706"/>
      <c r="M10" s="706"/>
      <c r="N10" s="706"/>
      <c r="O10" s="706"/>
      <c r="P10" s="706"/>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row>
    <row r="11" spans="1:51">
      <c r="A11" s="169"/>
      <c r="B11" s="169"/>
      <c r="C11" s="169"/>
      <c r="D11" s="169"/>
      <c r="E11" s="169"/>
    </row>
    <row r="12" spans="1:51">
      <c r="A12" s="169"/>
      <c r="B12" s="707" t="s">
        <v>1293</v>
      </c>
      <c r="C12" s="169"/>
      <c r="D12" s="169"/>
      <c r="E12" s="169"/>
    </row>
    <row r="13" spans="1:51" s="122" customFormat="1" ht="71.25" customHeight="1">
      <c r="A13" s="585"/>
      <c r="B13" s="1870" t="s">
        <v>1294</v>
      </c>
      <c r="C13" s="1870"/>
      <c r="D13" s="1870"/>
      <c r="E13" s="1870"/>
      <c r="F13" s="1870"/>
      <c r="G13" s="1870"/>
      <c r="H13" s="1870"/>
      <c r="I13" s="701"/>
      <c r="J13" s="708"/>
      <c r="K13" s="708"/>
      <c r="L13" s="708"/>
      <c r="M13" s="708"/>
      <c r="N13" s="708"/>
      <c r="O13" s="708"/>
      <c r="P13" s="708"/>
    </row>
    <row r="14" spans="1:51" s="122" customFormat="1">
      <c r="A14" s="585"/>
      <c r="B14" s="1871"/>
      <c r="C14" s="1871"/>
      <c r="D14" s="1871"/>
      <c r="E14" s="1871"/>
      <c r="F14" s="585"/>
      <c r="G14" s="585"/>
      <c r="H14" s="585"/>
      <c r="I14" s="585"/>
      <c r="J14" s="585"/>
      <c r="K14" s="585"/>
    </row>
    <row r="15" spans="1:51" s="122" customFormat="1" ht="30.75" customHeight="1">
      <c r="A15" s="585"/>
      <c r="B15" s="1872" t="s">
        <v>1295</v>
      </c>
      <c r="C15" s="1872"/>
      <c r="D15" s="1872"/>
      <c r="E15" s="1872"/>
      <c r="F15" s="1872"/>
      <c r="G15" s="1872"/>
      <c r="H15" s="1872"/>
      <c r="I15" s="585"/>
      <c r="J15" s="585"/>
      <c r="K15" s="585"/>
    </row>
    <row r="16" spans="1:51" s="122" customFormat="1" ht="21.75" customHeight="1">
      <c r="A16" s="585"/>
      <c r="B16" s="709"/>
      <c r="C16" s="709"/>
      <c r="E16" s="709"/>
      <c r="H16" s="680" t="s">
        <v>1296</v>
      </c>
      <c r="I16" s="585"/>
      <c r="J16" s="585"/>
      <c r="K16" s="585"/>
    </row>
    <row r="17" spans="1:11" s="122" customFormat="1" ht="14.25" customHeight="1">
      <c r="A17" s="585"/>
      <c r="B17" s="1873" t="s">
        <v>1297</v>
      </c>
      <c r="C17" s="1873"/>
      <c r="D17" s="1873"/>
      <c r="E17" s="1874" t="s">
        <v>1060</v>
      </c>
      <c r="F17" s="1875"/>
      <c r="G17" s="1874" t="s">
        <v>1061</v>
      </c>
      <c r="H17" s="1875"/>
      <c r="I17" s="585"/>
      <c r="J17" s="585"/>
      <c r="K17" s="585"/>
    </row>
    <row r="18" spans="1:11" s="122" customFormat="1">
      <c r="A18" s="585"/>
      <c r="B18" s="1881" t="s">
        <v>21</v>
      </c>
      <c r="C18" s="1881"/>
      <c r="D18" s="1881"/>
      <c r="E18" s="1882"/>
      <c r="F18" s="1882"/>
      <c r="G18" s="1882"/>
      <c r="H18" s="1882"/>
      <c r="I18" s="585"/>
      <c r="J18" s="585"/>
      <c r="K18" s="585"/>
    </row>
    <row r="19" spans="1:11" s="122" customFormat="1">
      <c r="A19" s="585"/>
      <c r="B19" s="1881" t="s">
        <v>20</v>
      </c>
      <c r="C19" s="1881"/>
      <c r="D19" s="1881"/>
      <c r="E19" s="1882"/>
      <c r="F19" s="1882"/>
      <c r="G19" s="1882"/>
      <c r="H19" s="1882"/>
      <c r="I19" s="585"/>
      <c r="J19" s="585"/>
      <c r="K19" s="585"/>
    </row>
    <row r="20" spans="1:11" s="122" customFormat="1">
      <c r="A20" s="585"/>
      <c r="B20" s="1876" t="s">
        <v>1298</v>
      </c>
      <c r="C20" s="1876"/>
      <c r="D20" s="1876"/>
      <c r="E20" s="1877">
        <f>+E18+E19</f>
        <v>0</v>
      </c>
      <c r="F20" s="1877"/>
      <c r="G20" s="1877">
        <f>+G18+G19</f>
        <v>0</v>
      </c>
      <c r="H20" s="1877"/>
      <c r="I20" s="710"/>
      <c r="J20" s="585"/>
      <c r="K20" s="585"/>
    </row>
    <row r="21" spans="1:11" s="122" customFormat="1">
      <c r="A21" s="585"/>
      <c r="B21" s="711"/>
      <c r="C21" s="585"/>
      <c r="D21" s="712"/>
      <c r="E21" s="713"/>
      <c r="F21" s="713"/>
      <c r="G21" s="585"/>
      <c r="H21" s="585"/>
      <c r="I21" s="585"/>
      <c r="J21" s="585"/>
      <c r="K21" s="585"/>
    </row>
    <row r="22" spans="1:11" s="122" customFormat="1">
      <c r="A22" s="585"/>
      <c r="B22" s="1878" t="s">
        <v>1299</v>
      </c>
      <c r="C22" s="1878"/>
      <c r="D22" s="1878"/>
      <c r="E22" s="1878"/>
      <c r="F22" s="1878"/>
      <c r="G22" s="1878"/>
      <c r="H22" s="1878"/>
      <c r="I22" s="585"/>
      <c r="J22" s="585"/>
      <c r="K22" s="585"/>
    </row>
    <row r="23" spans="1:11" s="122" customFormat="1">
      <c r="A23" s="585"/>
      <c r="B23" s="711"/>
      <c r="C23" s="585"/>
      <c r="D23" s="585"/>
      <c r="E23" s="585"/>
      <c r="F23" s="585"/>
      <c r="G23" s="585"/>
      <c r="H23" s="680" t="s">
        <v>1296</v>
      </c>
      <c r="I23" s="585"/>
      <c r="J23" s="585"/>
      <c r="K23" s="585"/>
    </row>
    <row r="24" spans="1:11" s="122" customFormat="1" ht="30" customHeight="1">
      <c r="A24" s="714" t="s">
        <v>544</v>
      </c>
      <c r="B24" s="714" t="s">
        <v>0</v>
      </c>
      <c r="C24" s="1879" t="s">
        <v>1300</v>
      </c>
      <c r="D24" s="1880"/>
      <c r="E24" s="1879" t="s">
        <v>1301</v>
      </c>
      <c r="F24" s="1880"/>
      <c r="G24" s="1879" t="s">
        <v>1302</v>
      </c>
      <c r="H24" s="1880"/>
      <c r="I24" s="585"/>
      <c r="J24" s="585"/>
      <c r="K24" s="585"/>
    </row>
    <row r="25" spans="1:11" s="122" customFormat="1" ht="30" customHeight="1">
      <c r="A25" s="715"/>
      <c r="B25" s="716"/>
      <c r="C25" s="717" t="s">
        <v>1303</v>
      </c>
      <c r="D25" s="717" t="s">
        <v>1304</v>
      </c>
      <c r="E25" s="717" t="s">
        <v>1303</v>
      </c>
      <c r="F25" s="717" t="s">
        <v>1304</v>
      </c>
      <c r="G25" s="717" t="s">
        <v>1303</v>
      </c>
      <c r="H25" s="717" t="s">
        <v>1304</v>
      </c>
      <c r="I25" s="585"/>
      <c r="J25" s="585"/>
      <c r="K25" s="585"/>
    </row>
    <row r="26" spans="1:11" s="122" customFormat="1">
      <c r="A26" s="718" t="s">
        <v>790</v>
      </c>
      <c r="B26" s="719" t="s">
        <v>888</v>
      </c>
      <c r="C26" s="720"/>
      <c r="D26" s="720"/>
      <c r="E26" s="720"/>
      <c r="F26" s="720"/>
      <c r="G26" s="720"/>
      <c r="H26" s="720"/>
      <c r="I26" s="585"/>
      <c r="J26" s="585"/>
      <c r="K26" s="585"/>
    </row>
    <row r="27" spans="1:11" s="122" customFormat="1">
      <c r="A27" s="715" t="s">
        <v>791</v>
      </c>
      <c r="B27" s="721" t="s">
        <v>1305</v>
      </c>
      <c r="C27" s="722"/>
      <c r="D27" s="722"/>
      <c r="E27" s="722"/>
      <c r="F27" s="722"/>
      <c r="G27" s="722"/>
      <c r="H27" s="722"/>
      <c r="I27" s="585"/>
      <c r="J27" s="585"/>
      <c r="K27" s="585"/>
    </row>
    <row r="28" spans="1:11" s="122" customFormat="1">
      <c r="A28" s="715" t="s">
        <v>1047</v>
      </c>
      <c r="B28" s="723" t="s">
        <v>1306</v>
      </c>
      <c r="C28" s="720"/>
      <c r="D28" s="720"/>
      <c r="E28" s="720"/>
      <c r="F28" s="720"/>
      <c r="G28" s="720"/>
      <c r="H28" s="720"/>
      <c r="I28" s="585"/>
      <c r="J28" s="585"/>
      <c r="K28" s="585"/>
    </row>
    <row r="29" spans="1:11" s="122" customFormat="1">
      <c r="A29" s="715" t="s">
        <v>1058</v>
      </c>
      <c r="B29" s="723" t="s">
        <v>1307</v>
      </c>
      <c r="C29" s="720"/>
      <c r="D29" s="720"/>
      <c r="E29" s="720"/>
      <c r="F29" s="720"/>
      <c r="G29" s="720"/>
      <c r="H29" s="720"/>
      <c r="I29" s="585"/>
      <c r="J29" s="585"/>
      <c r="K29" s="585"/>
    </row>
    <row r="30" spans="1:11" s="122" customFormat="1">
      <c r="A30" s="715" t="s">
        <v>1063</v>
      </c>
      <c r="B30" s="723" t="s">
        <v>1308</v>
      </c>
      <c r="C30" s="720"/>
      <c r="D30" s="720"/>
      <c r="E30" s="720"/>
      <c r="F30" s="720"/>
      <c r="G30" s="720"/>
      <c r="H30" s="720"/>
      <c r="I30" s="585"/>
      <c r="J30" s="585"/>
      <c r="K30" s="585"/>
    </row>
    <row r="31" spans="1:11" s="122" customFormat="1" ht="31.5">
      <c r="A31" s="715"/>
      <c r="B31" s="721" t="s">
        <v>1309</v>
      </c>
      <c r="C31" s="724">
        <f t="shared" ref="C31:H31" si="0">SUM(C28:C30)</f>
        <v>0</v>
      </c>
      <c r="D31" s="724">
        <f t="shared" si="0"/>
        <v>0</v>
      </c>
      <c r="E31" s="724">
        <f t="shared" si="0"/>
        <v>0</v>
      </c>
      <c r="F31" s="724">
        <f t="shared" si="0"/>
        <v>0</v>
      </c>
      <c r="G31" s="724">
        <f t="shared" si="0"/>
        <v>0</v>
      </c>
      <c r="H31" s="724">
        <f t="shared" si="0"/>
        <v>0</v>
      </c>
      <c r="I31" s="585"/>
      <c r="J31" s="585"/>
      <c r="K31" s="585"/>
    </row>
    <row r="32" spans="1:11" s="122" customFormat="1">
      <c r="A32" s="715" t="s">
        <v>808</v>
      </c>
      <c r="B32" s="721" t="s">
        <v>1310</v>
      </c>
      <c r="C32" s="722"/>
      <c r="D32" s="722"/>
      <c r="E32" s="722"/>
      <c r="F32" s="722"/>
      <c r="G32" s="722"/>
      <c r="H32" s="722"/>
      <c r="I32" s="585"/>
      <c r="J32" s="585"/>
      <c r="K32" s="585"/>
    </row>
    <row r="33" spans="1:11" s="122" customFormat="1">
      <c r="A33" s="715"/>
      <c r="B33" s="723" t="s">
        <v>1311</v>
      </c>
      <c r="C33" s="720"/>
      <c r="D33" s="720"/>
      <c r="E33" s="720"/>
      <c r="F33" s="720"/>
      <c r="G33" s="720"/>
      <c r="H33" s="720"/>
      <c r="I33" s="585"/>
      <c r="J33" s="585"/>
      <c r="K33" s="585"/>
    </row>
    <row r="34" spans="1:11" s="122" customFormat="1">
      <c r="A34" s="715"/>
      <c r="B34" s="723" t="s">
        <v>1312</v>
      </c>
      <c r="C34" s="720"/>
      <c r="D34" s="720"/>
      <c r="E34" s="720"/>
      <c r="F34" s="720"/>
      <c r="G34" s="720"/>
      <c r="H34" s="720"/>
      <c r="I34" s="585"/>
      <c r="J34" s="585"/>
      <c r="K34" s="585"/>
    </row>
    <row r="35" spans="1:11" s="122" customFormat="1">
      <c r="A35" s="715" t="s">
        <v>1047</v>
      </c>
      <c r="B35" s="725" t="s">
        <v>1313</v>
      </c>
      <c r="C35" s="720"/>
      <c r="D35" s="720"/>
      <c r="E35" s="720"/>
      <c r="F35" s="720"/>
      <c r="G35" s="720"/>
      <c r="H35" s="720"/>
      <c r="I35" s="585"/>
      <c r="J35" s="585"/>
      <c r="K35" s="585"/>
    </row>
    <row r="36" spans="1:11" s="122" customFormat="1">
      <c r="A36" s="715" t="s">
        <v>1058</v>
      </c>
      <c r="B36" s="725" t="s">
        <v>1314</v>
      </c>
      <c r="C36" s="720"/>
      <c r="D36" s="720"/>
      <c r="E36" s="720"/>
      <c r="F36" s="720"/>
      <c r="G36" s="720"/>
      <c r="H36" s="720"/>
      <c r="I36" s="585"/>
      <c r="J36" s="585"/>
      <c r="K36" s="585"/>
    </row>
    <row r="37" spans="1:11" s="122" customFormat="1" ht="31.5">
      <c r="A37" s="715" t="s">
        <v>1063</v>
      </c>
      <c r="B37" s="723" t="s">
        <v>1315</v>
      </c>
      <c r="C37" s="720"/>
      <c r="D37" s="720"/>
      <c r="E37" s="720"/>
      <c r="F37" s="720"/>
      <c r="G37" s="720"/>
      <c r="H37" s="720"/>
      <c r="I37" s="585"/>
      <c r="J37" s="585"/>
      <c r="K37" s="585"/>
    </row>
    <row r="38" spans="1:11" s="122" customFormat="1" ht="31.5">
      <c r="A38" s="715"/>
      <c r="B38" s="721" t="s">
        <v>1316</v>
      </c>
      <c r="C38" s="724">
        <f t="shared" ref="C38:H38" si="1">SUM(C35:C37)</f>
        <v>0</v>
      </c>
      <c r="D38" s="724">
        <f t="shared" si="1"/>
        <v>0</v>
      </c>
      <c r="E38" s="724">
        <f t="shared" si="1"/>
        <v>0</v>
      </c>
      <c r="F38" s="724">
        <f t="shared" si="1"/>
        <v>0</v>
      </c>
      <c r="G38" s="724">
        <f t="shared" si="1"/>
        <v>0</v>
      </c>
      <c r="H38" s="724">
        <f t="shared" si="1"/>
        <v>0</v>
      </c>
      <c r="I38" s="585"/>
      <c r="J38" s="585"/>
      <c r="K38" s="585"/>
    </row>
    <row r="39" spans="1:11" s="122" customFormat="1">
      <c r="A39" s="715" t="s">
        <v>993</v>
      </c>
      <c r="B39" s="723" t="s">
        <v>1317</v>
      </c>
      <c r="C39" s="720"/>
      <c r="D39" s="720"/>
      <c r="E39" s="720"/>
      <c r="F39" s="720"/>
      <c r="G39" s="720"/>
      <c r="H39" s="720"/>
      <c r="I39" s="585"/>
      <c r="J39" s="585"/>
      <c r="K39" s="585"/>
    </row>
    <row r="40" spans="1:11" s="122" customFormat="1">
      <c r="A40" s="715" t="s">
        <v>1318</v>
      </c>
      <c r="B40" s="723" t="s">
        <v>1319</v>
      </c>
      <c r="C40" s="720"/>
      <c r="D40" s="720"/>
      <c r="E40" s="720"/>
      <c r="F40" s="720"/>
      <c r="G40" s="720"/>
      <c r="H40" s="720"/>
      <c r="I40" s="585"/>
      <c r="J40" s="585"/>
      <c r="K40" s="585"/>
    </row>
    <row r="41" spans="1:11" s="122" customFormat="1">
      <c r="A41" s="726" t="s">
        <v>1320</v>
      </c>
      <c r="B41" s="723" t="s">
        <v>1321</v>
      </c>
      <c r="C41" s="720"/>
      <c r="D41" s="720"/>
      <c r="E41" s="720"/>
      <c r="F41" s="720"/>
      <c r="G41" s="720"/>
      <c r="H41" s="720"/>
      <c r="I41" s="727"/>
      <c r="J41" s="727"/>
      <c r="K41" s="727"/>
    </row>
    <row r="42" spans="1:11" s="122" customFormat="1" ht="16.5" thickBot="1">
      <c r="A42" s="726" t="s">
        <v>1322</v>
      </c>
      <c r="B42" s="728" t="s">
        <v>1323</v>
      </c>
      <c r="C42" s="729">
        <f>+C26+C31+C38+C41</f>
        <v>0</v>
      </c>
      <c r="D42" s="729">
        <f>+D26+D31+D38+D41+D39</f>
        <v>0</v>
      </c>
      <c r="E42" s="729">
        <f>+E26-E30-E37+E41</f>
        <v>0</v>
      </c>
      <c r="F42" s="729">
        <f>+F26-F30-F37+F41+F40</f>
        <v>0</v>
      </c>
      <c r="G42" s="729">
        <f>+G26+G31+G38-G41+G39</f>
        <v>0</v>
      </c>
      <c r="H42" s="729">
        <f>+H26+H31+H38-H41+H39+H40</f>
        <v>0</v>
      </c>
      <c r="I42" s="713"/>
      <c r="J42" s="713"/>
      <c r="K42" s="713"/>
    </row>
    <row r="43" spans="1:11" s="122" customFormat="1">
      <c r="A43" s="727"/>
      <c r="B43" s="585"/>
      <c r="C43" s="585"/>
      <c r="D43" s="585"/>
      <c r="E43" s="585"/>
      <c r="F43" s="585"/>
      <c r="G43" s="585"/>
      <c r="H43" s="585"/>
      <c r="I43" s="585"/>
      <c r="J43" s="585"/>
      <c r="K43" s="585"/>
    </row>
    <row r="44" spans="1:11" s="122" customFormat="1">
      <c r="A44" s="727"/>
      <c r="B44" s="1884" t="s">
        <v>1324</v>
      </c>
      <c r="C44" s="1884"/>
      <c r="D44" s="1884"/>
      <c r="E44" s="1884"/>
      <c r="F44" s="1884"/>
      <c r="G44" s="1884"/>
      <c r="H44" s="1884"/>
      <c r="I44" s="730"/>
      <c r="J44" s="730"/>
      <c r="K44" s="730"/>
    </row>
    <row r="45" spans="1:11" s="122" customFormat="1" ht="15.75" customHeight="1">
      <c r="A45" s="727"/>
      <c r="B45" s="730"/>
      <c r="C45" s="730"/>
      <c r="E45" s="730"/>
      <c r="F45" s="730"/>
      <c r="G45" s="730"/>
      <c r="H45" s="680" t="s">
        <v>1296</v>
      </c>
      <c r="I45" s="730"/>
      <c r="J45" s="730"/>
      <c r="K45" s="730"/>
    </row>
    <row r="46" spans="1:11" s="122" customFormat="1" ht="15.75" customHeight="1">
      <c r="A46" s="731" t="s">
        <v>544</v>
      </c>
      <c r="B46" s="1885" t="s">
        <v>0</v>
      </c>
      <c r="C46" s="1885"/>
      <c r="D46" s="1885"/>
      <c r="E46" s="1873" t="s">
        <v>1325</v>
      </c>
      <c r="F46" s="1873"/>
      <c r="G46" s="1873" t="s">
        <v>1326</v>
      </c>
      <c r="H46" s="1873"/>
      <c r="I46" s="585"/>
      <c r="J46" s="585"/>
      <c r="K46" s="585"/>
    </row>
    <row r="47" spans="1:11" s="122" customFormat="1">
      <c r="A47" s="48" t="s">
        <v>250</v>
      </c>
      <c r="B47" s="1886" t="s">
        <v>1327</v>
      </c>
      <c r="C47" s="1886"/>
      <c r="D47" s="1886"/>
      <c r="E47" s="1883"/>
      <c r="F47" s="1883"/>
      <c r="G47" s="1883"/>
      <c r="H47" s="1883"/>
      <c r="I47" s="585"/>
      <c r="J47" s="585"/>
      <c r="K47" s="585"/>
    </row>
    <row r="48" spans="1:11" s="122" customFormat="1">
      <c r="A48" s="732"/>
      <c r="B48" s="1883" t="s">
        <v>1328</v>
      </c>
      <c r="C48" s="1883"/>
      <c r="D48" s="1883"/>
      <c r="E48" s="1882"/>
      <c r="F48" s="1882"/>
      <c r="G48" s="1882"/>
      <c r="H48" s="1882"/>
      <c r="I48" s="585"/>
      <c r="J48" s="585"/>
      <c r="K48" s="585"/>
    </row>
    <row r="49" spans="1:16" s="122" customFormat="1">
      <c r="A49" s="732"/>
      <c r="B49" s="1883" t="s">
        <v>1329</v>
      </c>
      <c r="C49" s="1883"/>
      <c r="D49" s="1883"/>
      <c r="E49" s="1882"/>
      <c r="F49" s="1882"/>
      <c r="G49" s="1882"/>
      <c r="H49" s="1882"/>
      <c r="I49" s="585"/>
      <c r="J49" s="585"/>
      <c r="K49" s="585"/>
    </row>
    <row r="50" spans="1:16" s="122" customFormat="1">
      <c r="A50" s="732"/>
      <c r="B50" s="1883" t="s">
        <v>1330</v>
      </c>
      <c r="C50" s="1883"/>
      <c r="D50" s="1883"/>
      <c r="E50" s="1882"/>
      <c r="F50" s="1882"/>
      <c r="G50" s="1882"/>
      <c r="H50" s="1882"/>
      <c r="I50" s="585"/>
      <c r="J50" s="585"/>
      <c r="K50" s="585"/>
    </row>
    <row r="51" spans="1:16" s="122" customFormat="1">
      <c r="A51" s="732"/>
      <c r="B51" s="1883" t="s">
        <v>762</v>
      </c>
      <c r="C51" s="1883"/>
      <c r="D51" s="1883"/>
      <c r="E51" s="1888">
        <f>SUM(E48:E50)</f>
        <v>0</v>
      </c>
      <c r="F51" s="1888"/>
      <c r="G51" s="1888">
        <f>SUM(G48:G50)</f>
        <v>0</v>
      </c>
      <c r="H51" s="1888"/>
      <c r="I51" s="585"/>
      <c r="J51" s="585"/>
      <c r="K51" s="585"/>
    </row>
    <row r="52" spans="1:16" s="122" customFormat="1">
      <c r="A52" s="48" t="s">
        <v>248</v>
      </c>
      <c r="B52" s="1886" t="s">
        <v>1331</v>
      </c>
      <c r="C52" s="1886"/>
      <c r="D52" s="1886"/>
      <c r="E52" s="1887"/>
      <c r="F52" s="1887"/>
      <c r="G52" s="1887"/>
      <c r="H52" s="1887"/>
      <c r="I52" s="585"/>
      <c r="J52" s="585"/>
      <c r="K52" s="585"/>
    </row>
    <row r="53" spans="1:16" s="122" customFormat="1">
      <c r="A53" s="732"/>
      <c r="B53" s="1883" t="s">
        <v>1332</v>
      </c>
      <c r="C53" s="1883"/>
      <c r="D53" s="1883"/>
      <c r="E53" s="1882"/>
      <c r="F53" s="1882"/>
      <c r="G53" s="1882"/>
      <c r="H53" s="1882"/>
      <c r="I53" s="585"/>
      <c r="J53" s="585"/>
      <c r="K53" s="585"/>
    </row>
    <row r="54" spans="1:16" s="122" customFormat="1">
      <c r="A54" s="732"/>
      <c r="B54" s="1883" t="s">
        <v>1333</v>
      </c>
      <c r="C54" s="1883"/>
      <c r="D54" s="1883"/>
      <c r="E54" s="1882"/>
      <c r="F54" s="1882"/>
      <c r="G54" s="1882"/>
      <c r="H54" s="1882"/>
      <c r="I54" s="585"/>
      <c r="J54" s="585"/>
      <c r="K54" s="585"/>
    </row>
    <row r="55" spans="1:16" s="122" customFormat="1">
      <c r="A55" s="732"/>
      <c r="B55" s="1883" t="s">
        <v>1334</v>
      </c>
      <c r="C55" s="1883"/>
      <c r="D55" s="1883"/>
      <c r="E55" s="1882"/>
      <c r="F55" s="1882"/>
      <c r="G55" s="1882"/>
      <c r="H55" s="1882"/>
      <c r="I55" s="585"/>
      <c r="J55" s="585"/>
      <c r="K55" s="585"/>
    </row>
    <row r="56" spans="1:16" s="122" customFormat="1">
      <c r="A56" s="732"/>
      <c r="B56" s="1883" t="s">
        <v>763</v>
      </c>
      <c r="C56" s="1883"/>
      <c r="D56" s="1883"/>
      <c r="E56" s="1888">
        <f>SUM(E53:E55)</f>
        <v>0</v>
      </c>
      <c r="F56" s="1888"/>
      <c r="G56" s="1888">
        <f>SUM(G53:G55)</f>
        <v>0</v>
      </c>
      <c r="H56" s="1888"/>
      <c r="I56" s="585"/>
      <c r="J56" s="585"/>
      <c r="K56" s="585"/>
    </row>
    <row r="57" spans="1:16" s="122" customFormat="1">
      <c r="A57" s="732"/>
      <c r="B57" s="1886" t="s">
        <v>1335</v>
      </c>
      <c r="C57" s="1886"/>
      <c r="D57" s="1886"/>
      <c r="E57" s="1889">
        <f>+E56+E51</f>
        <v>0</v>
      </c>
      <c r="F57" s="1889"/>
      <c r="G57" s="1889">
        <f>+G56+G51</f>
        <v>0</v>
      </c>
      <c r="H57" s="1889"/>
      <c r="I57" s="585"/>
      <c r="J57" s="585"/>
      <c r="K57" s="585"/>
    </row>
    <row r="58" spans="1:16" s="122" customFormat="1">
      <c r="A58" s="727"/>
      <c r="B58" s="585"/>
      <c r="C58" s="585"/>
      <c r="D58" s="585"/>
      <c r="E58" s="585"/>
      <c r="F58" s="585"/>
      <c r="G58" s="585"/>
      <c r="H58" s="585"/>
      <c r="I58" s="585"/>
      <c r="J58" s="585"/>
      <c r="K58" s="585"/>
    </row>
    <row r="59" spans="1:16" s="122" customFormat="1">
      <c r="A59" s="2" t="s">
        <v>1336</v>
      </c>
      <c r="B59" s="585"/>
      <c r="C59" s="585"/>
      <c r="D59" s="585"/>
      <c r="E59" s="585"/>
      <c r="F59" s="585"/>
      <c r="G59" s="585"/>
      <c r="H59" s="585"/>
      <c r="I59" s="585"/>
      <c r="J59" s="585"/>
      <c r="K59" s="585"/>
    </row>
    <row r="60" spans="1:16" s="122" customFormat="1" ht="66.75" customHeight="1">
      <c r="A60" s="727"/>
      <c r="B60" s="1890" t="s">
        <v>1337</v>
      </c>
      <c r="C60" s="1890"/>
      <c r="D60" s="1890"/>
      <c r="E60" s="1890"/>
      <c r="F60" s="1890"/>
      <c r="G60" s="1890"/>
      <c r="H60" s="1890"/>
      <c r="I60" s="701"/>
      <c r="J60" s="706"/>
      <c r="K60" s="706"/>
      <c r="L60" s="706"/>
      <c r="M60" s="706"/>
      <c r="N60" s="706"/>
      <c r="O60" s="706"/>
      <c r="P60" s="706"/>
    </row>
    <row r="61" spans="1:16" s="122" customFormat="1" ht="31.5" customHeight="1">
      <c r="A61" s="727"/>
      <c r="B61" s="1868" t="s">
        <v>1338</v>
      </c>
      <c r="C61" s="1868"/>
      <c r="D61" s="1868"/>
      <c r="E61" s="1868"/>
      <c r="F61" s="1868"/>
      <c r="G61" s="1868"/>
      <c r="H61" s="1868"/>
      <c r="I61" s="585"/>
      <c r="J61" s="706"/>
      <c r="K61" s="706"/>
      <c r="L61" s="706"/>
      <c r="M61" s="706"/>
      <c r="N61" s="706"/>
      <c r="O61" s="706"/>
      <c r="P61" s="706"/>
    </row>
    <row r="62" spans="1:16" s="122" customFormat="1" ht="15.75" customHeight="1">
      <c r="A62" s="727"/>
      <c r="B62" s="706"/>
      <c r="C62" s="706"/>
      <c r="D62" s="706"/>
      <c r="E62" s="706"/>
      <c r="F62" s="706"/>
      <c r="G62" s="706"/>
      <c r="H62" s="706"/>
      <c r="I62" s="585"/>
      <c r="J62" s="706"/>
      <c r="K62" s="706"/>
      <c r="L62" s="706"/>
      <c r="M62" s="706"/>
      <c r="N62" s="706"/>
      <c r="O62" s="706"/>
      <c r="P62" s="706"/>
    </row>
    <row r="63" spans="1:16" s="122" customFormat="1" ht="30.75" customHeight="1">
      <c r="A63" s="727"/>
      <c r="B63" s="1891" t="s">
        <v>1339</v>
      </c>
      <c r="C63" s="1891"/>
      <c r="D63" s="1891"/>
      <c r="E63" s="1891"/>
      <c r="F63" s="1891"/>
      <c r="G63" s="1891"/>
      <c r="H63" s="1891"/>
      <c r="I63" s="585"/>
      <c r="J63" s="585"/>
      <c r="K63" s="585"/>
    </row>
    <row r="64" spans="1:16" s="122" customFormat="1" ht="14.25" customHeight="1">
      <c r="A64" s="585"/>
      <c r="B64" s="709"/>
      <c r="C64" s="585"/>
      <c r="E64" s="733"/>
      <c r="F64" s="585"/>
      <c r="G64" s="585"/>
      <c r="H64" s="680" t="s">
        <v>1296</v>
      </c>
      <c r="I64" s="585"/>
      <c r="J64" s="585"/>
      <c r="K64" s="585"/>
    </row>
    <row r="65" spans="1:14" s="122" customFormat="1">
      <c r="A65" s="585"/>
      <c r="B65" s="1873" t="s">
        <v>1297</v>
      </c>
      <c r="C65" s="1873"/>
      <c r="D65" s="1873"/>
      <c r="E65" s="1892" t="s">
        <v>1060</v>
      </c>
      <c r="F65" s="1892"/>
      <c r="G65" s="1892" t="s">
        <v>1061</v>
      </c>
      <c r="H65" s="1892"/>
      <c r="I65" s="727"/>
      <c r="J65" s="585"/>
      <c r="K65" s="585"/>
      <c r="L65" s="585"/>
      <c r="M65" s="585"/>
      <c r="N65" s="585"/>
    </row>
    <row r="66" spans="1:14" s="122" customFormat="1">
      <c r="A66" s="585"/>
      <c r="B66" s="1881" t="s">
        <v>21</v>
      </c>
      <c r="C66" s="1881"/>
      <c r="D66" s="1881"/>
      <c r="E66" s="1888"/>
      <c r="F66" s="1888"/>
      <c r="G66" s="1888"/>
      <c r="H66" s="1888"/>
      <c r="I66" s="713"/>
      <c r="J66" s="585"/>
      <c r="K66" s="585"/>
      <c r="L66" s="585"/>
      <c r="M66" s="585"/>
      <c r="N66" s="585"/>
    </row>
    <row r="67" spans="1:14" s="122" customFormat="1">
      <c r="A67" s="585"/>
      <c r="B67" s="1881" t="s">
        <v>20</v>
      </c>
      <c r="C67" s="1881"/>
      <c r="D67" s="1881"/>
      <c r="E67" s="1888"/>
      <c r="F67" s="1888"/>
      <c r="G67" s="1888"/>
      <c r="H67" s="1888"/>
      <c r="I67" s="713"/>
      <c r="J67" s="585"/>
      <c r="K67" s="585"/>
      <c r="L67" s="585"/>
      <c r="M67" s="585"/>
      <c r="N67" s="585"/>
    </row>
    <row r="68" spans="1:14" s="122" customFormat="1">
      <c r="A68" s="585"/>
      <c r="B68" s="1876" t="s">
        <v>1298</v>
      </c>
      <c r="C68" s="1876"/>
      <c r="D68" s="1876"/>
      <c r="E68" s="1889">
        <f>+E66+E67</f>
        <v>0</v>
      </c>
      <c r="F68" s="1889"/>
      <c r="G68" s="1889">
        <f>+G66+G67</f>
        <v>0</v>
      </c>
      <c r="H68" s="1889"/>
      <c r="I68" s="713"/>
      <c r="J68" s="585"/>
      <c r="K68" s="585"/>
      <c r="L68" s="585"/>
      <c r="M68" s="585"/>
      <c r="N68" s="585"/>
    </row>
    <row r="69" spans="1:14" s="122" customFormat="1">
      <c r="A69" s="727"/>
      <c r="B69" s="585"/>
      <c r="C69" s="585"/>
      <c r="D69" s="585"/>
      <c r="E69" s="585"/>
      <c r="F69" s="585"/>
      <c r="G69" s="585"/>
      <c r="H69" s="585"/>
      <c r="I69" s="585"/>
      <c r="J69" s="585"/>
      <c r="K69" s="585"/>
    </row>
    <row r="70" spans="1:14" ht="15.75" customHeight="1">
      <c r="B70" s="734" t="s">
        <v>1299</v>
      </c>
      <c r="C70" s="734"/>
      <c r="D70" s="734"/>
      <c r="E70" s="734"/>
      <c r="F70" s="735"/>
      <c r="G70" s="711"/>
      <c r="H70" s="680" t="s">
        <v>1296</v>
      </c>
    </row>
    <row r="71" spans="1:14" ht="33" customHeight="1">
      <c r="A71" s="736" t="s">
        <v>544</v>
      </c>
      <c r="B71" s="736" t="s">
        <v>0</v>
      </c>
      <c r="C71" s="1894" t="s">
        <v>1300</v>
      </c>
      <c r="D71" s="1894"/>
      <c r="E71" s="1894" t="s">
        <v>1301</v>
      </c>
      <c r="F71" s="1894"/>
      <c r="G71" s="1894" t="s">
        <v>1302</v>
      </c>
      <c r="H71" s="1894"/>
    </row>
    <row r="72" spans="1:14" ht="20.25" customHeight="1">
      <c r="A72" s="737"/>
      <c r="B72" s="737"/>
      <c r="C72" s="717" t="s">
        <v>1303</v>
      </c>
      <c r="D72" s="717" t="s">
        <v>1304</v>
      </c>
      <c r="E72" s="717" t="s">
        <v>1303</v>
      </c>
      <c r="F72" s="717" t="s">
        <v>1304</v>
      </c>
      <c r="G72" s="717" t="s">
        <v>1303</v>
      </c>
      <c r="H72" s="717" t="s">
        <v>1304</v>
      </c>
    </row>
    <row r="73" spans="1:14">
      <c r="A73" s="715" t="s">
        <v>790</v>
      </c>
      <c r="B73" s="732" t="s">
        <v>888</v>
      </c>
      <c r="C73" s="738"/>
      <c r="D73" s="738"/>
      <c r="E73" s="738"/>
      <c r="F73" s="738"/>
      <c r="G73" s="738"/>
      <c r="H73" s="738"/>
    </row>
    <row r="74" spans="1:14">
      <c r="A74" s="715" t="s">
        <v>791</v>
      </c>
      <c r="B74" s="739" t="s">
        <v>1305</v>
      </c>
      <c r="C74" s="738"/>
      <c r="D74" s="738"/>
      <c r="E74" s="738"/>
      <c r="F74" s="738"/>
      <c r="G74" s="738"/>
      <c r="H74" s="738"/>
    </row>
    <row r="75" spans="1:14">
      <c r="A75" s="715" t="s">
        <v>1047</v>
      </c>
      <c r="B75" s="732" t="s">
        <v>1306</v>
      </c>
      <c r="C75" s="738"/>
      <c r="D75" s="738"/>
      <c r="E75" s="738"/>
      <c r="F75" s="738"/>
      <c r="G75" s="738"/>
      <c r="H75" s="738"/>
    </row>
    <row r="76" spans="1:14">
      <c r="A76" s="715" t="s">
        <v>1058</v>
      </c>
      <c r="B76" s="732" t="s">
        <v>1307</v>
      </c>
      <c r="C76" s="738"/>
      <c r="D76" s="738"/>
      <c r="E76" s="738"/>
      <c r="F76" s="738"/>
      <c r="G76" s="738"/>
      <c r="H76" s="738"/>
    </row>
    <row r="77" spans="1:14">
      <c r="A77" s="715" t="s">
        <v>1063</v>
      </c>
      <c r="B77" s="732" t="s">
        <v>1308</v>
      </c>
      <c r="C77" s="738"/>
      <c r="D77" s="738"/>
      <c r="E77" s="738"/>
      <c r="F77" s="738"/>
      <c r="G77" s="738"/>
      <c r="H77" s="738"/>
    </row>
    <row r="78" spans="1:14">
      <c r="A78" s="715"/>
      <c r="B78" s="739" t="s">
        <v>1340</v>
      </c>
      <c r="C78" s="740">
        <f>SUM(C75:C77)</f>
        <v>0</v>
      </c>
      <c r="D78" s="740">
        <f>SUM(D75:D77)</f>
        <v>0</v>
      </c>
      <c r="E78" s="720"/>
      <c r="F78" s="720"/>
      <c r="G78" s="741">
        <f>+C78-E78</f>
        <v>0</v>
      </c>
      <c r="H78" s="740">
        <f>+D78-F78</f>
        <v>0</v>
      </c>
    </row>
    <row r="79" spans="1:14">
      <c r="A79" s="715" t="s">
        <v>808</v>
      </c>
      <c r="B79" s="739" t="s">
        <v>1310</v>
      </c>
      <c r="C79" s="742"/>
      <c r="D79" s="742"/>
      <c r="E79" s="722"/>
      <c r="F79" s="722"/>
      <c r="G79" s="742"/>
      <c r="H79" s="742"/>
    </row>
    <row r="80" spans="1:14">
      <c r="A80" s="715"/>
      <c r="B80" s="732" t="s">
        <v>1311</v>
      </c>
      <c r="C80" s="738"/>
      <c r="D80" s="738"/>
      <c r="E80" s="738"/>
      <c r="F80" s="738"/>
      <c r="G80" s="738"/>
      <c r="H80" s="738"/>
    </row>
    <row r="81" spans="1:16">
      <c r="A81" s="715"/>
      <c r="B81" s="732" t="s">
        <v>1312</v>
      </c>
      <c r="C81" s="738"/>
      <c r="D81" s="738"/>
      <c r="E81" s="738"/>
      <c r="F81" s="738"/>
      <c r="G81" s="738"/>
      <c r="H81" s="738"/>
    </row>
    <row r="82" spans="1:16">
      <c r="A82" s="715" t="s">
        <v>1047</v>
      </c>
      <c r="B82" s="743" t="s">
        <v>1313</v>
      </c>
      <c r="C82" s="738"/>
      <c r="D82" s="738"/>
      <c r="E82" s="738"/>
      <c r="F82" s="738"/>
      <c r="G82" s="738"/>
      <c r="H82" s="738"/>
    </row>
    <row r="83" spans="1:16">
      <c r="A83" s="715" t="s">
        <v>1058</v>
      </c>
      <c r="B83" s="743" t="s">
        <v>1314</v>
      </c>
      <c r="C83" s="738"/>
      <c r="D83" s="738"/>
      <c r="E83" s="738"/>
      <c r="F83" s="738"/>
      <c r="G83" s="738"/>
      <c r="H83" s="738"/>
    </row>
    <row r="84" spans="1:16" s="122" customFormat="1" ht="31.5">
      <c r="A84" s="715" t="s">
        <v>1063</v>
      </c>
      <c r="B84" s="732" t="s">
        <v>1315</v>
      </c>
      <c r="C84" s="742"/>
      <c r="D84" s="742"/>
      <c r="E84" s="722"/>
      <c r="F84" s="722"/>
      <c r="G84" s="742"/>
      <c r="H84" s="742"/>
      <c r="I84" s="585"/>
      <c r="J84" s="585"/>
      <c r="K84" s="585"/>
    </row>
    <row r="85" spans="1:16" s="122" customFormat="1" ht="31.5">
      <c r="A85" s="715"/>
      <c r="B85" s="739" t="s">
        <v>1341</v>
      </c>
      <c r="C85" s="740">
        <f>SUM(C82:C84)</f>
        <v>0</v>
      </c>
      <c r="D85" s="740">
        <f>SUM(D82:D84)</f>
        <v>0</v>
      </c>
      <c r="E85" s="744">
        <v>0</v>
      </c>
      <c r="F85" s="744">
        <v>0</v>
      </c>
      <c r="G85" s="741">
        <f>+C85-E85</f>
        <v>0</v>
      </c>
      <c r="H85" s="740">
        <f>+D85-F85</f>
        <v>0</v>
      </c>
      <c r="I85" s="585"/>
      <c r="J85" s="585"/>
      <c r="K85" s="585"/>
    </row>
    <row r="86" spans="1:16" s="122" customFormat="1">
      <c r="A86" s="715" t="s">
        <v>993</v>
      </c>
      <c r="B86" s="732" t="s">
        <v>1317</v>
      </c>
      <c r="C86" s="742"/>
      <c r="D86" s="742"/>
      <c r="E86" s="745"/>
      <c r="F86" s="745"/>
      <c r="G86" s="742"/>
      <c r="H86" s="742"/>
      <c r="I86" s="585"/>
      <c r="J86" s="585"/>
      <c r="K86" s="585"/>
    </row>
    <row r="87" spans="1:16" s="122" customFormat="1">
      <c r="A87" s="715" t="s">
        <v>1318</v>
      </c>
      <c r="B87" s="732" t="s">
        <v>1321</v>
      </c>
      <c r="C87" s="738"/>
      <c r="D87" s="738"/>
      <c r="E87" s="738"/>
      <c r="F87" s="738"/>
      <c r="G87" s="738"/>
      <c r="H87" s="738"/>
      <c r="I87" s="585"/>
      <c r="J87" s="585"/>
      <c r="K87" s="585"/>
    </row>
    <row r="88" spans="1:16" s="122" customFormat="1">
      <c r="A88" s="726" t="s">
        <v>1320</v>
      </c>
      <c r="B88" s="746" t="s">
        <v>1342</v>
      </c>
      <c r="C88" s="747">
        <f>+C73+C78+C85+C87</f>
        <v>0</v>
      </c>
      <c r="D88" s="747">
        <f>+D73+D78+D85+D87</f>
        <v>0</v>
      </c>
      <c r="E88" s="744">
        <v>0</v>
      </c>
      <c r="F88" s="744">
        <v>0</v>
      </c>
      <c r="G88" s="747">
        <f>+G73+G78+G85+G87</f>
        <v>0</v>
      </c>
      <c r="H88" s="747">
        <f>+H73+H78+H85+H87</f>
        <v>0</v>
      </c>
      <c r="I88" s="585"/>
      <c r="J88" s="585"/>
      <c r="K88" s="585"/>
    </row>
    <row r="89" spans="1:16" s="122" customFormat="1">
      <c r="A89" s="748"/>
      <c r="B89" s="585"/>
      <c r="C89" s="585"/>
      <c r="D89" s="585"/>
      <c r="E89" s="585"/>
      <c r="F89" s="585"/>
      <c r="G89" s="585"/>
      <c r="H89" s="585"/>
      <c r="I89" s="585"/>
      <c r="J89" s="585"/>
      <c r="K89" s="585"/>
    </row>
    <row r="90" spans="1:16" s="122" customFormat="1">
      <c r="A90" s="2" t="s">
        <v>1343</v>
      </c>
      <c r="B90" s="585"/>
      <c r="C90" s="585"/>
      <c r="D90" s="585"/>
      <c r="E90" s="585"/>
      <c r="F90" s="585"/>
      <c r="G90" s="585"/>
      <c r="H90" s="585"/>
      <c r="I90" s="585"/>
      <c r="J90" s="585"/>
      <c r="K90" s="585"/>
    </row>
    <row r="91" spans="1:16" s="122" customFormat="1" ht="99" customHeight="1">
      <c r="A91" s="727"/>
      <c r="B91" s="1890" t="s">
        <v>1344</v>
      </c>
      <c r="C91" s="1890"/>
      <c r="D91" s="1890"/>
      <c r="E91" s="1890"/>
      <c r="F91" s="1890"/>
      <c r="G91" s="1890"/>
      <c r="H91" s="1890"/>
      <c r="I91" s="701"/>
      <c r="J91" s="702"/>
      <c r="K91" s="702"/>
      <c r="L91" s="702"/>
      <c r="M91" s="702"/>
      <c r="N91" s="702"/>
      <c r="O91" s="702"/>
      <c r="P91" s="702"/>
    </row>
    <row r="92" spans="1:16" ht="33.75" customHeight="1">
      <c r="B92" s="1893" t="s">
        <v>1345</v>
      </c>
      <c r="C92" s="1893"/>
      <c r="D92" s="1893"/>
      <c r="E92" s="1893"/>
      <c r="F92" s="1893"/>
      <c r="G92" s="1893"/>
      <c r="H92" s="1893"/>
      <c r="J92" s="702"/>
      <c r="K92" s="702"/>
      <c r="L92" s="702"/>
      <c r="M92" s="702"/>
      <c r="N92" s="702"/>
      <c r="O92" s="702"/>
      <c r="P92" s="702"/>
    </row>
    <row r="93" spans="1:16" ht="15.75" customHeight="1">
      <c r="B93" s="702"/>
      <c r="J93" s="702"/>
      <c r="K93" s="702"/>
      <c r="L93" s="702"/>
      <c r="M93" s="702"/>
      <c r="N93" s="702"/>
      <c r="O93" s="702"/>
      <c r="P93" s="702"/>
    </row>
    <row r="94" spans="1:16" s="122" customFormat="1">
      <c r="A94" s="585"/>
      <c r="B94" s="711" t="s">
        <v>1346</v>
      </c>
      <c r="C94" s="585"/>
      <c r="E94" s="585"/>
      <c r="F94" s="585"/>
      <c r="G94" s="585"/>
      <c r="H94" s="680" t="s">
        <v>1296</v>
      </c>
      <c r="I94" s="585"/>
      <c r="J94" s="585"/>
      <c r="K94" s="585"/>
    </row>
    <row r="95" spans="1:16" s="122" customFormat="1">
      <c r="A95" s="585"/>
      <c r="B95" s="1873" t="s">
        <v>1297</v>
      </c>
      <c r="C95" s="1873"/>
      <c r="D95" s="1873"/>
      <c r="E95" s="1886" t="s">
        <v>1061</v>
      </c>
      <c r="F95" s="1886"/>
      <c r="G95" s="1873" t="s">
        <v>1347</v>
      </c>
      <c r="H95" s="1873"/>
      <c r="I95" s="585"/>
      <c r="J95" s="585"/>
      <c r="K95" s="585"/>
      <c r="L95" s="585"/>
      <c r="M95" s="585"/>
      <c r="N95" s="585"/>
    </row>
    <row r="96" spans="1:16" s="122" customFormat="1">
      <c r="A96" s="585"/>
      <c r="B96" s="1881" t="s">
        <v>21</v>
      </c>
      <c r="C96" s="1881"/>
      <c r="D96" s="1881"/>
      <c r="E96" s="1888">
        <f>ROUND([67]Sheet1!C109/10000000,2)</f>
        <v>2.27</v>
      </c>
      <c r="F96" s="1888"/>
      <c r="G96" s="1888">
        <f>ROUND([67]Sheet1!D109/10000000,2)</f>
        <v>2.31</v>
      </c>
      <c r="H96" s="1888"/>
      <c r="I96" s="585"/>
      <c r="J96" s="585"/>
      <c r="K96" s="585"/>
      <c r="L96" s="585"/>
      <c r="M96" s="585"/>
      <c r="N96" s="585"/>
    </row>
    <row r="97" spans="1:14" s="122" customFormat="1">
      <c r="A97" s="585"/>
      <c r="B97" s="1881" t="s">
        <v>194</v>
      </c>
      <c r="C97" s="1881"/>
      <c r="D97" s="1881"/>
      <c r="E97" s="1888">
        <f>ROUND([67]Sheet1!C110/10000000,2)</f>
        <v>11.58</v>
      </c>
      <c r="F97" s="1888"/>
      <c r="G97" s="1888">
        <f>ROUND([67]Sheet1!D110/10000000,2)</f>
        <v>10.74</v>
      </c>
      <c r="H97" s="1888"/>
      <c r="I97" s="585"/>
      <c r="J97" s="585"/>
      <c r="K97" s="585"/>
      <c r="L97" s="585"/>
      <c r="M97" s="585"/>
      <c r="N97" s="585"/>
    </row>
    <row r="98" spans="1:14" s="122" customFormat="1">
      <c r="A98" s="585"/>
      <c r="B98" s="1876" t="s">
        <v>1298</v>
      </c>
      <c r="C98" s="1876"/>
      <c r="D98" s="1876"/>
      <c r="E98" s="1897">
        <f>SUM(E96:E97)</f>
        <v>13.85</v>
      </c>
      <c r="F98" s="1897"/>
      <c r="G98" s="1897">
        <f>SUM(G96:G97)</f>
        <v>13.05</v>
      </c>
      <c r="H98" s="1897"/>
      <c r="I98" s="585"/>
      <c r="J98" s="585"/>
      <c r="K98" s="585"/>
      <c r="L98" s="585"/>
      <c r="M98" s="585"/>
      <c r="N98" s="585"/>
    </row>
    <row r="100" spans="1:14" ht="15.75" customHeight="1">
      <c r="B100" s="1878" t="s">
        <v>1299</v>
      </c>
      <c r="C100" s="1878"/>
      <c r="D100" s="1878"/>
      <c r="E100" s="1878"/>
      <c r="F100" s="1878"/>
      <c r="G100" s="711"/>
      <c r="H100" s="680" t="s">
        <v>1296</v>
      </c>
    </row>
    <row r="101" spans="1:14" ht="30" customHeight="1">
      <c r="A101" s="714" t="s">
        <v>1348</v>
      </c>
      <c r="B101" s="714" t="s">
        <v>0</v>
      </c>
      <c r="C101" s="1879" t="s">
        <v>1300</v>
      </c>
      <c r="D101" s="1880"/>
      <c r="E101" s="1879" t="s">
        <v>1301</v>
      </c>
      <c r="F101" s="1880"/>
      <c r="G101" s="1879" t="s">
        <v>1302</v>
      </c>
      <c r="H101" s="1880"/>
    </row>
    <row r="102" spans="1:14" ht="20.25" customHeight="1">
      <c r="A102" s="749"/>
      <c r="B102" s="749"/>
      <c r="C102" s="717" t="s">
        <v>1303</v>
      </c>
      <c r="D102" s="717" t="s">
        <v>1304</v>
      </c>
      <c r="E102" s="717" t="s">
        <v>1303</v>
      </c>
      <c r="F102" s="717" t="s">
        <v>1304</v>
      </c>
      <c r="G102" s="717" t="s">
        <v>1303</v>
      </c>
      <c r="H102" s="717" t="s">
        <v>1304</v>
      </c>
    </row>
    <row r="103" spans="1:14">
      <c r="A103" s="715" t="s">
        <v>790</v>
      </c>
      <c r="B103" s="723" t="s">
        <v>888</v>
      </c>
      <c r="C103" s="738"/>
      <c r="D103" s="738"/>
      <c r="E103" s="738"/>
      <c r="F103" s="738"/>
      <c r="G103" s="738"/>
      <c r="H103" s="738"/>
    </row>
    <row r="104" spans="1:14">
      <c r="A104" s="715" t="s">
        <v>791</v>
      </c>
      <c r="B104" s="721" t="s">
        <v>1305</v>
      </c>
      <c r="C104" s="738"/>
      <c r="D104" s="738"/>
      <c r="E104" s="738"/>
      <c r="F104" s="738"/>
      <c r="G104" s="738"/>
      <c r="H104" s="738"/>
    </row>
    <row r="105" spans="1:14">
      <c r="A105" s="715" t="s">
        <v>1047</v>
      </c>
      <c r="B105" s="723" t="s">
        <v>1306</v>
      </c>
      <c r="C105" s="738"/>
      <c r="D105" s="738"/>
      <c r="E105" s="738"/>
      <c r="F105" s="738"/>
      <c r="G105" s="738"/>
      <c r="H105" s="738"/>
    </row>
    <row r="106" spans="1:14">
      <c r="A106" s="715" t="s">
        <v>1058</v>
      </c>
      <c r="B106" s="723" t="s">
        <v>1307</v>
      </c>
      <c r="C106" s="738"/>
      <c r="D106" s="738"/>
      <c r="E106" s="738"/>
      <c r="F106" s="738"/>
      <c r="G106" s="738"/>
      <c r="H106" s="738"/>
    </row>
    <row r="107" spans="1:14">
      <c r="A107" s="715" t="s">
        <v>1063</v>
      </c>
      <c r="B107" s="723" t="s">
        <v>1308</v>
      </c>
      <c r="C107" s="738"/>
      <c r="D107" s="738"/>
      <c r="E107" s="738"/>
      <c r="F107" s="738"/>
      <c r="G107" s="738"/>
      <c r="H107" s="738"/>
    </row>
    <row r="108" spans="1:14">
      <c r="A108" s="715" t="s">
        <v>808</v>
      </c>
      <c r="B108" s="721" t="s">
        <v>1311</v>
      </c>
      <c r="C108" s="738"/>
      <c r="D108" s="738"/>
      <c r="E108" s="738"/>
      <c r="F108" s="738"/>
      <c r="G108" s="738"/>
      <c r="H108" s="738"/>
    </row>
    <row r="109" spans="1:14">
      <c r="A109" s="715"/>
      <c r="B109" s="723" t="s">
        <v>1312</v>
      </c>
      <c r="C109" s="738"/>
      <c r="D109" s="738"/>
      <c r="E109" s="738"/>
      <c r="F109" s="738"/>
      <c r="G109" s="738"/>
      <c r="H109" s="738"/>
    </row>
    <row r="110" spans="1:14">
      <c r="A110" s="715" t="s">
        <v>1047</v>
      </c>
      <c r="B110" s="725" t="s">
        <v>1313</v>
      </c>
      <c r="C110" s="738"/>
      <c r="D110" s="738"/>
      <c r="E110" s="738"/>
      <c r="F110" s="738"/>
      <c r="G110" s="738"/>
      <c r="H110" s="738"/>
    </row>
    <row r="111" spans="1:14">
      <c r="A111" s="715" t="s">
        <v>1058</v>
      </c>
      <c r="B111" s="725" t="s">
        <v>1314</v>
      </c>
      <c r="C111" s="738"/>
      <c r="D111" s="738"/>
      <c r="E111" s="738"/>
      <c r="F111" s="738"/>
      <c r="G111" s="738"/>
      <c r="H111" s="738"/>
    </row>
    <row r="112" spans="1:14" ht="31.5">
      <c r="A112" s="715" t="s">
        <v>1063</v>
      </c>
      <c r="B112" s="723" t="s">
        <v>1315</v>
      </c>
      <c r="C112" s="750"/>
      <c r="D112" s="750"/>
      <c r="E112" s="751"/>
      <c r="F112" s="751"/>
      <c r="G112" s="750"/>
      <c r="H112" s="750"/>
    </row>
    <row r="113" spans="1:54" ht="31.5">
      <c r="A113" s="715"/>
      <c r="B113" s="721" t="s">
        <v>1349</v>
      </c>
      <c r="C113" s="752">
        <f>SUM(C105:C112)</f>
        <v>0</v>
      </c>
      <c r="D113" s="752">
        <f t="shared" ref="D113:H113" si="2">SUM(D105:D112)</f>
        <v>0</v>
      </c>
      <c r="E113" s="752">
        <f t="shared" si="2"/>
        <v>0</v>
      </c>
      <c r="F113" s="752">
        <f t="shared" si="2"/>
        <v>0</v>
      </c>
      <c r="G113" s="752">
        <f t="shared" si="2"/>
        <v>0</v>
      </c>
      <c r="H113" s="752">
        <f t="shared" si="2"/>
        <v>0</v>
      </c>
    </row>
    <row r="114" spans="1:54">
      <c r="A114" s="715" t="s">
        <v>993</v>
      </c>
      <c r="B114" s="723" t="s">
        <v>1317</v>
      </c>
      <c r="C114" s="750"/>
      <c r="D114" s="750"/>
      <c r="E114" s="751"/>
      <c r="F114" s="751"/>
      <c r="G114" s="750"/>
      <c r="H114" s="750"/>
    </row>
    <row r="115" spans="1:54">
      <c r="A115" s="715" t="s">
        <v>1318</v>
      </c>
      <c r="B115" s="723" t="s">
        <v>1321</v>
      </c>
      <c r="C115" s="738"/>
      <c r="D115" s="738"/>
      <c r="E115" s="738"/>
      <c r="F115" s="738"/>
      <c r="G115" s="738"/>
      <c r="H115" s="738"/>
    </row>
    <row r="116" spans="1:54" ht="16.5" thickBot="1">
      <c r="A116" s="48"/>
      <c r="B116" s="728" t="s">
        <v>1342</v>
      </c>
      <c r="C116" s="753">
        <f>+C103+C113+C114+C115</f>
        <v>0</v>
      </c>
      <c r="D116" s="753">
        <f t="shared" ref="D116:H116" si="3">+D103+D113+D114+D115</f>
        <v>0</v>
      </c>
      <c r="E116" s="753">
        <f t="shared" si="3"/>
        <v>0</v>
      </c>
      <c r="F116" s="753">
        <f t="shared" si="3"/>
        <v>0</v>
      </c>
      <c r="G116" s="753">
        <f t="shared" si="3"/>
        <v>0</v>
      </c>
      <c r="H116" s="753">
        <f t="shared" si="3"/>
        <v>0</v>
      </c>
    </row>
    <row r="118" spans="1:54">
      <c r="A118" s="2"/>
      <c r="B118" s="1878" t="s">
        <v>1350</v>
      </c>
      <c r="C118" s="1878"/>
      <c r="D118" s="1878"/>
      <c r="E118" s="1878"/>
      <c r="H118" s="680" t="s">
        <v>1296</v>
      </c>
    </row>
    <row r="119" spans="1:54">
      <c r="B119" s="1873" t="s">
        <v>1297</v>
      </c>
      <c r="C119" s="1873"/>
      <c r="D119" s="1873"/>
      <c r="E119" s="1895" t="s">
        <v>1061</v>
      </c>
      <c r="F119" s="1895"/>
      <c r="G119" s="1896" t="s">
        <v>1347</v>
      </c>
      <c r="H119" s="1896"/>
      <c r="L119" s="585"/>
      <c r="M119" s="585"/>
      <c r="N119" s="585"/>
      <c r="AZ119" s="122"/>
      <c r="BA119" s="122"/>
      <c r="BB119" s="122"/>
    </row>
    <row r="120" spans="1:54">
      <c r="B120" s="1881" t="s">
        <v>21</v>
      </c>
      <c r="C120" s="1881"/>
      <c r="D120" s="1881"/>
      <c r="E120" s="1888"/>
      <c r="F120" s="1888"/>
      <c r="G120" s="1888"/>
      <c r="H120" s="1888"/>
      <c r="L120" s="585"/>
      <c r="M120" s="585"/>
      <c r="N120" s="585"/>
      <c r="AZ120" s="122"/>
      <c r="BA120" s="122"/>
      <c r="BB120" s="122"/>
    </row>
    <row r="121" spans="1:54">
      <c r="B121" s="1881" t="s">
        <v>194</v>
      </c>
      <c r="C121" s="1881"/>
      <c r="D121" s="1881"/>
      <c r="E121" s="1888"/>
      <c r="F121" s="1888"/>
      <c r="G121" s="1888"/>
      <c r="H121" s="1888"/>
      <c r="L121" s="585"/>
      <c r="M121" s="585"/>
      <c r="N121" s="585"/>
      <c r="AZ121" s="122"/>
      <c r="BA121" s="122"/>
      <c r="BB121" s="122"/>
    </row>
    <row r="122" spans="1:54">
      <c r="B122" s="1876" t="s">
        <v>1298</v>
      </c>
      <c r="C122" s="1876"/>
      <c r="D122" s="1876"/>
      <c r="E122" s="1898">
        <f>SUM(E120:E121)</f>
        <v>0</v>
      </c>
      <c r="F122" s="1898"/>
      <c r="G122" s="1898">
        <f>SUM(G120:G121)</f>
        <v>0</v>
      </c>
      <c r="H122" s="1898"/>
      <c r="L122" s="585"/>
      <c r="M122" s="585"/>
      <c r="N122" s="585"/>
      <c r="AZ122" s="122"/>
      <c r="BA122" s="122"/>
      <c r="BB122" s="122"/>
    </row>
    <row r="124" spans="1:54">
      <c r="B124" s="1878" t="s">
        <v>1299</v>
      </c>
      <c r="C124" s="1878"/>
      <c r="D124" s="1878"/>
      <c r="E124" s="1878"/>
      <c r="F124" s="1878"/>
      <c r="H124" s="680" t="s">
        <v>1296</v>
      </c>
    </row>
    <row r="125" spans="1:54" ht="33" customHeight="1">
      <c r="A125" s="714" t="s">
        <v>1348</v>
      </c>
      <c r="B125" s="714" t="s">
        <v>0</v>
      </c>
      <c r="C125" s="1879" t="s">
        <v>1300</v>
      </c>
      <c r="D125" s="1880"/>
      <c r="E125" s="1879" t="s">
        <v>1301</v>
      </c>
      <c r="F125" s="1880"/>
      <c r="G125" s="1879" t="s">
        <v>1302</v>
      </c>
      <c r="H125" s="1880"/>
    </row>
    <row r="126" spans="1:54" ht="21" customHeight="1">
      <c r="A126" s="749"/>
      <c r="B126" s="749"/>
      <c r="C126" s="717" t="s">
        <v>1303</v>
      </c>
      <c r="D126" s="717" t="s">
        <v>1304</v>
      </c>
      <c r="E126" s="717" t="s">
        <v>1303</v>
      </c>
      <c r="F126" s="717" t="s">
        <v>1304</v>
      </c>
      <c r="G126" s="717" t="s">
        <v>1303</v>
      </c>
      <c r="H126" s="717" t="s">
        <v>1304</v>
      </c>
    </row>
    <row r="127" spans="1:54">
      <c r="A127" s="715" t="s">
        <v>790</v>
      </c>
      <c r="B127" s="723" t="s">
        <v>888</v>
      </c>
      <c r="C127" s="738"/>
      <c r="D127" s="738"/>
      <c r="E127" s="738"/>
      <c r="F127" s="738"/>
      <c r="G127" s="738"/>
      <c r="H127" s="738"/>
    </row>
    <row r="128" spans="1:54">
      <c r="A128" s="715" t="s">
        <v>791</v>
      </c>
      <c r="B128" s="721" t="s">
        <v>1305</v>
      </c>
      <c r="C128" s="738"/>
      <c r="D128" s="738"/>
      <c r="E128" s="738"/>
      <c r="F128" s="738"/>
      <c r="G128" s="738"/>
      <c r="H128" s="738"/>
    </row>
    <row r="129" spans="1:16">
      <c r="A129" s="715" t="s">
        <v>1047</v>
      </c>
      <c r="B129" s="723" t="s">
        <v>1306</v>
      </c>
      <c r="C129" s="738"/>
      <c r="D129" s="738"/>
      <c r="E129" s="738"/>
      <c r="F129" s="738"/>
      <c r="G129" s="738"/>
      <c r="H129" s="738"/>
    </row>
    <row r="130" spans="1:16">
      <c r="A130" s="715" t="s">
        <v>1058</v>
      </c>
      <c r="B130" s="723" t="s">
        <v>1307</v>
      </c>
      <c r="C130" s="738"/>
      <c r="D130" s="738"/>
      <c r="E130" s="738"/>
      <c r="F130" s="738"/>
      <c r="G130" s="738"/>
      <c r="H130" s="738"/>
    </row>
    <row r="131" spans="1:16">
      <c r="A131" s="715" t="s">
        <v>1063</v>
      </c>
      <c r="B131" s="723" t="s">
        <v>1308</v>
      </c>
      <c r="C131" s="738"/>
      <c r="D131" s="738"/>
      <c r="E131" s="738"/>
      <c r="F131" s="738"/>
      <c r="G131" s="738"/>
      <c r="H131" s="738"/>
    </row>
    <row r="132" spans="1:16">
      <c r="A132" s="715" t="s">
        <v>808</v>
      </c>
      <c r="B132" s="721" t="s">
        <v>1311</v>
      </c>
      <c r="C132" s="738"/>
      <c r="D132" s="738"/>
      <c r="E132" s="738"/>
      <c r="F132" s="738"/>
      <c r="G132" s="738"/>
      <c r="H132" s="738"/>
    </row>
    <row r="133" spans="1:16">
      <c r="A133" s="715"/>
      <c r="B133" s="723" t="s">
        <v>1312</v>
      </c>
      <c r="C133" s="738"/>
      <c r="D133" s="738"/>
      <c r="E133" s="738"/>
      <c r="F133" s="738"/>
      <c r="G133" s="738"/>
      <c r="H133" s="738"/>
    </row>
    <row r="134" spans="1:16">
      <c r="A134" s="715" t="s">
        <v>1047</v>
      </c>
      <c r="B134" s="725" t="s">
        <v>1313</v>
      </c>
      <c r="C134" s="738"/>
      <c r="D134" s="738"/>
      <c r="E134" s="738"/>
      <c r="F134" s="738"/>
      <c r="G134" s="738"/>
      <c r="H134" s="738"/>
    </row>
    <row r="135" spans="1:16">
      <c r="A135" s="715" t="s">
        <v>1058</v>
      </c>
      <c r="B135" s="725" t="s">
        <v>1314</v>
      </c>
      <c r="C135" s="738"/>
      <c r="D135" s="738"/>
      <c r="E135" s="738"/>
      <c r="F135" s="738"/>
      <c r="G135" s="738"/>
      <c r="H135" s="738"/>
    </row>
    <row r="136" spans="1:16" ht="31.5">
      <c r="A136" s="715" t="s">
        <v>1063</v>
      </c>
      <c r="B136" s="723" t="s">
        <v>1315</v>
      </c>
      <c r="C136" s="750"/>
      <c r="D136" s="750"/>
      <c r="E136" s="751"/>
      <c r="F136" s="751"/>
      <c r="G136" s="750"/>
      <c r="H136" s="750"/>
    </row>
    <row r="137" spans="1:16" ht="31.5">
      <c r="A137" s="715"/>
      <c r="B137" s="721" t="s">
        <v>1351</v>
      </c>
      <c r="C137" s="754">
        <f>SUM(C129:C136)</f>
        <v>0</v>
      </c>
      <c r="D137" s="754">
        <f t="shared" ref="D137:H137" si="4">SUM(D129:D136)</f>
        <v>0</v>
      </c>
      <c r="E137" s="754">
        <f t="shared" si="4"/>
        <v>0</v>
      </c>
      <c r="F137" s="754">
        <f t="shared" si="4"/>
        <v>0</v>
      </c>
      <c r="G137" s="754">
        <f t="shared" si="4"/>
        <v>0</v>
      </c>
      <c r="H137" s="754">
        <f t="shared" si="4"/>
        <v>0</v>
      </c>
    </row>
    <row r="138" spans="1:16">
      <c r="A138" s="715" t="s">
        <v>993</v>
      </c>
      <c r="B138" s="723" t="s">
        <v>1317</v>
      </c>
      <c r="C138" s="750"/>
      <c r="D138" s="750"/>
      <c r="E138" s="751"/>
      <c r="F138" s="751"/>
      <c r="G138" s="750"/>
      <c r="H138" s="750"/>
    </row>
    <row r="139" spans="1:16">
      <c r="A139" s="715" t="s">
        <v>1318</v>
      </c>
      <c r="B139" s="723" t="s">
        <v>1321</v>
      </c>
      <c r="C139" s="738"/>
      <c r="D139" s="738"/>
      <c r="E139" s="738"/>
      <c r="F139" s="738"/>
      <c r="G139" s="738"/>
      <c r="H139" s="738"/>
    </row>
    <row r="140" spans="1:16" ht="16.5" thickBot="1">
      <c r="A140" s="48"/>
      <c r="B140" s="728" t="s">
        <v>1342</v>
      </c>
      <c r="C140" s="755">
        <f>+C127+C137+C138+C139</f>
        <v>0</v>
      </c>
      <c r="D140" s="755">
        <f t="shared" ref="D140:H140" si="5">+D127+D137+D138+D139</f>
        <v>0</v>
      </c>
      <c r="E140" s="755">
        <f t="shared" si="5"/>
        <v>0</v>
      </c>
      <c r="F140" s="755">
        <f t="shared" si="5"/>
        <v>0</v>
      </c>
      <c r="G140" s="755">
        <f t="shared" si="5"/>
        <v>0</v>
      </c>
      <c r="H140" s="755">
        <f t="shared" si="5"/>
        <v>0</v>
      </c>
    </row>
    <row r="142" spans="1:16" s="122" customFormat="1">
      <c r="A142" s="2" t="s">
        <v>1318</v>
      </c>
      <c r="B142" s="2" t="s">
        <v>1352</v>
      </c>
      <c r="C142" s="585"/>
      <c r="D142" s="585"/>
      <c r="E142" s="585"/>
      <c r="F142" s="585"/>
      <c r="G142" s="585"/>
      <c r="H142" s="585"/>
      <c r="I142" s="585"/>
      <c r="J142" s="585"/>
      <c r="K142" s="585"/>
    </row>
    <row r="143" spans="1:16" s="122" customFormat="1" ht="83.25" customHeight="1">
      <c r="A143" s="585"/>
      <c r="B143" s="1235" t="s">
        <v>1353</v>
      </c>
      <c r="C143" s="1235"/>
      <c r="D143" s="1235"/>
      <c r="E143" s="1235"/>
      <c r="F143" s="1235"/>
      <c r="G143" s="1235"/>
      <c r="H143" s="1235"/>
      <c r="I143" s="756"/>
      <c r="J143" s="708"/>
      <c r="K143" s="708"/>
      <c r="L143" s="708"/>
      <c r="M143" s="708"/>
      <c r="N143" s="708"/>
      <c r="O143" s="708"/>
      <c r="P143" s="708"/>
    </row>
    <row r="144" spans="1:16" ht="35.25" customHeight="1">
      <c r="B144" s="1869" t="s">
        <v>1354</v>
      </c>
      <c r="C144" s="1869"/>
      <c r="D144" s="1869"/>
      <c r="E144" s="1869"/>
      <c r="F144" s="1869"/>
      <c r="G144" s="1869"/>
      <c r="H144" s="1869"/>
      <c r="J144" s="708"/>
      <c r="K144" s="708"/>
      <c r="L144" s="708"/>
      <c r="M144" s="708"/>
      <c r="N144" s="708"/>
      <c r="O144" s="708"/>
      <c r="P144" s="708"/>
    </row>
    <row r="146" spans="1:14" s="122" customFormat="1">
      <c r="A146" s="2" t="s">
        <v>1320</v>
      </c>
      <c r="B146" s="757" t="s">
        <v>1355</v>
      </c>
      <c r="C146" s="585"/>
      <c r="D146" s="585"/>
      <c r="E146" s="585"/>
      <c r="F146" s="585"/>
      <c r="G146" s="585"/>
      <c r="H146" s="585"/>
      <c r="I146" s="585"/>
      <c r="J146" s="585"/>
      <c r="K146" s="585"/>
    </row>
    <row r="147" spans="1:14" s="122" customFormat="1">
      <c r="A147" s="585"/>
      <c r="B147" s="585" t="s">
        <v>1356</v>
      </c>
      <c r="C147" s="585"/>
      <c r="D147" s="585"/>
      <c r="E147" s="585"/>
      <c r="F147" s="585"/>
      <c r="G147" s="585"/>
      <c r="H147" s="585"/>
      <c r="I147" s="585"/>
      <c r="J147" s="585"/>
      <c r="K147" s="585"/>
    </row>
    <row r="148" spans="1:14" s="122" customFormat="1">
      <c r="A148" s="758" t="s">
        <v>544</v>
      </c>
      <c r="B148" s="1902" t="s">
        <v>0</v>
      </c>
      <c r="C148" s="1902"/>
      <c r="D148" s="1902"/>
      <c r="E148" s="1902" t="s">
        <v>1060</v>
      </c>
      <c r="F148" s="1902"/>
      <c r="G148" s="1902" t="s">
        <v>1061</v>
      </c>
      <c r="H148" s="1902"/>
      <c r="I148" s="585"/>
      <c r="J148" s="585"/>
      <c r="K148" s="585"/>
      <c r="L148" s="585"/>
      <c r="M148" s="585"/>
      <c r="N148" s="585"/>
    </row>
    <row r="149" spans="1:14" s="122" customFormat="1">
      <c r="A149" s="715">
        <v>1</v>
      </c>
      <c r="B149" s="1899" t="s">
        <v>1357</v>
      </c>
      <c r="C149" s="1899"/>
      <c r="D149" s="1899"/>
      <c r="E149" s="1903"/>
      <c r="F149" s="1903"/>
      <c r="G149" s="1903"/>
      <c r="H149" s="1903"/>
      <c r="I149" s="585"/>
      <c r="J149" s="585"/>
      <c r="K149" s="585"/>
      <c r="L149" s="585"/>
      <c r="M149" s="585"/>
      <c r="N149" s="585"/>
    </row>
    <row r="150" spans="1:14" s="122" customFormat="1">
      <c r="A150" s="715">
        <v>2</v>
      </c>
      <c r="B150" s="1899" t="s">
        <v>1358</v>
      </c>
      <c r="C150" s="1899"/>
      <c r="D150" s="1899"/>
      <c r="E150" s="1900"/>
      <c r="F150" s="1900"/>
      <c r="G150" s="1901"/>
      <c r="H150" s="1901"/>
      <c r="I150" s="585"/>
      <c r="J150" s="585"/>
      <c r="K150" s="585"/>
      <c r="L150" s="585"/>
      <c r="M150" s="585"/>
      <c r="N150" s="585"/>
    </row>
    <row r="151" spans="1:14" s="122" customFormat="1">
      <c r="A151" s="715">
        <v>3</v>
      </c>
      <c r="B151" s="1899" t="s">
        <v>1359</v>
      </c>
      <c r="C151" s="1899"/>
      <c r="D151" s="1899"/>
      <c r="E151" s="1900"/>
      <c r="F151" s="1900"/>
      <c r="G151" s="1901"/>
      <c r="H151" s="1901"/>
      <c r="I151" s="585"/>
      <c r="J151" s="585"/>
      <c r="K151" s="585"/>
      <c r="L151" s="585"/>
      <c r="M151" s="585"/>
      <c r="N151" s="585"/>
    </row>
    <row r="152" spans="1:14" s="122" customFormat="1">
      <c r="A152" s="759"/>
      <c r="B152" s="585"/>
      <c r="C152" s="585"/>
      <c r="D152" s="585"/>
      <c r="E152" s="585"/>
      <c r="F152" s="585"/>
      <c r="G152" s="585"/>
      <c r="H152" s="585"/>
      <c r="I152" s="585"/>
      <c r="J152" s="585"/>
      <c r="K152" s="585"/>
    </row>
    <row r="153" spans="1:14" s="122" customFormat="1" ht="33.75" customHeight="1">
      <c r="A153" s="733" t="s">
        <v>1360</v>
      </c>
      <c r="B153" s="1910" t="s">
        <v>1361</v>
      </c>
      <c r="C153" s="1910"/>
      <c r="D153" s="1910"/>
      <c r="E153" s="1910"/>
      <c r="F153" s="1910"/>
      <c r="G153" s="1910"/>
      <c r="H153" s="1910"/>
      <c r="I153" s="760"/>
      <c r="J153" s="760"/>
      <c r="K153" s="760"/>
    </row>
    <row r="154" spans="1:14" s="122" customFormat="1" ht="33.75" customHeight="1">
      <c r="A154" s="733" t="s">
        <v>1362</v>
      </c>
      <c r="B154" s="1910" t="s">
        <v>1363</v>
      </c>
      <c r="C154" s="1910"/>
      <c r="D154" s="1910"/>
      <c r="E154" s="1910"/>
      <c r="F154" s="1910"/>
      <c r="G154" s="1910"/>
      <c r="H154" s="1910"/>
      <c r="I154" s="760"/>
      <c r="J154" s="760"/>
      <c r="K154" s="760"/>
    </row>
    <row r="155" spans="1:14" s="122" customFormat="1" ht="30" customHeight="1">
      <c r="A155" s="733" t="s">
        <v>1364</v>
      </c>
      <c r="B155" s="1911" t="s">
        <v>1365</v>
      </c>
      <c r="C155" s="1911"/>
      <c r="D155" s="1911"/>
      <c r="E155" s="1911"/>
      <c r="F155" s="1911"/>
      <c r="G155" s="1911"/>
      <c r="H155" s="1911"/>
      <c r="I155" s="761"/>
      <c r="J155" s="761"/>
      <c r="K155" s="761"/>
    </row>
    <row r="157" spans="1:14" s="122" customFormat="1">
      <c r="A157" s="585" t="s">
        <v>1322</v>
      </c>
      <c r="B157" s="2" t="s">
        <v>1366</v>
      </c>
      <c r="C157" s="585"/>
      <c r="D157" s="585"/>
      <c r="E157" s="585"/>
      <c r="F157" s="585"/>
      <c r="G157" s="585"/>
      <c r="H157" s="585"/>
      <c r="I157" s="585"/>
      <c r="J157" s="585"/>
      <c r="K157" s="585"/>
    </row>
    <row r="158" spans="1:14" s="122" customFormat="1" ht="51.75" customHeight="1">
      <c r="A158" s="585"/>
      <c r="B158" s="1910" t="s">
        <v>1367</v>
      </c>
      <c r="C158" s="1910"/>
      <c r="D158" s="1910"/>
      <c r="E158" s="1910"/>
      <c r="F158" s="1910"/>
      <c r="G158" s="1910"/>
      <c r="H158" s="1910"/>
      <c r="I158" s="760"/>
      <c r="J158" s="760"/>
      <c r="K158" s="760"/>
    </row>
    <row r="159" spans="1:14" s="122" customFormat="1">
      <c r="A159" s="585"/>
      <c r="B159" s="1912" t="s">
        <v>1368</v>
      </c>
      <c r="C159" s="1912"/>
      <c r="D159" s="1912"/>
      <c r="E159" s="1912"/>
      <c r="F159" s="1912"/>
      <c r="G159" s="1912"/>
      <c r="H159" s="1912"/>
      <c r="I159" s="585"/>
      <c r="J159" s="585"/>
      <c r="K159" s="585"/>
    </row>
    <row r="160" spans="1:14" s="122" customFormat="1" ht="47.25" customHeight="1">
      <c r="A160" s="585"/>
      <c r="B160" s="1913" t="s">
        <v>1369</v>
      </c>
      <c r="C160" s="1915" t="s">
        <v>1370</v>
      </c>
      <c r="D160" s="1916"/>
      <c r="E160" s="762" t="s">
        <v>1371</v>
      </c>
      <c r="F160" s="762" t="s">
        <v>1372</v>
      </c>
      <c r="G160" s="762" t="s">
        <v>1346</v>
      </c>
      <c r="H160" s="762" t="s">
        <v>1373</v>
      </c>
      <c r="I160" s="585"/>
      <c r="J160" s="585"/>
      <c r="K160" s="585"/>
      <c r="L160" s="585"/>
    </row>
    <row r="161" spans="1:12" s="122" customFormat="1" ht="15.75" customHeight="1">
      <c r="A161" s="585"/>
      <c r="B161" s="1914"/>
      <c r="C161" s="1917"/>
      <c r="D161" s="1918"/>
      <c r="E161" s="763" t="s">
        <v>1374</v>
      </c>
      <c r="F161" s="1919" t="s">
        <v>1375</v>
      </c>
      <c r="G161" s="1920"/>
      <c r="H161" s="1920"/>
      <c r="I161" s="585"/>
      <c r="J161" s="585"/>
      <c r="K161" s="585"/>
      <c r="L161" s="585"/>
    </row>
    <row r="162" spans="1:12" s="122" customFormat="1">
      <c r="A162" s="585"/>
      <c r="B162" s="1904" t="s">
        <v>1376</v>
      </c>
      <c r="C162" s="1906">
        <v>5.0000000000000001E-3</v>
      </c>
      <c r="D162" s="1907"/>
      <c r="E162" s="738"/>
      <c r="F162" s="738"/>
      <c r="G162" s="738"/>
      <c r="H162" s="738"/>
      <c r="I162" s="585"/>
      <c r="J162" s="585"/>
      <c r="K162" s="585"/>
      <c r="L162" s="585"/>
    </row>
    <row r="163" spans="1:12" s="122" customFormat="1">
      <c r="A163" s="585"/>
      <c r="B163" s="1905"/>
      <c r="C163" s="1906">
        <v>-5.0000000000000001E-3</v>
      </c>
      <c r="D163" s="1907"/>
      <c r="E163" s="738"/>
      <c r="F163" s="738"/>
      <c r="G163" s="738"/>
      <c r="H163" s="738"/>
      <c r="I163" s="585"/>
      <c r="J163" s="585"/>
      <c r="K163" s="585"/>
      <c r="L163" s="585"/>
    </row>
    <row r="164" spans="1:12" s="122" customFormat="1">
      <c r="A164" s="585"/>
      <c r="B164" s="1908" t="s">
        <v>1377</v>
      </c>
      <c r="C164" s="1906">
        <v>5.0000000000000001E-3</v>
      </c>
      <c r="D164" s="1907"/>
      <c r="E164" s="738"/>
      <c r="F164" s="738"/>
      <c r="G164" s="738"/>
      <c r="H164" s="738"/>
      <c r="I164" s="585"/>
      <c r="J164" s="585"/>
      <c r="K164" s="585"/>
      <c r="L164" s="585"/>
    </row>
    <row r="165" spans="1:12" s="122" customFormat="1">
      <c r="A165" s="585"/>
      <c r="B165" s="1909"/>
      <c r="C165" s="1906">
        <v>-5.0000000000000001E-3</v>
      </c>
      <c r="D165" s="1907"/>
      <c r="E165" s="738"/>
      <c r="F165" s="738"/>
      <c r="G165" s="738"/>
      <c r="H165" s="738"/>
      <c r="I165" s="585"/>
      <c r="J165" s="585"/>
      <c r="K165" s="585"/>
      <c r="L165" s="585"/>
    </row>
    <row r="166" spans="1:12" s="122" customFormat="1">
      <c r="A166" s="585"/>
      <c r="B166" s="1921" t="s">
        <v>1359</v>
      </c>
      <c r="C166" s="1906">
        <v>5.0000000000000001E-3</v>
      </c>
      <c r="D166" s="1907"/>
      <c r="E166" s="738"/>
      <c r="F166" s="738"/>
      <c r="G166" s="738"/>
      <c r="H166" s="738"/>
      <c r="I166" s="585"/>
      <c r="J166" s="585"/>
      <c r="K166" s="585"/>
      <c r="L166" s="585"/>
    </row>
    <row r="167" spans="1:12" s="122" customFormat="1">
      <c r="A167" s="585"/>
      <c r="B167" s="1921"/>
      <c r="C167" s="1906">
        <v>-5.0000000000000001E-3</v>
      </c>
      <c r="D167" s="1907"/>
      <c r="E167" s="738"/>
      <c r="F167" s="738"/>
      <c r="G167" s="738"/>
      <c r="H167" s="738"/>
      <c r="I167" s="585"/>
      <c r="J167" s="585"/>
      <c r="K167" s="585"/>
      <c r="L167" s="585"/>
    </row>
    <row r="168" spans="1:12" s="122" customFormat="1">
      <c r="A168" s="585"/>
      <c r="B168" s="764"/>
      <c r="C168" s="765"/>
      <c r="D168" s="169"/>
      <c r="E168" s="766"/>
      <c r="F168" s="169"/>
      <c r="G168" s="169"/>
      <c r="H168" s="585"/>
      <c r="I168" s="585"/>
      <c r="J168" s="585"/>
      <c r="K168" s="585"/>
    </row>
    <row r="169" spans="1:12" s="122" customFormat="1" ht="15.75" customHeight="1">
      <c r="A169" s="585"/>
      <c r="B169" s="1922" t="s">
        <v>1378</v>
      </c>
      <c r="C169" s="1922"/>
      <c r="D169" s="1922"/>
      <c r="E169" s="1922"/>
      <c r="F169" s="1922"/>
      <c r="G169" s="1922"/>
      <c r="H169" s="1922"/>
      <c r="I169" s="585"/>
      <c r="J169" s="585"/>
      <c r="K169" s="585"/>
    </row>
    <row r="170" spans="1:12" s="122" customFormat="1" ht="47.25" customHeight="1">
      <c r="A170" s="585"/>
      <c r="B170" s="1913" t="s">
        <v>1369</v>
      </c>
      <c r="C170" s="1915" t="s">
        <v>1370</v>
      </c>
      <c r="D170" s="1916"/>
      <c r="E170" s="762" t="s">
        <v>1371</v>
      </c>
      <c r="F170" s="762" t="s">
        <v>1372</v>
      </c>
      <c r="G170" s="762" t="s">
        <v>1346</v>
      </c>
      <c r="H170" s="762" t="s">
        <v>1373</v>
      </c>
      <c r="I170" s="585"/>
      <c r="J170" s="585"/>
      <c r="K170" s="585"/>
      <c r="L170" s="585"/>
    </row>
    <row r="171" spans="1:12" s="122" customFormat="1">
      <c r="A171" s="585"/>
      <c r="B171" s="1914"/>
      <c r="C171" s="1917"/>
      <c r="D171" s="1918"/>
      <c r="E171" s="763" t="s">
        <v>1374</v>
      </c>
      <c r="F171" s="1919" t="s">
        <v>1375</v>
      </c>
      <c r="G171" s="1920"/>
      <c r="H171" s="1920"/>
      <c r="I171" s="585"/>
      <c r="J171" s="585"/>
      <c r="K171" s="585"/>
      <c r="L171" s="585"/>
    </row>
    <row r="172" spans="1:12" s="122" customFormat="1">
      <c r="A172" s="585"/>
      <c r="B172" s="1904" t="s">
        <v>1376</v>
      </c>
      <c r="C172" s="1906">
        <v>5.0000000000000001E-3</v>
      </c>
      <c r="D172" s="1907"/>
      <c r="E172" s="738"/>
      <c r="F172" s="738"/>
      <c r="G172" s="738"/>
      <c r="H172" s="738"/>
      <c r="I172" s="585"/>
      <c r="J172" s="585"/>
      <c r="K172" s="585"/>
      <c r="L172" s="585"/>
    </row>
    <row r="173" spans="1:12" s="122" customFormat="1">
      <c r="A173" s="585"/>
      <c r="B173" s="1905"/>
      <c r="C173" s="1906">
        <v>-5.0000000000000001E-3</v>
      </c>
      <c r="D173" s="1907"/>
      <c r="E173" s="738"/>
      <c r="F173" s="738"/>
      <c r="G173" s="738"/>
      <c r="H173" s="738"/>
      <c r="I173" s="585"/>
      <c r="J173" s="585"/>
      <c r="K173" s="585"/>
      <c r="L173" s="585"/>
    </row>
    <row r="174" spans="1:12" s="122" customFormat="1">
      <c r="A174" s="585"/>
      <c r="B174" s="1908" t="s">
        <v>1377</v>
      </c>
      <c r="C174" s="1906">
        <v>5.0000000000000001E-3</v>
      </c>
      <c r="D174" s="1907"/>
      <c r="E174" s="738"/>
      <c r="F174" s="738"/>
      <c r="G174" s="738"/>
      <c r="H174" s="738"/>
      <c r="I174" s="585"/>
      <c r="J174" s="585"/>
      <c r="K174" s="585"/>
      <c r="L174" s="585"/>
    </row>
    <row r="175" spans="1:12" s="122" customFormat="1">
      <c r="A175" s="585"/>
      <c r="B175" s="1909"/>
      <c r="C175" s="1906">
        <v>-5.0000000000000001E-3</v>
      </c>
      <c r="D175" s="1907"/>
      <c r="E175" s="738"/>
      <c r="F175" s="738"/>
      <c r="G175" s="738"/>
      <c r="H175" s="738"/>
      <c r="I175" s="585"/>
      <c r="J175" s="585"/>
      <c r="K175" s="585"/>
      <c r="L175" s="585"/>
    </row>
    <row r="176" spans="1:12" s="122" customFormat="1">
      <c r="A176" s="585"/>
      <c r="B176" s="1921" t="s">
        <v>1359</v>
      </c>
      <c r="C176" s="1906">
        <v>5.0000000000000001E-3</v>
      </c>
      <c r="D176" s="1907"/>
      <c r="E176" s="738"/>
      <c r="F176" s="738"/>
      <c r="G176" s="738"/>
      <c r="H176" s="738"/>
      <c r="I176" s="585"/>
      <c r="J176" s="585"/>
      <c r="K176" s="585"/>
      <c r="L176" s="585"/>
    </row>
    <row r="177" spans="1:12" s="122" customFormat="1">
      <c r="A177" s="585"/>
      <c r="B177" s="1921"/>
      <c r="C177" s="1906">
        <v>-5.0000000000000001E-3</v>
      </c>
      <c r="D177" s="1907"/>
      <c r="E177" s="738"/>
      <c r="F177" s="738"/>
      <c r="G177" s="738"/>
      <c r="H177" s="738"/>
      <c r="I177" s="585"/>
      <c r="J177" s="585"/>
      <c r="K177" s="585"/>
      <c r="L177" s="585"/>
    </row>
    <row r="178" spans="1:12" s="122" customFormat="1">
      <c r="A178" s="585"/>
      <c r="B178" s="764"/>
      <c r="C178" s="765"/>
      <c r="D178" s="169"/>
      <c r="E178" s="766"/>
      <c r="F178" s="169"/>
      <c r="G178" s="169"/>
      <c r="H178" s="585"/>
      <c r="I178" s="585"/>
      <c r="J178" s="585"/>
      <c r="K178" s="585"/>
    </row>
    <row r="179" spans="1:12" s="122" customFormat="1" ht="34.5" customHeight="1">
      <c r="A179" s="585"/>
      <c r="B179" s="1926" t="s">
        <v>1379</v>
      </c>
      <c r="C179" s="1926"/>
      <c r="D179" s="1926"/>
      <c r="E179" s="1926"/>
      <c r="F179" s="1926"/>
      <c r="G179" s="1926"/>
      <c r="H179" s="1926"/>
      <c r="I179" s="764"/>
      <c r="J179" s="764"/>
      <c r="K179" s="764"/>
    </row>
    <row r="180" spans="1:12" s="122" customFormat="1" ht="36" customHeight="1">
      <c r="A180" s="585"/>
      <c r="B180" s="1926" t="s">
        <v>1380</v>
      </c>
      <c r="C180" s="1926"/>
      <c r="D180" s="1926"/>
      <c r="E180" s="1926"/>
      <c r="F180" s="1926"/>
      <c r="G180" s="1926"/>
      <c r="H180" s="1926"/>
      <c r="I180" s="585"/>
      <c r="J180" s="585"/>
      <c r="K180" s="585"/>
    </row>
    <row r="181" spans="1:12" s="122" customFormat="1">
      <c r="A181" s="585"/>
      <c r="B181" s="764"/>
      <c r="C181" s="765"/>
      <c r="D181" s="169"/>
      <c r="E181" s="766"/>
      <c r="F181" s="169"/>
      <c r="G181" s="169"/>
      <c r="H181" s="585"/>
      <c r="I181" s="585"/>
      <c r="J181" s="585"/>
      <c r="K181" s="585"/>
    </row>
    <row r="182" spans="1:12" s="122" customFormat="1">
      <c r="A182" s="585" t="s">
        <v>1381</v>
      </c>
      <c r="B182" s="2" t="s">
        <v>1382</v>
      </c>
      <c r="C182" s="585"/>
      <c r="D182" s="585"/>
      <c r="E182" s="585"/>
      <c r="F182" s="585"/>
      <c r="G182" s="585"/>
      <c r="H182" s="585"/>
      <c r="I182" s="585"/>
      <c r="J182" s="585"/>
      <c r="K182" s="585"/>
    </row>
    <row r="183" spans="1:12" s="122" customFormat="1" ht="30.75" customHeight="1">
      <c r="A183" s="585"/>
      <c r="B183" s="1923" t="s">
        <v>1383</v>
      </c>
      <c r="C183" s="1923"/>
      <c r="D183" s="1923"/>
      <c r="E183" s="1923"/>
      <c r="F183" s="1923"/>
      <c r="G183" s="1923"/>
      <c r="H183" s="1923"/>
      <c r="I183" s="585"/>
      <c r="J183" s="585"/>
      <c r="K183" s="585"/>
    </row>
    <row r="184" spans="1:12" ht="31.5" customHeight="1">
      <c r="A184" s="767">
        <v>1</v>
      </c>
      <c r="B184" s="1923" t="s">
        <v>1384</v>
      </c>
      <c r="C184" s="1923"/>
      <c r="D184" s="1923"/>
      <c r="E184" s="1923"/>
      <c r="F184" s="1923"/>
      <c r="G184" s="1923"/>
      <c r="H184" s="1923"/>
    </row>
    <row r="186" spans="1:12" ht="28.5" customHeight="1">
      <c r="A186" s="767">
        <v>2</v>
      </c>
      <c r="B186" s="1924" t="s">
        <v>1385</v>
      </c>
      <c r="C186" s="1924"/>
      <c r="D186" s="1924"/>
      <c r="E186" s="1924"/>
      <c r="F186" s="1924"/>
      <c r="G186" s="1924"/>
      <c r="H186" s="1924"/>
    </row>
    <row r="188" spans="1:12">
      <c r="A188" s="585">
        <v>3</v>
      </c>
      <c r="B188" s="1283" t="s">
        <v>1386</v>
      </c>
      <c r="C188" s="1283"/>
      <c r="D188" s="1283"/>
      <c r="E188" s="1283"/>
      <c r="F188" s="1283"/>
      <c r="G188" s="1283"/>
      <c r="H188" s="1283"/>
    </row>
    <row r="190" spans="1:12" ht="27" customHeight="1">
      <c r="A190" s="767">
        <v>4</v>
      </c>
      <c r="B190" s="1923" t="s">
        <v>1387</v>
      </c>
      <c r="C190" s="1923"/>
      <c r="D190" s="1923"/>
      <c r="E190" s="1923"/>
      <c r="F190" s="1923"/>
      <c r="G190" s="1923"/>
      <c r="H190" s="1923"/>
    </row>
    <row r="192" spans="1:12" ht="30" customHeight="1">
      <c r="A192" s="767">
        <v>5</v>
      </c>
      <c r="B192" s="1924" t="s">
        <v>1388</v>
      </c>
      <c r="C192" s="1924"/>
      <c r="D192" s="1924"/>
      <c r="E192" s="1924"/>
      <c r="F192" s="1924"/>
      <c r="G192" s="1924"/>
      <c r="H192" s="1924"/>
    </row>
    <row r="194" spans="1:53">
      <c r="A194" s="585" t="s">
        <v>124</v>
      </c>
      <c r="B194" s="1925" t="s">
        <v>1389</v>
      </c>
      <c r="C194" s="1925"/>
      <c r="D194" s="1925"/>
      <c r="E194" s="1925"/>
      <c r="F194" s="1925"/>
      <c r="G194" s="768"/>
      <c r="H194" s="768" t="s">
        <v>741</v>
      </c>
    </row>
    <row r="195" spans="1:53">
      <c r="B195" s="769"/>
      <c r="C195" s="1927" t="s">
        <v>1368</v>
      </c>
      <c r="D195" s="1928"/>
      <c r="E195" s="1928"/>
      <c r="F195" s="1928"/>
      <c r="G195" s="1928"/>
      <c r="H195" s="1928"/>
    </row>
    <row r="196" spans="1:53">
      <c r="B196" s="1913" t="s">
        <v>1390</v>
      </c>
      <c r="C196" s="762" t="s">
        <v>1371</v>
      </c>
      <c r="D196" s="762" t="s">
        <v>1372</v>
      </c>
      <c r="E196" s="1894" t="s">
        <v>1346</v>
      </c>
      <c r="F196" s="1894"/>
      <c r="G196" s="1894" t="s">
        <v>1373</v>
      </c>
      <c r="H196" s="1894"/>
      <c r="L196" s="585"/>
      <c r="M196" s="585"/>
      <c r="AZ196" s="122"/>
      <c r="BA196" s="122"/>
    </row>
    <row r="197" spans="1:53" ht="15.75" customHeight="1">
      <c r="B197" s="1914"/>
      <c r="C197" s="770" t="s">
        <v>1374</v>
      </c>
      <c r="D197" s="1919" t="s">
        <v>1375</v>
      </c>
      <c r="E197" s="1920"/>
      <c r="F197" s="1920"/>
      <c r="G197" s="1920"/>
      <c r="H197" s="1929"/>
      <c r="L197" s="585"/>
      <c r="M197" s="585"/>
      <c r="AZ197" s="122"/>
      <c r="BA197" s="122"/>
    </row>
    <row r="198" spans="1:53">
      <c r="B198" s="771" t="s">
        <v>1391</v>
      </c>
      <c r="C198" s="738"/>
      <c r="D198" s="738"/>
      <c r="E198" s="1888"/>
      <c r="F198" s="1888"/>
      <c r="G198" s="1888"/>
      <c r="H198" s="1888"/>
      <c r="L198" s="585"/>
      <c r="M198" s="585"/>
      <c r="AZ198" s="122"/>
      <c r="BA198" s="122"/>
    </row>
    <row r="199" spans="1:53">
      <c r="B199" s="771" t="s">
        <v>1392</v>
      </c>
      <c r="C199" s="738"/>
      <c r="D199" s="738"/>
      <c r="E199" s="1888"/>
      <c r="F199" s="1888"/>
      <c r="G199" s="1888"/>
      <c r="H199" s="1888"/>
      <c r="L199" s="585"/>
      <c r="M199" s="585"/>
      <c r="AZ199" s="122"/>
      <c r="BA199" s="122"/>
    </row>
    <row r="200" spans="1:53">
      <c r="B200" s="771" t="s">
        <v>1393</v>
      </c>
      <c r="C200" s="738"/>
      <c r="D200" s="738"/>
      <c r="E200" s="1888"/>
      <c r="F200" s="1888"/>
      <c r="G200" s="1888"/>
      <c r="H200" s="1888"/>
      <c r="L200" s="585"/>
      <c r="M200" s="585"/>
      <c r="AZ200" s="122"/>
      <c r="BA200" s="122"/>
    </row>
    <row r="201" spans="1:53">
      <c r="B201" s="771" t="s">
        <v>1394</v>
      </c>
      <c r="C201" s="738"/>
      <c r="D201" s="738"/>
      <c r="E201" s="1888"/>
      <c r="F201" s="1888"/>
      <c r="G201" s="1888"/>
      <c r="H201" s="1888"/>
      <c r="L201" s="585"/>
      <c r="M201" s="585"/>
      <c r="AZ201" s="122"/>
      <c r="BA201" s="122"/>
    </row>
    <row r="202" spans="1:53">
      <c r="B202" s="771" t="s">
        <v>1395</v>
      </c>
      <c r="C202" s="738"/>
      <c r="D202" s="738"/>
      <c r="E202" s="1888"/>
      <c r="F202" s="1888"/>
      <c r="G202" s="1888"/>
      <c r="H202" s="1888"/>
      <c r="L202" s="585"/>
      <c r="M202" s="585"/>
      <c r="AZ202" s="122"/>
      <c r="BA202" s="122"/>
    </row>
    <row r="203" spans="1:53">
      <c r="B203" s="771" t="s">
        <v>1396</v>
      </c>
      <c r="C203" s="738"/>
      <c r="D203" s="738"/>
      <c r="E203" s="1888"/>
      <c r="F203" s="1888"/>
      <c r="G203" s="1888"/>
      <c r="H203" s="1888"/>
      <c r="L203" s="585"/>
      <c r="M203" s="585"/>
      <c r="AZ203" s="122"/>
      <c r="BA203" s="122"/>
    </row>
    <row r="205" spans="1:53">
      <c r="B205" s="1925" t="s">
        <v>1389</v>
      </c>
      <c r="C205" s="1925"/>
      <c r="D205" s="1925"/>
      <c r="E205" s="1925"/>
      <c r="F205" s="1925"/>
      <c r="H205" s="768" t="s">
        <v>741</v>
      </c>
    </row>
    <row r="206" spans="1:53">
      <c r="B206" s="769"/>
      <c r="C206" s="1931" t="s">
        <v>1378</v>
      </c>
      <c r="D206" s="1932"/>
      <c r="E206" s="1932"/>
      <c r="F206" s="1932"/>
      <c r="G206" s="1932"/>
      <c r="H206" s="1932"/>
    </row>
    <row r="207" spans="1:53">
      <c r="B207" s="1894" t="s">
        <v>1390</v>
      </c>
      <c r="C207" s="762" t="s">
        <v>1371</v>
      </c>
      <c r="D207" s="762" t="s">
        <v>1372</v>
      </c>
      <c r="E207" s="1894" t="s">
        <v>1346</v>
      </c>
      <c r="F207" s="1894"/>
      <c r="G207" s="1894" t="s">
        <v>1373</v>
      </c>
      <c r="H207" s="1894"/>
      <c r="L207" s="585"/>
      <c r="AZ207" s="122"/>
    </row>
    <row r="208" spans="1:53">
      <c r="B208" s="1894"/>
      <c r="C208" s="770" t="s">
        <v>1374</v>
      </c>
      <c r="D208" s="1930" t="s">
        <v>1375</v>
      </c>
      <c r="E208" s="1930"/>
      <c r="F208" s="1930"/>
      <c r="G208" s="1930"/>
      <c r="H208" s="1930"/>
      <c r="L208" s="585"/>
      <c r="AZ208" s="122"/>
    </row>
    <row r="209" spans="2:52">
      <c r="B209" s="772" t="s">
        <v>1391</v>
      </c>
      <c r="C209" s="738"/>
      <c r="D209" s="738"/>
      <c r="E209" s="1888"/>
      <c r="F209" s="1888"/>
      <c r="G209" s="1888"/>
      <c r="H209" s="1888"/>
      <c r="L209" s="585"/>
      <c r="AZ209" s="122"/>
    </row>
    <row r="210" spans="2:52">
      <c r="B210" s="772" t="s">
        <v>1392</v>
      </c>
      <c r="C210" s="738"/>
      <c r="D210" s="738"/>
      <c r="E210" s="1888"/>
      <c r="F210" s="1888"/>
      <c r="G210" s="1888"/>
      <c r="H210" s="1888"/>
      <c r="L210" s="585"/>
      <c r="AZ210" s="122"/>
    </row>
    <row r="211" spans="2:52">
      <c r="B211" s="772" t="s">
        <v>1393</v>
      </c>
      <c r="C211" s="738"/>
      <c r="D211" s="738"/>
      <c r="E211" s="1888"/>
      <c r="F211" s="1888"/>
      <c r="G211" s="1888"/>
      <c r="H211" s="1888"/>
      <c r="L211" s="585"/>
      <c r="AZ211" s="122"/>
    </row>
    <row r="212" spans="2:52">
      <c r="B212" s="772" t="s">
        <v>1394</v>
      </c>
      <c r="C212" s="738"/>
      <c r="D212" s="738"/>
      <c r="E212" s="1888"/>
      <c r="F212" s="1888"/>
      <c r="G212" s="1888"/>
      <c r="H212" s="1888"/>
      <c r="L212" s="585"/>
      <c r="AZ212" s="122"/>
    </row>
    <row r="213" spans="2:52">
      <c r="B213" s="772" t="s">
        <v>1395</v>
      </c>
      <c r="C213" s="738"/>
      <c r="D213" s="738"/>
      <c r="E213" s="1888"/>
      <c r="F213" s="1888"/>
      <c r="G213" s="1888"/>
      <c r="H213" s="1888"/>
      <c r="L213" s="585"/>
      <c r="AZ213" s="122"/>
    </row>
    <row r="214" spans="2:52">
      <c r="B214" s="772" t="s">
        <v>1396</v>
      </c>
      <c r="C214" s="738"/>
      <c r="D214" s="738"/>
      <c r="E214" s="1888"/>
      <c r="F214" s="1888"/>
      <c r="G214" s="1888"/>
      <c r="H214" s="1888"/>
      <c r="L214" s="585"/>
      <c r="AZ214" s="122"/>
    </row>
  </sheetData>
  <mergeCells count="199">
    <mergeCell ref="E213:F213"/>
    <mergeCell ref="G213:H213"/>
    <mergeCell ref="E214:F214"/>
    <mergeCell ref="G214:H214"/>
    <mergeCell ref="E210:F210"/>
    <mergeCell ref="G210:H210"/>
    <mergeCell ref="E211:F211"/>
    <mergeCell ref="G211:H211"/>
    <mergeCell ref="E212:F212"/>
    <mergeCell ref="G212:H212"/>
    <mergeCell ref="B207:B208"/>
    <mergeCell ref="E207:F207"/>
    <mergeCell ref="G207:H207"/>
    <mergeCell ref="D208:H208"/>
    <mergeCell ref="E209:F209"/>
    <mergeCell ref="G209:H209"/>
    <mergeCell ref="E202:F202"/>
    <mergeCell ref="G202:H202"/>
    <mergeCell ref="E203:F203"/>
    <mergeCell ref="G203:H203"/>
    <mergeCell ref="B205:F205"/>
    <mergeCell ref="C206:H206"/>
    <mergeCell ref="E199:F199"/>
    <mergeCell ref="G199:H199"/>
    <mergeCell ref="E200:F200"/>
    <mergeCell ref="G200:H200"/>
    <mergeCell ref="E201:F201"/>
    <mergeCell ref="G201:H201"/>
    <mergeCell ref="C195:H195"/>
    <mergeCell ref="B196:B197"/>
    <mergeCell ref="E196:F196"/>
    <mergeCell ref="G196:H196"/>
    <mergeCell ref="D197:H197"/>
    <mergeCell ref="E198:F198"/>
    <mergeCell ref="G198:H198"/>
    <mergeCell ref="B184:H184"/>
    <mergeCell ref="B186:H186"/>
    <mergeCell ref="B188:H188"/>
    <mergeCell ref="B190:H190"/>
    <mergeCell ref="B192:H192"/>
    <mergeCell ref="B194:F194"/>
    <mergeCell ref="B176:B177"/>
    <mergeCell ref="C176:D176"/>
    <mergeCell ref="C177:D177"/>
    <mergeCell ref="B179:H179"/>
    <mergeCell ref="B180:H180"/>
    <mergeCell ref="B183:H183"/>
    <mergeCell ref="B172:B173"/>
    <mergeCell ref="C172:D172"/>
    <mergeCell ref="C173:D173"/>
    <mergeCell ref="B174:B175"/>
    <mergeCell ref="C174:D174"/>
    <mergeCell ref="C175:D175"/>
    <mergeCell ref="B166:B167"/>
    <mergeCell ref="C166:D166"/>
    <mergeCell ref="C167:D167"/>
    <mergeCell ref="B169:H169"/>
    <mergeCell ref="B170:B171"/>
    <mergeCell ref="C170:D171"/>
    <mergeCell ref="F171:H171"/>
    <mergeCell ref="B162:B163"/>
    <mergeCell ref="C162:D162"/>
    <mergeCell ref="C163:D163"/>
    <mergeCell ref="B164:B165"/>
    <mergeCell ref="C164:D164"/>
    <mergeCell ref="C165:D165"/>
    <mergeCell ref="B153:H153"/>
    <mergeCell ref="B154:H154"/>
    <mergeCell ref="B155:H155"/>
    <mergeCell ref="B158:H158"/>
    <mergeCell ref="B159:H159"/>
    <mergeCell ref="B160:B161"/>
    <mergeCell ref="C160:D161"/>
    <mergeCell ref="F161:H161"/>
    <mergeCell ref="B150:D150"/>
    <mergeCell ref="E150:F150"/>
    <mergeCell ref="G150:H150"/>
    <mergeCell ref="B151:D151"/>
    <mergeCell ref="E151:F151"/>
    <mergeCell ref="G151:H151"/>
    <mergeCell ref="B143:H143"/>
    <mergeCell ref="B144:H144"/>
    <mergeCell ref="B148:D148"/>
    <mergeCell ref="E148:F148"/>
    <mergeCell ref="G148:H148"/>
    <mergeCell ref="B149:D149"/>
    <mergeCell ref="E149:F149"/>
    <mergeCell ref="G149:H149"/>
    <mergeCell ref="B122:D122"/>
    <mergeCell ref="E122:F122"/>
    <mergeCell ref="G122:H122"/>
    <mergeCell ref="B124:F124"/>
    <mergeCell ref="C125:D125"/>
    <mergeCell ref="E125:F125"/>
    <mergeCell ref="G125:H125"/>
    <mergeCell ref="B120:D120"/>
    <mergeCell ref="E120:F120"/>
    <mergeCell ref="G120:H120"/>
    <mergeCell ref="B121:D121"/>
    <mergeCell ref="E121:F121"/>
    <mergeCell ref="G121:H121"/>
    <mergeCell ref="B100:F100"/>
    <mergeCell ref="C101:D101"/>
    <mergeCell ref="E101:F101"/>
    <mergeCell ref="G101:H101"/>
    <mergeCell ref="B118:E118"/>
    <mergeCell ref="B119:D119"/>
    <mergeCell ref="E119:F119"/>
    <mergeCell ref="G119:H119"/>
    <mergeCell ref="B97:D97"/>
    <mergeCell ref="E97:F97"/>
    <mergeCell ref="G97:H97"/>
    <mergeCell ref="B98:D98"/>
    <mergeCell ref="E98:F98"/>
    <mergeCell ref="G98:H98"/>
    <mergeCell ref="B91:H91"/>
    <mergeCell ref="B92:H92"/>
    <mergeCell ref="B95:D95"/>
    <mergeCell ref="E95:F95"/>
    <mergeCell ref="G95:H95"/>
    <mergeCell ref="B96:D96"/>
    <mergeCell ref="E96:F96"/>
    <mergeCell ref="G96:H96"/>
    <mergeCell ref="B68:D68"/>
    <mergeCell ref="E68:F68"/>
    <mergeCell ref="G68:H68"/>
    <mergeCell ref="C71:D71"/>
    <mergeCell ref="E71:F71"/>
    <mergeCell ref="G71:H71"/>
    <mergeCell ref="B66:D66"/>
    <mergeCell ref="E66:F66"/>
    <mergeCell ref="G66:H66"/>
    <mergeCell ref="B67:D67"/>
    <mergeCell ref="E67:F67"/>
    <mergeCell ref="G67:H67"/>
    <mergeCell ref="B60:H60"/>
    <mergeCell ref="B61:H61"/>
    <mergeCell ref="B63:H63"/>
    <mergeCell ref="B65:D65"/>
    <mergeCell ref="E65:F65"/>
    <mergeCell ref="G65:H65"/>
    <mergeCell ref="B56:D56"/>
    <mergeCell ref="E56:F56"/>
    <mergeCell ref="G56:H56"/>
    <mergeCell ref="B57:D57"/>
    <mergeCell ref="E57:F57"/>
    <mergeCell ref="G57:H57"/>
    <mergeCell ref="B54:D54"/>
    <mergeCell ref="E54:F54"/>
    <mergeCell ref="G54:H54"/>
    <mergeCell ref="B55:D55"/>
    <mergeCell ref="E55:F55"/>
    <mergeCell ref="G55:H55"/>
    <mergeCell ref="B52:D52"/>
    <mergeCell ref="E52:F52"/>
    <mergeCell ref="G52:H52"/>
    <mergeCell ref="B53:D53"/>
    <mergeCell ref="E53:F53"/>
    <mergeCell ref="G53:H53"/>
    <mergeCell ref="B50:D50"/>
    <mergeCell ref="E50:F50"/>
    <mergeCell ref="G50:H50"/>
    <mergeCell ref="B51:D51"/>
    <mergeCell ref="E51:F51"/>
    <mergeCell ref="G51:H51"/>
    <mergeCell ref="B48:D48"/>
    <mergeCell ref="E48:F48"/>
    <mergeCell ref="G48:H48"/>
    <mergeCell ref="B49:D49"/>
    <mergeCell ref="E49:F49"/>
    <mergeCell ref="G49:H49"/>
    <mergeCell ref="B44:H44"/>
    <mergeCell ref="B46:D46"/>
    <mergeCell ref="E46:F46"/>
    <mergeCell ref="G46:H46"/>
    <mergeCell ref="B47:D47"/>
    <mergeCell ref="E47:F47"/>
    <mergeCell ref="G47:H47"/>
    <mergeCell ref="B22:H22"/>
    <mergeCell ref="C24:D24"/>
    <mergeCell ref="E24:F24"/>
    <mergeCell ref="G24:H24"/>
    <mergeCell ref="B18:D18"/>
    <mergeCell ref="E18:F18"/>
    <mergeCell ref="G18:H18"/>
    <mergeCell ref="B19:D19"/>
    <mergeCell ref="E19:F19"/>
    <mergeCell ref="G19:H19"/>
    <mergeCell ref="B6:H6"/>
    <mergeCell ref="B10:H10"/>
    <mergeCell ref="B13:H13"/>
    <mergeCell ref="B14:E14"/>
    <mergeCell ref="B15:H15"/>
    <mergeCell ref="B17:D17"/>
    <mergeCell ref="E17:F17"/>
    <mergeCell ref="G17:H17"/>
    <mergeCell ref="B20:D20"/>
    <mergeCell ref="E20:F20"/>
    <mergeCell ref="G20:H20"/>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59"/>
  <sheetViews>
    <sheetView showGridLines="0" view="pageBreakPreview" topLeftCell="A79" zoomScaleSheetLayoutView="100" workbookViewId="0">
      <selection sqref="A1:J1"/>
    </sheetView>
  </sheetViews>
  <sheetFormatPr defaultRowHeight="15"/>
  <cols>
    <col min="1" max="1" width="7" style="773" customWidth="1"/>
    <col min="2" max="3" width="15.42578125" style="773" customWidth="1"/>
    <col min="4" max="4" width="21.85546875" style="773" customWidth="1"/>
    <col min="5" max="8" width="20" style="773" customWidth="1"/>
    <col min="9" max="9" width="15.7109375" style="773" customWidth="1"/>
    <col min="10" max="10" width="15.5703125" style="773" customWidth="1"/>
    <col min="11" max="16384" width="9.140625" style="773"/>
  </cols>
  <sheetData>
    <row r="1" spans="1:33" ht="15.75">
      <c r="A1" s="1847" t="str">
        <f>'Disclosure 42-45'!A1</f>
        <v>STC of India Limited</v>
      </c>
      <c r="B1" s="1847"/>
      <c r="C1" s="1847"/>
      <c r="D1" s="1847"/>
      <c r="E1" s="1847"/>
      <c r="F1" s="1847"/>
      <c r="G1" s="1847"/>
      <c r="H1" s="1847"/>
      <c r="I1" s="1847"/>
      <c r="J1" s="1847"/>
    </row>
    <row r="2" spans="1:33" ht="15.75">
      <c r="A2" s="1847" t="str">
        <f>'Disclosure 42-45'!A2</f>
        <v xml:space="preserve">Branch/Division :  </v>
      </c>
      <c r="B2" s="1847"/>
      <c r="C2" s="1847"/>
      <c r="D2" s="1847"/>
      <c r="E2" s="1847"/>
      <c r="F2" s="1847"/>
      <c r="G2" s="1847"/>
      <c r="H2" s="1847"/>
      <c r="I2" s="1847"/>
      <c r="J2" s="1847"/>
    </row>
    <row r="3" spans="1:33" ht="15.75">
      <c r="A3" s="1847" t="str">
        <f>'Disclosure 42-45'!A3</f>
        <v>Notes to Accounts for the year ended March 31, 2019</v>
      </c>
      <c r="B3" s="1847"/>
      <c r="C3" s="1847"/>
      <c r="D3" s="1847"/>
      <c r="E3" s="1847"/>
      <c r="F3" s="1847"/>
      <c r="G3" s="1847"/>
      <c r="H3" s="1847"/>
      <c r="I3" s="1847"/>
      <c r="J3" s="1847"/>
    </row>
    <row r="4" spans="1:33" ht="15.75">
      <c r="A4" s="1847"/>
      <c r="B4" s="1847"/>
      <c r="C4" s="1847"/>
      <c r="D4" s="1847"/>
      <c r="E4" s="1847"/>
      <c r="F4" s="1847"/>
      <c r="G4" s="1847"/>
      <c r="H4" s="1847"/>
      <c r="I4" s="1847"/>
      <c r="J4" s="1847"/>
    </row>
    <row r="5" spans="1:33" s="590" customFormat="1" ht="15.75" customHeight="1">
      <c r="A5" s="1850" t="s">
        <v>1397</v>
      </c>
      <c r="B5" s="1850"/>
      <c r="C5" s="1850"/>
      <c r="D5" s="1850"/>
      <c r="E5" s="1850"/>
      <c r="F5" s="1850"/>
      <c r="G5" s="1850"/>
      <c r="H5" s="1850"/>
      <c r="I5" s="1850"/>
      <c r="J5" s="1850"/>
      <c r="K5" s="591"/>
      <c r="L5" s="591"/>
      <c r="M5" s="591"/>
      <c r="N5" s="591"/>
      <c r="O5" s="591"/>
      <c r="Q5" s="591"/>
      <c r="R5" s="591"/>
      <c r="S5" s="591"/>
      <c r="T5" s="591"/>
      <c r="U5" s="591"/>
      <c r="V5" s="591"/>
      <c r="W5" s="591"/>
      <c r="X5" s="591"/>
      <c r="Y5" s="591"/>
      <c r="Z5" s="591"/>
      <c r="AA5" s="591"/>
      <c r="AB5" s="591"/>
      <c r="AC5" s="591"/>
      <c r="AD5" s="591"/>
      <c r="AE5" s="591"/>
      <c r="AF5" s="591"/>
      <c r="AG5" s="591"/>
    </row>
    <row r="6" spans="1:33" s="590" customFormat="1" ht="15.75">
      <c r="A6" s="1847" t="s">
        <v>1398</v>
      </c>
      <c r="B6" s="1847"/>
      <c r="C6" s="1847"/>
      <c r="D6" s="1847"/>
      <c r="E6" s="1847"/>
      <c r="F6" s="1847"/>
      <c r="G6" s="1847"/>
      <c r="H6" s="1847"/>
      <c r="I6" s="1847"/>
      <c r="J6" s="1847"/>
      <c r="K6" s="591"/>
      <c r="L6" s="591"/>
      <c r="M6" s="591"/>
      <c r="N6" s="591"/>
      <c r="O6" s="591"/>
      <c r="Q6" s="591"/>
      <c r="R6" s="591"/>
      <c r="S6" s="591"/>
      <c r="T6" s="591"/>
      <c r="U6" s="591"/>
      <c r="V6" s="591"/>
      <c r="W6" s="591"/>
      <c r="X6" s="591"/>
      <c r="Y6" s="591"/>
      <c r="Z6" s="591"/>
      <c r="AA6" s="591"/>
      <c r="AB6" s="591"/>
      <c r="AC6" s="591"/>
      <c r="AD6" s="591"/>
      <c r="AE6" s="591"/>
      <c r="AF6" s="591"/>
      <c r="AG6" s="591"/>
    </row>
    <row r="7" spans="1:33" s="590" customFormat="1" ht="15.75" customHeight="1">
      <c r="A7" s="1732" t="s">
        <v>1399</v>
      </c>
      <c r="B7" s="1733"/>
      <c r="C7" s="1733"/>
      <c r="D7" s="1733"/>
      <c r="E7" s="1733"/>
      <c r="F7" s="1734"/>
      <c r="G7" s="1732" t="s">
        <v>1400</v>
      </c>
      <c r="H7" s="1734"/>
      <c r="I7" s="1732" t="s">
        <v>718</v>
      </c>
      <c r="J7" s="1734"/>
      <c r="K7" s="591"/>
      <c r="L7" s="591"/>
      <c r="M7" s="591"/>
      <c r="N7" s="591"/>
      <c r="O7" s="591"/>
      <c r="Q7" s="591"/>
      <c r="R7" s="591"/>
      <c r="S7" s="591"/>
      <c r="T7" s="591"/>
      <c r="U7" s="591"/>
      <c r="V7" s="591"/>
      <c r="W7" s="591"/>
      <c r="X7" s="591"/>
      <c r="Y7" s="591"/>
      <c r="Z7" s="591"/>
      <c r="AA7" s="591"/>
      <c r="AB7" s="591"/>
      <c r="AC7" s="591"/>
      <c r="AD7" s="591"/>
      <c r="AE7" s="591"/>
      <c r="AF7" s="591"/>
      <c r="AG7" s="591"/>
    </row>
    <row r="8" spans="1:33" s="590" customFormat="1" ht="15.75" customHeight="1">
      <c r="A8" s="1938" t="s">
        <v>1401</v>
      </c>
      <c r="B8" s="1939"/>
      <c r="C8" s="1939"/>
      <c r="D8" s="1939"/>
      <c r="E8" s="1939"/>
      <c r="F8" s="1940"/>
      <c r="G8" s="1933"/>
      <c r="H8" s="1935"/>
      <c r="I8" s="1936"/>
      <c r="J8" s="1937"/>
      <c r="K8" s="591"/>
      <c r="L8" s="591"/>
      <c r="M8" s="591"/>
      <c r="N8" s="591"/>
      <c r="O8" s="591"/>
      <c r="Q8" s="591"/>
      <c r="R8" s="591"/>
      <c r="S8" s="591"/>
      <c r="T8" s="591"/>
      <c r="U8" s="591"/>
      <c r="V8" s="591"/>
      <c r="W8" s="591"/>
      <c r="X8" s="591"/>
      <c r="Y8" s="591"/>
      <c r="Z8" s="591"/>
      <c r="AA8" s="591"/>
      <c r="AB8" s="591"/>
      <c r="AC8" s="591"/>
      <c r="AD8" s="591"/>
      <c r="AE8" s="591"/>
      <c r="AF8" s="591"/>
      <c r="AG8" s="591"/>
    </row>
    <row r="9" spans="1:33" s="590" customFormat="1" ht="15.75">
      <c r="A9" s="1933"/>
      <c r="B9" s="1934"/>
      <c r="C9" s="1934"/>
      <c r="D9" s="1934"/>
      <c r="E9" s="1934"/>
      <c r="F9" s="1935"/>
      <c r="G9" s="1933"/>
      <c r="H9" s="1935"/>
      <c r="I9" s="1936"/>
      <c r="J9" s="1937"/>
      <c r="K9" s="591"/>
      <c r="L9" s="591"/>
      <c r="M9" s="591"/>
      <c r="N9" s="591"/>
      <c r="O9" s="591"/>
      <c r="Q9" s="591"/>
      <c r="R9" s="591"/>
      <c r="S9" s="591"/>
      <c r="T9" s="591"/>
      <c r="U9" s="591"/>
      <c r="V9" s="591"/>
      <c r="W9" s="591"/>
      <c r="X9" s="591"/>
      <c r="Y9" s="591"/>
      <c r="Z9" s="591"/>
      <c r="AA9" s="591"/>
      <c r="AB9" s="591"/>
      <c r="AC9" s="591"/>
      <c r="AD9" s="591"/>
      <c r="AE9" s="591"/>
      <c r="AF9" s="591"/>
      <c r="AG9" s="591"/>
    </row>
    <row r="10" spans="1:33" s="590" customFormat="1" ht="15.75" customHeight="1">
      <c r="A10" s="1938" t="s">
        <v>1402</v>
      </c>
      <c r="B10" s="1939"/>
      <c r="C10" s="1939"/>
      <c r="D10" s="1939"/>
      <c r="E10" s="1939"/>
      <c r="F10" s="1940"/>
      <c r="G10" s="1933"/>
      <c r="H10" s="1935"/>
      <c r="I10" s="1936"/>
      <c r="J10" s="1937"/>
      <c r="K10" s="591"/>
      <c r="L10" s="591"/>
      <c r="M10" s="591"/>
      <c r="N10" s="591"/>
      <c r="O10" s="591"/>
      <c r="Q10" s="591"/>
      <c r="R10" s="591"/>
      <c r="S10" s="591"/>
      <c r="T10" s="591"/>
      <c r="U10" s="591"/>
      <c r="V10" s="591"/>
      <c r="W10" s="591"/>
      <c r="X10" s="591"/>
      <c r="Y10" s="591"/>
      <c r="Z10" s="591"/>
      <c r="AA10" s="591"/>
      <c r="AB10" s="591"/>
      <c r="AC10" s="591"/>
      <c r="AD10" s="591"/>
      <c r="AE10" s="591"/>
      <c r="AF10" s="591"/>
      <c r="AG10" s="591"/>
    </row>
    <row r="11" spans="1:33" s="590" customFormat="1" ht="15.75">
      <c r="A11" s="1933"/>
      <c r="B11" s="1934"/>
      <c r="C11" s="1934"/>
      <c r="D11" s="1934"/>
      <c r="E11" s="1934"/>
      <c r="F11" s="1935"/>
      <c r="G11" s="1933"/>
      <c r="H11" s="1935"/>
      <c r="I11" s="1936"/>
      <c r="J11" s="1937"/>
      <c r="K11" s="591"/>
      <c r="L11" s="591"/>
      <c r="M11" s="591"/>
      <c r="N11" s="591"/>
      <c r="O11" s="591"/>
      <c r="Q11" s="591"/>
      <c r="R11" s="591"/>
      <c r="S11" s="591"/>
      <c r="T11" s="591"/>
      <c r="U11" s="591"/>
      <c r="V11" s="591"/>
      <c r="W11" s="591"/>
      <c r="X11" s="591"/>
      <c r="Y11" s="591"/>
      <c r="Z11" s="591"/>
      <c r="AA11" s="591"/>
      <c r="AB11" s="591"/>
      <c r="AC11" s="591"/>
      <c r="AD11" s="591"/>
      <c r="AE11" s="591"/>
      <c r="AF11" s="591"/>
      <c r="AG11" s="591"/>
    </row>
    <row r="12" spans="1:33" s="590" customFormat="1" ht="15.75" customHeight="1">
      <c r="A12" s="1938" t="s">
        <v>1403</v>
      </c>
      <c r="B12" s="1939"/>
      <c r="C12" s="1939"/>
      <c r="D12" s="1939"/>
      <c r="E12" s="1939"/>
      <c r="F12" s="1940"/>
      <c r="G12" s="1933"/>
      <c r="H12" s="1935"/>
      <c r="I12" s="1936"/>
      <c r="J12" s="1937"/>
      <c r="K12" s="591"/>
      <c r="L12" s="591"/>
      <c r="M12" s="591"/>
      <c r="N12" s="591"/>
      <c r="O12" s="591"/>
      <c r="Q12" s="591"/>
      <c r="R12" s="591"/>
      <c r="S12" s="591"/>
      <c r="T12" s="591"/>
      <c r="U12" s="591"/>
      <c r="V12" s="591"/>
      <c r="W12" s="591"/>
      <c r="X12" s="591"/>
      <c r="Y12" s="591"/>
      <c r="Z12" s="591"/>
      <c r="AA12" s="591"/>
      <c r="AB12" s="591"/>
      <c r="AC12" s="591"/>
      <c r="AD12" s="591"/>
      <c r="AE12" s="591"/>
      <c r="AF12" s="591"/>
      <c r="AG12" s="591"/>
    </row>
    <row r="13" spans="1:33" s="590" customFormat="1" ht="15.75">
      <c r="A13" s="1933"/>
      <c r="B13" s="1934"/>
      <c r="C13" s="1934"/>
      <c r="D13" s="1934"/>
      <c r="E13" s="1934"/>
      <c r="F13" s="1935"/>
      <c r="G13" s="1933"/>
      <c r="H13" s="1935"/>
      <c r="I13" s="1936"/>
      <c r="J13" s="1937"/>
      <c r="K13" s="591"/>
      <c r="L13" s="591"/>
      <c r="M13" s="591"/>
      <c r="N13" s="591"/>
      <c r="O13" s="591"/>
      <c r="Q13" s="591"/>
      <c r="R13" s="591"/>
      <c r="S13" s="591"/>
      <c r="T13" s="591"/>
      <c r="U13" s="591"/>
      <c r="V13" s="591"/>
      <c r="W13" s="591"/>
      <c r="X13" s="591"/>
      <c r="Y13" s="591"/>
      <c r="Z13" s="591"/>
      <c r="AA13" s="591"/>
      <c r="AB13" s="591"/>
      <c r="AC13" s="591"/>
      <c r="AD13" s="591"/>
      <c r="AE13" s="591"/>
      <c r="AF13" s="591"/>
      <c r="AG13" s="591"/>
    </row>
    <row r="14" spans="1:33" s="590" customFormat="1" ht="15.75" customHeight="1">
      <c r="A14" s="1938" t="s">
        <v>1404</v>
      </c>
      <c r="B14" s="1939"/>
      <c r="C14" s="1939"/>
      <c r="D14" s="1939"/>
      <c r="E14" s="1939"/>
      <c r="F14" s="1940"/>
      <c r="G14" s="1933"/>
      <c r="H14" s="1935"/>
      <c r="I14" s="1936"/>
      <c r="J14" s="1937"/>
      <c r="K14" s="591"/>
      <c r="L14" s="591"/>
      <c r="M14" s="591"/>
      <c r="N14" s="591"/>
      <c r="O14" s="591"/>
      <c r="Q14" s="591"/>
      <c r="R14" s="591"/>
      <c r="S14" s="591"/>
      <c r="T14" s="591"/>
      <c r="U14" s="591"/>
      <c r="V14" s="591"/>
      <c r="W14" s="591"/>
      <c r="X14" s="591"/>
      <c r="Y14" s="591"/>
      <c r="Z14" s="591"/>
      <c r="AA14" s="591"/>
      <c r="AB14" s="591"/>
      <c r="AC14" s="591"/>
      <c r="AD14" s="591"/>
      <c r="AE14" s="591"/>
      <c r="AF14" s="591"/>
      <c r="AG14" s="591"/>
    </row>
    <row r="15" spans="1:33" s="590" customFormat="1" ht="15.75">
      <c r="A15" s="1933"/>
      <c r="B15" s="1934"/>
      <c r="C15" s="1934"/>
      <c r="D15" s="1934"/>
      <c r="E15" s="1934"/>
      <c r="F15" s="1935"/>
      <c r="G15" s="1933"/>
      <c r="H15" s="1935"/>
      <c r="I15" s="1936"/>
      <c r="J15" s="1937"/>
      <c r="K15" s="591"/>
      <c r="L15" s="591"/>
      <c r="M15" s="591"/>
      <c r="N15" s="591"/>
      <c r="O15" s="591"/>
      <c r="Q15" s="591"/>
      <c r="R15" s="591"/>
      <c r="S15" s="591"/>
      <c r="T15" s="591"/>
      <c r="U15" s="591"/>
      <c r="V15" s="591"/>
      <c r="W15" s="591"/>
      <c r="X15" s="591"/>
      <c r="Y15" s="591"/>
      <c r="Z15" s="591"/>
      <c r="AA15" s="591"/>
      <c r="AB15" s="591"/>
      <c r="AC15" s="591"/>
      <c r="AD15" s="591"/>
      <c r="AE15" s="591"/>
      <c r="AF15" s="591"/>
      <c r="AG15" s="591"/>
    </row>
    <row r="16" spans="1:33" s="590" customFormat="1" ht="15.75">
      <c r="A16" s="1933"/>
      <c r="B16" s="1934"/>
      <c r="C16" s="1934"/>
      <c r="D16" s="1934"/>
      <c r="E16" s="1934"/>
      <c r="F16" s="1935"/>
      <c r="G16" s="1933"/>
      <c r="H16" s="1935"/>
      <c r="I16" s="1936"/>
      <c r="J16" s="1937"/>
      <c r="K16" s="591"/>
      <c r="L16" s="591"/>
      <c r="M16" s="591"/>
      <c r="N16" s="591"/>
      <c r="O16" s="591"/>
      <c r="Q16" s="591"/>
      <c r="R16" s="591"/>
      <c r="S16" s="591"/>
      <c r="T16" s="591"/>
      <c r="U16" s="591"/>
      <c r="V16" s="591"/>
      <c r="W16" s="591"/>
      <c r="X16" s="591"/>
      <c r="Y16" s="591"/>
      <c r="Z16" s="591"/>
      <c r="AA16" s="591"/>
      <c r="AB16" s="591"/>
      <c r="AC16" s="591"/>
      <c r="AD16" s="591"/>
      <c r="AE16" s="591"/>
      <c r="AF16" s="591"/>
      <c r="AG16" s="591"/>
    </row>
    <row r="17" spans="1:33" s="590" customFormat="1" ht="15.75" customHeight="1">
      <c r="A17" s="1938" t="s">
        <v>1405</v>
      </c>
      <c r="B17" s="1939"/>
      <c r="C17" s="1939"/>
      <c r="D17" s="1939"/>
      <c r="E17" s="1939"/>
      <c r="F17" s="1940"/>
      <c r="G17" s="1933"/>
      <c r="H17" s="1935"/>
      <c r="I17" s="1936"/>
      <c r="J17" s="1937"/>
      <c r="K17" s="591"/>
      <c r="L17" s="591"/>
      <c r="M17" s="591"/>
      <c r="N17" s="591"/>
      <c r="O17" s="591"/>
      <c r="Q17" s="591"/>
      <c r="R17" s="591"/>
      <c r="S17" s="591"/>
      <c r="T17" s="591"/>
      <c r="U17" s="591"/>
      <c r="V17" s="591"/>
      <c r="W17" s="591"/>
      <c r="X17" s="591"/>
      <c r="Y17" s="591"/>
      <c r="Z17" s="591"/>
      <c r="AA17" s="591"/>
      <c r="AB17" s="591"/>
      <c r="AC17" s="591"/>
      <c r="AD17" s="591"/>
      <c r="AE17" s="591"/>
      <c r="AF17" s="591"/>
      <c r="AG17" s="591"/>
    </row>
    <row r="18" spans="1:33" s="590" customFormat="1" ht="15.75">
      <c r="A18" s="1933"/>
      <c r="B18" s="1934"/>
      <c r="C18" s="1934"/>
      <c r="D18" s="1934"/>
      <c r="E18" s="1934"/>
      <c r="F18" s="1935"/>
      <c r="G18" s="1933"/>
      <c r="H18" s="1935"/>
      <c r="I18" s="1936"/>
      <c r="J18" s="1937"/>
      <c r="K18" s="591"/>
      <c r="L18" s="591"/>
      <c r="M18" s="591"/>
      <c r="N18" s="591"/>
      <c r="O18" s="591"/>
      <c r="Q18" s="591"/>
      <c r="R18" s="591"/>
      <c r="S18" s="591"/>
      <c r="T18" s="591"/>
      <c r="U18" s="591"/>
      <c r="V18" s="591"/>
      <c r="W18" s="591"/>
      <c r="X18" s="591"/>
      <c r="Y18" s="591"/>
      <c r="Z18" s="591"/>
      <c r="AA18" s="591"/>
      <c r="AB18" s="591"/>
      <c r="AC18" s="591"/>
      <c r="AD18" s="591"/>
      <c r="AE18" s="591"/>
      <c r="AF18" s="591"/>
      <c r="AG18" s="591"/>
    </row>
    <row r="19" spans="1:33" s="590" customFormat="1" ht="15.75" customHeight="1">
      <c r="A19" s="1938" t="s">
        <v>1406</v>
      </c>
      <c r="B19" s="1939"/>
      <c r="C19" s="1939"/>
      <c r="D19" s="1939"/>
      <c r="E19" s="1939"/>
      <c r="F19" s="1940"/>
      <c r="G19" s="1933"/>
      <c r="H19" s="1935"/>
      <c r="I19" s="1936"/>
      <c r="J19" s="1937"/>
      <c r="K19" s="591"/>
      <c r="L19" s="591"/>
      <c r="M19" s="591"/>
      <c r="N19" s="591"/>
      <c r="O19" s="591"/>
      <c r="Q19" s="591"/>
      <c r="R19" s="591"/>
      <c r="S19" s="591"/>
      <c r="T19" s="591"/>
      <c r="U19" s="591"/>
      <c r="V19" s="591"/>
      <c r="W19" s="591"/>
      <c r="X19" s="591"/>
      <c r="Y19" s="591"/>
      <c r="Z19" s="591"/>
      <c r="AA19" s="591"/>
      <c r="AB19" s="591"/>
      <c r="AC19" s="591"/>
      <c r="AD19" s="591"/>
      <c r="AE19" s="591"/>
      <c r="AF19" s="591"/>
      <c r="AG19" s="591"/>
    </row>
    <row r="20" spans="1:33" s="590" customFormat="1" ht="15.75">
      <c r="A20" s="1933"/>
      <c r="B20" s="1934"/>
      <c r="C20" s="1934"/>
      <c r="D20" s="1934"/>
      <c r="E20" s="1934"/>
      <c r="F20" s="1935"/>
      <c r="G20" s="1933"/>
      <c r="H20" s="1935"/>
      <c r="I20" s="1936"/>
      <c r="J20" s="1937"/>
      <c r="K20" s="591"/>
      <c r="L20" s="591"/>
      <c r="M20" s="591"/>
      <c r="N20" s="591"/>
      <c r="O20" s="591"/>
      <c r="Q20" s="591"/>
      <c r="R20" s="591"/>
      <c r="S20" s="591"/>
      <c r="T20" s="591"/>
      <c r="U20" s="591"/>
      <c r="V20" s="591"/>
      <c r="W20" s="591"/>
      <c r="X20" s="591"/>
      <c r="Y20" s="591"/>
      <c r="Z20" s="591"/>
      <c r="AA20" s="591"/>
      <c r="AB20" s="591"/>
      <c r="AC20" s="591"/>
      <c r="AD20" s="591"/>
      <c r="AE20" s="591"/>
      <c r="AF20" s="591"/>
      <c r="AG20" s="591"/>
    </row>
    <row r="21" spans="1:33" s="590" customFormat="1" ht="15.75">
      <c r="J21" s="591"/>
      <c r="K21" s="591"/>
      <c r="L21" s="591"/>
      <c r="M21" s="591"/>
      <c r="N21" s="591"/>
      <c r="O21" s="591"/>
      <c r="Q21" s="591"/>
      <c r="R21" s="591"/>
      <c r="S21" s="591"/>
      <c r="T21" s="591"/>
      <c r="U21" s="591"/>
      <c r="V21" s="591"/>
      <c r="W21" s="591"/>
      <c r="X21" s="591"/>
      <c r="Y21" s="591"/>
      <c r="Z21" s="591"/>
      <c r="AA21" s="591"/>
      <c r="AB21" s="591"/>
      <c r="AC21" s="591"/>
      <c r="AD21" s="591"/>
      <c r="AE21" s="591"/>
      <c r="AF21" s="591"/>
      <c r="AG21" s="591"/>
    </row>
    <row r="22" spans="1:33" s="590" customFormat="1" ht="15.75" customHeight="1">
      <c r="A22" s="1941" t="s">
        <v>1407</v>
      </c>
      <c r="B22" s="1941"/>
      <c r="C22" s="1941"/>
      <c r="D22" s="1941"/>
      <c r="E22" s="1941"/>
      <c r="F22" s="1941"/>
      <c r="G22" s="1941"/>
      <c r="H22" s="1941"/>
      <c r="I22" s="1941"/>
      <c r="J22" s="1941"/>
      <c r="K22" s="591"/>
      <c r="L22" s="591"/>
      <c r="M22" s="591"/>
      <c r="N22" s="591"/>
      <c r="O22" s="591"/>
      <c r="Q22" s="591"/>
      <c r="R22" s="591"/>
      <c r="S22" s="591"/>
      <c r="T22" s="591"/>
      <c r="U22" s="591"/>
      <c r="V22" s="591"/>
      <c r="W22" s="591"/>
      <c r="X22" s="591"/>
      <c r="Y22" s="591"/>
      <c r="Z22" s="591"/>
      <c r="AA22" s="591"/>
      <c r="AB22" s="591"/>
      <c r="AC22" s="591"/>
      <c r="AD22" s="591"/>
      <c r="AE22" s="591"/>
      <c r="AF22" s="591"/>
      <c r="AG22" s="591"/>
    </row>
    <row r="23" spans="1:33" s="590" customFormat="1" ht="15.75" customHeight="1">
      <c r="A23" s="774"/>
      <c r="B23" s="774"/>
      <c r="C23" s="774"/>
      <c r="D23" s="774"/>
      <c r="E23" s="774"/>
      <c r="F23" s="774"/>
      <c r="G23" s="774"/>
      <c r="H23" s="774"/>
      <c r="I23" s="774"/>
      <c r="J23" s="774"/>
      <c r="K23" s="591"/>
      <c r="L23" s="591"/>
      <c r="M23" s="591"/>
      <c r="N23" s="591"/>
      <c r="O23" s="591"/>
      <c r="Q23" s="591"/>
      <c r="R23" s="591"/>
      <c r="S23" s="591"/>
      <c r="T23" s="591"/>
      <c r="U23" s="591"/>
      <c r="V23" s="591"/>
      <c r="W23" s="591"/>
      <c r="X23" s="591"/>
      <c r="Y23" s="591"/>
      <c r="Z23" s="591"/>
      <c r="AA23" s="591"/>
      <c r="AB23" s="591"/>
      <c r="AC23" s="591"/>
      <c r="AD23" s="591"/>
      <c r="AE23" s="591"/>
      <c r="AF23" s="591"/>
      <c r="AG23" s="591"/>
    </row>
    <row r="24" spans="1:33" s="590" customFormat="1" ht="15.75" customHeight="1">
      <c r="A24" s="1828" t="s">
        <v>1408</v>
      </c>
      <c r="B24" s="1828"/>
      <c r="C24" s="1828"/>
      <c r="D24" s="1828"/>
      <c r="E24" s="1828"/>
      <c r="F24" s="1828"/>
      <c r="G24" s="1942" t="s">
        <v>1409</v>
      </c>
      <c r="H24" s="1943"/>
      <c r="I24" s="1828" t="s">
        <v>1410</v>
      </c>
      <c r="J24" s="1828"/>
      <c r="K24" s="591"/>
      <c r="L24" s="591"/>
      <c r="M24" s="591"/>
      <c r="N24" s="591"/>
      <c r="O24" s="591"/>
      <c r="Q24" s="591"/>
      <c r="R24" s="591"/>
      <c r="S24" s="591"/>
      <c r="T24" s="591"/>
      <c r="U24" s="591"/>
      <c r="V24" s="591"/>
      <c r="W24" s="591"/>
      <c r="X24" s="591"/>
      <c r="Y24" s="591"/>
      <c r="Z24" s="591"/>
      <c r="AA24" s="591"/>
      <c r="AB24" s="591"/>
      <c r="AC24" s="591"/>
      <c r="AD24" s="591"/>
      <c r="AE24" s="591"/>
      <c r="AF24" s="591"/>
      <c r="AG24" s="591"/>
    </row>
    <row r="25" spans="1:33" s="590" customFormat="1" ht="15.75" customHeight="1">
      <c r="A25" s="1944" t="s">
        <v>0</v>
      </c>
      <c r="B25" s="1944"/>
      <c r="C25" s="1944"/>
      <c r="D25" s="1944"/>
      <c r="E25" s="1944"/>
      <c r="F25" s="1944"/>
      <c r="G25" s="775" t="s">
        <v>872</v>
      </c>
      <c r="H25" s="775" t="s">
        <v>870</v>
      </c>
      <c r="I25" s="775" t="s">
        <v>872</v>
      </c>
      <c r="J25" s="775" t="s">
        <v>870</v>
      </c>
      <c r="K25" s="591"/>
      <c r="L25" s="591"/>
      <c r="M25" s="591"/>
      <c r="N25" s="591"/>
      <c r="O25" s="591"/>
      <c r="Q25" s="591"/>
      <c r="R25" s="591"/>
      <c r="S25" s="591"/>
      <c r="T25" s="591"/>
      <c r="U25" s="591"/>
      <c r="V25" s="591"/>
      <c r="W25" s="591"/>
      <c r="X25" s="591"/>
      <c r="Y25" s="591"/>
      <c r="Z25" s="591"/>
      <c r="AA25" s="591"/>
      <c r="AB25" s="591"/>
      <c r="AC25" s="591"/>
      <c r="AD25" s="591"/>
      <c r="AE25" s="591"/>
      <c r="AF25" s="591"/>
      <c r="AG25" s="591"/>
    </row>
    <row r="26" spans="1:33" s="590" customFormat="1" ht="15.75" customHeight="1">
      <c r="A26" s="1945" t="s">
        <v>1411</v>
      </c>
      <c r="B26" s="1945"/>
      <c r="C26" s="1945"/>
      <c r="D26" s="1945"/>
      <c r="E26" s="1945"/>
      <c r="F26" s="1945"/>
      <c r="G26" s="776"/>
      <c r="H26" s="776"/>
      <c r="I26" s="777"/>
      <c r="J26" s="777"/>
      <c r="K26" s="591"/>
      <c r="L26" s="591"/>
      <c r="M26" s="591"/>
      <c r="N26" s="591"/>
      <c r="O26" s="591"/>
      <c r="Q26" s="591"/>
      <c r="R26" s="591"/>
      <c r="S26" s="591"/>
      <c r="T26" s="591"/>
      <c r="U26" s="591"/>
      <c r="V26" s="591"/>
      <c r="W26" s="591"/>
      <c r="X26" s="591"/>
      <c r="Y26" s="591"/>
      <c r="Z26" s="591"/>
      <c r="AA26" s="591"/>
      <c r="AB26" s="591"/>
      <c r="AC26" s="591"/>
      <c r="AD26" s="591"/>
      <c r="AE26" s="591"/>
      <c r="AF26" s="591"/>
      <c r="AG26" s="591"/>
    </row>
    <row r="27" spans="1:33" s="590" customFormat="1" ht="15.75" customHeight="1">
      <c r="A27" s="1945" t="s">
        <v>32</v>
      </c>
      <c r="B27" s="1945"/>
      <c r="C27" s="1945"/>
      <c r="D27" s="1945"/>
      <c r="E27" s="1945"/>
      <c r="F27" s="1945"/>
      <c r="G27" s="776"/>
      <c r="H27" s="776"/>
      <c r="I27" s="777"/>
      <c r="J27" s="777"/>
      <c r="K27" s="591"/>
      <c r="L27" s="591"/>
      <c r="M27" s="591"/>
      <c r="N27" s="591"/>
      <c r="O27" s="591"/>
      <c r="Q27" s="591"/>
      <c r="R27" s="591"/>
      <c r="S27" s="591"/>
      <c r="T27" s="591"/>
      <c r="U27" s="591"/>
      <c r="V27" s="591"/>
      <c r="W27" s="591"/>
      <c r="X27" s="591"/>
      <c r="Y27" s="591"/>
      <c r="Z27" s="591"/>
      <c r="AA27" s="591"/>
      <c r="AB27" s="591"/>
      <c r="AC27" s="591"/>
      <c r="AD27" s="591"/>
      <c r="AE27" s="591"/>
      <c r="AF27" s="591"/>
      <c r="AG27" s="591"/>
    </row>
    <row r="28" spans="1:33" s="590" customFormat="1" ht="15.75">
      <c r="J28" s="591"/>
      <c r="K28" s="591"/>
      <c r="L28" s="591"/>
      <c r="M28" s="591"/>
      <c r="N28" s="591"/>
      <c r="O28" s="591"/>
      <c r="Q28" s="591"/>
      <c r="R28" s="591"/>
      <c r="S28" s="591"/>
      <c r="T28" s="591"/>
      <c r="U28" s="591"/>
      <c r="V28" s="591"/>
      <c r="W28" s="591"/>
      <c r="X28" s="591"/>
      <c r="Y28" s="591"/>
      <c r="Z28" s="591"/>
      <c r="AA28" s="591"/>
      <c r="AB28" s="591"/>
      <c r="AC28" s="591"/>
      <c r="AD28" s="591"/>
      <c r="AE28" s="591"/>
      <c r="AF28" s="591"/>
      <c r="AG28" s="591"/>
    </row>
    <row r="29" spans="1:33" s="590" customFormat="1" ht="15.75">
      <c r="A29" s="588" t="s">
        <v>1412</v>
      </c>
      <c r="J29" s="604" t="s">
        <v>741</v>
      </c>
      <c r="K29" s="591"/>
      <c r="L29" s="591"/>
      <c r="M29" s="591"/>
      <c r="N29" s="591"/>
      <c r="O29" s="591"/>
      <c r="Q29" s="591"/>
      <c r="R29" s="591"/>
      <c r="S29" s="591"/>
      <c r="T29" s="591"/>
      <c r="U29" s="591"/>
      <c r="V29" s="591"/>
      <c r="W29" s="591"/>
      <c r="X29" s="591"/>
      <c r="Y29" s="591"/>
      <c r="Z29" s="591"/>
      <c r="AA29" s="591"/>
      <c r="AB29" s="591"/>
      <c r="AC29" s="591"/>
      <c r="AD29" s="591"/>
      <c r="AE29" s="591"/>
      <c r="AF29" s="591"/>
      <c r="AG29" s="591"/>
    </row>
    <row r="30" spans="1:33" s="590" customFormat="1" ht="31.5" customHeight="1">
      <c r="A30" s="1947" t="s">
        <v>0</v>
      </c>
      <c r="B30" s="1948"/>
      <c r="C30" s="1948"/>
      <c r="D30" s="1948"/>
      <c r="E30" s="1948"/>
      <c r="F30" s="1948"/>
      <c r="G30" s="1732" t="s">
        <v>1413</v>
      </c>
      <c r="H30" s="1734"/>
      <c r="I30" s="1732" t="s">
        <v>1414</v>
      </c>
      <c r="J30" s="1734"/>
      <c r="K30" s="591"/>
      <c r="L30" s="591"/>
      <c r="M30" s="591"/>
      <c r="N30" s="591"/>
      <c r="O30" s="591"/>
      <c r="Q30" s="591"/>
      <c r="R30" s="591"/>
      <c r="S30" s="591"/>
      <c r="T30" s="591"/>
      <c r="U30" s="591"/>
      <c r="V30" s="591"/>
      <c r="W30" s="591"/>
      <c r="X30" s="591"/>
      <c r="Y30" s="591"/>
      <c r="Z30" s="591"/>
      <c r="AA30" s="591"/>
      <c r="AB30" s="591"/>
      <c r="AC30" s="591"/>
      <c r="AD30" s="591"/>
      <c r="AE30" s="591"/>
      <c r="AF30" s="591"/>
      <c r="AG30" s="591"/>
    </row>
    <row r="31" spans="1:33" s="590" customFormat="1" ht="15.75" customHeight="1">
      <c r="A31" s="1946" t="s">
        <v>1415</v>
      </c>
      <c r="B31" s="1946"/>
      <c r="C31" s="1946"/>
      <c r="D31" s="1946"/>
      <c r="E31" s="1946"/>
      <c r="F31" s="1946"/>
      <c r="G31" s="1691"/>
      <c r="H31" s="1757"/>
      <c r="I31" s="1676"/>
      <c r="J31" s="1758"/>
      <c r="K31" s="591"/>
      <c r="L31" s="591"/>
      <c r="M31" s="591"/>
      <c r="N31" s="591"/>
      <c r="O31" s="591"/>
      <c r="Q31" s="591"/>
      <c r="R31" s="591"/>
      <c r="S31" s="591"/>
      <c r="T31" s="591"/>
      <c r="U31" s="591"/>
      <c r="V31" s="591"/>
      <c r="W31" s="591"/>
      <c r="X31" s="591"/>
      <c r="Y31" s="591"/>
      <c r="Z31" s="591"/>
      <c r="AA31" s="591"/>
      <c r="AB31" s="591"/>
      <c r="AC31" s="591"/>
      <c r="AD31" s="591"/>
      <c r="AE31" s="591"/>
      <c r="AF31" s="591"/>
      <c r="AG31" s="591"/>
    </row>
    <row r="32" spans="1:33" s="590" customFormat="1" ht="15.75" customHeight="1">
      <c r="A32" s="1946" t="s">
        <v>1416</v>
      </c>
      <c r="B32" s="1946"/>
      <c r="C32" s="1946"/>
      <c r="D32" s="1946"/>
      <c r="E32" s="1946"/>
      <c r="F32" s="1946"/>
      <c r="G32" s="1691"/>
      <c r="H32" s="1757"/>
      <c r="I32" s="1676"/>
      <c r="J32" s="1758"/>
      <c r="K32" s="591"/>
      <c r="L32" s="591"/>
      <c r="M32" s="591"/>
      <c r="N32" s="591"/>
      <c r="O32" s="591"/>
      <c r="Q32" s="591"/>
      <c r="R32" s="591"/>
      <c r="S32" s="591"/>
      <c r="T32" s="591"/>
      <c r="U32" s="591"/>
      <c r="V32" s="591"/>
      <c r="W32" s="591"/>
      <c r="X32" s="591"/>
      <c r="Y32" s="591"/>
      <c r="Z32" s="591"/>
      <c r="AA32" s="591"/>
      <c r="AB32" s="591"/>
      <c r="AC32" s="591"/>
      <c r="AD32" s="591"/>
      <c r="AE32" s="591"/>
      <c r="AF32" s="591"/>
      <c r="AG32" s="591"/>
    </row>
    <row r="33" spans="1:33" s="590" customFormat="1" ht="15.75" customHeight="1">
      <c r="A33" s="1946" t="s">
        <v>1417</v>
      </c>
      <c r="B33" s="1946"/>
      <c r="C33" s="1946"/>
      <c r="D33" s="1946"/>
      <c r="E33" s="1946"/>
      <c r="F33" s="1946"/>
      <c r="G33" s="1691"/>
      <c r="H33" s="1757"/>
      <c r="I33" s="1676"/>
      <c r="J33" s="1758"/>
      <c r="K33" s="591"/>
      <c r="L33" s="591"/>
      <c r="M33" s="591"/>
      <c r="N33" s="591"/>
      <c r="O33" s="591"/>
      <c r="Q33" s="591"/>
      <c r="R33" s="591"/>
      <c r="S33" s="591"/>
      <c r="T33" s="591"/>
      <c r="U33" s="591"/>
      <c r="V33" s="591"/>
      <c r="W33" s="591"/>
      <c r="X33" s="591"/>
      <c r="Y33" s="591"/>
      <c r="Z33" s="591"/>
      <c r="AA33" s="591"/>
      <c r="AB33" s="591"/>
      <c r="AC33" s="591"/>
      <c r="AD33" s="591"/>
      <c r="AE33" s="591"/>
      <c r="AF33" s="591"/>
      <c r="AG33" s="591"/>
    </row>
    <row r="34" spans="1:33" s="590" customFormat="1" ht="15.75" customHeight="1">
      <c r="A34" s="1946" t="s">
        <v>1418</v>
      </c>
      <c r="B34" s="1946"/>
      <c r="C34" s="1946"/>
      <c r="D34" s="1946"/>
      <c r="E34" s="1946"/>
      <c r="F34" s="1946"/>
      <c r="G34" s="1691"/>
      <c r="H34" s="1757"/>
      <c r="I34" s="1676"/>
      <c r="J34" s="1758"/>
      <c r="K34" s="591"/>
      <c r="L34" s="591"/>
      <c r="M34" s="591"/>
      <c r="N34" s="591"/>
      <c r="O34" s="591"/>
      <c r="Q34" s="591"/>
      <c r="R34" s="591"/>
      <c r="S34" s="591"/>
      <c r="T34" s="591"/>
      <c r="U34" s="591"/>
      <c r="V34" s="591"/>
      <c r="W34" s="591"/>
      <c r="X34" s="591"/>
      <c r="Y34" s="591"/>
      <c r="Z34" s="591"/>
      <c r="AA34" s="591"/>
      <c r="AB34" s="591"/>
      <c r="AC34" s="591"/>
      <c r="AD34" s="591"/>
      <c r="AE34" s="591"/>
      <c r="AF34" s="591"/>
      <c r="AG34" s="591"/>
    </row>
    <row r="35" spans="1:33" s="590" customFormat="1" ht="15.75" customHeight="1">
      <c r="A35" s="1946" t="s">
        <v>1419</v>
      </c>
      <c r="B35" s="1946"/>
      <c r="C35" s="1946"/>
      <c r="D35" s="1946"/>
      <c r="E35" s="1946"/>
      <c r="F35" s="1946"/>
      <c r="G35" s="1691"/>
      <c r="H35" s="1757"/>
      <c r="I35" s="1676"/>
      <c r="J35" s="1758"/>
      <c r="K35" s="591"/>
      <c r="L35" s="591"/>
      <c r="M35" s="591"/>
      <c r="N35" s="591"/>
      <c r="O35" s="591"/>
      <c r="Q35" s="591"/>
      <c r="R35" s="591"/>
      <c r="S35" s="591"/>
      <c r="T35" s="591"/>
      <c r="U35" s="591"/>
      <c r="V35" s="591"/>
      <c r="W35" s="591"/>
      <c r="X35" s="591"/>
      <c r="Y35" s="591"/>
      <c r="Z35" s="591"/>
      <c r="AA35" s="591"/>
      <c r="AB35" s="591"/>
      <c r="AC35" s="591"/>
      <c r="AD35" s="591"/>
      <c r="AE35" s="591"/>
      <c r="AF35" s="591"/>
      <c r="AG35" s="591"/>
    </row>
    <row r="36" spans="1:33" s="590" customFormat="1" ht="15.75" customHeight="1">
      <c r="A36" s="1949" t="s">
        <v>17</v>
      </c>
      <c r="B36" s="1949"/>
      <c r="C36" s="1949"/>
      <c r="D36" s="1949"/>
      <c r="E36" s="1949"/>
      <c r="F36" s="1949"/>
      <c r="G36" s="1676"/>
      <c r="H36" s="1758"/>
      <c r="I36" s="1676"/>
      <c r="J36" s="1758"/>
      <c r="K36" s="591"/>
      <c r="L36" s="591"/>
      <c r="M36" s="591"/>
      <c r="N36" s="591"/>
      <c r="O36" s="591"/>
      <c r="Q36" s="591"/>
      <c r="R36" s="591"/>
      <c r="S36" s="591"/>
      <c r="T36" s="591"/>
      <c r="U36" s="591"/>
      <c r="V36" s="591"/>
      <c r="W36" s="591"/>
      <c r="X36" s="591"/>
      <c r="Y36" s="591"/>
      <c r="Z36" s="591"/>
      <c r="AA36" s="591"/>
      <c r="AB36" s="591"/>
      <c r="AC36" s="591"/>
      <c r="AD36" s="591"/>
      <c r="AE36" s="591"/>
      <c r="AF36" s="591"/>
      <c r="AG36" s="591"/>
    </row>
    <row r="37" spans="1:33" s="590" customFormat="1" ht="15.75" customHeight="1">
      <c r="A37" s="602"/>
      <c r="B37" s="602"/>
      <c r="C37" s="602"/>
      <c r="D37" s="602"/>
      <c r="E37" s="602"/>
      <c r="F37" s="602"/>
      <c r="G37" s="602"/>
      <c r="H37" s="602"/>
      <c r="I37" s="602"/>
      <c r="J37" s="602"/>
      <c r="K37" s="591"/>
      <c r="L37" s="591"/>
      <c r="M37" s="591"/>
      <c r="N37" s="591"/>
      <c r="O37" s="591"/>
      <c r="Q37" s="591"/>
      <c r="R37" s="591"/>
      <c r="S37" s="591"/>
      <c r="T37" s="591"/>
      <c r="U37" s="591"/>
      <c r="V37" s="591"/>
      <c r="W37" s="591"/>
      <c r="X37" s="591"/>
      <c r="Y37" s="591"/>
      <c r="Z37" s="591"/>
      <c r="AA37" s="591"/>
      <c r="AB37" s="591"/>
      <c r="AC37" s="591"/>
      <c r="AD37" s="591"/>
      <c r="AE37" s="591"/>
      <c r="AF37" s="591"/>
      <c r="AG37" s="591"/>
    </row>
    <row r="38" spans="1:33" s="590" customFormat="1" ht="15.75" customHeight="1">
      <c r="A38" s="1950" t="s">
        <v>1405</v>
      </c>
      <c r="B38" s="1951"/>
      <c r="C38" s="1951"/>
      <c r="D38" s="1951"/>
      <c r="E38" s="1951"/>
      <c r="F38" s="1951"/>
      <c r="G38" s="1951"/>
      <c r="H38" s="1951"/>
      <c r="I38" s="1951"/>
      <c r="J38" s="1951"/>
      <c r="K38" s="591"/>
      <c r="L38" s="591"/>
      <c r="M38" s="591"/>
      <c r="N38" s="591"/>
      <c r="O38" s="591"/>
      <c r="Q38" s="591"/>
      <c r="R38" s="591"/>
      <c r="S38" s="591"/>
      <c r="T38" s="591"/>
      <c r="U38" s="591"/>
      <c r="V38" s="591"/>
      <c r="W38" s="591"/>
      <c r="X38" s="591"/>
      <c r="Y38" s="591"/>
      <c r="Z38" s="591"/>
      <c r="AA38" s="591"/>
      <c r="AB38" s="591"/>
      <c r="AC38" s="591"/>
      <c r="AD38" s="591"/>
      <c r="AE38" s="591"/>
      <c r="AF38" s="591"/>
      <c r="AG38" s="591"/>
    </row>
    <row r="39" spans="1:33" s="590" customFormat="1" ht="36" customHeight="1">
      <c r="A39" s="1796" t="s">
        <v>0</v>
      </c>
      <c r="B39" s="1797"/>
      <c r="C39" s="1797"/>
      <c r="D39" s="1798"/>
      <c r="E39" s="1952" t="s">
        <v>1420</v>
      </c>
      <c r="F39" s="1953"/>
      <c r="G39" s="1952" t="s">
        <v>1421</v>
      </c>
      <c r="H39" s="1953"/>
      <c r="I39" s="1954" t="s">
        <v>1422</v>
      </c>
      <c r="J39" s="1954"/>
      <c r="K39" s="591"/>
      <c r="L39" s="591"/>
      <c r="M39" s="591"/>
      <c r="N39" s="591"/>
      <c r="O39" s="591"/>
      <c r="Q39" s="591"/>
      <c r="R39" s="591"/>
      <c r="S39" s="591"/>
      <c r="T39" s="591"/>
      <c r="U39" s="591"/>
      <c r="V39" s="591"/>
      <c r="W39" s="591"/>
      <c r="X39" s="591"/>
      <c r="Y39" s="591"/>
      <c r="Z39" s="591"/>
      <c r="AA39" s="591"/>
      <c r="AB39" s="591"/>
      <c r="AC39" s="591"/>
      <c r="AD39" s="591"/>
      <c r="AE39" s="591"/>
      <c r="AF39" s="591"/>
      <c r="AG39" s="591"/>
    </row>
    <row r="40" spans="1:33" s="590" customFormat="1" ht="15.75">
      <c r="A40" s="1799"/>
      <c r="B40" s="1800"/>
      <c r="C40" s="1800"/>
      <c r="D40" s="1801"/>
      <c r="E40" s="778" t="s">
        <v>872</v>
      </c>
      <c r="F40" s="778" t="s">
        <v>870</v>
      </c>
      <c r="G40" s="778" t="s">
        <v>872</v>
      </c>
      <c r="H40" s="778" t="s">
        <v>870</v>
      </c>
      <c r="I40" s="778" t="s">
        <v>872</v>
      </c>
      <c r="J40" s="778" t="s">
        <v>870</v>
      </c>
      <c r="K40" s="591"/>
      <c r="L40" s="591"/>
      <c r="M40" s="591"/>
      <c r="N40" s="591"/>
      <c r="O40" s="591"/>
      <c r="Q40" s="591"/>
      <c r="R40" s="591"/>
      <c r="S40" s="591"/>
      <c r="T40" s="591"/>
      <c r="U40" s="591"/>
      <c r="V40" s="591"/>
      <c r="W40" s="591"/>
      <c r="X40" s="591"/>
      <c r="Y40" s="591"/>
      <c r="Z40" s="591"/>
      <c r="AA40" s="591"/>
      <c r="AB40" s="591"/>
      <c r="AC40" s="591"/>
      <c r="AD40" s="591"/>
      <c r="AE40" s="591"/>
      <c r="AF40" s="591"/>
      <c r="AG40" s="591"/>
    </row>
    <row r="41" spans="1:33" s="590" customFormat="1" ht="15.75">
      <c r="A41" s="1688" t="s">
        <v>1423</v>
      </c>
      <c r="B41" s="1689"/>
      <c r="C41" s="1689"/>
      <c r="D41" s="1812"/>
      <c r="E41" s="616"/>
      <c r="F41" s="616"/>
      <c r="G41" s="616"/>
      <c r="H41" s="616"/>
      <c r="I41" s="616"/>
      <c r="J41" s="616"/>
      <c r="K41" s="591"/>
      <c r="L41" s="591"/>
      <c r="M41" s="591"/>
      <c r="N41" s="591"/>
      <c r="O41" s="591"/>
      <c r="Q41" s="591"/>
      <c r="R41" s="591"/>
      <c r="S41" s="591"/>
      <c r="T41" s="591"/>
      <c r="U41" s="591"/>
      <c r="V41" s="591"/>
      <c r="W41" s="591"/>
      <c r="X41" s="591"/>
      <c r="Y41" s="591"/>
      <c r="Z41" s="591"/>
      <c r="AA41" s="591"/>
      <c r="AB41" s="591"/>
      <c r="AC41" s="591"/>
      <c r="AD41" s="591"/>
      <c r="AE41" s="591"/>
      <c r="AF41" s="591"/>
      <c r="AG41" s="591"/>
    </row>
    <row r="42" spans="1:33" s="590" customFormat="1" ht="15.75">
      <c r="A42" s="1688" t="s">
        <v>1424</v>
      </c>
      <c r="B42" s="1689"/>
      <c r="C42" s="1689"/>
      <c r="D42" s="1812"/>
      <c r="E42" s="616"/>
      <c r="F42" s="616"/>
      <c r="G42" s="616"/>
      <c r="H42" s="616"/>
      <c r="I42" s="616"/>
      <c r="J42" s="616"/>
      <c r="K42" s="591"/>
      <c r="L42" s="591"/>
      <c r="M42" s="591"/>
      <c r="N42" s="591"/>
      <c r="O42" s="591"/>
      <c r="Q42" s="591"/>
      <c r="R42" s="591"/>
      <c r="S42" s="591"/>
      <c r="T42" s="591"/>
      <c r="U42" s="591"/>
      <c r="V42" s="591"/>
      <c r="W42" s="591"/>
      <c r="X42" s="591"/>
      <c r="Y42" s="591"/>
      <c r="Z42" s="591"/>
      <c r="AA42" s="591"/>
      <c r="AB42" s="591"/>
      <c r="AC42" s="591"/>
      <c r="AD42" s="591"/>
      <c r="AE42" s="591"/>
      <c r="AF42" s="591"/>
      <c r="AG42" s="591"/>
    </row>
    <row r="43" spans="1:33" s="590" customFormat="1" ht="15.75">
      <c r="B43" s="779"/>
      <c r="C43" s="779"/>
      <c r="J43" s="591"/>
      <c r="K43" s="591"/>
      <c r="L43" s="591"/>
      <c r="M43" s="591"/>
      <c r="N43" s="591"/>
      <c r="O43" s="591"/>
      <c r="Q43" s="591"/>
      <c r="R43" s="591"/>
      <c r="S43" s="591"/>
      <c r="T43" s="591"/>
      <c r="U43" s="591"/>
      <c r="V43" s="591"/>
      <c r="W43" s="591"/>
      <c r="X43" s="591"/>
      <c r="Y43" s="591"/>
      <c r="Z43" s="591"/>
      <c r="AA43" s="591"/>
      <c r="AB43" s="591"/>
      <c r="AC43" s="591"/>
      <c r="AD43" s="591"/>
      <c r="AE43" s="591"/>
      <c r="AF43" s="591"/>
      <c r="AG43" s="591"/>
    </row>
    <row r="44" spans="1:33" s="590" customFormat="1" ht="15.75">
      <c r="A44" s="588" t="s">
        <v>1425</v>
      </c>
      <c r="J44" s="604" t="s">
        <v>741</v>
      </c>
      <c r="K44" s="591"/>
      <c r="L44" s="591"/>
      <c r="M44" s="591"/>
      <c r="N44" s="591"/>
      <c r="O44" s="591"/>
      <c r="Q44" s="591"/>
      <c r="R44" s="591"/>
      <c r="S44" s="591"/>
      <c r="T44" s="591"/>
      <c r="U44" s="591"/>
      <c r="V44" s="591"/>
      <c r="W44" s="591"/>
      <c r="X44" s="591"/>
      <c r="Y44" s="591"/>
      <c r="Z44" s="591"/>
      <c r="AA44" s="591"/>
      <c r="AB44" s="591"/>
      <c r="AC44" s="591"/>
      <c r="AD44" s="591"/>
      <c r="AE44" s="591"/>
      <c r="AF44" s="591"/>
      <c r="AG44" s="591"/>
    </row>
    <row r="45" spans="1:33" s="590" customFormat="1" ht="31.5">
      <c r="A45" s="780" t="s">
        <v>1244</v>
      </c>
      <c r="B45" s="1958" t="s">
        <v>1426</v>
      </c>
      <c r="C45" s="1959"/>
      <c r="D45" s="1959"/>
      <c r="E45" s="1960"/>
      <c r="F45" s="1961" t="s">
        <v>1427</v>
      </c>
      <c r="G45" s="1961"/>
      <c r="H45" s="781" t="s">
        <v>1428</v>
      </c>
      <c r="I45" s="782" t="s">
        <v>870</v>
      </c>
      <c r="J45" s="782" t="s">
        <v>896</v>
      </c>
      <c r="K45" s="783"/>
      <c r="L45" s="783"/>
      <c r="M45" s="783"/>
      <c r="N45" s="783"/>
      <c r="O45" s="783"/>
      <c r="Q45" s="783"/>
      <c r="R45" s="783"/>
      <c r="S45" s="591"/>
      <c r="T45" s="591"/>
      <c r="U45" s="591"/>
      <c r="V45" s="591"/>
      <c r="W45" s="591"/>
      <c r="X45" s="591"/>
      <c r="Y45" s="591"/>
      <c r="Z45" s="591"/>
      <c r="AA45" s="591"/>
      <c r="AB45" s="591"/>
      <c r="AC45" s="591"/>
      <c r="AD45" s="591"/>
      <c r="AE45" s="591"/>
      <c r="AF45" s="591"/>
      <c r="AG45" s="591"/>
    </row>
    <row r="46" spans="1:33" s="590" customFormat="1" ht="15.75">
      <c r="A46" s="784"/>
      <c r="B46" s="1955"/>
      <c r="C46" s="1955"/>
      <c r="D46" s="1955"/>
      <c r="E46" s="1955"/>
      <c r="F46" s="1956"/>
      <c r="G46" s="1957"/>
      <c r="H46" s="785"/>
      <c r="I46" s="785"/>
      <c r="J46" s="785"/>
      <c r="K46" s="786"/>
      <c r="L46" s="786"/>
      <c r="M46" s="786"/>
      <c r="N46" s="786"/>
      <c r="O46" s="786"/>
      <c r="Q46" s="786"/>
      <c r="R46" s="786"/>
      <c r="S46" s="591"/>
      <c r="T46" s="591"/>
      <c r="U46" s="591"/>
      <c r="V46" s="591"/>
      <c r="W46" s="591"/>
      <c r="X46" s="591"/>
      <c r="Y46" s="591"/>
      <c r="Z46" s="591"/>
      <c r="AA46" s="591"/>
      <c r="AB46" s="591"/>
      <c r="AC46" s="591"/>
      <c r="AD46" s="591"/>
      <c r="AE46" s="591"/>
      <c r="AF46" s="591"/>
      <c r="AG46" s="591"/>
    </row>
    <row r="47" spans="1:33" s="590" customFormat="1" ht="15.75">
      <c r="A47" s="784"/>
      <c r="B47" s="1955"/>
      <c r="C47" s="1955"/>
      <c r="D47" s="1955"/>
      <c r="E47" s="1955"/>
      <c r="F47" s="1956"/>
      <c r="G47" s="1957"/>
      <c r="H47" s="785"/>
      <c r="I47" s="785"/>
      <c r="J47" s="785"/>
      <c r="K47" s="786"/>
      <c r="L47" s="786"/>
      <c r="M47" s="786"/>
      <c r="N47" s="786"/>
      <c r="O47" s="786"/>
      <c r="Q47" s="786"/>
      <c r="R47" s="786"/>
      <c r="S47" s="591"/>
      <c r="T47" s="591"/>
      <c r="U47" s="591"/>
      <c r="V47" s="591"/>
      <c r="W47" s="591"/>
      <c r="X47" s="591"/>
      <c r="Y47" s="591"/>
      <c r="Z47" s="591"/>
      <c r="AA47" s="591"/>
      <c r="AB47" s="591"/>
      <c r="AC47" s="591"/>
      <c r="AD47" s="591"/>
      <c r="AE47" s="591"/>
      <c r="AF47" s="591"/>
      <c r="AG47" s="591"/>
    </row>
    <row r="48" spans="1:33" s="590" customFormat="1" ht="15.75">
      <c r="A48" s="784"/>
      <c r="B48" s="1955"/>
      <c r="C48" s="1955"/>
      <c r="D48" s="1955"/>
      <c r="E48" s="1955"/>
      <c r="F48" s="1956"/>
      <c r="G48" s="1957"/>
      <c r="H48" s="785"/>
      <c r="I48" s="785"/>
      <c r="J48" s="785"/>
      <c r="K48" s="786"/>
      <c r="L48" s="786"/>
      <c r="M48" s="786"/>
      <c r="N48" s="786"/>
      <c r="O48" s="786"/>
      <c r="Q48" s="786"/>
      <c r="R48" s="786"/>
      <c r="S48" s="591"/>
      <c r="T48" s="591"/>
      <c r="U48" s="591"/>
      <c r="V48" s="591"/>
      <c r="W48" s="591"/>
      <c r="X48" s="591"/>
      <c r="Y48" s="591"/>
      <c r="Z48" s="591"/>
      <c r="AA48" s="591"/>
      <c r="AB48" s="591"/>
      <c r="AC48" s="591"/>
      <c r="AD48" s="591"/>
      <c r="AE48" s="591"/>
      <c r="AF48" s="591"/>
      <c r="AG48" s="591"/>
    </row>
    <row r="49" spans="1:33" s="590" customFormat="1" ht="15.75">
      <c r="A49" s="784"/>
      <c r="B49" s="1955"/>
      <c r="C49" s="1955"/>
      <c r="D49" s="1955"/>
      <c r="E49" s="1955"/>
      <c r="F49" s="1956"/>
      <c r="G49" s="1957"/>
      <c r="H49" s="785"/>
      <c r="I49" s="785"/>
      <c r="J49" s="785"/>
      <c r="K49" s="786"/>
      <c r="L49" s="786"/>
      <c r="M49" s="786"/>
      <c r="N49" s="786"/>
      <c r="O49" s="786"/>
      <c r="Q49" s="786"/>
      <c r="R49" s="786"/>
      <c r="S49" s="591"/>
      <c r="T49" s="591"/>
      <c r="U49" s="591"/>
      <c r="V49" s="591"/>
      <c r="W49" s="591"/>
      <c r="X49" s="591"/>
      <c r="Y49" s="591"/>
      <c r="Z49" s="591"/>
      <c r="AA49" s="591"/>
      <c r="AB49" s="591"/>
      <c r="AC49" s="591"/>
      <c r="AD49" s="591"/>
      <c r="AE49" s="591"/>
      <c r="AF49" s="591"/>
      <c r="AG49" s="591"/>
    </row>
    <row r="50" spans="1:33" s="590" customFormat="1" ht="15.75">
      <c r="D50" s="787"/>
      <c r="E50" s="786"/>
      <c r="F50" s="786"/>
      <c r="G50" s="786"/>
      <c r="H50" s="786"/>
      <c r="I50" s="786"/>
      <c r="J50" s="786"/>
      <c r="K50" s="786"/>
      <c r="L50" s="786"/>
      <c r="M50" s="786"/>
      <c r="N50" s="786"/>
      <c r="O50" s="786"/>
      <c r="P50" s="786"/>
      <c r="Q50" s="786"/>
      <c r="R50" s="786"/>
      <c r="S50" s="591"/>
      <c r="T50" s="591"/>
      <c r="U50" s="591"/>
      <c r="V50" s="591"/>
      <c r="W50" s="591"/>
      <c r="X50" s="591"/>
      <c r="Y50" s="591"/>
      <c r="Z50" s="591"/>
      <c r="AA50" s="591"/>
      <c r="AB50" s="591"/>
      <c r="AC50" s="591"/>
      <c r="AD50" s="591"/>
      <c r="AE50" s="591"/>
      <c r="AF50" s="591"/>
      <c r="AG50" s="591"/>
    </row>
    <row r="51" spans="1:33" s="590" customFormat="1" ht="15.75">
      <c r="A51" s="588" t="s">
        <v>1429</v>
      </c>
      <c r="I51" s="604"/>
      <c r="J51" s="604" t="s">
        <v>741</v>
      </c>
      <c r="K51" s="591"/>
      <c r="L51" s="591"/>
      <c r="M51" s="591"/>
      <c r="N51" s="591"/>
      <c r="O51" s="591"/>
      <c r="P51" s="591"/>
      <c r="Q51" s="591"/>
      <c r="R51" s="591"/>
      <c r="S51" s="591"/>
      <c r="T51" s="591"/>
      <c r="U51" s="591"/>
      <c r="V51" s="591"/>
      <c r="W51" s="591"/>
      <c r="X51" s="591"/>
      <c r="Y51" s="591"/>
      <c r="Z51" s="591"/>
      <c r="AA51" s="591"/>
      <c r="AB51" s="591"/>
      <c r="AC51" s="591"/>
      <c r="AD51" s="591"/>
      <c r="AE51" s="591"/>
      <c r="AF51" s="591"/>
      <c r="AG51" s="591"/>
    </row>
    <row r="52" spans="1:33" s="590" customFormat="1" ht="15.75">
      <c r="A52" s="1966" t="s">
        <v>0</v>
      </c>
      <c r="B52" s="1966"/>
      <c r="C52" s="1966"/>
      <c r="D52" s="1966"/>
      <c r="E52" s="1966"/>
      <c r="F52" s="1966"/>
      <c r="G52" s="1967">
        <v>43555</v>
      </c>
      <c r="H52" s="1967"/>
      <c r="I52" s="1967">
        <v>43190</v>
      </c>
      <c r="J52" s="1967"/>
      <c r="K52" s="783"/>
      <c r="L52" s="783"/>
      <c r="M52" s="783"/>
      <c r="N52" s="783"/>
      <c r="O52" s="783"/>
      <c r="P52" s="783"/>
      <c r="Q52" s="783"/>
      <c r="R52" s="783"/>
      <c r="S52" s="788"/>
      <c r="T52" s="788"/>
      <c r="U52" s="788"/>
      <c r="V52" s="788"/>
      <c r="W52" s="788"/>
      <c r="X52" s="788"/>
      <c r="Y52" s="788"/>
      <c r="Z52" s="591"/>
      <c r="AA52" s="591"/>
      <c r="AB52" s="591"/>
      <c r="AC52" s="591"/>
      <c r="AD52" s="591"/>
      <c r="AE52" s="591"/>
      <c r="AF52" s="591"/>
      <c r="AG52" s="591"/>
    </row>
    <row r="53" spans="1:33" s="590" customFormat="1" ht="15.75" customHeight="1">
      <c r="A53" s="1968" t="s">
        <v>1430</v>
      </c>
      <c r="B53" s="1969"/>
      <c r="C53" s="1969"/>
      <c r="D53" s="1969"/>
      <c r="E53" s="1969"/>
      <c r="F53" s="1970"/>
      <c r="G53" s="1965"/>
      <c r="H53" s="1965"/>
      <c r="I53" s="1965"/>
      <c r="J53" s="1965"/>
      <c r="K53" s="786"/>
      <c r="L53" s="786"/>
      <c r="M53" s="786"/>
      <c r="N53" s="786"/>
      <c r="O53" s="786"/>
      <c r="P53" s="786"/>
      <c r="Q53" s="786"/>
      <c r="R53" s="786"/>
      <c r="S53" s="786"/>
      <c r="T53" s="786"/>
      <c r="U53" s="786"/>
      <c r="V53" s="786"/>
      <c r="W53" s="786"/>
      <c r="X53" s="786"/>
      <c r="Y53" s="786"/>
      <c r="Z53" s="591"/>
      <c r="AA53" s="591"/>
      <c r="AB53" s="591"/>
      <c r="AC53" s="591"/>
      <c r="AD53" s="591"/>
      <c r="AE53" s="591"/>
      <c r="AF53" s="591"/>
      <c r="AG53" s="591"/>
    </row>
    <row r="54" spans="1:33" s="590" customFormat="1" ht="15.75" customHeight="1">
      <c r="A54" s="1962" t="s">
        <v>1431</v>
      </c>
      <c r="B54" s="1963"/>
      <c r="C54" s="1963"/>
      <c r="D54" s="1963"/>
      <c r="E54" s="1963"/>
      <c r="F54" s="1964"/>
      <c r="G54" s="1965"/>
      <c r="H54" s="1965"/>
      <c r="I54" s="1965"/>
      <c r="J54" s="1965"/>
      <c r="K54" s="786"/>
      <c r="L54" s="786"/>
      <c r="M54" s="786"/>
      <c r="N54" s="786"/>
      <c r="O54" s="786"/>
      <c r="P54" s="786"/>
      <c r="Q54" s="786"/>
      <c r="R54" s="786"/>
      <c r="S54" s="786"/>
      <c r="T54" s="786"/>
      <c r="U54" s="786"/>
      <c r="V54" s="786"/>
      <c r="W54" s="786"/>
      <c r="X54" s="786"/>
      <c r="Y54" s="786"/>
      <c r="Z54" s="591"/>
      <c r="AA54" s="591"/>
      <c r="AB54" s="591"/>
      <c r="AC54" s="591"/>
      <c r="AD54" s="591"/>
      <c r="AE54" s="591"/>
      <c r="AF54" s="591"/>
      <c r="AG54" s="591"/>
    </row>
    <row r="55" spans="1:33" s="590" customFormat="1" ht="15.75" customHeight="1">
      <c r="A55" s="1962" t="s">
        <v>1432</v>
      </c>
      <c r="B55" s="1963"/>
      <c r="C55" s="1963"/>
      <c r="D55" s="1963"/>
      <c r="E55" s="1963"/>
      <c r="F55" s="1964"/>
      <c r="G55" s="1956"/>
      <c r="H55" s="1957"/>
      <c r="I55" s="1956"/>
      <c r="J55" s="1957"/>
      <c r="K55" s="786"/>
      <c r="L55" s="786"/>
      <c r="M55" s="786"/>
      <c r="N55" s="786"/>
      <c r="O55" s="786"/>
      <c r="P55" s="786"/>
      <c r="Q55" s="786"/>
      <c r="R55" s="786"/>
      <c r="S55" s="786"/>
      <c r="T55" s="786"/>
      <c r="U55" s="786"/>
      <c r="V55" s="786"/>
      <c r="W55" s="786"/>
      <c r="X55" s="786"/>
      <c r="Y55" s="786"/>
      <c r="Z55" s="591"/>
      <c r="AA55" s="591"/>
      <c r="AB55" s="591"/>
      <c r="AC55" s="591"/>
      <c r="AD55" s="591"/>
      <c r="AE55" s="591"/>
      <c r="AF55" s="591"/>
      <c r="AG55" s="591"/>
    </row>
    <row r="56" spans="1:33" s="590" customFormat="1" ht="15.75" customHeight="1">
      <c r="A56" s="1962" t="s">
        <v>1433</v>
      </c>
      <c r="B56" s="1963"/>
      <c r="C56" s="1963"/>
      <c r="D56" s="1963"/>
      <c r="E56" s="1963"/>
      <c r="F56" s="1964"/>
      <c r="G56" s="1971"/>
      <c r="H56" s="1971"/>
      <c r="I56" s="1971"/>
      <c r="J56" s="1971"/>
      <c r="K56" s="591"/>
      <c r="L56" s="591"/>
      <c r="M56" s="591"/>
      <c r="N56" s="591"/>
      <c r="O56" s="591"/>
      <c r="P56" s="591"/>
      <c r="Q56" s="591"/>
      <c r="R56" s="591"/>
      <c r="S56" s="591"/>
      <c r="T56" s="591"/>
      <c r="U56" s="591"/>
      <c r="V56" s="591"/>
      <c r="W56" s="591"/>
      <c r="X56" s="591"/>
      <c r="Y56" s="591"/>
      <c r="Z56" s="591"/>
      <c r="AA56" s="591"/>
      <c r="AB56" s="591"/>
      <c r="AC56" s="591"/>
      <c r="AD56" s="591"/>
      <c r="AE56" s="591"/>
      <c r="AF56" s="591"/>
      <c r="AG56" s="591"/>
    </row>
    <row r="57" spans="1:33" s="590" customFormat="1" ht="15.75" customHeight="1">
      <c r="A57" s="1962" t="s">
        <v>1434</v>
      </c>
      <c r="B57" s="1963"/>
      <c r="C57" s="1963"/>
      <c r="D57" s="1963"/>
      <c r="E57" s="1963"/>
      <c r="F57" s="1964"/>
      <c r="G57" s="1971"/>
      <c r="H57" s="1971"/>
      <c r="I57" s="1971"/>
      <c r="J57" s="1971"/>
      <c r="K57" s="591"/>
      <c r="L57" s="591"/>
      <c r="M57" s="591"/>
      <c r="N57" s="591"/>
      <c r="O57" s="591"/>
      <c r="P57" s="591"/>
      <c r="Q57" s="591"/>
      <c r="R57" s="591"/>
      <c r="S57" s="591"/>
      <c r="T57" s="591"/>
      <c r="U57" s="591"/>
      <c r="V57" s="591"/>
      <c r="W57" s="591"/>
      <c r="X57" s="591"/>
      <c r="Y57" s="591"/>
      <c r="Z57" s="591"/>
      <c r="AA57" s="591"/>
      <c r="AB57" s="591"/>
      <c r="AC57" s="591"/>
      <c r="AD57" s="591"/>
      <c r="AE57" s="591"/>
      <c r="AF57" s="591"/>
      <c r="AG57" s="591"/>
    </row>
    <row r="58" spans="1:33" s="590" customFormat="1" ht="15.75" customHeight="1">
      <c r="A58" s="1968" t="s">
        <v>1435</v>
      </c>
      <c r="B58" s="1969"/>
      <c r="C58" s="1969"/>
      <c r="D58" s="1969"/>
      <c r="E58" s="1969"/>
      <c r="F58" s="1970"/>
      <c r="G58" s="1971"/>
      <c r="H58" s="1971"/>
      <c r="I58" s="1971"/>
      <c r="J58" s="1971"/>
      <c r="K58" s="591"/>
      <c r="L58" s="591"/>
      <c r="M58" s="591"/>
      <c r="N58" s="591"/>
      <c r="O58" s="591"/>
      <c r="P58" s="591"/>
      <c r="Q58" s="591"/>
      <c r="R58" s="591"/>
      <c r="S58" s="591"/>
      <c r="T58" s="591"/>
      <c r="U58" s="591"/>
      <c r="V58" s="591"/>
      <c r="W58" s="591"/>
      <c r="X58" s="591"/>
      <c r="Y58" s="591"/>
      <c r="Z58" s="591"/>
      <c r="AA58" s="591"/>
      <c r="AB58" s="591"/>
      <c r="AC58" s="591"/>
      <c r="AD58" s="591"/>
      <c r="AE58" s="591"/>
      <c r="AF58" s="591"/>
      <c r="AG58" s="591"/>
    </row>
    <row r="59" spans="1:33" s="590" customFormat="1" ht="15.75" customHeight="1">
      <c r="A59" s="1962" t="s">
        <v>1431</v>
      </c>
      <c r="B59" s="1963"/>
      <c r="C59" s="1963"/>
      <c r="D59" s="1963"/>
      <c r="E59" s="1963"/>
      <c r="F59" s="1964"/>
      <c r="G59" s="1971"/>
      <c r="H59" s="1971"/>
      <c r="I59" s="1971"/>
      <c r="J59" s="1971"/>
      <c r="K59" s="591"/>
      <c r="L59" s="591"/>
      <c r="M59" s="591"/>
      <c r="N59" s="591"/>
      <c r="O59" s="591"/>
      <c r="P59" s="591"/>
      <c r="Q59" s="591"/>
      <c r="R59" s="591"/>
      <c r="S59" s="591"/>
      <c r="T59" s="591"/>
      <c r="U59" s="591"/>
      <c r="V59" s="591"/>
      <c r="W59" s="591"/>
      <c r="X59" s="591"/>
      <c r="Y59" s="591"/>
      <c r="Z59" s="591"/>
      <c r="AA59" s="591"/>
      <c r="AB59" s="591"/>
      <c r="AC59" s="591"/>
      <c r="AD59" s="591"/>
      <c r="AE59" s="591"/>
      <c r="AF59" s="591"/>
      <c r="AG59" s="591"/>
    </row>
    <row r="60" spans="1:33" s="590" customFormat="1" ht="15.75" customHeight="1">
      <c r="A60" s="1962" t="s">
        <v>1432</v>
      </c>
      <c r="B60" s="1963"/>
      <c r="C60" s="1963"/>
      <c r="D60" s="1963"/>
      <c r="E60" s="1963"/>
      <c r="F60" s="1964"/>
      <c r="G60" s="1971"/>
      <c r="H60" s="1971"/>
      <c r="I60" s="1971"/>
      <c r="J60" s="1971"/>
      <c r="K60" s="591"/>
      <c r="L60" s="591"/>
      <c r="M60" s="591"/>
      <c r="N60" s="591"/>
      <c r="O60" s="591"/>
      <c r="P60" s="591"/>
      <c r="Q60" s="591"/>
      <c r="R60" s="591"/>
      <c r="S60" s="591"/>
      <c r="T60" s="591"/>
      <c r="U60" s="591"/>
      <c r="V60" s="591"/>
      <c r="W60" s="591"/>
      <c r="X60" s="591"/>
      <c r="Y60" s="591"/>
      <c r="Z60" s="591"/>
      <c r="AA60" s="591"/>
      <c r="AB60" s="591"/>
      <c r="AC60" s="591"/>
      <c r="AD60" s="591"/>
      <c r="AE60" s="591"/>
      <c r="AF60" s="591"/>
      <c r="AG60" s="591"/>
    </row>
    <row r="61" spans="1:33" s="590" customFormat="1" ht="15.75" customHeight="1">
      <c r="A61" s="1962" t="s">
        <v>1433</v>
      </c>
      <c r="B61" s="1963"/>
      <c r="C61" s="1963"/>
      <c r="D61" s="1963"/>
      <c r="E61" s="1963"/>
      <c r="F61" s="1964"/>
      <c r="G61" s="1688"/>
      <c r="H61" s="1812"/>
      <c r="I61" s="1688"/>
      <c r="J61" s="1812"/>
      <c r="K61" s="591"/>
      <c r="L61" s="591"/>
      <c r="M61" s="591"/>
      <c r="N61" s="591"/>
      <c r="O61" s="591"/>
      <c r="P61" s="591"/>
      <c r="Q61" s="591"/>
      <c r="R61" s="591"/>
      <c r="S61" s="591"/>
      <c r="T61" s="591"/>
      <c r="U61" s="591"/>
      <c r="V61" s="591"/>
      <c r="W61" s="591"/>
      <c r="X61" s="591"/>
      <c r="Y61" s="591"/>
      <c r="Z61" s="591"/>
      <c r="AA61" s="591"/>
      <c r="AB61" s="591"/>
      <c r="AC61" s="591"/>
      <c r="AD61" s="591"/>
      <c r="AE61" s="591"/>
      <c r="AF61" s="591"/>
      <c r="AG61" s="591"/>
    </row>
    <row r="62" spans="1:33" s="590" customFormat="1" ht="15.75" customHeight="1">
      <c r="A62" s="1962" t="s">
        <v>1436</v>
      </c>
      <c r="B62" s="1963"/>
      <c r="C62" s="1963"/>
      <c r="D62" s="1963"/>
      <c r="E62" s="1963"/>
      <c r="F62" s="1964"/>
      <c r="G62" s="1971"/>
      <c r="H62" s="1971"/>
      <c r="I62" s="1971"/>
      <c r="J62" s="1971"/>
      <c r="K62" s="591"/>
      <c r="L62" s="591"/>
      <c r="M62" s="591"/>
      <c r="N62" s="591"/>
      <c r="O62" s="591"/>
      <c r="P62" s="591"/>
      <c r="Q62" s="591"/>
      <c r="R62" s="591"/>
      <c r="S62" s="591"/>
      <c r="T62" s="591"/>
      <c r="U62" s="591"/>
      <c r="V62" s="591"/>
      <c r="W62" s="591"/>
      <c r="X62" s="591"/>
      <c r="Y62" s="591"/>
      <c r="Z62" s="591"/>
      <c r="AA62" s="591"/>
      <c r="AB62" s="591"/>
      <c r="AC62" s="591"/>
      <c r="AD62" s="591"/>
      <c r="AE62" s="591"/>
      <c r="AF62" s="591"/>
      <c r="AG62" s="591"/>
    </row>
    <row r="63" spans="1:33" s="590" customFormat="1" ht="15.75" customHeight="1">
      <c r="A63" s="1968" t="s">
        <v>1437</v>
      </c>
      <c r="B63" s="1969"/>
      <c r="C63" s="1969"/>
      <c r="D63" s="1969"/>
      <c r="E63" s="1969"/>
      <c r="F63" s="1970"/>
      <c r="G63" s="1971"/>
      <c r="H63" s="1971"/>
      <c r="I63" s="1971"/>
      <c r="J63" s="1971"/>
      <c r="K63" s="591"/>
      <c r="L63" s="591"/>
      <c r="M63" s="591"/>
      <c r="N63" s="591"/>
      <c r="O63" s="591"/>
      <c r="P63" s="591"/>
      <c r="Q63" s="591"/>
      <c r="R63" s="591"/>
      <c r="S63" s="591"/>
      <c r="T63" s="591"/>
      <c r="U63" s="591"/>
      <c r="V63" s="591"/>
      <c r="W63" s="591"/>
      <c r="X63" s="591"/>
      <c r="Y63" s="591"/>
      <c r="Z63" s="591"/>
      <c r="AA63" s="591"/>
      <c r="AB63" s="591"/>
      <c r="AC63" s="591"/>
      <c r="AD63" s="591"/>
      <c r="AE63" s="591"/>
      <c r="AF63" s="591"/>
      <c r="AG63" s="591"/>
    </row>
    <row r="64" spans="1:33" s="590" customFormat="1" ht="15.75" customHeight="1">
      <c r="A64" s="1962" t="s">
        <v>1431</v>
      </c>
      <c r="B64" s="1963"/>
      <c r="C64" s="1963"/>
      <c r="D64" s="1963"/>
      <c r="E64" s="1963"/>
      <c r="F64" s="1964"/>
      <c r="G64" s="1688"/>
      <c r="H64" s="1812"/>
      <c r="I64" s="1688"/>
      <c r="J64" s="1812"/>
      <c r="K64" s="591"/>
      <c r="L64" s="591"/>
      <c r="M64" s="591"/>
      <c r="N64" s="591"/>
      <c r="O64" s="591"/>
      <c r="P64" s="591"/>
      <c r="Q64" s="591"/>
      <c r="R64" s="591"/>
      <c r="S64" s="591"/>
      <c r="T64" s="591"/>
      <c r="U64" s="591"/>
      <c r="V64" s="591"/>
      <c r="W64" s="591"/>
      <c r="X64" s="591"/>
      <c r="Y64" s="591"/>
      <c r="Z64" s="591"/>
      <c r="AA64" s="591"/>
      <c r="AB64" s="591"/>
      <c r="AC64" s="591"/>
      <c r="AD64" s="591"/>
      <c r="AE64" s="591"/>
      <c r="AF64" s="591"/>
      <c r="AG64" s="591"/>
    </row>
    <row r="65" spans="1:33" s="590" customFormat="1" ht="15.75" customHeight="1">
      <c r="A65" s="1962" t="s">
        <v>1432</v>
      </c>
      <c r="B65" s="1963"/>
      <c r="C65" s="1963"/>
      <c r="D65" s="1963"/>
      <c r="E65" s="1963"/>
      <c r="F65" s="1964"/>
      <c r="G65" s="1688"/>
      <c r="H65" s="1812"/>
      <c r="I65" s="1688"/>
      <c r="J65" s="1812"/>
      <c r="K65" s="591"/>
      <c r="L65" s="591"/>
      <c r="M65" s="591"/>
      <c r="N65" s="591"/>
      <c r="O65" s="591"/>
      <c r="P65" s="591"/>
      <c r="Q65" s="591"/>
      <c r="R65" s="591"/>
      <c r="S65" s="591"/>
      <c r="T65" s="591"/>
      <c r="U65" s="591"/>
      <c r="V65" s="591"/>
      <c r="W65" s="591"/>
      <c r="X65" s="591"/>
      <c r="Y65" s="591"/>
      <c r="Z65" s="591"/>
      <c r="AA65" s="591"/>
      <c r="AB65" s="591"/>
      <c r="AC65" s="591"/>
      <c r="AD65" s="591"/>
      <c r="AE65" s="591"/>
      <c r="AF65" s="591"/>
      <c r="AG65" s="591"/>
    </row>
    <row r="66" spans="1:33" s="590" customFormat="1" ht="15.75" customHeight="1">
      <c r="A66" s="1962" t="s">
        <v>1433</v>
      </c>
      <c r="B66" s="1963"/>
      <c r="C66" s="1963"/>
      <c r="D66" s="1963"/>
      <c r="E66" s="1963"/>
      <c r="F66" s="1964"/>
      <c r="G66" s="1688"/>
      <c r="H66" s="1812"/>
      <c r="I66" s="1688"/>
      <c r="J66" s="1812"/>
      <c r="K66" s="591"/>
      <c r="L66" s="591"/>
      <c r="M66" s="591"/>
      <c r="N66" s="591"/>
      <c r="O66" s="591"/>
      <c r="P66" s="591"/>
      <c r="Q66" s="591"/>
      <c r="R66" s="591"/>
      <c r="S66" s="591"/>
      <c r="T66" s="591"/>
      <c r="U66" s="591"/>
      <c r="V66" s="591"/>
      <c r="W66" s="591"/>
      <c r="X66" s="591"/>
      <c r="Y66" s="591"/>
      <c r="Z66" s="591"/>
      <c r="AA66" s="591"/>
      <c r="AB66" s="591"/>
      <c r="AC66" s="591"/>
      <c r="AD66" s="591"/>
      <c r="AE66" s="591"/>
      <c r="AF66" s="591"/>
      <c r="AG66" s="591"/>
    </row>
    <row r="67" spans="1:33" s="590" customFormat="1" ht="15.75" customHeight="1">
      <c r="A67" s="1962" t="s">
        <v>1434</v>
      </c>
      <c r="B67" s="1963"/>
      <c r="C67" s="1963"/>
      <c r="D67" s="1963"/>
      <c r="E67" s="1963"/>
      <c r="F67" s="1964"/>
      <c r="G67" s="1971"/>
      <c r="H67" s="1971"/>
      <c r="I67" s="1971"/>
      <c r="J67" s="1971"/>
      <c r="K67" s="591"/>
      <c r="L67" s="591"/>
      <c r="M67" s="591"/>
      <c r="N67" s="591"/>
      <c r="O67" s="591"/>
      <c r="P67" s="591"/>
      <c r="Q67" s="591"/>
      <c r="R67" s="591"/>
      <c r="S67" s="591"/>
      <c r="T67" s="591"/>
      <c r="U67" s="591"/>
      <c r="V67" s="591"/>
      <c r="W67" s="591"/>
      <c r="X67" s="591"/>
      <c r="Y67" s="591"/>
      <c r="Z67" s="591"/>
      <c r="AA67" s="591"/>
      <c r="AB67" s="591"/>
      <c r="AC67" s="591"/>
      <c r="AD67" s="591"/>
      <c r="AE67" s="591"/>
      <c r="AF67" s="591"/>
      <c r="AG67" s="591"/>
    </row>
    <row r="68" spans="1:33" s="590" customFormat="1" ht="15.75">
      <c r="K68" s="591"/>
      <c r="L68" s="591"/>
      <c r="M68" s="591"/>
      <c r="N68" s="591"/>
      <c r="O68" s="591"/>
      <c r="P68" s="591"/>
      <c r="Q68" s="591"/>
      <c r="R68" s="591"/>
      <c r="S68" s="591"/>
      <c r="T68" s="591"/>
      <c r="U68" s="591"/>
      <c r="V68" s="591"/>
      <c r="W68" s="591"/>
      <c r="X68" s="591"/>
      <c r="Y68" s="591"/>
      <c r="Z68" s="591"/>
      <c r="AA68" s="591"/>
      <c r="AB68" s="591"/>
      <c r="AC68" s="591"/>
      <c r="AD68" s="591"/>
      <c r="AE68" s="591"/>
      <c r="AF68" s="591"/>
      <c r="AG68" s="591"/>
    </row>
    <row r="69" spans="1:33" s="590" customFormat="1" ht="15.75">
      <c r="A69" s="588" t="s">
        <v>1438</v>
      </c>
      <c r="K69" s="591"/>
      <c r="L69" s="591"/>
      <c r="M69" s="591"/>
      <c r="N69" s="591"/>
      <c r="O69" s="591"/>
      <c r="P69" s="591"/>
      <c r="Q69" s="591"/>
      <c r="R69" s="591"/>
      <c r="S69" s="591"/>
      <c r="T69" s="591"/>
      <c r="U69" s="591"/>
      <c r="V69" s="591"/>
      <c r="W69" s="591"/>
      <c r="X69" s="591"/>
      <c r="Y69" s="591"/>
      <c r="Z69" s="591"/>
      <c r="AA69" s="591"/>
      <c r="AB69" s="591"/>
      <c r="AC69" s="591"/>
      <c r="AD69" s="591"/>
      <c r="AE69" s="591"/>
      <c r="AF69" s="591"/>
      <c r="AG69" s="591"/>
    </row>
    <row r="70" spans="1:33" s="590" customFormat="1" ht="31.5">
      <c r="A70" s="1972" t="s">
        <v>0</v>
      </c>
      <c r="B70" s="1973"/>
      <c r="C70" s="1973"/>
      <c r="D70" s="1973"/>
      <c r="E70" s="1974"/>
      <c r="F70" s="781" t="s">
        <v>1439</v>
      </c>
      <c r="G70" s="1975">
        <v>43555</v>
      </c>
      <c r="H70" s="1976"/>
      <c r="I70" s="1975">
        <v>43190</v>
      </c>
      <c r="J70" s="1976"/>
      <c r="K70" s="591"/>
      <c r="L70" s="591"/>
      <c r="M70" s="591"/>
      <c r="N70" s="591"/>
      <c r="O70" s="591"/>
      <c r="P70" s="591"/>
      <c r="Q70" s="591"/>
      <c r="R70" s="591"/>
      <c r="S70" s="591"/>
      <c r="T70" s="591"/>
      <c r="U70" s="591"/>
      <c r="V70" s="591"/>
      <c r="W70" s="591"/>
      <c r="X70" s="591"/>
      <c r="Y70" s="591"/>
      <c r="Z70" s="591"/>
      <c r="AA70" s="591"/>
      <c r="AB70" s="591"/>
      <c r="AC70" s="591"/>
      <c r="AD70" s="591"/>
      <c r="AE70" s="591"/>
      <c r="AF70" s="591"/>
      <c r="AG70" s="591"/>
    </row>
    <row r="71" spans="1:33" s="590" customFormat="1" ht="15.75">
      <c r="A71" s="1688"/>
      <c r="B71" s="1689"/>
      <c r="C71" s="1689"/>
      <c r="D71" s="1689"/>
      <c r="E71" s="1812"/>
      <c r="F71" s="616"/>
      <c r="G71" s="1688"/>
      <c r="H71" s="1812"/>
      <c r="I71" s="1688"/>
      <c r="J71" s="1812"/>
      <c r="K71" s="591"/>
      <c r="L71" s="591"/>
      <c r="M71" s="591"/>
      <c r="N71" s="591"/>
      <c r="O71" s="591"/>
      <c r="P71" s="591"/>
      <c r="Q71" s="591"/>
      <c r="R71" s="591"/>
      <c r="S71" s="591"/>
      <c r="T71" s="591"/>
      <c r="U71" s="591"/>
      <c r="V71" s="591"/>
      <c r="W71" s="591"/>
      <c r="X71" s="591"/>
      <c r="Y71" s="591"/>
      <c r="Z71" s="591"/>
      <c r="AA71" s="591"/>
      <c r="AB71" s="591"/>
      <c r="AC71" s="591"/>
      <c r="AD71" s="591"/>
      <c r="AE71" s="591"/>
      <c r="AF71" s="591"/>
      <c r="AG71" s="591"/>
    </row>
    <row r="72" spans="1:33" s="590" customFormat="1" ht="15.75">
      <c r="A72" s="1688"/>
      <c r="B72" s="1689"/>
      <c r="C72" s="1689"/>
      <c r="D72" s="1689"/>
      <c r="E72" s="1812"/>
      <c r="F72" s="616"/>
      <c r="G72" s="1688"/>
      <c r="H72" s="1812"/>
      <c r="I72" s="1688"/>
      <c r="J72" s="1812"/>
      <c r="K72" s="591"/>
      <c r="L72" s="591"/>
      <c r="M72" s="591"/>
      <c r="N72" s="591"/>
      <c r="O72" s="591"/>
      <c r="P72" s="591"/>
      <c r="Q72" s="591"/>
      <c r="R72" s="591"/>
      <c r="S72" s="591"/>
      <c r="T72" s="591"/>
      <c r="U72" s="591"/>
      <c r="V72" s="591"/>
      <c r="W72" s="591"/>
      <c r="X72" s="591"/>
      <c r="Y72" s="591"/>
      <c r="Z72" s="591"/>
      <c r="AA72" s="591"/>
      <c r="AB72" s="591"/>
      <c r="AC72" s="591"/>
      <c r="AD72" s="591"/>
      <c r="AE72" s="591"/>
      <c r="AF72" s="591"/>
      <c r="AG72" s="591"/>
    </row>
    <row r="73" spans="1:33" s="590" customFormat="1" ht="15.75">
      <c r="A73" s="1688"/>
      <c r="B73" s="1689"/>
      <c r="C73" s="1689"/>
      <c r="D73" s="1689"/>
      <c r="E73" s="1812"/>
      <c r="F73" s="616"/>
      <c r="G73" s="1688"/>
      <c r="H73" s="1812"/>
      <c r="I73" s="1688"/>
      <c r="J73" s="1812"/>
      <c r="K73" s="591"/>
      <c r="L73" s="591"/>
      <c r="M73" s="591"/>
      <c r="N73" s="591"/>
      <c r="O73" s="591"/>
      <c r="P73" s="591"/>
      <c r="Q73" s="591"/>
      <c r="R73" s="591"/>
      <c r="S73" s="591"/>
      <c r="T73" s="591"/>
      <c r="U73" s="591"/>
      <c r="V73" s="591"/>
      <c r="W73" s="591"/>
      <c r="X73" s="591"/>
      <c r="Y73" s="591"/>
      <c r="Z73" s="591"/>
      <c r="AA73" s="591"/>
      <c r="AB73" s="591"/>
      <c r="AC73" s="591"/>
      <c r="AD73" s="591"/>
      <c r="AE73" s="591"/>
      <c r="AF73" s="591"/>
      <c r="AG73" s="591"/>
    </row>
    <row r="74" spans="1:33" s="590" customFormat="1" ht="15.75">
      <c r="K74" s="591"/>
      <c r="L74" s="591"/>
      <c r="M74" s="591"/>
      <c r="N74" s="591"/>
      <c r="O74" s="591"/>
      <c r="P74" s="591"/>
      <c r="Q74" s="591"/>
      <c r="R74" s="591"/>
      <c r="S74" s="591"/>
      <c r="T74" s="591"/>
      <c r="U74" s="591"/>
      <c r="V74" s="591"/>
      <c r="W74" s="591"/>
      <c r="X74" s="591"/>
      <c r="Y74" s="591"/>
      <c r="Z74" s="591"/>
      <c r="AA74" s="591"/>
      <c r="AB74" s="591"/>
      <c r="AC74" s="591"/>
      <c r="AD74" s="591"/>
      <c r="AE74" s="591"/>
      <c r="AF74" s="591"/>
      <c r="AG74" s="591"/>
    </row>
    <row r="75" spans="1:33" s="590" customFormat="1" ht="15.75">
      <c r="A75" s="588" t="s">
        <v>1440</v>
      </c>
      <c r="J75" s="604" t="s">
        <v>741</v>
      </c>
      <c r="K75" s="591"/>
      <c r="L75" s="591"/>
      <c r="M75" s="591"/>
      <c r="N75" s="591"/>
      <c r="O75" s="591"/>
      <c r="P75" s="591"/>
      <c r="Q75" s="591"/>
      <c r="R75" s="591"/>
      <c r="S75" s="591"/>
      <c r="T75" s="591"/>
      <c r="U75" s="591"/>
      <c r="V75" s="591"/>
      <c r="W75" s="591"/>
      <c r="X75" s="591"/>
      <c r="Y75" s="591"/>
      <c r="Z75" s="591"/>
      <c r="AA75" s="591"/>
      <c r="AB75" s="591"/>
      <c r="AC75" s="591"/>
      <c r="AD75" s="591"/>
      <c r="AE75" s="591"/>
      <c r="AF75" s="591"/>
      <c r="AG75" s="591"/>
    </row>
    <row r="76" spans="1:33" s="590" customFormat="1" ht="15.75" customHeight="1">
      <c r="A76" s="1966" t="s">
        <v>0</v>
      </c>
      <c r="B76" s="1966"/>
      <c r="C76" s="1966"/>
      <c r="D76" s="1966"/>
      <c r="E76" s="1977" t="s">
        <v>1441</v>
      </c>
      <c r="F76" s="1977"/>
      <c r="G76" s="1977" t="s">
        <v>1441</v>
      </c>
      <c r="H76" s="1977"/>
      <c r="I76" s="1977" t="s">
        <v>1441</v>
      </c>
      <c r="J76" s="1977"/>
      <c r="K76" s="1978"/>
      <c r="L76" s="1978"/>
      <c r="M76" s="1978"/>
      <c r="N76" s="1978"/>
      <c r="O76" s="1978"/>
      <c r="P76" s="1978"/>
      <c r="Q76" s="1978"/>
      <c r="R76" s="1978"/>
      <c r="S76" s="591"/>
      <c r="T76" s="591"/>
      <c r="U76" s="591"/>
      <c r="V76" s="591"/>
      <c r="W76" s="591"/>
      <c r="X76" s="591"/>
      <c r="Y76" s="591"/>
      <c r="Z76" s="591"/>
      <c r="AA76" s="591"/>
      <c r="AB76" s="591"/>
      <c r="AC76" s="591"/>
      <c r="AD76" s="591"/>
      <c r="AE76" s="591"/>
      <c r="AF76" s="591"/>
      <c r="AG76" s="591"/>
    </row>
    <row r="77" spans="1:33" s="590" customFormat="1" ht="15.75">
      <c r="A77" s="1966"/>
      <c r="B77" s="1966"/>
      <c r="C77" s="1966"/>
      <c r="D77" s="1966"/>
      <c r="E77" s="789" t="s">
        <v>872</v>
      </c>
      <c r="F77" s="789" t="s">
        <v>870</v>
      </c>
      <c r="G77" s="789" t="s">
        <v>872</v>
      </c>
      <c r="H77" s="789" t="s">
        <v>870</v>
      </c>
      <c r="I77" s="789" t="s">
        <v>872</v>
      </c>
      <c r="J77" s="789" t="s">
        <v>870</v>
      </c>
      <c r="K77" s="790"/>
      <c r="L77" s="790"/>
      <c r="M77" s="790"/>
      <c r="N77" s="790"/>
      <c r="O77" s="790"/>
      <c r="P77" s="790"/>
      <c r="Q77" s="790"/>
      <c r="R77" s="790"/>
      <c r="S77" s="591"/>
      <c r="T77" s="591"/>
      <c r="U77" s="591"/>
      <c r="V77" s="591"/>
      <c r="W77" s="591"/>
      <c r="X77" s="591"/>
      <c r="Y77" s="591"/>
      <c r="Z77" s="591"/>
      <c r="AA77" s="591"/>
      <c r="AB77" s="591"/>
      <c r="AC77" s="591"/>
      <c r="AD77" s="591"/>
      <c r="AE77" s="591"/>
      <c r="AF77" s="591"/>
      <c r="AG77" s="591"/>
    </row>
    <row r="78" spans="1:33" s="590" customFormat="1" ht="15.75" customHeight="1">
      <c r="A78" s="1955" t="s">
        <v>1442</v>
      </c>
      <c r="B78" s="1955"/>
      <c r="C78" s="1955"/>
      <c r="D78" s="1955"/>
      <c r="E78" s="785"/>
      <c r="F78" s="785"/>
      <c r="G78" s="785"/>
      <c r="H78" s="785"/>
      <c r="I78" s="785"/>
      <c r="J78" s="785"/>
      <c r="K78" s="786"/>
      <c r="L78" s="786"/>
      <c r="M78" s="786"/>
      <c r="N78" s="786"/>
      <c r="O78" s="786"/>
      <c r="P78" s="786"/>
      <c r="Q78" s="786"/>
      <c r="R78" s="786"/>
      <c r="S78" s="591"/>
      <c r="T78" s="591"/>
      <c r="U78" s="591"/>
      <c r="V78" s="591"/>
      <c r="W78" s="591"/>
      <c r="X78" s="591"/>
      <c r="Y78" s="591"/>
      <c r="Z78" s="591"/>
      <c r="AA78" s="591"/>
      <c r="AB78" s="591"/>
      <c r="AC78" s="591"/>
      <c r="AD78" s="591"/>
      <c r="AE78" s="591"/>
      <c r="AF78" s="591"/>
      <c r="AG78" s="591"/>
    </row>
    <row r="79" spans="1:33" s="590" customFormat="1" ht="15.75" customHeight="1">
      <c r="A79" s="1955" t="s">
        <v>1443</v>
      </c>
      <c r="B79" s="1955"/>
      <c r="C79" s="1955"/>
      <c r="D79" s="1955"/>
      <c r="E79" s="785"/>
      <c r="F79" s="785"/>
      <c r="G79" s="785"/>
      <c r="H79" s="785"/>
      <c r="I79" s="785"/>
      <c r="J79" s="785"/>
      <c r="K79" s="786"/>
      <c r="L79" s="786"/>
      <c r="M79" s="786"/>
      <c r="N79" s="786"/>
      <c r="O79" s="786"/>
      <c r="P79" s="786"/>
      <c r="Q79" s="786"/>
      <c r="R79" s="786"/>
      <c r="S79" s="591"/>
      <c r="T79" s="591"/>
      <c r="U79" s="591"/>
      <c r="V79" s="591"/>
      <c r="W79" s="591"/>
      <c r="X79" s="591"/>
      <c r="Y79" s="591"/>
      <c r="Z79" s="591"/>
      <c r="AA79" s="591"/>
      <c r="AB79" s="591"/>
      <c r="AC79" s="591"/>
      <c r="AD79" s="591"/>
      <c r="AE79" s="591"/>
      <c r="AF79" s="591"/>
      <c r="AG79" s="591"/>
    </row>
    <row r="80" spans="1:33" s="590" customFormat="1" ht="15.75" customHeight="1">
      <c r="A80" s="1955" t="s">
        <v>1444</v>
      </c>
      <c r="B80" s="1955"/>
      <c r="C80" s="1955"/>
      <c r="D80" s="1955"/>
      <c r="E80" s="785"/>
      <c r="F80" s="785"/>
      <c r="G80" s="785"/>
      <c r="H80" s="785"/>
      <c r="I80" s="785"/>
      <c r="J80" s="785"/>
      <c r="K80" s="786"/>
      <c r="L80" s="786"/>
      <c r="M80" s="786"/>
      <c r="N80" s="786"/>
      <c r="O80" s="786"/>
      <c r="P80" s="786"/>
      <c r="Q80" s="786"/>
      <c r="R80" s="786"/>
      <c r="S80" s="591"/>
      <c r="T80" s="591"/>
      <c r="U80" s="591"/>
      <c r="V80" s="591"/>
      <c r="W80" s="591"/>
      <c r="X80" s="591"/>
      <c r="Y80" s="591"/>
      <c r="Z80" s="591"/>
      <c r="AA80" s="591"/>
      <c r="AB80" s="591"/>
      <c r="AC80" s="591"/>
      <c r="AD80" s="591"/>
      <c r="AE80" s="591"/>
      <c r="AF80" s="591"/>
      <c r="AG80" s="591"/>
    </row>
    <row r="81" spans="1:33" s="590" customFormat="1" ht="15.75" customHeight="1">
      <c r="A81" s="1955" t="s">
        <v>1445</v>
      </c>
      <c r="B81" s="1955"/>
      <c r="C81" s="1955"/>
      <c r="D81" s="1955"/>
      <c r="E81" s="785"/>
      <c r="F81" s="785"/>
      <c r="G81" s="785"/>
      <c r="H81" s="785"/>
      <c r="I81" s="785"/>
      <c r="J81" s="785"/>
      <c r="K81" s="786"/>
      <c r="L81" s="786"/>
      <c r="M81" s="786"/>
      <c r="N81" s="786"/>
      <c r="O81" s="786"/>
      <c r="P81" s="786"/>
      <c r="Q81" s="786"/>
      <c r="R81" s="786"/>
      <c r="S81" s="591"/>
      <c r="T81" s="591"/>
      <c r="U81" s="591"/>
      <c r="V81" s="591"/>
      <c r="W81" s="591"/>
      <c r="X81" s="591"/>
      <c r="Y81" s="591"/>
      <c r="Z81" s="591"/>
      <c r="AA81" s="591"/>
      <c r="AB81" s="591"/>
      <c r="AC81" s="591"/>
      <c r="AD81" s="591"/>
      <c r="AE81" s="591"/>
      <c r="AF81" s="591"/>
      <c r="AG81" s="591"/>
    </row>
    <row r="82" spans="1:33" s="590" customFormat="1" ht="15.75" customHeight="1">
      <c r="A82" s="1955" t="s">
        <v>163</v>
      </c>
      <c r="B82" s="1955"/>
      <c r="C82" s="1955"/>
      <c r="D82" s="1955"/>
      <c r="E82" s="785"/>
      <c r="F82" s="785"/>
      <c r="G82" s="785"/>
      <c r="H82" s="785"/>
      <c r="I82" s="785"/>
      <c r="J82" s="785"/>
      <c r="K82" s="786"/>
      <c r="L82" s="786"/>
      <c r="M82" s="786"/>
      <c r="N82" s="786"/>
      <c r="O82" s="786"/>
      <c r="P82" s="786"/>
      <c r="Q82" s="786"/>
      <c r="R82" s="786"/>
      <c r="S82" s="591"/>
      <c r="T82" s="591"/>
      <c r="U82" s="591"/>
      <c r="V82" s="591"/>
      <c r="W82" s="591"/>
      <c r="X82" s="591"/>
      <c r="Y82" s="591"/>
      <c r="Z82" s="591"/>
      <c r="AA82" s="591"/>
      <c r="AB82" s="591"/>
      <c r="AC82" s="591"/>
      <c r="AD82" s="591"/>
      <c r="AE82" s="591"/>
      <c r="AF82" s="591"/>
      <c r="AG82" s="591"/>
    </row>
    <row r="83" spans="1:33" s="590" customFormat="1" ht="15.75">
      <c r="A83" s="1955" t="s">
        <v>1446</v>
      </c>
      <c r="B83" s="1955"/>
      <c r="C83" s="1955"/>
      <c r="D83" s="1955"/>
      <c r="E83" s="785"/>
      <c r="F83" s="785"/>
      <c r="G83" s="785"/>
      <c r="H83" s="785"/>
      <c r="I83" s="785"/>
      <c r="J83" s="785"/>
      <c r="K83" s="786"/>
      <c r="L83" s="786"/>
      <c r="M83" s="786"/>
      <c r="N83" s="786"/>
      <c r="O83" s="786"/>
      <c r="P83" s="786"/>
      <c r="Q83" s="786"/>
      <c r="R83" s="786"/>
      <c r="S83" s="591"/>
      <c r="T83" s="591"/>
      <c r="U83" s="591"/>
      <c r="V83" s="591"/>
      <c r="W83" s="591"/>
      <c r="X83" s="591"/>
      <c r="Y83" s="591"/>
      <c r="Z83" s="591"/>
      <c r="AA83" s="591"/>
      <c r="AB83" s="591"/>
      <c r="AC83" s="591"/>
      <c r="AD83" s="591"/>
      <c r="AE83" s="591"/>
      <c r="AF83" s="591"/>
      <c r="AG83" s="591"/>
    </row>
    <row r="84" spans="1:33" s="590" customFormat="1" ht="15.75">
      <c r="K84" s="591"/>
      <c r="L84" s="591"/>
      <c r="M84" s="591"/>
      <c r="N84" s="591"/>
      <c r="O84" s="591"/>
      <c r="P84" s="591"/>
      <c r="Q84" s="591"/>
      <c r="R84" s="591"/>
      <c r="S84" s="591"/>
      <c r="T84" s="591"/>
      <c r="U84" s="591"/>
      <c r="V84" s="591"/>
      <c r="W84" s="591"/>
      <c r="X84" s="591"/>
      <c r="Y84" s="591"/>
      <c r="Z84" s="591"/>
      <c r="AA84" s="591"/>
      <c r="AB84" s="591"/>
      <c r="AC84" s="591"/>
      <c r="AD84" s="591"/>
      <c r="AE84" s="591"/>
      <c r="AF84" s="591"/>
      <c r="AG84" s="591"/>
    </row>
    <row r="85" spans="1:33" s="590" customFormat="1" ht="15.75">
      <c r="A85" s="588" t="s">
        <v>1447</v>
      </c>
      <c r="J85" s="604" t="s">
        <v>741</v>
      </c>
      <c r="K85" s="591"/>
      <c r="L85" s="591"/>
      <c r="M85" s="591"/>
      <c r="N85" s="591"/>
      <c r="O85" s="591"/>
      <c r="P85" s="591"/>
      <c r="Q85" s="591"/>
      <c r="R85" s="591"/>
      <c r="S85" s="591"/>
      <c r="T85" s="591"/>
      <c r="U85" s="591"/>
      <c r="V85" s="591"/>
      <c r="W85" s="591"/>
      <c r="X85" s="591"/>
      <c r="Y85" s="591"/>
      <c r="Z85" s="591"/>
      <c r="AA85" s="591"/>
      <c r="AB85" s="591"/>
      <c r="AC85" s="591"/>
      <c r="AD85" s="591"/>
      <c r="AE85" s="591"/>
      <c r="AF85" s="591"/>
      <c r="AG85" s="591"/>
    </row>
    <row r="86" spans="1:33" s="590" customFormat="1" ht="15.75" customHeight="1">
      <c r="A86" s="1966" t="s">
        <v>0</v>
      </c>
      <c r="B86" s="1966"/>
      <c r="C86" s="1966"/>
      <c r="D86" s="1966"/>
      <c r="E86" s="1977" t="s">
        <v>1441</v>
      </c>
      <c r="F86" s="1977"/>
      <c r="G86" s="1977" t="s">
        <v>1441</v>
      </c>
      <c r="H86" s="1977"/>
      <c r="I86" s="1977" t="s">
        <v>1441</v>
      </c>
      <c r="J86" s="1977"/>
      <c r="K86" s="591"/>
      <c r="L86" s="591"/>
      <c r="M86" s="591"/>
      <c r="N86" s="591"/>
      <c r="O86" s="591"/>
      <c r="P86" s="591"/>
      <c r="Q86" s="591"/>
      <c r="R86" s="591"/>
      <c r="S86" s="591"/>
      <c r="T86" s="591"/>
      <c r="U86" s="591"/>
      <c r="V86" s="591"/>
      <c r="W86" s="591"/>
      <c r="X86" s="591"/>
      <c r="Y86" s="591"/>
      <c r="Z86" s="591"/>
      <c r="AA86" s="591"/>
      <c r="AB86" s="591"/>
      <c r="AC86" s="591"/>
      <c r="AD86" s="591"/>
      <c r="AE86" s="591"/>
      <c r="AF86" s="591"/>
      <c r="AG86" s="591"/>
    </row>
    <row r="87" spans="1:33" s="590" customFormat="1" ht="15.75">
      <c r="A87" s="1966"/>
      <c r="B87" s="1966"/>
      <c r="C87" s="1966"/>
      <c r="D87" s="1966"/>
      <c r="E87" s="789" t="str">
        <f>E77</f>
        <v>2018-19</v>
      </c>
      <c r="F87" s="789" t="str">
        <f t="shared" ref="F87:J87" si="0">F77</f>
        <v>2017-18</v>
      </c>
      <c r="G87" s="789" t="str">
        <f t="shared" si="0"/>
        <v>2018-19</v>
      </c>
      <c r="H87" s="789" t="str">
        <f t="shared" si="0"/>
        <v>2017-18</v>
      </c>
      <c r="I87" s="789" t="str">
        <f t="shared" si="0"/>
        <v>2018-19</v>
      </c>
      <c r="J87" s="789" t="str">
        <f t="shared" si="0"/>
        <v>2017-18</v>
      </c>
      <c r="K87" s="591"/>
      <c r="L87" s="591"/>
      <c r="M87" s="591"/>
      <c r="N87" s="591"/>
      <c r="O87" s="591"/>
      <c r="P87" s="591"/>
      <c r="Q87" s="591"/>
      <c r="R87" s="591"/>
      <c r="S87" s="591"/>
      <c r="T87" s="591"/>
      <c r="U87" s="591"/>
      <c r="V87" s="591"/>
      <c r="W87" s="591"/>
      <c r="X87" s="591"/>
      <c r="Y87" s="591"/>
      <c r="Z87" s="591"/>
      <c r="AA87" s="591"/>
      <c r="AB87" s="591"/>
      <c r="AC87" s="591"/>
      <c r="AD87" s="591"/>
      <c r="AE87" s="591"/>
      <c r="AF87" s="591"/>
      <c r="AG87" s="591"/>
    </row>
    <row r="88" spans="1:33" s="590" customFormat="1" ht="15.75" customHeight="1">
      <c r="A88" s="1982" t="s">
        <v>1442</v>
      </c>
      <c r="B88" s="1982"/>
      <c r="C88" s="1982"/>
      <c r="D88" s="1982"/>
      <c r="E88" s="616"/>
      <c r="F88" s="616"/>
      <c r="G88" s="616"/>
      <c r="H88" s="616"/>
      <c r="I88" s="616"/>
      <c r="J88" s="616"/>
      <c r="K88" s="591"/>
      <c r="L88" s="591"/>
      <c r="M88" s="591"/>
      <c r="N88" s="591"/>
      <c r="O88" s="591"/>
      <c r="P88" s="591"/>
      <c r="Q88" s="591"/>
      <c r="R88" s="591"/>
      <c r="S88" s="591"/>
      <c r="T88" s="591"/>
      <c r="U88" s="591"/>
      <c r="V88" s="591"/>
      <c r="W88" s="591"/>
      <c r="X88" s="591"/>
      <c r="Y88" s="591"/>
      <c r="Z88" s="591"/>
      <c r="AA88" s="591"/>
      <c r="AB88" s="591"/>
      <c r="AC88" s="591"/>
      <c r="AD88" s="591"/>
      <c r="AE88" s="591"/>
      <c r="AF88" s="591"/>
      <c r="AG88" s="591"/>
    </row>
    <row r="89" spans="1:33" s="590" customFormat="1" ht="15.75" customHeight="1">
      <c r="A89" s="1982" t="s">
        <v>1443</v>
      </c>
      <c r="B89" s="1982"/>
      <c r="C89" s="1982"/>
      <c r="D89" s="1982"/>
      <c r="E89" s="597"/>
      <c r="F89" s="597"/>
      <c r="G89" s="597"/>
      <c r="H89" s="597"/>
      <c r="I89" s="597"/>
      <c r="J89" s="597"/>
      <c r="K89" s="591"/>
      <c r="L89" s="591"/>
      <c r="M89" s="591"/>
      <c r="N89" s="591"/>
      <c r="O89" s="591"/>
      <c r="P89" s="591"/>
      <c r="Q89" s="591"/>
      <c r="R89" s="591"/>
      <c r="S89" s="591"/>
      <c r="T89" s="591"/>
      <c r="U89" s="591"/>
      <c r="V89" s="591"/>
      <c r="W89" s="591"/>
      <c r="X89" s="591"/>
      <c r="Y89" s="591"/>
      <c r="Z89" s="591"/>
      <c r="AA89" s="591"/>
      <c r="AB89" s="591"/>
      <c r="AC89" s="591"/>
      <c r="AD89" s="591"/>
      <c r="AE89" s="591"/>
      <c r="AF89" s="591"/>
      <c r="AG89" s="591"/>
    </row>
    <row r="90" spans="1:33" s="590" customFormat="1" ht="15.75" customHeight="1">
      <c r="A90" s="1982" t="s">
        <v>1444</v>
      </c>
      <c r="B90" s="1982"/>
      <c r="C90" s="1982"/>
      <c r="D90" s="1982"/>
      <c r="E90" s="597"/>
      <c r="F90" s="597"/>
      <c r="G90" s="597"/>
      <c r="H90" s="597"/>
      <c r="I90" s="597"/>
      <c r="J90" s="597"/>
      <c r="K90" s="591"/>
      <c r="L90" s="591"/>
      <c r="M90" s="591"/>
      <c r="N90" s="591"/>
      <c r="O90" s="591"/>
      <c r="P90" s="591"/>
      <c r="Q90" s="591"/>
      <c r="R90" s="591"/>
      <c r="S90" s="591"/>
      <c r="T90" s="591"/>
      <c r="U90" s="591"/>
      <c r="V90" s="591"/>
      <c r="W90" s="591"/>
      <c r="X90" s="591"/>
      <c r="Y90" s="591"/>
      <c r="Z90" s="591"/>
      <c r="AA90" s="591"/>
      <c r="AB90" s="591"/>
      <c r="AC90" s="591"/>
      <c r="AD90" s="591"/>
      <c r="AE90" s="591"/>
      <c r="AF90" s="591"/>
      <c r="AG90" s="591"/>
    </row>
    <row r="91" spans="1:33" s="590" customFormat="1" ht="15.75" customHeight="1">
      <c r="A91" s="1982" t="s">
        <v>1445</v>
      </c>
      <c r="B91" s="1982"/>
      <c r="C91" s="1982"/>
      <c r="D91" s="1982"/>
      <c r="E91" s="597"/>
      <c r="F91" s="597"/>
      <c r="G91" s="597"/>
      <c r="H91" s="597"/>
      <c r="I91" s="597"/>
      <c r="J91" s="597"/>
      <c r="K91" s="591"/>
      <c r="L91" s="591"/>
      <c r="M91" s="591"/>
      <c r="N91" s="591"/>
      <c r="O91" s="591"/>
      <c r="P91" s="591"/>
      <c r="Q91" s="591"/>
      <c r="R91" s="591"/>
      <c r="S91" s="591"/>
      <c r="T91" s="591"/>
      <c r="U91" s="591"/>
      <c r="V91" s="591"/>
      <c r="W91" s="591"/>
      <c r="X91" s="591"/>
      <c r="Y91" s="591"/>
      <c r="Z91" s="591"/>
      <c r="AA91" s="591"/>
      <c r="AB91" s="591"/>
      <c r="AC91" s="591"/>
      <c r="AD91" s="591"/>
      <c r="AE91" s="591"/>
      <c r="AF91" s="591"/>
      <c r="AG91" s="591"/>
    </row>
    <row r="92" spans="1:33" s="590" customFormat="1" ht="15.75" customHeight="1">
      <c r="A92" s="1982" t="s">
        <v>163</v>
      </c>
      <c r="B92" s="1982"/>
      <c r="C92" s="1982"/>
      <c r="D92" s="1982"/>
      <c r="E92" s="597"/>
      <c r="F92" s="597"/>
      <c r="G92" s="597"/>
      <c r="H92" s="597"/>
      <c r="I92" s="597"/>
      <c r="J92" s="597"/>
      <c r="K92" s="591"/>
      <c r="L92" s="591"/>
      <c r="M92" s="591"/>
      <c r="N92" s="591"/>
      <c r="O92" s="591"/>
      <c r="P92" s="591"/>
      <c r="Q92" s="591"/>
      <c r="R92" s="591"/>
      <c r="S92" s="591"/>
      <c r="T92" s="591"/>
      <c r="U92" s="591"/>
      <c r="V92" s="591"/>
      <c r="W92" s="591"/>
      <c r="X92" s="591"/>
      <c r="Y92" s="591"/>
      <c r="Z92" s="591"/>
      <c r="AA92" s="591"/>
      <c r="AB92" s="591"/>
      <c r="AC92" s="591"/>
      <c r="AD92" s="591"/>
      <c r="AE92" s="591"/>
      <c r="AF92" s="591"/>
      <c r="AG92" s="591"/>
    </row>
    <row r="93" spans="1:33" s="590" customFormat="1" ht="15.75">
      <c r="A93" s="1982" t="s">
        <v>1446</v>
      </c>
      <c r="B93" s="1982"/>
      <c r="C93" s="1982"/>
      <c r="D93" s="1982"/>
      <c r="E93" s="597"/>
      <c r="F93" s="597"/>
      <c r="G93" s="597"/>
      <c r="H93" s="597"/>
      <c r="I93" s="597"/>
      <c r="J93" s="597"/>
      <c r="K93" s="591"/>
      <c r="L93" s="591"/>
      <c r="M93" s="591"/>
      <c r="N93" s="591"/>
      <c r="O93" s="591"/>
      <c r="P93" s="591"/>
      <c r="Q93" s="591"/>
      <c r="R93" s="591"/>
      <c r="S93" s="591"/>
      <c r="T93" s="591"/>
      <c r="U93" s="591"/>
      <c r="V93" s="591"/>
      <c r="W93" s="591"/>
      <c r="X93" s="591"/>
      <c r="Y93" s="591"/>
      <c r="Z93" s="591"/>
      <c r="AA93" s="591"/>
      <c r="AB93" s="591"/>
      <c r="AC93" s="591"/>
      <c r="AD93" s="591"/>
      <c r="AE93" s="591"/>
      <c r="AF93" s="591"/>
      <c r="AG93" s="591"/>
    </row>
    <row r="94" spans="1:33" s="590" customFormat="1" ht="15.75">
      <c r="B94" s="588"/>
      <c r="C94" s="588"/>
      <c r="K94" s="591"/>
      <c r="L94" s="591"/>
      <c r="M94" s="591"/>
      <c r="N94" s="591"/>
      <c r="O94" s="591"/>
      <c r="P94" s="591"/>
      <c r="Q94" s="591"/>
      <c r="R94" s="591"/>
      <c r="S94" s="591"/>
      <c r="T94" s="591"/>
      <c r="U94" s="591"/>
      <c r="V94" s="591"/>
      <c r="W94" s="591"/>
      <c r="X94" s="591"/>
      <c r="Y94" s="591"/>
      <c r="Z94" s="591"/>
      <c r="AA94" s="591"/>
      <c r="AB94" s="591"/>
      <c r="AC94" s="591"/>
      <c r="AD94" s="591"/>
      <c r="AE94" s="591"/>
      <c r="AF94" s="591"/>
      <c r="AG94" s="591"/>
    </row>
    <row r="95" spans="1:33" s="590" customFormat="1" ht="15.75">
      <c r="A95" s="588" t="s">
        <v>1448</v>
      </c>
      <c r="K95" s="591"/>
      <c r="L95" s="591"/>
      <c r="M95" s="591"/>
      <c r="N95" s="591"/>
      <c r="O95" s="591"/>
      <c r="P95" s="591"/>
      <c r="Q95" s="591"/>
      <c r="R95" s="591"/>
      <c r="S95" s="591"/>
      <c r="T95" s="591"/>
      <c r="U95" s="591"/>
      <c r="V95" s="591"/>
      <c r="W95" s="591"/>
      <c r="X95" s="591"/>
      <c r="Y95" s="591"/>
      <c r="Z95" s="591"/>
      <c r="AA95" s="591"/>
      <c r="AB95" s="591"/>
      <c r="AC95" s="591"/>
      <c r="AD95" s="591"/>
      <c r="AE95" s="591"/>
      <c r="AF95" s="591"/>
      <c r="AG95" s="591"/>
    </row>
    <row r="96" spans="1:33" s="590" customFormat="1" ht="15.75">
      <c r="A96" s="588" t="s">
        <v>1449</v>
      </c>
      <c r="K96" s="591"/>
      <c r="L96" s="591"/>
      <c r="M96" s="591"/>
      <c r="N96" s="591"/>
      <c r="O96" s="591"/>
      <c r="P96" s="591"/>
      <c r="Q96" s="591"/>
      <c r="R96" s="591"/>
      <c r="S96" s="591"/>
      <c r="T96" s="591"/>
      <c r="U96" s="591"/>
      <c r="V96" s="591"/>
      <c r="W96" s="591"/>
      <c r="X96" s="591"/>
      <c r="Y96" s="591"/>
      <c r="Z96" s="591"/>
      <c r="AA96" s="591"/>
      <c r="AB96" s="591"/>
      <c r="AC96" s="591"/>
      <c r="AD96" s="591"/>
      <c r="AE96" s="591"/>
      <c r="AF96" s="591"/>
      <c r="AG96" s="591"/>
    </row>
    <row r="97" spans="1:33" s="590" customFormat="1" ht="15.75">
      <c r="K97" s="591"/>
      <c r="L97" s="591"/>
      <c r="M97" s="591"/>
      <c r="N97" s="591"/>
      <c r="O97" s="591"/>
      <c r="P97" s="591"/>
      <c r="Q97" s="591"/>
      <c r="R97" s="591"/>
      <c r="S97" s="591"/>
      <c r="T97" s="591"/>
      <c r="U97" s="591"/>
      <c r="V97" s="591"/>
      <c r="W97" s="591"/>
      <c r="X97" s="591"/>
      <c r="Y97" s="591"/>
      <c r="Z97" s="591"/>
      <c r="AA97" s="591"/>
      <c r="AB97" s="591"/>
      <c r="AC97" s="591"/>
      <c r="AD97" s="591"/>
      <c r="AE97" s="591"/>
      <c r="AF97" s="591"/>
      <c r="AG97" s="591"/>
    </row>
    <row r="98" spans="1:33" s="590" customFormat="1" ht="15.75">
      <c r="A98" s="1979" t="s">
        <v>1450</v>
      </c>
      <c r="B98" s="1979"/>
      <c r="C98" s="1979"/>
      <c r="D98" s="1979"/>
      <c r="E98" s="1979"/>
      <c r="F98" s="1979"/>
      <c r="G98" s="1979"/>
      <c r="H98" s="1979"/>
      <c r="I98" s="1979"/>
      <c r="J98" s="1979"/>
      <c r="K98" s="591"/>
      <c r="L98" s="591"/>
      <c r="M98" s="591"/>
      <c r="N98" s="591"/>
      <c r="O98" s="591"/>
      <c r="P98" s="591"/>
      <c r="Q98" s="591"/>
      <c r="R98" s="591"/>
      <c r="S98" s="591"/>
      <c r="T98" s="591"/>
      <c r="U98" s="591"/>
      <c r="V98" s="591"/>
      <c r="W98" s="591"/>
      <c r="X98" s="591"/>
      <c r="Y98" s="591"/>
      <c r="Z98" s="591"/>
      <c r="AA98" s="591"/>
      <c r="AB98" s="591"/>
      <c r="AC98" s="591"/>
      <c r="AD98" s="591"/>
      <c r="AE98" s="591"/>
      <c r="AF98" s="591"/>
      <c r="AG98" s="591"/>
    </row>
    <row r="99" spans="1:33" s="590" customFormat="1" ht="15.75">
      <c r="A99" s="1979" t="s">
        <v>1451</v>
      </c>
      <c r="B99" s="1979"/>
      <c r="C99" s="1979"/>
      <c r="D99" s="1979"/>
      <c r="E99" s="1979"/>
      <c r="F99" s="1979"/>
      <c r="G99" s="1979"/>
      <c r="H99" s="1979"/>
      <c r="I99" s="1979"/>
      <c r="J99" s="1979"/>
      <c r="K99" s="591"/>
      <c r="L99" s="591"/>
      <c r="M99" s="591"/>
      <c r="N99" s="591"/>
      <c r="O99" s="591"/>
      <c r="P99" s="591"/>
      <c r="Q99" s="591"/>
      <c r="R99" s="591"/>
      <c r="S99" s="591"/>
      <c r="T99" s="591"/>
      <c r="U99" s="591"/>
      <c r="V99" s="591"/>
      <c r="W99" s="591"/>
      <c r="X99" s="591"/>
      <c r="Y99" s="591"/>
      <c r="Z99" s="591"/>
      <c r="AA99" s="591"/>
      <c r="AB99" s="591"/>
      <c r="AC99" s="591"/>
      <c r="AD99" s="591"/>
      <c r="AE99" s="591"/>
      <c r="AF99" s="591"/>
      <c r="AG99" s="591"/>
    </row>
    <row r="100" spans="1:33" s="590" customFormat="1" ht="15.75">
      <c r="A100" s="1980" t="s">
        <v>1452</v>
      </c>
      <c r="B100" s="1980"/>
      <c r="C100" s="1980"/>
      <c r="D100" s="1980"/>
      <c r="E100" s="1980" t="s">
        <v>1453</v>
      </c>
      <c r="F100" s="1980"/>
      <c r="G100" s="1981" t="s">
        <v>1454</v>
      </c>
      <c r="H100" s="1981"/>
      <c r="I100" s="1981"/>
      <c r="J100" s="1981"/>
      <c r="K100" s="591"/>
      <c r="L100" s="591"/>
      <c r="M100" s="591"/>
      <c r="N100" s="591"/>
      <c r="O100" s="591"/>
      <c r="P100" s="591"/>
      <c r="Q100" s="591"/>
      <c r="R100" s="591"/>
      <c r="S100" s="591"/>
      <c r="T100" s="591"/>
      <c r="U100" s="591"/>
      <c r="V100" s="591"/>
      <c r="W100" s="591"/>
      <c r="X100" s="591"/>
      <c r="Y100" s="591"/>
      <c r="Z100" s="591"/>
      <c r="AA100" s="591"/>
      <c r="AB100" s="591"/>
      <c r="AC100" s="591"/>
      <c r="AD100" s="591"/>
      <c r="AE100" s="591"/>
      <c r="AF100" s="591"/>
      <c r="AG100" s="591"/>
    </row>
    <row r="101" spans="1:33" s="590" customFormat="1" ht="15.75">
      <c r="A101" s="1980"/>
      <c r="B101" s="1980"/>
      <c r="C101" s="1980"/>
      <c r="D101" s="1980"/>
      <c r="E101" s="1980"/>
      <c r="F101" s="1980"/>
      <c r="G101" s="1981" t="s">
        <v>1455</v>
      </c>
      <c r="H101" s="1981"/>
      <c r="I101" s="1981" t="s">
        <v>1456</v>
      </c>
      <c r="J101" s="1981"/>
      <c r="K101" s="591"/>
      <c r="L101" s="591"/>
      <c r="M101" s="591"/>
      <c r="N101" s="591"/>
      <c r="O101" s="591"/>
      <c r="P101" s="591"/>
      <c r="Q101" s="591"/>
      <c r="R101" s="591"/>
      <c r="S101" s="591"/>
      <c r="T101" s="591"/>
      <c r="U101" s="591"/>
      <c r="V101" s="591"/>
      <c r="W101" s="591"/>
      <c r="X101" s="591"/>
      <c r="Y101" s="591"/>
      <c r="Z101" s="591"/>
      <c r="AA101" s="591"/>
      <c r="AB101" s="591"/>
      <c r="AC101" s="591"/>
      <c r="AD101" s="591"/>
      <c r="AE101" s="591"/>
      <c r="AF101" s="591"/>
      <c r="AG101" s="591"/>
    </row>
    <row r="102" spans="1:33" s="590" customFormat="1" ht="15.75" customHeight="1">
      <c r="A102" s="1983" t="s">
        <v>1457</v>
      </c>
      <c r="B102" s="1983"/>
      <c r="C102" s="1983"/>
      <c r="D102" s="1983"/>
      <c r="E102" s="1983" t="s">
        <v>1458</v>
      </c>
      <c r="F102" s="1983"/>
      <c r="G102" s="1983"/>
      <c r="H102" s="1983"/>
      <c r="I102" s="1983"/>
      <c r="J102" s="1983"/>
      <c r="K102" s="591"/>
      <c r="L102" s="591"/>
      <c r="M102" s="591"/>
      <c r="N102" s="591"/>
      <c r="O102" s="591"/>
      <c r="P102" s="591"/>
      <c r="Q102" s="591"/>
      <c r="R102" s="591"/>
      <c r="S102" s="591"/>
      <c r="T102" s="591"/>
      <c r="U102" s="591"/>
      <c r="V102" s="591"/>
      <c r="W102" s="591"/>
      <c r="X102" s="591"/>
      <c r="Y102" s="591"/>
      <c r="Z102" s="591"/>
      <c r="AA102" s="591"/>
      <c r="AB102" s="591"/>
      <c r="AC102" s="591"/>
      <c r="AD102" s="591"/>
      <c r="AE102" s="591"/>
      <c r="AF102" s="591"/>
      <c r="AG102" s="591"/>
    </row>
    <row r="103" spans="1:33" s="590" customFormat="1" ht="15.75">
      <c r="A103" s="791"/>
      <c r="B103" s="773"/>
      <c r="C103" s="773"/>
      <c r="D103" s="773"/>
      <c r="E103" s="773"/>
      <c r="F103" s="773"/>
      <c r="K103" s="591"/>
      <c r="L103" s="591"/>
      <c r="M103" s="591"/>
      <c r="N103" s="591"/>
      <c r="O103" s="591"/>
      <c r="P103" s="591"/>
      <c r="Q103" s="591"/>
      <c r="R103" s="591"/>
      <c r="S103" s="591"/>
      <c r="T103" s="591"/>
      <c r="U103" s="591"/>
      <c r="V103" s="591"/>
      <c r="W103" s="591"/>
      <c r="X103" s="591"/>
      <c r="Y103" s="591"/>
      <c r="Z103" s="591"/>
      <c r="AA103" s="591"/>
      <c r="AB103" s="591"/>
      <c r="AC103" s="591"/>
      <c r="AD103" s="591"/>
      <c r="AE103" s="591"/>
      <c r="AF103" s="591"/>
      <c r="AG103" s="591"/>
    </row>
    <row r="104" spans="1:33" s="590" customFormat="1" ht="15.75">
      <c r="A104" s="1979" t="s">
        <v>1459</v>
      </c>
      <c r="B104" s="1979"/>
      <c r="C104" s="1979"/>
      <c r="D104" s="1979"/>
      <c r="E104" s="1979"/>
      <c r="F104" s="1979"/>
      <c r="G104" s="1979"/>
      <c r="H104" s="1979"/>
      <c r="I104" s="1979"/>
      <c r="J104" s="1979"/>
      <c r="K104" s="591"/>
      <c r="L104" s="591"/>
      <c r="M104" s="591"/>
      <c r="N104" s="591"/>
      <c r="O104" s="591"/>
      <c r="P104" s="591"/>
      <c r="Q104" s="591"/>
      <c r="R104" s="591"/>
      <c r="S104" s="591"/>
      <c r="T104" s="591"/>
      <c r="U104" s="591"/>
      <c r="V104" s="591"/>
      <c r="W104" s="591"/>
      <c r="X104" s="591"/>
      <c r="Y104" s="591"/>
      <c r="Z104" s="591"/>
      <c r="AA104" s="591"/>
      <c r="AB104" s="591"/>
      <c r="AC104" s="591"/>
      <c r="AD104" s="591"/>
      <c r="AE104" s="591"/>
      <c r="AF104" s="591"/>
      <c r="AG104" s="591"/>
    </row>
    <row r="105" spans="1:33" s="590" customFormat="1" ht="15.75" customHeight="1">
      <c r="A105" s="1984" t="s">
        <v>1452</v>
      </c>
      <c r="B105" s="1985"/>
      <c r="C105" s="1986"/>
      <c r="D105" s="1990" t="s">
        <v>1460</v>
      </c>
      <c r="E105" s="1990" t="s">
        <v>1461</v>
      </c>
      <c r="F105" s="1980" t="s">
        <v>1453</v>
      </c>
      <c r="G105" s="1993" t="s">
        <v>1454</v>
      </c>
      <c r="H105" s="1994"/>
      <c r="I105" s="1994"/>
      <c r="J105" s="1995"/>
      <c r="L105" s="591"/>
      <c r="M105" s="591"/>
      <c r="N105" s="591"/>
      <c r="O105" s="591"/>
      <c r="P105" s="591"/>
      <c r="Q105" s="591"/>
      <c r="R105" s="591"/>
      <c r="S105" s="591"/>
      <c r="T105" s="591"/>
      <c r="U105" s="591"/>
      <c r="V105" s="591"/>
      <c r="W105" s="591"/>
      <c r="X105" s="591"/>
      <c r="Y105" s="591"/>
      <c r="Z105" s="591"/>
      <c r="AA105" s="591"/>
      <c r="AB105" s="591"/>
      <c r="AC105" s="591"/>
      <c r="AD105" s="591"/>
      <c r="AE105" s="591"/>
      <c r="AF105" s="591"/>
      <c r="AG105" s="591"/>
    </row>
    <row r="106" spans="1:33" s="590" customFormat="1" ht="51" customHeight="1">
      <c r="A106" s="1987"/>
      <c r="B106" s="1988"/>
      <c r="C106" s="1989"/>
      <c r="D106" s="1991"/>
      <c r="E106" s="1991"/>
      <c r="F106" s="1992"/>
      <c r="G106" s="1999" t="s">
        <v>1455</v>
      </c>
      <c r="H106" s="1999"/>
      <c r="I106" s="1999" t="s">
        <v>1456</v>
      </c>
      <c r="J106" s="1999"/>
      <c r="L106" s="591"/>
      <c r="M106" s="591"/>
      <c r="N106" s="591"/>
      <c r="O106" s="591"/>
      <c r="P106" s="591"/>
      <c r="Q106" s="591"/>
      <c r="R106" s="591"/>
      <c r="S106" s="591"/>
      <c r="T106" s="591"/>
      <c r="U106" s="591"/>
      <c r="V106" s="591"/>
      <c r="W106" s="591"/>
      <c r="X106" s="591"/>
      <c r="Y106" s="591"/>
      <c r="Z106" s="591"/>
      <c r="AA106" s="591"/>
      <c r="AB106" s="591"/>
      <c r="AC106" s="591"/>
      <c r="AD106" s="591"/>
      <c r="AE106" s="591"/>
      <c r="AF106" s="591"/>
      <c r="AG106" s="591"/>
    </row>
    <row r="107" spans="1:33" s="590" customFormat="1" ht="15.75" customHeight="1">
      <c r="A107" s="1996" t="s">
        <v>1462</v>
      </c>
      <c r="B107" s="1997"/>
      <c r="C107" s="1997"/>
      <c r="D107" s="777"/>
      <c r="E107" s="777"/>
      <c r="F107" s="777"/>
      <c r="G107" s="1996"/>
      <c r="H107" s="1998"/>
      <c r="I107" s="1996"/>
      <c r="J107" s="1998"/>
      <c r="L107" s="591"/>
      <c r="M107" s="591"/>
      <c r="N107" s="591"/>
      <c r="O107" s="591"/>
      <c r="P107" s="591"/>
      <c r="Q107" s="591"/>
      <c r="R107" s="591"/>
      <c r="S107" s="591"/>
      <c r="T107" s="591"/>
      <c r="U107" s="591"/>
      <c r="V107" s="591"/>
      <c r="W107" s="591"/>
      <c r="X107" s="591"/>
      <c r="Y107" s="591"/>
      <c r="Z107" s="591"/>
      <c r="AA107" s="591"/>
      <c r="AB107" s="591"/>
      <c r="AC107" s="591"/>
      <c r="AD107" s="591"/>
      <c r="AE107" s="591"/>
      <c r="AF107" s="591"/>
      <c r="AG107" s="591"/>
    </row>
    <row r="108" spans="1:33" s="590" customFormat="1" ht="15.75" customHeight="1">
      <c r="A108" s="1996" t="s">
        <v>1463</v>
      </c>
      <c r="B108" s="1997"/>
      <c r="C108" s="1997"/>
      <c r="D108" s="777"/>
      <c r="E108" s="777"/>
      <c r="F108" s="777"/>
      <c r="G108" s="1996"/>
      <c r="H108" s="1998"/>
      <c r="I108" s="1996"/>
      <c r="J108" s="1998"/>
      <c r="L108" s="591"/>
      <c r="M108" s="591"/>
      <c r="N108" s="591"/>
      <c r="O108" s="591"/>
      <c r="P108" s="591"/>
      <c r="Q108" s="591"/>
      <c r="R108" s="591"/>
      <c r="S108" s="591"/>
      <c r="T108" s="591"/>
      <c r="U108" s="591"/>
      <c r="V108" s="591"/>
      <c r="W108" s="591"/>
      <c r="X108" s="591"/>
      <c r="Y108" s="591"/>
      <c r="Z108" s="591"/>
      <c r="AA108" s="591"/>
      <c r="AB108" s="591"/>
      <c r="AC108" s="591"/>
      <c r="AD108" s="591"/>
      <c r="AE108" s="591"/>
      <c r="AF108" s="591"/>
      <c r="AG108" s="591"/>
    </row>
    <row r="109" spans="1:33" s="590" customFormat="1" ht="15.75" customHeight="1">
      <c r="A109" s="1996" t="s">
        <v>1464</v>
      </c>
      <c r="B109" s="1997"/>
      <c r="C109" s="1997"/>
      <c r="D109" s="777"/>
      <c r="E109" s="777"/>
      <c r="F109" s="777"/>
      <c r="G109" s="1996"/>
      <c r="H109" s="1998"/>
      <c r="I109" s="1996"/>
      <c r="J109" s="1998"/>
      <c r="L109" s="591"/>
      <c r="M109" s="591"/>
      <c r="N109" s="591"/>
      <c r="O109" s="591"/>
      <c r="P109" s="591"/>
      <c r="Q109" s="591"/>
      <c r="R109" s="591"/>
      <c r="S109" s="591"/>
      <c r="T109" s="591"/>
      <c r="U109" s="591"/>
      <c r="V109" s="591"/>
      <c r="W109" s="591"/>
      <c r="X109" s="591"/>
      <c r="Y109" s="591"/>
      <c r="Z109" s="591"/>
      <c r="AA109" s="591"/>
      <c r="AB109" s="591"/>
      <c r="AC109" s="591"/>
      <c r="AD109" s="591"/>
      <c r="AE109" s="591"/>
      <c r="AF109" s="591"/>
      <c r="AG109" s="591"/>
    </row>
    <row r="110" spans="1:33" s="590" customFormat="1" ht="15.75" customHeight="1">
      <c r="A110" s="1996" t="s">
        <v>1465</v>
      </c>
      <c r="B110" s="1997"/>
      <c r="C110" s="1997"/>
      <c r="D110" s="777"/>
      <c r="E110" s="777"/>
      <c r="F110" s="777"/>
      <c r="G110" s="1996"/>
      <c r="H110" s="1998"/>
      <c r="I110" s="1996"/>
      <c r="J110" s="1998"/>
      <c r="L110" s="591"/>
      <c r="M110" s="591"/>
      <c r="N110" s="591"/>
      <c r="O110" s="591"/>
      <c r="P110" s="591"/>
      <c r="Q110" s="591"/>
      <c r="R110" s="591"/>
      <c r="S110" s="591"/>
      <c r="T110" s="591"/>
      <c r="U110" s="591"/>
      <c r="V110" s="591"/>
      <c r="W110" s="591"/>
      <c r="X110" s="591"/>
      <c r="Y110" s="591"/>
      <c r="Z110" s="591"/>
      <c r="AA110" s="591"/>
      <c r="AB110" s="591"/>
      <c r="AC110" s="591"/>
      <c r="AD110" s="591"/>
      <c r="AE110" s="591"/>
      <c r="AF110" s="591"/>
      <c r="AG110" s="591"/>
    </row>
    <row r="111" spans="1:33" s="590" customFormat="1" ht="15.75" customHeight="1">
      <c r="A111" s="1996" t="s">
        <v>1466</v>
      </c>
      <c r="B111" s="1997"/>
      <c r="C111" s="1997"/>
      <c r="D111" s="777"/>
      <c r="E111" s="777"/>
      <c r="F111" s="777"/>
      <c r="G111" s="1996"/>
      <c r="H111" s="1998"/>
      <c r="I111" s="1996"/>
      <c r="J111" s="1998"/>
      <c r="L111" s="591"/>
      <c r="M111" s="591"/>
      <c r="N111" s="591"/>
      <c r="O111" s="591"/>
      <c r="P111" s="591"/>
      <c r="Q111" s="591"/>
      <c r="R111" s="591"/>
      <c r="S111" s="591"/>
      <c r="T111" s="591"/>
      <c r="U111" s="591"/>
      <c r="V111" s="591"/>
      <c r="W111" s="591"/>
      <c r="X111" s="591"/>
      <c r="Y111" s="591"/>
      <c r="Z111" s="591"/>
      <c r="AA111" s="591"/>
      <c r="AB111" s="591"/>
      <c r="AC111" s="591"/>
      <c r="AD111" s="591"/>
      <c r="AE111" s="591"/>
      <c r="AF111" s="591"/>
      <c r="AG111" s="591"/>
    </row>
    <row r="112" spans="1:33" s="590" customFormat="1" ht="15.75" customHeight="1">
      <c r="A112" s="1996" t="s">
        <v>1467</v>
      </c>
      <c r="B112" s="1997"/>
      <c r="C112" s="1997"/>
      <c r="D112" s="777"/>
      <c r="E112" s="777"/>
      <c r="F112" s="777"/>
      <c r="G112" s="1996"/>
      <c r="H112" s="1998"/>
      <c r="I112" s="1996"/>
      <c r="J112" s="1998"/>
      <c r="L112" s="591"/>
      <c r="M112" s="591"/>
      <c r="N112" s="591"/>
      <c r="O112" s="591"/>
      <c r="P112" s="591"/>
      <c r="Q112" s="591"/>
      <c r="R112" s="591"/>
      <c r="S112" s="591"/>
      <c r="T112" s="591"/>
      <c r="U112" s="591"/>
      <c r="V112" s="591"/>
      <c r="W112" s="591"/>
      <c r="X112" s="591"/>
      <c r="Y112" s="591"/>
      <c r="Z112" s="591"/>
      <c r="AA112" s="591"/>
      <c r="AB112" s="591"/>
      <c r="AC112" s="591"/>
      <c r="AD112" s="591"/>
      <c r="AE112" s="591"/>
      <c r="AF112" s="591"/>
      <c r="AG112" s="591"/>
    </row>
    <row r="113" spans="1:33" s="590" customFormat="1" ht="15.75" customHeight="1">
      <c r="A113" s="2000" t="s">
        <v>1468</v>
      </c>
      <c r="B113" s="2001"/>
      <c r="C113" s="2001"/>
      <c r="D113" s="2001"/>
      <c r="E113" s="2001"/>
      <c r="F113" s="2001"/>
      <c r="G113" s="2001"/>
      <c r="H113" s="2001"/>
      <c r="I113" s="2001"/>
      <c r="J113" s="2002"/>
      <c r="K113" s="591"/>
      <c r="L113" s="591"/>
      <c r="M113" s="591"/>
      <c r="N113" s="591"/>
      <c r="O113" s="591"/>
      <c r="P113" s="591"/>
      <c r="Q113" s="591"/>
      <c r="R113" s="591"/>
      <c r="S113" s="591"/>
      <c r="T113" s="591"/>
      <c r="U113" s="591"/>
      <c r="V113" s="591"/>
      <c r="W113" s="591"/>
      <c r="X113" s="591"/>
      <c r="Y113" s="591"/>
      <c r="Z113" s="591"/>
      <c r="AA113" s="591"/>
      <c r="AB113" s="591"/>
      <c r="AC113" s="591"/>
      <c r="AD113" s="591"/>
      <c r="AE113" s="591"/>
      <c r="AF113" s="591"/>
      <c r="AG113" s="591"/>
    </row>
    <row r="114" spans="1:33" s="590" customFormat="1" ht="15.75">
      <c r="K114" s="591"/>
      <c r="L114" s="591"/>
      <c r="M114" s="591"/>
      <c r="N114" s="591"/>
      <c r="O114" s="591"/>
      <c r="P114" s="591"/>
      <c r="Q114" s="591"/>
      <c r="R114" s="591"/>
      <c r="S114" s="591"/>
      <c r="T114" s="591"/>
      <c r="U114" s="591"/>
      <c r="V114" s="591"/>
      <c r="W114" s="591"/>
      <c r="X114" s="591"/>
      <c r="Y114" s="591"/>
      <c r="Z114" s="591"/>
      <c r="AA114" s="591"/>
      <c r="AB114" s="591"/>
      <c r="AC114" s="591"/>
      <c r="AD114" s="591"/>
      <c r="AE114" s="591"/>
      <c r="AF114" s="591"/>
      <c r="AG114" s="591"/>
    </row>
    <row r="115" spans="1:33" s="590" customFormat="1" ht="15.75">
      <c r="A115" s="618">
        <v>49</v>
      </c>
      <c r="B115" s="1847" t="s">
        <v>1469</v>
      </c>
      <c r="C115" s="1847"/>
      <c r="D115" s="1847"/>
      <c r="E115" s="1847"/>
      <c r="F115" s="1847"/>
      <c r="G115" s="1847"/>
      <c r="H115" s="1847"/>
      <c r="I115" s="1847"/>
      <c r="J115" s="1847"/>
      <c r="K115" s="591"/>
      <c r="L115" s="591"/>
      <c r="M115" s="591"/>
      <c r="N115" s="591"/>
      <c r="O115" s="591"/>
      <c r="P115" s="591"/>
      <c r="Q115" s="591"/>
      <c r="R115" s="591"/>
      <c r="S115" s="591"/>
      <c r="T115" s="591"/>
      <c r="U115" s="591"/>
      <c r="V115" s="591"/>
      <c r="W115" s="591"/>
      <c r="X115" s="591"/>
      <c r="Y115" s="591"/>
      <c r="Z115" s="591"/>
      <c r="AA115" s="591"/>
      <c r="AB115" s="591"/>
      <c r="AC115" s="591"/>
      <c r="AD115" s="591"/>
      <c r="AE115" s="591"/>
      <c r="AF115" s="591"/>
      <c r="AG115" s="591"/>
    </row>
    <row r="116" spans="1:33" s="590" customFormat="1" ht="15.75">
      <c r="A116" s="792">
        <f>+A115+0.1</f>
        <v>49.1</v>
      </c>
      <c r="B116" s="1847" t="s">
        <v>1470</v>
      </c>
      <c r="C116" s="1847"/>
      <c r="D116" s="1847"/>
      <c r="E116" s="1847"/>
      <c r="F116" s="1847"/>
      <c r="G116" s="1847"/>
      <c r="H116" s="1847"/>
      <c r="I116" s="1847"/>
      <c r="J116" s="1847"/>
      <c r="K116" s="591"/>
      <c r="L116" s="591"/>
      <c r="M116" s="591"/>
      <c r="N116" s="591"/>
      <c r="O116" s="591"/>
      <c r="P116" s="591"/>
      <c r="Q116" s="591"/>
      <c r="R116" s="591"/>
      <c r="S116" s="591"/>
      <c r="T116" s="591"/>
      <c r="U116" s="591"/>
      <c r="V116" s="591"/>
      <c r="W116" s="591"/>
      <c r="X116" s="591"/>
      <c r="Y116" s="591"/>
      <c r="Z116" s="591"/>
      <c r="AA116" s="591"/>
      <c r="AB116" s="591"/>
      <c r="AC116" s="591"/>
      <c r="AD116" s="591"/>
      <c r="AE116" s="591"/>
      <c r="AF116" s="591"/>
      <c r="AG116" s="591"/>
    </row>
    <row r="117" spans="1:33" s="590" customFormat="1" ht="15.75">
      <c r="B117" s="588"/>
      <c r="C117" s="588"/>
      <c r="K117" s="591"/>
      <c r="L117" s="591"/>
      <c r="M117" s="591"/>
      <c r="N117" s="591"/>
      <c r="O117" s="591"/>
      <c r="P117" s="591"/>
      <c r="Q117" s="591"/>
      <c r="R117" s="591"/>
      <c r="S117" s="591"/>
      <c r="T117" s="591"/>
      <c r="U117" s="591"/>
      <c r="V117" s="591"/>
      <c r="W117" s="591"/>
      <c r="X117" s="591"/>
      <c r="Y117" s="591"/>
      <c r="Z117" s="591"/>
      <c r="AA117" s="591"/>
      <c r="AB117" s="591"/>
      <c r="AC117" s="591"/>
      <c r="AD117" s="591"/>
      <c r="AE117" s="591"/>
      <c r="AF117" s="591"/>
      <c r="AG117" s="591"/>
    </row>
    <row r="118" spans="1:33" s="590" customFormat="1" ht="15.75">
      <c r="A118" s="647" t="s">
        <v>1471</v>
      </c>
      <c r="B118" s="588" t="s">
        <v>1472</v>
      </c>
      <c r="C118" s="588"/>
      <c r="K118" s="591"/>
      <c r="L118" s="591"/>
      <c r="M118" s="591"/>
      <c r="N118" s="591"/>
      <c r="O118" s="591"/>
      <c r="P118" s="591"/>
      <c r="Q118" s="591"/>
      <c r="R118" s="591"/>
      <c r="S118" s="591"/>
      <c r="T118" s="591"/>
      <c r="U118" s="591"/>
      <c r="V118" s="591"/>
      <c r="W118" s="591"/>
      <c r="X118" s="591"/>
      <c r="Y118" s="591"/>
      <c r="Z118" s="591"/>
      <c r="AA118" s="591"/>
      <c r="AB118" s="591"/>
      <c r="AC118" s="591"/>
      <c r="AD118" s="591"/>
      <c r="AE118" s="591"/>
      <c r="AF118" s="591"/>
      <c r="AG118" s="591"/>
    </row>
    <row r="119" spans="1:33" s="590" customFormat="1" ht="15.75">
      <c r="B119" s="1847" t="s">
        <v>1473</v>
      </c>
      <c r="C119" s="1847"/>
      <c r="D119" s="1847"/>
      <c r="E119" s="1847"/>
      <c r="F119" s="1847"/>
      <c r="G119" s="1847"/>
      <c r="H119" s="1847"/>
      <c r="I119" s="1847"/>
      <c r="J119" s="611" t="s">
        <v>741</v>
      </c>
      <c r="K119" s="591"/>
      <c r="L119" s="591"/>
      <c r="M119" s="591"/>
      <c r="N119" s="591"/>
      <c r="O119" s="591"/>
      <c r="P119" s="591"/>
      <c r="Q119" s="591"/>
      <c r="R119" s="591"/>
      <c r="S119" s="591"/>
      <c r="T119" s="591"/>
      <c r="U119" s="591"/>
      <c r="V119" s="591"/>
      <c r="W119" s="591"/>
      <c r="X119" s="591"/>
      <c r="Y119" s="591"/>
      <c r="Z119" s="591"/>
      <c r="AA119" s="591"/>
      <c r="AB119" s="591"/>
      <c r="AC119" s="591"/>
      <c r="AD119" s="591"/>
      <c r="AE119" s="591"/>
      <c r="AF119" s="591"/>
      <c r="AG119" s="591"/>
    </row>
    <row r="120" spans="1:33" s="629" customFormat="1" ht="30.75" customHeight="1">
      <c r="B120" s="2003" t="s">
        <v>0</v>
      </c>
      <c r="C120" s="2003"/>
      <c r="D120" s="2003"/>
      <c r="E120" s="2003"/>
      <c r="F120" s="2003"/>
      <c r="G120" s="2003" t="s">
        <v>1413</v>
      </c>
      <c r="H120" s="2003"/>
      <c r="I120" s="2003" t="s">
        <v>1414</v>
      </c>
      <c r="J120" s="2003"/>
      <c r="K120" s="793"/>
      <c r="L120" s="793"/>
      <c r="M120" s="793"/>
      <c r="N120" s="793"/>
      <c r="O120" s="793"/>
      <c r="P120" s="793"/>
      <c r="Q120" s="793"/>
      <c r="R120" s="793"/>
      <c r="S120" s="793"/>
      <c r="T120" s="793"/>
      <c r="U120" s="793"/>
      <c r="V120" s="793"/>
      <c r="W120" s="793"/>
      <c r="X120" s="793"/>
      <c r="Y120" s="793"/>
      <c r="Z120" s="793"/>
      <c r="AA120" s="793"/>
      <c r="AB120" s="793"/>
      <c r="AC120" s="793"/>
      <c r="AD120" s="793"/>
      <c r="AE120" s="793"/>
      <c r="AF120" s="793"/>
      <c r="AG120" s="793"/>
    </row>
    <row r="121" spans="1:33" s="590" customFormat="1" ht="15.75" customHeight="1">
      <c r="B121" s="1946" t="s">
        <v>1474</v>
      </c>
      <c r="C121" s="1946"/>
      <c r="D121" s="1946"/>
      <c r="E121" s="1946"/>
      <c r="F121" s="1946"/>
      <c r="G121" s="2004"/>
      <c r="H121" s="2004"/>
      <c r="I121" s="2004"/>
      <c r="J121" s="2004"/>
      <c r="K121" s="591"/>
      <c r="L121" s="591"/>
      <c r="M121" s="591"/>
      <c r="N121" s="591"/>
      <c r="O121" s="591"/>
      <c r="P121" s="591"/>
      <c r="Q121" s="591"/>
      <c r="R121" s="591"/>
      <c r="S121" s="591"/>
      <c r="T121" s="591"/>
      <c r="U121" s="591"/>
      <c r="V121" s="591"/>
      <c r="W121" s="591"/>
      <c r="X121" s="591"/>
      <c r="Y121" s="591"/>
      <c r="Z121" s="591"/>
      <c r="AA121" s="591"/>
      <c r="AB121" s="591"/>
      <c r="AC121" s="591"/>
      <c r="AD121" s="591"/>
      <c r="AE121" s="591"/>
      <c r="AF121" s="591"/>
      <c r="AG121" s="591"/>
    </row>
    <row r="122" spans="1:33" s="590" customFormat="1" ht="15.75" customHeight="1">
      <c r="B122" s="1946" t="s">
        <v>1475</v>
      </c>
      <c r="C122" s="1946"/>
      <c r="D122" s="1946"/>
      <c r="E122" s="1946"/>
      <c r="F122" s="1946"/>
      <c r="G122" s="2004"/>
      <c r="H122" s="2004"/>
      <c r="I122" s="2004"/>
      <c r="J122" s="2004"/>
      <c r="K122" s="591"/>
      <c r="L122" s="591"/>
      <c r="M122" s="591"/>
      <c r="N122" s="591"/>
      <c r="O122" s="591"/>
      <c r="P122" s="591"/>
      <c r="Q122" s="591"/>
      <c r="R122" s="591"/>
      <c r="S122" s="591"/>
      <c r="T122" s="591"/>
      <c r="U122" s="591"/>
      <c r="V122" s="591"/>
      <c r="W122" s="591"/>
      <c r="X122" s="591"/>
      <c r="Y122" s="591"/>
      <c r="Z122" s="591"/>
      <c r="AA122" s="591"/>
      <c r="AB122" s="591"/>
      <c r="AC122" s="591"/>
      <c r="AD122" s="591"/>
      <c r="AE122" s="591"/>
      <c r="AF122" s="591"/>
      <c r="AG122" s="591"/>
    </row>
    <row r="123" spans="1:33" s="590" customFormat="1" ht="15.75" customHeight="1">
      <c r="B123" s="1946" t="s">
        <v>1476</v>
      </c>
      <c r="C123" s="1946"/>
      <c r="D123" s="1946"/>
      <c r="E123" s="1946"/>
      <c r="F123" s="1946"/>
      <c r="G123" s="2004"/>
      <c r="H123" s="2004"/>
      <c r="I123" s="2004"/>
      <c r="J123" s="2004"/>
      <c r="K123" s="591"/>
      <c r="L123" s="591"/>
      <c r="M123" s="591"/>
      <c r="N123" s="591"/>
      <c r="O123" s="591"/>
      <c r="P123" s="591"/>
      <c r="Q123" s="591"/>
      <c r="R123" s="591"/>
      <c r="S123" s="591"/>
      <c r="T123" s="591"/>
      <c r="U123" s="591"/>
      <c r="V123" s="591"/>
      <c r="W123" s="591"/>
      <c r="X123" s="591"/>
      <c r="Y123" s="591"/>
      <c r="Z123" s="591"/>
      <c r="AA123" s="591"/>
      <c r="AB123" s="591"/>
      <c r="AC123" s="591"/>
      <c r="AD123" s="591"/>
      <c r="AE123" s="591"/>
      <c r="AF123" s="591"/>
      <c r="AG123" s="591"/>
    </row>
    <row r="124" spans="1:33" s="590" customFormat="1" ht="15.75">
      <c r="B124" s="794"/>
      <c r="C124" s="794"/>
      <c r="K124" s="591"/>
      <c r="L124" s="591"/>
      <c r="M124" s="591"/>
      <c r="N124" s="591"/>
      <c r="O124" s="591"/>
      <c r="P124" s="591"/>
      <c r="Q124" s="591"/>
      <c r="R124" s="591"/>
      <c r="S124" s="591"/>
      <c r="T124" s="591"/>
      <c r="U124" s="591"/>
      <c r="V124" s="591"/>
      <c r="W124" s="591"/>
      <c r="X124" s="591"/>
      <c r="Y124" s="591"/>
      <c r="Z124" s="591"/>
      <c r="AA124" s="591"/>
      <c r="AB124" s="591"/>
      <c r="AC124" s="591"/>
      <c r="AD124" s="591"/>
      <c r="AE124" s="591"/>
      <c r="AF124" s="591"/>
      <c r="AG124" s="591"/>
    </row>
    <row r="125" spans="1:33" s="590" customFormat="1" ht="15.75" customHeight="1">
      <c r="B125" s="2005" t="s">
        <v>1477</v>
      </c>
      <c r="C125" s="2005"/>
      <c r="D125" s="2005"/>
      <c r="E125" s="2005"/>
      <c r="F125" s="2005"/>
      <c r="G125" s="2005"/>
      <c r="H125" s="2005"/>
      <c r="I125" s="2005"/>
      <c r="J125" s="2005"/>
      <c r="K125" s="591"/>
      <c r="L125" s="591"/>
      <c r="M125" s="591"/>
      <c r="N125" s="591"/>
      <c r="O125" s="591"/>
      <c r="P125" s="591"/>
      <c r="Q125" s="591"/>
      <c r="R125" s="591"/>
      <c r="S125" s="591"/>
      <c r="T125" s="591"/>
      <c r="U125" s="591"/>
      <c r="V125" s="591"/>
      <c r="W125" s="591"/>
      <c r="X125" s="591"/>
      <c r="Y125" s="591"/>
      <c r="Z125" s="591"/>
      <c r="AA125" s="591"/>
      <c r="AB125" s="591"/>
      <c r="AC125" s="591"/>
      <c r="AD125" s="591"/>
      <c r="AE125" s="591"/>
      <c r="AF125" s="591"/>
      <c r="AG125" s="591"/>
    </row>
    <row r="126" spans="1:33" s="590" customFormat="1" ht="34.5" customHeight="1">
      <c r="B126" s="2003" t="s">
        <v>0</v>
      </c>
      <c r="C126" s="2003"/>
      <c r="D126" s="2003"/>
      <c r="E126" s="2003"/>
      <c r="F126" s="2003"/>
      <c r="G126" s="2003" t="s">
        <v>1413</v>
      </c>
      <c r="H126" s="2003"/>
      <c r="I126" s="2003" t="s">
        <v>1414</v>
      </c>
      <c r="J126" s="2003"/>
      <c r="L126" s="591"/>
      <c r="M126" s="591"/>
      <c r="N126" s="591"/>
      <c r="O126" s="591"/>
      <c r="P126" s="591"/>
      <c r="Q126" s="591"/>
      <c r="R126" s="591"/>
      <c r="S126" s="591"/>
      <c r="T126" s="591"/>
      <c r="U126" s="591"/>
      <c r="V126" s="591"/>
      <c r="W126" s="591"/>
      <c r="X126" s="591"/>
      <c r="Y126" s="591"/>
      <c r="Z126" s="591"/>
      <c r="AA126" s="591"/>
      <c r="AB126" s="591"/>
      <c r="AC126" s="591"/>
      <c r="AD126" s="591"/>
      <c r="AE126" s="591"/>
      <c r="AF126" s="591"/>
      <c r="AG126" s="591"/>
    </row>
    <row r="127" spans="1:33" s="590" customFormat="1" ht="15.75" customHeight="1">
      <c r="B127" s="1946" t="s">
        <v>1474</v>
      </c>
      <c r="C127" s="1946"/>
      <c r="D127" s="1946"/>
      <c r="E127" s="1946"/>
      <c r="F127" s="1946"/>
      <c r="G127" s="2004"/>
      <c r="H127" s="2004"/>
      <c r="I127" s="2004"/>
      <c r="J127" s="2004"/>
      <c r="L127" s="591"/>
      <c r="M127" s="591"/>
      <c r="N127" s="591"/>
      <c r="O127" s="591"/>
      <c r="P127" s="591"/>
      <c r="Q127" s="591"/>
      <c r="R127" s="591"/>
      <c r="S127" s="591"/>
      <c r="T127" s="591"/>
      <c r="U127" s="591"/>
      <c r="V127" s="591"/>
      <c r="W127" s="591"/>
      <c r="X127" s="591"/>
      <c r="Y127" s="591"/>
      <c r="Z127" s="591"/>
      <c r="AA127" s="591"/>
      <c r="AB127" s="591"/>
      <c r="AC127" s="591"/>
      <c r="AD127" s="591"/>
      <c r="AE127" s="591"/>
      <c r="AF127" s="591"/>
      <c r="AG127" s="591"/>
    </row>
    <row r="128" spans="1:33" s="590" customFormat="1" ht="15.75" customHeight="1">
      <c r="B128" s="1946" t="s">
        <v>1475</v>
      </c>
      <c r="C128" s="1946"/>
      <c r="D128" s="1946"/>
      <c r="E128" s="1946"/>
      <c r="F128" s="1946"/>
      <c r="G128" s="2004"/>
      <c r="H128" s="2004"/>
      <c r="I128" s="2004"/>
      <c r="J128" s="2004"/>
      <c r="L128" s="591"/>
      <c r="M128" s="591"/>
      <c r="N128" s="591"/>
      <c r="O128" s="591"/>
      <c r="P128" s="591"/>
      <c r="Q128" s="591"/>
      <c r="R128" s="591"/>
      <c r="S128" s="591"/>
      <c r="T128" s="591"/>
      <c r="U128" s="591"/>
      <c r="V128" s="591"/>
      <c r="W128" s="591"/>
      <c r="X128" s="591"/>
      <c r="Y128" s="591"/>
      <c r="Z128" s="591"/>
      <c r="AA128" s="591"/>
      <c r="AB128" s="591"/>
      <c r="AC128" s="591"/>
      <c r="AD128" s="591"/>
      <c r="AE128" s="591"/>
      <c r="AF128" s="591"/>
      <c r="AG128" s="591"/>
    </row>
    <row r="129" spans="1:36" s="590" customFormat="1" ht="15.75" customHeight="1">
      <c r="B129" s="1946" t="s">
        <v>1476</v>
      </c>
      <c r="C129" s="1946"/>
      <c r="D129" s="1946"/>
      <c r="E129" s="1946"/>
      <c r="F129" s="1946"/>
      <c r="G129" s="2004"/>
      <c r="H129" s="2004"/>
      <c r="I129" s="2004"/>
      <c r="J129" s="2004"/>
      <c r="L129" s="591"/>
      <c r="M129" s="591"/>
      <c r="N129" s="591"/>
      <c r="O129" s="591"/>
      <c r="P129" s="591"/>
      <c r="Q129" s="591"/>
      <c r="R129" s="591"/>
      <c r="S129" s="591"/>
      <c r="T129" s="591"/>
      <c r="U129" s="591"/>
      <c r="V129" s="591"/>
      <c r="W129" s="591"/>
      <c r="X129" s="591"/>
      <c r="Y129" s="591"/>
      <c r="Z129" s="591"/>
      <c r="AA129" s="591"/>
      <c r="AB129" s="591"/>
      <c r="AC129" s="591"/>
      <c r="AD129" s="591"/>
      <c r="AE129" s="591"/>
      <c r="AF129" s="591"/>
      <c r="AG129" s="591"/>
    </row>
    <row r="130" spans="1:36" s="590" customFormat="1" ht="15.75">
      <c r="J130" s="591"/>
      <c r="L130" s="591"/>
      <c r="M130" s="591"/>
      <c r="N130" s="591"/>
      <c r="O130" s="591"/>
      <c r="P130" s="591"/>
      <c r="Q130" s="591"/>
      <c r="R130" s="591"/>
      <c r="S130" s="591"/>
      <c r="T130" s="591"/>
      <c r="U130" s="591"/>
      <c r="V130" s="591"/>
      <c r="W130" s="591"/>
      <c r="X130" s="591"/>
      <c r="Y130" s="591"/>
      <c r="Z130" s="591"/>
      <c r="AA130" s="591"/>
      <c r="AB130" s="591"/>
      <c r="AC130" s="591"/>
      <c r="AD130" s="591"/>
      <c r="AE130" s="591"/>
      <c r="AF130" s="591"/>
      <c r="AG130" s="591"/>
    </row>
    <row r="131" spans="1:36" s="590" customFormat="1" ht="15.75">
      <c r="B131" s="588" t="s">
        <v>1478</v>
      </c>
      <c r="J131" s="591"/>
      <c r="L131" s="591"/>
      <c r="M131" s="591"/>
      <c r="N131" s="591"/>
      <c r="O131" s="591"/>
      <c r="P131" s="591"/>
      <c r="Q131" s="591"/>
      <c r="R131" s="591"/>
      <c r="S131" s="591"/>
      <c r="T131" s="591"/>
      <c r="U131" s="591"/>
      <c r="V131" s="591"/>
      <c r="W131" s="591"/>
      <c r="X131" s="591"/>
      <c r="Y131" s="591"/>
      <c r="Z131" s="591"/>
      <c r="AA131" s="591"/>
      <c r="AB131" s="591"/>
      <c r="AC131" s="591"/>
      <c r="AD131" s="591"/>
      <c r="AE131" s="591"/>
      <c r="AF131" s="591"/>
      <c r="AG131" s="591"/>
    </row>
    <row r="132" spans="1:36" s="590" customFormat="1" ht="31.5" customHeight="1">
      <c r="B132" s="1688"/>
      <c r="C132" s="1689"/>
      <c r="D132" s="1689"/>
      <c r="E132" s="1689"/>
      <c r="F132" s="1689"/>
      <c r="G132" s="1689"/>
      <c r="H132" s="1689"/>
      <c r="I132" s="1689"/>
      <c r="J132" s="1812"/>
      <c r="L132" s="591"/>
      <c r="M132" s="591"/>
      <c r="N132" s="591"/>
      <c r="O132" s="591"/>
      <c r="P132" s="591"/>
      <c r="Q132" s="591"/>
      <c r="R132" s="591"/>
      <c r="S132" s="591"/>
      <c r="T132" s="591"/>
      <c r="U132" s="591"/>
      <c r="V132" s="591"/>
      <c r="W132" s="591"/>
      <c r="X132" s="591"/>
      <c r="Y132" s="591"/>
      <c r="Z132" s="591"/>
      <c r="AA132" s="591"/>
      <c r="AB132" s="591"/>
      <c r="AC132" s="591"/>
      <c r="AD132" s="591"/>
      <c r="AE132" s="591"/>
      <c r="AF132" s="591"/>
      <c r="AG132" s="591"/>
    </row>
    <row r="133" spans="1:36" s="590" customFormat="1" ht="15.75">
      <c r="J133" s="591"/>
      <c r="L133" s="591"/>
      <c r="M133" s="591"/>
      <c r="N133" s="591"/>
      <c r="O133" s="591"/>
      <c r="P133" s="591"/>
      <c r="Q133" s="591"/>
      <c r="R133" s="591"/>
      <c r="S133" s="591"/>
      <c r="T133" s="591"/>
      <c r="U133" s="591"/>
      <c r="V133" s="591"/>
      <c r="W133" s="591"/>
      <c r="X133" s="591"/>
      <c r="Y133" s="591"/>
      <c r="Z133" s="591"/>
      <c r="AA133" s="591"/>
      <c r="AB133" s="591"/>
      <c r="AC133" s="591"/>
      <c r="AD133" s="591"/>
      <c r="AE133" s="591"/>
      <c r="AF133" s="591"/>
      <c r="AG133" s="591"/>
    </row>
    <row r="134" spans="1:36" s="590" customFormat="1" ht="15.75">
      <c r="A134" s="647" t="s">
        <v>1479</v>
      </c>
      <c r="B134" s="588" t="s">
        <v>1480</v>
      </c>
      <c r="C134" s="588"/>
      <c r="J134" s="591"/>
      <c r="L134" s="591"/>
      <c r="M134" s="591"/>
      <c r="N134" s="591"/>
      <c r="O134" s="591"/>
      <c r="P134" s="591"/>
      <c r="Q134" s="591"/>
      <c r="R134" s="591"/>
      <c r="S134" s="591"/>
      <c r="T134" s="591"/>
      <c r="U134" s="591"/>
      <c r="V134" s="591"/>
      <c r="W134" s="591"/>
      <c r="X134" s="591"/>
      <c r="Y134" s="591"/>
      <c r="Z134" s="591"/>
      <c r="AA134" s="591"/>
      <c r="AB134" s="591"/>
      <c r="AC134" s="591"/>
      <c r="AD134" s="591"/>
      <c r="AE134" s="591"/>
      <c r="AF134" s="591"/>
      <c r="AG134" s="591"/>
    </row>
    <row r="135" spans="1:36" s="590" customFormat="1" ht="15.75">
      <c r="B135" s="588" t="s">
        <v>1481</v>
      </c>
      <c r="J135" s="611" t="s">
        <v>741</v>
      </c>
      <c r="L135" s="591"/>
      <c r="M135" s="591"/>
      <c r="N135" s="591"/>
      <c r="O135" s="591"/>
      <c r="P135" s="591"/>
      <c r="Q135" s="591"/>
      <c r="R135" s="591"/>
      <c r="S135" s="591"/>
      <c r="T135" s="591"/>
      <c r="U135" s="591"/>
      <c r="V135" s="591"/>
      <c r="W135" s="591"/>
      <c r="X135" s="591"/>
      <c r="Y135" s="591"/>
      <c r="Z135" s="591"/>
      <c r="AA135" s="591"/>
      <c r="AB135" s="591"/>
      <c r="AC135" s="591"/>
      <c r="AD135" s="591"/>
      <c r="AE135" s="591"/>
      <c r="AF135" s="591"/>
      <c r="AG135" s="591"/>
    </row>
    <row r="136" spans="1:36" s="629" customFormat="1" ht="47.25" customHeight="1">
      <c r="B136" s="2003" t="s">
        <v>0</v>
      </c>
      <c r="C136" s="2003"/>
      <c r="D136" s="2003"/>
      <c r="E136" s="2003"/>
      <c r="F136" s="2003"/>
      <c r="G136" s="2003" t="s">
        <v>1413</v>
      </c>
      <c r="H136" s="2003"/>
      <c r="I136" s="2003" t="s">
        <v>1414</v>
      </c>
      <c r="J136" s="2003"/>
      <c r="L136" s="793"/>
      <c r="N136" s="793"/>
      <c r="O136" s="793"/>
      <c r="P136" s="793"/>
      <c r="Q136" s="793"/>
      <c r="R136" s="793"/>
      <c r="S136" s="793"/>
      <c r="T136" s="793"/>
      <c r="U136" s="793"/>
      <c r="V136" s="793"/>
      <c r="W136" s="793"/>
      <c r="X136" s="793"/>
      <c r="Y136" s="793"/>
      <c r="Z136" s="793"/>
      <c r="AA136" s="793"/>
      <c r="AB136" s="793"/>
      <c r="AC136" s="793"/>
      <c r="AD136" s="793"/>
      <c r="AE136" s="793"/>
      <c r="AF136" s="793"/>
      <c r="AG136" s="793"/>
      <c r="AH136" s="793"/>
      <c r="AI136" s="793"/>
    </row>
    <row r="137" spans="1:36" s="590" customFormat="1" ht="15.75" customHeight="1">
      <c r="B137" s="1946" t="s">
        <v>1482</v>
      </c>
      <c r="C137" s="1946"/>
      <c r="D137" s="1946"/>
      <c r="E137" s="1946"/>
      <c r="F137" s="1946"/>
      <c r="G137" s="2004"/>
      <c r="H137" s="2004"/>
      <c r="I137" s="2004"/>
      <c r="J137" s="2004"/>
      <c r="L137" s="591"/>
      <c r="N137" s="591"/>
      <c r="O137" s="591"/>
      <c r="P137" s="591"/>
      <c r="Q137" s="591"/>
      <c r="R137" s="591"/>
      <c r="S137" s="591"/>
      <c r="T137" s="591"/>
      <c r="U137" s="591"/>
      <c r="V137" s="591"/>
      <c r="W137" s="591"/>
      <c r="X137" s="591"/>
      <c r="Y137" s="591"/>
      <c r="Z137" s="591"/>
      <c r="AA137" s="591"/>
      <c r="AB137" s="591"/>
      <c r="AC137" s="591"/>
      <c r="AD137" s="591"/>
      <c r="AE137" s="591"/>
      <c r="AF137" s="591"/>
      <c r="AG137" s="591"/>
      <c r="AH137" s="591"/>
      <c r="AI137" s="591"/>
    </row>
    <row r="138" spans="1:36" s="590" customFormat="1" ht="15.75" customHeight="1">
      <c r="B138" s="1946" t="s">
        <v>1483</v>
      </c>
      <c r="C138" s="1946"/>
      <c r="D138" s="1946"/>
      <c r="E138" s="1946"/>
      <c r="F138" s="1946"/>
      <c r="G138" s="2004"/>
      <c r="H138" s="2004"/>
      <c r="I138" s="2004"/>
      <c r="J138" s="2004"/>
      <c r="L138" s="591"/>
      <c r="N138" s="591"/>
      <c r="O138" s="591"/>
      <c r="P138" s="591"/>
      <c r="Q138" s="591"/>
      <c r="R138" s="591"/>
      <c r="S138" s="591"/>
      <c r="T138" s="591"/>
      <c r="U138" s="591"/>
      <c r="V138" s="591"/>
      <c r="W138" s="591"/>
      <c r="X138" s="591"/>
      <c r="Y138" s="591"/>
      <c r="Z138" s="591"/>
      <c r="AA138" s="591"/>
      <c r="AB138" s="591"/>
      <c r="AC138" s="591"/>
      <c r="AD138" s="591"/>
      <c r="AE138" s="591"/>
      <c r="AF138" s="591"/>
      <c r="AG138" s="591"/>
      <c r="AH138" s="591"/>
      <c r="AI138" s="591"/>
    </row>
    <row r="139" spans="1:36" s="590" customFormat="1" ht="15.75" customHeight="1">
      <c r="B139" s="1946" t="s">
        <v>1484</v>
      </c>
      <c r="C139" s="1946"/>
      <c r="D139" s="1946"/>
      <c r="E139" s="1946"/>
      <c r="F139" s="1946"/>
      <c r="G139" s="2004"/>
      <c r="H139" s="2004"/>
      <c r="I139" s="2004"/>
      <c r="J139" s="2004"/>
      <c r="L139" s="591"/>
      <c r="N139" s="591"/>
      <c r="O139" s="591"/>
      <c r="P139" s="591"/>
      <c r="Q139" s="591"/>
      <c r="R139" s="591"/>
      <c r="S139" s="591"/>
      <c r="T139" s="591"/>
      <c r="U139" s="591"/>
      <c r="V139" s="591"/>
      <c r="W139" s="591"/>
      <c r="X139" s="591"/>
      <c r="Y139" s="591"/>
      <c r="Z139" s="591"/>
      <c r="AA139" s="591"/>
      <c r="AB139" s="591"/>
      <c r="AC139" s="591"/>
      <c r="AD139" s="591"/>
      <c r="AE139" s="591"/>
      <c r="AF139" s="591"/>
      <c r="AG139" s="591"/>
      <c r="AH139" s="591"/>
      <c r="AI139" s="591"/>
    </row>
    <row r="140" spans="1:36" s="590" customFormat="1" ht="15.75">
      <c r="B140" s="794"/>
      <c r="C140" s="794"/>
      <c r="J140" s="591"/>
      <c r="L140" s="591"/>
      <c r="M140" s="591"/>
      <c r="N140" s="591"/>
      <c r="O140" s="591"/>
      <c r="P140" s="591"/>
      <c r="Q140" s="591"/>
      <c r="R140" s="591"/>
      <c r="S140" s="591"/>
      <c r="T140" s="591"/>
      <c r="U140" s="591"/>
      <c r="V140" s="591"/>
      <c r="W140" s="591"/>
      <c r="X140" s="591"/>
      <c r="Y140" s="591"/>
      <c r="Z140" s="591"/>
      <c r="AA140" s="591"/>
      <c r="AB140" s="591"/>
      <c r="AC140" s="591"/>
      <c r="AD140" s="591"/>
      <c r="AE140" s="591"/>
      <c r="AF140" s="591"/>
      <c r="AG140" s="591"/>
    </row>
    <row r="141" spans="1:36" s="590" customFormat="1" ht="15.75" customHeight="1">
      <c r="B141" s="795" t="s">
        <v>1485</v>
      </c>
      <c r="C141" s="779"/>
      <c r="D141" s="779"/>
      <c r="E141" s="779"/>
      <c r="F141" s="779"/>
      <c r="G141" s="779"/>
      <c r="H141" s="779"/>
      <c r="I141" s="779"/>
      <c r="J141" s="611" t="s">
        <v>741</v>
      </c>
      <c r="L141" s="591"/>
      <c r="M141" s="591"/>
      <c r="N141" s="591"/>
      <c r="O141" s="591"/>
      <c r="P141" s="591"/>
      <c r="Q141" s="591"/>
      <c r="R141" s="591"/>
      <c r="S141" s="591"/>
      <c r="T141" s="591"/>
      <c r="U141" s="591"/>
      <c r="V141" s="591"/>
      <c r="W141" s="591"/>
      <c r="X141" s="591"/>
      <c r="Y141" s="591"/>
      <c r="Z141" s="591"/>
      <c r="AA141" s="591"/>
      <c r="AB141" s="591"/>
      <c r="AC141" s="591"/>
      <c r="AD141" s="591"/>
      <c r="AE141" s="591"/>
      <c r="AF141" s="591"/>
      <c r="AG141" s="591"/>
    </row>
    <row r="142" spans="1:36" s="590" customFormat="1" ht="32.25" customHeight="1">
      <c r="B142" s="2003" t="s">
        <v>0</v>
      </c>
      <c r="C142" s="2003"/>
      <c r="D142" s="2003"/>
      <c r="E142" s="2003"/>
      <c r="F142" s="2003"/>
      <c r="G142" s="2003" t="s">
        <v>1413</v>
      </c>
      <c r="H142" s="2003"/>
      <c r="I142" s="2003" t="s">
        <v>1414</v>
      </c>
      <c r="J142" s="2003"/>
      <c r="M142" s="591"/>
      <c r="O142" s="591"/>
      <c r="P142" s="591"/>
      <c r="Q142" s="591"/>
      <c r="R142" s="591"/>
      <c r="S142" s="591"/>
      <c r="T142" s="591"/>
      <c r="U142" s="591"/>
      <c r="V142" s="591"/>
      <c r="W142" s="591"/>
      <c r="X142" s="591"/>
      <c r="Y142" s="591"/>
      <c r="Z142" s="591"/>
      <c r="AA142" s="591"/>
      <c r="AB142" s="591"/>
      <c r="AC142" s="591"/>
      <c r="AD142" s="591"/>
      <c r="AE142" s="591"/>
      <c r="AF142" s="591"/>
      <c r="AG142" s="591"/>
      <c r="AH142" s="591"/>
      <c r="AI142" s="591"/>
      <c r="AJ142" s="591"/>
    </row>
    <row r="143" spans="1:36" s="590" customFormat="1" ht="15.75" customHeight="1">
      <c r="B143" s="1946" t="s">
        <v>1486</v>
      </c>
      <c r="C143" s="1946"/>
      <c r="D143" s="1946"/>
      <c r="E143" s="1946"/>
      <c r="F143" s="1946"/>
      <c r="G143" s="2004"/>
      <c r="H143" s="2004"/>
      <c r="I143" s="2004"/>
      <c r="J143" s="2004"/>
      <c r="M143" s="591"/>
      <c r="O143" s="591"/>
      <c r="P143" s="591"/>
      <c r="Q143" s="591"/>
      <c r="R143" s="591"/>
      <c r="S143" s="591"/>
      <c r="T143" s="591"/>
      <c r="U143" s="591"/>
      <c r="V143" s="591"/>
      <c r="W143" s="591"/>
      <c r="X143" s="591"/>
      <c r="Y143" s="591"/>
      <c r="Z143" s="591"/>
      <c r="AA143" s="591"/>
      <c r="AB143" s="591"/>
      <c r="AC143" s="591"/>
      <c r="AD143" s="591"/>
      <c r="AE143" s="591"/>
      <c r="AF143" s="591"/>
      <c r="AG143" s="591"/>
      <c r="AH143" s="591"/>
      <c r="AI143" s="591"/>
      <c r="AJ143" s="591"/>
    </row>
    <row r="144" spans="1:36" s="590" customFormat="1" ht="15.75" customHeight="1">
      <c r="B144" s="1946" t="s">
        <v>1487</v>
      </c>
      <c r="C144" s="1946"/>
      <c r="D144" s="1946"/>
      <c r="E144" s="1946"/>
      <c r="F144" s="1946"/>
      <c r="G144" s="2004"/>
      <c r="H144" s="2004"/>
      <c r="I144" s="2004"/>
      <c r="J144" s="2004"/>
      <c r="M144" s="591"/>
      <c r="O144" s="591"/>
      <c r="P144" s="591"/>
      <c r="Q144" s="591"/>
      <c r="R144" s="591"/>
      <c r="S144" s="591"/>
      <c r="T144" s="591"/>
      <c r="U144" s="591"/>
      <c r="V144" s="591"/>
      <c r="W144" s="591"/>
      <c r="X144" s="591"/>
      <c r="Y144" s="591"/>
      <c r="Z144" s="591"/>
      <c r="AA144" s="591"/>
      <c r="AB144" s="591"/>
      <c r="AC144" s="591"/>
      <c r="AD144" s="591"/>
      <c r="AE144" s="591"/>
      <c r="AF144" s="591"/>
      <c r="AG144" s="591"/>
      <c r="AH144" s="591"/>
      <c r="AI144" s="591"/>
      <c r="AJ144" s="591"/>
    </row>
    <row r="145" spans="1:36" s="590" customFormat="1" ht="15.75" customHeight="1">
      <c r="B145" s="1946" t="s">
        <v>1488</v>
      </c>
      <c r="C145" s="1946"/>
      <c r="D145" s="1946"/>
      <c r="E145" s="1946"/>
      <c r="F145" s="1946"/>
      <c r="G145" s="2004"/>
      <c r="H145" s="2004"/>
      <c r="I145" s="2004"/>
      <c r="J145" s="2004"/>
      <c r="M145" s="591"/>
      <c r="O145" s="591"/>
      <c r="P145" s="591"/>
      <c r="Q145" s="591"/>
      <c r="R145" s="591"/>
      <c r="S145" s="591"/>
      <c r="T145" s="591"/>
      <c r="U145" s="591"/>
      <c r="V145" s="591"/>
      <c r="W145" s="591"/>
      <c r="X145" s="591"/>
      <c r="Y145" s="591"/>
      <c r="Z145" s="591"/>
      <c r="AA145" s="591"/>
      <c r="AB145" s="591"/>
      <c r="AC145" s="591"/>
      <c r="AD145" s="591"/>
      <c r="AE145" s="591"/>
      <c r="AF145" s="591"/>
      <c r="AG145" s="591"/>
      <c r="AH145" s="591"/>
      <c r="AI145" s="591"/>
      <c r="AJ145" s="591"/>
    </row>
    <row r="146" spans="1:36" s="590" customFormat="1" ht="15.75">
      <c r="J146" s="591"/>
      <c r="L146" s="591"/>
      <c r="M146" s="591"/>
      <c r="N146" s="591"/>
      <c r="O146" s="591"/>
      <c r="P146" s="591"/>
      <c r="Q146" s="591"/>
      <c r="R146" s="591"/>
      <c r="S146" s="591"/>
      <c r="T146" s="591"/>
      <c r="U146" s="591"/>
      <c r="V146" s="591"/>
      <c r="W146" s="591"/>
      <c r="X146" s="591"/>
      <c r="Y146" s="591"/>
      <c r="Z146" s="591"/>
      <c r="AA146" s="591"/>
      <c r="AB146" s="591"/>
      <c r="AC146" s="591"/>
      <c r="AD146" s="591"/>
      <c r="AE146" s="591"/>
      <c r="AF146" s="591"/>
      <c r="AG146" s="591"/>
    </row>
    <row r="147" spans="1:36" s="590" customFormat="1" ht="15.75">
      <c r="A147" s="588">
        <f>+A116+0.1</f>
        <v>49.2</v>
      </c>
      <c r="B147" s="588" t="s">
        <v>1489</v>
      </c>
      <c r="C147" s="588"/>
      <c r="K147" s="591"/>
      <c r="L147" s="591"/>
      <c r="M147" s="591"/>
      <c r="N147" s="591"/>
      <c r="O147" s="591"/>
      <c r="P147" s="591"/>
      <c r="Q147" s="591"/>
      <c r="R147" s="591"/>
      <c r="S147" s="591"/>
      <c r="T147" s="591"/>
      <c r="U147" s="591"/>
      <c r="V147" s="591"/>
      <c r="W147" s="591"/>
      <c r="X147" s="591"/>
      <c r="Y147" s="591"/>
      <c r="Z147" s="591"/>
      <c r="AA147" s="591"/>
      <c r="AB147" s="591"/>
      <c r="AC147" s="591"/>
      <c r="AD147" s="591"/>
      <c r="AE147" s="591"/>
      <c r="AF147" s="591"/>
      <c r="AG147" s="591"/>
    </row>
    <row r="148" spans="1:36" s="590" customFormat="1" ht="15.75">
      <c r="A148" s="647" t="s">
        <v>1471</v>
      </c>
      <c r="B148" s="588" t="s">
        <v>1472</v>
      </c>
      <c r="C148" s="588"/>
      <c r="K148" s="591"/>
      <c r="L148" s="591"/>
      <c r="M148" s="591"/>
      <c r="N148" s="591"/>
      <c r="O148" s="591"/>
      <c r="P148" s="591"/>
      <c r="Q148" s="591"/>
      <c r="R148" s="591"/>
      <c r="S148" s="591"/>
      <c r="T148" s="591"/>
      <c r="U148" s="591"/>
      <c r="V148" s="591"/>
      <c r="W148" s="591"/>
      <c r="X148" s="591"/>
      <c r="Y148" s="591"/>
      <c r="Z148" s="591"/>
      <c r="AA148" s="591"/>
      <c r="AB148" s="591"/>
      <c r="AC148" s="591"/>
      <c r="AD148" s="591"/>
      <c r="AE148" s="591"/>
      <c r="AF148" s="591"/>
      <c r="AG148" s="591"/>
    </row>
    <row r="149" spans="1:36" s="590" customFormat="1" ht="15.75">
      <c r="A149" s="647"/>
      <c r="B149" s="588" t="s">
        <v>1490</v>
      </c>
      <c r="C149" s="588"/>
      <c r="K149" s="591"/>
      <c r="L149" s="591"/>
      <c r="M149" s="591"/>
      <c r="N149" s="591"/>
      <c r="O149" s="591"/>
      <c r="P149" s="591"/>
      <c r="Q149" s="591"/>
      <c r="R149" s="591"/>
      <c r="S149" s="591"/>
      <c r="T149" s="591"/>
      <c r="U149" s="591"/>
      <c r="V149" s="591"/>
      <c r="W149" s="591"/>
      <c r="X149" s="591"/>
      <c r="Y149" s="591"/>
      <c r="Z149" s="591"/>
      <c r="AA149" s="591"/>
      <c r="AB149" s="591"/>
      <c r="AC149" s="591"/>
      <c r="AD149" s="591"/>
      <c r="AE149" s="591"/>
      <c r="AF149" s="591"/>
      <c r="AG149" s="591"/>
    </row>
    <row r="150" spans="1:36" s="590" customFormat="1" ht="15.75">
      <c r="A150" s="647"/>
      <c r="B150" s="590" t="s">
        <v>1491</v>
      </c>
      <c r="C150" s="588"/>
      <c r="K150" s="591"/>
      <c r="L150" s="591"/>
      <c r="M150" s="591"/>
      <c r="N150" s="591"/>
      <c r="O150" s="591"/>
      <c r="P150" s="591"/>
      <c r="Q150" s="591"/>
      <c r="R150" s="591"/>
      <c r="S150" s="591"/>
      <c r="T150" s="591"/>
      <c r="U150" s="591"/>
      <c r="V150" s="591"/>
      <c r="W150" s="591"/>
      <c r="X150" s="591"/>
      <c r="Y150" s="591"/>
      <c r="Z150" s="591"/>
      <c r="AA150" s="591"/>
      <c r="AB150" s="591"/>
      <c r="AC150" s="591"/>
      <c r="AD150" s="591"/>
      <c r="AE150" s="591"/>
      <c r="AF150" s="591"/>
      <c r="AG150" s="591"/>
    </row>
    <row r="151" spans="1:36" s="590" customFormat="1" ht="15.75">
      <c r="A151" s="647"/>
      <c r="B151" s="588"/>
      <c r="C151" s="588"/>
      <c r="K151" s="591"/>
      <c r="L151" s="591"/>
      <c r="M151" s="591"/>
      <c r="N151" s="591"/>
      <c r="O151" s="591"/>
      <c r="P151" s="591"/>
      <c r="Q151" s="591"/>
      <c r="R151" s="591"/>
      <c r="S151" s="591"/>
      <c r="T151" s="591"/>
      <c r="U151" s="591"/>
      <c r="V151" s="591"/>
      <c r="W151" s="591"/>
      <c r="X151" s="591"/>
      <c r="Y151" s="591"/>
      <c r="Z151" s="591"/>
      <c r="AA151" s="591"/>
      <c r="AB151" s="591"/>
      <c r="AC151" s="591"/>
      <c r="AD151" s="591"/>
      <c r="AE151" s="591"/>
      <c r="AF151" s="591"/>
      <c r="AG151" s="591"/>
    </row>
    <row r="152" spans="1:36" s="590" customFormat="1" ht="15.75">
      <c r="A152" s="647" t="s">
        <v>1479</v>
      </c>
      <c r="B152" s="588" t="s">
        <v>1480</v>
      </c>
      <c r="C152" s="588"/>
      <c r="J152" s="591"/>
      <c r="L152" s="591"/>
      <c r="M152" s="591"/>
      <c r="N152" s="591"/>
      <c r="O152" s="591"/>
      <c r="P152" s="591"/>
      <c r="Q152" s="591"/>
      <c r="R152" s="591"/>
      <c r="S152" s="591"/>
      <c r="T152" s="591"/>
      <c r="U152" s="591"/>
      <c r="V152" s="591"/>
      <c r="W152" s="591"/>
      <c r="X152" s="591"/>
      <c r="Y152" s="591"/>
      <c r="Z152" s="591"/>
      <c r="AA152" s="591"/>
      <c r="AB152" s="591"/>
      <c r="AC152" s="591"/>
      <c r="AD152" s="591"/>
      <c r="AE152" s="591"/>
      <c r="AF152" s="591"/>
      <c r="AG152" s="591"/>
    </row>
    <row r="153" spans="1:36" s="590" customFormat="1" ht="15.75">
      <c r="A153" s="647"/>
      <c r="B153" s="588" t="s">
        <v>1490</v>
      </c>
      <c r="C153" s="588"/>
      <c r="K153" s="591"/>
      <c r="L153" s="591"/>
      <c r="M153" s="591"/>
      <c r="N153" s="591"/>
      <c r="O153" s="591"/>
      <c r="P153" s="591"/>
      <c r="Q153" s="591"/>
      <c r="R153" s="591"/>
      <c r="S153" s="591"/>
      <c r="T153" s="591"/>
      <c r="U153" s="591"/>
      <c r="V153" s="591"/>
      <c r="W153" s="591"/>
      <c r="X153" s="591"/>
      <c r="Y153" s="591"/>
      <c r="Z153" s="591"/>
      <c r="AA153" s="591"/>
      <c r="AB153" s="591"/>
      <c r="AC153" s="591"/>
      <c r="AD153" s="591"/>
      <c r="AE153" s="591"/>
      <c r="AF153" s="591"/>
      <c r="AG153" s="591"/>
    </row>
    <row r="154" spans="1:36" s="590" customFormat="1" ht="15.75">
      <c r="A154" s="647"/>
      <c r="B154" s="590" t="s">
        <v>1491</v>
      </c>
      <c r="C154" s="588"/>
      <c r="K154" s="591"/>
      <c r="L154" s="591"/>
      <c r="M154" s="591"/>
      <c r="N154" s="591"/>
      <c r="O154" s="591"/>
      <c r="P154" s="591"/>
      <c r="Q154" s="591"/>
      <c r="R154" s="591"/>
      <c r="S154" s="591"/>
      <c r="T154" s="591"/>
      <c r="U154" s="591"/>
      <c r="V154" s="591"/>
      <c r="W154" s="591"/>
      <c r="X154" s="591"/>
      <c r="Y154" s="591"/>
      <c r="Z154" s="591"/>
      <c r="AA154" s="591"/>
      <c r="AB154" s="591"/>
      <c r="AC154" s="591"/>
      <c r="AD154" s="591"/>
      <c r="AE154" s="591"/>
      <c r="AF154" s="591"/>
      <c r="AG154" s="591"/>
    </row>
    <row r="155" spans="1:36" s="590" customFormat="1" ht="15.75">
      <c r="B155" s="796"/>
      <c r="C155" s="796"/>
      <c r="D155" s="797"/>
      <c r="E155" s="797"/>
      <c r="F155" s="602"/>
      <c r="G155" s="591"/>
      <c r="J155" s="591"/>
      <c r="L155" s="591"/>
      <c r="M155" s="591"/>
      <c r="N155" s="591"/>
      <c r="O155" s="591"/>
      <c r="P155" s="591"/>
      <c r="Q155" s="591"/>
      <c r="R155" s="591"/>
      <c r="S155" s="591"/>
      <c r="T155" s="591"/>
      <c r="U155" s="591"/>
      <c r="V155" s="591"/>
      <c r="W155" s="591"/>
      <c r="X155" s="591"/>
      <c r="Y155" s="591"/>
      <c r="Z155" s="591"/>
      <c r="AA155" s="591"/>
      <c r="AB155" s="591"/>
      <c r="AC155" s="591"/>
      <c r="AD155" s="591"/>
      <c r="AE155" s="591"/>
      <c r="AF155" s="591"/>
      <c r="AG155" s="591"/>
    </row>
    <row r="156" spans="1:36" s="590" customFormat="1" ht="15.75" customHeight="1">
      <c r="B156" s="798" t="s">
        <v>1492</v>
      </c>
      <c r="C156" s="799"/>
      <c r="D156" s="799"/>
      <c r="E156" s="799"/>
      <c r="F156" s="799"/>
      <c r="G156" s="799"/>
      <c r="H156" s="799"/>
      <c r="I156" s="799"/>
      <c r="J156" s="800"/>
      <c r="K156" s="800"/>
      <c r="L156" s="591"/>
      <c r="M156" s="591"/>
      <c r="N156" s="591"/>
      <c r="O156" s="591"/>
      <c r="P156" s="591"/>
      <c r="Q156" s="591"/>
      <c r="R156" s="591"/>
      <c r="S156" s="591"/>
      <c r="T156" s="591"/>
      <c r="U156" s="591"/>
      <c r="V156" s="591"/>
      <c r="W156" s="591"/>
      <c r="X156" s="591"/>
      <c r="Y156" s="591"/>
      <c r="Z156" s="591"/>
      <c r="AA156" s="591"/>
      <c r="AB156" s="591"/>
      <c r="AC156" s="591"/>
      <c r="AD156" s="591"/>
      <c r="AE156" s="591"/>
      <c r="AF156" s="591"/>
      <c r="AG156" s="591"/>
    </row>
    <row r="157" spans="1:36" s="590" customFormat="1" ht="15.75">
      <c r="B157" s="799"/>
      <c r="C157" s="799"/>
      <c r="D157" s="800"/>
      <c r="E157" s="800"/>
      <c r="F157" s="800"/>
      <c r="G157" s="800"/>
      <c r="H157" s="800"/>
      <c r="I157" s="800"/>
      <c r="J157" s="800"/>
      <c r="K157" s="800"/>
      <c r="L157" s="591"/>
      <c r="M157" s="591"/>
      <c r="N157" s="591"/>
      <c r="O157" s="591"/>
      <c r="P157" s="591"/>
      <c r="Q157" s="591"/>
      <c r="R157" s="591"/>
      <c r="S157" s="591"/>
      <c r="T157" s="591"/>
      <c r="U157" s="591"/>
      <c r="V157" s="591"/>
      <c r="W157" s="591"/>
      <c r="X157" s="591"/>
      <c r="Y157" s="591"/>
      <c r="Z157" s="591"/>
      <c r="AA157" s="591"/>
      <c r="AB157" s="591"/>
      <c r="AC157" s="591"/>
      <c r="AD157" s="591"/>
      <c r="AE157" s="591"/>
      <c r="AF157" s="591"/>
      <c r="AG157" s="591"/>
    </row>
    <row r="158" spans="1:36" s="590" customFormat="1" ht="15.75" customHeight="1">
      <c r="A158" s="588" t="s">
        <v>1493</v>
      </c>
      <c r="B158" s="801" t="s">
        <v>1494</v>
      </c>
      <c r="C158" s="800"/>
      <c r="D158" s="800"/>
      <c r="E158" s="800"/>
      <c r="F158" s="800"/>
      <c r="G158" s="800"/>
      <c r="H158" s="800"/>
      <c r="I158" s="800"/>
      <c r="J158" s="800"/>
      <c r="K158" s="800"/>
      <c r="L158" s="591"/>
      <c r="M158" s="591"/>
      <c r="N158" s="591"/>
      <c r="O158" s="591"/>
      <c r="P158" s="591"/>
      <c r="Q158" s="591"/>
      <c r="R158" s="591"/>
      <c r="S158" s="591"/>
      <c r="T158" s="591"/>
      <c r="U158" s="591"/>
      <c r="V158" s="591"/>
      <c r="W158" s="591"/>
      <c r="X158" s="591"/>
      <c r="Y158" s="591"/>
      <c r="Z158" s="591"/>
      <c r="AA158" s="591"/>
      <c r="AB158" s="591"/>
      <c r="AC158" s="591"/>
      <c r="AD158" s="591"/>
      <c r="AE158" s="591"/>
      <c r="AF158" s="591"/>
      <c r="AG158" s="591"/>
    </row>
    <row r="159" spans="1:36" s="590" customFormat="1" ht="15.75">
      <c r="J159" s="591"/>
      <c r="L159" s="591"/>
      <c r="M159" s="591"/>
      <c r="N159" s="591"/>
      <c r="O159" s="591"/>
      <c r="P159" s="591"/>
      <c r="Q159" s="591"/>
      <c r="R159" s="591"/>
      <c r="S159" s="591"/>
      <c r="T159" s="591"/>
      <c r="U159" s="591"/>
      <c r="V159" s="591"/>
      <c r="W159" s="591"/>
      <c r="X159" s="591"/>
      <c r="Y159" s="591"/>
      <c r="Z159" s="591"/>
      <c r="AA159" s="591"/>
      <c r="AB159" s="591"/>
      <c r="AC159" s="591"/>
      <c r="AD159" s="591"/>
      <c r="AE159" s="591"/>
      <c r="AF159" s="591"/>
      <c r="AG159" s="591"/>
    </row>
  </sheetData>
  <mergeCells count="268">
    <mergeCell ref="B145:F145"/>
    <mergeCell ref="G145:H145"/>
    <mergeCell ref="I145:J145"/>
    <mergeCell ref="B143:F143"/>
    <mergeCell ref="G143:H143"/>
    <mergeCell ref="I143:J143"/>
    <mergeCell ref="B144:F144"/>
    <mergeCell ref="G144:H144"/>
    <mergeCell ref="I144:J144"/>
    <mergeCell ref="B139:F139"/>
    <mergeCell ref="G139:H139"/>
    <mergeCell ref="I139:J139"/>
    <mergeCell ref="B142:F142"/>
    <mergeCell ref="G142:H142"/>
    <mergeCell ref="I142:J142"/>
    <mergeCell ref="B137:F137"/>
    <mergeCell ref="G137:H137"/>
    <mergeCell ref="I137:J137"/>
    <mergeCell ref="B138:F138"/>
    <mergeCell ref="G138:H138"/>
    <mergeCell ref="I138:J138"/>
    <mergeCell ref="B129:F129"/>
    <mergeCell ref="G129:H129"/>
    <mergeCell ref="I129:J129"/>
    <mergeCell ref="B132:J132"/>
    <mergeCell ref="B136:F136"/>
    <mergeCell ref="G136:H136"/>
    <mergeCell ref="I136:J136"/>
    <mergeCell ref="B127:F127"/>
    <mergeCell ref="G127:H127"/>
    <mergeCell ref="I127:J127"/>
    <mergeCell ref="B128:F128"/>
    <mergeCell ref="G128:H128"/>
    <mergeCell ref="I128:J128"/>
    <mergeCell ref="B123:F123"/>
    <mergeCell ref="G123:H123"/>
    <mergeCell ref="I123:J123"/>
    <mergeCell ref="B125:J125"/>
    <mergeCell ref="B126:F126"/>
    <mergeCell ref="G126:H126"/>
    <mergeCell ref="I126:J126"/>
    <mergeCell ref="B121:F121"/>
    <mergeCell ref="G121:H121"/>
    <mergeCell ref="I121:J121"/>
    <mergeCell ref="B122:F122"/>
    <mergeCell ref="G122:H122"/>
    <mergeCell ref="I122:J122"/>
    <mergeCell ref="A113:J113"/>
    <mergeCell ref="B115:J115"/>
    <mergeCell ref="B116:J116"/>
    <mergeCell ref="B119:I119"/>
    <mergeCell ref="B120:F120"/>
    <mergeCell ref="G120:H120"/>
    <mergeCell ref="I120:J120"/>
    <mergeCell ref="A111:C111"/>
    <mergeCell ref="G111:H111"/>
    <mergeCell ref="I111:J111"/>
    <mergeCell ref="A112:C112"/>
    <mergeCell ref="G112:H112"/>
    <mergeCell ref="I112:J112"/>
    <mergeCell ref="A109:C109"/>
    <mergeCell ref="G109:H109"/>
    <mergeCell ref="I109:J109"/>
    <mergeCell ref="A110:C110"/>
    <mergeCell ref="G110:H110"/>
    <mergeCell ref="I110:J110"/>
    <mergeCell ref="G106:H106"/>
    <mergeCell ref="I106:J106"/>
    <mergeCell ref="A107:C107"/>
    <mergeCell ref="G107:H107"/>
    <mergeCell ref="I107:J107"/>
    <mergeCell ref="A108:C108"/>
    <mergeCell ref="G108:H108"/>
    <mergeCell ref="I108:J108"/>
    <mergeCell ref="A102:D102"/>
    <mergeCell ref="E102:F102"/>
    <mergeCell ref="G102:H102"/>
    <mergeCell ref="I102:J102"/>
    <mergeCell ref="A104:J104"/>
    <mergeCell ref="A105:C106"/>
    <mergeCell ref="D105:D106"/>
    <mergeCell ref="E105:E106"/>
    <mergeCell ref="F105:F106"/>
    <mergeCell ref="G105:J105"/>
    <mergeCell ref="A98:J98"/>
    <mergeCell ref="A99:J99"/>
    <mergeCell ref="A100:D101"/>
    <mergeCell ref="E100:F101"/>
    <mergeCell ref="G100:J100"/>
    <mergeCell ref="G101:H101"/>
    <mergeCell ref="I101:J101"/>
    <mergeCell ref="A88:D88"/>
    <mergeCell ref="A89:D89"/>
    <mergeCell ref="A90:D90"/>
    <mergeCell ref="A91:D91"/>
    <mergeCell ref="A92:D92"/>
    <mergeCell ref="A93:D93"/>
    <mergeCell ref="A82:D82"/>
    <mergeCell ref="A83:D83"/>
    <mergeCell ref="A86:D87"/>
    <mergeCell ref="E86:F86"/>
    <mergeCell ref="G86:H86"/>
    <mergeCell ref="I86:J86"/>
    <mergeCell ref="O76:P76"/>
    <mergeCell ref="Q76:R76"/>
    <mergeCell ref="A78:D78"/>
    <mergeCell ref="A79:D79"/>
    <mergeCell ref="A80:D80"/>
    <mergeCell ref="A81:D81"/>
    <mergeCell ref="A76:D77"/>
    <mergeCell ref="E76:F76"/>
    <mergeCell ref="G76:H76"/>
    <mergeCell ref="I76:J76"/>
    <mergeCell ref="K76:L76"/>
    <mergeCell ref="M76:N76"/>
    <mergeCell ref="A72:E72"/>
    <mergeCell ref="G72:H72"/>
    <mergeCell ref="I72:J72"/>
    <mergeCell ref="A73:E73"/>
    <mergeCell ref="G73:H73"/>
    <mergeCell ref="I73:J73"/>
    <mergeCell ref="A70:E70"/>
    <mergeCell ref="G70:H70"/>
    <mergeCell ref="I70:J70"/>
    <mergeCell ref="A71:E71"/>
    <mergeCell ref="G71:H71"/>
    <mergeCell ref="I71:J71"/>
    <mergeCell ref="A66:F66"/>
    <mergeCell ref="G66:H66"/>
    <mergeCell ref="I66:J66"/>
    <mergeCell ref="A67:F67"/>
    <mergeCell ref="G67:H67"/>
    <mergeCell ref="I67:J67"/>
    <mergeCell ref="A64:F64"/>
    <mergeCell ref="G64:H64"/>
    <mergeCell ref="I64:J64"/>
    <mergeCell ref="A65:F65"/>
    <mergeCell ref="G65:H65"/>
    <mergeCell ref="I65:J65"/>
    <mergeCell ref="A62:F62"/>
    <mergeCell ref="G62:H62"/>
    <mergeCell ref="I62:J62"/>
    <mergeCell ref="A63:F63"/>
    <mergeCell ref="G63:H63"/>
    <mergeCell ref="I63:J63"/>
    <mergeCell ref="A60:F60"/>
    <mergeCell ref="G60:H60"/>
    <mergeCell ref="I60:J60"/>
    <mergeCell ref="A61:F61"/>
    <mergeCell ref="G61:H61"/>
    <mergeCell ref="I61:J61"/>
    <mergeCell ref="A58:F58"/>
    <mergeCell ref="G58:H58"/>
    <mergeCell ref="I58:J58"/>
    <mergeCell ref="A59:F59"/>
    <mergeCell ref="G59:H59"/>
    <mergeCell ref="I59:J59"/>
    <mergeCell ref="A56:F56"/>
    <mergeCell ref="G56:H56"/>
    <mergeCell ref="I56:J56"/>
    <mergeCell ref="A57:F57"/>
    <mergeCell ref="G57:H57"/>
    <mergeCell ref="I57:J57"/>
    <mergeCell ref="A54:F54"/>
    <mergeCell ref="G54:H54"/>
    <mergeCell ref="I54:J54"/>
    <mergeCell ref="A55:F55"/>
    <mergeCell ref="G55:H55"/>
    <mergeCell ref="I55:J55"/>
    <mergeCell ref="A52:F52"/>
    <mergeCell ref="G52:H52"/>
    <mergeCell ref="I52:J52"/>
    <mergeCell ref="A53:F53"/>
    <mergeCell ref="G53:H53"/>
    <mergeCell ref="I53:J53"/>
    <mergeCell ref="B47:E47"/>
    <mergeCell ref="F47:G47"/>
    <mergeCell ref="B48:E48"/>
    <mergeCell ref="F48:G48"/>
    <mergeCell ref="B49:E49"/>
    <mergeCell ref="F49:G49"/>
    <mergeCell ref="A41:D41"/>
    <mergeCell ref="A42:D42"/>
    <mergeCell ref="B45:E45"/>
    <mergeCell ref="F45:G45"/>
    <mergeCell ref="B46:E46"/>
    <mergeCell ref="F46:G46"/>
    <mergeCell ref="A36:F36"/>
    <mergeCell ref="G36:H36"/>
    <mergeCell ref="I36:J36"/>
    <mergeCell ref="A38:J38"/>
    <mergeCell ref="A39:D40"/>
    <mergeCell ref="E39:F39"/>
    <mergeCell ref="G39:H39"/>
    <mergeCell ref="I39:J39"/>
    <mergeCell ref="A34:F34"/>
    <mergeCell ref="G34:H34"/>
    <mergeCell ref="I34:J34"/>
    <mergeCell ref="A35:F35"/>
    <mergeCell ref="G35:H35"/>
    <mergeCell ref="I35:J35"/>
    <mergeCell ref="A32:F32"/>
    <mergeCell ref="G32:H32"/>
    <mergeCell ref="I32:J32"/>
    <mergeCell ref="A33:F33"/>
    <mergeCell ref="G33:H33"/>
    <mergeCell ref="I33:J33"/>
    <mergeCell ref="A27:F27"/>
    <mergeCell ref="A30:F30"/>
    <mergeCell ref="G30:H30"/>
    <mergeCell ref="I30:J30"/>
    <mergeCell ref="A31:F31"/>
    <mergeCell ref="G31:H31"/>
    <mergeCell ref="I31:J31"/>
    <mergeCell ref="A22:J22"/>
    <mergeCell ref="A24:F24"/>
    <mergeCell ref="G24:H24"/>
    <mergeCell ref="I24:J24"/>
    <mergeCell ref="A25:F25"/>
    <mergeCell ref="A26:F26"/>
    <mergeCell ref="A19:F19"/>
    <mergeCell ref="G19:H19"/>
    <mergeCell ref="I19:J19"/>
    <mergeCell ref="A20:F20"/>
    <mergeCell ref="G20:H20"/>
    <mergeCell ref="I20:J20"/>
    <mergeCell ref="A17:F17"/>
    <mergeCell ref="G17:H17"/>
    <mergeCell ref="I17:J17"/>
    <mergeCell ref="A18:F18"/>
    <mergeCell ref="G18:H18"/>
    <mergeCell ref="I18:J18"/>
    <mergeCell ref="A15:F15"/>
    <mergeCell ref="G15:H15"/>
    <mergeCell ref="I15:J15"/>
    <mergeCell ref="A16:F16"/>
    <mergeCell ref="G16:H16"/>
    <mergeCell ref="I16:J16"/>
    <mergeCell ref="A13:F13"/>
    <mergeCell ref="G13:H13"/>
    <mergeCell ref="I13:J13"/>
    <mergeCell ref="A14:F14"/>
    <mergeCell ref="G14:H14"/>
    <mergeCell ref="I14:J14"/>
    <mergeCell ref="A11:F11"/>
    <mergeCell ref="G11:H11"/>
    <mergeCell ref="I11:J11"/>
    <mergeCell ref="A12:F12"/>
    <mergeCell ref="G12:H12"/>
    <mergeCell ref="I12:J12"/>
    <mergeCell ref="A10:F10"/>
    <mergeCell ref="G10:H10"/>
    <mergeCell ref="I10:J10"/>
    <mergeCell ref="A7:F7"/>
    <mergeCell ref="G7:H7"/>
    <mergeCell ref="I7:J7"/>
    <mergeCell ref="A8:F8"/>
    <mergeCell ref="G8:H8"/>
    <mergeCell ref="I8:J8"/>
    <mergeCell ref="A1:J1"/>
    <mergeCell ref="A2:J2"/>
    <mergeCell ref="A3:J3"/>
    <mergeCell ref="A4:J4"/>
    <mergeCell ref="A5:J5"/>
    <mergeCell ref="A6:J6"/>
    <mergeCell ref="A9:F9"/>
    <mergeCell ref="G9:H9"/>
    <mergeCell ref="I9:J9"/>
  </mergeCells>
  <pageMargins left="0.70866141732283505" right="0.36" top="0.36" bottom="0.28999999999999998" header="0.31496062992126" footer="0.31496062992126"/>
  <pageSetup paperSize="9" scale="79" fitToHeight="5" orientation="landscape" r:id="rId1"/>
  <rowBreaks count="3" manualBreakCount="3">
    <brk id="43" max="9" man="1"/>
    <brk id="84" max="9" man="1"/>
    <brk id="124" max="9"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4"/>
  <sheetViews>
    <sheetView showGridLines="0" view="pageBreakPreview" zoomScale="96" zoomScaleSheetLayoutView="96" workbookViewId="0">
      <selection activeCell="L14" sqref="L14"/>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588" t="str">
        <f>'Disclosure 47-49'!A1</f>
        <v>STC of India Limited</v>
      </c>
    </row>
    <row r="2" spans="1:25" ht="15.75">
      <c r="A2" s="588" t="str">
        <f>'Disclosure 47-49'!A2</f>
        <v xml:space="preserve">Branch/Division :  </v>
      </c>
    </row>
    <row r="3" spans="1:25" ht="15.75">
      <c r="A3" s="588" t="str">
        <f>'Disclosure 47-49'!A3</f>
        <v>Notes to Accounts for the year ended March 31, 2019</v>
      </c>
    </row>
    <row r="4" spans="1:25" ht="15.75">
      <c r="A4" s="588"/>
    </row>
    <row r="5" spans="1:25" s="590" customFormat="1" ht="15.75">
      <c r="A5" s="618">
        <f>'Disclosure 47-49'!A115+1</f>
        <v>50</v>
      </c>
      <c r="B5" s="588" t="s">
        <v>1495</v>
      </c>
      <c r="C5" s="588"/>
      <c r="D5" s="588"/>
      <c r="E5" s="588"/>
      <c r="F5" s="591"/>
      <c r="G5" s="591"/>
      <c r="H5" s="591"/>
      <c r="I5" s="591"/>
      <c r="J5" s="591"/>
      <c r="K5" s="591"/>
      <c r="L5" s="591"/>
      <c r="M5" s="591"/>
      <c r="N5" s="591"/>
      <c r="O5" s="591"/>
      <c r="P5" s="591"/>
      <c r="Q5" s="591"/>
      <c r="R5" s="591"/>
      <c r="S5" s="591"/>
      <c r="T5" s="591"/>
      <c r="U5" s="591"/>
      <c r="V5" s="591"/>
      <c r="W5" s="591"/>
      <c r="X5" s="591"/>
      <c r="Y5" s="591"/>
    </row>
    <row r="6" spans="1:25" s="590" customFormat="1" ht="15.75">
      <c r="A6" s="618" t="s">
        <v>1149</v>
      </c>
      <c r="B6" s="1847" t="s">
        <v>1496</v>
      </c>
      <c r="C6" s="1847"/>
      <c r="D6" s="1847"/>
      <c r="E6" s="1847"/>
      <c r="F6" s="591"/>
      <c r="G6" s="591"/>
      <c r="H6" s="591"/>
      <c r="I6" s="591"/>
      <c r="J6" s="591"/>
      <c r="K6" s="591"/>
      <c r="L6" s="591"/>
      <c r="M6" s="591"/>
      <c r="N6" s="591"/>
      <c r="O6" s="591"/>
      <c r="P6" s="591"/>
      <c r="Q6" s="591"/>
      <c r="R6" s="591"/>
      <c r="S6" s="591"/>
      <c r="T6" s="591"/>
      <c r="U6" s="591"/>
      <c r="V6" s="591"/>
      <c r="W6" s="591"/>
      <c r="X6" s="591"/>
      <c r="Y6" s="591"/>
    </row>
    <row r="7" spans="1:25" s="590" customFormat="1" ht="30.75" customHeight="1">
      <c r="B7" s="1893" t="s">
        <v>1497</v>
      </c>
      <c r="C7" s="1893"/>
      <c r="D7" s="1893"/>
      <c r="E7" s="1893"/>
      <c r="F7" s="591"/>
      <c r="G7" s="591"/>
      <c r="H7" s="591"/>
      <c r="I7" s="591"/>
      <c r="J7" s="591"/>
      <c r="K7" s="591"/>
      <c r="L7" s="591"/>
      <c r="M7" s="591"/>
      <c r="N7" s="591"/>
      <c r="O7" s="591"/>
      <c r="P7" s="591"/>
      <c r="Q7" s="591"/>
      <c r="R7" s="591"/>
      <c r="S7" s="591"/>
      <c r="T7" s="591"/>
      <c r="U7" s="591"/>
      <c r="V7" s="591"/>
      <c r="W7" s="591"/>
      <c r="X7" s="591"/>
      <c r="Y7" s="591"/>
    </row>
    <row r="8" spans="1:25" s="590" customFormat="1" ht="15.75">
      <c r="E8" s="604" t="s">
        <v>1296</v>
      </c>
      <c r="F8" s="591"/>
      <c r="G8" s="591"/>
      <c r="H8" s="591"/>
      <c r="I8" s="591"/>
      <c r="J8" s="591"/>
      <c r="K8" s="591"/>
      <c r="L8" s="591"/>
      <c r="M8" s="591"/>
      <c r="N8" s="591"/>
      <c r="O8" s="591"/>
      <c r="P8" s="591"/>
      <c r="Q8" s="591"/>
      <c r="R8" s="591"/>
      <c r="S8" s="591"/>
      <c r="T8" s="591"/>
      <c r="U8" s="591"/>
      <c r="V8" s="591"/>
      <c r="W8" s="591"/>
      <c r="X8" s="591"/>
      <c r="Y8" s="591"/>
    </row>
    <row r="9" spans="1:25" s="590" customFormat="1" ht="31.5">
      <c r="B9" s="2003" t="s">
        <v>0</v>
      </c>
      <c r="C9" s="2003"/>
      <c r="D9" s="613" t="s">
        <v>1024</v>
      </c>
      <c r="E9" s="613" t="s">
        <v>1025</v>
      </c>
      <c r="F9" s="591"/>
      <c r="G9" s="591"/>
      <c r="H9" s="591"/>
      <c r="I9" s="591"/>
      <c r="J9" s="591"/>
      <c r="K9" s="591"/>
      <c r="L9" s="591"/>
      <c r="M9" s="591"/>
      <c r="N9" s="591"/>
      <c r="O9" s="591"/>
      <c r="P9" s="591"/>
      <c r="Q9" s="591"/>
      <c r="R9" s="591"/>
      <c r="S9" s="591"/>
      <c r="T9" s="591"/>
      <c r="U9" s="591"/>
      <c r="V9" s="591"/>
      <c r="W9" s="591"/>
      <c r="X9" s="591"/>
      <c r="Y9" s="591"/>
    </row>
    <row r="10" spans="1:25" s="590" customFormat="1" ht="15.75">
      <c r="B10" s="2006" t="s">
        <v>1498</v>
      </c>
      <c r="C10" s="2007"/>
      <c r="D10" s="802"/>
      <c r="E10" s="802"/>
      <c r="F10" s="591"/>
      <c r="G10" s="591"/>
      <c r="H10" s="591"/>
      <c r="I10" s="591"/>
      <c r="J10" s="591"/>
      <c r="K10" s="591"/>
      <c r="L10" s="591"/>
      <c r="M10" s="591"/>
      <c r="N10" s="591"/>
      <c r="O10" s="591"/>
      <c r="P10" s="591"/>
      <c r="Q10" s="591"/>
      <c r="R10" s="591"/>
      <c r="S10" s="591"/>
      <c r="T10" s="591"/>
      <c r="U10" s="591"/>
      <c r="V10" s="591"/>
      <c r="W10" s="591"/>
      <c r="X10" s="591"/>
      <c r="Y10" s="591"/>
    </row>
    <row r="11" spans="1:25" s="590" customFormat="1" ht="30.75" customHeight="1">
      <c r="B11" s="1946" t="s">
        <v>1499</v>
      </c>
      <c r="C11" s="1946"/>
      <c r="D11" s="622"/>
      <c r="E11" s="622"/>
      <c r="F11" s="591"/>
      <c r="G11" s="591"/>
      <c r="H11" s="591"/>
      <c r="I11" s="591"/>
      <c r="J11" s="591"/>
      <c r="K11" s="591"/>
      <c r="L11" s="591"/>
      <c r="M11" s="591"/>
      <c r="N11" s="591"/>
      <c r="O11" s="591"/>
      <c r="P11" s="591"/>
      <c r="Q11" s="591"/>
      <c r="R11" s="591"/>
      <c r="S11" s="591"/>
      <c r="T11" s="591"/>
      <c r="U11" s="591"/>
      <c r="V11" s="591"/>
      <c r="W11" s="591"/>
      <c r="X11" s="591"/>
      <c r="Y11" s="591"/>
    </row>
    <row r="12" spans="1:25" s="590" customFormat="1" ht="36" customHeight="1">
      <c r="B12" s="1946" t="s">
        <v>1500</v>
      </c>
      <c r="C12" s="1946"/>
      <c r="D12" s="622"/>
      <c r="E12" s="622"/>
      <c r="F12" s="591"/>
      <c r="G12" s="591"/>
      <c r="H12" s="591"/>
      <c r="I12" s="591"/>
      <c r="J12" s="591"/>
      <c r="K12" s="591"/>
      <c r="L12" s="591"/>
      <c r="M12" s="591"/>
      <c r="N12" s="591"/>
      <c r="O12" s="591"/>
      <c r="P12" s="591"/>
      <c r="Q12" s="591"/>
      <c r="R12" s="591"/>
      <c r="S12" s="591"/>
      <c r="T12" s="591"/>
      <c r="U12" s="591"/>
      <c r="V12" s="591"/>
      <c r="W12" s="591"/>
      <c r="X12" s="591"/>
      <c r="Y12" s="591"/>
    </row>
    <row r="13" spans="1:25" s="590" customFormat="1" ht="15.75">
      <c r="B13" s="1949" t="s">
        <v>1501</v>
      </c>
      <c r="C13" s="1949"/>
      <c r="D13" s="622"/>
      <c r="E13" s="622"/>
      <c r="F13" s="591"/>
      <c r="G13" s="591"/>
      <c r="H13" s="591"/>
      <c r="I13" s="591"/>
      <c r="J13" s="591"/>
      <c r="K13" s="591"/>
      <c r="L13" s="591"/>
      <c r="M13" s="591"/>
      <c r="N13" s="591"/>
      <c r="O13" s="591"/>
      <c r="P13" s="591"/>
      <c r="Q13" s="591"/>
      <c r="R13" s="591"/>
      <c r="S13" s="591"/>
      <c r="T13" s="591"/>
      <c r="U13" s="591"/>
      <c r="V13" s="591"/>
      <c r="W13" s="591"/>
      <c r="X13" s="591"/>
      <c r="Y13" s="591"/>
    </row>
    <row r="14" spans="1:25" s="590" customFormat="1" ht="15.75">
      <c r="F14" s="591"/>
      <c r="G14" s="591"/>
      <c r="H14" s="591"/>
      <c r="I14" s="591"/>
      <c r="J14" s="591"/>
      <c r="K14" s="591"/>
      <c r="L14" s="591"/>
      <c r="M14" s="591"/>
      <c r="N14" s="591"/>
      <c r="O14" s="591"/>
      <c r="P14" s="591"/>
      <c r="Q14" s="591"/>
      <c r="R14" s="591"/>
      <c r="S14" s="591"/>
      <c r="T14" s="591"/>
      <c r="U14" s="591"/>
      <c r="V14" s="591"/>
      <c r="W14" s="591"/>
      <c r="X14" s="591"/>
      <c r="Y14" s="591"/>
    </row>
    <row r="15" spans="1:25" s="590" customFormat="1" ht="15.75">
      <c r="A15" s="618" t="s">
        <v>1191</v>
      </c>
      <c r="B15" s="588" t="s">
        <v>1502</v>
      </c>
      <c r="F15" s="591"/>
      <c r="G15" s="591"/>
      <c r="H15" s="591"/>
      <c r="I15" s="591"/>
      <c r="J15" s="591"/>
      <c r="K15" s="591"/>
      <c r="L15" s="591"/>
      <c r="M15" s="591"/>
      <c r="N15" s="591"/>
      <c r="O15" s="591"/>
      <c r="P15" s="591"/>
      <c r="Q15" s="591"/>
      <c r="R15" s="591"/>
      <c r="S15" s="591"/>
      <c r="T15" s="591"/>
      <c r="U15" s="591"/>
      <c r="V15" s="591"/>
      <c r="W15" s="591"/>
      <c r="X15" s="591"/>
      <c r="Y15" s="591"/>
    </row>
    <row r="16" spans="1:25" s="590" customFormat="1" ht="31.5" customHeight="1">
      <c r="B16" s="1795" t="s">
        <v>1503</v>
      </c>
      <c r="C16" s="1795"/>
      <c r="D16" s="1795"/>
      <c r="E16" s="1795"/>
      <c r="F16" s="591"/>
      <c r="G16" s="591"/>
      <c r="H16" s="591"/>
      <c r="I16" s="591"/>
      <c r="J16" s="591"/>
      <c r="K16" s="591"/>
      <c r="L16" s="591"/>
      <c r="M16" s="591"/>
      <c r="N16" s="591"/>
      <c r="O16" s="591"/>
      <c r="P16" s="591"/>
      <c r="Q16" s="591"/>
      <c r="R16" s="591"/>
      <c r="S16" s="591"/>
      <c r="T16" s="591"/>
      <c r="U16" s="591"/>
      <c r="V16" s="591"/>
      <c r="W16" s="591"/>
      <c r="X16" s="591"/>
      <c r="Y16" s="591"/>
    </row>
    <row r="17" spans="1:25" s="590" customFormat="1" ht="15.75">
      <c r="E17" s="604" t="s">
        <v>1296</v>
      </c>
      <c r="F17" s="591"/>
      <c r="G17" s="591"/>
      <c r="H17" s="591"/>
      <c r="I17" s="591"/>
      <c r="J17" s="591"/>
      <c r="K17" s="591"/>
      <c r="L17" s="591"/>
      <c r="M17" s="591"/>
      <c r="N17" s="591"/>
      <c r="O17" s="591"/>
      <c r="P17" s="591"/>
      <c r="Q17" s="591"/>
      <c r="R17" s="591"/>
      <c r="S17" s="591"/>
      <c r="T17" s="591"/>
      <c r="U17" s="591"/>
      <c r="V17" s="591"/>
      <c r="W17" s="591"/>
      <c r="X17" s="591"/>
      <c r="Y17" s="591"/>
    </row>
    <row r="18" spans="1:25" s="590" customFormat="1" ht="31.5">
      <c r="B18" s="2003" t="s">
        <v>0</v>
      </c>
      <c r="C18" s="2003"/>
      <c r="D18" s="613" t="str">
        <f>D9</f>
        <v>For the year ended March 31, 2019</v>
      </c>
      <c r="E18" s="613" t="str">
        <f>E9</f>
        <v>For the year ended March 31, 2018</v>
      </c>
      <c r="F18" s="591"/>
      <c r="G18" s="591"/>
      <c r="H18" s="591"/>
      <c r="I18" s="591"/>
      <c r="J18" s="591"/>
      <c r="K18" s="591"/>
      <c r="L18" s="591"/>
      <c r="M18" s="591"/>
      <c r="N18" s="591"/>
      <c r="O18" s="591"/>
      <c r="P18" s="591"/>
      <c r="Q18" s="591"/>
      <c r="R18" s="591"/>
      <c r="S18" s="591"/>
      <c r="T18" s="591"/>
      <c r="U18" s="591"/>
      <c r="V18" s="591"/>
      <c r="W18" s="591"/>
      <c r="X18" s="591"/>
      <c r="Y18" s="591"/>
    </row>
    <row r="19" spans="1:25" s="590" customFormat="1" ht="30.75" customHeight="1">
      <c r="B19" s="1768" t="s">
        <v>1499</v>
      </c>
      <c r="C19" s="1769"/>
      <c r="D19" s="622"/>
      <c r="E19" s="622"/>
      <c r="F19" s="591"/>
      <c r="G19" s="591"/>
      <c r="H19" s="591"/>
      <c r="I19" s="591"/>
      <c r="J19" s="591"/>
      <c r="K19" s="591"/>
      <c r="L19" s="591"/>
      <c r="M19" s="591"/>
      <c r="N19" s="591"/>
      <c r="O19" s="591"/>
      <c r="P19" s="591"/>
      <c r="Q19" s="591"/>
      <c r="R19" s="591"/>
      <c r="S19" s="591"/>
      <c r="T19" s="591"/>
      <c r="U19" s="591"/>
      <c r="V19" s="591"/>
      <c r="W19" s="591"/>
      <c r="X19" s="591"/>
      <c r="Y19" s="591"/>
    </row>
    <row r="20" spans="1:25" s="590" customFormat="1" ht="32.25" customHeight="1">
      <c r="B20" s="1768" t="s">
        <v>1500</v>
      </c>
      <c r="C20" s="1769"/>
      <c r="D20" s="622"/>
      <c r="E20" s="622"/>
      <c r="F20" s="591"/>
      <c r="G20" s="591"/>
      <c r="H20" s="591"/>
      <c r="I20" s="591"/>
      <c r="J20" s="591"/>
      <c r="K20" s="591"/>
      <c r="L20" s="591"/>
      <c r="M20" s="591"/>
      <c r="N20" s="591"/>
      <c r="O20" s="591"/>
      <c r="P20" s="591"/>
      <c r="Q20" s="591"/>
      <c r="R20" s="591"/>
      <c r="S20" s="591"/>
      <c r="T20" s="591"/>
      <c r="U20" s="591"/>
      <c r="V20" s="591"/>
      <c r="W20" s="591"/>
      <c r="X20" s="591"/>
      <c r="Y20" s="591"/>
    </row>
    <row r="21" spans="1:25" s="590" customFormat="1" ht="15.75">
      <c r="B21" s="1949" t="s">
        <v>1504</v>
      </c>
      <c r="C21" s="1949"/>
      <c r="D21" s="622"/>
      <c r="E21" s="622"/>
      <c r="F21" s="591"/>
      <c r="G21" s="591"/>
      <c r="H21" s="591"/>
      <c r="I21" s="591"/>
      <c r="J21" s="591"/>
      <c r="K21" s="591"/>
      <c r="L21" s="591"/>
      <c r="M21" s="591"/>
      <c r="N21" s="591"/>
      <c r="O21" s="591"/>
      <c r="P21" s="591"/>
      <c r="Q21" s="591"/>
      <c r="R21" s="591"/>
      <c r="S21" s="591"/>
      <c r="T21" s="591"/>
      <c r="U21" s="591"/>
      <c r="V21" s="591"/>
      <c r="W21" s="591"/>
      <c r="X21" s="591"/>
      <c r="Y21" s="591"/>
    </row>
    <row r="22" spans="1:25" s="590" customFormat="1" ht="15.75">
      <c r="C22" s="604"/>
      <c r="D22" s="604"/>
      <c r="F22" s="591"/>
      <c r="G22" s="591"/>
      <c r="H22" s="591"/>
      <c r="I22" s="591"/>
      <c r="J22" s="591"/>
      <c r="K22" s="591"/>
      <c r="L22" s="591"/>
      <c r="M22" s="591"/>
      <c r="N22" s="591"/>
      <c r="O22" s="591"/>
      <c r="P22" s="591"/>
      <c r="Q22" s="591"/>
      <c r="R22" s="591"/>
      <c r="S22" s="591"/>
      <c r="T22" s="591"/>
      <c r="U22" s="591"/>
      <c r="V22" s="591"/>
      <c r="W22" s="591"/>
      <c r="X22" s="591"/>
      <c r="Y22" s="591"/>
    </row>
    <row r="23" spans="1:25" s="590" customFormat="1" ht="15.75">
      <c r="A23" s="618">
        <f>A5+1</f>
        <v>51</v>
      </c>
      <c r="B23" s="588" t="s">
        <v>1505</v>
      </c>
      <c r="C23" s="588"/>
      <c r="D23" s="588"/>
      <c r="F23" s="591"/>
      <c r="G23" s="591"/>
      <c r="H23" s="591"/>
      <c r="I23" s="591"/>
      <c r="J23" s="591"/>
      <c r="K23" s="591"/>
      <c r="L23" s="591"/>
      <c r="M23" s="591"/>
      <c r="N23" s="591"/>
      <c r="O23" s="591"/>
      <c r="P23" s="591"/>
      <c r="Q23" s="591"/>
      <c r="R23" s="591"/>
      <c r="S23" s="591"/>
      <c r="T23" s="591"/>
      <c r="U23" s="591"/>
      <c r="V23" s="591"/>
      <c r="W23" s="591"/>
      <c r="X23" s="591"/>
      <c r="Y23" s="591"/>
    </row>
    <row r="24" spans="1:25" s="590" customFormat="1" ht="31.5">
      <c r="B24" s="1766" t="s">
        <v>0</v>
      </c>
      <c r="C24" s="1767"/>
      <c r="D24" s="613" t="str">
        <f>D18</f>
        <v>For the year ended March 31, 2019</v>
      </c>
      <c r="E24" s="613" t="str">
        <f>E18</f>
        <v>For the year ended March 31, 2018</v>
      </c>
      <c r="F24" s="591"/>
      <c r="G24" s="591"/>
      <c r="H24" s="591"/>
      <c r="I24" s="591"/>
      <c r="J24" s="591"/>
      <c r="K24" s="591"/>
      <c r="L24" s="591"/>
      <c r="M24" s="591"/>
      <c r="N24" s="591"/>
      <c r="O24" s="591"/>
      <c r="P24" s="591"/>
      <c r="Q24" s="591"/>
      <c r="R24" s="591"/>
      <c r="S24" s="591"/>
      <c r="T24" s="591"/>
      <c r="U24" s="591"/>
      <c r="V24" s="591"/>
      <c r="W24" s="591"/>
      <c r="X24" s="591"/>
      <c r="Y24" s="591"/>
    </row>
    <row r="25" spans="1:25" s="590" customFormat="1" ht="15.75">
      <c r="B25" s="1946" t="s">
        <v>1506</v>
      </c>
      <c r="C25" s="1946"/>
      <c r="D25" s="622"/>
      <c r="E25" s="622"/>
      <c r="F25" s="591"/>
      <c r="G25" s="591"/>
      <c r="H25" s="591"/>
      <c r="I25" s="591"/>
      <c r="J25" s="591"/>
      <c r="K25" s="591"/>
      <c r="L25" s="591"/>
      <c r="M25" s="591"/>
      <c r="N25" s="591"/>
      <c r="O25" s="591"/>
      <c r="P25" s="591"/>
      <c r="Q25" s="591"/>
      <c r="R25" s="591"/>
      <c r="S25" s="591"/>
      <c r="T25" s="591"/>
      <c r="U25" s="591"/>
      <c r="V25" s="591"/>
      <c r="W25" s="591"/>
      <c r="X25" s="591"/>
      <c r="Y25" s="591"/>
    </row>
    <row r="26" spans="1:25" s="590" customFormat="1" ht="33.75" customHeight="1">
      <c r="B26" s="1946" t="s">
        <v>1507</v>
      </c>
      <c r="C26" s="1946"/>
      <c r="D26" s="622"/>
      <c r="E26" s="622"/>
      <c r="F26" s="591"/>
      <c r="G26" s="591"/>
      <c r="H26" s="591"/>
      <c r="I26" s="591"/>
      <c r="J26" s="591"/>
      <c r="K26" s="591"/>
      <c r="L26" s="591"/>
      <c r="M26" s="591"/>
      <c r="N26" s="591"/>
      <c r="O26" s="591"/>
      <c r="P26" s="591"/>
      <c r="Q26" s="591"/>
      <c r="R26" s="591"/>
      <c r="S26" s="591"/>
      <c r="T26" s="591"/>
      <c r="U26" s="591"/>
      <c r="V26" s="591"/>
      <c r="W26" s="591"/>
      <c r="X26" s="591"/>
      <c r="Y26" s="591"/>
    </row>
    <row r="27" spans="1:25" s="590" customFormat="1" ht="15.75">
      <c r="F27" s="591"/>
      <c r="G27" s="591"/>
      <c r="H27" s="591"/>
      <c r="I27" s="591"/>
      <c r="J27" s="591"/>
      <c r="K27" s="591"/>
      <c r="L27" s="591"/>
      <c r="M27" s="591"/>
      <c r="N27" s="591"/>
      <c r="O27" s="591"/>
      <c r="P27" s="591"/>
      <c r="Q27" s="591"/>
      <c r="R27" s="591"/>
      <c r="S27" s="591"/>
      <c r="T27" s="591"/>
      <c r="U27" s="591"/>
      <c r="V27" s="591"/>
      <c r="W27" s="591"/>
      <c r="X27" s="591"/>
      <c r="Y27" s="591"/>
    </row>
    <row r="28" spans="1:25" s="590" customFormat="1" ht="15.75" customHeight="1">
      <c r="A28" s="618">
        <f>A23+1</f>
        <v>52</v>
      </c>
      <c r="B28" s="2008" t="s">
        <v>1508</v>
      </c>
      <c r="C28" s="2008"/>
      <c r="D28" s="2008"/>
      <c r="E28" s="2008"/>
      <c r="F28" s="591"/>
      <c r="G28" s="591"/>
      <c r="H28" s="591"/>
      <c r="I28" s="591"/>
      <c r="J28" s="591"/>
      <c r="K28" s="591"/>
      <c r="L28" s="591"/>
      <c r="M28" s="591"/>
      <c r="N28" s="591"/>
      <c r="O28" s="591"/>
      <c r="P28" s="591"/>
      <c r="Q28" s="591"/>
      <c r="R28" s="591"/>
      <c r="S28" s="591"/>
      <c r="T28" s="591"/>
      <c r="U28" s="591"/>
      <c r="V28" s="591"/>
      <c r="W28" s="591"/>
      <c r="X28" s="591"/>
      <c r="Y28" s="591"/>
    </row>
    <row r="29" spans="1:25" s="590" customFormat="1" ht="31.5">
      <c r="B29" s="1766" t="s">
        <v>0</v>
      </c>
      <c r="C29" s="1767"/>
      <c r="D29" s="613" t="str">
        <f>D24</f>
        <v>For the year ended March 31, 2019</v>
      </c>
      <c r="E29" s="613" t="str">
        <f>E24</f>
        <v>For the year ended March 31, 2018</v>
      </c>
      <c r="F29" s="591"/>
      <c r="G29" s="591"/>
      <c r="H29" s="591"/>
      <c r="I29" s="591"/>
      <c r="J29" s="591"/>
      <c r="K29" s="591"/>
      <c r="L29" s="591"/>
      <c r="M29" s="591"/>
      <c r="N29" s="591"/>
      <c r="O29" s="591"/>
      <c r="P29" s="591"/>
      <c r="Q29" s="591"/>
      <c r="R29" s="591"/>
      <c r="S29" s="591"/>
      <c r="T29" s="591"/>
      <c r="U29" s="591"/>
      <c r="V29" s="591"/>
      <c r="W29" s="591"/>
      <c r="X29" s="591"/>
      <c r="Y29" s="591"/>
    </row>
    <row r="30" spans="1:25" s="590" customFormat="1" ht="15.75">
      <c r="B30" s="1691" t="s">
        <v>1509</v>
      </c>
      <c r="C30" s="1757"/>
      <c r="D30" s="597"/>
      <c r="E30" s="597"/>
      <c r="F30" s="591"/>
      <c r="G30" s="591"/>
      <c r="H30" s="591"/>
      <c r="I30" s="591"/>
      <c r="J30" s="591"/>
      <c r="K30" s="591"/>
      <c r="L30" s="591"/>
      <c r="M30" s="591"/>
      <c r="N30" s="591"/>
      <c r="O30" s="591"/>
      <c r="P30" s="591"/>
      <c r="Q30" s="591"/>
      <c r="R30" s="591"/>
      <c r="S30" s="591"/>
      <c r="T30" s="591"/>
      <c r="U30" s="591"/>
      <c r="V30" s="591"/>
      <c r="W30" s="591"/>
      <c r="X30" s="591"/>
      <c r="Y30" s="591"/>
    </row>
    <row r="31" spans="1:25" s="590" customFormat="1" ht="15.75">
      <c r="B31" s="1691" t="s">
        <v>1510</v>
      </c>
      <c r="C31" s="1757"/>
      <c r="D31" s="597"/>
      <c r="E31" s="597"/>
      <c r="F31" s="591"/>
      <c r="G31" s="591"/>
      <c r="H31" s="591"/>
      <c r="I31" s="591"/>
      <c r="J31" s="591"/>
      <c r="K31" s="591"/>
      <c r="L31" s="591"/>
      <c r="M31" s="591"/>
      <c r="N31" s="591"/>
      <c r="O31" s="591"/>
      <c r="P31" s="591"/>
      <c r="Q31" s="591"/>
      <c r="R31" s="591"/>
      <c r="S31" s="591"/>
      <c r="T31" s="591"/>
      <c r="U31" s="591"/>
      <c r="V31" s="591"/>
      <c r="W31" s="591"/>
      <c r="X31" s="591"/>
      <c r="Y31" s="591"/>
    </row>
    <row r="32" spans="1:25" s="590" customFormat="1" ht="15.75">
      <c r="B32" s="1691" t="s">
        <v>1511</v>
      </c>
      <c r="C32" s="1757"/>
      <c r="D32" s="597"/>
      <c r="E32" s="597"/>
      <c r="F32" s="591"/>
      <c r="G32" s="591"/>
      <c r="H32" s="591"/>
      <c r="I32" s="591"/>
      <c r="J32" s="591"/>
      <c r="K32" s="591"/>
      <c r="L32" s="591"/>
      <c r="M32" s="591"/>
      <c r="N32" s="591"/>
      <c r="O32" s="591"/>
      <c r="P32" s="591"/>
      <c r="Q32" s="591"/>
      <c r="R32" s="591"/>
      <c r="S32" s="591"/>
      <c r="T32" s="591"/>
      <c r="U32" s="591"/>
      <c r="V32" s="591"/>
      <c r="W32" s="591"/>
      <c r="X32" s="591"/>
      <c r="Y32" s="591"/>
    </row>
    <row r="33" spans="6:25" s="590" customFormat="1" ht="15.75">
      <c r="F33" s="591"/>
      <c r="G33" s="591"/>
      <c r="H33" s="591"/>
      <c r="I33" s="591"/>
      <c r="J33" s="591"/>
      <c r="K33" s="591"/>
      <c r="L33" s="591"/>
      <c r="M33" s="591"/>
      <c r="N33" s="591"/>
      <c r="O33" s="591"/>
      <c r="P33" s="591"/>
      <c r="Q33" s="591"/>
      <c r="R33" s="591"/>
      <c r="S33" s="591"/>
      <c r="T33" s="591"/>
      <c r="U33" s="591"/>
      <c r="V33" s="591"/>
      <c r="W33" s="591"/>
      <c r="X33" s="591"/>
      <c r="Y33" s="591"/>
    </row>
    <row r="34" spans="6:25" s="590" customFormat="1" ht="15.75">
      <c r="F34" s="591"/>
      <c r="G34" s="591"/>
      <c r="H34" s="591"/>
      <c r="I34" s="591"/>
      <c r="J34" s="591"/>
      <c r="K34" s="591"/>
      <c r="L34" s="591"/>
      <c r="M34" s="591"/>
      <c r="N34" s="591"/>
      <c r="O34" s="591"/>
      <c r="P34" s="591"/>
      <c r="Q34" s="591"/>
      <c r="R34" s="591"/>
      <c r="S34" s="591"/>
      <c r="T34" s="591"/>
      <c r="U34" s="591"/>
      <c r="V34" s="591"/>
      <c r="W34" s="591"/>
      <c r="X34" s="591"/>
      <c r="Y34" s="591"/>
    </row>
  </sheetData>
  <mergeCells count="20">
    <mergeCell ref="B31:C31"/>
    <mergeCell ref="B32:C32"/>
    <mergeCell ref="B24:C24"/>
    <mergeCell ref="B25:C25"/>
    <mergeCell ref="B26:C26"/>
    <mergeCell ref="B28:E28"/>
    <mergeCell ref="B29:C29"/>
    <mergeCell ref="B30:C30"/>
    <mergeCell ref="B21:C21"/>
    <mergeCell ref="B6:E6"/>
    <mergeCell ref="B7:E7"/>
    <mergeCell ref="B9:C9"/>
    <mergeCell ref="B10:C10"/>
    <mergeCell ref="B11:C11"/>
    <mergeCell ref="B12:C12"/>
    <mergeCell ref="B13:C13"/>
    <mergeCell ref="B16:E16"/>
    <mergeCell ref="B18:C18"/>
    <mergeCell ref="B19:C19"/>
    <mergeCell ref="B20:C20"/>
  </mergeCells>
  <pageMargins left="0.7" right="0.7" top="0.75" bottom="0.75" header="0.3" footer="0.3"/>
  <pageSetup paperSize="9" scale="94"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X200"/>
  <sheetViews>
    <sheetView view="pageBreakPreview" workbookViewId="0">
      <selection activeCell="G68" sqref="G68"/>
    </sheetView>
  </sheetViews>
  <sheetFormatPr defaultRowHeight="12.75"/>
  <cols>
    <col min="1" max="1" width="5" style="491" customWidth="1"/>
    <col min="2" max="2" width="52.5703125" style="492" customWidth="1"/>
    <col min="3" max="3" width="6.140625" style="492" customWidth="1"/>
    <col min="4" max="4" width="15.140625" style="492" customWidth="1"/>
    <col min="5" max="5" width="19.28515625" style="492" customWidth="1"/>
    <col min="6" max="6" width="9.140625" style="492"/>
    <col min="7" max="128" width="9.140625" style="486"/>
    <col min="129" max="16384" width="9.140625" style="506"/>
  </cols>
  <sheetData>
    <row r="1" spans="1:128" s="486" customFormat="1">
      <c r="A1" s="2010"/>
      <c r="B1" s="2010"/>
      <c r="C1" s="2010"/>
      <c r="D1" s="2010"/>
      <c r="E1" s="2010"/>
    </row>
    <row r="2" spans="1:128" s="486" customFormat="1" ht="15.75">
      <c r="A2" s="2011" t="s">
        <v>541</v>
      </c>
      <c r="B2" s="2011"/>
      <c r="C2" s="2011"/>
      <c r="D2" s="2011"/>
      <c r="E2" s="2011"/>
    </row>
    <row r="3" spans="1:128" s="486" customFormat="1">
      <c r="A3" s="2012" t="s">
        <v>1002</v>
      </c>
      <c r="B3" s="2012"/>
      <c r="C3" s="2012"/>
      <c r="D3" s="2012"/>
      <c r="E3" s="2012"/>
    </row>
    <row r="4" spans="1:128" s="486" customFormat="1">
      <c r="A4" s="2013" t="s">
        <v>942</v>
      </c>
      <c r="B4" s="2013"/>
      <c r="C4" s="2013"/>
      <c r="D4" s="2013"/>
      <c r="E4" s="2013"/>
    </row>
    <row r="5" spans="1:128" s="486" customFormat="1">
      <c r="A5" s="2014" t="s">
        <v>943</v>
      </c>
      <c r="B5" s="2014"/>
      <c r="C5" s="2014"/>
      <c r="D5" s="2014"/>
      <c r="E5" s="2014"/>
    </row>
    <row r="6" spans="1:128" s="486" customFormat="1">
      <c r="A6" s="2010" t="s">
        <v>944</v>
      </c>
      <c r="B6" s="2010"/>
      <c r="C6" s="2010"/>
      <c r="D6" s="2010"/>
      <c r="E6" s="2010"/>
    </row>
    <row r="7" spans="1:128" s="486" customFormat="1">
      <c r="A7" s="2009" t="s">
        <v>945</v>
      </c>
      <c r="B7" s="2009"/>
      <c r="C7" s="2009"/>
      <c r="D7" s="2009"/>
      <c r="E7" s="2009"/>
    </row>
    <row r="8" spans="1:128" s="486" customFormat="1" ht="13.5" thickBot="1">
      <c r="A8" s="2009"/>
      <c r="B8" s="2009"/>
      <c r="C8" s="2009"/>
      <c r="D8" s="2009"/>
      <c r="E8" s="2009"/>
    </row>
    <row r="9" spans="1:128" s="486" customFormat="1" ht="13.5" thickBot="1">
      <c r="A9" s="487"/>
      <c r="B9" s="488" t="s">
        <v>946</v>
      </c>
      <c r="C9" s="488" t="s">
        <v>947</v>
      </c>
      <c r="D9" s="489" t="s">
        <v>948</v>
      </c>
      <c r="E9" s="490" t="s">
        <v>949</v>
      </c>
    </row>
    <row r="10" spans="1:128" s="486" customFormat="1">
      <c r="A10" s="491"/>
      <c r="B10" s="492"/>
      <c r="C10" s="492"/>
      <c r="D10" s="492"/>
      <c r="E10" s="493"/>
      <c r="F10" s="492"/>
    </row>
    <row r="11" spans="1:128" s="486" customFormat="1" ht="12.95" customHeight="1">
      <c r="A11" s="494" t="s">
        <v>790</v>
      </c>
      <c r="B11" s="495" t="s">
        <v>950</v>
      </c>
      <c r="C11" s="492"/>
      <c r="D11" s="496"/>
      <c r="E11" s="497"/>
      <c r="F11" s="492"/>
    </row>
    <row r="12" spans="1:128" s="486" customFormat="1" ht="12.95" customHeight="1">
      <c r="A12" s="494"/>
      <c r="B12" s="498" t="s">
        <v>951</v>
      </c>
      <c r="C12" s="492"/>
      <c r="D12" s="499"/>
      <c r="E12" s="500"/>
      <c r="F12" s="492"/>
    </row>
    <row r="13" spans="1:128" s="486" customFormat="1" ht="12.95" customHeight="1">
      <c r="A13" s="494"/>
      <c r="B13" s="492" t="s">
        <v>952</v>
      </c>
      <c r="C13" s="492"/>
      <c r="D13" s="496"/>
      <c r="E13" s="497"/>
      <c r="F13" s="492"/>
    </row>
    <row r="14" spans="1:128" s="486" customFormat="1" ht="12.95" customHeight="1">
      <c r="A14" s="491"/>
      <c r="B14" s="492"/>
      <c r="C14" s="492"/>
      <c r="D14" s="496"/>
      <c r="E14" s="497"/>
      <c r="F14" s="492"/>
    </row>
    <row r="15" spans="1:128" s="492" customFormat="1" ht="12.95" customHeight="1" thickBot="1">
      <c r="A15" s="491"/>
      <c r="B15" s="501" t="s">
        <v>762</v>
      </c>
      <c r="C15" s="502"/>
      <c r="D15" s="503"/>
      <c r="E15" s="504"/>
      <c r="G15" s="486"/>
      <c r="H15" s="486"/>
      <c r="I15" s="486"/>
      <c r="J15" s="486"/>
      <c r="K15" s="486"/>
      <c r="L15" s="486"/>
      <c r="M15" s="486"/>
      <c r="N15" s="486"/>
      <c r="O15" s="486"/>
      <c r="P15" s="486"/>
      <c r="Q15" s="486"/>
      <c r="R15" s="486"/>
      <c r="S15" s="486"/>
      <c r="T15" s="486"/>
      <c r="U15" s="486"/>
      <c r="V15" s="486"/>
      <c r="W15" s="486"/>
      <c r="X15" s="486"/>
      <c r="Y15" s="486"/>
      <c r="Z15" s="486"/>
      <c r="AA15" s="486"/>
      <c r="AB15" s="486"/>
      <c r="AC15" s="486"/>
      <c r="AD15" s="486"/>
      <c r="AE15" s="486"/>
      <c r="AF15" s="486"/>
      <c r="AG15" s="486"/>
      <c r="AH15" s="486"/>
      <c r="AI15" s="486"/>
      <c r="AJ15" s="486"/>
      <c r="AK15" s="486"/>
      <c r="AL15" s="486"/>
      <c r="AM15" s="486"/>
      <c r="AN15" s="486"/>
      <c r="AO15" s="486"/>
      <c r="AP15" s="486"/>
      <c r="AQ15" s="486"/>
      <c r="AR15" s="486"/>
      <c r="AS15" s="486"/>
      <c r="AT15" s="486"/>
      <c r="AU15" s="486"/>
      <c r="AV15" s="486"/>
      <c r="AW15" s="486"/>
      <c r="AX15" s="486"/>
      <c r="AY15" s="486"/>
      <c r="AZ15" s="486"/>
      <c r="BA15" s="486"/>
      <c r="BB15" s="486"/>
      <c r="BC15" s="486"/>
      <c r="BD15" s="486"/>
      <c r="DX15" s="486"/>
    </row>
    <row r="16" spans="1:128" s="492" customFormat="1" ht="12.95" customHeight="1" thickTop="1">
      <c r="A16" s="491"/>
      <c r="D16" s="496"/>
      <c r="E16" s="497"/>
      <c r="G16" s="486"/>
      <c r="H16" s="486"/>
      <c r="I16" s="486"/>
      <c r="J16" s="486"/>
      <c r="K16" s="486"/>
      <c r="L16" s="486"/>
      <c r="M16" s="486"/>
      <c r="N16" s="486"/>
      <c r="O16" s="486"/>
      <c r="P16" s="486"/>
      <c r="Q16" s="486"/>
      <c r="R16" s="486"/>
      <c r="S16" s="486"/>
      <c r="T16" s="486"/>
      <c r="U16" s="486"/>
      <c r="V16" s="486"/>
      <c r="W16" s="486"/>
      <c r="X16" s="486"/>
      <c r="Y16" s="486"/>
      <c r="Z16" s="486"/>
      <c r="AA16" s="486"/>
      <c r="AB16" s="486"/>
      <c r="AC16" s="486"/>
      <c r="AD16" s="486"/>
      <c r="AE16" s="486"/>
      <c r="AF16" s="486"/>
      <c r="AG16" s="486"/>
      <c r="AH16" s="486"/>
      <c r="AI16" s="486"/>
      <c r="AJ16" s="486"/>
      <c r="AK16" s="486"/>
      <c r="AL16" s="486"/>
      <c r="AM16" s="486"/>
      <c r="AN16" s="486"/>
      <c r="AO16" s="486"/>
      <c r="AP16" s="486"/>
      <c r="AQ16" s="486"/>
      <c r="AR16" s="486"/>
      <c r="AS16" s="486"/>
      <c r="AT16" s="486"/>
      <c r="AU16" s="486"/>
      <c r="AV16" s="486"/>
      <c r="AW16" s="486"/>
      <c r="AX16" s="486"/>
      <c r="AY16" s="486"/>
      <c r="AZ16" s="486"/>
      <c r="BA16" s="486"/>
      <c r="BB16" s="486"/>
      <c r="BC16" s="486"/>
      <c r="BD16" s="486"/>
      <c r="DX16" s="486"/>
    </row>
    <row r="17" spans="1:128" s="492" customFormat="1" ht="12.95" customHeight="1">
      <c r="A17" s="494" t="s">
        <v>791</v>
      </c>
      <c r="B17" s="495" t="s">
        <v>953</v>
      </c>
      <c r="D17" s="496"/>
      <c r="E17" s="497"/>
      <c r="G17" s="486"/>
      <c r="H17" s="486"/>
      <c r="I17" s="486"/>
      <c r="J17" s="486"/>
      <c r="K17" s="486"/>
      <c r="L17" s="486"/>
      <c r="M17" s="486"/>
      <c r="N17" s="486"/>
      <c r="O17" s="486"/>
      <c r="P17" s="486"/>
      <c r="Q17" s="486"/>
      <c r="R17" s="486"/>
      <c r="S17" s="486"/>
      <c r="T17" s="486"/>
      <c r="U17" s="486"/>
      <c r="V17" s="486"/>
      <c r="W17" s="486"/>
      <c r="X17" s="486"/>
      <c r="Y17" s="486"/>
      <c r="Z17" s="486"/>
      <c r="AA17" s="486"/>
      <c r="AB17" s="486"/>
      <c r="AC17" s="486"/>
      <c r="AD17" s="486"/>
      <c r="AE17" s="486"/>
      <c r="AF17" s="486"/>
      <c r="AG17" s="486"/>
      <c r="AH17" s="486"/>
      <c r="AI17" s="486"/>
      <c r="AJ17" s="486"/>
      <c r="AK17" s="486"/>
      <c r="AL17" s="486"/>
      <c r="AM17" s="486"/>
      <c r="AN17" s="486"/>
      <c r="AO17" s="486"/>
      <c r="AP17" s="486"/>
      <c r="AQ17" s="486"/>
      <c r="AR17" s="486"/>
      <c r="AS17" s="486"/>
      <c r="AT17" s="486"/>
      <c r="AU17" s="486"/>
      <c r="AV17" s="486"/>
      <c r="AW17" s="486"/>
      <c r="AX17" s="486"/>
      <c r="AY17" s="486"/>
      <c r="AZ17" s="486"/>
      <c r="BA17" s="486"/>
      <c r="BB17" s="486"/>
      <c r="BC17" s="486"/>
      <c r="BD17" s="486"/>
      <c r="DX17" s="486"/>
    </row>
    <row r="18" spans="1:128" s="492" customFormat="1">
      <c r="A18" s="491">
        <v>1</v>
      </c>
      <c r="B18" s="492" t="s">
        <v>954</v>
      </c>
      <c r="D18" s="496"/>
      <c r="E18" s="497"/>
      <c r="G18" s="486"/>
      <c r="H18" s="486"/>
      <c r="I18" s="486"/>
      <c r="J18" s="486"/>
      <c r="K18" s="486"/>
      <c r="L18" s="486"/>
      <c r="M18" s="486"/>
      <c r="N18" s="486"/>
      <c r="O18" s="486"/>
      <c r="P18" s="486"/>
      <c r="Q18" s="486"/>
      <c r="R18" s="486"/>
      <c r="S18" s="486"/>
      <c r="T18" s="486"/>
      <c r="U18" s="486"/>
      <c r="V18" s="486"/>
      <c r="W18" s="486"/>
      <c r="X18" s="486"/>
      <c r="Y18" s="486"/>
      <c r="Z18" s="486"/>
      <c r="AA18" s="486"/>
      <c r="AB18" s="486"/>
      <c r="AC18" s="486"/>
      <c r="AD18" s="486"/>
      <c r="AE18" s="486"/>
      <c r="AF18" s="486"/>
      <c r="AG18" s="486"/>
      <c r="AH18" s="486"/>
      <c r="AI18" s="486"/>
      <c r="AJ18" s="486"/>
      <c r="AK18" s="486"/>
      <c r="AL18" s="486"/>
      <c r="AM18" s="486"/>
      <c r="AN18" s="486"/>
      <c r="AO18" s="486"/>
      <c r="AP18" s="486"/>
      <c r="AQ18" s="486"/>
      <c r="AR18" s="486"/>
      <c r="AS18" s="486"/>
      <c r="AT18" s="486"/>
      <c r="AU18" s="486"/>
      <c r="AV18" s="486"/>
      <c r="AW18" s="486"/>
      <c r="AX18" s="486"/>
      <c r="AY18" s="486"/>
      <c r="AZ18" s="486"/>
      <c r="BA18" s="486"/>
      <c r="BB18" s="486"/>
      <c r="BC18" s="486"/>
      <c r="BD18" s="486"/>
      <c r="DX18" s="486"/>
    </row>
    <row r="19" spans="1:128" s="492" customFormat="1">
      <c r="A19" s="491"/>
      <c r="B19" s="492" t="s">
        <v>955</v>
      </c>
      <c r="D19" s="496"/>
      <c r="E19" s="497"/>
      <c r="G19" s="486"/>
      <c r="H19" s="486"/>
      <c r="I19" s="486"/>
      <c r="J19" s="486"/>
      <c r="K19" s="486"/>
      <c r="L19" s="486"/>
      <c r="M19" s="486"/>
      <c r="N19" s="486"/>
      <c r="O19" s="486"/>
      <c r="P19" s="486"/>
      <c r="Q19" s="486"/>
      <c r="R19" s="486"/>
      <c r="S19" s="486"/>
      <c r="T19" s="486"/>
      <c r="U19" s="486"/>
      <c r="V19" s="486"/>
      <c r="W19" s="486"/>
      <c r="X19" s="486"/>
      <c r="Y19" s="486"/>
      <c r="Z19" s="486"/>
      <c r="AA19" s="486"/>
      <c r="AB19" s="486"/>
      <c r="AC19" s="486"/>
      <c r="AD19" s="486"/>
      <c r="AE19" s="486"/>
      <c r="AF19" s="486"/>
      <c r="AG19" s="486"/>
      <c r="AH19" s="486"/>
      <c r="AI19" s="486"/>
      <c r="AJ19" s="486"/>
      <c r="AK19" s="486"/>
      <c r="AL19" s="486"/>
      <c r="AM19" s="486"/>
      <c r="AN19" s="486"/>
      <c r="AO19" s="486"/>
      <c r="AP19" s="486"/>
      <c r="AQ19" s="486"/>
      <c r="AR19" s="486"/>
      <c r="AS19" s="486"/>
      <c r="AT19" s="486"/>
      <c r="AU19" s="486"/>
      <c r="AV19" s="486"/>
      <c r="AW19" s="486"/>
      <c r="AX19" s="486"/>
      <c r="AY19" s="486"/>
      <c r="AZ19" s="486"/>
      <c r="BA19" s="486"/>
      <c r="BB19" s="486"/>
      <c r="BC19" s="486"/>
      <c r="BD19" s="486"/>
      <c r="DX19" s="486"/>
    </row>
    <row r="20" spans="1:128" s="492" customFormat="1">
      <c r="A20" s="491"/>
      <c r="B20" s="492" t="s">
        <v>956</v>
      </c>
      <c r="D20" s="496"/>
      <c r="E20" s="497"/>
      <c r="G20" s="486"/>
      <c r="H20" s="486"/>
      <c r="I20" s="486"/>
      <c r="J20" s="486"/>
      <c r="K20" s="486"/>
      <c r="L20" s="486"/>
      <c r="M20" s="486"/>
      <c r="N20" s="486"/>
      <c r="O20" s="486"/>
      <c r="P20" s="486"/>
      <c r="Q20" s="486"/>
      <c r="R20" s="486"/>
      <c r="S20" s="486"/>
      <c r="T20" s="486"/>
      <c r="U20" s="486"/>
      <c r="V20" s="486"/>
      <c r="W20" s="486"/>
      <c r="X20" s="486"/>
      <c r="Y20" s="486"/>
      <c r="Z20" s="486"/>
      <c r="AA20" s="486"/>
      <c r="AB20" s="486"/>
      <c r="AC20" s="486"/>
      <c r="AD20" s="486"/>
      <c r="AE20" s="486"/>
      <c r="AF20" s="486"/>
      <c r="AG20" s="486"/>
      <c r="AH20" s="486"/>
      <c r="AI20" s="486"/>
      <c r="AJ20" s="486"/>
      <c r="AK20" s="486"/>
      <c r="AL20" s="486"/>
      <c r="AM20" s="486"/>
      <c r="AN20" s="486"/>
      <c r="AO20" s="486"/>
      <c r="AP20" s="486"/>
      <c r="AQ20" s="486"/>
      <c r="AR20" s="486"/>
      <c r="AS20" s="486"/>
      <c r="AT20" s="486"/>
      <c r="AU20" s="486"/>
      <c r="AV20" s="486"/>
      <c r="AW20" s="486"/>
      <c r="AX20" s="486"/>
      <c r="AY20" s="486"/>
      <c r="AZ20" s="486"/>
      <c r="BA20" s="486"/>
      <c r="BB20" s="486"/>
      <c r="BC20" s="486"/>
      <c r="BD20" s="486"/>
      <c r="DX20" s="486"/>
    </row>
    <row r="21" spans="1:128" s="492" customFormat="1">
      <c r="A21" s="491"/>
      <c r="B21" s="492" t="s">
        <v>957</v>
      </c>
      <c r="D21" s="496"/>
      <c r="E21" s="497"/>
      <c r="G21" s="486"/>
      <c r="H21" s="486"/>
      <c r="I21" s="486"/>
      <c r="J21" s="486"/>
      <c r="K21" s="486"/>
      <c r="L21" s="486"/>
      <c r="M21" s="486"/>
      <c r="N21" s="486"/>
      <c r="O21" s="486"/>
      <c r="P21" s="486"/>
      <c r="Q21" s="486"/>
      <c r="R21" s="486"/>
      <c r="S21" s="486"/>
      <c r="T21" s="486"/>
      <c r="U21" s="486"/>
      <c r="V21" s="486"/>
      <c r="W21" s="486"/>
      <c r="X21" s="486"/>
      <c r="Y21" s="486"/>
      <c r="Z21" s="486"/>
      <c r="AA21" s="486"/>
      <c r="AB21" s="486"/>
      <c r="AC21" s="486"/>
      <c r="AD21" s="486"/>
      <c r="AE21" s="486"/>
      <c r="AF21" s="486"/>
      <c r="AG21" s="486"/>
      <c r="AH21" s="486"/>
      <c r="AI21" s="486"/>
      <c r="AJ21" s="486"/>
      <c r="AK21" s="486"/>
      <c r="AL21" s="486"/>
      <c r="AM21" s="486"/>
      <c r="AN21" s="486"/>
      <c r="AO21" s="486"/>
      <c r="AP21" s="486"/>
      <c r="AQ21" s="486"/>
      <c r="AR21" s="486"/>
      <c r="AS21" s="486"/>
      <c r="AT21" s="486"/>
      <c r="AU21" s="486"/>
      <c r="AV21" s="486"/>
      <c r="AW21" s="486"/>
      <c r="AX21" s="486"/>
      <c r="AY21" s="486"/>
      <c r="AZ21" s="486"/>
      <c r="BA21" s="486"/>
      <c r="BB21" s="486"/>
      <c r="BC21" s="486"/>
      <c r="BD21" s="486"/>
      <c r="DX21" s="486"/>
    </row>
    <row r="22" spans="1:128" s="492" customFormat="1">
      <c r="A22" s="491"/>
      <c r="B22" s="492" t="s">
        <v>958</v>
      </c>
      <c r="D22" s="496"/>
      <c r="E22" s="497"/>
      <c r="G22" s="486"/>
      <c r="H22" s="486"/>
      <c r="I22" s="486"/>
      <c r="J22" s="486"/>
      <c r="K22" s="486"/>
      <c r="L22" s="486"/>
      <c r="M22" s="486"/>
      <c r="N22" s="486"/>
      <c r="O22" s="486"/>
      <c r="P22" s="486"/>
      <c r="Q22" s="486"/>
      <c r="R22" s="486"/>
      <c r="S22" s="486"/>
      <c r="T22" s="486"/>
      <c r="U22" s="486"/>
      <c r="V22" s="486"/>
      <c r="W22" s="486"/>
      <c r="X22" s="486"/>
      <c r="Y22" s="486"/>
      <c r="Z22" s="486"/>
      <c r="AA22" s="486"/>
      <c r="AB22" s="486"/>
      <c r="AC22" s="486"/>
      <c r="AD22" s="486"/>
      <c r="AE22" s="486"/>
      <c r="AF22" s="486"/>
      <c r="AG22" s="486"/>
      <c r="AH22" s="486"/>
      <c r="AI22" s="486"/>
      <c r="AJ22" s="486"/>
      <c r="AK22" s="486"/>
      <c r="AL22" s="486"/>
      <c r="AM22" s="486"/>
      <c r="AN22" s="486"/>
      <c r="AO22" s="486"/>
      <c r="AP22" s="486"/>
      <c r="AQ22" s="486"/>
      <c r="AR22" s="486"/>
      <c r="AS22" s="486"/>
      <c r="AT22" s="486"/>
      <c r="AU22" s="486"/>
      <c r="AV22" s="486"/>
      <c r="AW22" s="486"/>
      <c r="AX22" s="486"/>
      <c r="AY22" s="486"/>
      <c r="AZ22" s="486"/>
      <c r="BA22" s="486"/>
      <c r="BB22" s="486"/>
      <c r="BC22" s="486"/>
      <c r="BD22" s="486"/>
      <c r="DX22" s="486"/>
    </row>
    <row r="23" spans="1:128" s="492" customFormat="1">
      <c r="A23" s="491"/>
      <c r="B23" s="505" t="s">
        <v>956</v>
      </c>
      <c r="D23" s="496"/>
      <c r="E23" s="497"/>
      <c r="G23" s="486"/>
      <c r="H23" s="486"/>
      <c r="I23" s="486"/>
      <c r="J23" s="486"/>
      <c r="K23" s="486"/>
      <c r="L23" s="486"/>
      <c r="M23" s="486"/>
      <c r="N23" s="486"/>
      <c r="O23" s="486"/>
      <c r="P23" s="486"/>
      <c r="Q23" s="486"/>
      <c r="R23" s="486"/>
      <c r="S23" s="486"/>
      <c r="T23" s="486"/>
      <c r="U23" s="486"/>
      <c r="V23" s="486"/>
      <c r="W23" s="486"/>
      <c r="X23" s="486"/>
      <c r="Y23" s="486"/>
      <c r="Z23" s="486"/>
      <c r="AA23" s="486"/>
      <c r="AB23" s="486"/>
      <c r="AC23" s="486"/>
      <c r="AD23" s="486"/>
      <c r="AE23" s="486"/>
      <c r="AF23" s="486"/>
      <c r="AG23" s="486"/>
      <c r="AH23" s="486"/>
      <c r="AI23" s="486"/>
      <c r="AJ23" s="486"/>
      <c r="AK23" s="486"/>
      <c r="AL23" s="486"/>
      <c r="AM23" s="486"/>
      <c r="AN23" s="486"/>
      <c r="AO23" s="486"/>
      <c r="AP23" s="486"/>
      <c r="AQ23" s="486"/>
      <c r="AR23" s="486"/>
      <c r="AS23" s="486"/>
      <c r="AT23" s="486"/>
      <c r="AU23" s="486"/>
      <c r="AV23" s="486"/>
      <c r="AW23" s="486"/>
      <c r="AX23" s="486"/>
      <c r="AY23" s="486"/>
      <c r="AZ23" s="486"/>
      <c r="BA23" s="486"/>
      <c r="BB23" s="486"/>
      <c r="BC23" s="486"/>
      <c r="BD23" s="486"/>
      <c r="DX23" s="486"/>
    </row>
    <row r="24" spans="1:128" s="492" customFormat="1">
      <c r="A24" s="491"/>
      <c r="B24" s="505" t="s">
        <v>957</v>
      </c>
      <c r="D24" s="496"/>
      <c r="E24" s="497"/>
      <c r="G24" s="486"/>
      <c r="H24" s="486"/>
      <c r="I24" s="486"/>
      <c r="J24" s="486"/>
      <c r="K24" s="486"/>
      <c r="L24" s="486"/>
      <c r="M24" s="486"/>
      <c r="N24" s="486"/>
      <c r="O24" s="486"/>
      <c r="P24" s="486"/>
      <c r="Q24" s="486"/>
      <c r="R24" s="486"/>
      <c r="S24" s="486"/>
      <c r="T24" s="486"/>
      <c r="U24" s="486"/>
      <c r="V24" s="486"/>
      <c r="W24" s="486"/>
      <c r="X24" s="486"/>
      <c r="Y24" s="486"/>
      <c r="Z24" s="486"/>
      <c r="AA24" s="486"/>
      <c r="AB24" s="486"/>
      <c r="AC24" s="486"/>
      <c r="AD24" s="486"/>
      <c r="AE24" s="486"/>
      <c r="AF24" s="486"/>
      <c r="AG24" s="486"/>
      <c r="AH24" s="486"/>
      <c r="AI24" s="486"/>
      <c r="AJ24" s="486"/>
      <c r="AK24" s="486"/>
      <c r="AL24" s="486"/>
      <c r="AM24" s="486"/>
      <c r="AN24" s="486"/>
      <c r="AO24" s="486"/>
      <c r="AP24" s="486"/>
      <c r="AQ24" s="486"/>
      <c r="AR24" s="486"/>
      <c r="AS24" s="486"/>
      <c r="AT24" s="486"/>
      <c r="AU24" s="486"/>
      <c r="AV24" s="486"/>
      <c r="AW24" s="486"/>
      <c r="AX24" s="486"/>
      <c r="AY24" s="486"/>
      <c r="AZ24" s="486"/>
      <c r="BA24" s="486"/>
      <c r="BB24" s="486"/>
      <c r="BC24" s="486"/>
      <c r="BD24" s="486"/>
      <c r="DX24" s="486"/>
    </row>
    <row r="25" spans="1:128" s="492" customFormat="1">
      <c r="A25" s="491">
        <f>A18+1</f>
        <v>2</v>
      </c>
      <c r="B25" s="492" t="s">
        <v>959</v>
      </c>
      <c r="D25" s="496"/>
      <c r="E25" s="497"/>
      <c r="G25" s="486"/>
      <c r="H25" s="486"/>
      <c r="I25" s="486"/>
      <c r="J25" s="486"/>
      <c r="K25" s="486"/>
      <c r="L25" s="486"/>
      <c r="M25" s="486"/>
      <c r="N25" s="486"/>
      <c r="O25" s="486"/>
      <c r="P25" s="486"/>
      <c r="Q25" s="486"/>
      <c r="R25" s="486"/>
      <c r="S25" s="486"/>
      <c r="T25" s="486"/>
      <c r="U25" s="486"/>
      <c r="V25" s="486"/>
      <c r="W25" s="486"/>
      <c r="X25" s="486"/>
      <c r="Y25" s="486"/>
      <c r="Z25" s="486"/>
      <c r="AA25" s="486"/>
      <c r="AB25" s="486"/>
      <c r="AC25" s="486"/>
      <c r="AD25" s="486"/>
      <c r="AE25" s="486"/>
      <c r="AF25" s="486"/>
      <c r="AG25" s="486"/>
      <c r="AH25" s="486"/>
      <c r="AI25" s="486"/>
      <c r="AJ25" s="486"/>
      <c r="AK25" s="486"/>
      <c r="AL25" s="486"/>
      <c r="AM25" s="486"/>
      <c r="AN25" s="486"/>
      <c r="AO25" s="486"/>
      <c r="AP25" s="486"/>
      <c r="AQ25" s="486"/>
      <c r="AR25" s="486"/>
      <c r="AS25" s="486"/>
      <c r="AT25" s="486"/>
      <c r="AU25" s="486"/>
      <c r="AV25" s="486"/>
      <c r="AW25" s="486"/>
      <c r="AX25" s="486"/>
      <c r="AY25" s="486"/>
      <c r="AZ25" s="486"/>
      <c r="BA25" s="486"/>
      <c r="BB25" s="486"/>
      <c r="BC25" s="486"/>
      <c r="BD25" s="486"/>
      <c r="DX25" s="486"/>
    </row>
    <row r="26" spans="1:128" s="492" customFormat="1">
      <c r="A26" s="491">
        <f>A25+1</f>
        <v>3</v>
      </c>
      <c r="B26" s="492" t="s">
        <v>792</v>
      </c>
      <c r="D26" s="496"/>
      <c r="E26" s="497"/>
      <c r="G26" s="486"/>
      <c r="H26" s="486"/>
      <c r="I26" s="486"/>
      <c r="J26" s="486"/>
      <c r="K26" s="486"/>
      <c r="L26" s="486"/>
      <c r="M26" s="486"/>
      <c r="N26" s="486"/>
      <c r="O26" s="486"/>
      <c r="P26" s="486"/>
      <c r="Q26" s="486"/>
      <c r="R26" s="486"/>
      <c r="S26" s="486"/>
      <c r="T26" s="486"/>
      <c r="U26" s="486"/>
      <c r="V26" s="486"/>
      <c r="W26" s="486"/>
      <c r="X26" s="486"/>
      <c r="Y26" s="486"/>
      <c r="Z26" s="486"/>
      <c r="AA26" s="486"/>
      <c r="AB26" s="486"/>
      <c r="AC26" s="486"/>
      <c r="AD26" s="486"/>
      <c r="AE26" s="486"/>
      <c r="AF26" s="486"/>
      <c r="AG26" s="486"/>
      <c r="AH26" s="486"/>
      <c r="AI26" s="486"/>
      <c r="AJ26" s="486"/>
      <c r="AK26" s="486"/>
      <c r="AL26" s="486"/>
      <c r="AM26" s="486"/>
      <c r="AN26" s="486"/>
      <c r="AO26" s="486"/>
      <c r="AP26" s="486"/>
      <c r="AQ26" s="486"/>
      <c r="AR26" s="486"/>
      <c r="AS26" s="486"/>
      <c r="AT26" s="486"/>
      <c r="AU26" s="486"/>
      <c r="AV26" s="486"/>
      <c r="AW26" s="486"/>
      <c r="AX26" s="486"/>
      <c r="AY26" s="486"/>
      <c r="AZ26" s="486"/>
      <c r="BA26" s="486"/>
      <c r="BB26" s="486"/>
      <c r="BC26" s="486"/>
      <c r="BD26" s="486"/>
      <c r="DX26" s="486"/>
    </row>
    <row r="27" spans="1:128" s="492" customFormat="1">
      <c r="A27" s="491">
        <f>A26+1</f>
        <v>4</v>
      </c>
      <c r="B27" s="492" t="s">
        <v>793</v>
      </c>
      <c r="D27" s="496"/>
      <c r="E27" s="497"/>
      <c r="G27" s="486"/>
      <c r="H27" s="486"/>
      <c r="I27" s="486"/>
      <c r="J27" s="486"/>
      <c r="K27" s="486"/>
      <c r="L27" s="486"/>
      <c r="M27" s="486"/>
      <c r="N27" s="486"/>
      <c r="O27" s="486"/>
      <c r="P27" s="486"/>
      <c r="Q27" s="486"/>
      <c r="R27" s="486"/>
      <c r="S27" s="486"/>
      <c r="T27" s="486"/>
      <c r="U27" s="486"/>
      <c r="V27" s="486"/>
      <c r="W27" s="486"/>
      <c r="X27" s="486"/>
      <c r="Y27" s="486"/>
      <c r="Z27" s="486"/>
      <c r="AA27" s="486"/>
      <c r="AB27" s="486"/>
      <c r="AC27" s="486"/>
      <c r="AD27" s="486"/>
      <c r="AE27" s="486"/>
      <c r="AF27" s="486"/>
      <c r="AG27" s="486"/>
      <c r="AH27" s="486"/>
      <c r="AI27" s="486"/>
      <c r="AJ27" s="486"/>
      <c r="AK27" s="486"/>
      <c r="AL27" s="486"/>
      <c r="AM27" s="486"/>
      <c r="AN27" s="486"/>
      <c r="AO27" s="486"/>
      <c r="AP27" s="486"/>
      <c r="AQ27" s="486"/>
      <c r="AR27" s="486"/>
      <c r="AS27" s="486"/>
      <c r="AT27" s="486"/>
      <c r="AU27" s="486"/>
      <c r="AV27" s="486"/>
      <c r="AW27" s="486"/>
      <c r="AX27" s="486"/>
      <c r="AY27" s="486"/>
      <c r="AZ27" s="486"/>
      <c r="BA27" s="486"/>
      <c r="BB27" s="486"/>
      <c r="BC27" s="486"/>
      <c r="BD27" s="486"/>
      <c r="DX27" s="486"/>
    </row>
    <row r="28" spans="1:128" s="492" customFormat="1">
      <c r="A28" s="491">
        <f>A27+1</f>
        <v>5</v>
      </c>
      <c r="B28" s="492" t="s">
        <v>794</v>
      </c>
      <c r="D28" s="496"/>
      <c r="E28" s="497"/>
      <c r="G28" s="486"/>
      <c r="H28" s="486"/>
      <c r="I28" s="486"/>
      <c r="J28" s="486"/>
      <c r="K28" s="486"/>
      <c r="L28" s="486"/>
      <c r="M28" s="486"/>
      <c r="N28" s="486"/>
      <c r="O28" s="486"/>
      <c r="P28" s="486"/>
      <c r="Q28" s="486"/>
      <c r="R28" s="486"/>
      <c r="S28" s="486"/>
      <c r="T28" s="486"/>
      <c r="U28" s="486"/>
      <c r="V28" s="486"/>
      <c r="W28" s="486"/>
      <c r="X28" s="486"/>
      <c r="Y28" s="486"/>
      <c r="Z28" s="486"/>
      <c r="AA28" s="486"/>
      <c r="AB28" s="486"/>
      <c r="AC28" s="486"/>
      <c r="AD28" s="486"/>
      <c r="AE28" s="486"/>
      <c r="AF28" s="486"/>
      <c r="AG28" s="486"/>
      <c r="AH28" s="486"/>
      <c r="AI28" s="486"/>
      <c r="AJ28" s="486"/>
      <c r="AK28" s="486"/>
      <c r="AL28" s="486"/>
      <c r="AM28" s="486"/>
      <c r="AN28" s="486"/>
      <c r="AO28" s="486"/>
      <c r="AP28" s="486"/>
      <c r="AQ28" s="486"/>
      <c r="AR28" s="486"/>
      <c r="AS28" s="486"/>
      <c r="AT28" s="486"/>
      <c r="AU28" s="486"/>
      <c r="AV28" s="486"/>
      <c r="AW28" s="486"/>
      <c r="AX28" s="486"/>
      <c r="AY28" s="486"/>
      <c r="AZ28" s="486"/>
      <c r="BA28" s="486"/>
      <c r="BB28" s="486"/>
      <c r="BC28" s="486"/>
      <c r="BD28" s="486"/>
      <c r="DX28" s="486"/>
    </row>
    <row r="29" spans="1:128" s="492" customFormat="1">
      <c r="A29" s="491">
        <f>A28+1</f>
        <v>6</v>
      </c>
      <c r="B29" s="492" t="s">
        <v>314</v>
      </c>
      <c r="D29" s="496"/>
      <c r="E29" s="497"/>
      <c r="G29" s="486"/>
      <c r="H29" s="486"/>
      <c r="I29" s="486"/>
      <c r="J29" s="486"/>
      <c r="K29" s="486"/>
      <c r="L29" s="486"/>
      <c r="M29" s="486"/>
      <c r="N29" s="486"/>
      <c r="O29" s="486"/>
      <c r="P29" s="486"/>
      <c r="Q29" s="486"/>
      <c r="R29" s="486"/>
      <c r="S29" s="486"/>
      <c r="T29" s="486"/>
      <c r="U29" s="486"/>
      <c r="V29" s="486"/>
      <c r="W29" s="486"/>
      <c r="X29" s="486"/>
      <c r="Y29" s="486"/>
      <c r="Z29" s="486"/>
      <c r="AA29" s="486"/>
      <c r="AB29" s="486"/>
      <c r="AC29" s="486"/>
      <c r="AD29" s="486"/>
      <c r="AE29" s="486"/>
      <c r="AF29" s="486"/>
      <c r="AG29" s="486"/>
      <c r="AH29" s="486"/>
      <c r="AI29" s="486"/>
      <c r="AJ29" s="486"/>
      <c r="AK29" s="486"/>
      <c r="AL29" s="486"/>
      <c r="AM29" s="486"/>
      <c r="AN29" s="486"/>
      <c r="AO29" s="486"/>
      <c r="AP29" s="486"/>
      <c r="AQ29" s="486"/>
      <c r="AR29" s="486"/>
      <c r="AS29" s="486"/>
      <c r="AT29" s="486"/>
      <c r="AU29" s="486"/>
      <c r="AV29" s="486"/>
      <c r="AW29" s="486"/>
      <c r="AX29" s="486"/>
      <c r="AY29" s="486"/>
      <c r="AZ29" s="486"/>
      <c r="BA29" s="486"/>
      <c r="BB29" s="486"/>
      <c r="BC29" s="486"/>
      <c r="BD29" s="486"/>
      <c r="DX29" s="486"/>
    </row>
    <row r="30" spans="1:128" s="492" customFormat="1">
      <c r="B30" s="492" t="s">
        <v>795</v>
      </c>
      <c r="D30" s="496"/>
      <c r="E30" s="497"/>
      <c r="G30" s="486"/>
      <c r="H30" s="486"/>
      <c r="I30" s="486"/>
      <c r="J30" s="486"/>
      <c r="K30" s="486"/>
      <c r="L30" s="486"/>
      <c r="M30" s="486"/>
      <c r="N30" s="486"/>
      <c r="O30" s="486"/>
      <c r="P30" s="486"/>
      <c r="Q30" s="486"/>
      <c r="R30" s="486"/>
      <c r="S30" s="486"/>
      <c r="T30" s="486"/>
      <c r="U30" s="486"/>
      <c r="V30" s="486"/>
      <c r="W30" s="486"/>
      <c r="X30" s="486"/>
      <c r="Y30" s="486"/>
      <c r="Z30" s="486"/>
      <c r="AA30" s="486"/>
      <c r="AB30" s="486"/>
      <c r="AC30" s="486"/>
      <c r="AD30" s="486"/>
      <c r="AE30" s="486"/>
      <c r="AF30" s="486"/>
      <c r="AG30" s="486"/>
      <c r="AH30" s="486"/>
      <c r="AI30" s="486"/>
      <c r="AJ30" s="486"/>
      <c r="AK30" s="486"/>
      <c r="AL30" s="486"/>
      <c r="AM30" s="486"/>
      <c r="AN30" s="486"/>
      <c r="AO30" s="486"/>
      <c r="AP30" s="486"/>
      <c r="AQ30" s="486"/>
      <c r="AR30" s="486"/>
      <c r="AS30" s="486"/>
      <c r="AT30" s="486"/>
      <c r="AU30" s="486"/>
      <c r="AV30" s="486"/>
      <c r="AW30" s="486"/>
      <c r="AX30" s="486"/>
      <c r="AY30" s="486"/>
      <c r="AZ30" s="486"/>
      <c r="BA30" s="486"/>
      <c r="BB30" s="486"/>
      <c r="BC30" s="486"/>
      <c r="BD30" s="486"/>
      <c r="DX30" s="486"/>
    </row>
    <row r="31" spans="1:128" s="492" customFormat="1">
      <c r="B31" s="492" t="s">
        <v>796</v>
      </c>
      <c r="D31" s="496"/>
      <c r="E31" s="497"/>
      <c r="G31" s="486"/>
      <c r="H31" s="486"/>
      <c r="I31" s="486"/>
      <c r="J31" s="486"/>
      <c r="K31" s="486"/>
      <c r="L31" s="486"/>
      <c r="M31" s="486"/>
      <c r="N31" s="486"/>
      <c r="O31" s="486"/>
      <c r="P31" s="486"/>
      <c r="Q31" s="486"/>
      <c r="R31" s="486"/>
      <c r="S31" s="486"/>
      <c r="T31" s="486"/>
      <c r="U31" s="486"/>
      <c r="V31" s="486"/>
      <c r="W31" s="486"/>
      <c r="X31" s="486"/>
      <c r="Y31" s="486"/>
      <c r="Z31" s="486"/>
      <c r="AA31" s="486"/>
      <c r="AB31" s="486"/>
      <c r="AC31" s="486"/>
      <c r="AD31" s="486"/>
      <c r="AE31" s="486"/>
      <c r="AF31" s="486"/>
      <c r="AG31" s="486"/>
      <c r="AH31" s="486"/>
      <c r="AI31" s="486"/>
      <c r="AJ31" s="486"/>
      <c r="AK31" s="486"/>
      <c r="AL31" s="486"/>
      <c r="AM31" s="486"/>
      <c r="AN31" s="486"/>
      <c r="AO31" s="486"/>
      <c r="AP31" s="486"/>
      <c r="AQ31" s="486"/>
      <c r="AR31" s="486"/>
      <c r="AS31" s="486"/>
      <c r="AT31" s="486"/>
      <c r="AU31" s="486"/>
      <c r="AV31" s="486"/>
      <c r="AW31" s="486"/>
      <c r="AX31" s="486"/>
      <c r="AY31" s="486"/>
      <c r="AZ31" s="486"/>
      <c r="BA31" s="486"/>
      <c r="BB31" s="486"/>
      <c r="BC31" s="486"/>
      <c r="BD31" s="486"/>
      <c r="DX31" s="486"/>
    </row>
    <row r="32" spans="1:128" s="492" customFormat="1">
      <c r="A32" s="491"/>
      <c r="B32" s="492" t="s">
        <v>797</v>
      </c>
      <c r="D32" s="496"/>
      <c r="E32" s="497"/>
      <c r="G32" s="486"/>
      <c r="H32" s="486"/>
      <c r="I32" s="486"/>
      <c r="J32" s="486"/>
      <c r="K32" s="486"/>
      <c r="L32" s="486"/>
      <c r="M32" s="486"/>
      <c r="N32" s="486"/>
      <c r="O32" s="486"/>
      <c r="P32" s="486"/>
      <c r="Q32" s="486"/>
      <c r="R32" s="486"/>
      <c r="S32" s="486"/>
      <c r="T32" s="486"/>
      <c r="U32" s="486"/>
      <c r="V32" s="486"/>
      <c r="W32" s="486"/>
      <c r="X32" s="486"/>
      <c r="Y32" s="486"/>
      <c r="Z32" s="486"/>
      <c r="AA32" s="486"/>
      <c r="AB32" s="486"/>
      <c r="AC32" s="486"/>
      <c r="AD32" s="486"/>
      <c r="AE32" s="486"/>
      <c r="AF32" s="486"/>
      <c r="AG32" s="486"/>
      <c r="AH32" s="486"/>
      <c r="AI32" s="486"/>
      <c r="AJ32" s="486"/>
      <c r="AK32" s="486"/>
      <c r="AL32" s="486"/>
      <c r="AM32" s="486"/>
      <c r="AN32" s="486"/>
      <c r="AO32" s="486"/>
      <c r="AP32" s="486"/>
      <c r="AQ32" s="486"/>
      <c r="AR32" s="486"/>
      <c r="AS32" s="486"/>
      <c r="AT32" s="486"/>
      <c r="AU32" s="486"/>
      <c r="AV32" s="486"/>
      <c r="AW32" s="486"/>
      <c r="AX32" s="486"/>
      <c r="AY32" s="486"/>
      <c r="AZ32" s="486"/>
      <c r="BA32" s="486"/>
      <c r="BB32" s="486"/>
      <c r="BC32" s="486"/>
      <c r="BD32" s="486"/>
      <c r="DX32" s="486"/>
    </row>
    <row r="33" spans="1:128" s="492" customFormat="1">
      <c r="A33" s="491"/>
      <c r="B33" s="492" t="s">
        <v>798</v>
      </c>
      <c r="D33" s="496"/>
      <c r="E33" s="497"/>
      <c r="G33" s="486"/>
      <c r="H33" s="486"/>
      <c r="I33" s="486"/>
      <c r="J33" s="486"/>
      <c r="K33" s="486"/>
      <c r="L33" s="486"/>
      <c r="M33" s="486"/>
      <c r="N33" s="486"/>
      <c r="O33" s="486"/>
      <c r="P33" s="486"/>
      <c r="Q33" s="486"/>
      <c r="R33" s="486"/>
      <c r="S33" s="486"/>
      <c r="T33" s="486"/>
      <c r="U33" s="486"/>
      <c r="V33" s="486"/>
      <c r="W33" s="486"/>
      <c r="X33" s="486"/>
      <c r="Y33" s="486"/>
      <c r="Z33" s="486"/>
      <c r="AA33" s="486"/>
      <c r="AB33" s="486"/>
      <c r="AC33" s="486"/>
      <c r="AD33" s="486"/>
      <c r="AE33" s="486"/>
      <c r="AF33" s="486"/>
      <c r="AG33" s="486"/>
      <c r="AH33" s="486"/>
      <c r="AI33" s="486"/>
      <c r="AJ33" s="486"/>
      <c r="AK33" s="486"/>
      <c r="AL33" s="486"/>
      <c r="AM33" s="486"/>
      <c r="AN33" s="486"/>
      <c r="AO33" s="486"/>
      <c r="AP33" s="486"/>
      <c r="AQ33" s="486"/>
      <c r="AR33" s="486"/>
      <c r="AS33" s="486"/>
      <c r="AT33" s="486"/>
      <c r="AU33" s="486"/>
      <c r="AV33" s="486"/>
      <c r="AW33" s="486"/>
      <c r="AX33" s="486"/>
      <c r="AY33" s="486"/>
      <c r="AZ33" s="486"/>
      <c r="BA33" s="486"/>
      <c r="BB33" s="486"/>
      <c r="BC33" s="486"/>
      <c r="BD33" s="486"/>
      <c r="DX33" s="486"/>
    </row>
    <row r="34" spans="1:128" s="492" customFormat="1">
      <c r="A34" s="491"/>
      <c r="B34" s="492" t="s">
        <v>799</v>
      </c>
      <c r="D34" s="496"/>
      <c r="E34" s="497"/>
      <c r="G34" s="486"/>
      <c r="H34" s="486"/>
      <c r="I34" s="486"/>
      <c r="J34" s="486"/>
      <c r="K34" s="486"/>
      <c r="L34" s="486"/>
      <c r="M34" s="486"/>
      <c r="N34" s="486"/>
      <c r="O34" s="486"/>
      <c r="P34" s="486"/>
      <c r="Q34" s="486"/>
      <c r="R34" s="486"/>
      <c r="S34" s="486"/>
      <c r="T34" s="486"/>
      <c r="U34" s="486"/>
      <c r="V34" s="486"/>
      <c r="W34" s="486"/>
      <c r="X34" s="486"/>
      <c r="Y34" s="486"/>
      <c r="Z34" s="486"/>
      <c r="AA34" s="486"/>
      <c r="AB34" s="486"/>
      <c r="AC34" s="486"/>
      <c r="AD34" s="486"/>
      <c r="AE34" s="486"/>
      <c r="AF34" s="486"/>
      <c r="AG34" s="486"/>
      <c r="AH34" s="486"/>
      <c r="AI34" s="486"/>
      <c r="AJ34" s="486"/>
      <c r="AK34" s="486"/>
      <c r="AL34" s="486"/>
      <c r="AM34" s="486"/>
      <c r="AN34" s="486"/>
      <c r="AO34" s="486"/>
      <c r="AP34" s="486"/>
      <c r="AQ34" s="486"/>
      <c r="AR34" s="486"/>
      <c r="AS34" s="486"/>
      <c r="AT34" s="486"/>
      <c r="AU34" s="486"/>
      <c r="AV34" s="486"/>
      <c r="AW34" s="486"/>
      <c r="AX34" s="486"/>
      <c r="AY34" s="486"/>
      <c r="AZ34" s="486"/>
      <c r="BA34" s="486"/>
      <c r="BB34" s="486"/>
      <c r="BC34" s="486"/>
      <c r="BD34" s="486"/>
      <c r="DX34" s="486"/>
    </row>
    <row r="35" spans="1:128">
      <c r="B35" s="492" t="s">
        <v>800</v>
      </c>
      <c r="D35" s="496"/>
      <c r="E35" s="497"/>
    </row>
    <row r="36" spans="1:128">
      <c r="B36" s="492" t="s">
        <v>801</v>
      </c>
      <c r="D36" s="496"/>
      <c r="E36" s="497" t="s">
        <v>960</v>
      </c>
    </row>
    <row r="37" spans="1:128">
      <c r="A37" s="491">
        <f>A29+1</f>
        <v>7</v>
      </c>
      <c r="B37" s="492" t="s">
        <v>802</v>
      </c>
      <c r="D37" s="496"/>
      <c r="E37" s="497"/>
    </row>
    <row r="38" spans="1:128">
      <c r="A38" s="491">
        <f>A37+1</f>
        <v>8</v>
      </c>
      <c r="B38" s="492" t="s">
        <v>803</v>
      </c>
      <c r="D38" s="496"/>
      <c r="E38" s="497"/>
    </row>
    <row r="39" spans="1:128">
      <c r="A39" s="491">
        <f>+A38+1</f>
        <v>9</v>
      </c>
      <c r="B39" s="492" t="s">
        <v>804</v>
      </c>
      <c r="D39" s="496"/>
      <c r="E39" s="497"/>
    </row>
    <row r="40" spans="1:128">
      <c r="A40" s="491">
        <f>A39+1</f>
        <v>10</v>
      </c>
      <c r="B40" s="493" t="s">
        <v>805</v>
      </c>
      <c r="D40" s="496"/>
      <c r="E40" s="497"/>
    </row>
    <row r="41" spans="1:128">
      <c r="B41" s="493" t="s">
        <v>806</v>
      </c>
      <c r="D41" s="496"/>
      <c r="E41" s="497"/>
    </row>
    <row r="42" spans="1:128">
      <c r="B42" s="493" t="s">
        <v>807</v>
      </c>
      <c r="D42" s="496"/>
      <c r="E42" s="497"/>
    </row>
    <row r="43" spans="1:128">
      <c r="A43" s="491">
        <f>A40+1</f>
        <v>11</v>
      </c>
      <c r="B43" s="492" t="s">
        <v>961</v>
      </c>
      <c r="D43" s="496"/>
      <c r="E43" s="497"/>
    </row>
    <row r="44" spans="1:128">
      <c r="A44" s="491">
        <f>A43+1</f>
        <v>12</v>
      </c>
      <c r="B44" s="492" t="s">
        <v>962</v>
      </c>
      <c r="D44" s="496"/>
      <c r="E44" s="497"/>
    </row>
    <row r="45" spans="1:128">
      <c r="A45" s="491">
        <f>A44+1</f>
        <v>13</v>
      </c>
      <c r="B45" s="492" t="s">
        <v>963</v>
      </c>
      <c r="D45" s="496"/>
      <c r="E45" s="497"/>
    </row>
    <row r="46" spans="1:128" s="486" customFormat="1" ht="12.95" customHeight="1">
      <c r="A46" s="491">
        <v>14</v>
      </c>
      <c r="B46" s="492" t="s">
        <v>964</v>
      </c>
      <c r="C46" s="492"/>
      <c r="D46" s="496"/>
      <c r="E46" s="497"/>
      <c r="F46" s="492"/>
    </row>
    <row r="47" spans="1:128">
      <c r="D47" s="496"/>
      <c r="E47" s="497"/>
    </row>
    <row r="48" spans="1:128" s="486" customFormat="1">
      <c r="A48" s="491"/>
      <c r="B48" s="492"/>
      <c r="C48" s="492"/>
      <c r="D48" s="496"/>
      <c r="E48" s="497"/>
      <c r="F48" s="492"/>
    </row>
    <row r="49" spans="1:6" s="486" customFormat="1" ht="13.5" thickBot="1">
      <c r="A49" s="491"/>
      <c r="B49" s="501" t="s">
        <v>763</v>
      </c>
      <c r="C49" s="502"/>
      <c r="D49" s="503"/>
      <c r="E49" s="504"/>
      <c r="F49" s="492"/>
    </row>
    <row r="50" spans="1:6" s="486" customFormat="1" ht="14.25" thickTop="1" thickBot="1">
      <c r="A50" s="491"/>
      <c r="B50" s="494"/>
      <c r="C50" s="491"/>
      <c r="D50" s="507"/>
      <c r="E50" s="508"/>
      <c r="F50" s="492"/>
    </row>
    <row r="51" spans="1:6" s="486" customFormat="1" ht="13.5" thickBot="1">
      <c r="A51" s="491"/>
      <c r="B51" s="487" t="s">
        <v>965</v>
      </c>
      <c r="C51" s="509"/>
      <c r="D51" s="510"/>
      <c r="E51" s="511"/>
    </row>
    <row r="52" spans="1:6" s="486" customFormat="1">
      <c r="A52" s="491"/>
      <c r="B52" s="494"/>
      <c r="C52" s="491"/>
      <c r="D52" s="507"/>
      <c r="E52" s="508"/>
      <c r="F52" s="492"/>
    </row>
    <row r="53" spans="1:6" s="486" customFormat="1">
      <c r="A53" s="494" t="s">
        <v>808</v>
      </c>
      <c r="B53" s="495" t="s">
        <v>966</v>
      </c>
      <c r="C53" s="492"/>
      <c r="D53" s="496"/>
      <c r="E53" s="497"/>
      <c r="F53" s="492"/>
    </row>
    <row r="54" spans="1:6" s="486" customFormat="1">
      <c r="A54" s="491"/>
      <c r="B54" s="492"/>
      <c r="C54" s="492"/>
      <c r="D54" s="496"/>
      <c r="E54" s="497"/>
      <c r="F54" s="492"/>
    </row>
    <row r="55" spans="1:6" s="486" customFormat="1">
      <c r="A55" s="491">
        <v>1</v>
      </c>
      <c r="B55" s="492" t="s">
        <v>967</v>
      </c>
      <c r="C55" s="492"/>
      <c r="D55" s="496"/>
      <c r="E55" s="497"/>
      <c r="F55" s="492"/>
    </row>
    <row r="56" spans="1:6" s="486" customFormat="1">
      <c r="A56" s="491">
        <v>2</v>
      </c>
      <c r="B56" s="492" t="s">
        <v>968</v>
      </c>
      <c r="C56" s="492"/>
      <c r="D56" s="496"/>
      <c r="E56" s="497"/>
      <c r="F56" s="492"/>
    </row>
    <row r="57" spans="1:6" s="486" customFormat="1">
      <c r="A57" s="491">
        <v>3</v>
      </c>
      <c r="B57" s="492" t="s">
        <v>969</v>
      </c>
      <c r="C57" s="492"/>
      <c r="D57" s="496"/>
      <c r="E57" s="497"/>
      <c r="F57" s="492"/>
    </row>
    <row r="58" spans="1:6" s="486" customFormat="1">
      <c r="A58" s="512"/>
      <c r="B58" s="578" t="s">
        <v>992</v>
      </c>
      <c r="C58" s="580"/>
      <c r="D58" s="581"/>
      <c r="E58" s="582"/>
      <c r="F58" s="492"/>
    </row>
    <row r="59" spans="1:6" s="486" customFormat="1" ht="13.5" thickBot="1">
      <c r="A59" s="576"/>
      <c r="B59" s="579"/>
      <c r="C59" s="492"/>
      <c r="D59" s="496"/>
      <c r="E59" s="497"/>
      <c r="F59" s="492"/>
    </row>
    <row r="60" spans="1:6" s="486" customFormat="1" ht="13.5" thickBot="1">
      <c r="A60" s="487"/>
      <c r="B60" s="487" t="s">
        <v>809</v>
      </c>
      <c r="C60" s="513"/>
      <c r="D60" s="514"/>
      <c r="E60" s="515"/>
      <c r="F60" s="492"/>
    </row>
    <row r="61" spans="1:6" s="486" customFormat="1">
      <c r="A61" s="512"/>
    </row>
    <row r="62" spans="1:6" s="486" customFormat="1">
      <c r="A62" s="516"/>
      <c r="B62" s="516"/>
    </row>
    <row r="63" spans="1:6" s="486" customFormat="1">
      <c r="A63" s="491"/>
      <c r="D63" s="517"/>
    </row>
    <row r="64" spans="1:6" s="486" customFormat="1">
      <c r="A64" s="516" t="s">
        <v>970</v>
      </c>
      <c r="C64" s="517" t="s">
        <v>458</v>
      </c>
      <c r="E64" s="517" t="s">
        <v>971</v>
      </c>
    </row>
    <row r="65" spans="1:5" s="486" customFormat="1">
      <c r="A65" s="512"/>
      <c r="E65" s="517" t="s">
        <v>972</v>
      </c>
    </row>
    <row r="66" spans="1:5" s="486" customFormat="1">
      <c r="A66" s="518" t="s">
        <v>973</v>
      </c>
    </row>
    <row r="67" spans="1:5" s="486" customFormat="1">
      <c r="A67" s="512"/>
      <c r="B67" s="486" t="s">
        <v>974</v>
      </c>
    </row>
    <row r="68" spans="1:5" s="486" customFormat="1">
      <c r="A68" s="512"/>
      <c r="B68" s="486" t="s">
        <v>975</v>
      </c>
    </row>
    <row r="69" spans="1:5" s="486" customFormat="1">
      <c r="A69" s="512"/>
      <c r="B69" s="486" t="s">
        <v>976</v>
      </c>
    </row>
    <row r="70" spans="1:5" s="486" customFormat="1">
      <c r="A70" s="512"/>
    </row>
    <row r="71" spans="1:5" s="486" customFormat="1">
      <c r="A71" s="512"/>
    </row>
    <row r="72" spans="1:5" s="486" customFormat="1">
      <c r="A72" s="512"/>
    </row>
    <row r="73" spans="1:5" s="486" customFormat="1">
      <c r="A73" s="512"/>
    </row>
    <row r="74" spans="1:5" s="486" customFormat="1">
      <c r="A74" s="512"/>
    </row>
    <row r="75" spans="1:5" s="486" customFormat="1">
      <c r="A75" s="512"/>
    </row>
    <row r="76" spans="1:5" s="486" customFormat="1">
      <c r="A76" s="512"/>
    </row>
    <row r="77" spans="1:5" s="486" customFormat="1">
      <c r="A77" s="512"/>
    </row>
    <row r="78" spans="1:5" s="486" customFormat="1">
      <c r="A78" s="512"/>
    </row>
    <row r="79" spans="1:5" s="486" customFormat="1">
      <c r="A79" s="512"/>
    </row>
    <row r="80" spans="1:5" s="486" customFormat="1">
      <c r="A80" s="512"/>
    </row>
    <row r="81" spans="1:1" s="486" customFormat="1">
      <c r="A81" s="512"/>
    </row>
    <row r="82" spans="1:1" s="486" customFormat="1">
      <c r="A82" s="512"/>
    </row>
    <row r="83" spans="1:1" s="486" customFormat="1">
      <c r="A83" s="512"/>
    </row>
    <row r="84" spans="1:1" s="486" customFormat="1">
      <c r="A84" s="512"/>
    </row>
    <row r="85" spans="1:1" s="486" customFormat="1">
      <c r="A85" s="512"/>
    </row>
    <row r="86" spans="1:1" s="486" customFormat="1">
      <c r="A86" s="512"/>
    </row>
    <row r="87" spans="1:1" s="486" customFormat="1">
      <c r="A87" s="512"/>
    </row>
    <row r="88" spans="1:1" s="486" customFormat="1">
      <c r="A88" s="512"/>
    </row>
    <row r="89" spans="1:1" s="486" customFormat="1">
      <c r="A89" s="512"/>
    </row>
    <row r="90" spans="1:1" s="486" customFormat="1">
      <c r="A90" s="512"/>
    </row>
    <row r="91" spans="1:1" s="486" customFormat="1">
      <c r="A91" s="512"/>
    </row>
    <row r="92" spans="1:1" s="486" customFormat="1">
      <c r="A92" s="512"/>
    </row>
    <row r="93" spans="1:1" s="486" customFormat="1">
      <c r="A93" s="512"/>
    </row>
    <row r="94" spans="1:1" s="486" customFormat="1">
      <c r="A94" s="512"/>
    </row>
    <row r="95" spans="1:1" s="486" customFormat="1">
      <c r="A95" s="512"/>
    </row>
    <row r="96" spans="1:1" s="486" customFormat="1">
      <c r="A96" s="512"/>
    </row>
    <row r="97" spans="1:1" s="486" customFormat="1">
      <c r="A97" s="512"/>
    </row>
    <row r="98" spans="1:1" s="486" customFormat="1">
      <c r="A98" s="512"/>
    </row>
    <row r="99" spans="1:1" s="486" customFormat="1">
      <c r="A99" s="512"/>
    </row>
    <row r="100" spans="1:1" s="486" customFormat="1">
      <c r="A100" s="512"/>
    </row>
    <row r="101" spans="1:1" s="486" customFormat="1">
      <c r="A101" s="512"/>
    </row>
    <row r="102" spans="1:1" s="486" customFormat="1">
      <c r="A102" s="512"/>
    </row>
    <row r="103" spans="1:1" s="486" customFormat="1">
      <c r="A103" s="512"/>
    </row>
    <row r="104" spans="1:1" s="486" customFormat="1">
      <c r="A104" s="512"/>
    </row>
    <row r="105" spans="1:1" s="486" customFormat="1">
      <c r="A105" s="512"/>
    </row>
    <row r="106" spans="1:1" s="486" customFormat="1">
      <c r="A106" s="512"/>
    </row>
    <row r="107" spans="1:1" s="486" customFormat="1">
      <c r="A107" s="512"/>
    </row>
    <row r="108" spans="1:1" s="486" customFormat="1">
      <c r="A108" s="512"/>
    </row>
    <row r="109" spans="1:1" s="486" customFormat="1">
      <c r="A109" s="512"/>
    </row>
    <row r="110" spans="1:1" s="486" customFormat="1">
      <c r="A110" s="512"/>
    </row>
    <row r="111" spans="1:1" s="486" customFormat="1">
      <c r="A111" s="512"/>
    </row>
    <row r="112" spans="1:1" s="486" customFormat="1">
      <c r="A112" s="512"/>
    </row>
    <row r="113" spans="1:1" s="486" customFormat="1">
      <c r="A113" s="512"/>
    </row>
    <row r="114" spans="1:1" s="486" customFormat="1">
      <c r="A114" s="512"/>
    </row>
    <row r="115" spans="1:1" s="486" customFormat="1">
      <c r="A115" s="512"/>
    </row>
    <row r="116" spans="1:1" s="486" customFormat="1">
      <c r="A116" s="512"/>
    </row>
    <row r="117" spans="1:1" s="486" customFormat="1">
      <c r="A117" s="512"/>
    </row>
    <row r="118" spans="1:1" s="486" customFormat="1">
      <c r="A118" s="512"/>
    </row>
    <row r="119" spans="1:1" s="486" customFormat="1">
      <c r="A119" s="512"/>
    </row>
    <row r="120" spans="1:1" s="486" customFormat="1">
      <c r="A120" s="512"/>
    </row>
    <row r="121" spans="1:1" s="486" customFormat="1">
      <c r="A121" s="512"/>
    </row>
    <row r="122" spans="1:1" s="486" customFormat="1">
      <c r="A122" s="512"/>
    </row>
    <row r="123" spans="1:1" s="486" customFormat="1">
      <c r="A123" s="512"/>
    </row>
    <row r="124" spans="1:1" s="486" customFormat="1">
      <c r="A124" s="512"/>
    </row>
    <row r="125" spans="1:1" s="486" customFormat="1">
      <c r="A125" s="512"/>
    </row>
    <row r="126" spans="1:1" s="486" customFormat="1">
      <c r="A126" s="512"/>
    </row>
    <row r="127" spans="1:1" s="486" customFormat="1">
      <c r="A127" s="512"/>
    </row>
    <row r="128" spans="1:1" s="486" customFormat="1">
      <c r="A128" s="512"/>
    </row>
    <row r="129" spans="1:1" s="486" customFormat="1">
      <c r="A129" s="512"/>
    </row>
    <row r="130" spans="1:1" s="486" customFormat="1">
      <c r="A130" s="512"/>
    </row>
    <row r="131" spans="1:1" s="486" customFormat="1">
      <c r="A131" s="512"/>
    </row>
    <row r="132" spans="1:1" s="486" customFormat="1">
      <c r="A132" s="512"/>
    </row>
    <row r="133" spans="1:1" s="486" customFormat="1">
      <c r="A133" s="512"/>
    </row>
    <row r="134" spans="1:1" s="486" customFormat="1">
      <c r="A134" s="512"/>
    </row>
    <row r="135" spans="1:1" s="486" customFormat="1">
      <c r="A135" s="512"/>
    </row>
    <row r="136" spans="1:1" s="486" customFormat="1">
      <c r="A136" s="512"/>
    </row>
    <row r="137" spans="1:1" s="486" customFormat="1">
      <c r="A137" s="512"/>
    </row>
    <row r="138" spans="1:1" s="486" customFormat="1">
      <c r="A138" s="512"/>
    </row>
    <row r="139" spans="1:1" s="486" customFormat="1">
      <c r="A139" s="512"/>
    </row>
    <row r="140" spans="1:1" s="486" customFormat="1">
      <c r="A140" s="512"/>
    </row>
    <row r="141" spans="1:1" s="486" customFormat="1">
      <c r="A141" s="512"/>
    </row>
    <row r="142" spans="1:1" s="486" customFormat="1">
      <c r="A142" s="512"/>
    </row>
    <row r="143" spans="1:1" s="486" customFormat="1">
      <c r="A143" s="512"/>
    </row>
    <row r="144" spans="1:1" s="486" customFormat="1">
      <c r="A144" s="512"/>
    </row>
    <row r="145" spans="1:1" s="486" customFormat="1">
      <c r="A145" s="512"/>
    </row>
    <row r="146" spans="1:1" s="486" customFormat="1">
      <c r="A146" s="512"/>
    </row>
    <row r="147" spans="1:1" s="486" customFormat="1">
      <c r="A147" s="512"/>
    </row>
    <row r="148" spans="1:1" s="486" customFormat="1">
      <c r="A148" s="512"/>
    </row>
    <row r="149" spans="1:1" s="486" customFormat="1">
      <c r="A149" s="512"/>
    </row>
    <row r="150" spans="1:1" s="486" customFormat="1">
      <c r="A150" s="512"/>
    </row>
    <row r="151" spans="1:1" s="486" customFormat="1">
      <c r="A151" s="512"/>
    </row>
    <row r="152" spans="1:1" s="486" customFormat="1">
      <c r="A152" s="512"/>
    </row>
    <row r="153" spans="1:1" s="486" customFormat="1">
      <c r="A153" s="512"/>
    </row>
    <row r="154" spans="1:1" s="486" customFormat="1">
      <c r="A154" s="512"/>
    </row>
    <row r="155" spans="1:1" s="486" customFormat="1">
      <c r="A155" s="512"/>
    </row>
    <row r="156" spans="1:1" s="486" customFormat="1">
      <c r="A156" s="512"/>
    </row>
    <row r="157" spans="1:1" s="486" customFormat="1">
      <c r="A157" s="512"/>
    </row>
    <row r="158" spans="1:1" s="486" customFormat="1">
      <c r="A158" s="512"/>
    </row>
    <row r="159" spans="1:1" s="486" customFormat="1">
      <c r="A159" s="512"/>
    </row>
    <row r="160" spans="1:1" s="486" customFormat="1">
      <c r="A160" s="512"/>
    </row>
    <row r="161" spans="1:1" s="486" customFormat="1">
      <c r="A161" s="512"/>
    </row>
    <row r="162" spans="1:1" s="486" customFormat="1">
      <c r="A162" s="512"/>
    </row>
    <row r="163" spans="1:1" s="486" customFormat="1">
      <c r="A163" s="512"/>
    </row>
    <row r="164" spans="1:1" s="486" customFormat="1">
      <c r="A164" s="512"/>
    </row>
    <row r="165" spans="1:1" s="486" customFormat="1">
      <c r="A165" s="512"/>
    </row>
    <row r="166" spans="1:1" s="486" customFormat="1">
      <c r="A166" s="512"/>
    </row>
    <row r="167" spans="1:1" s="486" customFormat="1">
      <c r="A167" s="512"/>
    </row>
    <row r="168" spans="1:1" s="486" customFormat="1">
      <c r="A168" s="512"/>
    </row>
    <row r="169" spans="1:1" s="486" customFormat="1">
      <c r="A169" s="512"/>
    </row>
    <row r="170" spans="1:1" s="486" customFormat="1">
      <c r="A170" s="512"/>
    </row>
    <row r="171" spans="1:1" s="486" customFormat="1">
      <c r="A171" s="512"/>
    </row>
    <row r="172" spans="1:1" s="486" customFormat="1">
      <c r="A172" s="512"/>
    </row>
    <row r="173" spans="1:1" s="486" customFormat="1">
      <c r="A173" s="512"/>
    </row>
    <row r="174" spans="1:1" s="486" customFormat="1">
      <c r="A174" s="512"/>
    </row>
    <row r="175" spans="1:1" s="486" customFormat="1">
      <c r="A175" s="512"/>
    </row>
    <row r="176" spans="1:1" s="486" customFormat="1">
      <c r="A176" s="512"/>
    </row>
    <row r="177" spans="1:1" s="486" customFormat="1">
      <c r="A177" s="512"/>
    </row>
    <row r="178" spans="1:1" s="486" customFormat="1">
      <c r="A178" s="512"/>
    </row>
    <row r="179" spans="1:1" s="486" customFormat="1">
      <c r="A179" s="512"/>
    </row>
    <row r="180" spans="1:1" s="486" customFormat="1">
      <c r="A180" s="512"/>
    </row>
    <row r="181" spans="1:1" s="486" customFormat="1">
      <c r="A181" s="512"/>
    </row>
    <row r="182" spans="1:1" s="486" customFormat="1">
      <c r="A182" s="512"/>
    </row>
    <row r="183" spans="1:1" s="486" customFormat="1">
      <c r="A183" s="512"/>
    </row>
    <row r="184" spans="1:1" s="486" customFormat="1">
      <c r="A184" s="512"/>
    </row>
    <row r="185" spans="1:1" s="486" customFormat="1">
      <c r="A185" s="512"/>
    </row>
    <row r="186" spans="1:1" s="486" customFormat="1">
      <c r="A186" s="512"/>
    </row>
    <row r="187" spans="1:1" s="486" customFormat="1">
      <c r="A187" s="512"/>
    </row>
    <row r="188" spans="1:1" s="486" customFormat="1">
      <c r="A188" s="512"/>
    </row>
    <row r="189" spans="1:1" s="486" customFormat="1">
      <c r="A189" s="512"/>
    </row>
    <row r="190" spans="1:1" s="486" customFormat="1">
      <c r="A190" s="512"/>
    </row>
    <row r="191" spans="1:1" s="486" customFormat="1">
      <c r="A191" s="512"/>
    </row>
    <row r="192" spans="1:1" s="486" customFormat="1">
      <c r="A192" s="512"/>
    </row>
    <row r="193" spans="1:1" s="486" customFormat="1">
      <c r="A193" s="512"/>
    </row>
    <row r="194" spans="1:1" s="486" customFormat="1">
      <c r="A194" s="512"/>
    </row>
    <row r="195" spans="1:1" s="486" customFormat="1">
      <c r="A195" s="512"/>
    </row>
    <row r="196" spans="1:1" s="486" customFormat="1">
      <c r="A196" s="512"/>
    </row>
    <row r="197" spans="1:1" s="486" customFormat="1">
      <c r="A197" s="512"/>
    </row>
    <row r="198" spans="1:1" s="486" customFormat="1">
      <c r="A198" s="512"/>
    </row>
    <row r="199" spans="1:1" s="486" customFormat="1">
      <c r="A199" s="512"/>
    </row>
    <row r="200" spans="1:1" s="486" customFormat="1">
      <c r="A200" s="512"/>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6"/>
  <sheetViews>
    <sheetView view="pageBreakPreview" topLeftCell="A58" zoomScaleSheetLayoutView="100" workbookViewId="0">
      <selection activeCell="E71" sqref="E71:E72"/>
    </sheetView>
  </sheetViews>
  <sheetFormatPr defaultRowHeight="12.75"/>
  <cols>
    <col min="1" max="1" width="5.28515625" style="506" customWidth="1"/>
    <col min="2" max="2" width="50" style="506" customWidth="1"/>
    <col min="3" max="3" width="8" style="506" customWidth="1"/>
    <col min="4" max="4" width="16.140625" style="506" customWidth="1"/>
    <col min="5" max="5" width="18.7109375" style="506" customWidth="1"/>
    <col min="6" max="16384" width="9.140625" style="506"/>
  </cols>
  <sheetData>
    <row r="1" spans="1:5">
      <c r="A1" s="2021"/>
      <c r="B1" s="2021"/>
      <c r="C1" s="2021"/>
      <c r="D1" s="2021"/>
      <c r="E1" s="2021"/>
    </row>
    <row r="2" spans="1:5" ht="15.75">
      <c r="A2" s="2022" t="s">
        <v>541</v>
      </c>
      <c r="B2" s="2022"/>
      <c r="C2" s="2022"/>
      <c r="D2" s="2022"/>
      <c r="E2" s="2022"/>
    </row>
    <row r="3" spans="1:5">
      <c r="A3" s="2023" t="s">
        <v>1002</v>
      </c>
      <c r="B3" s="2023"/>
      <c r="C3" s="2023"/>
      <c r="D3" s="2023"/>
      <c r="E3" s="2023"/>
    </row>
    <row r="4" spans="1:5">
      <c r="A4" s="2013" t="s">
        <v>977</v>
      </c>
      <c r="B4" s="2013"/>
      <c r="C4" s="2013"/>
      <c r="D4" s="2013"/>
      <c r="E4" s="2013"/>
    </row>
    <row r="5" spans="1:5">
      <c r="A5" s="2015" t="s">
        <v>978</v>
      </c>
      <c r="B5" s="2015"/>
      <c r="C5" s="2015"/>
      <c r="D5" s="2015"/>
      <c r="E5" s="2009"/>
    </row>
    <row r="6" spans="1:5">
      <c r="A6" s="2020" t="s">
        <v>944</v>
      </c>
      <c r="B6" s="2020"/>
      <c r="C6" s="2020"/>
      <c r="D6" s="2020"/>
      <c r="E6" s="2010"/>
    </row>
    <row r="7" spans="1:5">
      <c r="A7" s="2015" t="s">
        <v>979</v>
      </c>
      <c r="B7" s="2015"/>
      <c r="C7" s="2015"/>
      <c r="D7" s="2015"/>
      <c r="E7" s="2009"/>
    </row>
    <row r="8" spans="1:5" ht="13.5" thickBot="1">
      <c r="A8" s="2009" t="s">
        <v>980</v>
      </c>
      <c r="B8" s="2009"/>
      <c r="C8" s="2009"/>
      <c r="D8" s="2009"/>
      <c r="E8" s="2009"/>
    </row>
    <row r="9" spans="1:5" ht="13.5" thickBot="1">
      <c r="A9" s="487"/>
      <c r="B9" s="488" t="s">
        <v>981</v>
      </c>
      <c r="C9" s="488" t="s">
        <v>947</v>
      </c>
      <c r="D9" s="488" t="s">
        <v>948</v>
      </c>
      <c r="E9" s="490" t="s">
        <v>949</v>
      </c>
    </row>
    <row r="10" spans="1:5">
      <c r="A10" s="491"/>
      <c r="B10" s="492"/>
      <c r="C10" s="492"/>
      <c r="D10" s="492"/>
      <c r="E10" s="493"/>
    </row>
    <row r="11" spans="1:5">
      <c r="A11" s="494" t="s">
        <v>790</v>
      </c>
      <c r="B11" s="519" t="s">
        <v>982</v>
      </c>
      <c r="C11" s="492"/>
      <c r="D11" s="496"/>
      <c r="E11" s="497"/>
    </row>
    <row r="12" spans="1:5">
      <c r="A12" s="491"/>
      <c r="B12" s="493"/>
      <c r="C12" s="492"/>
      <c r="D12" s="496"/>
      <c r="E12" s="497"/>
    </row>
    <row r="13" spans="1:5">
      <c r="A13" s="494" t="s">
        <v>791</v>
      </c>
      <c r="B13" s="519" t="s">
        <v>983</v>
      </c>
      <c r="C13" s="492"/>
      <c r="D13" s="496"/>
      <c r="E13" s="497"/>
    </row>
    <row r="14" spans="1:5">
      <c r="A14" s="491">
        <v>1</v>
      </c>
      <c r="B14" s="493" t="s">
        <v>984</v>
      </c>
      <c r="C14" s="492"/>
      <c r="D14" s="496"/>
      <c r="E14" s="497"/>
    </row>
    <row r="15" spans="1:5">
      <c r="A15" s="491"/>
      <c r="B15" s="498" t="s">
        <v>985</v>
      </c>
      <c r="C15" s="492"/>
      <c r="D15" s="499"/>
      <c r="E15" s="500"/>
    </row>
    <row r="16" spans="1:5">
      <c r="A16" s="491"/>
      <c r="B16" s="493" t="s">
        <v>986</v>
      </c>
      <c r="C16" s="492"/>
      <c r="D16" s="496"/>
      <c r="E16" s="497"/>
    </row>
    <row r="17" spans="1:5">
      <c r="A17" s="491">
        <v>2</v>
      </c>
      <c r="B17" s="493" t="s">
        <v>344</v>
      </c>
      <c r="C17" s="492"/>
      <c r="D17" s="496"/>
      <c r="E17" s="497"/>
    </row>
    <row r="18" spans="1:5">
      <c r="A18" s="491">
        <f>A17+1</f>
        <v>3</v>
      </c>
      <c r="B18" s="493" t="s">
        <v>346</v>
      </c>
      <c r="C18" s="492"/>
      <c r="D18" s="496"/>
      <c r="E18" s="497"/>
    </row>
    <row r="19" spans="1:5">
      <c r="A19" s="491"/>
      <c r="B19" s="493" t="s">
        <v>347</v>
      </c>
      <c r="C19" s="492"/>
      <c r="D19" s="496"/>
      <c r="E19" s="497"/>
    </row>
    <row r="20" spans="1:5">
      <c r="A20" s="491"/>
      <c r="B20" s="493" t="s">
        <v>348</v>
      </c>
      <c r="C20" s="492"/>
      <c r="D20" s="496"/>
      <c r="E20" s="497"/>
    </row>
    <row r="21" spans="1:5">
      <c r="A21" s="491">
        <f>A18+1</f>
        <v>4</v>
      </c>
      <c r="B21" s="493" t="s">
        <v>349</v>
      </c>
      <c r="C21" s="492"/>
      <c r="D21" s="496"/>
      <c r="E21" s="497"/>
    </row>
    <row r="22" spans="1:5">
      <c r="A22" s="491">
        <f>A21+1</f>
        <v>5</v>
      </c>
      <c r="B22" s="493" t="s">
        <v>810</v>
      </c>
      <c r="C22" s="492"/>
      <c r="D22" s="496"/>
      <c r="E22" s="497"/>
    </row>
    <row r="23" spans="1:5">
      <c r="A23" s="491">
        <f>A22+1</f>
        <v>6</v>
      </c>
      <c r="B23" s="493" t="s">
        <v>811</v>
      </c>
      <c r="C23" s="493"/>
      <c r="D23" s="496"/>
      <c r="E23" s="497"/>
    </row>
    <row r="24" spans="1:5">
      <c r="A24" s="491">
        <f>A23+1</f>
        <v>7</v>
      </c>
      <c r="B24" s="493" t="s">
        <v>987</v>
      </c>
      <c r="C24" s="492"/>
      <c r="D24" s="496"/>
      <c r="E24" s="497"/>
    </row>
    <row r="25" spans="1:5">
      <c r="A25" s="491"/>
      <c r="B25" s="492" t="s">
        <v>988</v>
      </c>
      <c r="C25" s="492"/>
      <c r="D25" s="496"/>
      <c r="E25" s="497"/>
    </row>
    <row r="26" spans="1:5">
      <c r="A26" s="491"/>
      <c r="B26" s="492" t="s">
        <v>956</v>
      </c>
      <c r="C26" s="492"/>
      <c r="D26" s="496"/>
      <c r="E26" s="497"/>
    </row>
    <row r="27" spans="1:5">
      <c r="A27" s="491"/>
      <c r="B27" s="492" t="s">
        <v>957</v>
      </c>
      <c r="C27" s="492"/>
      <c r="D27" s="496"/>
      <c r="E27" s="497"/>
    </row>
    <row r="28" spans="1:5">
      <c r="A28" s="491"/>
      <c r="B28" s="492" t="s">
        <v>989</v>
      </c>
      <c r="C28" s="492"/>
      <c r="D28" s="496"/>
      <c r="E28" s="497"/>
    </row>
    <row r="29" spans="1:5">
      <c r="A29" s="491"/>
      <c r="B29" s="492" t="s">
        <v>956</v>
      </c>
      <c r="C29" s="492"/>
      <c r="D29" s="496"/>
      <c r="E29" s="497"/>
    </row>
    <row r="30" spans="1:5">
      <c r="A30" s="491"/>
      <c r="B30" s="492" t="s">
        <v>957</v>
      </c>
      <c r="C30" s="492"/>
      <c r="D30" s="496"/>
      <c r="E30" s="497"/>
    </row>
    <row r="31" spans="1:5">
      <c r="A31" s="491">
        <v>8</v>
      </c>
      <c r="B31" s="493" t="s">
        <v>812</v>
      </c>
      <c r="C31" s="492"/>
      <c r="D31" s="496"/>
      <c r="E31" s="497"/>
    </row>
    <row r="32" spans="1:5">
      <c r="A32" s="491">
        <f>A31+1</f>
        <v>9</v>
      </c>
      <c r="B32" s="493" t="s">
        <v>350</v>
      </c>
      <c r="C32" s="492"/>
      <c r="D32" s="496"/>
      <c r="E32" s="497"/>
    </row>
    <row r="33" spans="1:5">
      <c r="A33" s="491"/>
      <c r="B33" s="493" t="s">
        <v>351</v>
      </c>
      <c r="C33" s="492"/>
      <c r="D33" s="496"/>
      <c r="E33" s="497"/>
    </row>
    <row r="34" spans="1:5">
      <c r="A34" s="491"/>
      <c r="B34" s="493" t="s">
        <v>352</v>
      </c>
      <c r="C34" s="492"/>
      <c r="D34" s="496"/>
      <c r="E34" s="497"/>
    </row>
    <row r="35" spans="1:5">
      <c r="A35" s="491">
        <v>10</v>
      </c>
      <c r="B35" s="493" t="s">
        <v>353</v>
      </c>
      <c r="C35" s="492"/>
      <c r="D35" s="496"/>
      <c r="E35" s="497"/>
    </row>
    <row r="36" spans="1:5">
      <c r="A36" s="491">
        <v>11</v>
      </c>
      <c r="B36" s="493" t="s">
        <v>354</v>
      </c>
      <c r="C36" s="492"/>
      <c r="D36" s="496"/>
      <c r="E36" s="497"/>
    </row>
    <row r="37" spans="1:5">
      <c r="A37" s="491">
        <v>12</v>
      </c>
      <c r="B37" s="493" t="s">
        <v>813</v>
      </c>
      <c r="C37" s="492"/>
      <c r="D37" s="496"/>
      <c r="E37" s="497"/>
    </row>
    <row r="38" spans="1:5">
      <c r="A38" s="491">
        <v>13</v>
      </c>
      <c r="B38" s="493" t="s">
        <v>814</v>
      </c>
      <c r="C38" s="492"/>
      <c r="D38" s="496"/>
      <c r="E38" s="497"/>
    </row>
    <row r="39" spans="1:5">
      <c r="A39" s="491">
        <v>14</v>
      </c>
      <c r="B39" s="493" t="s">
        <v>815</v>
      </c>
      <c r="C39" s="492"/>
      <c r="D39" s="496"/>
      <c r="E39" s="497"/>
    </row>
    <row r="40" spans="1:5">
      <c r="A40" s="491">
        <v>15</v>
      </c>
      <c r="B40" s="493" t="s">
        <v>816</v>
      </c>
      <c r="C40" s="492"/>
      <c r="D40" s="496"/>
      <c r="E40" s="497"/>
    </row>
    <row r="41" spans="1:5">
      <c r="A41" s="491">
        <v>16</v>
      </c>
      <c r="B41" s="493" t="s">
        <v>858</v>
      </c>
      <c r="C41" s="492"/>
      <c r="D41" s="496"/>
      <c r="E41" s="497"/>
    </row>
    <row r="42" spans="1:5">
      <c r="A42" s="491">
        <v>17</v>
      </c>
      <c r="B42" s="493" t="s">
        <v>827</v>
      </c>
      <c r="C42" s="492"/>
      <c r="D42" s="496"/>
      <c r="E42" s="497"/>
    </row>
    <row r="43" spans="1:5">
      <c r="A43" s="491">
        <v>18</v>
      </c>
      <c r="B43" s="493" t="s">
        <v>356</v>
      </c>
      <c r="C43" s="492"/>
      <c r="D43" s="496"/>
      <c r="E43" s="497"/>
    </row>
    <row r="44" spans="1:5">
      <c r="A44" s="491"/>
      <c r="B44" s="493"/>
      <c r="C44" s="492"/>
      <c r="D44" s="496"/>
      <c r="E44" s="497"/>
    </row>
    <row r="45" spans="1:5">
      <c r="A45" s="512"/>
      <c r="B45" s="493"/>
      <c r="C45" s="492"/>
      <c r="D45" s="496"/>
      <c r="E45" s="497"/>
    </row>
    <row r="46" spans="1:5" ht="13.5" thickBot="1">
      <c r="A46" s="512"/>
      <c r="B46" s="520" t="s">
        <v>763</v>
      </c>
      <c r="C46" s="502"/>
      <c r="D46" s="503"/>
      <c r="E46" s="504"/>
    </row>
    <row r="47" spans="1:5" ht="13.5" thickTop="1">
      <c r="A47" s="512"/>
      <c r="B47" s="493"/>
      <c r="C47" s="492"/>
      <c r="D47" s="496"/>
      <c r="E47" s="497"/>
    </row>
    <row r="48" spans="1:5">
      <c r="A48" s="521" t="s">
        <v>808</v>
      </c>
      <c r="B48" s="519" t="s">
        <v>990</v>
      </c>
      <c r="C48" s="492"/>
      <c r="D48" s="496"/>
      <c r="E48" s="497"/>
    </row>
    <row r="49" spans="1:5">
      <c r="A49" s="512">
        <v>1</v>
      </c>
      <c r="B49" s="493" t="s">
        <v>991</v>
      </c>
      <c r="C49" s="492"/>
      <c r="D49" s="496"/>
      <c r="E49" s="497"/>
    </row>
    <row r="50" spans="1:5">
      <c r="A50" s="512"/>
      <c r="B50" s="493"/>
      <c r="C50" s="492"/>
      <c r="D50" s="496"/>
      <c r="E50" s="497"/>
    </row>
    <row r="51" spans="1:5" ht="13.5" thickBot="1">
      <c r="A51" s="512"/>
      <c r="B51" s="520" t="s">
        <v>992</v>
      </c>
      <c r="C51" s="501"/>
      <c r="D51" s="522"/>
      <c r="E51" s="523"/>
    </row>
    <row r="52" spans="1:5" ht="13.5" thickTop="1">
      <c r="A52" s="491"/>
      <c r="B52" s="493"/>
      <c r="C52" s="492"/>
      <c r="D52" s="496"/>
      <c r="E52" s="497"/>
    </row>
    <row r="53" spans="1:5">
      <c r="A53" s="494" t="s">
        <v>993</v>
      </c>
      <c r="B53" s="519" t="s">
        <v>994</v>
      </c>
      <c r="C53" s="492"/>
      <c r="D53" s="496"/>
      <c r="E53" s="497"/>
    </row>
    <row r="54" spans="1:5">
      <c r="A54" s="491">
        <v>1</v>
      </c>
      <c r="B54" s="493" t="s">
        <v>380</v>
      </c>
      <c r="C54" s="492"/>
      <c r="D54" s="496"/>
      <c r="E54" s="497"/>
    </row>
    <row r="55" spans="1:5">
      <c r="A55" s="491">
        <f>A54+1</f>
        <v>2</v>
      </c>
      <c r="B55" s="493" t="s">
        <v>381</v>
      </c>
      <c r="C55" s="492"/>
      <c r="D55" s="496"/>
      <c r="E55" s="497"/>
    </row>
    <row r="56" spans="1:5">
      <c r="A56" s="491">
        <v>3</v>
      </c>
      <c r="B56" s="493" t="s">
        <v>382</v>
      </c>
      <c r="C56" s="492"/>
      <c r="D56" s="496"/>
      <c r="E56" s="497"/>
    </row>
    <row r="57" spans="1:5">
      <c r="A57" s="491">
        <v>4</v>
      </c>
      <c r="B57" s="493" t="s">
        <v>383</v>
      </c>
      <c r="C57" s="492"/>
      <c r="D57" s="496"/>
      <c r="E57" s="497"/>
    </row>
    <row r="58" spans="1:5">
      <c r="A58" s="512">
        <v>5</v>
      </c>
      <c r="B58" s="493" t="s">
        <v>817</v>
      </c>
      <c r="C58" s="492"/>
      <c r="D58" s="496"/>
      <c r="E58" s="497"/>
    </row>
    <row r="59" spans="1:5">
      <c r="A59" s="512">
        <v>6</v>
      </c>
      <c r="B59" s="493" t="s">
        <v>384</v>
      </c>
      <c r="C59" s="492"/>
      <c r="D59" s="496"/>
      <c r="E59" s="497"/>
    </row>
    <row r="60" spans="1:5">
      <c r="A60" s="512">
        <v>7</v>
      </c>
      <c r="B60" s="493" t="s">
        <v>995</v>
      </c>
      <c r="C60" s="492"/>
      <c r="D60" s="496"/>
      <c r="E60" s="497"/>
    </row>
    <row r="61" spans="1:5">
      <c r="A61" s="512">
        <v>8</v>
      </c>
      <c r="B61" s="493" t="s">
        <v>32</v>
      </c>
      <c r="C61" s="492"/>
      <c r="D61" s="496"/>
      <c r="E61" s="497"/>
    </row>
    <row r="62" spans="1:5" ht="13.5" thickBot="1">
      <c r="A62" s="512"/>
      <c r="B62" s="520" t="s">
        <v>996</v>
      </c>
      <c r="C62" s="501"/>
      <c r="D62" s="522"/>
      <c r="E62" s="523"/>
    </row>
    <row r="63" spans="1:5" ht="13.5" thickTop="1">
      <c r="A63" s="521"/>
      <c r="B63" s="519"/>
      <c r="C63" s="492"/>
      <c r="D63" s="496"/>
      <c r="E63" s="496"/>
    </row>
    <row r="64" spans="1:5">
      <c r="A64" s="512"/>
      <c r="B64" s="493" t="s">
        <v>997</v>
      </c>
      <c r="C64" s="492"/>
      <c r="D64" s="496"/>
      <c r="E64" s="496"/>
    </row>
    <row r="65" spans="1:5">
      <c r="A65" s="512"/>
      <c r="B65" s="519" t="s">
        <v>998</v>
      </c>
      <c r="C65" s="492"/>
      <c r="D65" s="496"/>
      <c r="E65" s="496"/>
    </row>
    <row r="66" spans="1:5" ht="13.5" thickBot="1">
      <c r="B66" s="493"/>
      <c r="C66" s="524"/>
      <c r="D66" s="525"/>
      <c r="E66" s="525"/>
    </row>
    <row r="67" spans="1:5" ht="13.5" thickBot="1">
      <c r="A67" s="2016" t="s">
        <v>999</v>
      </c>
      <c r="B67" s="2017"/>
      <c r="C67" s="526"/>
      <c r="D67" s="527"/>
      <c r="E67" s="528"/>
    </row>
    <row r="68" spans="1:5">
      <c r="A68" s="521"/>
      <c r="B68" s="512"/>
      <c r="C68" s="486"/>
      <c r="D68" s="486"/>
      <c r="E68" s="486"/>
    </row>
    <row r="69" spans="1:5">
      <c r="A69" s="521"/>
      <c r="B69" s="512"/>
      <c r="C69" s="486"/>
      <c r="D69" s="486"/>
      <c r="E69" s="486"/>
    </row>
    <row r="70" spans="1:5">
      <c r="A70" s="491"/>
      <c r="B70" s="486"/>
      <c r="C70" s="486"/>
      <c r="D70" s="517"/>
      <c r="E70" s="486"/>
    </row>
    <row r="71" spans="1:5">
      <c r="A71" s="516" t="s">
        <v>970</v>
      </c>
      <c r="B71" s="486"/>
      <c r="C71" s="517" t="s">
        <v>458</v>
      </c>
      <c r="D71" s="486"/>
      <c r="E71" s="517" t="s">
        <v>971</v>
      </c>
    </row>
    <row r="72" spans="1:5">
      <c r="A72" s="512"/>
      <c r="B72" s="486"/>
      <c r="C72" s="486"/>
      <c r="D72" s="486"/>
      <c r="E72" s="517" t="s">
        <v>972</v>
      </c>
    </row>
    <row r="73" spans="1:5">
      <c r="A73" s="518" t="s">
        <v>973</v>
      </c>
      <c r="B73" s="516"/>
      <c r="C73" s="486"/>
      <c r="D73" s="517"/>
    </row>
    <row r="74" spans="1:5" ht="29.25" customHeight="1">
      <c r="B74" s="2018" t="s">
        <v>1000</v>
      </c>
      <c r="C74" s="2018"/>
      <c r="D74" s="2018"/>
      <c r="E74" s="2018"/>
    </row>
    <row r="75" spans="1:5" ht="29.25" customHeight="1">
      <c r="B75" s="2019" t="s">
        <v>1001</v>
      </c>
      <c r="C75" s="2019"/>
      <c r="D75" s="2019"/>
      <c r="E75" s="2019"/>
    </row>
    <row r="76" spans="1:5">
      <c r="B76" s="486"/>
    </row>
  </sheetData>
  <mergeCells count="11">
    <mergeCell ref="A6:E6"/>
    <mergeCell ref="A1:E1"/>
    <mergeCell ref="A2:E2"/>
    <mergeCell ref="A3:E3"/>
    <mergeCell ref="A4:E4"/>
    <mergeCell ref="A5:E5"/>
    <mergeCell ref="A7:E7"/>
    <mergeCell ref="A8:E8"/>
    <mergeCell ref="A67:B67"/>
    <mergeCell ref="B74:E74"/>
    <mergeCell ref="B75:E75"/>
  </mergeCells>
  <printOptions horizontalCentered="1" gridLines="1"/>
  <pageMargins left="0" right="0" top="0.5" bottom="0.4" header="0.5" footer="0.5"/>
  <pageSetup paperSize="9" scale="79" orientation="portrait" horizontalDpi="200" verticalDpi="20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view="pageBreakPreview" zoomScale="85" zoomScaleSheetLayoutView="85" workbookViewId="0">
      <selection sqref="A1:F1"/>
    </sheetView>
  </sheetViews>
  <sheetFormatPr defaultRowHeight="15"/>
  <cols>
    <col min="1" max="1" width="7.5703125" customWidth="1"/>
    <col min="2" max="2" width="25.5703125" bestFit="1" customWidth="1"/>
    <col min="3" max="3" width="14.5703125" customWidth="1"/>
    <col min="4" max="4" width="15.42578125" customWidth="1"/>
    <col min="5" max="5" width="18.5703125" customWidth="1"/>
    <col min="6" max="6" width="23.140625" customWidth="1"/>
  </cols>
  <sheetData>
    <row r="1" spans="1:7" s="1097" customFormat="1">
      <c r="A1" s="1663" t="s">
        <v>541</v>
      </c>
      <c r="B1" s="1664"/>
      <c r="C1" s="1664"/>
      <c r="D1" s="1664"/>
      <c r="E1" s="1664"/>
      <c r="F1" s="1664"/>
      <c r="G1" s="1098"/>
    </row>
    <row r="2" spans="1:7" s="1097" customFormat="1">
      <c r="A2" s="1666" t="s">
        <v>1716</v>
      </c>
      <c r="B2" s="1667"/>
      <c r="C2" s="1667"/>
      <c r="D2" s="1667"/>
      <c r="E2" s="1667"/>
      <c r="F2" s="1667"/>
      <c r="G2" s="1099"/>
    </row>
    <row r="3" spans="1:7" ht="15.75">
      <c r="A3" s="2025" t="s">
        <v>1784</v>
      </c>
      <c r="B3" s="2025"/>
      <c r="C3" s="2025"/>
      <c r="D3" s="2025"/>
      <c r="E3" s="2025"/>
      <c r="F3" s="2025"/>
    </row>
    <row r="4" spans="1:7" s="1097" customFormat="1">
      <c r="A4" s="2024" t="s">
        <v>1771</v>
      </c>
      <c r="B4" s="2024"/>
      <c r="C4" s="2024"/>
      <c r="D4" s="2024"/>
      <c r="E4" s="2024"/>
      <c r="F4" s="2024"/>
    </row>
    <row r="5" spans="1:7">
      <c r="A5" s="1103" t="s">
        <v>1772</v>
      </c>
      <c r="B5" s="1102"/>
      <c r="C5" s="1102"/>
      <c r="D5" s="1102"/>
      <c r="E5" s="1102"/>
      <c r="F5" s="1109" t="s">
        <v>741</v>
      </c>
    </row>
    <row r="6" spans="1:7" ht="30">
      <c r="A6" s="1107" t="s">
        <v>1773</v>
      </c>
      <c r="B6" s="1107" t="s">
        <v>1774</v>
      </c>
      <c r="C6" s="1107" t="s">
        <v>1775</v>
      </c>
      <c r="D6" s="1108" t="s">
        <v>1776</v>
      </c>
      <c r="E6" s="1108" t="s">
        <v>1777</v>
      </c>
      <c r="F6" s="1107" t="s">
        <v>718</v>
      </c>
    </row>
    <row r="7" spans="1:7">
      <c r="A7" s="1104"/>
      <c r="B7" s="1104"/>
      <c r="C7" s="1104"/>
      <c r="D7" s="1104"/>
      <c r="E7" s="1104"/>
      <c r="F7" s="1104"/>
    </row>
    <row r="8" spans="1:7">
      <c r="A8" s="1104"/>
      <c r="B8" s="1104"/>
      <c r="C8" s="1104"/>
      <c r="D8" s="1104"/>
      <c r="E8" s="1104"/>
      <c r="F8" s="1104"/>
    </row>
    <row r="9" spans="1:7">
      <c r="A9" s="1104"/>
      <c r="B9" s="1104"/>
      <c r="C9" s="1104"/>
      <c r="D9" s="1104"/>
      <c r="E9" s="1104"/>
      <c r="F9" s="1104"/>
    </row>
    <row r="10" spans="1:7">
      <c r="A10" s="1104"/>
      <c r="B10" s="1104"/>
      <c r="C10" s="1104"/>
      <c r="D10" s="1104"/>
      <c r="E10" s="1104"/>
      <c r="F10" s="1104"/>
    </row>
    <row r="11" spans="1:7">
      <c r="A11" s="1104"/>
      <c r="B11" s="1104"/>
      <c r="C11" s="1104"/>
      <c r="D11" s="1104"/>
      <c r="E11" s="1104"/>
      <c r="F11" s="1104"/>
    </row>
    <row r="12" spans="1:7">
      <c r="A12" s="1105"/>
      <c r="B12" s="1105"/>
      <c r="C12" s="1105"/>
      <c r="D12" s="1105"/>
      <c r="E12" s="1105"/>
      <c r="F12" s="1105"/>
    </row>
    <row r="13" spans="1:7">
      <c r="A13" s="1105"/>
      <c r="B13" s="1105"/>
      <c r="C13" s="1105"/>
      <c r="D13" s="1105"/>
      <c r="E13" s="1105"/>
      <c r="F13" s="1105"/>
    </row>
    <row r="14" spans="1:7">
      <c r="A14" s="1105"/>
      <c r="B14" s="1105"/>
      <c r="C14" s="1105"/>
      <c r="D14" s="1105"/>
      <c r="E14" s="1105"/>
      <c r="F14" s="1105"/>
    </row>
    <row r="15" spans="1:7">
      <c r="A15" s="1105"/>
      <c r="B15" s="1105"/>
      <c r="C15" s="1105"/>
      <c r="D15" s="1105"/>
      <c r="E15" s="1105"/>
      <c r="F15" s="1105"/>
    </row>
    <row r="17" spans="1:13">
      <c r="A17" s="1103" t="s">
        <v>1778</v>
      </c>
      <c r="B17" s="1102"/>
      <c r="C17" s="1102"/>
      <c r="D17" s="1102"/>
      <c r="E17" s="1102"/>
      <c r="F17" s="1102"/>
    </row>
    <row r="18" spans="1:13" ht="30">
      <c r="A18" s="1110" t="s">
        <v>1773</v>
      </c>
      <c r="B18" s="1110" t="s">
        <v>1774</v>
      </c>
      <c r="C18" s="1110" t="s">
        <v>1775</v>
      </c>
      <c r="D18" s="1111" t="s">
        <v>1776</v>
      </c>
      <c r="E18" s="1111" t="s">
        <v>1782</v>
      </c>
      <c r="F18" s="1110" t="s">
        <v>718</v>
      </c>
    </row>
    <row r="19" spans="1:13">
      <c r="A19" s="1104"/>
      <c r="B19" s="1104"/>
      <c r="C19" s="1104"/>
      <c r="D19" s="1104"/>
      <c r="E19" s="1104"/>
      <c r="F19" s="1104"/>
    </row>
    <row r="20" spans="1:13">
      <c r="A20" s="1104"/>
      <c r="B20" s="1104"/>
      <c r="C20" s="1104"/>
      <c r="D20" s="1104"/>
      <c r="E20" s="1104"/>
      <c r="F20" s="1104"/>
    </row>
    <row r="21" spans="1:13">
      <c r="A21" s="1104"/>
      <c r="B21" s="1104"/>
      <c r="C21" s="1104"/>
      <c r="D21" s="1104"/>
      <c r="E21" s="1104"/>
      <c r="F21" s="1104"/>
    </row>
    <row r="22" spans="1:13">
      <c r="A22" s="1104"/>
      <c r="B22" s="1104"/>
      <c r="C22" s="1104"/>
      <c r="D22" s="1104"/>
      <c r="E22" s="1104"/>
      <c r="F22" s="1104"/>
    </row>
    <row r="23" spans="1:13">
      <c r="A23" s="1104"/>
      <c r="B23" s="1104"/>
      <c r="C23" s="1104"/>
      <c r="D23" s="1104"/>
      <c r="E23" s="1104"/>
      <c r="F23" s="1104"/>
    </row>
    <row r="24" spans="1:13">
      <c r="A24" s="1105"/>
      <c r="B24" s="1105"/>
      <c r="C24" s="1105"/>
      <c r="D24" s="1105"/>
      <c r="E24" s="1105"/>
      <c r="F24" s="1105"/>
    </row>
    <row r="25" spans="1:13">
      <c r="A25" s="1105"/>
      <c r="B25" s="1105"/>
      <c r="C25" s="1105"/>
      <c r="D25" s="1105"/>
      <c r="E25" s="1105"/>
      <c r="F25" s="1105"/>
    </row>
    <row r="26" spans="1:13">
      <c r="A26" s="1105"/>
      <c r="B26" s="1105"/>
      <c r="C26" s="1105"/>
      <c r="D26" s="1105"/>
      <c r="E26" s="1105"/>
      <c r="F26" s="1105"/>
    </row>
    <row r="27" spans="1:13">
      <c r="A27" s="1105"/>
      <c r="B27" s="1105"/>
      <c r="C27" s="1105"/>
      <c r="D27" s="1105"/>
      <c r="E27" s="1105"/>
      <c r="F27" s="1105"/>
    </row>
    <row r="32" spans="1:13" s="369" customFormat="1" ht="15.75">
      <c r="B32" s="429" t="s">
        <v>628</v>
      </c>
      <c r="C32" s="428"/>
      <c r="D32" s="430" t="s">
        <v>869</v>
      </c>
      <c r="E32" s="428"/>
      <c r="F32" s="1096" t="s">
        <v>862</v>
      </c>
      <c r="G32" s="430"/>
      <c r="H32" s="430"/>
      <c r="I32" s="430"/>
      <c r="J32" s="430"/>
      <c r="K32" s="430"/>
      <c r="L32" s="1640"/>
      <c r="M32" s="1640"/>
    </row>
  </sheetData>
  <mergeCells count="5">
    <mergeCell ref="A4:F4"/>
    <mergeCell ref="L32:M32"/>
    <mergeCell ref="A1:F1"/>
    <mergeCell ref="A2:F2"/>
    <mergeCell ref="A3:F3"/>
  </mergeCells>
  <pageMargins left="0.7" right="0.7" top="0.75" bottom="0.75" header="0.3" footer="0.3"/>
  <pageSetup scale="86" orientation="portrait" verticalDpi="0"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
  <sheetViews>
    <sheetView view="pageBreakPreview" topLeftCell="L1" zoomScale="70" zoomScaleNormal="85" zoomScaleSheetLayoutView="70" workbookViewId="0">
      <selection activeCell="AE6" sqref="AE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45" t="s">
        <v>541</v>
      </c>
      <c r="B1" s="2045"/>
      <c r="C1" s="2045"/>
      <c r="D1" s="2045"/>
      <c r="E1" s="2045"/>
      <c r="F1" s="2045"/>
      <c r="G1" s="2045"/>
      <c r="H1" s="2045"/>
      <c r="I1" s="2045"/>
      <c r="J1" s="2045"/>
      <c r="K1" s="2045"/>
      <c r="L1" s="2045"/>
      <c r="M1" s="2045"/>
      <c r="N1" s="2045"/>
      <c r="O1" s="2045"/>
      <c r="P1" s="2045"/>
      <c r="Q1" s="2045"/>
      <c r="R1" s="2045"/>
      <c r="S1" s="2045"/>
      <c r="T1" s="2045"/>
      <c r="U1" s="2045"/>
      <c r="V1" s="2045"/>
      <c r="W1" s="2045"/>
      <c r="X1" s="2045"/>
      <c r="Y1" s="2045"/>
      <c r="Z1" s="2045"/>
      <c r="AA1" s="2045"/>
    </row>
    <row r="2" spans="1:27" ht="20.25">
      <c r="A2" s="2045" t="s">
        <v>1870</v>
      </c>
      <c r="B2" s="2045"/>
      <c r="C2" s="2045"/>
      <c r="D2" s="2045"/>
      <c r="E2" s="2045"/>
      <c r="F2" s="2045"/>
      <c r="G2" s="2045"/>
      <c r="H2" s="2045"/>
      <c r="I2" s="2045"/>
      <c r="J2" s="2045"/>
      <c r="K2" s="2045"/>
      <c r="L2" s="2045"/>
      <c r="M2" s="2045"/>
      <c r="N2" s="2045"/>
      <c r="O2" s="2045"/>
      <c r="P2" s="2045"/>
      <c r="Q2" s="2045"/>
      <c r="R2" s="2045"/>
      <c r="S2" s="2045"/>
      <c r="T2" s="2045"/>
      <c r="U2" s="2045"/>
      <c r="V2" s="2045"/>
      <c r="W2" s="2045"/>
      <c r="X2" s="2045"/>
      <c r="Y2" s="2045"/>
      <c r="Z2" s="2045"/>
      <c r="AA2" s="2045"/>
    </row>
    <row r="3" spans="1:27" ht="20.25" customHeight="1">
      <c r="A3" s="2046" t="s">
        <v>829</v>
      </c>
      <c r="B3" s="2046"/>
      <c r="C3" s="2046"/>
      <c r="D3" s="2046"/>
      <c r="E3" s="2046"/>
      <c r="F3" s="2046"/>
      <c r="G3" s="2046"/>
      <c r="H3" s="2046"/>
      <c r="I3" s="2046"/>
      <c r="J3" s="2046"/>
      <c r="K3" s="2046"/>
      <c r="L3" s="2046"/>
      <c r="M3" s="2046"/>
      <c r="N3" s="2046"/>
      <c r="O3" s="2046"/>
      <c r="P3" s="2046"/>
      <c r="Q3" s="2046"/>
      <c r="R3" s="2046"/>
      <c r="S3" s="2046"/>
      <c r="T3" s="2046"/>
      <c r="U3" s="2046"/>
      <c r="V3" s="2046"/>
      <c r="W3" s="2046"/>
      <c r="X3" s="2046"/>
      <c r="Y3" s="2046"/>
      <c r="Z3" s="2046"/>
      <c r="AA3" s="2046"/>
    </row>
    <row r="4" spans="1:27" ht="22.5" customHeight="1">
      <c r="A4" s="583" t="s">
        <v>1021</v>
      </c>
      <c r="B4" s="351"/>
      <c r="C4" s="358"/>
      <c r="D4" s="352"/>
      <c r="E4" s="352"/>
      <c r="F4" s="352"/>
      <c r="G4" s="352"/>
      <c r="H4" s="2047"/>
      <c r="I4" s="2047"/>
      <c r="J4" s="357"/>
      <c r="K4" s="2047"/>
      <c r="L4" s="2047"/>
      <c r="M4" s="352"/>
      <c r="N4" s="352"/>
      <c r="O4" s="352"/>
      <c r="P4" s="352"/>
      <c r="Q4" s="352"/>
      <c r="R4" s="352"/>
      <c r="S4" s="352"/>
      <c r="T4" s="353"/>
      <c r="U4" s="353"/>
      <c r="V4" s="353"/>
      <c r="W4" s="357"/>
      <c r="X4" s="357"/>
      <c r="Y4" s="357"/>
      <c r="Z4" s="2047" t="s">
        <v>828</v>
      </c>
      <c r="AA4" s="2047"/>
    </row>
    <row r="5" spans="1:27" ht="69" customHeight="1">
      <c r="A5" s="2038" t="s">
        <v>789</v>
      </c>
      <c r="B5" s="2040" t="s">
        <v>830</v>
      </c>
      <c r="C5" s="2040" t="s">
        <v>629</v>
      </c>
      <c r="D5" s="2035" t="s">
        <v>1856</v>
      </c>
      <c r="E5" s="2036"/>
      <c r="F5" s="2036"/>
      <c r="G5" s="2037"/>
      <c r="H5" s="2042" t="s">
        <v>1857</v>
      </c>
      <c r="I5" s="2043"/>
      <c r="J5" s="2043"/>
      <c r="K5" s="2043"/>
      <c r="L5" s="2044"/>
      <c r="M5" s="2035" t="s">
        <v>1858</v>
      </c>
      <c r="N5" s="2036"/>
      <c r="O5" s="2036"/>
      <c r="P5" s="2037"/>
      <c r="Q5" s="2033" t="s">
        <v>831</v>
      </c>
      <c r="R5" s="2033" t="s">
        <v>49</v>
      </c>
      <c r="S5" s="2033" t="s">
        <v>1787</v>
      </c>
      <c r="T5" s="2033" t="s">
        <v>1788</v>
      </c>
      <c r="U5" s="2031" t="s">
        <v>1789</v>
      </c>
      <c r="V5" s="2031" t="s">
        <v>1790</v>
      </c>
      <c r="W5" s="2026" t="s">
        <v>832</v>
      </c>
      <c r="X5" s="2027"/>
      <c r="Y5" s="2027"/>
      <c r="Z5" s="2028"/>
      <c r="AA5" s="1113" t="s">
        <v>833</v>
      </c>
    </row>
    <row r="6" spans="1:27" s="363" customFormat="1" ht="61.5" customHeight="1" thickBot="1">
      <c r="A6" s="2039"/>
      <c r="B6" s="2041"/>
      <c r="C6" s="2041"/>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34"/>
      <c r="R6" s="2034"/>
      <c r="S6" s="2034"/>
      <c r="T6" s="2034"/>
      <c r="U6" s="2032"/>
      <c r="V6" s="2032"/>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29" t="s">
        <v>108</v>
      </c>
      <c r="C10" s="2030"/>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29" t="s">
        <v>108</v>
      </c>
      <c r="C14" s="2030"/>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29" t="s">
        <v>108</v>
      </c>
      <c r="C18" s="2030"/>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29" t="s">
        <v>855</v>
      </c>
      <c r="C20" s="2030"/>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869</v>
      </c>
      <c r="G22" s="428"/>
      <c r="H22" s="1640"/>
      <c r="I22" s="1640"/>
      <c r="M22" s="428"/>
    </row>
  </sheetData>
  <mergeCells count="24">
    <mergeCell ref="A1:AA1"/>
    <mergeCell ref="A2:AA2"/>
    <mergeCell ref="A3:AA3"/>
    <mergeCell ref="H4:I4"/>
    <mergeCell ref="K4:L4"/>
    <mergeCell ref="Z4:AA4"/>
    <mergeCell ref="A5:A6"/>
    <mergeCell ref="B5:B6"/>
    <mergeCell ref="C5:C6"/>
    <mergeCell ref="D5:G5"/>
    <mergeCell ref="H5:L5"/>
    <mergeCell ref="H22:I22"/>
    <mergeCell ref="Q5:Q6"/>
    <mergeCell ref="R5:R6"/>
    <mergeCell ref="S5:S6"/>
    <mergeCell ref="T5:T6"/>
    <mergeCell ref="M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
  <sheetViews>
    <sheetView view="pageBreakPreview" zoomScale="75" zoomScaleNormal="85" zoomScaleSheetLayoutView="75" workbookViewId="0">
      <selection activeCell="Q5" sqref="Q5:Q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45" t="s">
        <v>541</v>
      </c>
      <c r="B1" s="2045"/>
      <c r="C1" s="2045"/>
      <c r="D1" s="2045"/>
      <c r="E1" s="2045"/>
      <c r="F1" s="2045"/>
      <c r="G1" s="2045"/>
      <c r="H1" s="2045"/>
      <c r="I1" s="2045"/>
      <c r="J1" s="2045"/>
      <c r="K1" s="2045"/>
      <c r="L1" s="2045"/>
      <c r="M1" s="2045"/>
      <c r="N1" s="2045"/>
      <c r="O1" s="2045"/>
      <c r="P1" s="2045"/>
      <c r="Q1" s="2045"/>
      <c r="R1" s="2045"/>
      <c r="S1" s="2045"/>
      <c r="T1" s="2045"/>
      <c r="U1" s="2045"/>
      <c r="V1" s="2045"/>
      <c r="W1" s="2045"/>
      <c r="X1" s="2045"/>
      <c r="Y1" s="2045"/>
      <c r="Z1" s="2045"/>
      <c r="AA1" s="2045"/>
    </row>
    <row r="2" spans="1:27" ht="20.25">
      <c r="A2" s="2045" t="s">
        <v>1871</v>
      </c>
      <c r="B2" s="2045"/>
      <c r="C2" s="2045"/>
      <c r="D2" s="2045"/>
      <c r="E2" s="2045"/>
      <c r="F2" s="2045"/>
      <c r="G2" s="2045"/>
      <c r="H2" s="2045"/>
      <c r="I2" s="2045"/>
      <c r="J2" s="2045"/>
      <c r="K2" s="2045"/>
      <c r="L2" s="2045"/>
      <c r="M2" s="2045"/>
      <c r="N2" s="2045"/>
      <c r="O2" s="2045"/>
      <c r="P2" s="2045"/>
      <c r="Q2" s="2045"/>
      <c r="R2" s="2045"/>
      <c r="S2" s="2045"/>
      <c r="T2" s="2045"/>
      <c r="U2" s="2045"/>
      <c r="V2" s="2045"/>
      <c r="W2" s="2045"/>
      <c r="X2" s="2045"/>
      <c r="Y2" s="2045"/>
      <c r="Z2" s="2045"/>
      <c r="AA2" s="2045"/>
    </row>
    <row r="3" spans="1:27" ht="20.25" customHeight="1">
      <c r="A3" s="2046" t="s">
        <v>856</v>
      </c>
      <c r="B3" s="2046"/>
      <c r="C3" s="2046"/>
      <c r="D3" s="2046"/>
      <c r="E3" s="2046"/>
      <c r="F3" s="2046"/>
      <c r="G3" s="2046"/>
      <c r="H3" s="2046"/>
      <c r="I3" s="2046"/>
      <c r="J3" s="2046"/>
      <c r="K3" s="2046"/>
      <c r="L3" s="2046"/>
      <c r="M3" s="2046"/>
      <c r="N3" s="2046"/>
      <c r="O3" s="2046"/>
      <c r="P3" s="2046"/>
      <c r="Q3" s="2046"/>
      <c r="R3" s="2046"/>
      <c r="S3" s="2046"/>
      <c r="T3" s="2046"/>
      <c r="U3" s="2046"/>
      <c r="V3" s="2046"/>
      <c r="W3" s="2046"/>
      <c r="X3" s="2046"/>
      <c r="Y3" s="2046"/>
      <c r="Z3" s="2046"/>
      <c r="AA3" s="2046"/>
    </row>
    <row r="4" spans="1:27" ht="22.5" customHeight="1">
      <c r="A4" s="583" t="s">
        <v>1021</v>
      </c>
      <c r="B4" s="351"/>
      <c r="C4" s="358"/>
      <c r="D4" s="352"/>
      <c r="E4" s="352"/>
      <c r="F4" s="352"/>
      <c r="G4" s="352"/>
      <c r="H4" s="2047"/>
      <c r="I4" s="2047"/>
      <c r="J4" s="357"/>
      <c r="K4" s="2047"/>
      <c r="L4" s="2047"/>
      <c r="M4" s="352"/>
      <c r="N4" s="352"/>
      <c r="O4" s="352"/>
      <c r="P4" s="352"/>
      <c r="Q4" s="352"/>
      <c r="R4" s="352"/>
      <c r="S4" s="352"/>
      <c r="T4" s="353"/>
      <c r="U4" s="353"/>
      <c r="V4" s="353"/>
      <c r="W4" s="357"/>
      <c r="X4" s="357"/>
      <c r="Y4" s="357"/>
      <c r="Z4" s="2047" t="s">
        <v>828</v>
      </c>
      <c r="AA4" s="2047"/>
    </row>
    <row r="5" spans="1:27" ht="69" customHeight="1">
      <c r="A5" s="2038" t="s">
        <v>789</v>
      </c>
      <c r="B5" s="2040" t="s">
        <v>830</v>
      </c>
      <c r="C5" s="2040" t="s">
        <v>629</v>
      </c>
      <c r="D5" s="2035" t="s">
        <v>1856</v>
      </c>
      <c r="E5" s="2036"/>
      <c r="F5" s="2036"/>
      <c r="G5" s="2037"/>
      <c r="H5" s="2042" t="s">
        <v>1857</v>
      </c>
      <c r="I5" s="2043"/>
      <c r="J5" s="2043"/>
      <c r="K5" s="2043"/>
      <c r="L5" s="2044"/>
      <c r="M5" s="2035" t="s">
        <v>1858</v>
      </c>
      <c r="N5" s="2036"/>
      <c r="O5" s="2036"/>
      <c r="P5" s="2037"/>
      <c r="Q5" s="2033" t="s">
        <v>831</v>
      </c>
      <c r="R5" s="2033" t="s">
        <v>49</v>
      </c>
      <c r="S5" s="2033" t="s">
        <v>1787</v>
      </c>
      <c r="T5" s="2033" t="s">
        <v>1788</v>
      </c>
      <c r="U5" s="2031" t="s">
        <v>1789</v>
      </c>
      <c r="V5" s="2031" t="s">
        <v>1790</v>
      </c>
      <c r="W5" s="2026" t="s">
        <v>832</v>
      </c>
      <c r="X5" s="2027"/>
      <c r="Y5" s="2027"/>
      <c r="Z5" s="2028"/>
      <c r="AA5" s="1113" t="s">
        <v>833</v>
      </c>
    </row>
    <row r="6" spans="1:27" s="363" customFormat="1" ht="61.5" customHeight="1" thickBot="1">
      <c r="A6" s="2039"/>
      <c r="B6" s="2041"/>
      <c r="C6" s="2041"/>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34"/>
      <c r="R6" s="2034"/>
      <c r="S6" s="2034"/>
      <c r="T6" s="2034"/>
      <c r="U6" s="2032"/>
      <c r="V6" s="2032"/>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29" t="s">
        <v>108</v>
      </c>
      <c r="C10" s="2030"/>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29" t="s">
        <v>108</v>
      </c>
      <c r="C14" s="2030"/>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29" t="s">
        <v>108</v>
      </c>
      <c r="C18" s="2030"/>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29" t="s">
        <v>855</v>
      </c>
      <c r="C20" s="2030"/>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869</v>
      </c>
      <c r="G22" s="428"/>
      <c r="H22" s="1640"/>
      <c r="I22" s="1640"/>
      <c r="M22" s="428"/>
    </row>
  </sheetData>
  <mergeCells count="24">
    <mergeCell ref="A1:AA1"/>
    <mergeCell ref="A2:AA2"/>
    <mergeCell ref="A3:AA3"/>
    <mergeCell ref="H4:I4"/>
    <mergeCell ref="K4:L4"/>
    <mergeCell ref="Z4:AA4"/>
    <mergeCell ref="A5:A6"/>
    <mergeCell ref="B5:B6"/>
    <mergeCell ref="C5:C6"/>
    <mergeCell ref="D5:G5"/>
    <mergeCell ref="H5:L5"/>
    <mergeCell ref="H22:I22"/>
    <mergeCell ref="Q5:Q6"/>
    <mergeCell ref="R5:R6"/>
    <mergeCell ref="S5:S6"/>
    <mergeCell ref="T5:T6"/>
    <mergeCell ref="M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
  <sheetViews>
    <sheetView view="pageBreakPreview" topLeftCell="D1" zoomScale="82" zoomScaleNormal="85" zoomScaleSheetLayoutView="82" workbookViewId="0">
      <selection activeCell="S5" sqref="S5:S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45" t="s">
        <v>541</v>
      </c>
      <c r="B1" s="2045"/>
      <c r="C1" s="2045"/>
      <c r="D1" s="2045"/>
      <c r="E1" s="2045"/>
      <c r="F1" s="2045"/>
      <c r="G1" s="2045"/>
      <c r="H1" s="2045"/>
      <c r="I1" s="2045"/>
      <c r="J1" s="2045"/>
      <c r="K1" s="2045"/>
      <c r="L1" s="2045"/>
      <c r="M1" s="2045"/>
      <c r="N1" s="2045"/>
      <c r="O1" s="2045"/>
      <c r="P1" s="2045"/>
      <c r="Q1" s="2045"/>
      <c r="R1" s="2045"/>
      <c r="S1" s="2045"/>
      <c r="T1" s="2045"/>
      <c r="U1" s="2045"/>
      <c r="V1" s="2045"/>
      <c r="W1" s="2045"/>
      <c r="X1" s="2045"/>
      <c r="Y1" s="2045"/>
      <c r="Z1" s="2045"/>
      <c r="AA1" s="2045"/>
    </row>
    <row r="2" spans="1:27" ht="20.25">
      <c r="A2" s="2045" t="s">
        <v>1872</v>
      </c>
      <c r="B2" s="2045"/>
      <c r="C2" s="2045"/>
      <c r="D2" s="2045"/>
      <c r="E2" s="2045"/>
      <c r="F2" s="2045"/>
      <c r="G2" s="2045"/>
      <c r="H2" s="2045"/>
      <c r="I2" s="2045"/>
      <c r="J2" s="2045"/>
      <c r="K2" s="2045"/>
      <c r="L2" s="2045"/>
      <c r="M2" s="2045"/>
      <c r="N2" s="2045"/>
      <c r="O2" s="2045"/>
      <c r="P2" s="2045"/>
      <c r="Q2" s="2045"/>
      <c r="R2" s="2045"/>
      <c r="S2" s="2045"/>
      <c r="T2" s="2045"/>
      <c r="U2" s="2045"/>
      <c r="V2" s="2045"/>
      <c r="W2" s="2045"/>
      <c r="X2" s="2045"/>
      <c r="Y2" s="2045"/>
      <c r="Z2" s="2045"/>
      <c r="AA2" s="2045"/>
    </row>
    <row r="3" spans="1:27" ht="20.25" customHeight="1">
      <c r="A3" s="2046" t="s">
        <v>857</v>
      </c>
      <c r="B3" s="2046"/>
      <c r="C3" s="2046"/>
      <c r="D3" s="2046"/>
      <c r="E3" s="2046"/>
      <c r="F3" s="2046"/>
      <c r="G3" s="2046"/>
      <c r="H3" s="2046"/>
      <c r="I3" s="2046"/>
      <c r="J3" s="2046"/>
      <c r="K3" s="2046"/>
      <c r="L3" s="2046"/>
      <c r="M3" s="2046"/>
      <c r="N3" s="2046"/>
      <c r="O3" s="2046"/>
      <c r="P3" s="2046"/>
      <c r="Q3" s="2046"/>
      <c r="R3" s="2046"/>
      <c r="S3" s="2046"/>
      <c r="T3" s="2046"/>
      <c r="U3" s="2046"/>
      <c r="V3" s="2046"/>
      <c r="W3" s="2046"/>
      <c r="X3" s="2046"/>
      <c r="Y3" s="2046"/>
      <c r="Z3" s="2046"/>
      <c r="AA3" s="2046"/>
    </row>
    <row r="4" spans="1:27" ht="22.5" customHeight="1">
      <c r="A4" s="583" t="s">
        <v>1021</v>
      </c>
      <c r="B4" s="351"/>
      <c r="C4" s="358"/>
      <c r="D4" s="352"/>
      <c r="E4" s="352"/>
      <c r="F4" s="352"/>
      <c r="G4" s="352"/>
      <c r="H4" s="2047"/>
      <c r="I4" s="2047"/>
      <c r="J4" s="357"/>
      <c r="K4" s="2047"/>
      <c r="L4" s="2047"/>
      <c r="M4" s="352"/>
      <c r="N4" s="352"/>
      <c r="O4" s="352"/>
      <c r="P4" s="352"/>
      <c r="Q4" s="352"/>
      <c r="R4" s="352"/>
      <c r="S4" s="352"/>
      <c r="T4" s="353"/>
      <c r="U4" s="353"/>
      <c r="V4" s="353"/>
      <c r="W4" s="357"/>
      <c r="X4" s="357"/>
      <c r="Y4" s="357"/>
      <c r="Z4" s="2047" t="s">
        <v>828</v>
      </c>
      <c r="AA4" s="2047"/>
    </row>
    <row r="5" spans="1:27" ht="69" customHeight="1">
      <c r="A5" s="2038" t="s">
        <v>789</v>
      </c>
      <c r="B5" s="2040" t="s">
        <v>830</v>
      </c>
      <c r="C5" s="2040" t="s">
        <v>629</v>
      </c>
      <c r="D5" s="2035" t="s">
        <v>1856</v>
      </c>
      <c r="E5" s="2036"/>
      <c r="F5" s="2036"/>
      <c r="G5" s="2037"/>
      <c r="H5" s="2042" t="s">
        <v>1857</v>
      </c>
      <c r="I5" s="2043"/>
      <c r="J5" s="2043"/>
      <c r="K5" s="2043"/>
      <c r="L5" s="2044"/>
      <c r="M5" s="2035" t="s">
        <v>1858</v>
      </c>
      <c r="N5" s="2036"/>
      <c r="O5" s="2036"/>
      <c r="P5" s="2037"/>
      <c r="Q5" s="2033" t="s">
        <v>831</v>
      </c>
      <c r="R5" s="2033" t="s">
        <v>49</v>
      </c>
      <c r="S5" s="2033" t="s">
        <v>1787</v>
      </c>
      <c r="T5" s="2033" t="s">
        <v>1788</v>
      </c>
      <c r="U5" s="2031" t="s">
        <v>1789</v>
      </c>
      <c r="V5" s="2031" t="s">
        <v>1790</v>
      </c>
      <c r="W5" s="2026" t="s">
        <v>832</v>
      </c>
      <c r="X5" s="2027"/>
      <c r="Y5" s="2027"/>
      <c r="Z5" s="2028"/>
      <c r="AA5" s="1113" t="s">
        <v>833</v>
      </c>
    </row>
    <row r="6" spans="1:27" s="363" customFormat="1" ht="61.5" customHeight="1" thickBot="1">
      <c r="A6" s="2039"/>
      <c r="B6" s="2041"/>
      <c r="C6" s="2041"/>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34"/>
      <c r="R6" s="2034"/>
      <c r="S6" s="2034"/>
      <c r="T6" s="2034"/>
      <c r="U6" s="2032"/>
      <c r="V6" s="2032"/>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29" t="s">
        <v>108</v>
      </c>
      <c r="C10" s="2030"/>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29" t="s">
        <v>108</v>
      </c>
      <c r="C14" s="2030"/>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29" t="s">
        <v>108</v>
      </c>
      <c r="C18" s="2030"/>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29" t="s">
        <v>855</v>
      </c>
      <c r="C20" s="2030"/>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869</v>
      </c>
      <c r="G22" s="428"/>
      <c r="H22" s="1640"/>
      <c r="I22" s="1640"/>
      <c r="M22" s="428"/>
    </row>
  </sheetData>
  <mergeCells count="24">
    <mergeCell ref="A1:AA1"/>
    <mergeCell ref="A2:AA2"/>
    <mergeCell ref="A3:AA3"/>
    <mergeCell ref="H4:I4"/>
    <mergeCell ref="K4:L4"/>
    <mergeCell ref="Z4:AA4"/>
    <mergeCell ref="A5:A6"/>
    <mergeCell ref="B5:B6"/>
    <mergeCell ref="C5:C6"/>
    <mergeCell ref="D5:G5"/>
    <mergeCell ref="H5:L5"/>
    <mergeCell ref="H22:I22"/>
    <mergeCell ref="Q5:Q6"/>
    <mergeCell ref="R5:R6"/>
    <mergeCell ref="S5:S6"/>
    <mergeCell ref="T5:T6"/>
    <mergeCell ref="M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
  <sheetViews>
    <sheetView view="pageBreakPreview" zoomScale="75" zoomScaleNormal="85" zoomScaleSheetLayoutView="75" workbookViewId="0">
      <selection activeCell="A5" sqref="A5:A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45" t="s">
        <v>541</v>
      </c>
      <c r="B1" s="2045"/>
      <c r="C1" s="2045"/>
      <c r="D1" s="2045"/>
      <c r="E1" s="2045"/>
      <c r="F1" s="2045"/>
      <c r="G1" s="2045"/>
      <c r="H1" s="2045"/>
      <c r="I1" s="2045"/>
      <c r="J1" s="2045"/>
      <c r="K1" s="2045"/>
      <c r="L1" s="2045"/>
      <c r="M1" s="2045"/>
      <c r="N1" s="2045"/>
      <c r="O1" s="2045"/>
      <c r="P1" s="2045"/>
      <c r="Q1" s="2045"/>
      <c r="R1" s="2045"/>
      <c r="S1" s="2045"/>
      <c r="T1" s="2045"/>
      <c r="U1" s="2045"/>
      <c r="V1" s="2045"/>
      <c r="W1" s="2045"/>
      <c r="X1" s="2045"/>
      <c r="Y1" s="2045"/>
      <c r="Z1" s="2045"/>
      <c r="AA1" s="2045"/>
    </row>
    <row r="2" spans="1:27" ht="20.25">
      <c r="A2" s="2045" t="s">
        <v>1873</v>
      </c>
      <c r="B2" s="2045"/>
      <c r="C2" s="2045"/>
      <c r="D2" s="2045"/>
      <c r="E2" s="2045"/>
      <c r="F2" s="2045"/>
      <c r="G2" s="2045"/>
      <c r="H2" s="2045"/>
      <c r="I2" s="2045"/>
      <c r="J2" s="2045"/>
      <c r="K2" s="2045"/>
      <c r="L2" s="2045"/>
      <c r="M2" s="2045"/>
      <c r="N2" s="2045"/>
      <c r="O2" s="2045"/>
      <c r="P2" s="2045"/>
      <c r="Q2" s="2045"/>
      <c r="R2" s="2045"/>
      <c r="S2" s="2045"/>
      <c r="T2" s="2045"/>
      <c r="U2" s="2045"/>
      <c r="V2" s="2045"/>
      <c r="W2" s="2045"/>
      <c r="X2" s="2045"/>
      <c r="Y2" s="2045"/>
      <c r="Z2" s="2045"/>
      <c r="AA2" s="2045"/>
    </row>
    <row r="3" spans="1:27" ht="20.25" customHeight="1">
      <c r="A3" s="2046" t="s">
        <v>829</v>
      </c>
      <c r="B3" s="2046"/>
      <c r="C3" s="2046"/>
      <c r="D3" s="2046"/>
      <c r="E3" s="2046"/>
      <c r="F3" s="2046"/>
      <c r="G3" s="2046"/>
      <c r="H3" s="2046"/>
      <c r="I3" s="2046"/>
      <c r="J3" s="2046"/>
      <c r="K3" s="2046"/>
      <c r="L3" s="2046"/>
      <c r="M3" s="2046"/>
      <c r="N3" s="2046"/>
      <c r="O3" s="2046"/>
      <c r="P3" s="2046"/>
      <c r="Q3" s="2046"/>
      <c r="R3" s="2046"/>
      <c r="S3" s="2046"/>
      <c r="T3" s="2046"/>
      <c r="U3" s="2046"/>
      <c r="V3" s="2046"/>
      <c r="W3" s="2046"/>
      <c r="X3" s="2046"/>
      <c r="Y3" s="2046"/>
      <c r="Z3" s="2046"/>
      <c r="AA3" s="2046"/>
    </row>
    <row r="4" spans="1:27" ht="22.5" customHeight="1">
      <c r="A4" s="583" t="s">
        <v>1021</v>
      </c>
      <c r="B4" s="351"/>
      <c r="C4" s="358"/>
      <c r="D4" s="352"/>
      <c r="E4" s="352"/>
      <c r="F4" s="352"/>
      <c r="G4" s="352"/>
      <c r="H4" s="2047"/>
      <c r="I4" s="2047"/>
      <c r="J4" s="357"/>
      <c r="K4" s="2047"/>
      <c r="L4" s="2047"/>
      <c r="M4" s="352"/>
      <c r="N4" s="352"/>
      <c r="O4" s="352"/>
      <c r="P4" s="352"/>
      <c r="Q4" s="352"/>
      <c r="R4" s="352"/>
      <c r="S4" s="352"/>
      <c r="T4" s="353"/>
      <c r="U4" s="353"/>
      <c r="V4" s="353"/>
      <c r="W4" s="357"/>
      <c r="X4" s="357"/>
      <c r="Y4" s="357"/>
      <c r="Z4" s="2047" t="s">
        <v>828</v>
      </c>
      <c r="AA4" s="2047"/>
    </row>
    <row r="5" spans="1:27" ht="69" customHeight="1">
      <c r="A5" s="2038" t="s">
        <v>789</v>
      </c>
      <c r="B5" s="2040" t="s">
        <v>830</v>
      </c>
      <c r="C5" s="2040" t="s">
        <v>629</v>
      </c>
      <c r="D5" s="2035" t="s">
        <v>1856</v>
      </c>
      <c r="E5" s="2036"/>
      <c r="F5" s="2036"/>
      <c r="G5" s="2037"/>
      <c r="H5" s="2042" t="s">
        <v>1857</v>
      </c>
      <c r="I5" s="2043"/>
      <c r="J5" s="2043"/>
      <c r="K5" s="2043"/>
      <c r="L5" s="2044"/>
      <c r="M5" s="2035" t="s">
        <v>1858</v>
      </c>
      <c r="N5" s="2036"/>
      <c r="O5" s="2036"/>
      <c r="P5" s="2037"/>
      <c r="Q5" s="2033" t="s">
        <v>831</v>
      </c>
      <c r="R5" s="2033" t="s">
        <v>49</v>
      </c>
      <c r="S5" s="2033" t="s">
        <v>1787</v>
      </c>
      <c r="T5" s="2033" t="s">
        <v>1788</v>
      </c>
      <c r="U5" s="2031" t="s">
        <v>1789</v>
      </c>
      <c r="V5" s="2031" t="s">
        <v>1790</v>
      </c>
      <c r="W5" s="2026" t="s">
        <v>832</v>
      </c>
      <c r="X5" s="2027"/>
      <c r="Y5" s="2027"/>
      <c r="Z5" s="2028"/>
      <c r="AA5" s="1113" t="s">
        <v>833</v>
      </c>
    </row>
    <row r="6" spans="1:27" s="363" customFormat="1" ht="61.5" customHeight="1" thickBot="1">
      <c r="A6" s="2039"/>
      <c r="B6" s="2041"/>
      <c r="C6" s="2041"/>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34"/>
      <c r="R6" s="2034"/>
      <c r="S6" s="2034"/>
      <c r="T6" s="2034"/>
      <c r="U6" s="2032"/>
      <c r="V6" s="2032"/>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29" t="s">
        <v>108</v>
      </c>
      <c r="C10" s="2030"/>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29" t="s">
        <v>108</v>
      </c>
      <c r="C14" s="2030"/>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29" t="s">
        <v>108</v>
      </c>
      <c r="C18" s="2030"/>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29" t="s">
        <v>855</v>
      </c>
      <c r="C20" s="2030"/>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869</v>
      </c>
      <c r="G22" s="428"/>
      <c r="H22" s="1640"/>
      <c r="I22" s="1640"/>
      <c r="M22" s="428"/>
    </row>
  </sheetData>
  <mergeCells count="24">
    <mergeCell ref="A1:AA1"/>
    <mergeCell ref="A2:AA2"/>
    <mergeCell ref="A3:AA3"/>
    <mergeCell ref="H4:I4"/>
    <mergeCell ref="K4:L4"/>
    <mergeCell ref="Z4:AA4"/>
    <mergeCell ref="A5:A6"/>
    <mergeCell ref="B5:B6"/>
    <mergeCell ref="C5:C6"/>
    <mergeCell ref="D5:G5"/>
    <mergeCell ref="H5:L5"/>
    <mergeCell ref="H22:I22"/>
    <mergeCell ref="Q5:Q6"/>
    <mergeCell ref="R5:R6"/>
    <mergeCell ref="S5:S6"/>
    <mergeCell ref="T5:T6"/>
    <mergeCell ref="M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2" customFormat="1">
      <c r="A2" s="189" t="str">
        <f>PPE!A2</f>
        <v>Notes to accounts for the Period ended Sept 30, 2020</v>
      </c>
    </row>
    <row r="3" spans="1:5">
      <c r="A3" s="32"/>
    </row>
    <row r="4" spans="1:5">
      <c r="A4" s="136">
        <v>30</v>
      </c>
      <c r="B4" s="2" t="s">
        <v>338</v>
      </c>
      <c r="D4" s="69"/>
      <c r="E4" s="69" t="str">
        <f>BSheet!A4</f>
        <v>(Amount Rs.)</v>
      </c>
    </row>
    <row r="5" spans="1:5" ht="31.5">
      <c r="A5" s="32"/>
      <c r="B5" s="110" t="s">
        <v>0</v>
      </c>
      <c r="C5" s="49" t="s">
        <v>462</v>
      </c>
      <c r="D5" s="49" t="s">
        <v>463</v>
      </c>
      <c r="E5" s="49" t="s">
        <v>464</v>
      </c>
    </row>
    <row r="6" spans="1:5">
      <c r="A6" s="152" t="s">
        <v>199</v>
      </c>
      <c r="B6" s="128" t="s">
        <v>339</v>
      </c>
      <c r="C6" s="38" t="s">
        <v>96</v>
      </c>
      <c r="D6" s="38" t="s">
        <v>96</v>
      </c>
      <c r="E6" s="38" t="s">
        <v>96</v>
      </c>
    </row>
    <row r="7" spans="1:5">
      <c r="A7" s="152"/>
      <c r="B7" s="128" t="s">
        <v>467</v>
      </c>
      <c r="C7" s="38" t="s">
        <v>96</v>
      </c>
      <c r="D7" s="38" t="s">
        <v>96</v>
      </c>
      <c r="E7" s="38" t="s">
        <v>96</v>
      </c>
    </row>
    <row r="8" spans="1:5">
      <c r="A8" s="152"/>
      <c r="B8" s="128" t="s">
        <v>340</v>
      </c>
      <c r="C8" s="38" t="s">
        <v>96</v>
      </c>
      <c r="D8" s="38" t="s">
        <v>96</v>
      </c>
      <c r="E8" s="38" t="s">
        <v>96</v>
      </c>
    </row>
    <row r="9" spans="1:5">
      <c r="A9" s="32"/>
      <c r="B9" s="130"/>
      <c r="C9" s="111"/>
      <c r="D9" s="112"/>
      <c r="E9" s="112"/>
    </row>
    <row r="10" spans="1:5">
      <c r="A10" s="32"/>
      <c r="B10" s="113" t="s">
        <v>40</v>
      </c>
      <c r="C10" s="114">
        <f>SUM(C6:C8)</f>
        <v>0</v>
      </c>
      <c r="D10" s="114">
        <f>SUM(D6:D8)</f>
        <v>0</v>
      </c>
      <c r="E10" s="114">
        <f>SUM(E6:E8)</f>
        <v>0</v>
      </c>
    </row>
    <row r="11" spans="1:5">
      <c r="A11" s="32"/>
      <c r="B11" s="140"/>
      <c r="C11" s="141"/>
      <c r="D11" s="142"/>
      <c r="E11" s="142"/>
    </row>
    <row r="12" spans="1:5">
      <c r="A12" s="136">
        <v>31</v>
      </c>
      <c r="B12" s="2" t="s">
        <v>198</v>
      </c>
      <c r="D12" s="69"/>
      <c r="E12" s="69"/>
    </row>
    <row r="13" spans="1:5" ht="31.5">
      <c r="A13" s="32"/>
      <c r="B13" s="110" t="s">
        <v>0</v>
      </c>
      <c r="C13" s="49" t="s">
        <v>462</v>
      </c>
      <c r="D13" s="49" t="s">
        <v>463</v>
      </c>
      <c r="E13" s="49" t="s">
        <v>464</v>
      </c>
    </row>
    <row r="14" spans="1:5">
      <c r="A14" s="32"/>
      <c r="B14" s="145"/>
      <c r="C14" s="143"/>
      <c r="D14" s="144"/>
      <c r="E14" s="172"/>
    </row>
    <row r="15" spans="1:5">
      <c r="A15" s="32"/>
      <c r="B15" s="146" t="s">
        <v>341</v>
      </c>
      <c r="C15" s="38" t="s">
        <v>96</v>
      </c>
      <c r="D15" s="38" t="s">
        <v>96</v>
      </c>
      <c r="E15" s="38" t="s">
        <v>96</v>
      </c>
    </row>
    <row r="16" spans="1:5">
      <c r="A16" s="32"/>
      <c r="B16" s="146" t="s">
        <v>342</v>
      </c>
      <c r="C16" s="38" t="s">
        <v>96</v>
      </c>
      <c r="D16" s="38" t="s">
        <v>96</v>
      </c>
      <c r="E16" s="38" t="s">
        <v>96</v>
      </c>
    </row>
    <row r="17" spans="1:5">
      <c r="A17" s="32"/>
      <c r="B17" s="146" t="s">
        <v>343</v>
      </c>
      <c r="C17" s="38" t="s">
        <v>96</v>
      </c>
      <c r="D17" s="38" t="s">
        <v>96</v>
      </c>
      <c r="E17" s="38" t="s">
        <v>96</v>
      </c>
    </row>
    <row r="18" spans="1:5">
      <c r="A18" s="32"/>
      <c r="B18" s="146" t="s">
        <v>344</v>
      </c>
      <c r="C18" s="38" t="s">
        <v>96</v>
      </c>
      <c r="D18" s="38" t="s">
        <v>96</v>
      </c>
      <c r="E18" s="38" t="s">
        <v>96</v>
      </c>
    </row>
    <row r="19" spans="1:5">
      <c r="A19" s="32"/>
      <c r="B19" s="146" t="s">
        <v>345</v>
      </c>
      <c r="C19" s="38" t="s">
        <v>96</v>
      </c>
      <c r="D19" s="38" t="s">
        <v>96</v>
      </c>
      <c r="E19" s="38" t="s">
        <v>96</v>
      </c>
    </row>
    <row r="20" spans="1:5">
      <c r="A20" s="32"/>
      <c r="B20" s="146" t="s">
        <v>346</v>
      </c>
      <c r="C20" s="38" t="s">
        <v>96</v>
      </c>
      <c r="D20" s="38" t="s">
        <v>96</v>
      </c>
      <c r="E20" s="38" t="s">
        <v>96</v>
      </c>
    </row>
    <row r="21" spans="1:5">
      <c r="A21" s="32"/>
      <c r="B21" s="146" t="s">
        <v>347</v>
      </c>
      <c r="C21" s="38" t="s">
        <v>96</v>
      </c>
      <c r="D21" s="38" t="s">
        <v>96</v>
      </c>
      <c r="E21" s="38" t="s">
        <v>96</v>
      </c>
    </row>
    <row r="22" spans="1:5">
      <c r="A22" s="32"/>
      <c r="B22" s="146" t="s">
        <v>348</v>
      </c>
      <c r="C22" s="38" t="s">
        <v>96</v>
      </c>
      <c r="D22" s="38" t="s">
        <v>96</v>
      </c>
      <c r="E22" s="38" t="s">
        <v>96</v>
      </c>
    </row>
    <row r="23" spans="1:5">
      <c r="A23" s="32"/>
      <c r="B23" s="146" t="s">
        <v>349</v>
      </c>
      <c r="C23" s="38" t="s">
        <v>96</v>
      </c>
      <c r="D23" s="38" t="s">
        <v>96</v>
      </c>
      <c r="E23" s="38" t="s">
        <v>96</v>
      </c>
    </row>
    <row r="24" spans="1:5">
      <c r="A24" s="32"/>
      <c r="B24" s="146" t="s">
        <v>468</v>
      </c>
      <c r="C24" s="38" t="s">
        <v>96</v>
      </c>
      <c r="D24" s="38" t="s">
        <v>96</v>
      </c>
      <c r="E24" s="38" t="s">
        <v>96</v>
      </c>
    </row>
    <row r="25" spans="1:5">
      <c r="A25" s="32"/>
      <c r="B25" s="146" t="s">
        <v>350</v>
      </c>
      <c r="C25" s="38" t="s">
        <v>96</v>
      </c>
      <c r="D25" s="38" t="s">
        <v>96</v>
      </c>
      <c r="E25" s="38" t="s">
        <v>96</v>
      </c>
    </row>
    <row r="26" spans="1:5">
      <c r="A26" s="32"/>
      <c r="B26" s="146" t="s">
        <v>351</v>
      </c>
      <c r="C26" s="38" t="s">
        <v>96</v>
      </c>
      <c r="D26" s="38" t="s">
        <v>96</v>
      </c>
      <c r="E26" s="38" t="s">
        <v>96</v>
      </c>
    </row>
    <row r="27" spans="1:5">
      <c r="A27" s="32"/>
      <c r="B27" s="146" t="s">
        <v>352</v>
      </c>
      <c r="C27" s="38" t="s">
        <v>96</v>
      </c>
      <c r="D27" s="38" t="s">
        <v>96</v>
      </c>
      <c r="E27" s="38" t="s">
        <v>96</v>
      </c>
    </row>
    <row r="28" spans="1:5">
      <c r="A28" s="32"/>
      <c r="B28" s="146" t="s">
        <v>353</v>
      </c>
      <c r="C28" s="38" t="s">
        <v>96</v>
      </c>
      <c r="D28" s="38" t="s">
        <v>96</v>
      </c>
      <c r="E28" s="38" t="s">
        <v>96</v>
      </c>
    </row>
    <row r="29" spans="1:5">
      <c r="A29" s="32"/>
      <c r="B29" s="146" t="s">
        <v>354</v>
      </c>
      <c r="C29" s="38" t="s">
        <v>96</v>
      </c>
      <c r="D29" s="38" t="s">
        <v>96</v>
      </c>
      <c r="E29" s="38" t="s">
        <v>96</v>
      </c>
    </row>
    <row r="30" spans="1:5">
      <c r="A30" s="32"/>
      <c r="B30" s="146" t="s">
        <v>355</v>
      </c>
      <c r="C30" s="38" t="s">
        <v>96</v>
      </c>
      <c r="D30" s="38" t="s">
        <v>96</v>
      </c>
      <c r="E30" s="38" t="s">
        <v>96</v>
      </c>
    </row>
    <row r="31" spans="1:5">
      <c r="A31" s="32"/>
      <c r="B31" s="146" t="s">
        <v>356</v>
      </c>
      <c r="C31" s="38" t="s">
        <v>96</v>
      </c>
      <c r="D31" s="38" t="s">
        <v>96</v>
      </c>
      <c r="E31" s="38" t="s">
        <v>96</v>
      </c>
    </row>
    <row r="32" spans="1:5">
      <c r="A32" s="32"/>
      <c r="B32" s="5"/>
      <c r="C32" s="111"/>
      <c r="D32" s="112"/>
      <c r="E32" s="112"/>
    </row>
    <row r="33" spans="1:5">
      <c r="A33" s="32"/>
      <c r="B33" s="113" t="s">
        <v>17</v>
      </c>
      <c r="C33" s="114">
        <f>SUM(C15:C31)</f>
        <v>0</v>
      </c>
      <c r="D33" s="114">
        <f>SUM(D15:D31)</f>
        <v>0</v>
      </c>
      <c r="E33" s="114">
        <f>SUM(E15:E31)</f>
        <v>0</v>
      </c>
    </row>
    <row r="34" spans="1:5">
      <c r="A34" s="32"/>
    </row>
    <row r="35" spans="1:5">
      <c r="A35" s="136">
        <v>31</v>
      </c>
      <c r="B35" s="2" t="s">
        <v>200</v>
      </c>
    </row>
    <row r="36" spans="1:5" ht="48.75" customHeight="1">
      <c r="A36" s="32"/>
      <c r="B36" s="110" t="s">
        <v>0</v>
      </c>
      <c r="C36" s="49" t="s">
        <v>462</v>
      </c>
      <c r="D36" s="49" t="s">
        <v>463</v>
      </c>
      <c r="E36" s="49" t="s">
        <v>464</v>
      </c>
    </row>
    <row r="37" spans="1:5">
      <c r="A37" s="32"/>
      <c r="B37" s="125" t="s">
        <v>358</v>
      </c>
      <c r="C37" s="4"/>
      <c r="D37" s="129"/>
      <c r="E37" s="170"/>
    </row>
    <row r="38" spans="1:5">
      <c r="A38" s="32"/>
      <c r="B38" s="128" t="s">
        <v>465</v>
      </c>
      <c r="C38" s="38" t="s">
        <v>96</v>
      </c>
      <c r="D38" s="38" t="s">
        <v>96</v>
      </c>
      <c r="E38" s="38" t="s">
        <v>96</v>
      </c>
    </row>
    <row r="39" spans="1:5">
      <c r="A39" s="32"/>
      <c r="B39" s="128" t="s">
        <v>466</v>
      </c>
      <c r="C39" s="38" t="s">
        <v>96</v>
      </c>
      <c r="D39" s="38" t="s">
        <v>96</v>
      </c>
      <c r="E39" s="38" t="s">
        <v>96</v>
      </c>
    </row>
    <row r="40" spans="1:5">
      <c r="A40" s="32"/>
      <c r="B40" s="127" t="s">
        <v>250</v>
      </c>
      <c r="C40" s="39">
        <v>0</v>
      </c>
      <c r="D40" s="148">
        <v>0</v>
      </c>
      <c r="E40" s="148">
        <v>0</v>
      </c>
    </row>
    <row r="41" spans="1:5">
      <c r="A41" s="32"/>
      <c r="B41" s="128"/>
      <c r="C41" s="29"/>
      <c r="D41" s="40"/>
      <c r="E41" s="40"/>
    </row>
    <row r="42" spans="1:5">
      <c r="A42" s="32"/>
      <c r="B42" s="125" t="s">
        <v>357</v>
      </c>
      <c r="C42" s="4"/>
      <c r="D42" s="129"/>
      <c r="E42" s="170"/>
    </row>
    <row r="43" spans="1:5">
      <c r="A43" s="32"/>
      <c r="B43" s="128" t="s">
        <v>465</v>
      </c>
      <c r="C43" s="38" t="s">
        <v>96</v>
      </c>
      <c r="D43" s="38" t="s">
        <v>96</v>
      </c>
      <c r="E43" s="38" t="s">
        <v>96</v>
      </c>
    </row>
    <row r="44" spans="1:5">
      <c r="A44" s="32"/>
      <c r="B44" s="128" t="s">
        <v>466</v>
      </c>
      <c r="C44" s="38" t="s">
        <v>96</v>
      </c>
      <c r="D44" s="38" t="s">
        <v>96</v>
      </c>
      <c r="E44" s="38" t="s">
        <v>96</v>
      </c>
    </row>
    <row r="45" spans="1:5">
      <c r="A45" s="32"/>
      <c r="B45" s="127" t="s">
        <v>248</v>
      </c>
      <c r="C45" s="39">
        <v>0</v>
      </c>
      <c r="D45" s="148">
        <v>0</v>
      </c>
      <c r="E45" s="148">
        <v>0</v>
      </c>
    </row>
    <row r="46" spans="1:5">
      <c r="A46" s="32"/>
      <c r="B46" s="128"/>
      <c r="C46" s="29"/>
      <c r="D46" s="40"/>
      <c r="E46" s="40"/>
    </row>
    <row r="47" spans="1:5">
      <c r="A47" s="109" t="s">
        <v>201</v>
      </c>
      <c r="B47" s="6" t="s">
        <v>200</v>
      </c>
      <c r="C47" s="115">
        <f>C40+C45</f>
        <v>0</v>
      </c>
      <c r="D47" s="115">
        <f>D40+D45</f>
        <v>0</v>
      </c>
      <c r="E47" s="115">
        <f>E40+E45</f>
        <v>0</v>
      </c>
    </row>
    <row r="48" spans="1:5">
      <c r="A48" s="99"/>
      <c r="B48" s="132"/>
      <c r="C48" s="41"/>
      <c r="D48" s="116"/>
      <c r="E48" s="116"/>
    </row>
    <row r="49" spans="1:5">
      <c r="A49" s="99">
        <v>32</v>
      </c>
      <c r="B49" s="2" t="s">
        <v>35</v>
      </c>
      <c r="C49" s="41"/>
      <c r="D49" s="10"/>
      <c r="E49" s="10"/>
    </row>
    <row r="50" spans="1:5" ht="47.25" customHeight="1">
      <c r="A50" s="99"/>
      <c r="B50" s="110" t="s">
        <v>0</v>
      </c>
      <c r="C50" s="49" t="s">
        <v>462</v>
      </c>
      <c r="D50" s="49" t="s">
        <v>463</v>
      </c>
      <c r="E50" s="49" t="s">
        <v>464</v>
      </c>
    </row>
    <row r="51" spans="1:5">
      <c r="A51" s="109" t="s">
        <v>202</v>
      </c>
      <c r="B51" s="149" t="s">
        <v>359</v>
      </c>
      <c r="C51" s="111"/>
      <c r="D51" s="106"/>
      <c r="E51" s="106"/>
    </row>
    <row r="52" spans="1:5">
      <c r="A52" s="117"/>
      <c r="B52" s="44" t="s">
        <v>360</v>
      </c>
      <c r="C52" s="38" t="s">
        <v>96</v>
      </c>
      <c r="D52" s="38" t="s">
        <v>96</v>
      </c>
      <c r="E52" s="38" t="s">
        <v>96</v>
      </c>
    </row>
    <row r="53" spans="1:5">
      <c r="A53" s="109" t="s">
        <v>203</v>
      </c>
      <c r="B53" s="44" t="s">
        <v>361</v>
      </c>
      <c r="C53" s="38" t="s">
        <v>96</v>
      </c>
      <c r="D53" s="38" t="s">
        <v>96</v>
      </c>
      <c r="E53" s="38" t="s">
        <v>96</v>
      </c>
    </row>
    <row r="54" spans="1:5">
      <c r="A54" s="109" t="s">
        <v>204</v>
      </c>
      <c r="B54" s="44" t="s">
        <v>362</v>
      </c>
      <c r="C54" s="38" t="s">
        <v>96</v>
      </c>
      <c r="D54" s="38" t="s">
        <v>96</v>
      </c>
      <c r="E54" s="38" t="s">
        <v>96</v>
      </c>
    </row>
    <row r="55" spans="1:5">
      <c r="A55" s="109" t="s">
        <v>450</v>
      </c>
      <c r="B55" s="44" t="s">
        <v>363</v>
      </c>
      <c r="C55" s="38" t="s">
        <v>96</v>
      </c>
      <c r="D55" s="38" t="s">
        <v>96</v>
      </c>
      <c r="E55" s="38" t="s">
        <v>96</v>
      </c>
    </row>
    <row r="56" spans="1:5">
      <c r="A56" s="109"/>
      <c r="B56" s="44" t="s">
        <v>364</v>
      </c>
      <c r="C56" s="38" t="s">
        <v>96</v>
      </c>
      <c r="D56" s="38" t="s">
        <v>96</v>
      </c>
      <c r="E56" s="38" t="s">
        <v>96</v>
      </c>
    </row>
    <row r="57" spans="1:5">
      <c r="A57" s="109"/>
      <c r="B57" s="44" t="s">
        <v>365</v>
      </c>
      <c r="C57" s="38"/>
      <c r="D57" s="38"/>
      <c r="E57" s="38"/>
    </row>
    <row r="58" spans="1:5">
      <c r="A58" s="109"/>
      <c r="B58" s="44" t="s">
        <v>366</v>
      </c>
      <c r="C58" s="38" t="s">
        <v>96</v>
      </c>
      <c r="D58" s="38" t="s">
        <v>96</v>
      </c>
      <c r="E58" s="38" t="s">
        <v>96</v>
      </c>
    </row>
    <row r="59" spans="1:5">
      <c r="A59" s="109"/>
      <c r="B59" s="44" t="s">
        <v>367</v>
      </c>
      <c r="C59" s="38" t="s">
        <v>96</v>
      </c>
      <c r="D59" s="38" t="s">
        <v>96</v>
      </c>
      <c r="E59" s="38" t="s">
        <v>96</v>
      </c>
    </row>
    <row r="60" spans="1:5">
      <c r="A60" s="109"/>
      <c r="B60" s="44" t="s">
        <v>368</v>
      </c>
      <c r="C60" s="38" t="s">
        <v>96</v>
      </c>
      <c r="D60" s="38" t="s">
        <v>96</v>
      </c>
      <c r="E60" s="38" t="s">
        <v>96</v>
      </c>
    </row>
    <row r="61" spans="1:5">
      <c r="A61" s="109"/>
      <c r="B61" s="44" t="s">
        <v>369</v>
      </c>
      <c r="C61" s="38" t="s">
        <v>96</v>
      </c>
      <c r="D61" s="38" t="s">
        <v>96</v>
      </c>
      <c r="E61" s="38" t="s">
        <v>96</v>
      </c>
    </row>
    <row r="62" spans="1:5">
      <c r="A62" s="109"/>
      <c r="B62" s="44" t="s">
        <v>370</v>
      </c>
      <c r="C62" s="38" t="s">
        <v>96</v>
      </c>
      <c r="D62" s="38" t="s">
        <v>96</v>
      </c>
      <c r="E62" s="38" t="s">
        <v>96</v>
      </c>
    </row>
    <row r="63" spans="1:5">
      <c r="A63" s="109"/>
      <c r="B63" s="44" t="s">
        <v>371</v>
      </c>
      <c r="C63" s="38" t="s">
        <v>96</v>
      </c>
      <c r="D63" s="38" t="s">
        <v>96</v>
      </c>
      <c r="E63" s="38" t="s">
        <v>96</v>
      </c>
    </row>
    <row r="64" spans="1:5">
      <c r="A64" s="109"/>
      <c r="B64" s="44" t="s">
        <v>372</v>
      </c>
      <c r="C64" s="38" t="s">
        <v>96</v>
      </c>
      <c r="D64" s="38" t="s">
        <v>96</v>
      </c>
      <c r="E64" s="38" t="s">
        <v>96</v>
      </c>
    </row>
    <row r="65" spans="1:5">
      <c r="A65" s="109"/>
      <c r="B65" s="177" t="s">
        <v>108</v>
      </c>
      <c r="C65" s="176">
        <f>SUM(C52:C64)</f>
        <v>0</v>
      </c>
      <c r="D65" s="176">
        <f>SUM(D52:D64)</f>
        <v>0</v>
      </c>
      <c r="E65" s="176">
        <f>SUM(E52:E64)</f>
        <v>0</v>
      </c>
    </row>
    <row r="66" spans="1:5">
      <c r="A66" s="109"/>
      <c r="B66" s="44"/>
      <c r="C66" s="111"/>
      <c r="D66" s="106"/>
      <c r="E66" s="106"/>
    </row>
    <row r="67" spans="1:5">
      <c r="A67" s="109"/>
      <c r="B67" s="149" t="s">
        <v>373</v>
      </c>
      <c r="C67" s="111"/>
      <c r="D67" s="106"/>
      <c r="E67" s="106"/>
    </row>
    <row r="68" spans="1:5">
      <c r="A68" s="109"/>
      <c r="B68" s="44" t="s">
        <v>374</v>
      </c>
      <c r="C68" s="38" t="s">
        <v>96</v>
      </c>
      <c r="D68" s="38" t="s">
        <v>96</v>
      </c>
      <c r="E68" s="38" t="s">
        <v>96</v>
      </c>
    </row>
    <row r="69" spans="1:5">
      <c r="A69" s="109"/>
      <c r="B69" s="44" t="s">
        <v>361</v>
      </c>
      <c r="C69" s="38" t="s">
        <v>96</v>
      </c>
      <c r="D69" s="38" t="s">
        <v>96</v>
      </c>
      <c r="E69" s="38" t="s">
        <v>96</v>
      </c>
    </row>
    <row r="70" spans="1:5">
      <c r="A70" s="109"/>
      <c r="B70" s="44" t="s">
        <v>362</v>
      </c>
      <c r="C70" s="38" t="s">
        <v>96</v>
      </c>
      <c r="D70" s="38" t="s">
        <v>96</v>
      </c>
      <c r="E70" s="38" t="s">
        <v>96</v>
      </c>
    </row>
    <row r="71" spans="1:5">
      <c r="A71" s="109"/>
      <c r="B71" s="44" t="s">
        <v>365</v>
      </c>
      <c r="C71" s="38"/>
      <c r="D71" s="38"/>
      <c r="E71" s="38"/>
    </row>
    <row r="72" spans="1:5">
      <c r="A72" s="109"/>
      <c r="B72" s="44" t="s">
        <v>375</v>
      </c>
      <c r="C72" s="38" t="s">
        <v>96</v>
      </c>
      <c r="D72" s="38" t="s">
        <v>96</v>
      </c>
      <c r="E72" s="38" t="s">
        <v>96</v>
      </c>
    </row>
    <row r="73" spans="1:5">
      <c r="A73" s="109"/>
      <c r="B73" s="44" t="s">
        <v>376</v>
      </c>
      <c r="C73" s="38" t="s">
        <v>96</v>
      </c>
      <c r="D73" s="38" t="s">
        <v>96</v>
      </c>
      <c r="E73" s="38" t="s">
        <v>96</v>
      </c>
    </row>
    <row r="74" spans="1:5">
      <c r="A74" s="109"/>
      <c r="B74" s="44" t="s">
        <v>371</v>
      </c>
      <c r="C74" s="38" t="s">
        <v>96</v>
      </c>
      <c r="D74" s="38" t="s">
        <v>96</v>
      </c>
      <c r="E74" s="38" t="s">
        <v>96</v>
      </c>
    </row>
    <row r="75" spans="1:5">
      <c r="A75" s="109"/>
      <c r="B75" s="44" t="s">
        <v>372</v>
      </c>
      <c r="C75" s="38" t="s">
        <v>96</v>
      </c>
      <c r="D75" s="38" t="s">
        <v>96</v>
      </c>
      <c r="E75" s="38" t="s">
        <v>96</v>
      </c>
    </row>
    <row r="76" spans="1:5">
      <c r="A76" s="109"/>
      <c r="B76" s="177" t="s">
        <v>108</v>
      </c>
      <c r="C76" s="176">
        <f>SUM(C68:C75)</f>
        <v>0</v>
      </c>
      <c r="D76" s="176">
        <f>SUM(D68:D75)</f>
        <v>0</v>
      </c>
      <c r="E76" s="176">
        <f>SUM(E68:E75)</f>
        <v>0</v>
      </c>
    </row>
    <row r="77" spans="1:5">
      <c r="A77" s="117"/>
      <c r="B77" s="43"/>
      <c r="C77" s="5"/>
      <c r="D77" s="118"/>
      <c r="E77" s="118"/>
    </row>
    <row r="78" spans="1:5">
      <c r="A78" s="117"/>
      <c r="B78" s="23" t="s">
        <v>40</v>
      </c>
      <c r="C78" s="54">
        <f>C65+C76</f>
        <v>0</v>
      </c>
      <c r="D78" s="54">
        <f>D65+D76</f>
        <v>0</v>
      </c>
      <c r="E78" s="54">
        <f>E65+E76</f>
        <v>0</v>
      </c>
    </row>
    <row r="79" spans="1:5">
      <c r="A79" s="32"/>
      <c r="D79" s="108"/>
      <c r="E79" s="108"/>
    </row>
    <row r="80" spans="1:5">
      <c r="A80" s="99">
        <v>33</v>
      </c>
      <c r="B80" s="2" t="s">
        <v>36</v>
      </c>
      <c r="C80" s="41"/>
      <c r="D80" s="10"/>
      <c r="E80" s="10"/>
    </row>
    <row r="81" spans="1:9" ht="42.75" customHeight="1">
      <c r="A81" s="101"/>
      <c r="B81" s="110" t="s">
        <v>0</v>
      </c>
      <c r="C81" s="49" t="s">
        <v>462</v>
      </c>
      <c r="D81" s="49" t="s">
        <v>463</v>
      </c>
      <c r="E81" s="49" t="s">
        <v>464</v>
      </c>
    </row>
    <row r="82" spans="1:9">
      <c r="A82" s="109" t="s">
        <v>205</v>
      </c>
      <c r="B82" s="44" t="s">
        <v>41</v>
      </c>
      <c r="C82" s="119"/>
      <c r="D82" s="106"/>
      <c r="E82" s="106"/>
      <c r="G82" s="31"/>
      <c r="H82" s="31"/>
      <c r="I82" s="31"/>
    </row>
    <row r="83" spans="1:9">
      <c r="A83" s="109" t="s">
        <v>206</v>
      </c>
      <c r="B83" s="44" t="s">
        <v>377</v>
      </c>
      <c r="C83" s="38" t="s">
        <v>96</v>
      </c>
      <c r="D83" s="38" t="s">
        <v>96</v>
      </c>
      <c r="E83" s="38" t="s">
        <v>96</v>
      </c>
    </row>
    <row r="84" spans="1:9">
      <c r="A84" s="109" t="s">
        <v>207</v>
      </c>
      <c r="B84" s="44" t="s">
        <v>378</v>
      </c>
      <c r="C84" s="38" t="s">
        <v>96</v>
      </c>
      <c r="D84" s="38" t="s">
        <v>96</v>
      </c>
      <c r="E84" s="38" t="s">
        <v>96</v>
      </c>
    </row>
    <row r="85" spans="1:9">
      <c r="A85" s="109" t="s">
        <v>208</v>
      </c>
      <c r="B85" s="44" t="s">
        <v>209</v>
      </c>
      <c r="C85" s="38" t="s">
        <v>96</v>
      </c>
      <c r="D85" s="38" t="s">
        <v>96</v>
      </c>
      <c r="E85" s="38" t="s">
        <v>96</v>
      </c>
    </row>
    <row r="86" spans="1:9">
      <c r="A86" s="109" t="s">
        <v>210</v>
      </c>
      <c r="B86" s="44" t="s">
        <v>32</v>
      </c>
      <c r="C86" s="38" t="s">
        <v>96</v>
      </c>
      <c r="D86" s="38" t="s">
        <v>96</v>
      </c>
      <c r="E86" s="38" t="s">
        <v>96</v>
      </c>
    </row>
    <row r="87" spans="1:9">
      <c r="A87" s="109"/>
      <c r="B87" s="44"/>
      <c r="C87" s="111"/>
      <c r="D87" s="106"/>
      <c r="E87" s="106"/>
    </row>
    <row r="88" spans="1:9">
      <c r="A88" s="14"/>
      <c r="B88" s="23" t="s">
        <v>40</v>
      </c>
      <c r="C88" s="107">
        <f>SUM(C83:C86)</f>
        <v>0</v>
      </c>
      <c r="D88" s="107">
        <f>SUM(D83:D86)</f>
        <v>0</v>
      </c>
      <c r="E88" s="107">
        <f>SUM(E83:E86)</f>
        <v>0</v>
      </c>
      <c r="F88" s="31"/>
    </row>
    <row r="89" spans="1:9">
      <c r="A89" s="32"/>
      <c r="H89" s="31"/>
    </row>
    <row r="90" spans="1:9">
      <c r="A90" s="99">
        <v>34</v>
      </c>
      <c r="B90" s="2" t="s">
        <v>93</v>
      </c>
      <c r="C90" s="41"/>
      <c r="D90" s="10"/>
      <c r="E90" s="10"/>
    </row>
    <row r="91" spans="1:9" ht="31.5">
      <c r="A91" s="101"/>
      <c r="B91" s="110" t="s">
        <v>0</v>
      </c>
      <c r="C91" s="49" t="s">
        <v>462</v>
      </c>
      <c r="D91" s="49" t="s">
        <v>463</v>
      </c>
      <c r="E91" s="49" t="s">
        <v>464</v>
      </c>
    </row>
    <row r="92" spans="1:9">
      <c r="A92" s="109" t="s">
        <v>211</v>
      </c>
      <c r="B92" s="45" t="s">
        <v>212</v>
      </c>
      <c r="C92" s="38" t="s">
        <v>96</v>
      </c>
      <c r="D92" s="38" t="s">
        <v>96</v>
      </c>
      <c r="E92" s="38" t="s">
        <v>96</v>
      </c>
    </row>
    <row r="93" spans="1:9">
      <c r="A93" s="109" t="s">
        <v>213</v>
      </c>
      <c r="B93" s="45" t="s">
        <v>214</v>
      </c>
      <c r="C93" s="38" t="s">
        <v>96</v>
      </c>
      <c r="D93" s="38" t="s">
        <v>96</v>
      </c>
      <c r="E93" s="38" t="s">
        <v>96</v>
      </c>
    </row>
    <row r="94" spans="1:9">
      <c r="A94" s="14"/>
      <c r="B94" s="43"/>
      <c r="C94" s="5"/>
      <c r="D94" s="120"/>
      <c r="E94" s="120"/>
    </row>
    <row r="95" spans="1:9">
      <c r="A95" s="14"/>
      <c r="B95" s="23" t="s">
        <v>40</v>
      </c>
      <c r="C95" s="121">
        <f>SUM(C92:C94)</f>
        <v>0</v>
      </c>
      <c r="D95" s="121">
        <f>SUM(D92:D94)</f>
        <v>0</v>
      </c>
      <c r="E95" s="121">
        <f>SUM(E92:E94)</f>
        <v>0</v>
      </c>
    </row>
    <row r="96" spans="1:9">
      <c r="A96" s="32"/>
    </row>
    <row r="97" spans="1:7">
      <c r="A97" s="99">
        <v>35</v>
      </c>
      <c r="B97" s="2" t="s">
        <v>38</v>
      </c>
      <c r="C97" s="41"/>
      <c r="D97" s="10"/>
      <c r="E97" s="10"/>
    </row>
    <row r="98" spans="1:7" ht="39.75" customHeight="1">
      <c r="A98" s="101"/>
      <c r="B98" s="110" t="s">
        <v>0</v>
      </c>
      <c r="C98" s="49" t="s">
        <v>462</v>
      </c>
      <c r="D98" s="49" t="s">
        <v>463</v>
      </c>
      <c r="E98" s="49" t="s">
        <v>464</v>
      </c>
    </row>
    <row r="99" spans="1:7">
      <c r="A99" s="101"/>
      <c r="B99" s="125" t="s">
        <v>379</v>
      </c>
      <c r="C99" s="111"/>
      <c r="D99" s="111"/>
      <c r="E99" s="111"/>
    </row>
    <row r="100" spans="1:7">
      <c r="A100" s="109" t="s">
        <v>215</v>
      </c>
      <c r="B100" s="128" t="s">
        <v>380</v>
      </c>
      <c r="C100" s="38" t="s">
        <v>96</v>
      </c>
      <c r="D100" s="38" t="s">
        <v>96</v>
      </c>
      <c r="E100" s="38" t="s">
        <v>96</v>
      </c>
    </row>
    <row r="101" spans="1:7">
      <c r="A101" s="153" t="s">
        <v>216</v>
      </c>
      <c r="B101" s="128" t="s">
        <v>381</v>
      </c>
      <c r="C101" s="38" t="s">
        <v>96</v>
      </c>
      <c r="D101" s="38" t="s">
        <v>96</v>
      </c>
      <c r="E101" s="38" t="s">
        <v>96</v>
      </c>
      <c r="G101" s="31"/>
    </row>
    <row r="102" spans="1:7">
      <c r="A102" s="109" t="s">
        <v>217</v>
      </c>
      <c r="B102" s="128" t="s">
        <v>382</v>
      </c>
      <c r="C102" s="38" t="s">
        <v>96</v>
      </c>
      <c r="D102" s="38" t="s">
        <v>96</v>
      </c>
      <c r="E102" s="38" t="s">
        <v>96</v>
      </c>
    </row>
    <row r="103" spans="1:7">
      <c r="A103" s="109" t="s">
        <v>218</v>
      </c>
      <c r="B103" s="128" t="s">
        <v>383</v>
      </c>
      <c r="C103" s="38" t="s">
        <v>96</v>
      </c>
      <c r="D103" s="38" t="s">
        <v>96</v>
      </c>
      <c r="E103" s="38" t="s">
        <v>96</v>
      </c>
      <c r="F103" s="122"/>
    </row>
    <row r="104" spans="1:7">
      <c r="A104" s="109" t="s">
        <v>219</v>
      </c>
      <c r="B104" s="128" t="s">
        <v>384</v>
      </c>
      <c r="C104" s="38" t="s">
        <v>96</v>
      </c>
      <c r="D104" s="38" t="s">
        <v>96</v>
      </c>
      <c r="E104" s="38" t="s">
        <v>96</v>
      </c>
    </row>
    <row r="105" spans="1:7">
      <c r="A105" s="117"/>
      <c r="B105" s="128" t="s">
        <v>385</v>
      </c>
      <c r="C105" s="38" t="s">
        <v>96</v>
      </c>
      <c r="D105" s="38" t="s">
        <v>96</v>
      </c>
      <c r="E105" s="38" t="s">
        <v>96</v>
      </c>
    </row>
    <row r="106" spans="1:7">
      <c r="A106" s="109" t="s">
        <v>220</v>
      </c>
      <c r="B106" s="128" t="s">
        <v>32</v>
      </c>
      <c r="C106" s="38" t="s">
        <v>96</v>
      </c>
      <c r="D106" s="38" t="s">
        <v>96</v>
      </c>
      <c r="E106" s="38" t="s">
        <v>96</v>
      </c>
    </row>
    <row r="107" spans="1:7">
      <c r="A107" s="109"/>
      <c r="B107" s="175" t="s">
        <v>469</v>
      </c>
      <c r="C107" s="178">
        <f>SUM(C100:C106)</f>
        <v>0</v>
      </c>
      <c r="D107" s="178">
        <f>SUM(D100:D106)</f>
        <v>0</v>
      </c>
      <c r="E107" s="178">
        <f>SUM(E100:E106)</f>
        <v>0</v>
      </c>
    </row>
    <row r="108" spans="1:7">
      <c r="A108" s="109" t="s">
        <v>221</v>
      </c>
      <c r="B108" s="125" t="s">
        <v>386</v>
      </c>
      <c r="C108" s="38"/>
      <c r="D108" s="38"/>
      <c r="E108" s="38"/>
    </row>
    <row r="109" spans="1:7">
      <c r="A109" s="109" t="s">
        <v>222</v>
      </c>
      <c r="B109" s="128" t="s">
        <v>387</v>
      </c>
      <c r="C109" s="38" t="s">
        <v>96</v>
      </c>
      <c r="D109" s="38" t="s">
        <v>96</v>
      </c>
      <c r="E109" s="38" t="s">
        <v>96</v>
      </c>
    </row>
    <row r="110" spans="1:7">
      <c r="A110" s="109" t="s">
        <v>43</v>
      </c>
      <c r="B110" s="128" t="s">
        <v>388</v>
      </c>
      <c r="C110" s="38" t="s">
        <v>96</v>
      </c>
      <c r="D110" s="38" t="s">
        <v>96</v>
      </c>
      <c r="E110" s="38" t="s">
        <v>96</v>
      </c>
    </row>
    <row r="111" spans="1:7">
      <c r="A111" s="109" t="s">
        <v>42</v>
      </c>
      <c r="B111" s="128" t="s">
        <v>389</v>
      </c>
      <c r="C111" s="38" t="s">
        <v>96</v>
      </c>
      <c r="D111" s="38" t="s">
        <v>96</v>
      </c>
      <c r="E111" s="38" t="s">
        <v>96</v>
      </c>
    </row>
    <row r="112" spans="1:7">
      <c r="A112" s="109" t="s">
        <v>223</v>
      </c>
      <c r="B112" s="128" t="s">
        <v>390</v>
      </c>
      <c r="C112" s="38" t="s">
        <v>96</v>
      </c>
      <c r="D112" s="38" t="s">
        <v>96</v>
      </c>
      <c r="E112" s="38" t="s">
        <v>96</v>
      </c>
    </row>
    <row r="113" spans="1:6">
      <c r="A113" s="109" t="s">
        <v>224</v>
      </c>
      <c r="B113" s="128" t="s">
        <v>391</v>
      </c>
      <c r="C113" s="38" t="s">
        <v>96</v>
      </c>
      <c r="D113" s="38" t="s">
        <v>96</v>
      </c>
      <c r="E113" s="38" t="s">
        <v>96</v>
      </c>
    </row>
    <row r="114" spans="1:6">
      <c r="A114" s="109" t="s">
        <v>225</v>
      </c>
      <c r="B114" s="128" t="s">
        <v>392</v>
      </c>
      <c r="C114" s="38" t="s">
        <v>96</v>
      </c>
      <c r="D114" s="38" t="s">
        <v>96</v>
      </c>
      <c r="E114" s="38" t="s">
        <v>96</v>
      </c>
    </row>
    <row r="115" spans="1:6">
      <c r="A115" s="109" t="s">
        <v>226</v>
      </c>
      <c r="B115" s="128" t="s">
        <v>393</v>
      </c>
      <c r="C115" s="38" t="s">
        <v>96</v>
      </c>
      <c r="D115" s="38" t="s">
        <v>96</v>
      </c>
      <c r="E115" s="38" t="s">
        <v>96</v>
      </c>
    </row>
    <row r="116" spans="1:6">
      <c r="A116" s="109"/>
      <c r="B116" s="128" t="s">
        <v>394</v>
      </c>
      <c r="C116" s="38" t="s">
        <v>96</v>
      </c>
      <c r="D116" s="38" t="s">
        <v>96</v>
      </c>
      <c r="E116" s="38" t="s">
        <v>96</v>
      </c>
    </row>
    <row r="117" spans="1:6">
      <c r="A117" s="109"/>
      <c r="B117" s="128" t="s">
        <v>395</v>
      </c>
      <c r="C117" s="38" t="s">
        <v>96</v>
      </c>
      <c r="D117" s="38" t="s">
        <v>96</v>
      </c>
      <c r="E117" s="38" t="s">
        <v>96</v>
      </c>
    </row>
    <row r="118" spans="1:6">
      <c r="A118" s="109" t="s">
        <v>227</v>
      </c>
      <c r="B118" s="128" t="s">
        <v>396</v>
      </c>
      <c r="C118" s="38" t="s">
        <v>96</v>
      </c>
      <c r="D118" s="38" t="s">
        <v>96</v>
      </c>
      <c r="E118" s="38" t="s">
        <v>96</v>
      </c>
      <c r="F118" s="122"/>
    </row>
    <row r="119" spans="1:6">
      <c r="A119" s="109" t="s">
        <v>228</v>
      </c>
      <c r="B119" s="128" t="s">
        <v>397</v>
      </c>
      <c r="C119" s="38" t="s">
        <v>96</v>
      </c>
      <c r="D119" s="38" t="s">
        <v>96</v>
      </c>
      <c r="E119" s="38" t="s">
        <v>96</v>
      </c>
    </row>
    <row r="120" spans="1:6">
      <c r="A120" s="109" t="s">
        <v>229</v>
      </c>
      <c r="B120" s="128" t="s">
        <v>398</v>
      </c>
      <c r="C120" s="38" t="s">
        <v>96</v>
      </c>
      <c r="D120" s="38" t="s">
        <v>96</v>
      </c>
      <c r="E120" s="38" t="s">
        <v>96</v>
      </c>
    </row>
    <row r="121" spans="1:6">
      <c r="A121" s="109" t="s">
        <v>230</v>
      </c>
      <c r="B121" s="128" t="s">
        <v>399</v>
      </c>
      <c r="C121" s="38" t="s">
        <v>96</v>
      </c>
      <c r="D121" s="38" t="s">
        <v>96</v>
      </c>
      <c r="E121" s="38" t="s">
        <v>96</v>
      </c>
    </row>
    <row r="122" spans="1:6">
      <c r="A122" s="109" t="s">
        <v>231</v>
      </c>
      <c r="B122" s="128" t="s">
        <v>276</v>
      </c>
      <c r="C122" s="38" t="s">
        <v>96</v>
      </c>
      <c r="D122" s="38" t="s">
        <v>96</v>
      </c>
      <c r="E122" s="38" t="s">
        <v>96</v>
      </c>
    </row>
    <row r="123" spans="1:6">
      <c r="A123" s="109" t="s">
        <v>232</v>
      </c>
      <c r="B123" s="128" t="s">
        <v>400</v>
      </c>
      <c r="C123" s="38" t="s">
        <v>96</v>
      </c>
      <c r="D123" s="38" t="s">
        <v>96</v>
      </c>
      <c r="E123" s="38" t="s">
        <v>96</v>
      </c>
    </row>
    <row r="124" spans="1:6">
      <c r="A124" s="109" t="s">
        <v>233</v>
      </c>
      <c r="B124" s="128" t="s">
        <v>401</v>
      </c>
      <c r="C124" s="38" t="s">
        <v>96</v>
      </c>
      <c r="D124" s="38" t="s">
        <v>96</v>
      </c>
      <c r="E124" s="38" t="s">
        <v>96</v>
      </c>
    </row>
    <row r="125" spans="1:6">
      <c r="A125" s="109" t="s">
        <v>234</v>
      </c>
      <c r="B125" s="128" t="s">
        <v>402</v>
      </c>
      <c r="C125" s="38" t="s">
        <v>96</v>
      </c>
      <c r="D125" s="38" t="s">
        <v>96</v>
      </c>
      <c r="E125" s="38" t="s">
        <v>96</v>
      </c>
    </row>
    <row r="126" spans="1:6">
      <c r="A126" s="109" t="s">
        <v>235</v>
      </c>
      <c r="B126" s="128" t="s">
        <v>403</v>
      </c>
      <c r="C126" s="38" t="s">
        <v>96</v>
      </c>
      <c r="D126" s="38" t="s">
        <v>96</v>
      </c>
      <c r="E126" s="38" t="s">
        <v>96</v>
      </c>
    </row>
    <row r="127" spans="1:6">
      <c r="A127" s="117" t="s">
        <v>236</v>
      </c>
      <c r="B127" s="128" t="s">
        <v>404</v>
      </c>
      <c r="C127" s="38" t="s">
        <v>96</v>
      </c>
      <c r="D127" s="38" t="s">
        <v>96</v>
      </c>
      <c r="E127" s="38" t="s">
        <v>96</v>
      </c>
    </row>
    <row r="128" spans="1:6">
      <c r="A128" s="109" t="s">
        <v>237</v>
      </c>
      <c r="B128" s="128" t="s">
        <v>405</v>
      </c>
      <c r="C128" s="38" t="s">
        <v>96</v>
      </c>
      <c r="D128" s="38" t="s">
        <v>96</v>
      </c>
      <c r="E128" s="38" t="s">
        <v>96</v>
      </c>
    </row>
    <row r="129" spans="1:8">
      <c r="A129" s="109" t="s">
        <v>238</v>
      </c>
      <c r="B129" s="128" t="s">
        <v>406</v>
      </c>
      <c r="C129" s="38" t="s">
        <v>96</v>
      </c>
      <c r="D129" s="38" t="s">
        <v>96</v>
      </c>
      <c r="E129" s="38" t="s">
        <v>96</v>
      </c>
    </row>
    <row r="130" spans="1:8" ht="13.9" customHeight="1">
      <c r="A130" s="154" t="s">
        <v>239</v>
      </c>
      <c r="B130" s="133" t="s">
        <v>407</v>
      </c>
      <c r="C130" s="38" t="s">
        <v>96</v>
      </c>
      <c r="D130" s="38" t="s">
        <v>96</v>
      </c>
      <c r="E130" s="38" t="s">
        <v>96</v>
      </c>
    </row>
    <row r="131" spans="1:8">
      <c r="A131" s="117"/>
      <c r="B131" s="128" t="s">
        <v>408</v>
      </c>
      <c r="C131" s="38" t="s">
        <v>96</v>
      </c>
      <c r="D131" s="38" t="s">
        <v>96</v>
      </c>
      <c r="E131" s="38" t="s">
        <v>96</v>
      </c>
    </row>
    <row r="132" spans="1:8">
      <c r="A132" s="109" t="s">
        <v>240</v>
      </c>
      <c r="B132" s="128" t="s">
        <v>409</v>
      </c>
      <c r="C132" s="38" t="s">
        <v>96</v>
      </c>
      <c r="D132" s="38" t="s">
        <v>96</v>
      </c>
      <c r="E132" s="38" t="s">
        <v>96</v>
      </c>
    </row>
    <row r="133" spans="1:8">
      <c r="A133" s="109" t="s">
        <v>241</v>
      </c>
      <c r="B133" s="128" t="s">
        <v>410</v>
      </c>
      <c r="C133" s="38" t="s">
        <v>96</v>
      </c>
      <c r="D133" s="38" t="s">
        <v>96</v>
      </c>
      <c r="E133" s="38" t="s">
        <v>96</v>
      </c>
    </row>
    <row r="134" spans="1:8">
      <c r="A134" s="109" t="s">
        <v>242</v>
      </c>
      <c r="B134" s="128" t="s">
        <v>411</v>
      </c>
      <c r="C134" s="38" t="s">
        <v>96</v>
      </c>
      <c r="D134" s="38" t="s">
        <v>96</v>
      </c>
      <c r="E134" s="38" t="s">
        <v>96</v>
      </c>
    </row>
    <row r="135" spans="1:8" s="122" customFormat="1">
      <c r="A135" s="153"/>
      <c r="B135" s="137" t="s">
        <v>412</v>
      </c>
      <c r="C135" s="38" t="s">
        <v>96</v>
      </c>
      <c r="D135" s="38" t="s">
        <v>96</v>
      </c>
      <c r="E135" s="38" t="s">
        <v>96</v>
      </c>
      <c r="H135" s="151"/>
    </row>
    <row r="136" spans="1:8" s="122" customFormat="1">
      <c r="A136" s="153"/>
      <c r="B136" s="175" t="s">
        <v>469</v>
      </c>
      <c r="C136" s="178">
        <f>SUM(C109:C135)</f>
        <v>0</v>
      </c>
      <c r="D136" s="178">
        <f>SUM(D109:D135)</f>
        <v>0</v>
      </c>
      <c r="E136" s="178">
        <f>SUM(E109:E135)</f>
        <v>0</v>
      </c>
      <c r="H136" s="151"/>
    </row>
    <row r="137" spans="1:8" s="122" customFormat="1">
      <c r="A137" s="153"/>
      <c r="B137" s="155" t="s">
        <v>413</v>
      </c>
      <c r="C137" s="38"/>
      <c r="D137" s="38"/>
      <c r="E137" s="38"/>
      <c r="H137" s="151"/>
    </row>
    <row r="138" spans="1:8" s="122" customFormat="1">
      <c r="A138" s="153"/>
      <c r="B138" s="137" t="s">
        <v>414</v>
      </c>
      <c r="C138" s="38" t="s">
        <v>96</v>
      </c>
      <c r="D138" s="38" t="s">
        <v>96</v>
      </c>
      <c r="E138" s="38" t="s">
        <v>96</v>
      </c>
      <c r="H138" s="151"/>
    </row>
    <row r="139" spans="1:8" s="122" customFormat="1">
      <c r="A139" s="153"/>
      <c r="B139" s="137" t="s">
        <v>415</v>
      </c>
      <c r="C139" s="38" t="s">
        <v>96</v>
      </c>
      <c r="D139" s="38" t="s">
        <v>96</v>
      </c>
      <c r="E139" s="38" t="s">
        <v>96</v>
      </c>
      <c r="H139" s="151"/>
    </row>
    <row r="140" spans="1:8" s="122" customFormat="1">
      <c r="A140" s="153"/>
      <c r="B140" s="137" t="s">
        <v>416</v>
      </c>
      <c r="C140" s="38" t="s">
        <v>96</v>
      </c>
      <c r="D140" s="38" t="s">
        <v>96</v>
      </c>
      <c r="E140" s="38" t="s">
        <v>96</v>
      </c>
      <c r="H140" s="151"/>
    </row>
    <row r="141" spans="1:8" s="122" customFormat="1">
      <c r="A141" s="153"/>
      <c r="B141" s="137" t="s">
        <v>207</v>
      </c>
      <c r="C141" s="38" t="s">
        <v>96</v>
      </c>
      <c r="D141" s="38" t="s">
        <v>96</v>
      </c>
      <c r="E141" s="38" t="s">
        <v>96</v>
      </c>
      <c r="H141" s="151"/>
    </row>
    <row r="142" spans="1:8" s="122" customFormat="1">
      <c r="A142" s="153"/>
      <c r="B142" s="137" t="s">
        <v>417</v>
      </c>
      <c r="C142" s="38" t="s">
        <v>96</v>
      </c>
      <c r="D142" s="38" t="s">
        <v>96</v>
      </c>
      <c r="E142" s="38" t="s">
        <v>96</v>
      </c>
      <c r="H142" s="151"/>
    </row>
    <row r="143" spans="1:8" s="122" customFormat="1">
      <c r="A143" s="153"/>
      <c r="B143" s="137" t="s">
        <v>418</v>
      </c>
      <c r="C143" s="38" t="s">
        <v>96</v>
      </c>
      <c r="D143" s="38" t="s">
        <v>96</v>
      </c>
      <c r="E143" s="38" t="s">
        <v>96</v>
      </c>
      <c r="H143" s="151"/>
    </row>
    <row r="144" spans="1:8" s="122" customFormat="1">
      <c r="A144" s="153"/>
      <c r="B144" s="137" t="s">
        <v>419</v>
      </c>
      <c r="C144" s="38" t="s">
        <v>96</v>
      </c>
      <c r="D144" s="38" t="s">
        <v>96</v>
      </c>
      <c r="E144" s="38" t="s">
        <v>96</v>
      </c>
      <c r="H144" s="151"/>
    </row>
    <row r="145" spans="1:9" s="122" customFormat="1">
      <c r="A145" s="153"/>
      <c r="B145" s="137" t="s">
        <v>420</v>
      </c>
      <c r="C145" s="38" t="s">
        <v>96</v>
      </c>
      <c r="D145" s="38" t="s">
        <v>96</v>
      </c>
      <c r="E145" s="38" t="s">
        <v>96</v>
      </c>
      <c r="H145" s="151"/>
    </row>
    <row r="146" spans="1:9" s="122" customFormat="1">
      <c r="A146" s="153"/>
      <c r="B146" s="175" t="s">
        <v>469</v>
      </c>
      <c r="C146" s="178">
        <f>SUM(C138:C145)</f>
        <v>0</v>
      </c>
      <c r="D146" s="178">
        <f>SUM(D138:D145)</f>
        <v>0</v>
      </c>
      <c r="E146" s="178">
        <f>SUM(E138:E145)</f>
        <v>0</v>
      </c>
      <c r="H146" s="151"/>
    </row>
    <row r="147" spans="1:9" s="122" customFormat="1">
      <c r="A147" s="153"/>
      <c r="B147" s="137"/>
      <c r="C147" s="150"/>
      <c r="D147" s="106"/>
      <c r="E147" s="106"/>
      <c r="H147" s="151"/>
    </row>
    <row r="148" spans="1:9">
      <c r="A148" s="123"/>
      <c r="B148" s="23" t="s">
        <v>40</v>
      </c>
      <c r="C148" s="107">
        <f>C107+C136+C146</f>
        <v>0</v>
      </c>
      <c r="D148" s="107">
        <f>D107+D136+D146</f>
        <v>0</v>
      </c>
      <c r="E148" s="107">
        <f>E107+E136+E146</f>
        <v>0</v>
      </c>
      <c r="F148" s="31"/>
      <c r="H148" s="31"/>
      <c r="I148" s="31"/>
    </row>
    <row r="149" spans="1:9">
      <c r="D149" s="122"/>
      <c r="E149" s="122"/>
    </row>
    <row r="150" spans="1:9">
      <c r="A150" s="179" t="s">
        <v>470</v>
      </c>
      <c r="D150" s="122"/>
      <c r="E150" s="122"/>
    </row>
    <row r="151" spans="1:9">
      <c r="A151" s="179"/>
      <c r="D151" s="122"/>
      <c r="E151" s="122"/>
    </row>
    <row r="152" spans="1:9" ht="47.25">
      <c r="A152" s="179"/>
      <c r="B152" s="110" t="s">
        <v>0</v>
      </c>
      <c r="C152" s="110" t="s">
        <v>471</v>
      </c>
      <c r="D152" s="110" t="s">
        <v>472</v>
      </c>
      <c r="E152" s="49" t="s">
        <v>464</v>
      </c>
    </row>
    <row r="153" spans="1:9">
      <c r="A153" s="169"/>
      <c r="B153" s="180" t="s">
        <v>473</v>
      </c>
      <c r="C153" s="3"/>
      <c r="D153" s="181"/>
      <c r="E153" s="28"/>
    </row>
    <row r="154" spans="1:9">
      <c r="A154" s="169"/>
      <c r="B154" s="182" t="s">
        <v>474</v>
      </c>
      <c r="C154" s="4"/>
      <c r="D154" s="28"/>
      <c r="E154" s="28"/>
    </row>
    <row r="155" spans="1:9">
      <c r="B155" s="182" t="s">
        <v>475</v>
      </c>
      <c r="C155" s="4"/>
      <c r="D155" s="28"/>
      <c r="E155" s="28"/>
    </row>
    <row r="156" spans="1:9">
      <c r="B156" s="182" t="s">
        <v>476</v>
      </c>
      <c r="C156" s="4"/>
      <c r="D156" s="28"/>
      <c r="E156" s="28"/>
    </row>
    <row r="157" spans="1:9">
      <c r="B157" s="182" t="s">
        <v>477</v>
      </c>
      <c r="C157" s="4"/>
      <c r="D157" s="28"/>
      <c r="E157" s="28"/>
    </row>
    <row r="158" spans="1:9">
      <c r="B158" s="182"/>
      <c r="C158" s="4"/>
      <c r="D158" s="28"/>
      <c r="E158" s="28"/>
    </row>
    <row r="159" spans="1:9">
      <c r="B159" s="183" t="s">
        <v>478</v>
      </c>
      <c r="C159" s="48"/>
      <c r="D159" s="184"/>
      <c r="E159" s="184"/>
    </row>
    <row r="160" spans="1:9">
      <c r="B160" s="182"/>
      <c r="C160" s="4"/>
      <c r="D160" s="28"/>
      <c r="E160" s="28"/>
    </row>
    <row r="161" spans="2:5">
      <c r="B161" s="182" t="s">
        <v>479</v>
      </c>
      <c r="C161" s="4"/>
      <c r="D161" s="28"/>
      <c r="E161" s="28"/>
    </row>
    <row r="162" spans="2:5">
      <c r="B162" s="182" t="s">
        <v>75</v>
      </c>
      <c r="C162" s="4"/>
      <c r="D162" s="28"/>
      <c r="E162" s="28"/>
    </row>
    <row r="163" spans="2:5">
      <c r="B163" s="182" t="s">
        <v>480</v>
      </c>
      <c r="C163" s="4"/>
      <c r="D163" s="28"/>
      <c r="E163" s="28"/>
    </row>
    <row r="164" spans="2:5">
      <c r="B164" s="182" t="s">
        <v>481</v>
      </c>
      <c r="C164" s="4"/>
      <c r="D164" s="28"/>
      <c r="E164" s="28"/>
    </row>
    <row r="165" spans="2:5">
      <c r="B165" s="182" t="s">
        <v>482</v>
      </c>
      <c r="C165" s="4"/>
      <c r="D165" s="28"/>
      <c r="E165" s="28"/>
    </row>
    <row r="166" spans="2:5">
      <c r="B166" s="182" t="s">
        <v>483</v>
      </c>
      <c r="C166" s="4"/>
      <c r="D166" s="28"/>
      <c r="E166" s="28"/>
    </row>
    <row r="167" spans="2:5">
      <c r="B167" s="182" t="s">
        <v>188</v>
      </c>
      <c r="C167" s="4"/>
      <c r="D167" s="28"/>
      <c r="E167" s="28"/>
    </row>
    <row r="168" spans="2:5">
      <c r="B168" s="182"/>
      <c r="C168" s="4"/>
      <c r="D168" s="28"/>
      <c r="E168" s="28"/>
    </row>
    <row r="169" spans="2:5">
      <c r="B169" s="183" t="s">
        <v>484</v>
      </c>
      <c r="C169" s="48"/>
      <c r="D169" s="184"/>
      <c r="E169" s="184"/>
    </row>
    <row r="170" spans="2:5">
      <c r="B170" s="182"/>
      <c r="C170" s="4"/>
      <c r="D170" s="28"/>
      <c r="E170" s="28"/>
    </row>
    <row r="171" spans="2:5">
      <c r="B171" s="182" t="s">
        <v>485</v>
      </c>
      <c r="C171" s="4"/>
      <c r="D171" s="28"/>
      <c r="E171" s="28"/>
    </row>
    <row r="172" spans="2:5">
      <c r="B172" s="182"/>
      <c r="C172" s="4"/>
      <c r="D172" s="28"/>
      <c r="E172" s="28"/>
    </row>
    <row r="173" spans="2:5">
      <c r="B173" s="182" t="s">
        <v>486</v>
      </c>
      <c r="C173" s="4"/>
      <c r="D173" s="28"/>
      <c r="E173" s="28"/>
    </row>
    <row r="174" spans="2:5">
      <c r="B174" s="182" t="s">
        <v>75</v>
      </c>
      <c r="C174" s="4"/>
      <c r="D174" s="28"/>
      <c r="E174" s="28"/>
    </row>
    <row r="175" spans="2:5">
      <c r="B175" s="182" t="s">
        <v>480</v>
      </c>
      <c r="C175" s="4"/>
      <c r="D175" s="28"/>
      <c r="E175" s="28"/>
    </row>
    <row r="176" spans="2:5">
      <c r="B176" s="182" t="s">
        <v>481</v>
      </c>
      <c r="C176" s="4"/>
      <c r="D176" s="28"/>
      <c r="E176" s="28"/>
    </row>
    <row r="177" spans="2:5">
      <c r="B177" s="182" t="s">
        <v>482</v>
      </c>
      <c r="C177" s="4"/>
      <c r="D177" s="28"/>
      <c r="E177" s="28"/>
    </row>
    <row r="178" spans="2:5">
      <c r="B178" s="182" t="s">
        <v>487</v>
      </c>
      <c r="C178" s="4"/>
      <c r="D178" s="28"/>
      <c r="E178" s="28"/>
    </row>
    <row r="179" spans="2:5">
      <c r="B179" s="182"/>
      <c r="C179" s="4"/>
      <c r="D179" s="28"/>
      <c r="E179" s="28"/>
    </row>
    <row r="180" spans="2:5">
      <c r="B180" s="183" t="s">
        <v>488</v>
      </c>
      <c r="C180" s="48"/>
      <c r="D180" s="184"/>
      <c r="E180" s="184"/>
    </row>
    <row r="181" spans="2:5">
      <c r="B181" s="182"/>
      <c r="C181" s="4"/>
      <c r="D181" s="28"/>
      <c r="E181" s="28"/>
    </row>
    <row r="182" spans="2:5">
      <c r="B182" s="182" t="s">
        <v>489</v>
      </c>
      <c r="C182" s="4"/>
      <c r="D182" s="28"/>
      <c r="E182" s="28"/>
    </row>
    <row r="183" spans="2:5">
      <c r="B183" s="182" t="s">
        <v>490</v>
      </c>
      <c r="C183" s="4"/>
      <c r="D183" s="28"/>
      <c r="E183" s="28"/>
    </row>
    <row r="184" spans="2:5">
      <c r="B184" s="182" t="s">
        <v>491</v>
      </c>
      <c r="C184" s="4"/>
      <c r="D184" s="28"/>
      <c r="E184" s="28"/>
    </row>
    <row r="185" spans="2:5">
      <c r="B185" s="182" t="s">
        <v>492</v>
      </c>
      <c r="C185" s="4"/>
      <c r="D185" s="28"/>
      <c r="E185" s="28"/>
    </row>
    <row r="186" spans="2:5">
      <c r="B186" s="182" t="s">
        <v>493</v>
      </c>
      <c r="C186" s="4"/>
      <c r="D186" s="28"/>
      <c r="E186" s="28"/>
    </row>
    <row r="187" spans="2:5">
      <c r="B187" s="182" t="s">
        <v>391</v>
      </c>
      <c r="C187" s="4"/>
      <c r="D187" s="28"/>
      <c r="E187" s="28"/>
    </row>
    <row r="188" spans="2:5">
      <c r="B188" s="182" t="s">
        <v>494</v>
      </c>
      <c r="C188" s="4"/>
      <c r="D188" s="28"/>
      <c r="E188" s="28"/>
    </row>
    <row r="189" spans="2:5">
      <c r="B189" s="182" t="s">
        <v>495</v>
      </c>
      <c r="C189" s="4"/>
      <c r="D189" s="28"/>
      <c r="E189" s="28"/>
    </row>
    <row r="190" spans="2:5">
      <c r="B190" s="182" t="s">
        <v>496</v>
      </c>
      <c r="C190" s="4"/>
      <c r="D190" s="28"/>
      <c r="E190" s="28"/>
    </row>
    <row r="191" spans="2:5">
      <c r="B191" s="182" t="s">
        <v>497</v>
      </c>
      <c r="C191" s="4"/>
      <c r="D191" s="28"/>
      <c r="E191" s="28"/>
    </row>
    <row r="192" spans="2:5">
      <c r="B192" s="182" t="s">
        <v>498</v>
      </c>
      <c r="C192" s="4"/>
      <c r="D192" s="28"/>
      <c r="E192" s="28"/>
    </row>
    <row r="193" spans="1:5">
      <c r="B193" s="182" t="s">
        <v>499</v>
      </c>
      <c r="C193" s="4"/>
      <c r="D193" s="28"/>
      <c r="E193" s="28"/>
    </row>
    <row r="194" spans="1:5">
      <c r="B194" s="182" t="s">
        <v>495</v>
      </c>
      <c r="C194" s="4"/>
      <c r="D194" s="28"/>
      <c r="E194" s="28"/>
    </row>
    <row r="195" spans="1:5">
      <c r="B195" s="182" t="s">
        <v>496</v>
      </c>
      <c r="C195" s="4"/>
      <c r="D195" s="28"/>
      <c r="E195" s="28"/>
    </row>
    <row r="196" spans="1:5">
      <c r="B196" s="182" t="s">
        <v>497</v>
      </c>
      <c r="C196" s="4"/>
      <c r="D196" s="28"/>
      <c r="E196" s="28"/>
    </row>
    <row r="197" spans="1:5">
      <c r="B197" s="182" t="s">
        <v>498</v>
      </c>
      <c r="C197" s="4"/>
      <c r="D197" s="28"/>
      <c r="E197" s="28"/>
    </row>
    <row r="198" spans="1:5">
      <c r="B198" s="182" t="s">
        <v>500</v>
      </c>
      <c r="C198" s="4"/>
      <c r="D198" s="28"/>
      <c r="E198" s="28"/>
    </row>
    <row r="199" spans="1:5">
      <c r="B199" s="182" t="s">
        <v>501</v>
      </c>
      <c r="C199" s="4"/>
      <c r="D199" s="28"/>
      <c r="E199" s="28"/>
    </row>
    <row r="200" spans="1:5">
      <c r="B200" s="182" t="s">
        <v>502</v>
      </c>
      <c r="C200" s="4"/>
      <c r="D200" s="28"/>
      <c r="E200" s="28"/>
    </row>
    <row r="201" spans="1:5">
      <c r="B201" s="183" t="s">
        <v>503</v>
      </c>
      <c r="C201" s="48"/>
      <c r="D201" s="184"/>
      <c r="E201" s="184"/>
    </row>
    <row r="202" spans="1:5">
      <c r="B202" s="182"/>
      <c r="C202" s="4"/>
      <c r="D202" s="28"/>
      <c r="E202" s="28"/>
    </row>
    <row r="203" spans="1:5">
      <c r="B203" s="183" t="s">
        <v>504</v>
      </c>
      <c r="C203" s="48"/>
      <c r="D203" s="184"/>
      <c r="E203" s="184"/>
    </row>
    <row r="204" spans="1:5">
      <c r="D204" s="122"/>
      <c r="E204" s="122"/>
    </row>
    <row r="205" spans="1:5">
      <c r="D205" s="122"/>
      <c r="E205" s="122"/>
    </row>
    <row r="206" spans="1:5">
      <c r="D206" s="122"/>
      <c r="E206" s="122"/>
    </row>
    <row r="207" spans="1:5">
      <c r="A207" s="174" t="s">
        <v>460</v>
      </c>
      <c r="B207" s="1" t="s">
        <v>457</v>
      </c>
      <c r="C207" s="1" t="s">
        <v>458</v>
      </c>
      <c r="E207" s="1" t="s">
        <v>459</v>
      </c>
    </row>
    <row r="208" spans="1:5">
      <c r="D208" s="122"/>
      <c r="E208" s="122"/>
    </row>
    <row r="209" spans="4:5">
      <c r="D209" s="122"/>
      <c r="E209" s="122"/>
    </row>
    <row r="210" spans="4:5">
      <c r="D210" s="122"/>
      <c r="E210" s="122"/>
    </row>
    <row r="211" spans="4:5">
      <c r="D211" s="122"/>
      <c r="E211" s="122"/>
    </row>
    <row r="212" spans="4:5">
      <c r="D212" s="122"/>
      <c r="E212" s="122"/>
    </row>
    <row r="213" spans="4:5">
      <c r="D213" s="122"/>
      <c r="E213" s="122"/>
    </row>
    <row r="214" spans="4:5">
      <c r="D214" s="122"/>
      <c r="E214" s="122"/>
    </row>
    <row r="215" spans="4:5">
      <c r="D215" s="122"/>
      <c r="E215" s="122"/>
    </row>
    <row r="216" spans="4:5">
      <c r="D216" s="122"/>
      <c r="E216" s="122"/>
    </row>
    <row r="217" spans="4:5">
      <c r="D217" s="122"/>
      <c r="E217" s="122"/>
    </row>
    <row r="218" spans="4:5">
      <c r="D218" s="122"/>
      <c r="E218" s="122"/>
    </row>
    <row r="219" spans="4:5">
      <c r="D219" s="122"/>
      <c r="E219" s="122"/>
    </row>
    <row r="220" spans="4:5">
      <c r="D220" s="122"/>
      <c r="E220" s="122"/>
    </row>
    <row r="221" spans="4:5">
      <c r="D221" s="122"/>
      <c r="E221" s="122"/>
    </row>
    <row r="222" spans="4:5">
      <c r="D222" s="122"/>
      <c r="E222" s="122"/>
    </row>
    <row r="223" spans="4:5">
      <c r="D223" s="122"/>
      <c r="E223" s="122"/>
    </row>
    <row r="224" spans="4:5">
      <c r="D224" s="122"/>
      <c r="E224" s="122"/>
    </row>
    <row r="225" spans="4:5">
      <c r="D225" s="122"/>
      <c r="E225" s="122"/>
    </row>
    <row r="226" spans="4:5">
      <c r="D226" s="122"/>
      <c r="E226" s="122"/>
    </row>
    <row r="227" spans="4:5">
      <c r="D227" s="122"/>
      <c r="E227" s="122"/>
    </row>
    <row r="228" spans="4:5">
      <c r="D228" s="122"/>
      <c r="E228" s="122"/>
    </row>
    <row r="229" spans="4:5">
      <c r="D229" s="122"/>
      <c r="E229" s="122"/>
    </row>
    <row r="230" spans="4:5">
      <c r="D230" s="122"/>
      <c r="E230" s="122"/>
    </row>
    <row r="231" spans="4:5">
      <c r="D231" s="122"/>
      <c r="E231" s="122"/>
    </row>
    <row r="232" spans="4:5">
      <c r="D232" s="122"/>
      <c r="E232" s="122"/>
    </row>
    <row r="233" spans="4:5">
      <c r="D233" s="122"/>
      <c r="E233" s="122"/>
    </row>
    <row r="234" spans="4:5">
      <c r="D234" s="122"/>
      <c r="E234" s="122"/>
    </row>
    <row r="235" spans="4:5">
      <c r="D235" s="122"/>
      <c r="E235" s="122"/>
    </row>
    <row r="236" spans="4:5">
      <c r="D236" s="122"/>
      <c r="E236" s="122"/>
    </row>
    <row r="237" spans="4:5">
      <c r="D237" s="122"/>
      <c r="E237" s="122"/>
    </row>
    <row r="238" spans="4:5">
      <c r="D238" s="122"/>
      <c r="E238" s="122"/>
    </row>
    <row r="239" spans="4:5">
      <c r="D239" s="122"/>
      <c r="E239" s="122"/>
    </row>
    <row r="240" spans="4:5">
      <c r="D240" s="122"/>
      <c r="E240" s="122"/>
    </row>
    <row r="241" spans="4:5">
      <c r="D241" s="122"/>
      <c r="E241" s="122"/>
    </row>
    <row r="242" spans="4:5">
      <c r="D242" s="122"/>
      <c r="E242" s="122"/>
    </row>
    <row r="243" spans="4:5">
      <c r="D243" s="122"/>
      <c r="E243" s="122"/>
    </row>
    <row r="244" spans="4:5">
      <c r="D244" s="122"/>
      <c r="E244" s="122"/>
    </row>
    <row r="245" spans="4:5">
      <c r="D245" s="122"/>
      <c r="E245" s="122"/>
    </row>
    <row r="246" spans="4:5">
      <c r="D246" s="122"/>
      <c r="E246" s="122"/>
    </row>
    <row r="247" spans="4:5">
      <c r="D247" s="122"/>
      <c r="E247" s="122"/>
    </row>
    <row r="248" spans="4:5">
      <c r="D248" s="122"/>
      <c r="E248" s="122"/>
    </row>
    <row r="249" spans="4:5">
      <c r="D249" s="122"/>
      <c r="E249" s="122"/>
    </row>
    <row r="250" spans="4:5">
      <c r="D250" s="122"/>
      <c r="E250" s="122"/>
    </row>
    <row r="251" spans="4:5">
      <c r="D251" s="122"/>
      <c r="E251" s="122"/>
    </row>
    <row r="252" spans="4:5">
      <c r="D252" s="122"/>
      <c r="E252" s="122"/>
    </row>
    <row r="253" spans="4:5">
      <c r="D253" s="122"/>
      <c r="E253" s="122"/>
    </row>
    <row r="254" spans="4:5">
      <c r="D254" s="122"/>
      <c r="E254" s="122"/>
    </row>
    <row r="255" spans="4:5">
      <c r="D255" s="122"/>
      <c r="E255" s="122"/>
    </row>
    <row r="256" spans="4:5">
      <c r="D256" s="122"/>
      <c r="E256" s="122"/>
    </row>
    <row r="257" spans="4:5">
      <c r="D257" s="122"/>
      <c r="E257" s="122"/>
    </row>
    <row r="258" spans="4:5">
      <c r="D258" s="122"/>
      <c r="E258" s="122"/>
    </row>
    <row r="259" spans="4:5">
      <c r="D259" s="122"/>
      <c r="E259" s="122"/>
    </row>
    <row r="260" spans="4:5">
      <c r="D260" s="122"/>
      <c r="E260" s="122"/>
    </row>
    <row r="261" spans="4:5">
      <c r="D261" s="122"/>
      <c r="E261" s="122"/>
    </row>
    <row r="262" spans="4:5">
      <c r="D262" s="122"/>
      <c r="E262" s="122"/>
    </row>
    <row r="263" spans="4:5">
      <c r="D263" s="122"/>
      <c r="E263" s="122"/>
    </row>
    <row r="264" spans="4:5">
      <c r="D264" s="122"/>
      <c r="E264" s="122"/>
    </row>
    <row r="265" spans="4:5">
      <c r="D265" s="122"/>
      <c r="E265" s="122"/>
    </row>
    <row r="266" spans="4:5">
      <c r="D266" s="122"/>
      <c r="E266" s="122"/>
    </row>
    <row r="267" spans="4:5">
      <c r="D267" s="122"/>
      <c r="E267" s="122"/>
    </row>
    <row r="268" spans="4:5">
      <c r="D268" s="122"/>
      <c r="E268" s="122"/>
    </row>
    <row r="269" spans="4:5">
      <c r="D269" s="122"/>
      <c r="E269" s="122"/>
    </row>
    <row r="270" spans="4:5">
      <c r="D270" s="122"/>
      <c r="E270" s="122"/>
    </row>
    <row r="271" spans="4:5">
      <c r="D271" s="122"/>
      <c r="E271" s="122"/>
    </row>
    <row r="272" spans="4:5">
      <c r="D272" s="122"/>
      <c r="E272" s="122"/>
    </row>
    <row r="273" spans="4:5">
      <c r="D273" s="122"/>
      <c r="E273" s="122"/>
    </row>
    <row r="274" spans="4:5">
      <c r="D274" s="122"/>
      <c r="E274" s="122"/>
    </row>
    <row r="275" spans="4:5">
      <c r="D275" s="122"/>
      <c r="E275" s="122"/>
    </row>
    <row r="276" spans="4:5">
      <c r="D276" s="122"/>
      <c r="E276" s="122"/>
    </row>
    <row r="277" spans="4:5">
      <c r="D277" s="122"/>
      <c r="E277" s="122"/>
    </row>
    <row r="278" spans="4:5">
      <c r="D278" s="122"/>
      <c r="E278" s="122"/>
    </row>
    <row r="279" spans="4:5">
      <c r="D279" s="122"/>
      <c r="E279" s="122"/>
    </row>
    <row r="280" spans="4:5">
      <c r="D280" s="122"/>
      <c r="E280" s="122"/>
    </row>
    <row r="281" spans="4:5">
      <c r="D281" s="122"/>
      <c r="E281" s="122"/>
    </row>
    <row r="282" spans="4:5">
      <c r="D282" s="122"/>
      <c r="E282" s="122"/>
    </row>
    <row r="283" spans="4:5">
      <c r="D283" s="122"/>
      <c r="E283" s="122"/>
    </row>
    <row r="284" spans="4:5">
      <c r="D284" s="122"/>
      <c r="E284" s="122"/>
    </row>
    <row r="285" spans="4:5">
      <c r="D285" s="122"/>
      <c r="E285" s="122"/>
    </row>
    <row r="286" spans="4:5">
      <c r="D286" s="122"/>
      <c r="E286" s="122"/>
    </row>
    <row r="287" spans="4:5">
      <c r="D287" s="122"/>
      <c r="E287" s="122"/>
    </row>
    <row r="288" spans="4:5">
      <c r="D288" s="122"/>
      <c r="E288" s="122"/>
    </row>
    <row r="289" spans="4:5">
      <c r="D289" s="122"/>
      <c r="E289" s="122"/>
    </row>
    <row r="290" spans="4:5">
      <c r="D290" s="122"/>
      <c r="E290" s="122"/>
    </row>
    <row r="291" spans="4:5">
      <c r="D291" s="122"/>
      <c r="E291" s="122"/>
    </row>
    <row r="292" spans="4:5">
      <c r="D292" s="122"/>
      <c r="E292" s="122"/>
    </row>
    <row r="293" spans="4:5">
      <c r="D293" s="122"/>
      <c r="E293" s="122"/>
    </row>
    <row r="294" spans="4:5">
      <c r="D294" s="122"/>
      <c r="E294" s="122"/>
    </row>
    <row r="295" spans="4:5">
      <c r="D295" s="122"/>
      <c r="E295" s="122"/>
    </row>
    <row r="296" spans="4:5">
      <c r="D296" s="122"/>
      <c r="E296" s="122"/>
    </row>
    <row r="297" spans="4:5">
      <c r="D297" s="122"/>
      <c r="E297" s="122"/>
    </row>
    <row r="298" spans="4:5">
      <c r="D298" s="122"/>
      <c r="E298" s="122"/>
    </row>
    <row r="299" spans="4:5">
      <c r="D299" s="122"/>
      <c r="E299" s="122"/>
    </row>
    <row r="300" spans="4:5">
      <c r="D300" s="122"/>
      <c r="E300" s="122"/>
    </row>
    <row r="301" spans="4:5">
      <c r="D301" s="122"/>
      <c r="E301" s="122"/>
    </row>
    <row r="302" spans="4:5">
      <c r="D302" s="122"/>
      <c r="E302" s="122"/>
    </row>
    <row r="303" spans="4:5">
      <c r="D303" s="122"/>
      <c r="E303" s="122"/>
    </row>
    <row r="304" spans="4:5">
      <c r="D304" s="122"/>
      <c r="E304" s="122"/>
    </row>
    <row r="305" spans="4:5">
      <c r="D305" s="122"/>
      <c r="E305" s="122"/>
    </row>
    <row r="306" spans="4:5">
      <c r="D306" s="122"/>
      <c r="E306" s="122"/>
    </row>
    <row r="307" spans="4:5">
      <c r="D307" s="122"/>
      <c r="E307" s="122"/>
    </row>
    <row r="308" spans="4:5">
      <c r="D308" s="122"/>
      <c r="E308" s="122"/>
    </row>
    <row r="309" spans="4:5">
      <c r="D309" s="122"/>
      <c r="E309" s="122"/>
    </row>
    <row r="310" spans="4:5">
      <c r="D310" s="122"/>
      <c r="E310" s="122"/>
    </row>
    <row r="311" spans="4:5">
      <c r="D311" s="122"/>
      <c r="E311" s="122"/>
    </row>
    <row r="312" spans="4:5">
      <c r="D312" s="122"/>
      <c r="E312" s="122"/>
    </row>
    <row r="313" spans="4:5">
      <c r="D313" s="122"/>
      <c r="E313" s="122"/>
    </row>
    <row r="314" spans="4:5">
      <c r="D314" s="122"/>
      <c r="E314" s="122"/>
    </row>
    <row r="315" spans="4:5">
      <c r="D315" s="122"/>
      <c r="E315" s="122"/>
    </row>
    <row r="316" spans="4:5">
      <c r="D316" s="122"/>
      <c r="E316" s="122"/>
    </row>
    <row r="317" spans="4:5">
      <c r="D317" s="122"/>
      <c r="E317" s="122"/>
    </row>
    <row r="318" spans="4:5">
      <c r="D318" s="122"/>
      <c r="E318" s="122"/>
    </row>
    <row r="319" spans="4:5">
      <c r="D319" s="122"/>
      <c r="E319" s="122"/>
    </row>
    <row r="320" spans="4:5">
      <c r="D320" s="122"/>
      <c r="E320" s="122"/>
    </row>
    <row r="321" spans="4:5">
      <c r="D321" s="122"/>
      <c r="E321" s="122"/>
    </row>
    <row r="322" spans="4:5">
      <c r="D322" s="122"/>
      <c r="E322" s="122"/>
    </row>
    <row r="323" spans="4:5">
      <c r="D323" s="122"/>
      <c r="E323" s="122"/>
    </row>
    <row r="324" spans="4:5">
      <c r="D324" s="122"/>
      <c r="E324" s="122"/>
    </row>
    <row r="325" spans="4:5">
      <c r="D325" s="122"/>
      <c r="E325" s="122"/>
    </row>
    <row r="326" spans="4:5">
      <c r="D326" s="122"/>
      <c r="E326" s="122"/>
    </row>
    <row r="327" spans="4:5">
      <c r="D327" s="122"/>
      <c r="E327" s="122"/>
    </row>
    <row r="328" spans="4:5">
      <c r="D328" s="122"/>
      <c r="E328" s="122"/>
    </row>
    <row r="329" spans="4:5">
      <c r="D329" s="122"/>
      <c r="E329" s="122"/>
    </row>
    <row r="330" spans="4:5">
      <c r="D330" s="122"/>
      <c r="E330" s="122"/>
    </row>
    <row r="331" spans="4:5">
      <c r="D331" s="122"/>
      <c r="E331" s="122"/>
    </row>
    <row r="332" spans="4:5">
      <c r="D332" s="122"/>
      <c r="E332" s="122"/>
    </row>
    <row r="333" spans="4:5">
      <c r="D333" s="122"/>
      <c r="E333" s="122"/>
    </row>
    <row r="334" spans="4:5">
      <c r="D334" s="122"/>
      <c r="E334" s="122"/>
    </row>
    <row r="335" spans="4:5">
      <c r="D335" s="122"/>
      <c r="E335" s="122"/>
    </row>
    <row r="336" spans="4:5">
      <c r="D336" s="122"/>
      <c r="E336" s="122"/>
    </row>
    <row r="337" spans="4:5">
      <c r="D337" s="122"/>
      <c r="E337" s="122"/>
    </row>
    <row r="338" spans="4:5">
      <c r="D338" s="122"/>
      <c r="E338" s="122"/>
    </row>
    <row r="339" spans="4:5">
      <c r="D339" s="122"/>
      <c r="E339" s="122"/>
    </row>
    <row r="340" spans="4:5">
      <c r="D340" s="122"/>
      <c r="E340" s="122"/>
    </row>
    <row r="341" spans="4:5">
      <c r="D341" s="122"/>
      <c r="E341" s="122"/>
    </row>
    <row r="342" spans="4:5">
      <c r="D342" s="122"/>
      <c r="E342" s="122"/>
    </row>
    <row r="343" spans="4:5">
      <c r="D343" s="122"/>
      <c r="E343" s="122"/>
    </row>
    <row r="344" spans="4:5">
      <c r="D344" s="122"/>
      <c r="E344" s="122"/>
    </row>
    <row r="345" spans="4:5">
      <c r="D345" s="122"/>
      <c r="E345" s="122"/>
    </row>
    <row r="346" spans="4:5">
      <c r="D346" s="122"/>
      <c r="E346" s="122"/>
    </row>
    <row r="347" spans="4:5">
      <c r="D347" s="122"/>
      <c r="E347" s="122"/>
    </row>
    <row r="348" spans="4:5">
      <c r="D348" s="122"/>
      <c r="E348" s="122"/>
    </row>
    <row r="349" spans="4:5">
      <c r="D349" s="122"/>
      <c r="E349" s="122"/>
    </row>
    <row r="350" spans="4:5">
      <c r="D350" s="122"/>
      <c r="E350" s="122"/>
    </row>
    <row r="351" spans="4:5">
      <c r="D351" s="122"/>
      <c r="E351" s="122"/>
    </row>
    <row r="352" spans="4:5">
      <c r="D352" s="122"/>
      <c r="E352" s="122"/>
    </row>
    <row r="353" spans="4:5">
      <c r="D353" s="122"/>
      <c r="E353" s="122"/>
    </row>
    <row r="354" spans="4:5">
      <c r="D354" s="122"/>
      <c r="E354" s="122"/>
    </row>
    <row r="355" spans="4:5">
      <c r="D355" s="122"/>
      <c r="E355" s="122"/>
    </row>
    <row r="356" spans="4:5">
      <c r="D356" s="122"/>
      <c r="E356" s="122"/>
    </row>
    <row r="357" spans="4:5">
      <c r="D357" s="122"/>
      <c r="E357" s="122"/>
    </row>
    <row r="358" spans="4:5">
      <c r="D358" s="122"/>
      <c r="E358" s="122"/>
    </row>
    <row r="359" spans="4:5">
      <c r="D359" s="122"/>
      <c r="E359" s="122"/>
    </row>
    <row r="360" spans="4:5">
      <c r="D360" s="122"/>
      <c r="E360" s="122"/>
    </row>
    <row r="361" spans="4:5">
      <c r="D361" s="122"/>
      <c r="E361" s="122"/>
    </row>
    <row r="362" spans="4:5">
      <c r="D362" s="122"/>
      <c r="E362" s="122"/>
    </row>
    <row r="363" spans="4:5">
      <c r="D363" s="122"/>
      <c r="E363" s="122"/>
    </row>
    <row r="364" spans="4:5">
      <c r="D364" s="122"/>
      <c r="E364" s="122"/>
    </row>
    <row r="365" spans="4:5">
      <c r="D365" s="122"/>
      <c r="E365" s="122"/>
    </row>
    <row r="366" spans="4:5">
      <c r="D366" s="122"/>
      <c r="E366" s="122"/>
    </row>
    <row r="367" spans="4:5">
      <c r="D367" s="122"/>
      <c r="E367" s="122"/>
    </row>
    <row r="368" spans="4:5">
      <c r="D368" s="122"/>
      <c r="E368" s="122"/>
    </row>
    <row r="369" spans="4:5">
      <c r="D369" s="122"/>
      <c r="E369" s="122"/>
    </row>
    <row r="370" spans="4:5">
      <c r="D370" s="122"/>
      <c r="E370" s="122"/>
    </row>
    <row r="371" spans="4:5">
      <c r="D371" s="122"/>
      <c r="E371" s="122"/>
    </row>
    <row r="372" spans="4:5">
      <c r="D372" s="122"/>
      <c r="E372" s="122"/>
    </row>
    <row r="373" spans="4:5">
      <c r="D373" s="122"/>
      <c r="E373" s="122"/>
    </row>
    <row r="374" spans="4:5">
      <c r="D374" s="122"/>
      <c r="E374" s="122"/>
    </row>
    <row r="375" spans="4:5">
      <c r="D375" s="122"/>
      <c r="E375" s="122"/>
    </row>
    <row r="376" spans="4:5">
      <c r="D376" s="122"/>
      <c r="E376" s="122"/>
    </row>
    <row r="377" spans="4:5">
      <c r="D377" s="122"/>
      <c r="E377" s="122"/>
    </row>
    <row r="378" spans="4:5">
      <c r="D378" s="122"/>
      <c r="E378" s="122"/>
    </row>
    <row r="379" spans="4:5">
      <c r="D379" s="122"/>
      <c r="E379" s="122"/>
    </row>
    <row r="380" spans="4:5">
      <c r="D380" s="122"/>
      <c r="E380" s="122"/>
    </row>
    <row r="381" spans="4:5">
      <c r="D381" s="122"/>
      <c r="E381" s="122"/>
    </row>
    <row r="382" spans="4:5">
      <c r="D382" s="122"/>
      <c r="E382" s="122"/>
    </row>
    <row r="383" spans="4:5">
      <c r="D383" s="122"/>
      <c r="E383" s="122"/>
    </row>
    <row r="384" spans="4:5">
      <c r="D384" s="122"/>
      <c r="E384" s="122"/>
    </row>
    <row r="385" spans="4:5">
      <c r="D385" s="122"/>
      <c r="E385" s="122"/>
    </row>
    <row r="386" spans="4:5">
      <c r="D386" s="122"/>
      <c r="E386" s="122"/>
    </row>
    <row r="387" spans="4:5">
      <c r="D387" s="122"/>
      <c r="E387" s="122"/>
    </row>
    <row r="388" spans="4:5">
      <c r="D388" s="122"/>
      <c r="E388" s="122"/>
    </row>
    <row r="389" spans="4:5">
      <c r="D389" s="122"/>
      <c r="E389" s="122"/>
    </row>
    <row r="390" spans="4:5">
      <c r="D390" s="122"/>
      <c r="E390" s="122"/>
    </row>
    <row r="391" spans="4:5">
      <c r="D391" s="122"/>
      <c r="E391" s="122"/>
    </row>
    <row r="392" spans="4:5">
      <c r="D392" s="122"/>
      <c r="E392" s="122"/>
    </row>
    <row r="393" spans="4:5">
      <c r="D393" s="122"/>
      <c r="E393" s="122"/>
    </row>
    <row r="394" spans="4:5">
      <c r="D394" s="122"/>
      <c r="E394" s="122"/>
    </row>
    <row r="395" spans="4:5">
      <c r="D395" s="122"/>
      <c r="E395" s="122"/>
    </row>
    <row r="396" spans="4:5">
      <c r="D396" s="122"/>
      <c r="E396" s="122"/>
    </row>
    <row r="397" spans="4:5">
      <c r="D397" s="122"/>
      <c r="E397" s="122"/>
    </row>
    <row r="398" spans="4:5">
      <c r="D398" s="122"/>
      <c r="E398" s="122"/>
    </row>
    <row r="399" spans="4:5">
      <c r="D399" s="122"/>
      <c r="E399" s="122"/>
    </row>
    <row r="400" spans="4:5">
      <c r="D400" s="122"/>
      <c r="E400" s="122"/>
    </row>
    <row r="401" spans="4:5">
      <c r="D401" s="122"/>
      <c r="E401" s="122"/>
    </row>
    <row r="402" spans="4:5">
      <c r="D402" s="122"/>
      <c r="E402" s="122"/>
    </row>
    <row r="403" spans="4:5">
      <c r="D403" s="122"/>
      <c r="E403" s="122"/>
    </row>
    <row r="404" spans="4:5">
      <c r="D404" s="122"/>
      <c r="E404" s="122"/>
    </row>
    <row r="405" spans="4:5">
      <c r="D405" s="122"/>
      <c r="E405" s="122"/>
    </row>
    <row r="406" spans="4:5">
      <c r="D406" s="122"/>
      <c r="E406" s="122"/>
    </row>
    <row r="407" spans="4:5">
      <c r="D407" s="122"/>
      <c r="E407" s="122"/>
    </row>
    <row r="408" spans="4:5">
      <c r="D408" s="122"/>
      <c r="E408" s="122"/>
    </row>
    <row r="409" spans="4:5">
      <c r="D409" s="122"/>
      <c r="E409" s="122"/>
    </row>
    <row r="410" spans="4:5">
      <c r="D410" s="122"/>
      <c r="E410" s="122"/>
    </row>
    <row r="411" spans="4:5">
      <c r="D411" s="122"/>
      <c r="E411" s="122"/>
    </row>
    <row r="412" spans="4:5">
      <c r="D412" s="122"/>
      <c r="E412" s="122"/>
    </row>
    <row r="413" spans="4:5">
      <c r="D413" s="122"/>
      <c r="E413" s="122"/>
    </row>
    <row r="414" spans="4:5">
      <c r="D414" s="122"/>
      <c r="E414" s="122"/>
    </row>
    <row r="415" spans="4:5">
      <c r="D415" s="122"/>
      <c r="E415" s="122"/>
    </row>
    <row r="416" spans="4:5">
      <c r="D416" s="122"/>
      <c r="E416" s="122"/>
    </row>
    <row r="417" spans="4:5">
      <c r="D417" s="122"/>
      <c r="E417" s="122"/>
    </row>
    <row r="418" spans="4:5">
      <c r="D418" s="122"/>
      <c r="E418" s="122"/>
    </row>
    <row r="419" spans="4:5">
      <c r="D419" s="122"/>
      <c r="E419" s="122"/>
    </row>
    <row r="420" spans="4:5">
      <c r="D420" s="122"/>
      <c r="E420" s="122"/>
    </row>
    <row r="421" spans="4:5">
      <c r="D421" s="122"/>
      <c r="E421" s="122"/>
    </row>
    <row r="422" spans="4:5">
      <c r="D422" s="122"/>
      <c r="E422" s="122"/>
    </row>
    <row r="423" spans="4:5">
      <c r="D423" s="122"/>
      <c r="E423" s="122"/>
    </row>
    <row r="424" spans="4:5">
      <c r="D424" s="122"/>
      <c r="E424" s="122"/>
    </row>
    <row r="425" spans="4:5">
      <c r="D425" s="122"/>
      <c r="E425" s="122"/>
    </row>
    <row r="426" spans="4:5">
      <c r="D426" s="122"/>
      <c r="E426" s="122"/>
    </row>
    <row r="427" spans="4:5">
      <c r="D427" s="122"/>
      <c r="E427" s="122"/>
    </row>
    <row r="428" spans="4:5">
      <c r="D428" s="122"/>
      <c r="E428" s="122"/>
    </row>
    <row r="429" spans="4:5">
      <c r="D429" s="122"/>
      <c r="E429" s="122"/>
    </row>
    <row r="430" spans="4:5">
      <c r="D430" s="122"/>
      <c r="E430" s="122"/>
    </row>
    <row r="431" spans="4:5">
      <c r="D431" s="122"/>
      <c r="E431" s="122"/>
    </row>
    <row r="432" spans="4:5">
      <c r="D432" s="122"/>
      <c r="E432" s="122"/>
    </row>
    <row r="433" spans="4:5">
      <c r="D433" s="122"/>
      <c r="E433" s="122"/>
    </row>
    <row r="434" spans="4:5">
      <c r="D434" s="122"/>
      <c r="E434" s="122"/>
    </row>
    <row r="435" spans="4:5">
      <c r="D435" s="122"/>
      <c r="E435" s="122"/>
    </row>
    <row r="436" spans="4:5">
      <c r="D436" s="122"/>
      <c r="E436" s="122"/>
    </row>
    <row r="437" spans="4:5">
      <c r="D437" s="122"/>
      <c r="E437" s="122"/>
    </row>
    <row r="438" spans="4:5">
      <c r="D438" s="122"/>
      <c r="E438" s="122"/>
    </row>
    <row r="439" spans="4:5">
      <c r="D439" s="122"/>
      <c r="E439" s="122"/>
    </row>
    <row r="440" spans="4:5">
      <c r="D440" s="122"/>
      <c r="E440" s="122"/>
    </row>
    <row r="441" spans="4:5">
      <c r="D441" s="122"/>
      <c r="E441" s="122"/>
    </row>
    <row r="442" spans="4:5">
      <c r="D442" s="122"/>
      <c r="E442" s="122"/>
    </row>
    <row r="443" spans="4:5">
      <c r="D443" s="122"/>
      <c r="E443" s="122"/>
    </row>
    <row r="444" spans="4:5">
      <c r="D444" s="122"/>
      <c r="E444" s="122"/>
    </row>
    <row r="445" spans="4:5">
      <c r="D445" s="122"/>
      <c r="E445" s="122"/>
    </row>
    <row r="446" spans="4:5">
      <c r="D446" s="122"/>
      <c r="E446" s="122"/>
    </row>
    <row r="447" spans="4:5">
      <c r="D447" s="122"/>
      <c r="E447" s="122"/>
    </row>
    <row r="448" spans="4:5">
      <c r="D448" s="122"/>
      <c r="E448" s="122"/>
    </row>
    <row r="449" spans="4:5">
      <c r="D449" s="122"/>
      <c r="E449" s="122"/>
    </row>
    <row r="450" spans="4:5">
      <c r="D450" s="122"/>
      <c r="E450" s="122"/>
    </row>
    <row r="451" spans="4:5">
      <c r="D451" s="122"/>
      <c r="E451" s="122"/>
    </row>
    <row r="452" spans="4:5">
      <c r="D452" s="122"/>
      <c r="E452" s="122"/>
    </row>
    <row r="453" spans="4:5">
      <c r="D453" s="122"/>
      <c r="E453" s="122"/>
    </row>
    <row r="454" spans="4:5">
      <c r="D454" s="122"/>
      <c r="E454" s="122"/>
    </row>
    <row r="455" spans="4:5">
      <c r="D455" s="122"/>
      <c r="E455" s="122"/>
    </row>
    <row r="456" spans="4:5">
      <c r="D456" s="122"/>
      <c r="E456" s="122"/>
    </row>
    <row r="457" spans="4:5">
      <c r="D457" s="122"/>
      <c r="E457" s="122"/>
    </row>
    <row r="458" spans="4:5">
      <c r="D458" s="122"/>
      <c r="E458" s="122"/>
    </row>
    <row r="459" spans="4:5">
      <c r="D459" s="122"/>
      <c r="E459" s="122"/>
    </row>
    <row r="460" spans="4:5">
      <c r="D460" s="122"/>
      <c r="E460" s="122"/>
    </row>
    <row r="461" spans="4:5">
      <c r="D461" s="122"/>
      <c r="E461" s="122"/>
    </row>
    <row r="462" spans="4:5">
      <c r="D462" s="122"/>
      <c r="E462" s="122"/>
    </row>
    <row r="463" spans="4:5">
      <c r="D463" s="122"/>
      <c r="E463" s="122"/>
    </row>
    <row r="464" spans="4:5">
      <c r="D464" s="122"/>
      <c r="E464" s="122"/>
    </row>
    <row r="465" spans="4:5">
      <c r="D465" s="122"/>
      <c r="E465" s="122"/>
    </row>
    <row r="466" spans="4:5">
      <c r="D466" s="122"/>
      <c r="E466" s="122"/>
    </row>
    <row r="467" spans="4:5">
      <c r="D467" s="122"/>
      <c r="E467" s="122"/>
    </row>
    <row r="468" spans="4:5">
      <c r="D468" s="122"/>
      <c r="E468" s="122"/>
    </row>
    <row r="469" spans="4:5">
      <c r="D469" s="122"/>
      <c r="E469" s="122"/>
    </row>
    <row r="470" spans="4:5">
      <c r="D470" s="122"/>
      <c r="E470" s="122"/>
    </row>
    <row r="471" spans="4:5">
      <c r="D471" s="122"/>
      <c r="E471" s="122"/>
    </row>
    <row r="472" spans="4:5">
      <c r="D472" s="122"/>
      <c r="E472" s="122"/>
    </row>
    <row r="473" spans="4:5">
      <c r="D473" s="122"/>
      <c r="E473" s="122"/>
    </row>
    <row r="474" spans="4:5">
      <c r="D474" s="122"/>
      <c r="E474" s="122"/>
    </row>
    <row r="475" spans="4:5">
      <c r="D475" s="122"/>
      <c r="E475" s="122"/>
    </row>
    <row r="476" spans="4:5">
      <c r="D476" s="122"/>
      <c r="E476" s="122"/>
    </row>
    <row r="477" spans="4:5">
      <c r="D477" s="122"/>
      <c r="E477" s="122"/>
    </row>
    <row r="478" spans="4:5">
      <c r="D478" s="122"/>
      <c r="E478" s="122"/>
    </row>
    <row r="479" spans="4:5">
      <c r="D479" s="122"/>
      <c r="E479" s="122"/>
    </row>
    <row r="480" spans="4:5">
      <c r="D480" s="122"/>
      <c r="E480" s="122"/>
    </row>
    <row r="481" spans="4:5">
      <c r="D481" s="122"/>
      <c r="E481" s="122"/>
    </row>
    <row r="482" spans="4:5">
      <c r="D482" s="122"/>
      <c r="E482" s="122"/>
    </row>
    <row r="483" spans="4:5">
      <c r="D483" s="122"/>
      <c r="E483" s="122"/>
    </row>
    <row r="484" spans="4:5">
      <c r="D484" s="122"/>
      <c r="E484" s="122"/>
    </row>
    <row r="485" spans="4:5">
      <c r="D485" s="122"/>
      <c r="E485" s="122"/>
    </row>
    <row r="486" spans="4:5">
      <c r="D486" s="122"/>
      <c r="E486" s="122"/>
    </row>
    <row r="487" spans="4:5">
      <c r="D487" s="122"/>
      <c r="E487" s="122"/>
    </row>
    <row r="488" spans="4:5">
      <c r="D488" s="122"/>
      <c r="E488" s="122"/>
    </row>
    <row r="489" spans="4:5">
      <c r="D489" s="122"/>
      <c r="E489" s="122"/>
    </row>
    <row r="490" spans="4:5">
      <c r="D490" s="122"/>
      <c r="E490" s="122"/>
    </row>
    <row r="491" spans="4:5">
      <c r="D491" s="122"/>
      <c r="E491" s="122"/>
    </row>
    <row r="492" spans="4:5">
      <c r="D492" s="122"/>
      <c r="E492" s="122"/>
    </row>
    <row r="493" spans="4:5">
      <c r="D493" s="122"/>
      <c r="E493" s="122"/>
    </row>
    <row r="494" spans="4:5">
      <c r="D494" s="122"/>
      <c r="E494" s="122"/>
    </row>
    <row r="495" spans="4:5">
      <c r="D495" s="122"/>
      <c r="E495" s="122"/>
    </row>
    <row r="496" spans="4:5">
      <c r="D496" s="122"/>
      <c r="E496" s="122"/>
    </row>
    <row r="497" spans="4:5">
      <c r="D497" s="122"/>
      <c r="E497" s="122"/>
    </row>
    <row r="498" spans="4:5">
      <c r="D498" s="122"/>
      <c r="E498" s="122"/>
    </row>
    <row r="499" spans="4:5">
      <c r="D499" s="122"/>
      <c r="E499" s="122"/>
    </row>
    <row r="500" spans="4:5">
      <c r="D500" s="122"/>
      <c r="E500" s="122"/>
    </row>
    <row r="501" spans="4:5">
      <c r="D501" s="122"/>
      <c r="E501" s="122"/>
    </row>
    <row r="502" spans="4:5">
      <c r="D502" s="122"/>
      <c r="E502" s="122"/>
    </row>
    <row r="503" spans="4:5">
      <c r="D503" s="122"/>
      <c r="E503" s="122"/>
    </row>
    <row r="504" spans="4:5">
      <c r="D504" s="122"/>
      <c r="E504" s="122"/>
    </row>
    <row r="505" spans="4:5">
      <c r="D505" s="122"/>
      <c r="E505" s="122"/>
    </row>
    <row r="506" spans="4:5">
      <c r="D506" s="122"/>
      <c r="E506" s="122"/>
    </row>
    <row r="507" spans="4:5">
      <c r="D507" s="122"/>
      <c r="E507" s="122"/>
    </row>
    <row r="508" spans="4:5">
      <c r="D508" s="122"/>
      <c r="E508" s="122"/>
    </row>
    <row r="509" spans="4:5">
      <c r="D509" s="122"/>
      <c r="E509" s="122"/>
    </row>
    <row r="510" spans="4:5">
      <c r="D510" s="122"/>
      <c r="E510" s="122"/>
    </row>
    <row r="511" spans="4:5">
      <c r="D511" s="122"/>
      <c r="E511" s="122"/>
    </row>
    <row r="512" spans="4:5">
      <c r="D512" s="122"/>
      <c r="E512" s="122"/>
    </row>
    <row r="513" spans="4:5">
      <c r="D513" s="122"/>
      <c r="E513" s="122"/>
    </row>
    <row r="514" spans="4:5">
      <c r="D514" s="122"/>
      <c r="E514" s="122"/>
    </row>
    <row r="515" spans="4:5">
      <c r="D515" s="122"/>
      <c r="E515" s="122"/>
    </row>
    <row r="516" spans="4:5">
      <c r="D516" s="122"/>
      <c r="E516" s="122"/>
    </row>
    <row r="517" spans="4:5">
      <c r="D517" s="122"/>
      <c r="E517" s="122"/>
    </row>
    <row r="518" spans="4:5">
      <c r="D518" s="122"/>
      <c r="E518" s="122"/>
    </row>
    <row r="519" spans="4:5">
      <c r="D519" s="122"/>
      <c r="E519" s="122"/>
    </row>
    <row r="520" spans="4:5">
      <c r="D520" s="122"/>
      <c r="E520" s="122"/>
    </row>
    <row r="521" spans="4:5">
      <c r="D521" s="122"/>
      <c r="E521" s="122"/>
    </row>
    <row r="522" spans="4:5">
      <c r="D522" s="122"/>
      <c r="E522" s="122"/>
    </row>
    <row r="523" spans="4:5">
      <c r="D523" s="122"/>
      <c r="E523" s="122"/>
    </row>
    <row r="524" spans="4:5">
      <c r="D524" s="122"/>
      <c r="E524" s="122"/>
    </row>
    <row r="525" spans="4:5">
      <c r="D525" s="122"/>
      <c r="E525" s="122"/>
    </row>
    <row r="526" spans="4:5">
      <c r="D526" s="122"/>
      <c r="E526" s="122"/>
    </row>
    <row r="527" spans="4:5">
      <c r="D527" s="122"/>
      <c r="E527" s="122"/>
    </row>
    <row r="528" spans="4:5">
      <c r="D528" s="122"/>
      <c r="E528" s="122"/>
    </row>
    <row r="529" spans="4:5">
      <c r="D529" s="122"/>
      <c r="E529" s="122"/>
    </row>
    <row r="530" spans="4:5">
      <c r="D530" s="122"/>
      <c r="E530" s="122"/>
    </row>
    <row r="531" spans="4:5">
      <c r="D531" s="122"/>
      <c r="E531" s="122"/>
    </row>
    <row r="532" spans="4:5">
      <c r="D532" s="122"/>
      <c r="E532" s="122"/>
    </row>
    <row r="533" spans="4:5">
      <c r="D533" s="122"/>
      <c r="E533" s="122"/>
    </row>
    <row r="534" spans="4:5">
      <c r="D534" s="122"/>
      <c r="E534" s="122"/>
    </row>
    <row r="535" spans="4:5">
      <c r="D535" s="122"/>
      <c r="E535" s="122"/>
    </row>
    <row r="536" spans="4:5">
      <c r="D536" s="122"/>
      <c r="E536" s="122"/>
    </row>
    <row r="537" spans="4:5">
      <c r="D537" s="122"/>
      <c r="E537" s="122"/>
    </row>
    <row r="538" spans="4:5">
      <c r="D538" s="122"/>
      <c r="E538" s="122"/>
    </row>
    <row r="539" spans="4:5">
      <c r="D539" s="122"/>
      <c r="E539" s="122"/>
    </row>
    <row r="540" spans="4:5">
      <c r="D540" s="122"/>
      <c r="E540" s="122"/>
    </row>
    <row r="541" spans="4:5">
      <c r="D541" s="122"/>
      <c r="E541" s="122"/>
    </row>
    <row r="542" spans="4:5">
      <c r="D542" s="122"/>
      <c r="E542" s="122"/>
    </row>
    <row r="543" spans="4:5">
      <c r="D543" s="122"/>
      <c r="E543" s="122"/>
    </row>
    <row r="544" spans="4:5">
      <c r="D544" s="122"/>
      <c r="E544" s="122"/>
    </row>
    <row r="545" spans="4:5">
      <c r="D545" s="122"/>
      <c r="E545" s="122"/>
    </row>
    <row r="546" spans="4:5">
      <c r="D546" s="122"/>
      <c r="E546" s="122"/>
    </row>
    <row r="547" spans="4:5">
      <c r="D547" s="122"/>
      <c r="E547" s="122"/>
    </row>
    <row r="548" spans="4:5">
      <c r="D548" s="122"/>
      <c r="E548" s="122"/>
    </row>
    <row r="549" spans="4:5">
      <c r="D549" s="122"/>
      <c r="E549" s="122"/>
    </row>
    <row r="550" spans="4:5">
      <c r="D550" s="122"/>
      <c r="E550" s="122"/>
    </row>
    <row r="551" spans="4:5">
      <c r="D551" s="122"/>
      <c r="E551" s="122"/>
    </row>
    <row r="552" spans="4:5">
      <c r="D552" s="122"/>
      <c r="E552" s="122"/>
    </row>
    <row r="553" spans="4:5">
      <c r="D553" s="122"/>
      <c r="E553" s="122"/>
    </row>
    <row r="554" spans="4:5">
      <c r="D554" s="122"/>
      <c r="E554" s="122"/>
    </row>
    <row r="555" spans="4:5">
      <c r="D555" s="122"/>
      <c r="E555" s="122"/>
    </row>
    <row r="556" spans="4:5">
      <c r="D556" s="122"/>
      <c r="E556" s="122"/>
    </row>
    <row r="557" spans="4:5">
      <c r="D557" s="122"/>
      <c r="E557" s="122"/>
    </row>
    <row r="558" spans="4:5">
      <c r="D558" s="122"/>
      <c r="E558" s="122"/>
    </row>
    <row r="559" spans="4:5">
      <c r="D559" s="122"/>
      <c r="E559" s="122"/>
    </row>
    <row r="560" spans="4:5">
      <c r="D560" s="122"/>
      <c r="E560" s="122"/>
    </row>
    <row r="561" spans="4:5">
      <c r="D561" s="122"/>
      <c r="E561" s="122"/>
    </row>
    <row r="562" spans="4:5">
      <c r="D562" s="122"/>
      <c r="E562" s="122"/>
    </row>
    <row r="563" spans="4:5">
      <c r="D563" s="122"/>
      <c r="E563" s="122"/>
    </row>
    <row r="564" spans="4:5">
      <c r="D564" s="122"/>
      <c r="E564" s="122"/>
    </row>
    <row r="565" spans="4:5">
      <c r="D565" s="122"/>
      <c r="E565" s="122"/>
    </row>
    <row r="566" spans="4:5">
      <c r="D566" s="122"/>
      <c r="E566" s="122"/>
    </row>
    <row r="567" spans="4:5">
      <c r="D567" s="122"/>
      <c r="E567" s="122"/>
    </row>
    <row r="568" spans="4:5">
      <c r="D568" s="122"/>
      <c r="E568" s="122"/>
    </row>
    <row r="569" spans="4:5">
      <c r="D569" s="122"/>
      <c r="E569" s="122"/>
    </row>
    <row r="570" spans="4:5">
      <c r="D570" s="122"/>
      <c r="E570" s="122"/>
    </row>
    <row r="571" spans="4:5">
      <c r="D571" s="122"/>
      <c r="E571" s="122"/>
    </row>
    <row r="572" spans="4:5">
      <c r="D572" s="122"/>
      <c r="E572" s="122"/>
    </row>
    <row r="573" spans="4:5">
      <c r="D573" s="122"/>
      <c r="E573" s="122"/>
    </row>
    <row r="574" spans="4:5">
      <c r="D574" s="122"/>
      <c r="E574" s="122"/>
    </row>
    <row r="575" spans="4:5">
      <c r="D575" s="122"/>
      <c r="E575" s="122"/>
    </row>
    <row r="576" spans="4:5">
      <c r="D576" s="122"/>
      <c r="E576" s="122"/>
    </row>
    <row r="577" spans="4:5">
      <c r="D577" s="122"/>
      <c r="E577" s="122"/>
    </row>
    <row r="578" spans="4:5">
      <c r="D578" s="122"/>
      <c r="E578" s="122"/>
    </row>
    <row r="579" spans="4:5">
      <c r="D579" s="122"/>
      <c r="E579" s="122"/>
    </row>
    <row r="580" spans="4:5">
      <c r="D580" s="122"/>
      <c r="E580" s="122"/>
    </row>
    <row r="581" spans="4:5">
      <c r="D581" s="122"/>
      <c r="E581" s="122"/>
    </row>
    <row r="582" spans="4:5">
      <c r="D582" s="122"/>
      <c r="E582" s="122"/>
    </row>
    <row r="583" spans="4:5">
      <c r="D583" s="122"/>
      <c r="E583" s="122"/>
    </row>
    <row r="584" spans="4:5">
      <c r="D584" s="122"/>
      <c r="E584" s="122"/>
    </row>
    <row r="585" spans="4:5">
      <c r="D585" s="122"/>
      <c r="E585" s="122"/>
    </row>
    <row r="586" spans="4:5">
      <c r="D586" s="122"/>
      <c r="E586" s="122"/>
    </row>
    <row r="587" spans="4:5">
      <c r="D587" s="122"/>
      <c r="E587" s="122"/>
    </row>
    <row r="588" spans="4:5">
      <c r="D588" s="122"/>
      <c r="E588" s="122"/>
    </row>
    <row r="589" spans="4:5">
      <c r="D589" s="122"/>
      <c r="E589" s="122"/>
    </row>
    <row r="590" spans="4:5">
      <c r="D590" s="122"/>
      <c r="E590" s="122"/>
    </row>
    <row r="591" spans="4:5">
      <c r="D591" s="122"/>
      <c r="E591" s="122"/>
    </row>
    <row r="592" spans="4:5">
      <c r="D592" s="122"/>
      <c r="E592" s="122"/>
    </row>
    <row r="593" spans="4:5">
      <c r="D593" s="122"/>
      <c r="E593" s="122"/>
    </row>
    <row r="594" spans="4:5">
      <c r="D594" s="122"/>
      <c r="E594" s="122"/>
    </row>
    <row r="595" spans="4:5">
      <c r="D595" s="122"/>
      <c r="E595" s="122"/>
    </row>
    <row r="596" spans="4:5">
      <c r="D596" s="122"/>
      <c r="E596" s="122"/>
    </row>
    <row r="597" spans="4:5">
      <c r="D597" s="122"/>
      <c r="E597" s="122"/>
    </row>
    <row r="598" spans="4:5">
      <c r="D598" s="122"/>
      <c r="E598" s="122"/>
    </row>
    <row r="599" spans="4:5">
      <c r="D599" s="122"/>
      <c r="E599" s="122"/>
    </row>
    <row r="600" spans="4:5">
      <c r="D600" s="122"/>
      <c r="E600" s="122"/>
    </row>
    <row r="601" spans="4:5">
      <c r="D601" s="122"/>
      <c r="E601" s="122"/>
    </row>
    <row r="602" spans="4:5">
      <c r="D602" s="122"/>
      <c r="E602" s="122"/>
    </row>
    <row r="603" spans="4:5">
      <c r="D603" s="122"/>
      <c r="E603" s="122"/>
    </row>
    <row r="604" spans="4:5">
      <c r="D604" s="122"/>
      <c r="E604" s="122"/>
    </row>
    <row r="605" spans="4:5">
      <c r="D605" s="122"/>
      <c r="E605" s="122"/>
    </row>
    <row r="606" spans="4:5">
      <c r="D606" s="122"/>
      <c r="E606" s="122"/>
    </row>
    <row r="607" spans="4:5">
      <c r="D607" s="122"/>
      <c r="E607" s="122"/>
    </row>
    <row r="608" spans="4:5">
      <c r="D608" s="122"/>
      <c r="E608" s="122"/>
    </row>
    <row r="609" spans="4:5">
      <c r="D609" s="122"/>
      <c r="E609" s="122"/>
    </row>
    <row r="610" spans="4:5">
      <c r="D610" s="122"/>
      <c r="E610" s="122"/>
    </row>
    <row r="611" spans="4:5">
      <c r="D611" s="122"/>
      <c r="E611" s="122"/>
    </row>
    <row r="612" spans="4:5">
      <c r="D612" s="122"/>
      <c r="E612" s="122"/>
    </row>
    <row r="613" spans="4:5">
      <c r="D613" s="122"/>
      <c r="E613" s="122"/>
    </row>
    <row r="614" spans="4:5">
      <c r="D614" s="122"/>
      <c r="E614" s="122"/>
    </row>
    <row r="615" spans="4:5">
      <c r="D615" s="122"/>
      <c r="E615" s="122"/>
    </row>
    <row r="616" spans="4:5">
      <c r="D616" s="122"/>
      <c r="E616" s="122"/>
    </row>
    <row r="617" spans="4:5">
      <c r="D617" s="122"/>
      <c r="E617" s="122"/>
    </row>
    <row r="618" spans="4:5">
      <c r="D618" s="122"/>
      <c r="E618" s="122"/>
    </row>
    <row r="619" spans="4:5">
      <c r="D619" s="122"/>
      <c r="E619" s="122"/>
    </row>
    <row r="620" spans="4:5">
      <c r="D620" s="122"/>
      <c r="E620" s="122"/>
    </row>
    <row r="621" spans="4:5">
      <c r="D621" s="122"/>
      <c r="E621" s="122"/>
    </row>
    <row r="622" spans="4:5">
      <c r="D622" s="122"/>
      <c r="E622" s="122"/>
    </row>
    <row r="623" spans="4:5">
      <c r="D623" s="122"/>
      <c r="E623" s="122"/>
    </row>
    <row r="624" spans="4:5">
      <c r="D624" s="122"/>
      <c r="E624" s="122"/>
    </row>
    <row r="625" spans="4:5">
      <c r="D625" s="122"/>
      <c r="E625" s="122"/>
    </row>
    <row r="626" spans="4:5">
      <c r="D626" s="122"/>
      <c r="E626" s="122"/>
    </row>
    <row r="627" spans="4:5">
      <c r="D627" s="122"/>
      <c r="E627" s="122"/>
    </row>
    <row r="628" spans="4:5">
      <c r="D628" s="122"/>
      <c r="E628" s="122"/>
    </row>
    <row r="629" spans="4:5">
      <c r="D629" s="122"/>
      <c r="E629" s="122"/>
    </row>
    <row r="630" spans="4:5">
      <c r="D630" s="122"/>
      <c r="E630" s="122"/>
    </row>
    <row r="631" spans="4:5">
      <c r="D631" s="122"/>
      <c r="E631" s="122"/>
    </row>
    <row r="632" spans="4:5">
      <c r="D632" s="122"/>
      <c r="E632" s="122"/>
    </row>
    <row r="633" spans="4:5">
      <c r="D633" s="122"/>
      <c r="E633" s="122"/>
    </row>
    <row r="634" spans="4:5">
      <c r="D634" s="122"/>
      <c r="E634" s="122"/>
    </row>
    <row r="635" spans="4:5">
      <c r="D635" s="122"/>
      <c r="E635" s="122"/>
    </row>
    <row r="636" spans="4:5">
      <c r="D636" s="122"/>
      <c r="E636" s="122"/>
    </row>
    <row r="637" spans="4:5">
      <c r="D637" s="122"/>
      <c r="E637" s="122"/>
    </row>
    <row r="638" spans="4:5">
      <c r="D638" s="122"/>
      <c r="E638" s="122"/>
    </row>
    <row r="639" spans="4:5">
      <c r="D639" s="122"/>
      <c r="E639" s="122"/>
    </row>
    <row r="640" spans="4:5">
      <c r="D640" s="122"/>
      <c r="E640" s="122"/>
    </row>
    <row r="641" spans="4:5">
      <c r="D641" s="122"/>
      <c r="E641" s="122"/>
    </row>
    <row r="642" spans="4:5">
      <c r="D642" s="122"/>
      <c r="E642" s="122"/>
    </row>
    <row r="643" spans="4:5">
      <c r="D643" s="122"/>
      <c r="E643" s="122"/>
    </row>
    <row r="644" spans="4:5">
      <c r="D644" s="122"/>
      <c r="E644" s="122"/>
    </row>
    <row r="645" spans="4:5">
      <c r="D645" s="122"/>
      <c r="E645" s="122"/>
    </row>
    <row r="646" spans="4:5">
      <c r="D646" s="122"/>
      <c r="E646" s="122"/>
    </row>
    <row r="647" spans="4:5">
      <c r="D647" s="122"/>
      <c r="E647" s="122"/>
    </row>
    <row r="648" spans="4:5">
      <c r="D648" s="122"/>
      <c r="E648" s="122"/>
    </row>
    <row r="649" spans="4:5">
      <c r="D649" s="122"/>
      <c r="E649" s="122"/>
    </row>
    <row r="650" spans="4:5">
      <c r="D650" s="122"/>
      <c r="E650" s="122"/>
    </row>
    <row r="651" spans="4:5">
      <c r="D651" s="122"/>
      <c r="E651" s="122"/>
    </row>
    <row r="652" spans="4:5">
      <c r="D652" s="122"/>
      <c r="E652" s="122"/>
    </row>
    <row r="653" spans="4:5">
      <c r="D653" s="122"/>
      <c r="E653" s="122"/>
    </row>
    <row r="654" spans="4:5">
      <c r="D654" s="122"/>
      <c r="E654" s="122"/>
    </row>
    <row r="655" spans="4:5">
      <c r="D655" s="122"/>
      <c r="E655" s="122"/>
    </row>
    <row r="656" spans="4:5">
      <c r="D656" s="122"/>
      <c r="E656" s="122"/>
    </row>
    <row r="657" spans="4:5">
      <c r="D657" s="122"/>
      <c r="E657" s="122"/>
    </row>
    <row r="658" spans="4:5">
      <c r="D658" s="122"/>
      <c r="E658" s="122"/>
    </row>
    <row r="659" spans="4:5">
      <c r="D659" s="122"/>
      <c r="E659" s="122"/>
    </row>
    <row r="660" spans="4:5">
      <c r="D660" s="122"/>
      <c r="E660" s="122"/>
    </row>
    <row r="661" spans="4:5">
      <c r="D661" s="122"/>
      <c r="E661" s="122"/>
    </row>
    <row r="662" spans="4:5">
      <c r="D662" s="122"/>
      <c r="E662" s="122"/>
    </row>
    <row r="663" spans="4:5">
      <c r="D663" s="122"/>
      <c r="E663" s="122"/>
    </row>
    <row r="664" spans="4:5">
      <c r="D664" s="122"/>
      <c r="E664" s="122"/>
    </row>
    <row r="665" spans="4:5">
      <c r="D665" s="122"/>
      <c r="E665" s="122"/>
    </row>
    <row r="666" spans="4:5">
      <c r="D666" s="122"/>
      <c r="E666" s="122"/>
    </row>
    <row r="667" spans="4:5">
      <c r="D667" s="122"/>
      <c r="E667" s="122"/>
    </row>
    <row r="668" spans="4:5">
      <c r="D668" s="122"/>
      <c r="E668" s="122"/>
    </row>
    <row r="669" spans="4:5">
      <c r="D669" s="122"/>
      <c r="E669" s="122"/>
    </row>
    <row r="670" spans="4:5">
      <c r="D670" s="122"/>
      <c r="E670" s="122"/>
    </row>
    <row r="671" spans="4:5">
      <c r="D671" s="122"/>
      <c r="E671" s="122"/>
    </row>
    <row r="672" spans="4:5">
      <c r="D672" s="122"/>
      <c r="E672" s="122"/>
    </row>
    <row r="673" spans="4:5">
      <c r="D673" s="122"/>
      <c r="E673" s="122"/>
    </row>
    <row r="674" spans="4:5">
      <c r="D674" s="122"/>
      <c r="E674" s="122"/>
    </row>
    <row r="675" spans="4:5">
      <c r="D675" s="122"/>
      <c r="E675" s="122"/>
    </row>
    <row r="676" spans="4:5">
      <c r="D676" s="122"/>
      <c r="E676" s="122"/>
    </row>
    <row r="677" spans="4:5">
      <c r="D677" s="122"/>
      <c r="E677" s="122"/>
    </row>
    <row r="678" spans="4:5">
      <c r="D678" s="122"/>
      <c r="E678" s="122"/>
    </row>
    <row r="679" spans="4:5">
      <c r="D679" s="122"/>
      <c r="E679" s="122"/>
    </row>
    <row r="680" spans="4:5">
      <c r="D680" s="122"/>
      <c r="E680" s="122"/>
    </row>
    <row r="681" spans="4:5">
      <c r="D681" s="122"/>
      <c r="E681" s="122"/>
    </row>
    <row r="682" spans="4:5">
      <c r="D682" s="122"/>
      <c r="E682" s="122"/>
    </row>
    <row r="683" spans="4:5">
      <c r="D683" s="122"/>
      <c r="E683" s="122"/>
    </row>
    <row r="684" spans="4:5">
      <c r="D684" s="122"/>
      <c r="E684" s="122"/>
    </row>
    <row r="685" spans="4:5">
      <c r="D685" s="122"/>
      <c r="E685" s="122"/>
    </row>
    <row r="686" spans="4:5">
      <c r="D686" s="122"/>
      <c r="E686" s="122"/>
    </row>
    <row r="687" spans="4:5">
      <c r="D687" s="122"/>
      <c r="E687" s="122"/>
    </row>
    <row r="688" spans="4:5">
      <c r="D688" s="122"/>
      <c r="E688" s="122"/>
    </row>
    <row r="689" spans="4:5">
      <c r="D689" s="122"/>
      <c r="E689" s="122"/>
    </row>
    <row r="690" spans="4:5">
      <c r="D690" s="122"/>
      <c r="E690" s="122"/>
    </row>
    <row r="691" spans="4:5">
      <c r="D691" s="122"/>
      <c r="E691" s="122"/>
    </row>
    <row r="692" spans="4:5">
      <c r="D692" s="122"/>
      <c r="E692" s="122"/>
    </row>
    <row r="693" spans="4:5">
      <c r="D693" s="122"/>
      <c r="E693" s="122"/>
    </row>
    <row r="694" spans="4:5">
      <c r="D694" s="122"/>
      <c r="E694" s="122"/>
    </row>
    <row r="695" spans="4:5">
      <c r="D695" s="122"/>
      <c r="E695" s="122"/>
    </row>
    <row r="696" spans="4:5">
      <c r="D696" s="122"/>
      <c r="E696" s="122"/>
    </row>
    <row r="697" spans="4:5">
      <c r="D697" s="122"/>
      <c r="E697" s="122"/>
    </row>
    <row r="698" spans="4:5">
      <c r="D698" s="122"/>
      <c r="E698" s="122"/>
    </row>
    <row r="699" spans="4:5">
      <c r="D699" s="122"/>
      <c r="E699" s="122"/>
    </row>
    <row r="700" spans="4:5">
      <c r="D700" s="122"/>
      <c r="E700" s="122"/>
    </row>
    <row r="701" spans="4:5">
      <c r="D701" s="122"/>
      <c r="E701" s="122"/>
    </row>
    <row r="702" spans="4:5">
      <c r="D702" s="122"/>
      <c r="E702" s="122"/>
    </row>
    <row r="703" spans="4:5">
      <c r="D703" s="122"/>
      <c r="E703" s="122"/>
    </row>
    <row r="704" spans="4:5">
      <c r="D704" s="122"/>
      <c r="E704" s="122"/>
    </row>
    <row r="705" spans="4:5">
      <c r="D705" s="122"/>
      <c r="E705" s="122"/>
    </row>
    <row r="706" spans="4:5">
      <c r="D706" s="122"/>
      <c r="E706" s="122"/>
    </row>
    <row r="707" spans="4:5">
      <c r="D707" s="122"/>
      <c r="E707" s="122"/>
    </row>
    <row r="708" spans="4:5">
      <c r="D708" s="122"/>
      <c r="E708" s="122"/>
    </row>
    <row r="709" spans="4:5">
      <c r="D709" s="122"/>
      <c r="E709" s="122"/>
    </row>
    <row r="710" spans="4:5">
      <c r="D710" s="122"/>
      <c r="E710" s="122"/>
    </row>
    <row r="711" spans="4:5">
      <c r="D711" s="122"/>
      <c r="E711" s="122"/>
    </row>
    <row r="712" spans="4:5">
      <c r="D712" s="122"/>
      <c r="E712" s="122"/>
    </row>
    <row r="713" spans="4:5">
      <c r="D713" s="122"/>
      <c r="E713" s="122"/>
    </row>
    <row r="714" spans="4:5">
      <c r="D714" s="122"/>
      <c r="E714" s="122"/>
    </row>
    <row r="715" spans="4:5">
      <c r="D715" s="122"/>
      <c r="E715" s="122"/>
    </row>
    <row r="716" spans="4:5">
      <c r="D716" s="122"/>
      <c r="E716" s="122"/>
    </row>
    <row r="717" spans="4:5">
      <c r="D717" s="122"/>
      <c r="E717" s="122"/>
    </row>
    <row r="718" spans="4:5">
      <c r="D718" s="122"/>
      <c r="E718" s="122"/>
    </row>
    <row r="719" spans="4:5">
      <c r="D719" s="122"/>
      <c r="E719" s="122"/>
    </row>
    <row r="720" spans="4:5">
      <c r="D720" s="122"/>
      <c r="E720" s="122"/>
    </row>
    <row r="721" spans="4:5">
      <c r="D721" s="122"/>
      <c r="E721" s="122"/>
    </row>
    <row r="722" spans="4:5">
      <c r="D722" s="122"/>
      <c r="E722" s="122"/>
    </row>
    <row r="723" spans="4:5">
      <c r="D723" s="122"/>
      <c r="E723" s="122"/>
    </row>
    <row r="724" spans="4:5">
      <c r="D724" s="122"/>
      <c r="E724" s="122"/>
    </row>
    <row r="725" spans="4:5">
      <c r="D725" s="122"/>
      <c r="E725" s="122"/>
    </row>
    <row r="726" spans="4:5">
      <c r="D726" s="122"/>
      <c r="E726" s="122"/>
    </row>
    <row r="727" spans="4:5">
      <c r="D727" s="122"/>
      <c r="E727" s="122"/>
    </row>
    <row r="728" spans="4:5">
      <c r="D728" s="122"/>
      <c r="E728" s="122"/>
    </row>
    <row r="729" spans="4:5">
      <c r="D729" s="122"/>
      <c r="E729" s="122"/>
    </row>
    <row r="730" spans="4:5">
      <c r="D730" s="122"/>
      <c r="E730" s="122"/>
    </row>
    <row r="731" spans="4:5">
      <c r="D731" s="122"/>
      <c r="E731" s="122"/>
    </row>
    <row r="732" spans="4:5">
      <c r="D732" s="122"/>
      <c r="E732" s="122"/>
    </row>
    <row r="733" spans="4:5">
      <c r="D733" s="122"/>
      <c r="E733" s="122"/>
    </row>
    <row r="734" spans="4:5">
      <c r="D734" s="122"/>
      <c r="E734" s="122"/>
    </row>
    <row r="735" spans="4:5">
      <c r="D735" s="122"/>
      <c r="E735" s="122"/>
    </row>
    <row r="736" spans="4:5">
      <c r="D736" s="122"/>
      <c r="E736" s="122"/>
    </row>
    <row r="737" spans="4:5">
      <c r="D737" s="122"/>
      <c r="E737" s="122"/>
    </row>
    <row r="738" spans="4:5">
      <c r="D738" s="122"/>
      <c r="E738" s="122"/>
    </row>
    <row r="739" spans="4:5">
      <c r="D739" s="122"/>
      <c r="E739" s="122"/>
    </row>
    <row r="740" spans="4:5">
      <c r="D740" s="122"/>
      <c r="E740" s="122"/>
    </row>
    <row r="741" spans="4:5">
      <c r="D741" s="122"/>
      <c r="E741" s="122"/>
    </row>
    <row r="742" spans="4:5">
      <c r="D742" s="122"/>
      <c r="E742" s="122"/>
    </row>
    <row r="743" spans="4:5">
      <c r="D743" s="122"/>
      <c r="E743" s="122"/>
    </row>
    <row r="744" spans="4:5">
      <c r="D744" s="122"/>
      <c r="E744" s="122"/>
    </row>
    <row r="745" spans="4:5">
      <c r="D745" s="122"/>
      <c r="E745" s="122"/>
    </row>
    <row r="746" spans="4:5">
      <c r="D746" s="122"/>
      <c r="E746" s="122"/>
    </row>
    <row r="747" spans="4:5">
      <c r="D747" s="122"/>
      <c r="E747" s="122"/>
    </row>
    <row r="748" spans="4:5">
      <c r="D748" s="122"/>
      <c r="E748" s="122"/>
    </row>
    <row r="749" spans="4:5">
      <c r="D749" s="122"/>
      <c r="E749" s="122"/>
    </row>
    <row r="750" spans="4:5">
      <c r="D750" s="122"/>
      <c r="E750" s="122"/>
    </row>
    <row r="751" spans="4:5">
      <c r="D751" s="122"/>
      <c r="E751" s="122"/>
    </row>
    <row r="752" spans="4:5">
      <c r="D752" s="122"/>
      <c r="E752" s="122"/>
    </row>
    <row r="753" spans="4:5">
      <c r="D753" s="122"/>
      <c r="E753" s="122"/>
    </row>
    <row r="754" spans="4:5">
      <c r="D754" s="122"/>
      <c r="E754" s="122"/>
    </row>
    <row r="755" spans="4:5">
      <c r="D755" s="122"/>
      <c r="E755" s="122"/>
    </row>
    <row r="756" spans="4:5">
      <c r="D756" s="122"/>
      <c r="E756" s="122"/>
    </row>
    <row r="757" spans="4:5">
      <c r="D757" s="122"/>
      <c r="E757" s="122"/>
    </row>
    <row r="758" spans="4:5">
      <c r="D758" s="122"/>
      <c r="E758" s="122"/>
    </row>
    <row r="759" spans="4:5">
      <c r="D759" s="122"/>
      <c r="E759" s="122"/>
    </row>
    <row r="760" spans="4:5">
      <c r="D760" s="122"/>
      <c r="E760" s="122"/>
    </row>
    <row r="761" spans="4:5">
      <c r="D761" s="122"/>
      <c r="E761" s="122"/>
    </row>
    <row r="762" spans="4:5">
      <c r="D762" s="122"/>
      <c r="E762" s="122"/>
    </row>
    <row r="763" spans="4:5">
      <c r="D763" s="122"/>
      <c r="E763" s="122"/>
    </row>
    <row r="764" spans="4:5">
      <c r="D764" s="122"/>
      <c r="E764" s="122"/>
    </row>
    <row r="765" spans="4:5">
      <c r="D765" s="122"/>
      <c r="E765" s="122"/>
    </row>
    <row r="766" spans="4:5">
      <c r="D766" s="122"/>
      <c r="E766" s="122"/>
    </row>
    <row r="767" spans="4:5">
      <c r="D767" s="122"/>
      <c r="E767" s="122"/>
    </row>
    <row r="768" spans="4:5">
      <c r="D768" s="122"/>
      <c r="E768" s="122"/>
    </row>
    <row r="769" spans="4:5">
      <c r="D769" s="122"/>
      <c r="E769" s="122"/>
    </row>
    <row r="770" spans="4:5">
      <c r="D770" s="122"/>
      <c r="E770" s="122"/>
    </row>
    <row r="771" spans="4:5">
      <c r="D771" s="122"/>
      <c r="E771" s="122"/>
    </row>
    <row r="772" spans="4:5">
      <c r="D772" s="122"/>
      <c r="E772" s="122"/>
    </row>
    <row r="773" spans="4:5">
      <c r="D773" s="122"/>
      <c r="E773" s="122"/>
    </row>
    <row r="774" spans="4:5">
      <c r="D774" s="122"/>
      <c r="E774" s="122"/>
    </row>
    <row r="775" spans="4:5">
      <c r="D775" s="122"/>
      <c r="E775" s="122"/>
    </row>
    <row r="776" spans="4:5">
      <c r="D776" s="122"/>
      <c r="E776" s="122"/>
    </row>
    <row r="777" spans="4:5">
      <c r="D777" s="122"/>
      <c r="E777" s="122"/>
    </row>
    <row r="778" spans="4:5">
      <c r="D778" s="122"/>
      <c r="E778" s="122"/>
    </row>
    <row r="779" spans="4:5">
      <c r="D779" s="122"/>
      <c r="E779" s="122"/>
    </row>
    <row r="780" spans="4:5">
      <c r="D780" s="122"/>
      <c r="E780" s="122"/>
    </row>
    <row r="781" spans="4:5">
      <c r="D781" s="122"/>
      <c r="E781" s="122"/>
    </row>
    <row r="782" spans="4:5">
      <c r="D782" s="122"/>
      <c r="E782" s="122"/>
    </row>
    <row r="783" spans="4:5">
      <c r="D783" s="122"/>
      <c r="E783" s="122"/>
    </row>
    <row r="784" spans="4:5">
      <c r="D784" s="122"/>
      <c r="E784" s="122"/>
    </row>
    <row r="785" spans="4:5">
      <c r="D785" s="122"/>
      <c r="E785" s="122"/>
    </row>
    <row r="786" spans="4:5">
      <c r="D786" s="122"/>
      <c r="E786" s="122"/>
    </row>
    <row r="787" spans="4:5">
      <c r="D787" s="122"/>
      <c r="E787" s="122"/>
    </row>
    <row r="788" spans="4:5">
      <c r="D788" s="122"/>
      <c r="E788" s="122"/>
    </row>
    <row r="789" spans="4:5">
      <c r="D789" s="122"/>
      <c r="E789" s="122"/>
    </row>
    <row r="790" spans="4:5">
      <c r="D790" s="122"/>
      <c r="E790" s="122"/>
    </row>
    <row r="791" spans="4:5">
      <c r="D791" s="122"/>
      <c r="E791" s="122"/>
    </row>
    <row r="792" spans="4:5">
      <c r="D792" s="122"/>
      <c r="E792" s="122"/>
    </row>
    <row r="793" spans="4:5">
      <c r="D793" s="122"/>
      <c r="E793" s="122"/>
    </row>
    <row r="794" spans="4:5">
      <c r="D794" s="122"/>
      <c r="E794" s="122"/>
    </row>
    <row r="795" spans="4:5">
      <c r="D795" s="122"/>
      <c r="E795" s="122"/>
    </row>
    <row r="796" spans="4:5">
      <c r="D796" s="122"/>
      <c r="E796" s="122"/>
    </row>
    <row r="797" spans="4:5">
      <c r="D797" s="122"/>
      <c r="E797" s="122"/>
    </row>
    <row r="798" spans="4:5">
      <c r="D798" s="122"/>
      <c r="E798" s="122"/>
    </row>
    <row r="799" spans="4:5">
      <c r="D799" s="122"/>
      <c r="E799" s="122"/>
    </row>
    <row r="800" spans="4:5">
      <c r="D800" s="122"/>
      <c r="E800" s="122"/>
    </row>
    <row r="801" spans="4:5">
      <c r="D801" s="122"/>
      <c r="E801" s="122"/>
    </row>
    <row r="802" spans="4:5">
      <c r="D802" s="122"/>
      <c r="E802" s="122"/>
    </row>
    <row r="803" spans="4:5">
      <c r="D803" s="122"/>
      <c r="E803" s="122"/>
    </row>
    <row r="804" spans="4:5">
      <c r="D804" s="122"/>
      <c r="E804" s="122"/>
    </row>
    <row r="805" spans="4:5">
      <c r="D805" s="122"/>
      <c r="E805" s="122"/>
    </row>
    <row r="806" spans="4:5">
      <c r="D806" s="122"/>
      <c r="E806" s="122"/>
    </row>
    <row r="807" spans="4:5">
      <c r="D807" s="122"/>
      <c r="E807" s="122"/>
    </row>
    <row r="808" spans="4:5">
      <c r="D808" s="122"/>
      <c r="E808" s="122"/>
    </row>
    <row r="809" spans="4:5">
      <c r="D809" s="122"/>
      <c r="E809" s="122"/>
    </row>
    <row r="810" spans="4:5">
      <c r="D810" s="122"/>
      <c r="E810" s="122"/>
    </row>
    <row r="811" spans="4:5">
      <c r="D811" s="122"/>
      <c r="E811" s="122"/>
    </row>
    <row r="812" spans="4:5">
      <c r="D812" s="122"/>
      <c r="E812" s="122"/>
    </row>
    <row r="813" spans="4:5">
      <c r="D813" s="122"/>
      <c r="E813" s="122"/>
    </row>
    <row r="814" spans="4:5">
      <c r="D814" s="122"/>
      <c r="E814" s="122"/>
    </row>
    <row r="815" spans="4:5">
      <c r="D815" s="122"/>
      <c r="E815" s="122"/>
    </row>
    <row r="816" spans="4:5">
      <c r="D816" s="122"/>
      <c r="E816" s="122"/>
    </row>
    <row r="817" spans="4:5">
      <c r="D817" s="122"/>
      <c r="E817" s="122"/>
    </row>
    <row r="818" spans="4:5">
      <c r="D818" s="122"/>
      <c r="E818" s="122"/>
    </row>
    <row r="819" spans="4:5">
      <c r="D819" s="122"/>
      <c r="E819" s="122"/>
    </row>
    <row r="820" spans="4:5">
      <c r="D820" s="122"/>
      <c r="E820" s="122"/>
    </row>
    <row r="821" spans="4:5">
      <c r="D821" s="122"/>
      <c r="E821" s="122"/>
    </row>
    <row r="822" spans="4:5">
      <c r="D822" s="122"/>
      <c r="E822" s="122"/>
    </row>
    <row r="823" spans="4:5">
      <c r="D823" s="122"/>
      <c r="E823" s="122"/>
    </row>
    <row r="824" spans="4:5">
      <c r="D824" s="122"/>
      <c r="E824" s="122"/>
    </row>
    <row r="825" spans="4:5">
      <c r="D825" s="122"/>
      <c r="E825" s="122"/>
    </row>
    <row r="826" spans="4:5">
      <c r="D826" s="122"/>
      <c r="E826" s="122"/>
    </row>
    <row r="827" spans="4:5">
      <c r="D827" s="122"/>
      <c r="E827" s="122"/>
    </row>
    <row r="828" spans="4:5">
      <c r="D828" s="122"/>
      <c r="E828" s="122"/>
    </row>
    <row r="829" spans="4:5">
      <c r="D829" s="122"/>
      <c r="E829" s="122"/>
    </row>
    <row r="830" spans="4:5">
      <c r="D830" s="122"/>
      <c r="E830" s="122"/>
    </row>
    <row r="831" spans="4:5">
      <c r="D831" s="122"/>
      <c r="E831" s="122"/>
    </row>
    <row r="832" spans="4:5">
      <c r="D832" s="122"/>
      <c r="E832" s="122"/>
    </row>
    <row r="833" spans="4:5">
      <c r="D833" s="122"/>
      <c r="E833" s="122"/>
    </row>
    <row r="834" spans="4:5">
      <c r="D834" s="122"/>
      <c r="E834" s="122"/>
    </row>
    <row r="835" spans="4:5">
      <c r="D835" s="122"/>
      <c r="E835" s="122"/>
    </row>
    <row r="836" spans="4:5">
      <c r="D836" s="122"/>
      <c r="E836" s="122"/>
    </row>
    <row r="837" spans="4:5">
      <c r="D837" s="122"/>
      <c r="E837" s="122"/>
    </row>
    <row r="838" spans="4:5">
      <c r="D838" s="122"/>
      <c r="E838" s="122"/>
    </row>
    <row r="839" spans="4:5">
      <c r="D839" s="122"/>
      <c r="E839" s="122"/>
    </row>
    <row r="840" spans="4:5">
      <c r="D840" s="122"/>
      <c r="E840" s="122"/>
    </row>
    <row r="841" spans="4:5">
      <c r="D841" s="122"/>
      <c r="E841" s="122"/>
    </row>
    <row r="842" spans="4:5">
      <c r="D842" s="122"/>
      <c r="E842" s="122"/>
    </row>
    <row r="843" spans="4:5">
      <c r="D843" s="122"/>
      <c r="E843" s="122"/>
    </row>
    <row r="844" spans="4:5">
      <c r="D844" s="122"/>
      <c r="E844" s="122"/>
    </row>
    <row r="845" spans="4:5">
      <c r="D845" s="122"/>
      <c r="E845" s="122"/>
    </row>
    <row r="846" spans="4:5">
      <c r="D846" s="122"/>
      <c r="E846" s="122"/>
    </row>
    <row r="847" spans="4:5">
      <c r="D847" s="122"/>
      <c r="E847" s="122"/>
    </row>
    <row r="848" spans="4:5">
      <c r="D848" s="122"/>
      <c r="E848" s="122"/>
    </row>
    <row r="849" spans="4:5">
      <c r="D849" s="122"/>
      <c r="E849" s="122"/>
    </row>
    <row r="850" spans="4:5">
      <c r="D850" s="122"/>
      <c r="E850" s="122"/>
    </row>
    <row r="851" spans="4:5">
      <c r="D851" s="122"/>
      <c r="E851" s="122"/>
    </row>
    <row r="852" spans="4:5">
      <c r="D852" s="122"/>
      <c r="E852" s="122"/>
    </row>
    <row r="853" spans="4:5">
      <c r="D853" s="122"/>
      <c r="E853" s="122"/>
    </row>
    <row r="854" spans="4:5">
      <c r="D854" s="122"/>
      <c r="E854" s="122"/>
    </row>
    <row r="855" spans="4:5">
      <c r="D855" s="122"/>
      <c r="E855" s="122"/>
    </row>
    <row r="856" spans="4:5">
      <c r="D856" s="122"/>
      <c r="E856" s="122"/>
    </row>
    <row r="857" spans="4:5">
      <c r="D857" s="122"/>
      <c r="E857" s="122"/>
    </row>
    <row r="858" spans="4:5">
      <c r="D858" s="122"/>
      <c r="E858" s="122"/>
    </row>
    <row r="859" spans="4:5">
      <c r="D859" s="122"/>
      <c r="E859" s="122"/>
    </row>
    <row r="860" spans="4:5">
      <c r="D860" s="122"/>
      <c r="E860" s="122"/>
    </row>
    <row r="861" spans="4:5">
      <c r="D861" s="122"/>
      <c r="E861" s="122"/>
    </row>
    <row r="862" spans="4:5">
      <c r="D862" s="122"/>
      <c r="E862" s="122"/>
    </row>
    <row r="863" spans="4:5">
      <c r="D863" s="122"/>
      <c r="E863" s="122"/>
    </row>
    <row r="864" spans="4:5">
      <c r="D864" s="122"/>
      <c r="E864" s="122"/>
    </row>
    <row r="865" spans="4:5">
      <c r="D865" s="122"/>
      <c r="E865" s="122"/>
    </row>
    <row r="866" spans="4:5">
      <c r="D866" s="122"/>
      <c r="E866" s="122"/>
    </row>
    <row r="867" spans="4:5">
      <c r="D867" s="122"/>
      <c r="E867" s="122"/>
    </row>
    <row r="868" spans="4:5">
      <c r="D868" s="122"/>
      <c r="E868" s="122"/>
    </row>
    <row r="869" spans="4:5">
      <c r="D869" s="122"/>
      <c r="E869" s="122"/>
    </row>
    <row r="870" spans="4:5">
      <c r="D870" s="122"/>
      <c r="E870" s="122"/>
    </row>
    <row r="871" spans="4:5">
      <c r="D871" s="122"/>
      <c r="E871" s="122"/>
    </row>
    <row r="872" spans="4:5">
      <c r="D872" s="122"/>
      <c r="E872" s="122"/>
    </row>
    <row r="873" spans="4:5">
      <c r="D873" s="122"/>
      <c r="E873" s="122"/>
    </row>
    <row r="874" spans="4:5">
      <c r="D874" s="122"/>
      <c r="E874" s="122"/>
    </row>
    <row r="875" spans="4:5">
      <c r="D875" s="122"/>
      <c r="E875" s="122"/>
    </row>
    <row r="876" spans="4:5">
      <c r="D876" s="122"/>
      <c r="E876" s="122"/>
    </row>
    <row r="877" spans="4:5">
      <c r="D877" s="122"/>
      <c r="E877" s="122"/>
    </row>
    <row r="878" spans="4:5">
      <c r="D878" s="122"/>
      <c r="E878" s="122"/>
    </row>
    <row r="879" spans="4:5">
      <c r="D879" s="122"/>
      <c r="E879" s="122"/>
    </row>
    <row r="880" spans="4:5">
      <c r="D880" s="122"/>
      <c r="E880" s="122"/>
    </row>
    <row r="881" spans="4:5">
      <c r="D881" s="122"/>
      <c r="E881" s="122"/>
    </row>
    <row r="882" spans="4:5">
      <c r="D882" s="122"/>
      <c r="E882" s="122"/>
    </row>
    <row r="883" spans="4:5">
      <c r="D883" s="122"/>
      <c r="E883" s="122"/>
    </row>
    <row r="884" spans="4:5">
      <c r="D884" s="122"/>
      <c r="E884" s="122"/>
    </row>
    <row r="885" spans="4:5">
      <c r="D885" s="122"/>
      <c r="E885" s="122"/>
    </row>
    <row r="886" spans="4:5">
      <c r="D886" s="122"/>
      <c r="E886" s="122"/>
    </row>
    <row r="887" spans="4:5">
      <c r="D887" s="122"/>
      <c r="E887" s="122"/>
    </row>
    <row r="888" spans="4:5">
      <c r="D888" s="122"/>
      <c r="E888" s="122"/>
    </row>
    <row r="889" spans="4:5">
      <c r="D889" s="122"/>
      <c r="E889" s="122"/>
    </row>
    <row r="890" spans="4:5">
      <c r="D890" s="122"/>
      <c r="E890" s="122"/>
    </row>
    <row r="891" spans="4:5">
      <c r="D891" s="122"/>
      <c r="E891" s="122"/>
    </row>
    <row r="892" spans="4:5">
      <c r="D892" s="122"/>
      <c r="E892" s="122"/>
    </row>
    <row r="893" spans="4:5">
      <c r="D893" s="122"/>
      <c r="E893" s="122"/>
    </row>
    <row r="894" spans="4:5">
      <c r="D894" s="122"/>
      <c r="E894" s="122"/>
    </row>
    <row r="895" spans="4:5">
      <c r="D895" s="122"/>
      <c r="E895" s="122"/>
    </row>
    <row r="896" spans="4:5">
      <c r="D896" s="122"/>
      <c r="E896" s="122"/>
    </row>
    <row r="897" spans="4:5">
      <c r="D897" s="122"/>
      <c r="E897" s="122"/>
    </row>
    <row r="898" spans="4:5">
      <c r="D898" s="122"/>
      <c r="E898" s="122"/>
    </row>
    <row r="899" spans="4:5">
      <c r="D899" s="122"/>
      <c r="E899" s="122"/>
    </row>
    <row r="900" spans="4:5">
      <c r="D900" s="122"/>
      <c r="E900" s="122"/>
    </row>
    <row r="901" spans="4:5">
      <c r="D901" s="122"/>
      <c r="E901" s="122"/>
    </row>
    <row r="902" spans="4:5">
      <c r="D902" s="122"/>
      <c r="E902" s="122"/>
    </row>
    <row r="903" spans="4:5">
      <c r="D903" s="122"/>
      <c r="E903" s="122"/>
    </row>
    <row r="904" spans="4:5">
      <c r="D904" s="122"/>
      <c r="E904" s="122"/>
    </row>
    <row r="905" spans="4:5">
      <c r="D905" s="122"/>
      <c r="E905" s="122"/>
    </row>
    <row r="906" spans="4:5">
      <c r="D906" s="122"/>
      <c r="E906" s="122"/>
    </row>
    <row r="907" spans="4:5">
      <c r="D907" s="122"/>
      <c r="E907" s="122"/>
    </row>
    <row r="908" spans="4:5">
      <c r="D908" s="122"/>
      <c r="E908" s="122"/>
    </row>
    <row r="909" spans="4:5">
      <c r="D909" s="122"/>
      <c r="E909" s="122"/>
    </row>
    <row r="910" spans="4:5">
      <c r="D910" s="122"/>
      <c r="E910" s="122"/>
    </row>
    <row r="911" spans="4:5">
      <c r="D911" s="122"/>
      <c r="E911" s="122"/>
    </row>
    <row r="912" spans="4:5">
      <c r="D912" s="122"/>
      <c r="E912" s="122"/>
    </row>
    <row r="913" spans="4:5">
      <c r="D913" s="122"/>
      <c r="E913" s="122"/>
    </row>
    <row r="914" spans="4:5">
      <c r="D914" s="122"/>
      <c r="E914" s="122"/>
    </row>
    <row r="915" spans="4:5">
      <c r="D915" s="122"/>
      <c r="E915" s="122"/>
    </row>
    <row r="916" spans="4:5">
      <c r="D916" s="122"/>
      <c r="E916" s="122"/>
    </row>
    <row r="917" spans="4:5">
      <c r="D917" s="122"/>
      <c r="E917" s="122"/>
    </row>
    <row r="918" spans="4:5">
      <c r="D918" s="122"/>
      <c r="E918" s="122"/>
    </row>
    <row r="919" spans="4:5">
      <c r="D919" s="122"/>
      <c r="E919" s="122"/>
    </row>
    <row r="920" spans="4:5">
      <c r="D920" s="122"/>
      <c r="E920" s="122"/>
    </row>
    <row r="921" spans="4:5">
      <c r="D921" s="122"/>
      <c r="E921" s="122"/>
    </row>
    <row r="922" spans="4:5">
      <c r="D922" s="122"/>
      <c r="E922" s="122"/>
    </row>
    <row r="923" spans="4:5">
      <c r="D923" s="122"/>
      <c r="E923" s="122"/>
    </row>
    <row r="924" spans="4:5">
      <c r="D924" s="122"/>
      <c r="E924" s="122"/>
    </row>
    <row r="925" spans="4:5">
      <c r="D925" s="122"/>
      <c r="E925" s="122"/>
    </row>
    <row r="926" spans="4:5">
      <c r="D926" s="122"/>
      <c r="E926" s="122"/>
    </row>
    <row r="927" spans="4:5">
      <c r="D927" s="122"/>
      <c r="E927" s="122"/>
    </row>
    <row r="928" spans="4:5">
      <c r="D928" s="122"/>
      <c r="E928" s="122"/>
    </row>
    <row r="929" spans="4:5">
      <c r="D929" s="122"/>
      <c r="E929" s="122"/>
    </row>
    <row r="930" spans="4:5">
      <c r="D930" s="122"/>
      <c r="E930" s="122"/>
    </row>
    <row r="931" spans="4:5">
      <c r="D931" s="122"/>
      <c r="E931" s="122"/>
    </row>
    <row r="932" spans="4:5">
      <c r="D932" s="122"/>
      <c r="E932" s="122"/>
    </row>
    <row r="933" spans="4:5">
      <c r="D933" s="122"/>
      <c r="E933" s="122"/>
    </row>
    <row r="934" spans="4:5">
      <c r="D934" s="122"/>
      <c r="E934" s="122"/>
    </row>
    <row r="935" spans="4:5">
      <c r="D935" s="122"/>
      <c r="E935" s="122"/>
    </row>
    <row r="936" spans="4:5">
      <c r="D936" s="122"/>
      <c r="E936" s="122"/>
    </row>
    <row r="937" spans="4:5">
      <c r="D937" s="122"/>
      <c r="E937" s="122"/>
    </row>
    <row r="938" spans="4:5">
      <c r="D938" s="122"/>
      <c r="E938" s="122"/>
    </row>
    <row r="939" spans="4:5">
      <c r="D939" s="122"/>
      <c r="E939" s="122"/>
    </row>
    <row r="940" spans="4:5">
      <c r="D940" s="122"/>
      <c r="E940" s="122"/>
    </row>
    <row r="941" spans="4:5">
      <c r="D941" s="122"/>
      <c r="E941" s="122"/>
    </row>
    <row r="942" spans="4:5">
      <c r="D942" s="122"/>
      <c r="E942" s="122"/>
    </row>
    <row r="943" spans="4:5">
      <c r="D943" s="122"/>
      <c r="E943" s="122"/>
    </row>
    <row r="944" spans="4:5">
      <c r="D944" s="122"/>
      <c r="E944" s="122"/>
    </row>
    <row r="945" spans="4:5">
      <c r="D945" s="122"/>
      <c r="E945" s="122"/>
    </row>
    <row r="946" spans="4:5">
      <c r="D946" s="122"/>
      <c r="E946" s="122"/>
    </row>
    <row r="947" spans="4:5">
      <c r="D947" s="122"/>
      <c r="E947" s="122"/>
    </row>
    <row r="948" spans="4:5">
      <c r="D948" s="122"/>
      <c r="E948" s="122"/>
    </row>
    <row r="949" spans="4:5">
      <c r="D949" s="122"/>
      <c r="E949" s="122"/>
    </row>
    <row r="950" spans="4:5">
      <c r="D950" s="122"/>
      <c r="E950" s="122"/>
    </row>
    <row r="951" spans="4:5">
      <c r="D951" s="122"/>
      <c r="E951" s="122"/>
    </row>
    <row r="952" spans="4:5">
      <c r="D952" s="122"/>
      <c r="E952" s="122"/>
    </row>
    <row r="953" spans="4:5">
      <c r="D953" s="122"/>
      <c r="E953" s="122"/>
    </row>
    <row r="954" spans="4:5">
      <c r="D954" s="122"/>
      <c r="E954" s="122"/>
    </row>
    <row r="955" spans="4:5">
      <c r="D955" s="122"/>
      <c r="E955" s="122"/>
    </row>
    <row r="956" spans="4:5">
      <c r="D956" s="122"/>
      <c r="E956" s="122"/>
    </row>
    <row r="957" spans="4:5">
      <c r="D957" s="122"/>
      <c r="E957" s="122"/>
    </row>
    <row r="958" spans="4:5">
      <c r="D958" s="122"/>
      <c r="E958" s="122"/>
    </row>
    <row r="959" spans="4:5">
      <c r="D959" s="122"/>
      <c r="E959" s="122"/>
    </row>
    <row r="960" spans="4:5">
      <c r="D960" s="122"/>
      <c r="E960" s="122"/>
    </row>
    <row r="961" spans="4:5">
      <c r="D961" s="122"/>
      <c r="E961" s="122"/>
    </row>
    <row r="962" spans="4:5">
      <c r="D962" s="122"/>
      <c r="E962" s="122"/>
    </row>
    <row r="963" spans="4:5">
      <c r="D963" s="122"/>
      <c r="E963" s="122"/>
    </row>
    <row r="964" spans="4:5">
      <c r="D964" s="122"/>
      <c r="E964" s="122"/>
    </row>
    <row r="965" spans="4:5">
      <c r="D965" s="122"/>
      <c r="E965" s="122"/>
    </row>
    <row r="966" spans="4:5">
      <c r="D966" s="122"/>
      <c r="E966" s="122"/>
    </row>
    <row r="967" spans="4:5">
      <c r="D967" s="122"/>
      <c r="E967" s="122"/>
    </row>
    <row r="968" spans="4:5">
      <c r="D968" s="122"/>
      <c r="E968" s="122"/>
    </row>
    <row r="969" spans="4:5">
      <c r="D969" s="122"/>
      <c r="E969" s="122"/>
    </row>
    <row r="970" spans="4:5">
      <c r="D970" s="122"/>
      <c r="E970" s="122"/>
    </row>
    <row r="971" spans="4:5">
      <c r="D971" s="122"/>
      <c r="E971" s="122"/>
    </row>
    <row r="972" spans="4:5">
      <c r="D972" s="122"/>
      <c r="E972" s="122"/>
    </row>
    <row r="973" spans="4:5">
      <c r="D973" s="122"/>
      <c r="E973" s="122"/>
    </row>
    <row r="974" spans="4:5">
      <c r="D974" s="122"/>
      <c r="E974" s="122"/>
    </row>
    <row r="975" spans="4:5">
      <c r="D975" s="122"/>
      <c r="E975" s="122"/>
    </row>
    <row r="976" spans="4:5">
      <c r="D976" s="122"/>
      <c r="E976" s="122"/>
    </row>
    <row r="977" spans="4:5">
      <c r="D977" s="122"/>
      <c r="E977" s="122"/>
    </row>
    <row r="978" spans="4:5">
      <c r="D978" s="122"/>
      <c r="E978" s="122"/>
    </row>
    <row r="979" spans="4:5">
      <c r="D979" s="122"/>
      <c r="E979" s="122"/>
    </row>
    <row r="980" spans="4:5">
      <c r="D980" s="122"/>
      <c r="E980" s="122"/>
    </row>
    <row r="981" spans="4:5">
      <c r="D981" s="122"/>
      <c r="E981" s="122"/>
    </row>
    <row r="982" spans="4:5">
      <c r="D982" s="122"/>
      <c r="E982" s="122"/>
    </row>
    <row r="983" spans="4:5">
      <c r="D983" s="122"/>
      <c r="E983" s="122"/>
    </row>
    <row r="984" spans="4:5">
      <c r="D984" s="122"/>
      <c r="E984" s="122"/>
    </row>
    <row r="985" spans="4:5">
      <c r="D985" s="122"/>
      <c r="E985" s="122"/>
    </row>
    <row r="986" spans="4:5">
      <c r="D986" s="122"/>
      <c r="E986" s="122"/>
    </row>
    <row r="987" spans="4:5">
      <c r="D987" s="122"/>
      <c r="E987" s="122"/>
    </row>
    <row r="988" spans="4:5">
      <c r="D988" s="122"/>
      <c r="E988" s="122"/>
    </row>
    <row r="989" spans="4:5">
      <c r="D989" s="122"/>
      <c r="E989" s="122"/>
    </row>
    <row r="990" spans="4:5">
      <c r="D990" s="122"/>
      <c r="E990" s="122"/>
    </row>
    <row r="991" spans="4:5">
      <c r="D991" s="122"/>
      <c r="E991" s="122"/>
    </row>
    <row r="992" spans="4:5">
      <c r="D992" s="122"/>
      <c r="E992" s="122"/>
    </row>
    <row r="993" spans="4:5">
      <c r="D993" s="122"/>
      <c r="E993" s="122"/>
    </row>
    <row r="994" spans="4:5">
      <c r="D994" s="122"/>
      <c r="E994" s="122"/>
    </row>
    <row r="995" spans="4:5">
      <c r="D995" s="122"/>
      <c r="E995" s="122"/>
    </row>
    <row r="996" spans="4:5">
      <c r="D996" s="122"/>
      <c r="E996" s="122"/>
    </row>
    <row r="997" spans="4:5">
      <c r="D997" s="122"/>
      <c r="E997" s="122"/>
    </row>
    <row r="998" spans="4:5">
      <c r="D998" s="122"/>
      <c r="E998" s="122"/>
    </row>
    <row r="999" spans="4:5">
      <c r="D999" s="122"/>
      <c r="E999" s="122"/>
    </row>
    <row r="1000" spans="4:5">
      <c r="D1000" s="122"/>
      <c r="E1000" s="122"/>
    </row>
    <row r="1001" spans="4:5">
      <c r="D1001" s="122"/>
      <c r="E1001" s="122"/>
    </row>
    <row r="1002" spans="4:5">
      <c r="D1002" s="122"/>
      <c r="E1002" s="122"/>
    </row>
    <row r="1003" spans="4:5">
      <c r="D1003" s="122"/>
      <c r="E1003" s="122"/>
    </row>
    <row r="1004" spans="4:5">
      <c r="D1004" s="122"/>
      <c r="E1004" s="122"/>
    </row>
    <row r="1005" spans="4:5">
      <c r="D1005" s="122"/>
      <c r="E1005" s="122"/>
    </row>
    <row r="1006" spans="4:5">
      <c r="D1006" s="122"/>
      <c r="E1006" s="122"/>
    </row>
    <row r="1007" spans="4:5">
      <c r="D1007" s="122"/>
      <c r="E1007" s="122"/>
    </row>
    <row r="1008" spans="4:5">
      <c r="D1008" s="122"/>
      <c r="E1008" s="122"/>
    </row>
    <row r="1009" spans="4:5">
      <c r="D1009" s="122"/>
      <c r="E1009" s="122"/>
    </row>
    <row r="1010" spans="4:5">
      <c r="D1010" s="122"/>
      <c r="E1010" s="122"/>
    </row>
    <row r="1011" spans="4:5">
      <c r="D1011" s="122"/>
      <c r="E1011" s="122"/>
    </row>
    <row r="1012" spans="4:5">
      <c r="D1012" s="122"/>
      <c r="E1012" s="122"/>
    </row>
    <row r="1013" spans="4:5">
      <c r="D1013" s="122"/>
      <c r="E1013" s="122"/>
    </row>
    <row r="1014" spans="4:5">
      <c r="D1014" s="122"/>
      <c r="E1014" s="122"/>
    </row>
    <row r="1015" spans="4:5">
      <c r="D1015" s="122"/>
      <c r="E1015" s="122"/>
    </row>
    <row r="1016" spans="4:5">
      <c r="D1016" s="122"/>
      <c r="E1016" s="122"/>
    </row>
    <row r="1017" spans="4:5">
      <c r="D1017" s="122"/>
      <c r="E1017" s="122"/>
    </row>
    <row r="1018" spans="4:5">
      <c r="D1018" s="122"/>
      <c r="E1018" s="122"/>
    </row>
    <row r="1019" spans="4:5">
      <c r="D1019" s="122"/>
      <c r="E1019" s="122"/>
    </row>
    <row r="1020" spans="4:5">
      <c r="D1020" s="122"/>
      <c r="E1020" s="122"/>
    </row>
    <row r="1021" spans="4:5">
      <c r="D1021" s="122"/>
      <c r="E1021" s="122"/>
    </row>
    <row r="1022" spans="4:5">
      <c r="D1022" s="122"/>
      <c r="E1022" s="122"/>
    </row>
    <row r="1023" spans="4:5">
      <c r="D1023" s="122"/>
      <c r="E1023" s="122"/>
    </row>
    <row r="1024" spans="4:5">
      <c r="D1024" s="122"/>
      <c r="E1024" s="122"/>
    </row>
    <row r="1025" spans="4:5">
      <c r="D1025" s="122"/>
      <c r="E1025" s="122"/>
    </row>
    <row r="1026" spans="4:5">
      <c r="D1026" s="122"/>
      <c r="E1026" s="122"/>
    </row>
    <row r="1027" spans="4:5">
      <c r="D1027" s="122"/>
      <c r="E1027" s="122"/>
    </row>
    <row r="1028" spans="4:5">
      <c r="D1028" s="122"/>
      <c r="E1028" s="122"/>
    </row>
    <row r="1029" spans="4:5">
      <c r="D1029" s="122"/>
      <c r="E1029" s="122"/>
    </row>
    <row r="1030" spans="4:5">
      <c r="D1030" s="122"/>
      <c r="E1030" s="122"/>
    </row>
    <row r="1031" spans="4:5">
      <c r="D1031" s="122"/>
      <c r="E1031" s="122"/>
    </row>
    <row r="1032" spans="4:5">
      <c r="D1032" s="122"/>
      <c r="E1032" s="122"/>
    </row>
    <row r="1033" spans="4:5">
      <c r="D1033" s="122"/>
      <c r="E1033" s="122"/>
    </row>
    <row r="1034" spans="4:5">
      <c r="D1034" s="122"/>
      <c r="E1034" s="122"/>
    </row>
    <row r="1035" spans="4:5">
      <c r="D1035" s="122"/>
      <c r="E1035" s="122"/>
    </row>
    <row r="1036" spans="4:5">
      <c r="D1036" s="122"/>
      <c r="E1036" s="122"/>
    </row>
    <row r="1037" spans="4:5">
      <c r="D1037" s="122"/>
      <c r="E1037" s="122"/>
    </row>
    <row r="1038" spans="4:5">
      <c r="D1038" s="122"/>
      <c r="E1038" s="122"/>
    </row>
    <row r="1039" spans="4:5">
      <c r="D1039" s="122"/>
      <c r="E1039" s="122"/>
    </row>
    <row r="1040" spans="4:5">
      <c r="D1040" s="122"/>
      <c r="E1040" s="122"/>
    </row>
    <row r="1041" spans="4:5">
      <c r="D1041" s="122"/>
      <c r="E1041" s="122"/>
    </row>
    <row r="1042" spans="4:5">
      <c r="D1042" s="122"/>
      <c r="E1042" s="122"/>
    </row>
    <row r="1043" spans="4:5">
      <c r="D1043" s="122"/>
      <c r="E1043" s="122"/>
    </row>
    <row r="1044" spans="4:5">
      <c r="D1044" s="122"/>
      <c r="E1044" s="122"/>
    </row>
    <row r="1045" spans="4:5">
      <c r="D1045" s="122"/>
      <c r="E1045" s="122"/>
    </row>
    <row r="1046" spans="4:5">
      <c r="D1046" s="122"/>
      <c r="E1046" s="122"/>
    </row>
    <row r="1047" spans="4:5">
      <c r="D1047" s="122"/>
      <c r="E1047" s="122"/>
    </row>
    <row r="1048" spans="4:5">
      <c r="D1048" s="122"/>
      <c r="E1048" s="122"/>
    </row>
    <row r="1049" spans="4:5">
      <c r="D1049" s="122"/>
      <c r="E1049" s="122"/>
    </row>
    <row r="1050" spans="4:5">
      <c r="D1050" s="122"/>
      <c r="E1050" s="122"/>
    </row>
    <row r="1051" spans="4:5">
      <c r="D1051" s="122"/>
      <c r="E1051" s="122"/>
    </row>
    <row r="1052" spans="4:5">
      <c r="D1052" s="122"/>
      <c r="E1052" s="122"/>
    </row>
    <row r="1053" spans="4:5">
      <c r="D1053" s="122"/>
      <c r="E1053" s="122"/>
    </row>
    <row r="1054" spans="4:5">
      <c r="D1054" s="122"/>
      <c r="E1054" s="122"/>
    </row>
    <row r="1055" spans="4:5">
      <c r="D1055" s="122"/>
      <c r="E1055" s="122"/>
    </row>
    <row r="1056" spans="4:5">
      <c r="D1056" s="122"/>
      <c r="E1056" s="122"/>
    </row>
    <row r="1057" spans="4:5">
      <c r="D1057" s="122"/>
      <c r="E1057" s="122"/>
    </row>
    <row r="1058" spans="4:5">
      <c r="D1058" s="122"/>
      <c r="E1058" s="122"/>
    </row>
    <row r="1059" spans="4:5">
      <c r="D1059" s="122"/>
      <c r="E1059" s="122"/>
    </row>
    <row r="1060" spans="4:5">
      <c r="D1060" s="122"/>
      <c r="E1060" s="122"/>
    </row>
    <row r="1061" spans="4:5">
      <c r="D1061" s="122"/>
      <c r="E1061" s="122"/>
    </row>
    <row r="1062" spans="4:5">
      <c r="D1062" s="122"/>
      <c r="E1062" s="122"/>
    </row>
    <row r="1063" spans="4:5">
      <c r="D1063" s="122"/>
      <c r="E1063" s="122"/>
    </row>
    <row r="1064" spans="4:5">
      <c r="D1064" s="122"/>
      <c r="E1064" s="122"/>
    </row>
    <row r="1065" spans="4:5">
      <c r="D1065" s="122"/>
      <c r="E1065" s="122"/>
    </row>
    <row r="1066" spans="4:5">
      <c r="D1066" s="122"/>
      <c r="E1066" s="122"/>
    </row>
    <row r="1067" spans="4:5">
      <c r="D1067" s="122"/>
      <c r="E1067" s="122"/>
    </row>
    <row r="1068" spans="4:5">
      <c r="D1068" s="122"/>
      <c r="E1068" s="122"/>
    </row>
    <row r="1069" spans="4:5">
      <c r="D1069" s="122"/>
      <c r="E1069" s="122"/>
    </row>
    <row r="1070" spans="4:5">
      <c r="D1070" s="122"/>
      <c r="E1070" s="122"/>
    </row>
    <row r="1071" spans="4:5">
      <c r="D1071" s="122"/>
      <c r="E1071" s="122"/>
    </row>
    <row r="1072" spans="4:5">
      <c r="D1072" s="122"/>
      <c r="E1072" s="122"/>
    </row>
    <row r="1073" spans="4:5">
      <c r="D1073" s="122"/>
      <c r="E1073" s="122"/>
    </row>
    <row r="1074" spans="4:5">
      <c r="D1074" s="122"/>
      <c r="E1074" s="122"/>
    </row>
    <row r="1075" spans="4:5">
      <c r="D1075" s="122"/>
      <c r="E1075" s="122"/>
    </row>
    <row r="1076" spans="4:5">
      <c r="D1076" s="122"/>
      <c r="E1076" s="122"/>
    </row>
    <row r="1077" spans="4:5">
      <c r="D1077" s="122"/>
      <c r="E1077" s="122"/>
    </row>
    <row r="1078" spans="4:5">
      <c r="D1078" s="122"/>
      <c r="E1078" s="122"/>
    </row>
    <row r="1079" spans="4:5">
      <c r="D1079" s="122"/>
      <c r="E1079" s="122"/>
    </row>
    <row r="1080" spans="4:5">
      <c r="D1080" s="122"/>
      <c r="E1080" s="122"/>
    </row>
    <row r="1081" spans="4:5">
      <c r="D1081" s="122"/>
      <c r="E1081" s="122"/>
    </row>
    <row r="1082" spans="4:5">
      <c r="D1082" s="122"/>
      <c r="E1082" s="122"/>
    </row>
    <row r="1083" spans="4:5">
      <c r="D1083" s="122"/>
      <c r="E1083" s="122"/>
    </row>
    <row r="1084" spans="4:5">
      <c r="D1084" s="122"/>
      <c r="E1084" s="122"/>
    </row>
    <row r="1085" spans="4:5">
      <c r="D1085" s="122"/>
      <c r="E1085" s="122"/>
    </row>
    <row r="1086" spans="4:5">
      <c r="D1086" s="122"/>
      <c r="E1086" s="122"/>
    </row>
    <row r="1087" spans="4:5">
      <c r="D1087" s="122"/>
      <c r="E1087" s="122"/>
    </row>
    <row r="1088" spans="4:5">
      <c r="D1088" s="122"/>
      <c r="E1088" s="122"/>
    </row>
    <row r="1089" spans="4:5">
      <c r="D1089" s="122"/>
      <c r="E1089" s="122"/>
    </row>
    <row r="1090" spans="4:5">
      <c r="D1090" s="122"/>
      <c r="E1090" s="122"/>
    </row>
    <row r="1091" spans="4:5">
      <c r="D1091" s="122"/>
      <c r="E1091" s="122"/>
    </row>
    <row r="1092" spans="4:5">
      <c r="D1092" s="122"/>
      <c r="E1092" s="122"/>
    </row>
    <row r="1093" spans="4:5">
      <c r="D1093" s="122"/>
      <c r="E1093" s="122"/>
    </row>
    <row r="1094" spans="4:5">
      <c r="D1094" s="122"/>
      <c r="E1094" s="122"/>
    </row>
    <row r="1095" spans="4:5">
      <c r="D1095" s="122"/>
      <c r="E1095" s="122"/>
    </row>
    <row r="1096" spans="4:5">
      <c r="D1096" s="122"/>
      <c r="E1096" s="122"/>
    </row>
    <row r="1097" spans="4:5">
      <c r="D1097" s="122"/>
      <c r="E1097" s="122"/>
    </row>
    <row r="1098" spans="4:5">
      <c r="D1098" s="122"/>
      <c r="E1098" s="122"/>
    </row>
    <row r="1099" spans="4:5">
      <c r="D1099" s="122"/>
      <c r="E1099" s="122"/>
    </row>
    <row r="1100" spans="4:5">
      <c r="D1100" s="122"/>
      <c r="E1100" s="122"/>
    </row>
    <row r="1101" spans="4:5">
      <c r="D1101" s="122"/>
      <c r="E1101" s="122"/>
    </row>
    <row r="1102" spans="4:5">
      <c r="D1102" s="122"/>
      <c r="E1102" s="122"/>
    </row>
    <row r="1103" spans="4:5">
      <c r="D1103" s="122"/>
      <c r="E1103" s="122"/>
    </row>
    <row r="1104" spans="4:5">
      <c r="D1104" s="122"/>
      <c r="E1104" s="122"/>
    </row>
    <row r="1105" spans="4:5">
      <c r="D1105" s="122"/>
      <c r="E1105" s="122"/>
    </row>
    <row r="1106" spans="4:5">
      <c r="D1106" s="122"/>
      <c r="E1106" s="122"/>
    </row>
    <row r="1107" spans="4:5">
      <c r="D1107" s="122"/>
      <c r="E1107" s="122"/>
    </row>
    <row r="1108" spans="4:5">
      <c r="D1108" s="122"/>
      <c r="E1108" s="122"/>
    </row>
    <row r="1109" spans="4:5">
      <c r="D1109" s="122"/>
      <c r="E1109" s="122"/>
    </row>
    <row r="1110" spans="4:5">
      <c r="D1110" s="122"/>
      <c r="E1110" s="122"/>
    </row>
    <row r="1111" spans="4:5">
      <c r="D1111" s="122"/>
      <c r="E1111" s="122"/>
    </row>
    <row r="1112" spans="4:5">
      <c r="D1112" s="122"/>
      <c r="E1112" s="122"/>
    </row>
    <row r="1113" spans="4:5">
      <c r="D1113" s="122"/>
      <c r="E1113" s="122"/>
    </row>
    <row r="1114" spans="4:5">
      <c r="D1114" s="122"/>
      <c r="E1114" s="122"/>
    </row>
    <row r="1115" spans="4:5">
      <c r="D1115" s="122"/>
      <c r="E1115" s="122"/>
    </row>
    <row r="1116" spans="4:5">
      <c r="D1116" s="122"/>
      <c r="E1116" s="122"/>
    </row>
    <row r="1117" spans="4:5">
      <c r="D1117" s="122"/>
      <c r="E1117" s="122"/>
    </row>
    <row r="1118" spans="4:5">
      <c r="D1118" s="122"/>
      <c r="E1118" s="122"/>
    </row>
    <row r="1119" spans="4:5">
      <c r="D1119" s="122"/>
      <c r="E1119" s="122"/>
    </row>
    <row r="1120" spans="4:5">
      <c r="D1120" s="122"/>
      <c r="E1120" s="122"/>
    </row>
    <row r="1121" spans="4:5">
      <c r="D1121" s="122"/>
      <c r="E1121" s="122"/>
    </row>
    <row r="1122" spans="4:5">
      <c r="D1122" s="122"/>
      <c r="E1122" s="122"/>
    </row>
    <row r="1123" spans="4:5">
      <c r="D1123" s="122"/>
      <c r="E1123" s="122"/>
    </row>
    <row r="1124" spans="4:5">
      <c r="D1124" s="122"/>
      <c r="E1124" s="122"/>
    </row>
    <row r="1125" spans="4:5">
      <c r="D1125" s="122"/>
      <c r="E1125" s="122"/>
    </row>
    <row r="1126" spans="4:5">
      <c r="D1126" s="122"/>
      <c r="E1126" s="122"/>
    </row>
    <row r="1127" spans="4:5">
      <c r="D1127" s="122"/>
      <c r="E1127" s="122"/>
    </row>
    <row r="1128" spans="4:5">
      <c r="D1128" s="122"/>
      <c r="E1128" s="122"/>
    </row>
    <row r="1129" spans="4:5">
      <c r="D1129" s="122"/>
      <c r="E1129" s="122"/>
    </row>
    <row r="1130" spans="4:5">
      <c r="D1130" s="122"/>
      <c r="E1130" s="122"/>
    </row>
    <row r="1131" spans="4:5">
      <c r="D1131" s="122"/>
      <c r="E1131" s="122"/>
    </row>
    <row r="1132" spans="4:5">
      <c r="D1132" s="122"/>
      <c r="E1132" s="122"/>
    </row>
    <row r="1133" spans="4:5">
      <c r="D1133" s="122"/>
      <c r="E1133" s="122"/>
    </row>
    <row r="1134" spans="4:5">
      <c r="D1134" s="122"/>
      <c r="E1134" s="122"/>
    </row>
    <row r="1135" spans="4:5">
      <c r="D1135" s="122"/>
      <c r="E1135" s="122"/>
    </row>
    <row r="1136" spans="4:5">
      <c r="D1136" s="122"/>
      <c r="E1136" s="122"/>
    </row>
    <row r="1137" spans="4:5">
      <c r="D1137" s="122"/>
      <c r="E1137" s="122"/>
    </row>
    <row r="1138" spans="4:5">
      <c r="D1138" s="122"/>
      <c r="E1138" s="122"/>
    </row>
    <row r="1139" spans="4:5">
      <c r="D1139" s="122"/>
      <c r="E1139" s="122"/>
    </row>
    <row r="1140" spans="4:5">
      <c r="D1140" s="122"/>
      <c r="E1140" s="122"/>
    </row>
    <row r="1141" spans="4:5">
      <c r="D1141" s="122"/>
      <c r="E1141" s="122"/>
    </row>
    <row r="1142" spans="4:5">
      <c r="D1142" s="122"/>
      <c r="E1142" s="122"/>
    </row>
    <row r="1143" spans="4:5">
      <c r="D1143" s="122"/>
      <c r="E1143" s="122"/>
    </row>
    <row r="1144" spans="4:5">
      <c r="D1144" s="122"/>
      <c r="E1144" s="122"/>
    </row>
    <row r="1145" spans="4:5">
      <c r="D1145" s="122"/>
      <c r="E1145" s="122"/>
    </row>
    <row r="1146" spans="4:5">
      <c r="D1146" s="122"/>
      <c r="E1146" s="122"/>
    </row>
    <row r="1147" spans="4:5">
      <c r="D1147" s="122"/>
      <c r="E1147" s="122"/>
    </row>
    <row r="1148" spans="4:5">
      <c r="D1148" s="122"/>
      <c r="E1148" s="122"/>
    </row>
    <row r="1149" spans="4:5">
      <c r="D1149" s="122"/>
      <c r="E1149" s="122"/>
    </row>
    <row r="1150" spans="4:5">
      <c r="D1150" s="122"/>
      <c r="E1150" s="122"/>
    </row>
    <row r="1151" spans="4:5">
      <c r="D1151" s="122"/>
      <c r="E1151" s="122"/>
    </row>
    <row r="1152" spans="4:5">
      <c r="D1152" s="122"/>
      <c r="E1152" s="122"/>
    </row>
    <row r="1153" spans="4:5">
      <c r="D1153" s="122"/>
      <c r="E1153" s="122"/>
    </row>
    <row r="1154" spans="4:5">
      <c r="D1154" s="122"/>
      <c r="E1154" s="122"/>
    </row>
    <row r="1155" spans="4:5">
      <c r="D1155" s="122"/>
      <c r="E1155" s="122"/>
    </row>
    <row r="1156" spans="4:5">
      <c r="D1156" s="122"/>
      <c r="E1156" s="122"/>
    </row>
    <row r="1157" spans="4:5">
      <c r="D1157" s="122"/>
      <c r="E1157" s="122"/>
    </row>
    <row r="1158" spans="4:5">
      <c r="D1158" s="122"/>
      <c r="E1158" s="122"/>
    </row>
    <row r="1159" spans="4:5">
      <c r="D1159" s="122"/>
      <c r="E1159" s="122"/>
    </row>
    <row r="1160" spans="4:5">
      <c r="D1160" s="122"/>
      <c r="E1160" s="122"/>
    </row>
    <row r="1161" spans="4:5">
      <c r="D1161" s="122"/>
      <c r="E1161" s="122"/>
    </row>
    <row r="1162" spans="4:5">
      <c r="D1162" s="122"/>
      <c r="E1162" s="122"/>
    </row>
    <row r="1163" spans="4:5">
      <c r="D1163" s="122"/>
      <c r="E1163" s="122"/>
    </row>
    <row r="1164" spans="4:5">
      <c r="D1164" s="122"/>
      <c r="E1164" s="122"/>
    </row>
    <row r="1165" spans="4:5">
      <c r="D1165" s="122"/>
      <c r="E1165" s="122"/>
    </row>
    <row r="1166" spans="4:5">
      <c r="D1166" s="122"/>
      <c r="E1166" s="122"/>
    </row>
    <row r="1167" spans="4:5">
      <c r="D1167" s="122"/>
      <c r="E1167" s="122"/>
    </row>
    <row r="1168" spans="4:5">
      <c r="D1168" s="122"/>
      <c r="E1168" s="122"/>
    </row>
    <row r="1169" spans="4:5">
      <c r="D1169" s="122"/>
      <c r="E1169" s="122"/>
    </row>
    <row r="1170" spans="4:5">
      <c r="D1170" s="122"/>
      <c r="E1170" s="122"/>
    </row>
    <row r="1171" spans="4:5">
      <c r="D1171" s="122"/>
      <c r="E1171" s="122"/>
    </row>
    <row r="1172" spans="4:5">
      <c r="D1172" s="122"/>
      <c r="E1172" s="122"/>
    </row>
    <row r="1173" spans="4:5">
      <c r="D1173" s="122"/>
      <c r="E1173" s="122"/>
    </row>
    <row r="1174" spans="4:5">
      <c r="D1174" s="122"/>
      <c r="E1174" s="122"/>
    </row>
    <row r="1175" spans="4:5">
      <c r="D1175" s="122"/>
      <c r="E1175" s="122"/>
    </row>
    <row r="1176" spans="4:5">
      <c r="D1176" s="122"/>
      <c r="E1176" s="122"/>
    </row>
    <row r="1177" spans="4:5">
      <c r="D1177" s="122"/>
      <c r="E1177" s="122"/>
    </row>
    <row r="1178" spans="4:5">
      <c r="D1178" s="122"/>
      <c r="E1178" s="122"/>
    </row>
    <row r="1179" spans="4:5">
      <c r="D1179" s="122"/>
      <c r="E1179" s="122"/>
    </row>
    <row r="1180" spans="4:5">
      <c r="D1180" s="122"/>
      <c r="E1180" s="122"/>
    </row>
    <row r="1181" spans="4:5">
      <c r="D1181" s="122"/>
      <c r="E1181" s="122"/>
    </row>
    <row r="1182" spans="4:5">
      <c r="D1182" s="122"/>
      <c r="E1182" s="122"/>
    </row>
    <row r="1183" spans="4:5">
      <c r="D1183" s="122"/>
      <c r="E1183" s="122"/>
    </row>
    <row r="1184" spans="4:5">
      <c r="D1184" s="122"/>
      <c r="E1184" s="122"/>
    </row>
    <row r="1185" spans="4:5">
      <c r="D1185" s="122"/>
      <c r="E1185" s="122"/>
    </row>
    <row r="1186" spans="4:5">
      <c r="D1186" s="122"/>
      <c r="E1186" s="122"/>
    </row>
    <row r="1187" spans="4:5">
      <c r="D1187" s="122"/>
      <c r="E1187" s="122"/>
    </row>
    <row r="1188" spans="4:5">
      <c r="D1188" s="122"/>
      <c r="E1188" s="122"/>
    </row>
    <row r="1189" spans="4:5">
      <c r="D1189" s="122"/>
      <c r="E1189" s="122"/>
    </row>
    <row r="1190" spans="4:5">
      <c r="D1190" s="122"/>
      <c r="E1190" s="122"/>
    </row>
    <row r="1191" spans="4:5">
      <c r="D1191" s="122"/>
      <c r="E1191" s="122"/>
    </row>
    <row r="1192" spans="4:5">
      <c r="D1192" s="122"/>
      <c r="E1192" s="122"/>
    </row>
    <row r="1193" spans="4:5">
      <c r="D1193" s="122"/>
      <c r="E1193" s="122"/>
    </row>
    <row r="1194" spans="4:5">
      <c r="D1194" s="122"/>
      <c r="E1194" s="122"/>
    </row>
    <row r="1195" spans="4:5">
      <c r="D1195" s="122"/>
      <c r="E1195" s="122"/>
    </row>
    <row r="1196" spans="4:5">
      <c r="D1196" s="122"/>
      <c r="E1196" s="122"/>
    </row>
    <row r="1197" spans="4:5">
      <c r="D1197" s="122"/>
      <c r="E1197" s="122"/>
    </row>
    <row r="1198" spans="4:5">
      <c r="D1198" s="122"/>
      <c r="E1198" s="122"/>
    </row>
    <row r="1199" spans="4:5">
      <c r="D1199" s="122"/>
      <c r="E1199" s="122"/>
    </row>
    <row r="1200" spans="4:5">
      <c r="D1200" s="122"/>
      <c r="E1200" s="122"/>
    </row>
    <row r="1201" spans="4:5">
      <c r="D1201" s="122"/>
      <c r="E1201" s="122"/>
    </row>
    <row r="1202" spans="4:5">
      <c r="D1202" s="122"/>
      <c r="E1202" s="122"/>
    </row>
    <row r="1203" spans="4:5">
      <c r="D1203" s="122"/>
      <c r="E1203" s="122"/>
    </row>
    <row r="1204" spans="4:5">
      <c r="D1204" s="122"/>
      <c r="E1204" s="122"/>
    </row>
    <row r="1205" spans="4:5">
      <c r="D1205" s="122"/>
      <c r="E1205" s="122"/>
    </row>
    <row r="1206" spans="4:5">
      <c r="D1206" s="122"/>
      <c r="E1206" s="122"/>
    </row>
    <row r="1207" spans="4:5">
      <c r="D1207" s="122"/>
      <c r="E1207" s="122"/>
    </row>
    <row r="1208" spans="4:5">
      <c r="D1208" s="122"/>
      <c r="E1208" s="122"/>
    </row>
    <row r="1209" spans="4:5">
      <c r="D1209" s="122"/>
      <c r="E1209" s="122"/>
    </row>
    <row r="1210" spans="4:5">
      <c r="D1210" s="122"/>
      <c r="E1210" s="122"/>
    </row>
    <row r="1211" spans="4:5">
      <c r="D1211" s="122"/>
      <c r="E1211" s="122"/>
    </row>
    <row r="1212" spans="4:5">
      <c r="D1212" s="122"/>
      <c r="E1212" s="122"/>
    </row>
    <row r="1213" spans="4:5">
      <c r="D1213" s="122"/>
      <c r="E1213" s="122"/>
    </row>
    <row r="1214" spans="4:5">
      <c r="D1214" s="122"/>
      <c r="E1214" s="122"/>
    </row>
    <row r="1215" spans="4:5">
      <c r="D1215" s="122"/>
      <c r="E1215" s="122"/>
    </row>
    <row r="1216" spans="4:5">
      <c r="D1216" s="122"/>
      <c r="E1216" s="122"/>
    </row>
    <row r="1217" spans="4:5">
      <c r="D1217" s="122"/>
      <c r="E1217" s="122"/>
    </row>
    <row r="1218" spans="4:5">
      <c r="D1218" s="122"/>
      <c r="E1218" s="122"/>
    </row>
    <row r="1219" spans="4:5">
      <c r="D1219" s="122"/>
      <c r="E1219" s="122"/>
    </row>
    <row r="1220" spans="4:5">
      <c r="D1220" s="122"/>
      <c r="E1220" s="122"/>
    </row>
    <row r="1221" spans="4:5">
      <c r="D1221" s="122"/>
      <c r="E1221" s="122"/>
    </row>
    <row r="1222" spans="4:5">
      <c r="D1222" s="122"/>
      <c r="E1222" s="122"/>
    </row>
    <row r="1223" spans="4:5">
      <c r="D1223" s="122"/>
      <c r="E1223" s="122"/>
    </row>
    <row r="1224" spans="4:5">
      <c r="D1224" s="122"/>
      <c r="E1224" s="122"/>
    </row>
    <row r="1225" spans="4:5">
      <c r="D1225" s="122"/>
      <c r="E1225" s="122"/>
    </row>
    <row r="1226" spans="4:5">
      <c r="D1226" s="122"/>
      <c r="E1226" s="122"/>
    </row>
    <row r="1227" spans="4:5">
      <c r="D1227" s="122"/>
      <c r="E1227" s="122"/>
    </row>
    <row r="1228" spans="4:5">
      <c r="D1228" s="122"/>
      <c r="E1228" s="122"/>
    </row>
    <row r="1229" spans="4:5">
      <c r="D1229" s="122"/>
      <c r="E1229" s="122"/>
    </row>
    <row r="1230" spans="4:5">
      <c r="D1230" s="122"/>
      <c r="E1230" s="122"/>
    </row>
    <row r="1231" spans="4:5">
      <c r="D1231" s="122"/>
      <c r="E1231" s="122"/>
    </row>
    <row r="1232" spans="4:5">
      <c r="D1232" s="122"/>
      <c r="E1232" s="122"/>
    </row>
    <row r="1233" spans="4:5">
      <c r="D1233" s="122"/>
      <c r="E1233" s="122"/>
    </row>
    <row r="1234" spans="4:5">
      <c r="D1234" s="122"/>
      <c r="E1234" s="122"/>
    </row>
    <row r="1235" spans="4:5">
      <c r="D1235" s="122"/>
      <c r="E1235" s="122"/>
    </row>
    <row r="1236" spans="4:5">
      <c r="D1236" s="122"/>
      <c r="E1236" s="122"/>
    </row>
    <row r="1237" spans="4:5">
      <c r="D1237" s="122"/>
      <c r="E1237" s="122"/>
    </row>
    <row r="1238" spans="4:5">
      <c r="D1238" s="122"/>
      <c r="E1238" s="122"/>
    </row>
    <row r="1239" spans="4:5">
      <c r="D1239" s="122"/>
      <c r="E1239" s="122"/>
    </row>
    <row r="1240" spans="4:5">
      <c r="D1240" s="122"/>
      <c r="E1240" s="122"/>
    </row>
    <row r="1241" spans="4:5">
      <c r="D1241" s="122"/>
      <c r="E1241" s="122"/>
    </row>
    <row r="1242" spans="4:5">
      <c r="D1242" s="122"/>
      <c r="E1242" s="122"/>
    </row>
    <row r="1243" spans="4:5">
      <c r="D1243" s="122"/>
      <c r="E1243" s="122"/>
    </row>
    <row r="1244" spans="4:5">
      <c r="D1244" s="122"/>
      <c r="E1244" s="122"/>
    </row>
    <row r="1245" spans="4:5">
      <c r="D1245" s="122"/>
      <c r="E1245" s="122"/>
    </row>
    <row r="1246" spans="4:5">
      <c r="D1246" s="122"/>
      <c r="E1246" s="122"/>
    </row>
    <row r="1247" spans="4:5">
      <c r="D1247" s="122"/>
      <c r="E1247" s="122"/>
    </row>
    <row r="1248" spans="4:5">
      <c r="D1248" s="122"/>
      <c r="E1248" s="122"/>
    </row>
    <row r="1249" spans="4:5">
      <c r="D1249" s="122"/>
      <c r="E1249" s="122"/>
    </row>
    <row r="1250" spans="4:5">
      <c r="D1250" s="122"/>
      <c r="E1250" s="122"/>
    </row>
    <row r="1251" spans="4:5">
      <c r="D1251" s="122"/>
      <c r="E1251" s="122"/>
    </row>
    <row r="1252" spans="4:5">
      <c r="D1252" s="122"/>
      <c r="E1252" s="122"/>
    </row>
    <row r="1253" spans="4:5">
      <c r="D1253" s="122"/>
      <c r="E1253" s="122"/>
    </row>
    <row r="1254" spans="4:5">
      <c r="D1254" s="122"/>
      <c r="E1254" s="122"/>
    </row>
    <row r="1255" spans="4:5">
      <c r="D1255" s="122"/>
      <c r="E1255" s="122"/>
    </row>
    <row r="1256" spans="4:5">
      <c r="D1256" s="122"/>
      <c r="E1256" s="122"/>
    </row>
    <row r="1257" spans="4:5">
      <c r="D1257" s="122"/>
      <c r="E1257" s="122"/>
    </row>
    <row r="1258" spans="4:5">
      <c r="D1258" s="122"/>
      <c r="E1258" s="122"/>
    </row>
    <row r="1259" spans="4:5">
      <c r="D1259" s="122"/>
      <c r="E1259" s="122"/>
    </row>
    <row r="1260" spans="4:5">
      <c r="D1260" s="122"/>
      <c r="E1260" s="122"/>
    </row>
    <row r="1261" spans="4:5">
      <c r="D1261" s="122"/>
      <c r="E1261" s="122"/>
    </row>
    <row r="1262" spans="4:5">
      <c r="D1262" s="122"/>
      <c r="E1262" s="122"/>
    </row>
    <row r="1263" spans="4:5">
      <c r="D1263" s="122"/>
      <c r="E1263" s="122"/>
    </row>
    <row r="1264" spans="4:5">
      <c r="D1264" s="122"/>
      <c r="E1264" s="122"/>
    </row>
    <row r="1265" spans="4:5">
      <c r="D1265" s="122"/>
      <c r="E1265" s="122"/>
    </row>
    <row r="1266" spans="4:5">
      <c r="D1266" s="122"/>
      <c r="E1266" s="122"/>
    </row>
    <row r="1267" spans="4:5">
      <c r="D1267" s="122"/>
      <c r="E1267" s="122"/>
    </row>
    <row r="1268" spans="4:5">
      <c r="D1268" s="122"/>
      <c r="E1268" s="122"/>
    </row>
    <row r="1269" spans="4:5">
      <c r="D1269" s="122"/>
      <c r="E1269" s="122"/>
    </row>
    <row r="1270" spans="4:5">
      <c r="D1270" s="122"/>
      <c r="E1270" s="122"/>
    </row>
    <row r="1271" spans="4:5">
      <c r="D1271" s="122"/>
      <c r="E1271" s="122"/>
    </row>
    <row r="1272" spans="4:5">
      <c r="D1272" s="122"/>
      <c r="E1272" s="122"/>
    </row>
    <row r="1273" spans="4:5">
      <c r="D1273" s="122"/>
      <c r="E1273" s="122"/>
    </row>
    <row r="1274" spans="4:5">
      <c r="D1274" s="122"/>
      <c r="E1274" s="122"/>
    </row>
    <row r="1275" spans="4:5">
      <c r="D1275" s="122"/>
      <c r="E1275" s="122"/>
    </row>
    <row r="1276" spans="4:5">
      <c r="D1276" s="122"/>
      <c r="E1276" s="122"/>
    </row>
    <row r="1277" spans="4:5">
      <c r="D1277" s="122"/>
      <c r="E1277" s="122"/>
    </row>
    <row r="1278" spans="4:5">
      <c r="D1278" s="122"/>
      <c r="E1278" s="122"/>
    </row>
    <row r="1279" spans="4:5">
      <c r="D1279" s="122"/>
      <c r="E1279" s="122"/>
    </row>
    <row r="1280" spans="4:5">
      <c r="D1280" s="122"/>
      <c r="E1280" s="122"/>
    </row>
    <row r="1281" spans="4:5">
      <c r="D1281" s="122"/>
      <c r="E1281" s="122"/>
    </row>
    <row r="1282" spans="4:5">
      <c r="D1282" s="122"/>
      <c r="E1282" s="122"/>
    </row>
    <row r="1283" spans="4:5">
      <c r="D1283" s="122"/>
      <c r="E1283" s="122"/>
    </row>
    <row r="1284" spans="4:5">
      <c r="D1284" s="122"/>
      <c r="E1284" s="122"/>
    </row>
    <row r="1285" spans="4:5">
      <c r="D1285" s="122"/>
      <c r="E1285" s="122"/>
    </row>
    <row r="1286" spans="4:5">
      <c r="D1286" s="122"/>
      <c r="E1286" s="122"/>
    </row>
    <row r="1287" spans="4:5">
      <c r="D1287" s="122"/>
      <c r="E1287" s="122"/>
    </row>
    <row r="1288" spans="4:5">
      <c r="D1288" s="122"/>
      <c r="E1288" s="122"/>
    </row>
    <row r="1289" spans="4:5">
      <c r="D1289" s="122"/>
      <c r="E1289" s="122"/>
    </row>
    <row r="1290" spans="4:5">
      <c r="D1290" s="122"/>
      <c r="E1290" s="122"/>
    </row>
    <row r="1291" spans="4:5">
      <c r="D1291" s="122"/>
      <c r="E1291" s="122"/>
    </row>
    <row r="1292" spans="4:5">
      <c r="D1292" s="122"/>
      <c r="E1292" s="122"/>
    </row>
    <row r="1293" spans="4:5">
      <c r="D1293" s="122"/>
      <c r="E1293" s="122"/>
    </row>
    <row r="1294" spans="4:5">
      <c r="D1294" s="122"/>
      <c r="E1294" s="122"/>
    </row>
    <row r="1295" spans="4:5">
      <c r="D1295" s="122"/>
      <c r="E1295" s="122"/>
    </row>
    <row r="1296" spans="4:5">
      <c r="D1296" s="122"/>
      <c r="E1296" s="122"/>
    </row>
    <row r="1297" spans="4:5">
      <c r="D1297" s="122"/>
      <c r="E1297" s="122"/>
    </row>
    <row r="1298" spans="4:5">
      <c r="D1298" s="122"/>
      <c r="E1298" s="122"/>
    </row>
    <row r="1299" spans="4:5">
      <c r="D1299" s="122"/>
      <c r="E1299" s="122"/>
    </row>
    <row r="1300" spans="4:5">
      <c r="D1300" s="122"/>
      <c r="E1300" s="122"/>
    </row>
    <row r="1301" spans="4:5">
      <c r="D1301" s="122"/>
      <c r="E1301" s="122"/>
    </row>
    <row r="1302" spans="4:5">
      <c r="D1302" s="122"/>
      <c r="E1302" s="122"/>
    </row>
    <row r="1303" spans="4:5">
      <c r="D1303" s="122"/>
      <c r="E1303" s="122"/>
    </row>
    <row r="1304" spans="4:5">
      <c r="D1304" s="122"/>
      <c r="E1304" s="122"/>
    </row>
    <row r="1305" spans="4:5">
      <c r="D1305" s="122"/>
      <c r="E1305" s="122"/>
    </row>
    <row r="1306" spans="4:5">
      <c r="D1306" s="122"/>
      <c r="E1306" s="122"/>
    </row>
    <row r="1307" spans="4:5">
      <c r="D1307" s="122"/>
      <c r="E1307" s="122"/>
    </row>
    <row r="1308" spans="4:5">
      <c r="D1308" s="122"/>
      <c r="E1308" s="122"/>
    </row>
    <row r="1309" spans="4:5">
      <c r="D1309" s="122"/>
      <c r="E1309" s="122"/>
    </row>
    <row r="1310" spans="4:5">
      <c r="D1310" s="122"/>
      <c r="E1310" s="122"/>
    </row>
    <row r="1311" spans="4:5">
      <c r="D1311" s="122"/>
      <c r="E1311" s="122"/>
    </row>
    <row r="1312" spans="4:5">
      <c r="D1312" s="122"/>
      <c r="E1312" s="122"/>
    </row>
    <row r="1313" spans="4:5">
      <c r="D1313" s="122"/>
      <c r="E1313" s="122"/>
    </row>
    <row r="1314" spans="4:5">
      <c r="D1314" s="122"/>
      <c r="E1314" s="122"/>
    </row>
    <row r="1315" spans="4:5">
      <c r="D1315" s="122"/>
      <c r="E1315" s="122"/>
    </row>
    <row r="1316" spans="4:5">
      <c r="D1316" s="122"/>
      <c r="E1316" s="122"/>
    </row>
    <row r="1317" spans="4:5">
      <c r="D1317" s="122"/>
      <c r="E1317" s="122"/>
    </row>
    <row r="1318" spans="4:5">
      <c r="D1318" s="122"/>
      <c r="E1318" s="122"/>
    </row>
    <row r="1319" spans="4:5">
      <c r="D1319" s="122"/>
      <c r="E1319" s="122"/>
    </row>
    <row r="1320" spans="4:5">
      <c r="D1320" s="122"/>
      <c r="E1320" s="122"/>
    </row>
    <row r="1321" spans="4:5">
      <c r="D1321" s="122"/>
      <c r="E1321" s="122"/>
    </row>
    <row r="1322" spans="4:5">
      <c r="D1322" s="122"/>
      <c r="E1322" s="122"/>
    </row>
    <row r="1323" spans="4:5">
      <c r="D1323" s="122"/>
      <c r="E1323" s="122"/>
    </row>
    <row r="1324" spans="4:5">
      <c r="D1324" s="122"/>
      <c r="E1324" s="122"/>
    </row>
    <row r="1325" spans="4:5">
      <c r="D1325" s="122"/>
      <c r="E1325" s="122"/>
    </row>
    <row r="1326" spans="4:5">
      <c r="D1326" s="122"/>
      <c r="E1326" s="122"/>
    </row>
    <row r="1327" spans="4:5">
      <c r="D1327" s="122"/>
      <c r="E1327" s="122"/>
    </row>
    <row r="1328" spans="4:5">
      <c r="D1328" s="122"/>
      <c r="E1328" s="122"/>
    </row>
    <row r="1329" spans="4:5">
      <c r="D1329" s="122"/>
      <c r="E1329" s="122"/>
    </row>
    <row r="1330" spans="4:5">
      <c r="D1330" s="122"/>
      <c r="E1330" s="122"/>
    </row>
    <row r="1331" spans="4:5">
      <c r="D1331" s="122"/>
      <c r="E1331" s="122"/>
    </row>
    <row r="1332" spans="4:5">
      <c r="D1332" s="122"/>
      <c r="E1332" s="122"/>
    </row>
    <row r="1333" spans="4:5">
      <c r="D1333" s="122"/>
      <c r="E1333" s="122"/>
    </row>
    <row r="1334" spans="4:5">
      <c r="D1334" s="122"/>
      <c r="E1334" s="122"/>
    </row>
    <row r="1335" spans="4:5">
      <c r="D1335" s="122"/>
      <c r="E1335" s="122"/>
    </row>
    <row r="1336" spans="4:5">
      <c r="D1336" s="122"/>
      <c r="E1336" s="122"/>
    </row>
    <row r="1337" spans="4:5">
      <c r="D1337" s="122"/>
      <c r="E1337" s="122"/>
    </row>
    <row r="1338" spans="4:5">
      <c r="D1338" s="122"/>
      <c r="E1338" s="122"/>
    </row>
    <row r="1339" spans="4:5">
      <c r="D1339" s="122"/>
      <c r="E1339" s="122"/>
    </row>
    <row r="1340" spans="4:5">
      <c r="D1340" s="122"/>
      <c r="E1340" s="122"/>
    </row>
    <row r="1341" spans="4:5">
      <c r="D1341" s="122"/>
      <c r="E1341" s="122"/>
    </row>
    <row r="1342" spans="4:5">
      <c r="D1342" s="122"/>
      <c r="E1342" s="122"/>
    </row>
    <row r="1343" spans="4:5">
      <c r="D1343" s="122"/>
      <c r="E1343" s="122"/>
    </row>
    <row r="1344" spans="4:5">
      <c r="D1344" s="122"/>
      <c r="E1344" s="122"/>
    </row>
    <row r="1345" spans="4:5">
      <c r="D1345" s="122"/>
      <c r="E1345" s="122"/>
    </row>
    <row r="1346" spans="4:5">
      <c r="D1346" s="122"/>
      <c r="E1346" s="122"/>
    </row>
    <row r="1347" spans="4:5">
      <c r="D1347" s="122"/>
      <c r="E1347" s="122"/>
    </row>
    <row r="1348" spans="4:5">
      <c r="D1348" s="122"/>
      <c r="E1348" s="122"/>
    </row>
    <row r="1349" spans="4:5">
      <c r="D1349" s="122"/>
      <c r="E1349" s="122"/>
    </row>
    <row r="1350" spans="4:5">
      <c r="D1350" s="122"/>
      <c r="E1350" s="122"/>
    </row>
    <row r="1351" spans="4:5">
      <c r="D1351" s="122"/>
      <c r="E1351" s="122"/>
    </row>
    <row r="1352" spans="4:5">
      <c r="D1352" s="122"/>
      <c r="E1352" s="122"/>
    </row>
    <row r="1353" spans="4:5">
      <c r="D1353" s="122"/>
      <c r="E1353" s="122"/>
    </row>
    <row r="1354" spans="4:5">
      <c r="D1354" s="122"/>
      <c r="E1354" s="122"/>
    </row>
    <row r="1355" spans="4:5">
      <c r="D1355" s="122"/>
      <c r="E1355" s="122"/>
    </row>
    <row r="1356" spans="4:5">
      <c r="D1356" s="122"/>
      <c r="E1356" s="122"/>
    </row>
    <row r="1357" spans="4:5">
      <c r="D1357" s="122"/>
      <c r="E1357" s="122"/>
    </row>
    <row r="1358" spans="4:5">
      <c r="D1358" s="122"/>
      <c r="E1358" s="122"/>
    </row>
    <row r="1359" spans="4:5">
      <c r="D1359" s="122"/>
      <c r="E1359" s="122"/>
    </row>
    <row r="1360" spans="4:5">
      <c r="D1360" s="122"/>
      <c r="E1360" s="122"/>
    </row>
    <row r="1361" spans="4:5">
      <c r="D1361" s="122"/>
      <c r="E1361" s="122"/>
    </row>
    <row r="1362" spans="4:5">
      <c r="D1362" s="122"/>
      <c r="E1362" s="122"/>
    </row>
    <row r="1363" spans="4:5">
      <c r="D1363" s="122"/>
      <c r="E1363" s="122"/>
    </row>
    <row r="1364" spans="4:5">
      <c r="D1364" s="122"/>
      <c r="E1364" s="122"/>
    </row>
    <row r="1365" spans="4:5">
      <c r="D1365" s="122"/>
      <c r="E1365" s="122"/>
    </row>
    <row r="1366" spans="4:5">
      <c r="D1366" s="122"/>
      <c r="E1366" s="122"/>
    </row>
    <row r="1367" spans="4:5">
      <c r="D1367" s="122"/>
      <c r="E1367" s="122"/>
    </row>
    <row r="1368" spans="4:5">
      <c r="D1368" s="122"/>
      <c r="E1368" s="122"/>
    </row>
    <row r="1369" spans="4:5">
      <c r="D1369" s="122"/>
      <c r="E1369" s="122"/>
    </row>
    <row r="1370" spans="4:5">
      <c r="D1370" s="122"/>
      <c r="E1370" s="122"/>
    </row>
    <row r="1371" spans="4:5">
      <c r="D1371" s="122"/>
      <c r="E1371" s="122"/>
    </row>
    <row r="1372" spans="4:5">
      <c r="D1372" s="122"/>
      <c r="E1372" s="122"/>
    </row>
    <row r="1373" spans="4:5">
      <c r="D1373" s="122"/>
      <c r="E1373" s="122"/>
    </row>
    <row r="1374" spans="4:5">
      <c r="D1374" s="122"/>
      <c r="E1374" s="122"/>
    </row>
    <row r="1375" spans="4:5">
      <c r="D1375" s="122"/>
      <c r="E1375" s="122"/>
    </row>
    <row r="1376" spans="4:5">
      <c r="D1376" s="122"/>
      <c r="E1376" s="122"/>
    </row>
    <row r="1377" spans="4:5">
      <c r="D1377" s="122"/>
      <c r="E1377" s="122"/>
    </row>
    <row r="1378" spans="4:5">
      <c r="D1378" s="122"/>
      <c r="E1378" s="122"/>
    </row>
    <row r="1379" spans="4:5">
      <c r="D1379" s="122"/>
      <c r="E1379" s="122"/>
    </row>
    <row r="1380" spans="4:5">
      <c r="D1380" s="122"/>
      <c r="E1380" s="122"/>
    </row>
    <row r="1381" spans="4:5">
      <c r="D1381" s="122"/>
      <c r="E1381" s="122"/>
    </row>
    <row r="1382" spans="4:5">
      <c r="D1382" s="122"/>
      <c r="E1382" s="122"/>
    </row>
    <row r="1383" spans="4:5">
      <c r="D1383" s="122"/>
      <c r="E1383" s="122"/>
    </row>
    <row r="1384" spans="4:5">
      <c r="D1384" s="122"/>
      <c r="E1384" s="122"/>
    </row>
    <row r="1385" spans="4:5">
      <c r="D1385" s="122"/>
      <c r="E1385" s="122"/>
    </row>
    <row r="1386" spans="4:5">
      <c r="D1386" s="122"/>
      <c r="E1386" s="122"/>
    </row>
    <row r="1387" spans="4:5">
      <c r="D1387" s="122"/>
      <c r="E1387" s="122"/>
    </row>
    <row r="1388" spans="4:5">
      <c r="D1388" s="122"/>
      <c r="E1388" s="122"/>
    </row>
    <row r="1389" spans="4:5">
      <c r="D1389" s="122"/>
      <c r="E1389" s="122"/>
    </row>
    <row r="1390" spans="4:5">
      <c r="D1390" s="122"/>
      <c r="E1390" s="122"/>
    </row>
    <row r="1391" spans="4:5">
      <c r="D1391" s="122"/>
      <c r="E1391" s="122"/>
    </row>
    <row r="1392" spans="4:5">
      <c r="D1392" s="122"/>
      <c r="E1392" s="122"/>
    </row>
    <row r="1393" spans="4:5">
      <c r="D1393" s="122"/>
      <c r="E1393" s="122"/>
    </row>
    <row r="1394" spans="4:5">
      <c r="D1394" s="122"/>
      <c r="E1394" s="122"/>
    </row>
    <row r="1395" spans="4:5">
      <c r="D1395" s="122"/>
      <c r="E1395" s="122"/>
    </row>
    <row r="1396" spans="4:5">
      <c r="D1396" s="122"/>
      <c r="E1396" s="122"/>
    </row>
    <row r="1397" spans="4:5">
      <c r="D1397" s="122"/>
      <c r="E1397" s="122"/>
    </row>
    <row r="1398" spans="4:5">
      <c r="D1398" s="122"/>
      <c r="E1398" s="122"/>
    </row>
    <row r="1399" spans="4:5">
      <c r="D1399" s="122"/>
      <c r="E1399" s="122"/>
    </row>
    <row r="1400" spans="4:5">
      <c r="D1400" s="122"/>
      <c r="E1400" s="122"/>
    </row>
    <row r="1401" spans="4:5">
      <c r="D1401" s="122"/>
      <c r="E1401" s="122"/>
    </row>
    <row r="1402" spans="4:5">
      <c r="D1402" s="122"/>
      <c r="E1402" s="122"/>
    </row>
    <row r="1403" spans="4:5">
      <c r="D1403" s="122"/>
      <c r="E1403" s="122"/>
    </row>
    <row r="1404" spans="4:5">
      <c r="D1404" s="122"/>
      <c r="E1404" s="122"/>
    </row>
    <row r="1405" spans="4:5">
      <c r="D1405" s="122"/>
      <c r="E1405" s="122"/>
    </row>
    <row r="1406" spans="4:5">
      <c r="D1406" s="122"/>
      <c r="E1406" s="122"/>
    </row>
    <row r="1407" spans="4:5">
      <c r="D1407" s="122"/>
      <c r="E1407" s="122"/>
    </row>
    <row r="1408" spans="4:5">
      <c r="D1408" s="122"/>
      <c r="E1408" s="122"/>
    </row>
    <row r="1409" spans="4:5">
      <c r="D1409" s="122"/>
      <c r="E1409" s="122"/>
    </row>
    <row r="1410" spans="4:5">
      <c r="D1410" s="122"/>
      <c r="E1410" s="122"/>
    </row>
    <row r="1411" spans="4:5">
      <c r="D1411" s="122"/>
      <c r="E1411" s="122"/>
    </row>
    <row r="1412" spans="4:5">
      <c r="D1412" s="122"/>
      <c r="E1412" s="122"/>
    </row>
    <row r="1413" spans="4:5">
      <c r="D1413" s="122"/>
      <c r="E1413" s="122"/>
    </row>
    <row r="1414" spans="4:5">
      <c r="D1414" s="122"/>
      <c r="E1414" s="122"/>
    </row>
    <row r="1415" spans="4:5">
      <c r="D1415" s="122"/>
      <c r="E1415" s="122"/>
    </row>
    <row r="1416" spans="4:5">
      <c r="D1416" s="122"/>
      <c r="E1416" s="122"/>
    </row>
    <row r="1417" spans="4:5">
      <c r="D1417" s="122"/>
      <c r="E1417" s="122"/>
    </row>
    <row r="1418" spans="4:5">
      <c r="D1418" s="122"/>
      <c r="E1418" s="122"/>
    </row>
    <row r="1419" spans="4:5">
      <c r="D1419" s="122"/>
      <c r="E1419" s="122"/>
    </row>
    <row r="1420" spans="4:5">
      <c r="D1420" s="122"/>
      <c r="E1420" s="122"/>
    </row>
    <row r="1421" spans="4:5">
      <c r="D1421" s="122"/>
      <c r="E1421" s="122"/>
    </row>
    <row r="1422" spans="4:5">
      <c r="D1422" s="122"/>
      <c r="E1422" s="122"/>
    </row>
    <row r="1423" spans="4:5">
      <c r="D1423" s="122"/>
      <c r="E1423" s="122"/>
    </row>
    <row r="1424" spans="4:5">
      <c r="D1424" s="122"/>
      <c r="E1424" s="122"/>
    </row>
    <row r="1425" spans="4:5">
      <c r="D1425" s="122"/>
      <c r="E1425" s="122"/>
    </row>
    <row r="1426" spans="4:5">
      <c r="D1426" s="122"/>
      <c r="E1426" s="122"/>
    </row>
    <row r="1427" spans="4:5">
      <c r="D1427" s="122"/>
      <c r="E1427" s="122"/>
    </row>
    <row r="1428" spans="4:5">
      <c r="D1428" s="122"/>
      <c r="E1428" s="122"/>
    </row>
    <row r="1429" spans="4:5">
      <c r="D1429" s="122"/>
      <c r="E1429" s="122"/>
    </row>
    <row r="1430" spans="4:5">
      <c r="D1430" s="122"/>
      <c r="E1430" s="122"/>
    </row>
    <row r="1431" spans="4:5">
      <c r="D1431" s="122"/>
      <c r="E1431" s="122"/>
    </row>
    <row r="1432" spans="4:5">
      <c r="D1432" s="122"/>
      <c r="E1432" s="122"/>
    </row>
    <row r="1433" spans="4:5">
      <c r="D1433" s="122"/>
      <c r="E1433" s="122"/>
    </row>
    <row r="1434" spans="4:5">
      <c r="D1434" s="122"/>
      <c r="E1434" s="122"/>
    </row>
    <row r="1435" spans="4:5">
      <c r="D1435" s="122"/>
      <c r="E1435" s="122"/>
    </row>
    <row r="1436" spans="4:5">
      <c r="D1436" s="122"/>
      <c r="E1436" s="122"/>
    </row>
    <row r="1437" spans="4:5">
      <c r="D1437" s="122"/>
      <c r="E1437" s="122"/>
    </row>
    <row r="1438" spans="4:5">
      <c r="D1438" s="122"/>
      <c r="E1438" s="122"/>
    </row>
    <row r="1439" spans="4:5">
      <c r="D1439" s="122"/>
      <c r="E1439" s="122"/>
    </row>
    <row r="1440" spans="4:5">
      <c r="D1440" s="122"/>
      <c r="E1440" s="122"/>
    </row>
    <row r="1441" spans="4:5">
      <c r="D1441" s="122"/>
      <c r="E1441" s="122"/>
    </row>
    <row r="1442" spans="4:5">
      <c r="D1442" s="122"/>
      <c r="E1442" s="122"/>
    </row>
    <row r="1443" spans="4:5">
      <c r="D1443" s="122"/>
      <c r="E1443" s="122"/>
    </row>
    <row r="1444" spans="4:5">
      <c r="D1444" s="122"/>
      <c r="E1444" s="122"/>
    </row>
    <row r="1445" spans="4:5">
      <c r="D1445" s="122"/>
      <c r="E1445" s="122"/>
    </row>
    <row r="1446" spans="4:5">
      <c r="D1446" s="122"/>
      <c r="E1446" s="122"/>
    </row>
    <row r="1447" spans="4:5">
      <c r="D1447" s="122"/>
      <c r="E1447" s="122"/>
    </row>
    <row r="1448" spans="4:5">
      <c r="D1448" s="122"/>
      <c r="E1448" s="122"/>
    </row>
    <row r="1449" spans="4:5">
      <c r="D1449" s="122"/>
      <c r="E1449" s="122"/>
    </row>
    <row r="1450" spans="4:5">
      <c r="D1450" s="122"/>
      <c r="E1450" s="122"/>
    </row>
    <row r="1451" spans="4:5">
      <c r="D1451" s="122"/>
      <c r="E1451" s="122"/>
    </row>
    <row r="1452" spans="4:5">
      <c r="D1452" s="122"/>
      <c r="E1452" s="122"/>
    </row>
    <row r="1453" spans="4:5">
      <c r="D1453" s="122"/>
      <c r="E1453" s="122"/>
    </row>
    <row r="1454" spans="4:5">
      <c r="D1454" s="122"/>
      <c r="E1454" s="122"/>
    </row>
    <row r="1455" spans="4:5">
      <c r="D1455" s="122"/>
      <c r="E1455" s="122"/>
    </row>
    <row r="1456" spans="4:5">
      <c r="D1456" s="122"/>
      <c r="E1456" s="122"/>
    </row>
    <row r="1457" spans="4:5">
      <c r="D1457" s="122"/>
      <c r="E1457" s="122"/>
    </row>
    <row r="1458" spans="4:5">
      <c r="D1458" s="122"/>
      <c r="E1458" s="122"/>
    </row>
    <row r="1459" spans="4:5">
      <c r="D1459" s="122"/>
      <c r="E1459" s="122"/>
    </row>
    <row r="1460" spans="4:5">
      <c r="D1460" s="122"/>
      <c r="E1460" s="122"/>
    </row>
    <row r="1461" spans="4:5">
      <c r="D1461" s="122"/>
      <c r="E1461" s="122"/>
    </row>
    <row r="1462" spans="4:5">
      <c r="D1462" s="122"/>
      <c r="E1462" s="122"/>
    </row>
    <row r="1463" spans="4:5">
      <c r="D1463" s="122"/>
      <c r="E1463" s="122"/>
    </row>
    <row r="1464" spans="4:5">
      <c r="D1464" s="122"/>
      <c r="E1464" s="122"/>
    </row>
    <row r="1465" spans="4:5">
      <c r="D1465" s="122"/>
      <c r="E1465" s="122"/>
    </row>
    <row r="1466" spans="4:5">
      <c r="D1466" s="122"/>
      <c r="E1466" s="122"/>
    </row>
    <row r="1467" spans="4:5">
      <c r="D1467" s="122"/>
      <c r="E1467" s="122"/>
    </row>
    <row r="1468" spans="4:5">
      <c r="D1468" s="122"/>
      <c r="E1468" s="122"/>
    </row>
    <row r="1469" spans="4:5">
      <c r="D1469" s="122"/>
      <c r="E1469" s="122"/>
    </row>
    <row r="1470" spans="4:5">
      <c r="D1470" s="122"/>
      <c r="E1470" s="122"/>
    </row>
    <row r="1471" spans="4:5">
      <c r="D1471" s="122"/>
      <c r="E1471" s="122"/>
    </row>
    <row r="1472" spans="4:5">
      <c r="D1472" s="122"/>
      <c r="E1472" s="122"/>
    </row>
    <row r="1473" spans="4:5">
      <c r="D1473" s="122"/>
      <c r="E1473" s="122"/>
    </row>
    <row r="1474" spans="4:5">
      <c r="D1474" s="122"/>
      <c r="E1474" s="122"/>
    </row>
    <row r="1475" spans="4:5">
      <c r="D1475" s="122"/>
      <c r="E1475" s="122"/>
    </row>
    <row r="1476" spans="4:5">
      <c r="D1476" s="122"/>
      <c r="E1476" s="122"/>
    </row>
    <row r="1477" spans="4:5">
      <c r="D1477" s="122"/>
      <c r="E1477" s="122"/>
    </row>
    <row r="1478" spans="4:5">
      <c r="D1478" s="122"/>
      <c r="E1478" s="122"/>
    </row>
    <row r="1479" spans="4:5">
      <c r="D1479" s="122"/>
      <c r="E1479" s="122"/>
    </row>
    <row r="1480" spans="4:5">
      <c r="D1480" s="122"/>
      <c r="E1480" s="122"/>
    </row>
    <row r="1481" spans="4:5">
      <c r="D1481" s="122"/>
      <c r="E1481" s="122"/>
    </row>
    <row r="1482" spans="4:5">
      <c r="D1482" s="122"/>
      <c r="E1482" s="122"/>
    </row>
    <row r="1483" spans="4:5">
      <c r="D1483" s="122"/>
      <c r="E1483" s="122"/>
    </row>
    <row r="1484" spans="4:5">
      <c r="D1484" s="122"/>
      <c r="E1484" s="122"/>
    </row>
    <row r="1485" spans="4:5">
      <c r="D1485" s="122"/>
      <c r="E1485" s="122"/>
    </row>
    <row r="1486" spans="4:5">
      <c r="D1486" s="122"/>
      <c r="E1486" s="122"/>
    </row>
    <row r="1487" spans="4:5">
      <c r="D1487" s="122"/>
      <c r="E1487" s="122"/>
    </row>
    <row r="1488" spans="4:5">
      <c r="D1488" s="122"/>
      <c r="E1488" s="122"/>
    </row>
    <row r="1489" spans="4:5">
      <c r="D1489" s="122"/>
      <c r="E1489" s="122"/>
    </row>
    <row r="1490" spans="4:5">
      <c r="D1490" s="122"/>
      <c r="E1490" s="122"/>
    </row>
    <row r="1491" spans="4:5">
      <c r="D1491" s="122"/>
      <c r="E1491" s="122"/>
    </row>
    <row r="1492" spans="4:5">
      <c r="D1492" s="122"/>
      <c r="E1492" s="122"/>
    </row>
    <row r="1493" spans="4:5">
      <c r="D1493" s="122"/>
      <c r="E1493" s="122"/>
    </row>
    <row r="1494" spans="4:5">
      <c r="D1494" s="122"/>
      <c r="E1494" s="122"/>
    </row>
    <row r="1495" spans="4:5">
      <c r="D1495" s="122"/>
      <c r="E1495" s="122"/>
    </row>
    <row r="1496" spans="4:5">
      <c r="D1496" s="122"/>
      <c r="E1496" s="122"/>
    </row>
    <row r="1497" spans="4:5">
      <c r="D1497" s="122"/>
      <c r="E1497" s="122"/>
    </row>
    <row r="1498" spans="4:5">
      <c r="D1498" s="122"/>
      <c r="E1498" s="122"/>
    </row>
    <row r="1499" spans="4:5">
      <c r="D1499" s="122"/>
      <c r="E1499" s="122"/>
    </row>
    <row r="1500" spans="4:5">
      <c r="D1500" s="122"/>
      <c r="E1500" s="122"/>
    </row>
    <row r="1501" spans="4:5">
      <c r="D1501" s="122"/>
      <c r="E1501" s="122"/>
    </row>
    <row r="1502" spans="4:5">
      <c r="D1502" s="122"/>
      <c r="E1502" s="122"/>
    </row>
    <row r="1503" spans="4:5">
      <c r="D1503" s="122"/>
      <c r="E1503" s="122"/>
    </row>
    <row r="1504" spans="4:5">
      <c r="D1504" s="122"/>
      <c r="E1504" s="122"/>
    </row>
    <row r="1505" spans="4:5">
      <c r="D1505" s="122"/>
      <c r="E1505" s="122"/>
    </row>
    <row r="1506" spans="4:5">
      <c r="D1506" s="122"/>
      <c r="E1506" s="122"/>
    </row>
    <row r="1507" spans="4:5">
      <c r="D1507" s="122"/>
      <c r="E1507" s="122"/>
    </row>
    <row r="1508" spans="4:5">
      <c r="D1508" s="122"/>
      <c r="E1508" s="122"/>
    </row>
    <row r="1509" spans="4:5">
      <c r="D1509" s="122"/>
      <c r="E1509" s="122"/>
    </row>
    <row r="1510" spans="4:5">
      <c r="D1510" s="122"/>
      <c r="E1510" s="122"/>
    </row>
    <row r="1511" spans="4:5">
      <c r="D1511" s="122"/>
      <c r="E1511" s="122"/>
    </row>
    <row r="1512" spans="4:5">
      <c r="D1512" s="122"/>
      <c r="E1512" s="122"/>
    </row>
    <row r="1513" spans="4:5">
      <c r="D1513" s="122"/>
      <c r="E1513" s="122"/>
    </row>
    <row r="1514" spans="4:5">
      <c r="D1514" s="122"/>
      <c r="E1514" s="122"/>
    </row>
    <row r="1515" spans="4:5">
      <c r="D1515" s="122"/>
      <c r="E1515" s="122"/>
    </row>
    <row r="1516" spans="4:5">
      <c r="D1516" s="122"/>
      <c r="E1516" s="122"/>
    </row>
    <row r="1517" spans="4:5">
      <c r="D1517" s="122"/>
      <c r="E1517" s="122"/>
    </row>
    <row r="1518" spans="4:5">
      <c r="D1518" s="122"/>
      <c r="E1518" s="122"/>
    </row>
    <row r="1519" spans="4:5">
      <c r="D1519" s="122"/>
      <c r="E1519" s="122"/>
    </row>
    <row r="1520" spans="4:5">
      <c r="D1520" s="122"/>
      <c r="E1520" s="122"/>
    </row>
    <row r="1521" spans="4:5">
      <c r="D1521" s="122"/>
      <c r="E1521" s="122"/>
    </row>
    <row r="1522" spans="4:5">
      <c r="D1522" s="122"/>
      <c r="E1522" s="122"/>
    </row>
    <row r="1523" spans="4:5">
      <c r="D1523" s="122"/>
      <c r="E1523" s="122"/>
    </row>
    <row r="1524" spans="4:5">
      <c r="D1524" s="122"/>
      <c r="E1524" s="122"/>
    </row>
    <row r="1525" spans="4:5">
      <c r="D1525" s="122"/>
      <c r="E1525" s="122"/>
    </row>
    <row r="1526" spans="4:5">
      <c r="D1526" s="122"/>
      <c r="E1526" s="122"/>
    </row>
    <row r="1527" spans="4:5">
      <c r="D1527" s="122"/>
      <c r="E1527" s="122"/>
    </row>
    <row r="1528" spans="4:5">
      <c r="D1528" s="122"/>
      <c r="E1528" s="122"/>
    </row>
    <row r="1529" spans="4:5">
      <c r="D1529" s="122"/>
      <c r="E1529" s="122"/>
    </row>
    <row r="1530" spans="4:5">
      <c r="D1530" s="122"/>
      <c r="E1530" s="122"/>
    </row>
    <row r="1531" spans="4:5">
      <c r="D1531" s="122"/>
      <c r="E1531" s="122"/>
    </row>
    <row r="1532" spans="4:5">
      <c r="D1532" s="122"/>
      <c r="E1532" s="122"/>
    </row>
    <row r="1533" spans="4:5">
      <c r="D1533" s="122"/>
      <c r="E1533" s="122"/>
    </row>
    <row r="1534" spans="4:5">
      <c r="D1534" s="122"/>
      <c r="E1534" s="122"/>
    </row>
    <row r="1535" spans="4:5">
      <c r="D1535" s="122"/>
      <c r="E1535" s="122"/>
    </row>
    <row r="1536" spans="4:5">
      <c r="D1536" s="122"/>
      <c r="E1536" s="122"/>
    </row>
    <row r="1537" spans="4:5">
      <c r="D1537" s="122"/>
      <c r="E1537" s="122"/>
    </row>
    <row r="1538" spans="4:5">
      <c r="D1538" s="122"/>
      <c r="E1538" s="122"/>
    </row>
    <row r="1539" spans="4:5">
      <c r="D1539" s="122"/>
      <c r="E1539" s="122"/>
    </row>
    <row r="1540" spans="4:5">
      <c r="D1540" s="122"/>
      <c r="E1540" s="122"/>
    </row>
    <row r="1541" spans="4:5">
      <c r="D1541" s="122"/>
      <c r="E1541" s="122"/>
    </row>
    <row r="1542" spans="4:5">
      <c r="D1542" s="122"/>
      <c r="E1542" s="122"/>
    </row>
    <row r="1543" spans="4:5">
      <c r="D1543" s="122"/>
      <c r="E1543" s="122"/>
    </row>
    <row r="1544" spans="4:5">
      <c r="D1544" s="122"/>
      <c r="E1544" s="122"/>
    </row>
    <row r="1545" spans="4:5">
      <c r="D1545" s="122"/>
      <c r="E1545" s="122"/>
    </row>
    <row r="1546" spans="4:5">
      <c r="D1546" s="122"/>
      <c r="E1546" s="122"/>
    </row>
    <row r="1547" spans="4:5">
      <c r="D1547" s="122"/>
      <c r="E1547" s="122"/>
    </row>
    <row r="1548" spans="4:5">
      <c r="D1548" s="122"/>
      <c r="E1548" s="122"/>
    </row>
    <row r="1549" spans="4:5">
      <c r="D1549" s="122"/>
      <c r="E1549" s="122"/>
    </row>
    <row r="1550" spans="4:5">
      <c r="D1550" s="122"/>
      <c r="E1550" s="122"/>
    </row>
    <row r="1551" spans="4:5">
      <c r="D1551" s="122"/>
      <c r="E1551" s="122"/>
    </row>
    <row r="1552" spans="4:5">
      <c r="D1552" s="122"/>
      <c r="E1552" s="122"/>
    </row>
    <row r="1553" spans="4:5">
      <c r="D1553" s="122"/>
      <c r="E1553" s="122"/>
    </row>
    <row r="1554" spans="4:5">
      <c r="D1554" s="122"/>
      <c r="E1554" s="122"/>
    </row>
    <row r="1555" spans="4:5">
      <c r="D1555" s="122"/>
      <c r="E1555" s="122"/>
    </row>
    <row r="1556" spans="4:5">
      <c r="D1556" s="122"/>
      <c r="E1556" s="122"/>
    </row>
    <row r="1557" spans="4:5">
      <c r="D1557" s="122"/>
      <c r="E1557" s="122"/>
    </row>
    <row r="1558" spans="4:5">
      <c r="D1558" s="122"/>
      <c r="E1558" s="122"/>
    </row>
    <row r="1559" spans="4:5">
      <c r="D1559" s="122"/>
      <c r="E1559" s="122"/>
    </row>
    <row r="1560" spans="4:5">
      <c r="D1560" s="122"/>
      <c r="E1560" s="122"/>
    </row>
    <row r="1561" spans="4:5">
      <c r="D1561" s="122"/>
      <c r="E1561" s="122"/>
    </row>
    <row r="1562" spans="4:5">
      <c r="D1562" s="122"/>
      <c r="E1562" s="122"/>
    </row>
    <row r="1563" spans="4:5">
      <c r="D1563" s="122"/>
      <c r="E1563" s="122"/>
    </row>
    <row r="1564" spans="4:5">
      <c r="D1564" s="122"/>
      <c r="E1564" s="122"/>
    </row>
    <row r="1565" spans="4:5">
      <c r="D1565" s="122"/>
      <c r="E1565" s="122"/>
    </row>
    <row r="1566" spans="4:5">
      <c r="D1566" s="122"/>
      <c r="E1566" s="122"/>
    </row>
    <row r="1567" spans="4:5">
      <c r="D1567" s="122"/>
      <c r="E1567" s="122"/>
    </row>
    <row r="1568" spans="4:5">
      <c r="D1568" s="122"/>
      <c r="E1568" s="122"/>
    </row>
    <row r="1569" spans="4:5">
      <c r="D1569" s="122"/>
      <c r="E1569" s="122"/>
    </row>
    <row r="1570" spans="4:5">
      <c r="D1570" s="122"/>
      <c r="E1570" s="122"/>
    </row>
    <row r="1571" spans="4:5">
      <c r="D1571" s="122"/>
      <c r="E1571" s="122"/>
    </row>
    <row r="1572" spans="4:5">
      <c r="D1572" s="122"/>
      <c r="E1572" s="122"/>
    </row>
    <row r="1573" spans="4:5">
      <c r="D1573" s="122"/>
      <c r="E1573" s="122"/>
    </row>
    <row r="1574" spans="4:5">
      <c r="D1574" s="122"/>
      <c r="E1574" s="122"/>
    </row>
    <row r="1575" spans="4:5">
      <c r="D1575" s="122"/>
      <c r="E1575" s="122"/>
    </row>
    <row r="1576" spans="4:5">
      <c r="D1576" s="122"/>
      <c r="E1576" s="122"/>
    </row>
    <row r="1577" spans="4:5">
      <c r="D1577" s="122"/>
      <c r="E1577" s="122"/>
    </row>
    <row r="1578" spans="4:5">
      <c r="D1578" s="122"/>
      <c r="E1578" s="122"/>
    </row>
    <row r="1579" spans="4:5">
      <c r="D1579" s="122"/>
      <c r="E1579" s="122"/>
    </row>
    <row r="1580" spans="4:5">
      <c r="D1580" s="122"/>
      <c r="E1580" s="122"/>
    </row>
    <row r="1581" spans="4:5">
      <c r="D1581" s="122"/>
      <c r="E1581" s="122"/>
    </row>
    <row r="1582" spans="4:5">
      <c r="D1582" s="122"/>
      <c r="E1582" s="122"/>
    </row>
    <row r="1583" spans="4:5">
      <c r="D1583" s="122"/>
      <c r="E1583" s="122"/>
    </row>
    <row r="1584" spans="4:5">
      <c r="D1584" s="122"/>
      <c r="E1584" s="122"/>
    </row>
    <row r="1585" spans="4:5">
      <c r="D1585" s="122"/>
      <c r="E1585" s="122"/>
    </row>
    <row r="1586" spans="4:5">
      <c r="D1586" s="122"/>
      <c r="E1586" s="122"/>
    </row>
    <row r="1587" spans="4:5">
      <c r="D1587" s="122"/>
      <c r="E1587" s="122"/>
    </row>
    <row r="1588" spans="4:5">
      <c r="D1588" s="122"/>
      <c r="E1588" s="122"/>
    </row>
    <row r="1589" spans="4:5">
      <c r="D1589" s="122"/>
      <c r="E1589" s="122"/>
    </row>
    <row r="1590" spans="4:5">
      <c r="D1590" s="122"/>
      <c r="E1590" s="122"/>
    </row>
    <row r="1591" spans="4:5">
      <c r="D1591" s="122"/>
      <c r="E1591" s="122"/>
    </row>
    <row r="1592" spans="4:5">
      <c r="D1592" s="122"/>
      <c r="E1592" s="122"/>
    </row>
    <row r="1593" spans="4:5">
      <c r="D1593" s="122"/>
      <c r="E1593" s="122"/>
    </row>
    <row r="1594" spans="4:5">
      <c r="D1594" s="122"/>
      <c r="E1594" s="122"/>
    </row>
    <row r="1595" spans="4:5">
      <c r="D1595" s="122"/>
      <c r="E1595" s="122"/>
    </row>
    <row r="1596" spans="4:5">
      <c r="D1596" s="122"/>
      <c r="E1596" s="122"/>
    </row>
    <row r="1597" spans="4:5">
      <c r="D1597" s="122"/>
      <c r="E1597" s="122"/>
    </row>
    <row r="1598" spans="4:5">
      <c r="D1598" s="122"/>
      <c r="E1598" s="122"/>
    </row>
    <row r="1599" spans="4:5">
      <c r="D1599" s="122"/>
      <c r="E1599" s="122"/>
    </row>
    <row r="1600" spans="4:5">
      <c r="D1600" s="122"/>
      <c r="E1600" s="122"/>
    </row>
    <row r="1601" spans="4:5">
      <c r="D1601" s="122"/>
      <c r="E1601" s="122"/>
    </row>
    <row r="1602" spans="4:5">
      <c r="D1602" s="122"/>
      <c r="E1602" s="122"/>
    </row>
    <row r="1603" spans="4:5">
      <c r="D1603" s="122"/>
      <c r="E1603" s="122"/>
    </row>
    <row r="1604" spans="4:5">
      <c r="D1604" s="122"/>
      <c r="E1604" s="122"/>
    </row>
    <row r="1605" spans="4:5">
      <c r="D1605" s="122"/>
      <c r="E1605" s="122"/>
    </row>
    <row r="1606" spans="4:5">
      <c r="D1606" s="122"/>
      <c r="E1606" s="122"/>
    </row>
    <row r="1607" spans="4:5">
      <c r="D1607" s="122"/>
      <c r="E1607" s="122"/>
    </row>
    <row r="1608" spans="4:5">
      <c r="D1608" s="122"/>
      <c r="E1608" s="122"/>
    </row>
    <row r="1609" spans="4:5">
      <c r="D1609" s="122"/>
      <c r="E1609" s="122"/>
    </row>
    <row r="1610" spans="4:5">
      <c r="D1610" s="122"/>
      <c r="E1610" s="122"/>
    </row>
    <row r="1611" spans="4:5">
      <c r="D1611" s="122"/>
      <c r="E1611" s="122"/>
    </row>
    <row r="1612" spans="4:5">
      <c r="D1612" s="122"/>
      <c r="E1612" s="122"/>
    </row>
    <row r="1613" spans="4:5">
      <c r="D1613" s="122"/>
      <c r="E1613" s="122"/>
    </row>
    <row r="1614" spans="4:5">
      <c r="D1614" s="122"/>
      <c r="E1614" s="122"/>
    </row>
    <row r="1615" spans="4:5">
      <c r="D1615" s="122"/>
      <c r="E1615" s="122"/>
    </row>
    <row r="1616" spans="4:5">
      <c r="D1616" s="122"/>
      <c r="E1616" s="122"/>
    </row>
    <row r="1617" spans="4:5">
      <c r="D1617" s="122"/>
      <c r="E1617" s="122"/>
    </row>
    <row r="1618" spans="4:5">
      <c r="D1618" s="122"/>
      <c r="E1618" s="122"/>
    </row>
    <row r="1619" spans="4:5">
      <c r="D1619" s="122"/>
      <c r="E1619" s="122"/>
    </row>
    <row r="1620" spans="4:5">
      <c r="D1620" s="122"/>
      <c r="E1620" s="122"/>
    </row>
    <row r="1621" spans="4:5">
      <c r="D1621" s="122"/>
      <c r="E1621" s="122"/>
    </row>
    <row r="1622" spans="4:5">
      <c r="D1622" s="122"/>
      <c r="E1622" s="122"/>
    </row>
    <row r="1623" spans="4:5">
      <c r="D1623" s="122"/>
      <c r="E1623" s="122"/>
    </row>
    <row r="1624" spans="4:5">
      <c r="D1624" s="122"/>
      <c r="E1624" s="122"/>
    </row>
    <row r="1625" spans="4:5">
      <c r="D1625" s="122"/>
      <c r="E1625" s="122"/>
    </row>
    <row r="1626" spans="4:5">
      <c r="D1626" s="122"/>
      <c r="E1626" s="122"/>
    </row>
    <row r="1627" spans="4:5">
      <c r="D1627" s="122"/>
      <c r="E1627" s="122"/>
    </row>
    <row r="1628" spans="4:5">
      <c r="D1628" s="122"/>
      <c r="E1628" s="122"/>
    </row>
    <row r="1629" spans="4:5">
      <c r="D1629" s="122"/>
      <c r="E1629" s="122"/>
    </row>
    <row r="1630" spans="4:5">
      <c r="D1630" s="122"/>
      <c r="E1630" s="122"/>
    </row>
    <row r="1631" spans="4:5">
      <c r="D1631" s="122"/>
      <c r="E1631" s="122"/>
    </row>
    <row r="1632" spans="4:5">
      <c r="D1632" s="122"/>
      <c r="E1632" s="122"/>
    </row>
    <row r="1633" spans="4:5">
      <c r="D1633" s="122"/>
      <c r="E1633" s="122"/>
    </row>
    <row r="1634" spans="4:5">
      <c r="D1634" s="122"/>
      <c r="E1634" s="122"/>
    </row>
    <row r="1635" spans="4:5">
      <c r="D1635" s="122"/>
      <c r="E1635" s="122"/>
    </row>
    <row r="1636" spans="4:5">
      <c r="D1636" s="122"/>
      <c r="E1636" s="122"/>
    </row>
    <row r="1637" spans="4:5">
      <c r="D1637" s="122"/>
      <c r="E1637" s="122"/>
    </row>
    <row r="1638" spans="4:5">
      <c r="D1638" s="122"/>
      <c r="E1638" s="122"/>
    </row>
    <row r="1639" spans="4:5">
      <c r="D1639" s="122"/>
      <c r="E1639" s="122"/>
    </row>
    <row r="1640" spans="4:5">
      <c r="D1640" s="122"/>
      <c r="E1640" s="122"/>
    </row>
    <row r="1641" spans="4:5">
      <c r="D1641" s="122"/>
      <c r="E1641" s="122"/>
    </row>
    <row r="1642" spans="4:5">
      <c r="D1642" s="122"/>
      <c r="E1642" s="122"/>
    </row>
    <row r="1643" spans="4:5">
      <c r="D1643" s="122"/>
      <c r="E1643" s="122"/>
    </row>
    <row r="1644" spans="4:5">
      <c r="D1644" s="122"/>
      <c r="E1644" s="122"/>
    </row>
    <row r="1645" spans="4:5">
      <c r="D1645" s="122"/>
      <c r="E1645" s="122"/>
    </row>
    <row r="1646" spans="4:5">
      <c r="D1646" s="122"/>
      <c r="E1646" s="122"/>
    </row>
    <row r="1647" spans="4:5">
      <c r="D1647" s="122"/>
      <c r="E1647" s="122"/>
    </row>
    <row r="1648" spans="4:5">
      <c r="D1648" s="122"/>
      <c r="E1648" s="122"/>
    </row>
    <row r="1649" spans="4:5">
      <c r="D1649" s="122"/>
      <c r="E1649" s="122"/>
    </row>
    <row r="1650" spans="4:5">
      <c r="D1650" s="122"/>
      <c r="E1650" s="122"/>
    </row>
    <row r="1651" spans="4:5">
      <c r="D1651" s="122"/>
      <c r="E1651" s="122"/>
    </row>
    <row r="1652" spans="4:5">
      <c r="D1652" s="122"/>
      <c r="E1652" s="122"/>
    </row>
    <row r="1653" spans="4:5">
      <c r="D1653" s="122"/>
      <c r="E1653" s="122"/>
    </row>
    <row r="1654" spans="4:5">
      <c r="D1654" s="122"/>
      <c r="E1654" s="122"/>
    </row>
    <row r="1655" spans="4:5">
      <c r="D1655" s="122"/>
      <c r="E1655" s="122"/>
    </row>
    <row r="1656" spans="4:5">
      <c r="D1656" s="122"/>
      <c r="E1656" s="122"/>
    </row>
    <row r="1657" spans="4:5">
      <c r="D1657" s="122"/>
      <c r="E1657" s="122"/>
    </row>
    <row r="1658" spans="4:5">
      <c r="D1658" s="122"/>
      <c r="E1658" s="122"/>
    </row>
    <row r="1659" spans="4:5">
      <c r="D1659" s="122"/>
      <c r="E1659" s="122"/>
    </row>
    <row r="1660" spans="4:5">
      <c r="D1660" s="122"/>
      <c r="E1660" s="122"/>
    </row>
    <row r="1661" spans="4:5">
      <c r="D1661" s="122"/>
      <c r="E1661" s="122"/>
    </row>
    <row r="1662" spans="4:5">
      <c r="D1662" s="122"/>
      <c r="E1662" s="122"/>
    </row>
    <row r="1663" spans="4:5">
      <c r="D1663" s="122"/>
      <c r="E1663" s="122"/>
    </row>
    <row r="1664" spans="4:5">
      <c r="D1664" s="122"/>
      <c r="E1664" s="122"/>
    </row>
    <row r="1665" spans="4:5">
      <c r="D1665" s="122"/>
      <c r="E1665" s="122"/>
    </row>
    <row r="1666" spans="4:5">
      <c r="D1666" s="122"/>
      <c r="E1666" s="122"/>
    </row>
    <row r="1667" spans="4:5">
      <c r="D1667" s="122"/>
      <c r="E1667" s="122"/>
    </row>
    <row r="1668" spans="4:5">
      <c r="D1668" s="122"/>
      <c r="E1668" s="122"/>
    </row>
    <row r="1669" spans="4:5">
      <c r="D1669" s="122"/>
      <c r="E1669" s="122"/>
    </row>
    <row r="1670" spans="4:5">
      <c r="D1670" s="122"/>
      <c r="E1670" s="122"/>
    </row>
    <row r="1671" spans="4:5">
      <c r="D1671" s="122"/>
      <c r="E1671" s="122"/>
    </row>
    <row r="1672" spans="4:5">
      <c r="D1672" s="122"/>
      <c r="E1672" s="122"/>
    </row>
    <row r="1673" spans="4:5">
      <c r="D1673" s="122"/>
      <c r="E1673" s="122"/>
    </row>
    <row r="1674" spans="4:5">
      <c r="D1674" s="122"/>
      <c r="E1674" s="122"/>
    </row>
    <row r="1675" spans="4:5">
      <c r="D1675" s="122"/>
      <c r="E1675" s="122"/>
    </row>
    <row r="1676" spans="4:5">
      <c r="D1676" s="122"/>
      <c r="E1676" s="122"/>
    </row>
    <row r="1677" spans="4:5">
      <c r="D1677" s="122"/>
      <c r="E1677" s="122"/>
    </row>
    <row r="1678" spans="4:5">
      <c r="D1678" s="122"/>
      <c r="E1678" s="122"/>
    </row>
    <row r="1679" spans="4:5">
      <c r="D1679" s="122"/>
      <c r="E1679" s="122"/>
    </row>
    <row r="1680" spans="4:5">
      <c r="D1680" s="122"/>
      <c r="E1680" s="122"/>
    </row>
    <row r="1681" spans="4:5">
      <c r="D1681" s="122"/>
      <c r="E1681" s="122"/>
    </row>
    <row r="1682" spans="4:5">
      <c r="D1682" s="122"/>
      <c r="E1682" s="122"/>
    </row>
    <row r="1683" spans="4:5">
      <c r="D1683" s="122"/>
      <c r="E1683" s="122"/>
    </row>
    <row r="1684" spans="4:5">
      <c r="D1684" s="122"/>
      <c r="E1684" s="122"/>
    </row>
    <row r="1685" spans="4:5">
      <c r="D1685" s="122"/>
      <c r="E1685" s="122"/>
    </row>
    <row r="1686" spans="4:5">
      <c r="D1686" s="122"/>
      <c r="E1686" s="122"/>
    </row>
    <row r="1687" spans="4:5">
      <c r="D1687" s="122"/>
      <c r="E1687" s="122"/>
    </row>
    <row r="1688" spans="4:5">
      <c r="D1688" s="122"/>
      <c r="E1688" s="122"/>
    </row>
    <row r="1689" spans="4:5">
      <c r="D1689" s="122"/>
      <c r="E1689" s="122"/>
    </row>
    <row r="1690" spans="4:5">
      <c r="D1690" s="122"/>
      <c r="E1690" s="122"/>
    </row>
    <row r="1691" spans="4:5">
      <c r="D1691" s="122"/>
      <c r="E1691" s="122"/>
    </row>
    <row r="1692" spans="4:5">
      <c r="D1692" s="122"/>
      <c r="E1692" s="122"/>
    </row>
    <row r="1693" spans="4:5">
      <c r="D1693" s="122"/>
      <c r="E1693" s="122"/>
    </row>
    <row r="1694" spans="4:5">
      <c r="D1694" s="122"/>
      <c r="E1694" s="122"/>
    </row>
    <row r="1695" spans="4:5">
      <c r="D1695" s="122"/>
      <c r="E1695" s="122"/>
    </row>
    <row r="1696" spans="4:5">
      <c r="D1696" s="122"/>
      <c r="E1696" s="122"/>
    </row>
    <row r="1697" spans="4:5">
      <c r="D1697" s="122"/>
      <c r="E1697" s="122"/>
    </row>
    <row r="1698" spans="4:5">
      <c r="D1698" s="122"/>
      <c r="E1698" s="122"/>
    </row>
    <row r="1699" spans="4:5">
      <c r="D1699" s="122"/>
      <c r="E1699" s="122"/>
    </row>
    <row r="1700" spans="4:5">
      <c r="D1700" s="122"/>
      <c r="E1700" s="122"/>
    </row>
    <row r="1701" spans="4:5">
      <c r="D1701" s="122"/>
      <c r="E1701" s="122"/>
    </row>
    <row r="1702" spans="4:5">
      <c r="D1702" s="122"/>
      <c r="E1702" s="122"/>
    </row>
    <row r="1703" spans="4:5">
      <c r="D1703" s="122"/>
      <c r="E1703" s="122"/>
    </row>
    <row r="1704" spans="4:5">
      <c r="D1704" s="122"/>
      <c r="E1704" s="122"/>
    </row>
    <row r="1705" spans="4:5">
      <c r="D1705" s="122"/>
      <c r="E1705" s="122"/>
    </row>
    <row r="1706" spans="4:5">
      <c r="D1706" s="122"/>
      <c r="E1706" s="122"/>
    </row>
    <row r="1707" spans="4:5">
      <c r="D1707" s="122"/>
      <c r="E1707" s="122"/>
    </row>
    <row r="1708" spans="4:5">
      <c r="D1708" s="122"/>
      <c r="E1708" s="122"/>
    </row>
    <row r="1709" spans="4:5">
      <c r="D1709" s="122"/>
      <c r="E1709" s="122"/>
    </row>
    <row r="1710" spans="4:5">
      <c r="D1710" s="122"/>
      <c r="E1710" s="122"/>
    </row>
    <row r="1711" spans="4:5">
      <c r="D1711" s="122"/>
      <c r="E1711" s="122"/>
    </row>
    <row r="1712" spans="4:5">
      <c r="D1712" s="122"/>
      <c r="E1712" s="122"/>
    </row>
    <row r="1713" spans="4:5">
      <c r="D1713" s="122"/>
      <c r="E1713" s="122"/>
    </row>
    <row r="1714" spans="4:5">
      <c r="D1714" s="122"/>
      <c r="E1714" s="122"/>
    </row>
    <row r="1715" spans="4:5">
      <c r="D1715" s="122"/>
      <c r="E1715" s="122"/>
    </row>
    <row r="1716" spans="4:5">
      <c r="D1716" s="122"/>
      <c r="E1716" s="122"/>
    </row>
    <row r="1717" spans="4:5">
      <c r="D1717" s="122"/>
      <c r="E1717" s="122"/>
    </row>
    <row r="1718" spans="4:5">
      <c r="D1718" s="122"/>
      <c r="E1718" s="122"/>
    </row>
    <row r="1719" spans="4:5">
      <c r="D1719" s="122"/>
      <c r="E1719" s="122"/>
    </row>
    <row r="1720" spans="4:5">
      <c r="D1720" s="122"/>
      <c r="E1720" s="122"/>
    </row>
    <row r="1721" spans="4:5">
      <c r="D1721" s="122"/>
      <c r="E1721" s="122"/>
    </row>
    <row r="1722" spans="4:5">
      <c r="D1722" s="122"/>
      <c r="E1722" s="122"/>
    </row>
    <row r="1723" spans="4:5">
      <c r="D1723" s="122"/>
      <c r="E1723" s="122"/>
    </row>
    <row r="1724" spans="4:5">
      <c r="D1724" s="122"/>
      <c r="E1724" s="122"/>
    </row>
    <row r="1725" spans="4:5">
      <c r="D1725" s="122"/>
      <c r="E1725" s="122"/>
    </row>
    <row r="1726" spans="4:5">
      <c r="D1726" s="122"/>
      <c r="E1726" s="122"/>
    </row>
    <row r="1727" spans="4:5">
      <c r="D1727" s="122"/>
      <c r="E1727" s="122"/>
    </row>
    <row r="1728" spans="4:5">
      <c r="D1728" s="122"/>
      <c r="E1728" s="122"/>
    </row>
    <row r="1729" spans="4:5">
      <c r="D1729" s="122"/>
      <c r="E1729" s="122"/>
    </row>
    <row r="1730" spans="4:5">
      <c r="D1730" s="122"/>
      <c r="E1730" s="122"/>
    </row>
    <row r="1731" spans="4:5">
      <c r="D1731" s="122"/>
      <c r="E1731" s="122"/>
    </row>
    <row r="1732" spans="4:5">
      <c r="D1732" s="122"/>
      <c r="E1732" s="122"/>
    </row>
    <row r="1733" spans="4:5">
      <c r="D1733" s="122"/>
      <c r="E1733" s="122"/>
    </row>
    <row r="1734" spans="4:5">
      <c r="D1734" s="122"/>
      <c r="E1734" s="122"/>
    </row>
    <row r="1735" spans="4:5">
      <c r="D1735" s="122"/>
      <c r="E1735" s="122"/>
    </row>
    <row r="1736" spans="4:5">
      <c r="D1736" s="122"/>
      <c r="E1736" s="122"/>
    </row>
    <row r="1737" spans="4:5">
      <c r="D1737" s="122"/>
      <c r="E1737" s="122"/>
    </row>
    <row r="1738" spans="4:5">
      <c r="D1738" s="122"/>
      <c r="E1738" s="122"/>
    </row>
    <row r="1739" spans="4:5">
      <c r="D1739" s="122"/>
      <c r="E1739" s="122"/>
    </row>
    <row r="1740" spans="4:5">
      <c r="D1740" s="122"/>
      <c r="E1740" s="122"/>
    </row>
    <row r="1741" spans="4:5">
      <c r="D1741" s="122"/>
      <c r="E1741" s="122"/>
    </row>
    <row r="1742" spans="4:5">
      <c r="D1742" s="122"/>
      <c r="E1742" s="122"/>
    </row>
    <row r="1743" spans="4:5">
      <c r="D1743" s="122"/>
      <c r="E1743" s="122"/>
    </row>
    <row r="1744" spans="4:5">
      <c r="D1744" s="122"/>
      <c r="E1744" s="122"/>
    </row>
    <row r="1745" spans="4:5">
      <c r="D1745" s="122"/>
      <c r="E1745" s="122"/>
    </row>
    <row r="1746" spans="4:5">
      <c r="D1746" s="122"/>
      <c r="E1746" s="122"/>
    </row>
    <row r="1747" spans="4:5">
      <c r="D1747" s="122"/>
      <c r="E1747" s="122"/>
    </row>
    <row r="1748" spans="4:5">
      <c r="D1748" s="122"/>
      <c r="E1748" s="122"/>
    </row>
    <row r="1749" spans="4:5">
      <c r="D1749" s="122"/>
      <c r="E1749" s="122"/>
    </row>
    <row r="1750" spans="4:5">
      <c r="D1750" s="122"/>
      <c r="E1750" s="122"/>
    </row>
    <row r="1751" spans="4:5">
      <c r="D1751" s="122"/>
      <c r="E1751" s="122"/>
    </row>
    <row r="1752" spans="4:5">
      <c r="D1752" s="122"/>
      <c r="E1752" s="122"/>
    </row>
    <row r="1753" spans="4:5">
      <c r="D1753" s="122"/>
      <c r="E1753" s="122"/>
    </row>
    <row r="1754" spans="4:5">
      <c r="D1754" s="122"/>
      <c r="E1754" s="122"/>
    </row>
    <row r="1755" spans="4:5">
      <c r="D1755" s="122"/>
      <c r="E1755" s="122"/>
    </row>
    <row r="1756" spans="4:5">
      <c r="D1756" s="122"/>
      <c r="E1756" s="122"/>
    </row>
    <row r="1757" spans="4:5">
      <c r="D1757" s="122"/>
      <c r="E1757" s="122"/>
    </row>
    <row r="1758" spans="4:5">
      <c r="D1758" s="122"/>
      <c r="E1758" s="122"/>
    </row>
    <row r="1759" spans="4:5">
      <c r="D1759" s="122"/>
      <c r="E1759" s="122"/>
    </row>
    <row r="1760" spans="4:5">
      <c r="D1760" s="122"/>
      <c r="E1760" s="122"/>
    </row>
    <row r="1761" spans="4:5">
      <c r="D1761" s="122"/>
      <c r="E1761" s="122"/>
    </row>
    <row r="1762" spans="4:5">
      <c r="D1762" s="122"/>
      <c r="E1762" s="122"/>
    </row>
    <row r="1763" spans="4:5">
      <c r="D1763" s="122"/>
      <c r="E1763" s="122"/>
    </row>
    <row r="1764" spans="4:5">
      <c r="D1764" s="122"/>
      <c r="E1764" s="122"/>
    </row>
    <row r="1765" spans="4:5">
      <c r="D1765" s="122"/>
      <c r="E1765" s="122"/>
    </row>
    <row r="1766" spans="4:5">
      <c r="D1766" s="122"/>
      <c r="E1766" s="122"/>
    </row>
    <row r="1767" spans="4:5">
      <c r="D1767" s="122"/>
      <c r="E1767" s="122"/>
    </row>
    <row r="1768" spans="4:5">
      <c r="D1768" s="122"/>
      <c r="E1768" s="122"/>
    </row>
    <row r="1769" spans="4:5">
      <c r="D1769" s="122"/>
      <c r="E1769" s="122"/>
    </row>
    <row r="1770" spans="4:5">
      <c r="D1770" s="122"/>
      <c r="E1770" s="122"/>
    </row>
    <row r="1771" spans="4:5">
      <c r="D1771" s="122"/>
      <c r="E1771" s="122"/>
    </row>
    <row r="1772" spans="4:5">
      <c r="D1772" s="122"/>
      <c r="E1772" s="122"/>
    </row>
    <row r="1773" spans="4:5">
      <c r="D1773" s="122"/>
      <c r="E1773" s="122"/>
    </row>
    <row r="1774" spans="4:5">
      <c r="D1774" s="122"/>
      <c r="E1774" s="122"/>
    </row>
    <row r="1775" spans="4:5">
      <c r="D1775" s="122"/>
      <c r="E1775" s="122"/>
    </row>
    <row r="1776" spans="4:5">
      <c r="D1776" s="122"/>
      <c r="E1776" s="122"/>
    </row>
    <row r="1777" spans="4:5">
      <c r="D1777" s="122"/>
      <c r="E1777" s="122"/>
    </row>
    <row r="1778" spans="4:5">
      <c r="D1778" s="122"/>
      <c r="E1778" s="122"/>
    </row>
    <row r="1779" spans="4:5">
      <c r="D1779" s="122"/>
      <c r="E1779" s="122"/>
    </row>
    <row r="1780" spans="4:5">
      <c r="D1780" s="122"/>
      <c r="E1780" s="122"/>
    </row>
    <row r="1781" spans="4:5">
      <c r="D1781" s="122"/>
      <c r="E1781" s="122"/>
    </row>
    <row r="1782" spans="4:5">
      <c r="D1782" s="122"/>
      <c r="E1782" s="122"/>
    </row>
    <row r="1783" spans="4:5">
      <c r="D1783" s="122"/>
      <c r="E1783" s="122"/>
    </row>
    <row r="1784" spans="4:5">
      <c r="D1784" s="122"/>
      <c r="E1784" s="122"/>
    </row>
    <row r="1785" spans="4:5">
      <c r="D1785" s="122"/>
      <c r="E1785" s="122"/>
    </row>
    <row r="1786" spans="4:5">
      <c r="D1786" s="122"/>
      <c r="E1786" s="122"/>
    </row>
    <row r="1787" spans="4:5">
      <c r="D1787" s="122"/>
      <c r="E1787" s="122"/>
    </row>
    <row r="1788" spans="4:5">
      <c r="D1788" s="122"/>
      <c r="E1788" s="122"/>
    </row>
    <row r="1789" spans="4:5">
      <c r="D1789" s="122"/>
      <c r="E1789" s="122"/>
    </row>
    <row r="1790" spans="4:5">
      <c r="D1790" s="122"/>
      <c r="E1790" s="122"/>
    </row>
    <row r="1791" spans="4:5">
      <c r="D1791" s="122"/>
      <c r="E1791" s="122"/>
    </row>
    <row r="1792" spans="4:5">
      <c r="D1792" s="122"/>
      <c r="E1792" s="122"/>
    </row>
    <row r="1793" spans="4:5">
      <c r="D1793" s="122"/>
      <c r="E1793" s="122"/>
    </row>
    <row r="1794" spans="4:5">
      <c r="D1794" s="122"/>
      <c r="E1794" s="122"/>
    </row>
    <row r="1795" spans="4:5">
      <c r="D1795" s="122"/>
      <c r="E1795" s="122"/>
    </row>
    <row r="1796" spans="4:5">
      <c r="D1796" s="122"/>
      <c r="E1796" s="122"/>
    </row>
    <row r="1797" spans="4:5">
      <c r="D1797" s="122"/>
      <c r="E1797" s="122"/>
    </row>
    <row r="1798" spans="4:5">
      <c r="D1798" s="122"/>
      <c r="E1798" s="122"/>
    </row>
    <row r="1799" spans="4:5">
      <c r="D1799" s="122"/>
      <c r="E1799" s="122"/>
    </row>
    <row r="1800" spans="4:5">
      <c r="D1800" s="122"/>
      <c r="E1800" s="122"/>
    </row>
    <row r="1801" spans="4:5">
      <c r="D1801" s="122"/>
      <c r="E1801" s="122"/>
    </row>
    <row r="1802" spans="4:5">
      <c r="D1802" s="122"/>
      <c r="E1802" s="122"/>
    </row>
    <row r="1803" spans="4:5">
      <c r="D1803" s="122"/>
      <c r="E1803" s="122"/>
    </row>
    <row r="1804" spans="4:5">
      <c r="D1804" s="122"/>
      <c r="E1804" s="122"/>
    </row>
    <row r="1805" spans="4:5">
      <c r="D1805" s="122"/>
      <c r="E1805" s="122"/>
    </row>
    <row r="1806" spans="4:5">
      <c r="D1806" s="122"/>
      <c r="E1806" s="122"/>
    </row>
    <row r="1807" spans="4:5">
      <c r="D1807" s="122"/>
      <c r="E1807" s="122"/>
    </row>
    <row r="1808" spans="4:5">
      <c r="D1808" s="122"/>
      <c r="E1808" s="122"/>
    </row>
    <row r="1809" spans="4:5">
      <c r="D1809" s="122"/>
      <c r="E1809" s="122"/>
    </row>
    <row r="1810" spans="4:5">
      <c r="D1810" s="122"/>
      <c r="E1810" s="122"/>
    </row>
    <row r="1811" spans="4:5">
      <c r="D1811" s="122"/>
      <c r="E1811" s="122"/>
    </row>
    <row r="1812" spans="4:5">
      <c r="D1812" s="122"/>
      <c r="E1812" s="122"/>
    </row>
    <row r="1813" spans="4:5">
      <c r="D1813" s="122"/>
      <c r="E1813" s="122"/>
    </row>
    <row r="1814" spans="4:5">
      <c r="D1814" s="122"/>
      <c r="E1814" s="122"/>
    </row>
    <row r="1815" spans="4:5">
      <c r="D1815" s="122"/>
      <c r="E1815" s="122"/>
    </row>
    <row r="1816" spans="4:5">
      <c r="D1816" s="122"/>
      <c r="E1816" s="122"/>
    </row>
    <row r="1817" spans="4:5">
      <c r="D1817" s="122"/>
      <c r="E1817" s="122"/>
    </row>
    <row r="1818" spans="4:5">
      <c r="D1818" s="122"/>
      <c r="E1818" s="122"/>
    </row>
    <row r="1819" spans="4:5">
      <c r="D1819" s="122"/>
      <c r="E1819" s="122"/>
    </row>
    <row r="1820" spans="4:5">
      <c r="D1820" s="122"/>
      <c r="E1820" s="122"/>
    </row>
    <row r="1821" spans="4:5">
      <c r="D1821" s="122"/>
      <c r="E1821" s="122"/>
    </row>
    <row r="1822" spans="4:5">
      <c r="D1822" s="122"/>
      <c r="E1822" s="122"/>
    </row>
    <row r="1823" spans="4:5">
      <c r="D1823" s="122"/>
      <c r="E1823" s="122"/>
    </row>
    <row r="1824" spans="4:5">
      <c r="D1824" s="122"/>
      <c r="E1824" s="122"/>
    </row>
    <row r="1825" spans="4:5">
      <c r="D1825" s="122"/>
      <c r="E1825" s="122"/>
    </row>
    <row r="1826" spans="4:5">
      <c r="D1826" s="122"/>
      <c r="E1826" s="122"/>
    </row>
    <row r="1827" spans="4:5">
      <c r="D1827" s="122"/>
      <c r="E1827" s="122"/>
    </row>
    <row r="1828" spans="4:5">
      <c r="D1828" s="122"/>
      <c r="E1828" s="122"/>
    </row>
    <row r="1829" spans="4:5">
      <c r="D1829" s="122"/>
      <c r="E1829" s="122"/>
    </row>
    <row r="1830" spans="4:5">
      <c r="D1830" s="122"/>
      <c r="E1830" s="122"/>
    </row>
    <row r="1831" spans="4:5">
      <c r="D1831" s="122"/>
      <c r="E1831" s="122"/>
    </row>
    <row r="1832" spans="4:5">
      <c r="D1832" s="122"/>
      <c r="E1832" s="122"/>
    </row>
    <row r="1833" spans="4:5">
      <c r="D1833" s="122"/>
      <c r="E1833" s="122"/>
    </row>
    <row r="1834" spans="4:5">
      <c r="D1834" s="122"/>
      <c r="E1834" s="122"/>
    </row>
    <row r="1835" spans="4:5">
      <c r="D1835" s="122"/>
      <c r="E1835" s="122"/>
    </row>
    <row r="1836" spans="4:5">
      <c r="D1836" s="122"/>
      <c r="E1836" s="122"/>
    </row>
    <row r="1837" spans="4:5">
      <c r="D1837" s="122"/>
      <c r="E1837" s="122"/>
    </row>
    <row r="1838" spans="4:5">
      <c r="D1838" s="122"/>
      <c r="E1838" s="122"/>
    </row>
    <row r="1839" spans="4:5">
      <c r="D1839" s="122"/>
      <c r="E1839" s="122"/>
    </row>
    <row r="1840" spans="4:5">
      <c r="D1840" s="122"/>
      <c r="E1840" s="122"/>
    </row>
    <row r="1841" spans="4:5">
      <c r="D1841" s="122"/>
      <c r="E1841" s="122"/>
    </row>
    <row r="1842" spans="4:5">
      <c r="D1842" s="122"/>
      <c r="E1842" s="122"/>
    </row>
    <row r="1843" spans="4:5">
      <c r="D1843" s="122"/>
      <c r="E1843" s="122"/>
    </row>
    <row r="1844" spans="4:5">
      <c r="D1844" s="122"/>
      <c r="E1844" s="122"/>
    </row>
    <row r="1845" spans="4:5">
      <c r="D1845" s="122"/>
      <c r="E1845" s="122"/>
    </row>
    <row r="1846" spans="4:5">
      <c r="D1846" s="122"/>
      <c r="E1846" s="122"/>
    </row>
    <row r="1847" spans="4:5">
      <c r="D1847" s="122"/>
      <c r="E1847" s="122"/>
    </row>
    <row r="1848" spans="4:5">
      <c r="D1848" s="122"/>
      <c r="E1848" s="122"/>
    </row>
    <row r="1849" spans="4:5">
      <c r="D1849" s="122"/>
      <c r="E1849" s="122"/>
    </row>
    <row r="1850" spans="4:5">
      <c r="D1850" s="122"/>
      <c r="E1850" s="122"/>
    </row>
    <row r="1851" spans="4:5">
      <c r="D1851" s="122"/>
      <c r="E1851" s="122"/>
    </row>
    <row r="1852" spans="4:5">
      <c r="D1852" s="122"/>
      <c r="E1852" s="122"/>
    </row>
    <row r="1853" spans="4:5">
      <c r="D1853" s="122"/>
      <c r="E1853" s="122"/>
    </row>
    <row r="1854" spans="4:5">
      <c r="D1854" s="122"/>
      <c r="E1854" s="122"/>
    </row>
    <row r="1855" spans="4:5">
      <c r="D1855" s="122"/>
      <c r="E1855" s="122"/>
    </row>
    <row r="1856" spans="4:5">
      <c r="D1856" s="122"/>
      <c r="E1856" s="122"/>
    </row>
    <row r="1857" spans="4:5">
      <c r="D1857" s="122"/>
      <c r="E1857" s="122"/>
    </row>
    <row r="1858" spans="4:5">
      <c r="D1858" s="122"/>
      <c r="E1858" s="122"/>
    </row>
    <row r="1859" spans="4:5">
      <c r="D1859" s="122"/>
      <c r="E1859" s="122"/>
    </row>
    <row r="1860" spans="4:5">
      <c r="D1860" s="122"/>
      <c r="E1860" s="122"/>
    </row>
    <row r="1861" spans="4:5">
      <c r="D1861" s="122"/>
      <c r="E1861" s="122"/>
    </row>
    <row r="1862" spans="4:5">
      <c r="D1862" s="122"/>
      <c r="E1862" s="122"/>
    </row>
    <row r="1863" spans="4:5">
      <c r="D1863" s="122"/>
      <c r="E1863" s="122"/>
    </row>
    <row r="1864" spans="4:5">
      <c r="D1864" s="122"/>
      <c r="E1864" s="122"/>
    </row>
    <row r="1865" spans="4:5">
      <c r="D1865" s="122"/>
      <c r="E1865" s="122"/>
    </row>
    <row r="1866" spans="4:5">
      <c r="D1866" s="122"/>
      <c r="E1866" s="122"/>
    </row>
    <row r="1867" spans="4:5">
      <c r="D1867" s="122"/>
      <c r="E1867" s="122"/>
    </row>
    <row r="1868" spans="4:5">
      <c r="D1868" s="122"/>
      <c r="E1868" s="122"/>
    </row>
    <row r="1869" spans="4:5">
      <c r="D1869" s="122"/>
      <c r="E1869" s="122"/>
    </row>
    <row r="1870" spans="4:5">
      <c r="D1870" s="122"/>
      <c r="E1870" s="122"/>
    </row>
    <row r="1871" spans="4:5">
      <c r="D1871" s="122"/>
      <c r="E1871" s="122"/>
    </row>
    <row r="1872" spans="4:5">
      <c r="D1872" s="122"/>
      <c r="E1872" s="122"/>
    </row>
    <row r="1873" spans="4:5">
      <c r="D1873" s="122"/>
      <c r="E1873" s="122"/>
    </row>
    <row r="1874" spans="4:5">
      <c r="D1874" s="122"/>
      <c r="E1874" s="122"/>
    </row>
    <row r="1875" spans="4:5">
      <c r="D1875" s="122"/>
      <c r="E1875" s="122"/>
    </row>
    <row r="1876" spans="4:5">
      <c r="D1876" s="122"/>
      <c r="E1876" s="122"/>
    </row>
    <row r="1877" spans="4:5">
      <c r="D1877" s="122"/>
      <c r="E1877" s="122"/>
    </row>
    <row r="1878" spans="4:5">
      <c r="D1878" s="122"/>
      <c r="E1878" s="122"/>
    </row>
    <row r="1879" spans="4:5">
      <c r="D1879" s="122"/>
      <c r="E1879" s="122"/>
    </row>
    <row r="1880" spans="4:5">
      <c r="D1880" s="122"/>
      <c r="E1880" s="122"/>
    </row>
    <row r="1881" spans="4:5">
      <c r="D1881" s="122"/>
      <c r="E1881" s="122"/>
    </row>
    <row r="1882" spans="4:5">
      <c r="D1882" s="122"/>
      <c r="E1882" s="122"/>
    </row>
    <row r="1883" spans="4:5">
      <c r="D1883" s="122"/>
      <c r="E1883" s="122"/>
    </row>
    <row r="1884" spans="4:5">
      <c r="D1884" s="122"/>
      <c r="E1884" s="122"/>
    </row>
    <row r="1885" spans="4:5">
      <c r="D1885" s="122"/>
      <c r="E1885" s="122"/>
    </row>
    <row r="1886" spans="4:5">
      <c r="D1886" s="122"/>
      <c r="E1886" s="122"/>
    </row>
    <row r="1887" spans="4:5">
      <c r="D1887" s="122"/>
      <c r="E1887" s="122"/>
    </row>
    <row r="1888" spans="4:5">
      <c r="D1888" s="122"/>
      <c r="E1888" s="122"/>
    </row>
    <row r="1889" spans="4:5">
      <c r="D1889" s="122"/>
      <c r="E1889" s="122"/>
    </row>
    <row r="1890" spans="4:5">
      <c r="D1890" s="122"/>
      <c r="E1890" s="122"/>
    </row>
    <row r="1891" spans="4:5">
      <c r="D1891" s="122"/>
      <c r="E1891" s="122"/>
    </row>
    <row r="1892" spans="4:5">
      <c r="D1892" s="122"/>
      <c r="E1892" s="122"/>
    </row>
    <row r="1893" spans="4:5">
      <c r="D1893" s="122"/>
      <c r="E1893" s="122"/>
    </row>
    <row r="1894" spans="4:5">
      <c r="D1894" s="122"/>
      <c r="E1894" s="122"/>
    </row>
    <row r="1895" spans="4:5">
      <c r="D1895" s="122"/>
      <c r="E1895" s="122"/>
    </row>
    <row r="1896" spans="4:5">
      <c r="D1896" s="122"/>
      <c r="E1896" s="122"/>
    </row>
    <row r="1897" spans="4:5">
      <c r="D1897" s="122"/>
      <c r="E1897" s="122"/>
    </row>
    <row r="1898" spans="4:5">
      <c r="D1898" s="122"/>
      <c r="E1898" s="122"/>
    </row>
    <row r="1899" spans="4:5">
      <c r="D1899" s="122"/>
      <c r="E1899" s="122"/>
    </row>
    <row r="1900" spans="4:5">
      <c r="D1900" s="122"/>
      <c r="E1900" s="122"/>
    </row>
    <row r="1901" spans="4:5">
      <c r="D1901" s="122"/>
      <c r="E1901" s="122"/>
    </row>
    <row r="1902" spans="4:5">
      <c r="D1902" s="122"/>
      <c r="E1902" s="122"/>
    </row>
    <row r="1903" spans="4:5">
      <c r="D1903" s="122"/>
      <c r="E1903" s="122"/>
    </row>
    <row r="1904" spans="4:5">
      <c r="D1904" s="122"/>
      <c r="E1904" s="122"/>
    </row>
    <row r="1905" spans="4:5">
      <c r="D1905" s="122"/>
      <c r="E1905" s="122"/>
    </row>
    <row r="1906" spans="4:5">
      <c r="D1906" s="122"/>
      <c r="E1906" s="122"/>
    </row>
    <row r="1907" spans="4:5">
      <c r="D1907" s="122"/>
      <c r="E1907" s="122"/>
    </row>
    <row r="1908" spans="4:5">
      <c r="D1908" s="122"/>
      <c r="E1908" s="122"/>
    </row>
    <row r="1909" spans="4:5">
      <c r="D1909" s="122"/>
      <c r="E1909" s="122"/>
    </row>
    <row r="1910" spans="4:5">
      <c r="D1910" s="122"/>
      <c r="E1910" s="122"/>
    </row>
    <row r="1911" spans="4:5">
      <c r="D1911" s="122"/>
      <c r="E1911" s="122"/>
    </row>
    <row r="1912" spans="4:5">
      <c r="D1912" s="122"/>
      <c r="E1912" s="122"/>
    </row>
    <row r="1913" spans="4:5">
      <c r="D1913" s="122"/>
      <c r="E1913" s="122"/>
    </row>
    <row r="1914" spans="4:5">
      <c r="D1914" s="122"/>
      <c r="E1914" s="122"/>
    </row>
    <row r="1915" spans="4:5">
      <c r="D1915" s="122"/>
      <c r="E1915" s="122"/>
    </row>
    <row r="1916" spans="4:5">
      <c r="D1916" s="122"/>
      <c r="E1916" s="122"/>
    </row>
    <row r="1917" spans="4:5">
      <c r="D1917" s="122"/>
      <c r="E1917" s="122"/>
    </row>
    <row r="1918" spans="4:5">
      <c r="D1918" s="122"/>
      <c r="E1918" s="122"/>
    </row>
    <row r="1919" spans="4:5">
      <c r="D1919" s="122"/>
      <c r="E1919" s="122"/>
    </row>
    <row r="1920" spans="4:5">
      <c r="D1920" s="122"/>
      <c r="E1920" s="122"/>
    </row>
    <row r="1921" spans="4:5">
      <c r="D1921" s="122"/>
      <c r="E1921" s="122"/>
    </row>
    <row r="1922" spans="4:5">
      <c r="D1922" s="122"/>
      <c r="E1922" s="122"/>
    </row>
    <row r="1923" spans="4:5">
      <c r="D1923" s="122"/>
      <c r="E1923" s="122"/>
    </row>
    <row r="1924" spans="4:5">
      <c r="D1924" s="122"/>
      <c r="E1924" s="122"/>
    </row>
    <row r="1925" spans="4:5">
      <c r="D1925" s="122"/>
      <c r="E1925" s="122"/>
    </row>
    <row r="1926" spans="4:5">
      <c r="D1926" s="122"/>
      <c r="E1926" s="122"/>
    </row>
    <row r="1927" spans="4:5">
      <c r="D1927" s="122"/>
      <c r="E1927" s="122"/>
    </row>
    <row r="1928" spans="4:5">
      <c r="D1928" s="122"/>
      <c r="E1928" s="122"/>
    </row>
    <row r="1929" spans="4:5">
      <c r="D1929" s="122"/>
      <c r="E1929" s="122"/>
    </row>
    <row r="1930" spans="4:5">
      <c r="D1930" s="122"/>
      <c r="E1930" s="122"/>
    </row>
    <row r="1931" spans="4:5">
      <c r="D1931" s="122"/>
      <c r="E1931" s="122"/>
    </row>
    <row r="1932" spans="4:5">
      <c r="D1932" s="122"/>
      <c r="E1932" s="122"/>
    </row>
    <row r="1933" spans="4:5">
      <c r="D1933" s="122"/>
      <c r="E1933" s="122"/>
    </row>
    <row r="1934" spans="4:5">
      <c r="D1934" s="122"/>
      <c r="E1934" s="122"/>
    </row>
    <row r="1935" spans="4:5">
      <c r="D1935" s="122"/>
      <c r="E1935" s="122"/>
    </row>
    <row r="1936" spans="4:5">
      <c r="D1936" s="122"/>
      <c r="E1936" s="122"/>
    </row>
    <row r="1937" spans="4:5">
      <c r="D1937" s="122"/>
      <c r="E1937" s="122"/>
    </row>
    <row r="1938" spans="4:5">
      <c r="D1938" s="122"/>
      <c r="E1938" s="122"/>
    </row>
    <row r="1939" spans="4:5">
      <c r="D1939" s="122"/>
      <c r="E1939" s="122"/>
    </row>
    <row r="1940" spans="4:5">
      <c r="D1940" s="122"/>
      <c r="E1940" s="122"/>
    </row>
    <row r="1941" spans="4:5">
      <c r="D1941" s="122"/>
      <c r="E1941" s="122"/>
    </row>
    <row r="1942" spans="4:5">
      <c r="D1942" s="122"/>
      <c r="E1942" s="122"/>
    </row>
    <row r="1943" spans="4:5">
      <c r="D1943" s="122"/>
      <c r="E1943" s="122"/>
    </row>
    <row r="1944" spans="4:5">
      <c r="D1944" s="122"/>
      <c r="E1944" s="122"/>
    </row>
    <row r="1945" spans="4:5">
      <c r="D1945" s="122"/>
      <c r="E1945" s="122"/>
    </row>
    <row r="1946" spans="4:5">
      <c r="D1946" s="122"/>
      <c r="E1946" s="122"/>
    </row>
    <row r="1947" spans="4:5">
      <c r="D1947" s="122"/>
      <c r="E1947" s="122"/>
    </row>
    <row r="1948" spans="4:5">
      <c r="D1948" s="122"/>
      <c r="E1948" s="122"/>
    </row>
    <row r="1949" spans="4:5">
      <c r="D1949" s="122"/>
      <c r="E1949" s="122"/>
    </row>
    <row r="1950" spans="4:5">
      <c r="D1950" s="122"/>
      <c r="E1950" s="122"/>
    </row>
    <row r="1951" spans="4:5">
      <c r="D1951" s="122"/>
      <c r="E1951" s="122"/>
    </row>
    <row r="1952" spans="4:5">
      <c r="D1952" s="122"/>
      <c r="E1952" s="122"/>
    </row>
    <row r="1953" spans="4:5">
      <c r="D1953" s="122"/>
      <c r="E1953" s="122"/>
    </row>
    <row r="1954" spans="4:5">
      <c r="D1954" s="122"/>
      <c r="E1954" s="122"/>
    </row>
    <row r="1955" spans="4:5">
      <c r="D1955" s="122"/>
      <c r="E1955" s="122"/>
    </row>
    <row r="1956" spans="4:5">
      <c r="D1956" s="122"/>
      <c r="E1956" s="122"/>
    </row>
    <row r="1957" spans="4:5">
      <c r="D1957" s="122"/>
      <c r="E1957" s="122"/>
    </row>
    <row r="1958" spans="4:5">
      <c r="D1958" s="122"/>
      <c r="E1958" s="122"/>
    </row>
    <row r="1959" spans="4:5">
      <c r="D1959" s="122"/>
      <c r="E1959" s="122"/>
    </row>
    <row r="1960" spans="4:5">
      <c r="D1960" s="122"/>
      <c r="E1960" s="122"/>
    </row>
    <row r="1961" spans="4:5">
      <c r="D1961" s="122"/>
      <c r="E1961" s="122"/>
    </row>
    <row r="1962" spans="4:5">
      <c r="D1962" s="122"/>
      <c r="E1962" s="122"/>
    </row>
    <row r="1963" spans="4:5">
      <c r="D1963" s="122"/>
      <c r="E1963" s="122"/>
    </row>
    <row r="1964" spans="4:5">
      <c r="D1964" s="122"/>
      <c r="E1964" s="122"/>
    </row>
    <row r="1965" spans="4:5">
      <c r="D1965" s="122"/>
      <c r="E1965" s="122"/>
    </row>
    <row r="1966" spans="4:5">
      <c r="D1966" s="122"/>
      <c r="E1966" s="122"/>
    </row>
    <row r="1967" spans="4:5">
      <c r="D1967" s="122"/>
      <c r="E1967" s="122"/>
    </row>
    <row r="1968" spans="4:5">
      <c r="D1968" s="122"/>
      <c r="E1968" s="122"/>
    </row>
    <row r="1969" spans="4:5">
      <c r="D1969" s="122"/>
      <c r="E1969" s="122"/>
    </row>
    <row r="1970" spans="4:5">
      <c r="D1970" s="122"/>
      <c r="E1970" s="122"/>
    </row>
    <row r="1971" spans="4:5">
      <c r="D1971" s="122"/>
      <c r="E1971" s="122"/>
    </row>
    <row r="1972" spans="4:5">
      <c r="D1972" s="122"/>
      <c r="E1972" s="122"/>
    </row>
    <row r="1973" spans="4:5">
      <c r="D1973" s="122"/>
      <c r="E1973" s="122"/>
    </row>
    <row r="1974" spans="4:5">
      <c r="D1974" s="122"/>
      <c r="E1974" s="122"/>
    </row>
    <row r="1975" spans="4:5">
      <c r="D1975" s="122"/>
      <c r="E1975" s="122"/>
    </row>
    <row r="1976" spans="4:5">
      <c r="D1976" s="122"/>
      <c r="E1976" s="122"/>
    </row>
    <row r="1977" spans="4:5">
      <c r="D1977" s="122"/>
      <c r="E1977" s="122"/>
    </row>
    <row r="1978" spans="4:5">
      <c r="D1978" s="122"/>
      <c r="E1978" s="122"/>
    </row>
    <row r="1979" spans="4:5">
      <c r="D1979" s="122"/>
      <c r="E1979" s="122"/>
    </row>
    <row r="1980" spans="4:5">
      <c r="D1980" s="122"/>
      <c r="E1980" s="122"/>
    </row>
    <row r="1981" spans="4:5">
      <c r="D1981" s="122"/>
      <c r="E1981" s="122"/>
    </row>
    <row r="1982" spans="4:5">
      <c r="D1982" s="122"/>
      <c r="E1982" s="122"/>
    </row>
    <row r="1983" spans="4:5">
      <c r="D1983" s="122"/>
      <c r="E1983" s="122"/>
    </row>
    <row r="1984" spans="4:5">
      <c r="D1984" s="122"/>
      <c r="E1984" s="122"/>
    </row>
    <row r="1985" spans="4:5">
      <c r="D1985" s="122"/>
      <c r="E1985" s="122"/>
    </row>
    <row r="1986" spans="4:5">
      <c r="D1986" s="122"/>
      <c r="E1986" s="122"/>
    </row>
    <row r="1987" spans="4:5">
      <c r="D1987" s="122"/>
      <c r="E1987" s="122"/>
    </row>
    <row r="1988" spans="4:5">
      <c r="D1988" s="122"/>
      <c r="E1988" s="122"/>
    </row>
    <row r="1989" spans="4:5">
      <c r="D1989" s="122"/>
      <c r="E1989" s="122"/>
    </row>
    <row r="1990" spans="4:5">
      <c r="D1990" s="122"/>
      <c r="E1990" s="122"/>
    </row>
    <row r="1991" spans="4:5">
      <c r="D1991" s="122"/>
      <c r="E1991" s="122"/>
    </row>
    <row r="1992" spans="4:5">
      <c r="D1992" s="122"/>
      <c r="E1992" s="122"/>
    </row>
    <row r="1993" spans="4:5">
      <c r="D1993" s="122"/>
      <c r="E1993" s="122"/>
    </row>
    <row r="1994" spans="4:5">
      <c r="D1994" s="122"/>
      <c r="E1994" s="122"/>
    </row>
    <row r="1995" spans="4:5">
      <c r="D1995" s="122"/>
      <c r="E1995" s="122"/>
    </row>
    <row r="1996" spans="4:5">
      <c r="D1996" s="122"/>
      <c r="E1996" s="122"/>
    </row>
    <row r="1997" spans="4:5">
      <c r="D1997" s="122"/>
      <c r="E1997" s="122"/>
    </row>
    <row r="1998" spans="4:5">
      <c r="D1998" s="122"/>
      <c r="E1998" s="122"/>
    </row>
    <row r="1999" spans="4:5">
      <c r="D1999" s="122"/>
      <c r="E1999" s="122"/>
    </row>
    <row r="2000" spans="4:5">
      <c r="D2000" s="122"/>
      <c r="E2000" s="122"/>
    </row>
    <row r="2001" spans="4:5">
      <c r="D2001" s="122"/>
      <c r="E2001" s="122"/>
    </row>
    <row r="2002" spans="4:5">
      <c r="D2002" s="122"/>
      <c r="E2002" s="122"/>
    </row>
    <row r="2003" spans="4:5">
      <c r="D2003" s="122"/>
      <c r="E2003" s="122"/>
    </row>
    <row r="2004" spans="4:5">
      <c r="D2004" s="122"/>
      <c r="E2004" s="122"/>
    </row>
    <row r="2005" spans="4:5">
      <c r="D2005" s="122"/>
      <c r="E2005" s="122"/>
    </row>
    <row r="2006" spans="4:5">
      <c r="D2006" s="122"/>
      <c r="E2006" s="122"/>
    </row>
    <row r="2007" spans="4:5">
      <c r="D2007" s="122"/>
      <c r="E2007" s="122"/>
    </row>
    <row r="2008" spans="4:5">
      <c r="D2008" s="122"/>
      <c r="E2008" s="122"/>
    </row>
    <row r="2009" spans="4:5">
      <c r="D2009" s="122"/>
      <c r="E2009" s="122"/>
    </row>
    <row r="2010" spans="4:5">
      <c r="D2010" s="122"/>
      <c r="E2010" s="122"/>
    </row>
    <row r="2011" spans="4:5">
      <c r="D2011" s="122"/>
      <c r="E2011" s="122"/>
    </row>
    <row r="2012" spans="4:5">
      <c r="D2012" s="122"/>
      <c r="E2012" s="122"/>
    </row>
    <row r="2013" spans="4:5">
      <c r="D2013" s="122"/>
      <c r="E2013" s="122"/>
    </row>
    <row r="2014" spans="4:5">
      <c r="D2014" s="122"/>
      <c r="E2014" s="122"/>
    </row>
    <row r="2015" spans="4:5">
      <c r="D2015" s="122"/>
      <c r="E2015" s="122"/>
    </row>
    <row r="2016" spans="4:5">
      <c r="D2016" s="122"/>
      <c r="E2016" s="122"/>
    </row>
    <row r="2017" spans="4:5">
      <c r="D2017" s="122"/>
      <c r="E2017" s="122"/>
    </row>
    <row r="2018" spans="4:5">
      <c r="D2018" s="122"/>
      <c r="E2018" s="122"/>
    </row>
    <row r="2019" spans="4:5">
      <c r="D2019" s="122"/>
      <c r="E2019" s="122"/>
    </row>
    <row r="2020" spans="4:5">
      <c r="D2020" s="122"/>
      <c r="E2020" s="122"/>
    </row>
    <row r="2021" spans="4:5">
      <c r="D2021" s="122"/>
      <c r="E2021" s="122"/>
    </row>
    <row r="2022" spans="4:5">
      <c r="D2022" s="122"/>
      <c r="E2022" s="122"/>
    </row>
    <row r="2023" spans="4:5">
      <c r="D2023" s="122"/>
      <c r="E2023" s="122"/>
    </row>
    <row r="2024" spans="4:5">
      <c r="D2024" s="122"/>
      <c r="E2024" s="122"/>
    </row>
    <row r="2025" spans="4:5">
      <c r="D2025" s="122"/>
      <c r="E2025" s="122"/>
    </row>
    <row r="2026" spans="4:5">
      <c r="D2026" s="122"/>
      <c r="E2026" s="122"/>
    </row>
    <row r="2027" spans="4:5">
      <c r="D2027" s="122"/>
      <c r="E2027" s="122"/>
    </row>
    <row r="2028" spans="4:5">
      <c r="D2028" s="122"/>
      <c r="E2028" s="122"/>
    </row>
    <row r="2029" spans="4:5">
      <c r="D2029" s="122"/>
      <c r="E2029" s="122"/>
    </row>
    <row r="2030" spans="4:5">
      <c r="D2030" s="122"/>
      <c r="E2030" s="122"/>
    </row>
    <row r="2031" spans="4:5">
      <c r="D2031" s="122"/>
      <c r="E2031" s="122"/>
    </row>
    <row r="2032" spans="4:5">
      <c r="D2032" s="122"/>
      <c r="E2032" s="122"/>
    </row>
    <row r="2033" spans="4:5">
      <c r="D2033" s="122"/>
      <c r="E2033" s="122"/>
    </row>
    <row r="2034" spans="4:5">
      <c r="D2034" s="122"/>
      <c r="E2034" s="122"/>
    </row>
    <row r="2035" spans="4:5">
      <c r="D2035" s="122"/>
      <c r="E2035" s="122"/>
    </row>
    <row r="2036" spans="4:5">
      <c r="D2036" s="122"/>
      <c r="E2036" s="122"/>
    </row>
    <row r="2037" spans="4:5">
      <c r="D2037" s="122"/>
      <c r="E2037" s="122"/>
    </row>
    <row r="2038" spans="4:5">
      <c r="D2038" s="122"/>
      <c r="E2038" s="122"/>
    </row>
    <row r="2039" spans="4:5">
      <c r="D2039" s="122"/>
      <c r="E2039" s="122"/>
    </row>
    <row r="2040" spans="4:5">
      <c r="D2040" s="122"/>
      <c r="E2040" s="122"/>
    </row>
    <row r="2041" spans="4:5">
      <c r="D2041" s="122"/>
      <c r="E2041" s="122"/>
    </row>
    <row r="2042" spans="4:5">
      <c r="D2042" s="122"/>
      <c r="E2042" s="122"/>
    </row>
    <row r="2043" spans="4:5">
      <c r="D2043" s="122"/>
      <c r="E2043" s="122"/>
    </row>
    <row r="2044" spans="4:5">
      <c r="D2044" s="122"/>
      <c r="E2044" s="122"/>
    </row>
    <row r="2045" spans="4:5">
      <c r="D2045" s="122"/>
      <c r="E2045" s="122"/>
    </row>
    <row r="2046" spans="4:5">
      <c r="D2046" s="122"/>
      <c r="E2046" s="122"/>
    </row>
    <row r="2047" spans="4:5">
      <c r="D2047" s="122"/>
      <c r="E2047" s="122"/>
    </row>
    <row r="2048" spans="4:5">
      <c r="D2048" s="122"/>
      <c r="E2048" s="122"/>
    </row>
    <row r="2049" spans="4:5">
      <c r="D2049" s="122"/>
      <c r="E2049" s="122"/>
    </row>
    <row r="2050" spans="4:5">
      <c r="D2050" s="122"/>
      <c r="E2050" s="122"/>
    </row>
    <row r="2051" spans="4:5">
      <c r="D2051" s="122"/>
      <c r="E2051" s="122"/>
    </row>
    <row r="2052" spans="4:5">
      <c r="D2052" s="122"/>
      <c r="E2052" s="122"/>
    </row>
    <row r="2053" spans="4:5">
      <c r="D2053" s="122"/>
      <c r="E2053" s="122"/>
    </row>
    <row r="2054" spans="4:5">
      <c r="D2054" s="122"/>
      <c r="E2054" s="122"/>
    </row>
    <row r="2055" spans="4:5">
      <c r="D2055" s="122"/>
      <c r="E2055" s="122"/>
    </row>
    <row r="2056" spans="4:5">
      <c r="D2056" s="122"/>
      <c r="E2056" s="122"/>
    </row>
    <row r="2057" spans="4:5">
      <c r="D2057" s="122"/>
      <c r="E2057" s="122"/>
    </row>
    <row r="2058" spans="4:5">
      <c r="D2058" s="122"/>
      <c r="E2058" s="122"/>
    </row>
    <row r="2059" spans="4:5">
      <c r="D2059" s="122"/>
      <c r="E2059" s="122"/>
    </row>
    <row r="2060" spans="4:5">
      <c r="D2060" s="122"/>
      <c r="E2060" s="122"/>
    </row>
    <row r="2061" spans="4:5">
      <c r="D2061" s="122"/>
      <c r="E2061" s="122"/>
    </row>
    <row r="2062" spans="4:5">
      <c r="D2062" s="122"/>
      <c r="E2062" s="122"/>
    </row>
    <row r="2063" spans="4:5">
      <c r="D2063" s="122"/>
      <c r="E2063" s="122"/>
    </row>
    <row r="2064" spans="4:5">
      <c r="D2064" s="122"/>
      <c r="E2064" s="122"/>
    </row>
    <row r="2065" spans="4:5">
      <c r="D2065" s="122"/>
      <c r="E2065" s="122"/>
    </row>
    <row r="2066" spans="4:5">
      <c r="D2066" s="122"/>
      <c r="E2066" s="122"/>
    </row>
    <row r="2067" spans="4:5">
      <c r="D2067" s="122"/>
      <c r="E2067" s="122"/>
    </row>
    <row r="2068" spans="4:5">
      <c r="D2068" s="122"/>
      <c r="E2068" s="122"/>
    </row>
    <row r="2069" spans="4:5">
      <c r="D2069" s="122"/>
      <c r="E2069" s="122"/>
    </row>
    <row r="2070" spans="4:5">
      <c r="D2070" s="122"/>
      <c r="E2070" s="122"/>
    </row>
    <row r="2071" spans="4:5">
      <c r="D2071" s="122"/>
      <c r="E2071" s="122"/>
    </row>
    <row r="2072" spans="4:5">
      <c r="D2072" s="122"/>
      <c r="E2072" s="122"/>
    </row>
    <row r="2073" spans="4:5">
      <c r="D2073" s="122"/>
      <c r="E2073" s="122"/>
    </row>
    <row r="2074" spans="4:5">
      <c r="D2074" s="122"/>
      <c r="E2074" s="122"/>
    </row>
    <row r="2075" spans="4:5">
      <c r="D2075" s="122"/>
      <c r="E2075" s="122"/>
    </row>
    <row r="2076" spans="4:5">
      <c r="D2076" s="122"/>
      <c r="E2076" s="122"/>
    </row>
    <row r="2077" spans="4:5">
      <c r="D2077" s="122"/>
      <c r="E2077" s="122"/>
    </row>
    <row r="2078" spans="4:5">
      <c r="D2078" s="122"/>
      <c r="E2078" s="122"/>
    </row>
    <row r="2079" spans="4:5">
      <c r="D2079" s="122"/>
      <c r="E2079" s="122"/>
    </row>
    <row r="2080" spans="4:5">
      <c r="D2080" s="122"/>
      <c r="E2080" s="122"/>
    </row>
    <row r="2081" spans="4:5">
      <c r="D2081" s="122"/>
      <c r="E2081" s="122"/>
    </row>
    <row r="2082" spans="4:5">
      <c r="D2082" s="122"/>
      <c r="E2082" s="122"/>
    </row>
    <row r="2083" spans="4:5">
      <c r="D2083" s="122"/>
      <c r="E2083" s="122"/>
    </row>
    <row r="2084" spans="4:5">
      <c r="D2084" s="122"/>
      <c r="E2084" s="122"/>
    </row>
    <row r="2085" spans="4:5">
      <c r="D2085" s="122"/>
      <c r="E2085" s="122"/>
    </row>
    <row r="2086" spans="4:5">
      <c r="D2086" s="122"/>
      <c r="E2086" s="122"/>
    </row>
    <row r="2087" spans="4:5">
      <c r="D2087" s="122"/>
      <c r="E2087" s="122"/>
    </row>
    <row r="2088" spans="4:5">
      <c r="D2088" s="122"/>
      <c r="E2088" s="122"/>
    </row>
    <row r="2089" spans="4:5">
      <c r="D2089" s="122"/>
      <c r="E2089" s="122"/>
    </row>
    <row r="2090" spans="4:5">
      <c r="D2090" s="122"/>
      <c r="E2090" s="122"/>
    </row>
    <row r="2091" spans="4:5">
      <c r="D2091" s="122"/>
      <c r="E2091" s="122"/>
    </row>
    <row r="2092" spans="4:5">
      <c r="D2092" s="122"/>
      <c r="E2092" s="122"/>
    </row>
    <row r="2093" spans="4:5">
      <c r="D2093" s="122"/>
      <c r="E2093" s="122"/>
    </row>
    <row r="2094" spans="4:5">
      <c r="D2094" s="122"/>
      <c r="E2094" s="122"/>
    </row>
    <row r="2095" spans="4:5">
      <c r="D2095" s="122"/>
      <c r="E2095" s="122"/>
    </row>
    <row r="2096" spans="4:5">
      <c r="D2096" s="122"/>
      <c r="E2096" s="122"/>
    </row>
    <row r="2097" spans="4:5">
      <c r="D2097" s="122"/>
      <c r="E2097" s="122"/>
    </row>
    <row r="2098" spans="4:5">
      <c r="D2098" s="122"/>
      <c r="E2098" s="122"/>
    </row>
    <row r="2099" spans="4:5">
      <c r="D2099" s="122"/>
      <c r="E2099" s="122"/>
    </row>
    <row r="2100" spans="4:5">
      <c r="D2100" s="122"/>
      <c r="E2100" s="122"/>
    </row>
    <row r="2101" spans="4:5">
      <c r="D2101" s="122"/>
      <c r="E2101" s="122"/>
    </row>
    <row r="2102" spans="4:5">
      <c r="D2102" s="122"/>
      <c r="E2102" s="122"/>
    </row>
    <row r="2103" spans="4:5">
      <c r="D2103" s="122"/>
      <c r="E2103" s="122"/>
    </row>
    <row r="2104" spans="4:5">
      <c r="D2104" s="122"/>
      <c r="E2104" s="122"/>
    </row>
    <row r="2105" spans="4:5">
      <c r="D2105" s="122"/>
      <c r="E2105" s="122"/>
    </row>
    <row r="2106" spans="4:5">
      <c r="D2106" s="122"/>
      <c r="E2106" s="122"/>
    </row>
    <row r="2107" spans="4:5">
      <c r="D2107" s="122"/>
      <c r="E2107" s="122"/>
    </row>
    <row r="2108" spans="4:5">
      <c r="D2108" s="122"/>
      <c r="E2108" s="122"/>
    </row>
    <row r="2109" spans="4:5">
      <c r="D2109" s="122"/>
      <c r="E2109" s="122"/>
    </row>
    <row r="2110" spans="4:5">
      <c r="D2110" s="122"/>
      <c r="E2110" s="122"/>
    </row>
    <row r="2111" spans="4:5">
      <c r="D2111" s="122"/>
      <c r="E2111" s="122"/>
    </row>
    <row r="2112" spans="4:5">
      <c r="D2112" s="122"/>
      <c r="E2112" s="122"/>
    </row>
    <row r="2113" spans="4:5">
      <c r="D2113" s="122"/>
      <c r="E2113" s="122"/>
    </row>
    <row r="2114" spans="4:5">
      <c r="D2114" s="122"/>
      <c r="E2114" s="122"/>
    </row>
    <row r="2115" spans="4:5">
      <c r="D2115" s="122"/>
      <c r="E2115" s="122"/>
    </row>
    <row r="2116" spans="4:5">
      <c r="D2116" s="122"/>
      <c r="E2116" s="122"/>
    </row>
    <row r="2117" spans="4:5">
      <c r="D2117" s="122"/>
      <c r="E2117" s="122"/>
    </row>
    <row r="2118" spans="4:5">
      <c r="D2118" s="122"/>
      <c r="E2118" s="122"/>
    </row>
    <row r="2119" spans="4:5">
      <c r="D2119" s="122"/>
      <c r="E2119" s="122"/>
    </row>
    <row r="2120" spans="4:5">
      <c r="D2120" s="122"/>
      <c r="E2120" s="122"/>
    </row>
    <row r="2121" spans="4:5">
      <c r="D2121" s="122"/>
      <c r="E2121" s="122"/>
    </row>
    <row r="2122" spans="4:5">
      <c r="D2122" s="122"/>
      <c r="E2122" s="122"/>
    </row>
    <row r="2123" spans="4:5">
      <c r="D2123" s="122"/>
      <c r="E2123" s="122"/>
    </row>
    <row r="2124" spans="4:5">
      <c r="D2124" s="122"/>
      <c r="E2124" s="122"/>
    </row>
    <row r="2125" spans="4:5">
      <c r="D2125" s="122"/>
      <c r="E2125" s="122"/>
    </row>
    <row r="2126" spans="4:5">
      <c r="D2126" s="122"/>
      <c r="E2126" s="122"/>
    </row>
    <row r="2127" spans="4:5">
      <c r="D2127" s="122"/>
      <c r="E2127" s="122"/>
    </row>
    <row r="2128" spans="4:5">
      <c r="D2128" s="122"/>
      <c r="E2128" s="122"/>
    </row>
    <row r="2129" spans="4:5">
      <c r="D2129" s="122"/>
      <c r="E2129" s="122"/>
    </row>
    <row r="2130" spans="4:5">
      <c r="D2130" s="122"/>
      <c r="E2130" s="122"/>
    </row>
    <row r="2131" spans="4:5">
      <c r="D2131" s="122"/>
      <c r="E2131" s="122"/>
    </row>
    <row r="2132" spans="4:5">
      <c r="D2132" s="122"/>
      <c r="E2132" s="122"/>
    </row>
    <row r="2133" spans="4:5">
      <c r="D2133" s="122"/>
      <c r="E2133" s="122"/>
    </row>
    <row r="2134" spans="4:5">
      <c r="D2134" s="122"/>
      <c r="E2134" s="122"/>
    </row>
    <row r="2135" spans="4:5">
      <c r="D2135" s="122"/>
      <c r="E2135" s="122"/>
    </row>
    <row r="2136" spans="4:5">
      <c r="D2136" s="122"/>
      <c r="E2136" s="122"/>
    </row>
    <row r="2137" spans="4:5">
      <c r="D2137" s="122"/>
      <c r="E2137" s="122"/>
    </row>
    <row r="2138" spans="4:5">
      <c r="D2138" s="122"/>
      <c r="E2138" s="122"/>
    </row>
    <row r="2139" spans="4:5">
      <c r="D2139" s="122"/>
      <c r="E2139" s="122"/>
    </row>
    <row r="2140" spans="4:5">
      <c r="D2140" s="122"/>
      <c r="E2140" s="122"/>
    </row>
    <row r="2141" spans="4:5">
      <c r="D2141" s="122"/>
      <c r="E2141" s="122"/>
    </row>
    <row r="2142" spans="4:5">
      <c r="D2142" s="122"/>
      <c r="E2142" s="122"/>
    </row>
    <row r="2143" spans="4:5">
      <c r="D2143" s="122"/>
      <c r="E2143" s="122"/>
    </row>
    <row r="2144" spans="4:5">
      <c r="D2144" s="122"/>
      <c r="E2144" s="122"/>
    </row>
    <row r="2145" spans="4:5">
      <c r="D2145" s="122"/>
      <c r="E2145" s="122"/>
    </row>
    <row r="2146" spans="4:5">
      <c r="D2146" s="122"/>
      <c r="E2146" s="122"/>
    </row>
    <row r="2147" spans="4:5">
      <c r="D2147" s="122"/>
      <c r="E2147" s="122"/>
    </row>
    <row r="2148" spans="4:5">
      <c r="D2148" s="122"/>
      <c r="E2148" s="122"/>
    </row>
    <row r="2149" spans="4:5">
      <c r="D2149" s="122"/>
      <c r="E2149" s="122"/>
    </row>
    <row r="2150" spans="4:5">
      <c r="D2150" s="122"/>
      <c r="E2150" s="122"/>
    </row>
    <row r="2151" spans="4:5">
      <c r="D2151" s="122"/>
      <c r="E2151" s="122"/>
    </row>
    <row r="2152" spans="4:5">
      <c r="D2152" s="122"/>
      <c r="E2152" s="122"/>
    </row>
    <row r="2153" spans="4:5">
      <c r="D2153" s="122"/>
      <c r="E2153" s="122"/>
    </row>
    <row r="2154" spans="4:5">
      <c r="D2154" s="122"/>
      <c r="E2154" s="122"/>
    </row>
    <row r="2155" spans="4:5">
      <c r="D2155" s="122"/>
      <c r="E2155" s="122"/>
    </row>
    <row r="2156" spans="4:5">
      <c r="D2156" s="122"/>
      <c r="E2156" s="122"/>
    </row>
    <row r="2157" spans="4:5">
      <c r="D2157" s="122"/>
      <c r="E2157" s="122"/>
    </row>
    <row r="2158" spans="4:5">
      <c r="D2158" s="122"/>
      <c r="E2158" s="122"/>
    </row>
    <row r="2159" spans="4:5">
      <c r="D2159" s="122"/>
      <c r="E2159" s="122"/>
    </row>
    <row r="2160" spans="4:5">
      <c r="D2160" s="122"/>
      <c r="E2160" s="122"/>
    </row>
    <row r="2161" spans="4:5">
      <c r="D2161" s="122"/>
      <c r="E2161" s="122"/>
    </row>
    <row r="2162" spans="4:5">
      <c r="D2162" s="122"/>
      <c r="E2162" s="122"/>
    </row>
    <row r="2163" spans="4:5">
      <c r="D2163" s="122"/>
      <c r="E2163" s="122"/>
    </row>
    <row r="2164" spans="4:5">
      <c r="D2164" s="122"/>
      <c r="E2164" s="122"/>
    </row>
    <row r="2165" spans="4:5">
      <c r="D2165" s="122"/>
      <c r="E2165" s="122"/>
    </row>
    <row r="2166" spans="4:5">
      <c r="D2166" s="122"/>
      <c r="E2166" s="122"/>
    </row>
    <row r="2167" spans="4:5">
      <c r="D2167" s="122"/>
      <c r="E2167" s="122"/>
    </row>
    <row r="2168" spans="4:5">
      <c r="D2168" s="122"/>
      <c r="E2168" s="122"/>
    </row>
    <row r="2169" spans="4:5">
      <c r="D2169" s="122"/>
      <c r="E2169" s="122"/>
    </row>
    <row r="2170" spans="4:5">
      <c r="D2170" s="122"/>
      <c r="E2170" s="122"/>
    </row>
    <row r="2171" spans="4:5">
      <c r="D2171" s="122"/>
      <c r="E2171" s="122"/>
    </row>
    <row r="2172" spans="4:5">
      <c r="D2172" s="122"/>
      <c r="E2172" s="122"/>
    </row>
    <row r="2173" spans="4:5">
      <c r="D2173" s="122"/>
      <c r="E2173" s="122"/>
    </row>
    <row r="2174" spans="4:5">
      <c r="D2174" s="122"/>
      <c r="E2174" s="122"/>
    </row>
    <row r="2175" spans="4:5">
      <c r="D2175" s="122"/>
      <c r="E2175" s="122"/>
    </row>
    <row r="2176" spans="4:5">
      <c r="D2176" s="122"/>
      <c r="E2176" s="122"/>
    </row>
    <row r="2177" spans="4:5">
      <c r="D2177" s="122"/>
      <c r="E2177" s="122"/>
    </row>
    <row r="2178" spans="4:5">
      <c r="D2178" s="122"/>
      <c r="E2178" s="122"/>
    </row>
    <row r="2179" spans="4:5">
      <c r="D2179" s="122"/>
      <c r="E2179" s="122"/>
    </row>
    <row r="2180" spans="4:5">
      <c r="D2180" s="122"/>
      <c r="E2180" s="122"/>
    </row>
    <row r="2181" spans="4:5">
      <c r="D2181" s="122"/>
      <c r="E2181" s="122"/>
    </row>
    <row r="2182" spans="4:5">
      <c r="D2182" s="122"/>
      <c r="E2182" s="122"/>
    </row>
    <row r="2183" spans="4:5">
      <c r="D2183" s="122"/>
      <c r="E2183" s="122"/>
    </row>
    <row r="2184" spans="4:5">
      <c r="D2184" s="122"/>
      <c r="E2184" s="122"/>
    </row>
    <row r="2185" spans="4:5">
      <c r="D2185" s="122"/>
      <c r="E2185" s="122"/>
    </row>
    <row r="2186" spans="4:5">
      <c r="D2186" s="122"/>
      <c r="E2186" s="122"/>
    </row>
    <row r="2187" spans="4:5">
      <c r="D2187" s="122"/>
      <c r="E2187" s="122"/>
    </row>
    <row r="2188" spans="4:5">
      <c r="D2188" s="122"/>
      <c r="E2188" s="122"/>
    </row>
    <row r="2189" spans="4:5">
      <c r="D2189" s="122"/>
      <c r="E2189" s="122"/>
    </row>
    <row r="2190" spans="4:5">
      <c r="D2190" s="122"/>
      <c r="E2190" s="122"/>
    </row>
    <row r="2191" spans="4:5">
      <c r="D2191" s="122"/>
      <c r="E2191" s="122"/>
    </row>
    <row r="2192" spans="4:5">
      <c r="D2192" s="122"/>
      <c r="E2192" s="122"/>
    </row>
    <row r="2193" spans="4:5">
      <c r="D2193" s="122"/>
      <c r="E2193" s="122"/>
    </row>
    <row r="2194" spans="4:5">
      <c r="D2194" s="122"/>
      <c r="E2194" s="122"/>
    </row>
    <row r="2195" spans="4:5">
      <c r="D2195" s="122"/>
      <c r="E2195" s="122"/>
    </row>
    <row r="2196" spans="4:5">
      <c r="D2196" s="122"/>
      <c r="E2196" s="122"/>
    </row>
    <row r="2197" spans="4:5">
      <c r="D2197" s="122"/>
      <c r="E2197" s="122"/>
    </row>
    <row r="2198" spans="4:5">
      <c r="D2198" s="122"/>
      <c r="E2198" s="122"/>
    </row>
    <row r="2199" spans="4:5">
      <c r="D2199" s="122"/>
      <c r="E2199" s="122"/>
    </row>
    <row r="2200" spans="4:5">
      <c r="D2200" s="122"/>
      <c r="E2200" s="122"/>
    </row>
    <row r="2201" spans="4:5">
      <c r="D2201" s="122"/>
      <c r="E2201" s="122"/>
    </row>
    <row r="2202" spans="4:5">
      <c r="D2202" s="122"/>
      <c r="E2202" s="122"/>
    </row>
    <row r="2203" spans="4:5">
      <c r="D2203" s="122"/>
      <c r="E2203" s="122"/>
    </row>
    <row r="2204" spans="4:5">
      <c r="D2204" s="122"/>
      <c r="E2204" s="122"/>
    </row>
    <row r="2205" spans="4:5">
      <c r="D2205" s="122"/>
      <c r="E2205" s="122"/>
    </row>
    <row r="2206" spans="4:5">
      <c r="D2206" s="122"/>
      <c r="E2206" s="122"/>
    </row>
    <row r="2207" spans="4:5">
      <c r="D2207" s="122"/>
      <c r="E2207" s="122"/>
    </row>
    <row r="2208" spans="4:5">
      <c r="D2208" s="122"/>
      <c r="E2208" s="122"/>
    </row>
    <row r="2209" spans="4:5">
      <c r="D2209" s="122"/>
      <c r="E2209" s="122"/>
    </row>
    <row r="2210" spans="4:5">
      <c r="D2210" s="122"/>
      <c r="E2210" s="122"/>
    </row>
    <row r="2211" spans="4:5">
      <c r="D2211" s="122"/>
      <c r="E2211" s="122"/>
    </row>
    <row r="2212" spans="4:5">
      <c r="D2212" s="122"/>
      <c r="E2212" s="122"/>
    </row>
    <row r="2213" spans="4:5">
      <c r="D2213" s="122"/>
      <c r="E2213" s="122"/>
    </row>
    <row r="2214" spans="4:5">
      <c r="D2214" s="122"/>
      <c r="E2214" s="122"/>
    </row>
    <row r="2215" spans="4:5">
      <c r="D2215" s="122"/>
      <c r="E2215" s="122"/>
    </row>
    <row r="2216" spans="4:5">
      <c r="D2216" s="122"/>
      <c r="E2216" s="122"/>
    </row>
    <row r="2217" spans="4:5">
      <c r="D2217" s="122"/>
      <c r="E2217" s="122"/>
    </row>
    <row r="2218" spans="4:5">
      <c r="D2218" s="122"/>
      <c r="E2218" s="122"/>
    </row>
    <row r="2219" spans="4:5">
      <c r="D2219" s="122"/>
      <c r="E2219" s="122"/>
    </row>
    <row r="2220" spans="4:5">
      <c r="D2220" s="122"/>
      <c r="E2220" s="122"/>
    </row>
    <row r="2221" spans="4:5">
      <c r="D2221" s="122"/>
      <c r="E2221" s="122"/>
    </row>
    <row r="2222" spans="4:5">
      <c r="D2222" s="122"/>
      <c r="E2222" s="122"/>
    </row>
    <row r="2223" spans="4:5">
      <c r="D2223" s="122"/>
      <c r="E2223" s="122"/>
    </row>
    <row r="2224" spans="4:5">
      <c r="D2224" s="122"/>
      <c r="E2224" s="122"/>
    </row>
    <row r="2225" spans="4:5">
      <c r="D2225" s="122"/>
      <c r="E2225" s="122"/>
    </row>
    <row r="2226" spans="4:5">
      <c r="D2226" s="122"/>
      <c r="E2226" s="122"/>
    </row>
    <row r="2227" spans="4:5">
      <c r="D2227" s="122"/>
      <c r="E2227" s="122"/>
    </row>
    <row r="2228" spans="4:5">
      <c r="D2228" s="122"/>
      <c r="E2228" s="122"/>
    </row>
    <row r="2229" spans="4:5">
      <c r="D2229" s="122"/>
      <c r="E2229" s="122"/>
    </row>
    <row r="2230" spans="4:5">
      <c r="D2230" s="122"/>
      <c r="E2230" s="122"/>
    </row>
    <row r="2231" spans="4:5">
      <c r="D2231" s="122"/>
      <c r="E2231" s="122"/>
    </row>
    <row r="2232" spans="4:5">
      <c r="D2232" s="122"/>
      <c r="E2232" s="122"/>
    </row>
    <row r="2233" spans="4:5">
      <c r="D2233" s="122"/>
      <c r="E2233" s="122"/>
    </row>
    <row r="2234" spans="4:5">
      <c r="D2234" s="122"/>
      <c r="E2234" s="122"/>
    </row>
    <row r="2235" spans="4:5">
      <c r="D2235" s="122"/>
      <c r="E2235" s="122"/>
    </row>
    <row r="2236" spans="4:5">
      <c r="D2236" s="122"/>
      <c r="E2236" s="122"/>
    </row>
    <row r="2237" spans="4:5">
      <c r="D2237" s="122"/>
      <c r="E2237" s="122"/>
    </row>
    <row r="2238" spans="4:5">
      <c r="D2238" s="122"/>
      <c r="E2238" s="122"/>
    </row>
    <row r="2239" spans="4:5">
      <c r="D2239" s="122"/>
      <c r="E2239" s="122"/>
    </row>
    <row r="2240" spans="4:5">
      <c r="D2240" s="122"/>
      <c r="E2240" s="122"/>
    </row>
    <row r="2241" spans="4:5">
      <c r="D2241" s="122"/>
      <c r="E2241" s="122"/>
    </row>
    <row r="2242" spans="4:5">
      <c r="D2242" s="122"/>
      <c r="E2242" s="122"/>
    </row>
    <row r="2243" spans="4:5">
      <c r="D2243" s="122"/>
      <c r="E2243" s="122"/>
    </row>
    <row r="2244" spans="4:5">
      <c r="D2244" s="122"/>
      <c r="E2244" s="122"/>
    </row>
    <row r="2245" spans="4:5">
      <c r="D2245" s="122"/>
      <c r="E2245" s="122"/>
    </row>
    <row r="2246" spans="4:5">
      <c r="D2246" s="122"/>
      <c r="E2246" s="122"/>
    </row>
    <row r="2247" spans="4:5">
      <c r="D2247" s="122"/>
      <c r="E2247" s="122"/>
    </row>
    <row r="2248" spans="4:5">
      <c r="D2248" s="122"/>
      <c r="E2248" s="122"/>
    </row>
    <row r="2249" spans="4:5">
      <c r="D2249" s="122"/>
      <c r="E2249" s="122"/>
    </row>
    <row r="2250" spans="4:5">
      <c r="D2250" s="122"/>
      <c r="E2250" s="122"/>
    </row>
    <row r="2251" spans="4:5">
      <c r="D2251" s="122"/>
      <c r="E2251" s="122"/>
    </row>
    <row r="2252" spans="4:5">
      <c r="D2252" s="122"/>
      <c r="E2252" s="122"/>
    </row>
    <row r="2253" spans="4:5">
      <c r="D2253" s="122"/>
      <c r="E2253" s="122"/>
    </row>
    <row r="2254" spans="4:5">
      <c r="D2254" s="122"/>
      <c r="E2254" s="122"/>
    </row>
    <row r="2255" spans="4:5">
      <c r="D2255" s="122"/>
      <c r="E2255" s="122"/>
    </row>
    <row r="2256" spans="4:5">
      <c r="D2256" s="122"/>
      <c r="E2256" s="122"/>
    </row>
    <row r="2257" spans="4:5">
      <c r="D2257" s="122"/>
      <c r="E2257" s="122"/>
    </row>
    <row r="2258" spans="4:5">
      <c r="D2258" s="122"/>
      <c r="E2258" s="122"/>
    </row>
    <row r="2259" spans="4:5">
      <c r="D2259" s="122"/>
      <c r="E2259" s="122"/>
    </row>
    <row r="2260" spans="4:5">
      <c r="D2260" s="122"/>
      <c r="E2260" s="122"/>
    </row>
    <row r="2261" spans="4:5">
      <c r="D2261" s="122"/>
      <c r="E2261" s="122"/>
    </row>
    <row r="2262" spans="4:5">
      <c r="D2262" s="122"/>
      <c r="E2262" s="122"/>
    </row>
    <row r="2263" spans="4:5">
      <c r="D2263" s="122"/>
      <c r="E2263" s="122"/>
    </row>
    <row r="2264" spans="4:5">
      <c r="D2264" s="122"/>
      <c r="E2264" s="122"/>
    </row>
    <row r="2265" spans="4:5">
      <c r="D2265" s="122"/>
      <c r="E2265" s="122"/>
    </row>
    <row r="2266" spans="4:5">
      <c r="D2266" s="122"/>
      <c r="E2266" s="122"/>
    </row>
    <row r="2267" spans="4:5">
      <c r="D2267" s="122"/>
      <c r="E2267" s="122"/>
    </row>
    <row r="2268" spans="4:5">
      <c r="D2268" s="122"/>
      <c r="E2268" s="122"/>
    </row>
    <row r="2269" spans="4:5">
      <c r="D2269" s="122"/>
      <c r="E2269" s="122"/>
    </row>
    <row r="2270" spans="4:5">
      <c r="D2270" s="122"/>
      <c r="E2270" s="122"/>
    </row>
    <row r="2271" spans="4:5">
      <c r="D2271" s="122"/>
      <c r="E2271" s="122"/>
    </row>
    <row r="2272" spans="4:5">
      <c r="D2272" s="122"/>
      <c r="E2272" s="122"/>
    </row>
    <row r="2273" spans="4:5">
      <c r="D2273" s="122"/>
      <c r="E2273" s="122"/>
    </row>
    <row r="2274" spans="4:5">
      <c r="D2274" s="122"/>
      <c r="E2274" s="122"/>
    </row>
    <row r="2275" spans="4:5">
      <c r="D2275" s="122"/>
      <c r="E2275" s="122"/>
    </row>
    <row r="2276" spans="4:5">
      <c r="D2276" s="122"/>
      <c r="E2276" s="122"/>
    </row>
    <row r="2277" spans="4:5">
      <c r="D2277" s="122"/>
      <c r="E2277" s="122"/>
    </row>
    <row r="2278" spans="4:5">
      <c r="D2278" s="122"/>
      <c r="E2278" s="122"/>
    </row>
    <row r="2279" spans="4:5">
      <c r="D2279" s="122"/>
      <c r="E2279" s="122"/>
    </row>
    <row r="2280" spans="4:5">
      <c r="D2280" s="122"/>
      <c r="E2280" s="122"/>
    </row>
    <row r="2281" spans="4:5">
      <c r="D2281" s="122"/>
      <c r="E2281" s="122"/>
    </row>
    <row r="2282" spans="4:5">
      <c r="D2282" s="122"/>
      <c r="E2282" s="122"/>
    </row>
    <row r="2283" spans="4:5">
      <c r="D2283" s="122"/>
      <c r="E2283" s="122"/>
    </row>
    <row r="2284" spans="4:5">
      <c r="D2284" s="122"/>
      <c r="E2284" s="122"/>
    </row>
    <row r="2285" spans="4:5">
      <c r="D2285" s="122"/>
      <c r="E2285" s="122"/>
    </row>
    <row r="2286" spans="4:5">
      <c r="D2286" s="122"/>
      <c r="E2286" s="122"/>
    </row>
    <row r="2287" spans="4:5">
      <c r="D2287" s="122"/>
      <c r="E2287" s="122"/>
    </row>
    <row r="2288" spans="4:5">
      <c r="D2288" s="122"/>
      <c r="E2288" s="122"/>
    </row>
    <row r="2289" spans="4:5">
      <c r="D2289" s="122"/>
      <c r="E2289" s="122"/>
    </row>
    <row r="2290" spans="4:5">
      <c r="D2290" s="122"/>
      <c r="E2290" s="122"/>
    </row>
    <row r="2291" spans="4:5">
      <c r="D2291" s="122"/>
      <c r="E2291" s="122"/>
    </row>
    <row r="2292" spans="4:5">
      <c r="D2292" s="122"/>
      <c r="E2292" s="122"/>
    </row>
    <row r="2293" spans="4:5">
      <c r="D2293" s="122"/>
      <c r="E2293" s="122"/>
    </row>
    <row r="2294" spans="4:5">
      <c r="D2294" s="122"/>
      <c r="E2294" s="122"/>
    </row>
    <row r="2295" spans="4:5">
      <c r="D2295" s="122"/>
      <c r="E2295" s="122"/>
    </row>
    <row r="2296" spans="4:5">
      <c r="D2296" s="122"/>
      <c r="E2296" s="122"/>
    </row>
    <row r="2297" spans="4:5">
      <c r="D2297" s="122"/>
      <c r="E2297" s="122"/>
    </row>
    <row r="2298" spans="4:5">
      <c r="D2298" s="122"/>
      <c r="E2298" s="122"/>
    </row>
    <row r="2299" spans="4:5">
      <c r="D2299" s="122"/>
      <c r="E2299" s="122"/>
    </row>
    <row r="2300" spans="4:5">
      <c r="D2300" s="122"/>
      <c r="E2300" s="122"/>
    </row>
    <row r="2301" spans="4:5">
      <c r="D2301" s="122"/>
      <c r="E2301" s="122"/>
    </row>
    <row r="2302" spans="4:5">
      <c r="D2302" s="122"/>
      <c r="E2302" s="122"/>
    </row>
    <row r="2303" spans="4:5">
      <c r="D2303" s="122"/>
      <c r="E2303" s="122"/>
    </row>
    <row r="2304" spans="4:5">
      <c r="D2304" s="122"/>
      <c r="E2304" s="122"/>
    </row>
    <row r="2305" spans="4:5">
      <c r="D2305" s="122"/>
      <c r="E2305" s="122"/>
    </row>
    <row r="2306" spans="4:5">
      <c r="D2306" s="122"/>
      <c r="E2306" s="122"/>
    </row>
    <row r="2307" spans="4:5">
      <c r="D2307" s="122"/>
      <c r="E2307" s="122"/>
    </row>
    <row r="2308" spans="4:5">
      <c r="D2308" s="122"/>
      <c r="E2308" s="122"/>
    </row>
    <row r="2309" spans="4:5">
      <c r="D2309" s="122"/>
      <c r="E2309" s="122"/>
    </row>
    <row r="2310" spans="4:5">
      <c r="D2310" s="122"/>
      <c r="E2310" s="122"/>
    </row>
    <row r="2311" spans="4:5">
      <c r="D2311" s="122"/>
      <c r="E2311" s="122"/>
    </row>
    <row r="2312" spans="4:5">
      <c r="D2312" s="122"/>
      <c r="E2312" s="122"/>
    </row>
    <row r="2313" spans="4:5">
      <c r="D2313" s="122"/>
      <c r="E2313" s="122"/>
    </row>
    <row r="2314" spans="4:5">
      <c r="D2314" s="122"/>
      <c r="E2314" s="122"/>
    </row>
    <row r="2315" spans="4:5">
      <c r="D2315" s="122"/>
      <c r="E2315" s="122"/>
    </row>
    <row r="2316" spans="4:5">
      <c r="D2316" s="122"/>
      <c r="E2316" s="122"/>
    </row>
    <row r="2317" spans="4:5">
      <c r="D2317" s="122"/>
      <c r="E2317" s="122"/>
    </row>
    <row r="2318" spans="4:5">
      <c r="D2318" s="122"/>
      <c r="E2318" s="122"/>
    </row>
    <row r="2319" spans="4:5">
      <c r="D2319" s="122"/>
      <c r="E2319" s="122"/>
    </row>
    <row r="2320" spans="4:5">
      <c r="D2320" s="122"/>
      <c r="E2320" s="122"/>
    </row>
    <row r="2321" spans="4:5">
      <c r="D2321" s="122"/>
      <c r="E2321" s="122"/>
    </row>
    <row r="2322" spans="4:5">
      <c r="D2322" s="122"/>
      <c r="E2322" s="122"/>
    </row>
    <row r="2323" spans="4:5">
      <c r="D2323" s="122"/>
      <c r="E2323" s="122"/>
    </row>
    <row r="2324" spans="4:5">
      <c r="D2324" s="122"/>
      <c r="E2324" s="122"/>
    </row>
    <row r="2325" spans="4:5">
      <c r="D2325" s="122"/>
      <c r="E2325" s="122"/>
    </row>
    <row r="2326" spans="4:5">
      <c r="D2326" s="122"/>
      <c r="E2326" s="122"/>
    </row>
    <row r="2327" spans="4:5">
      <c r="D2327" s="122"/>
      <c r="E2327" s="122"/>
    </row>
    <row r="2328" spans="4:5">
      <c r="D2328" s="122"/>
      <c r="E2328" s="122"/>
    </row>
    <row r="2329" spans="4:5">
      <c r="D2329" s="122"/>
      <c r="E2329" s="122"/>
    </row>
    <row r="2330" spans="4:5">
      <c r="D2330" s="122"/>
      <c r="E2330" s="122"/>
    </row>
    <row r="2331" spans="4:5">
      <c r="D2331" s="122"/>
      <c r="E2331" s="122"/>
    </row>
    <row r="2332" spans="4:5">
      <c r="D2332" s="122"/>
      <c r="E2332" s="122"/>
    </row>
    <row r="2333" spans="4:5">
      <c r="D2333" s="122"/>
      <c r="E2333" s="122"/>
    </row>
    <row r="2334" spans="4:5">
      <c r="D2334" s="122"/>
      <c r="E2334" s="122"/>
    </row>
    <row r="2335" spans="4:5">
      <c r="D2335" s="122"/>
      <c r="E2335" s="122"/>
    </row>
    <row r="2336" spans="4:5">
      <c r="D2336" s="122"/>
      <c r="E2336" s="122"/>
    </row>
    <row r="2337" spans="4:5">
      <c r="D2337" s="122"/>
      <c r="E2337" s="122"/>
    </row>
    <row r="2338" spans="4:5">
      <c r="D2338" s="122"/>
      <c r="E2338" s="122"/>
    </row>
    <row r="2339" spans="4:5">
      <c r="D2339" s="122"/>
      <c r="E2339" s="122"/>
    </row>
    <row r="2340" spans="4:5">
      <c r="D2340" s="122"/>
      <c r="E2340" s="122"/>
    </row>
    <row r="2341" spans="4:5">
      <c r="D2341" s="122"/>
      <c r="E2341" s="122"/>
    </row>
    <row r="2342" spans="4:5">
      <c r="D2342" s="122"/>
      <c r="E2342" s="122"/>
    </row>
    <row r="2343" spans="4:5">
      <c r="D2343" s="122"/>
      <c r="E2343" s="122"/>
    </row>
    <row r="2344" spans="4:5">
      <c r="D2344" s="122"/>
      <c r="E2344" s="122"/>
    </row>
    <row r="2345" spans="4:5">
      <c r="D2345" s="122"/>
      <c r="E2345" s="122"/>
    </row>
    <row r="2346" spans="4:5">
      <c r="D2346" s="122"/>
      <c r="E2346" s="122"/>
    </row>
    <row r="2347" spans="4:5">
      <c r="D2347" s="122"/>
      <c r="E2347" s="122"/>
    </row>
    <row r="2348" spans="4:5">
      <c r="D2348" s="122"/>
      <c r="E2348" s="122"/>
    </row>
    <row r="2349" spans="4:5">
      <c r="D2349" s="122"/>
      <c r="E2349" s="122"/>
    </row>
    <row r="2350" spans="4:5">
      <c r="D2350" s="122"/>
      <c r="E2350" s="122"/>
    </row>
    <row r="2351" spans="4:5">
      <c r="D2351" s="122"/>
      <c r="E2351" s="122"/>
    </row>
    <row r="2352" spans="4:5">
      <c r="D2352" s="122"/>
      <c r="E2352" s="122"/>
    </row>
    <row r="2353" spans="4:5">
      <c r="D2353" s="122"/>
      <c r="E2353" s="122"/>
    </row>
    <row r="2354" spans="4:5">
      <c r="D2354" s="122"/>
      <c r="E2354" s="122"/>
    </row>
    <row r="2355" spans="4:5">
      <c r="D2355" s="122"/>
      <c r="E2355" s="122"/>
    </row>
    <row r="2356" spans="4:5">
      <c r="D2356" s="122"/>
      <c r="E2356" s="122"/>
    </row>
    <row r="2357" spans="4:5">
      <c r="D2357" s="122"/>
      <c r="E2357" s="122"/>
    </row>
    <row r="2358" spans="4:5">
      <c r="D2358" s="122"/>
      <c r="E2358" s="122"/>
    </row>
    <row r="2359" spans="4:5">
      <c r="D2359" s="122"/>
      <c r="E2359" s="122"/>
    </row>
    <row r="2360" spans="4:5">
      <c r="D2360" s="122"/>
      <c r="E2360" s="122"/>
    </row>
    <row r="2361" spans="4:5">
      <c r="D2361" s="122"/>
      <c r="E2361" s="122"/>
    </row>
    <row r="2362" spans="4:5">
      <c r="D2362" s="122"/>
      <c r="E2362" s="122"/>
    </row>
    <row r="2363" spans="4:5">
      <c r="D2363" s="122"/>
      <c r="E2363" s="122"/>
    </row>
    <row r="2364" spans="4:5">
      <c r="D2364" s="122"/>
      <c r="E2364" s="122"/>
    </row>
    <row r="2365" spans="4:5">
      <c r="D2365" s="122"/>
      <c r="E2365" s="122"/>
    </row>
    <row r="2366" spans="4:5">
      <c r="D2366" s="122"/>
      <c r="E2366" s="122"/>
    </row>
    <row r="2367" spans="4:5">
      <c r="D2367" s="122"/>
      <c r="E2367" s="122"/>
    </row>
    <row r="2368" spans="4:5">
      <c r="D2368" s="122"/>
      <c r="E2368" s="122"/>
    </row>
    <row r="2369" spans="4:5">
      <c r="D2369" s="122"/>
      <c r="E2369" s="122"/>
    </row>
    <row r="2370" spans="4:5">
      <c r="D2370" s="122"/>
      <c r="E2370" s="122"/>
    </row>
    <row r="2371" spans="4:5">
      <c r="D2371" s="122"/>
      <c r="E2371" s="122"/>
    </row>
    <row r="2372" spans="4:5">
      <c r="D2372" s="122"/>
      <c r="E2372" s="122"/>
    </row>
    <row r="2373" spans="4:5">
      <c r="D2373" s="122"/>
      <c r="E2373" s="122"/>
    </row>
    <row r="2374" spans="4:5">
      <c r="D2374" s="122"/>
      <c r="E2374" s="122"/>
    </row>
    <row r="2375" spans="4:5">
      <c r="D2375" s="122"/>
      <c r="E2375" s="122"/>
    </row>
    <row r="2376" spans="4:5">
      <c r="D2376" s="122"/>
      <c r="E2376" s="122"/>
    </row>
    <row r="2377" spans="4:5">
      <c r="D2377" s="122"/>
      <c r="E2377" s="122"/>
    </row>
    <row r="2378" spans="4:5">
      <c r="D2378" s="122"/>
      <c r="E2378" s="122"/>
    </row>
    <row r="2379" spans="4:5">
      <c r="D2379" s="122"/>
      <c r="E2379" s="122"/>
    </row>
    <row r="2380" spans="4:5">
      <c r="D2380" s="122"/>
      <c r="E2380" s="122"/>
    </row>
    <row r="2381" spans="4:5">
      <c r="D2381" s="122"/>
      <c r="E2381" s="122"/>
    </row>
    <row r="2382" spans="4:5">
      <c r="D2382" s="122"/>
      <c r="E2382" s="122"/>
    </row>
    <row r="2383" spans="4:5">
      <c r="D2383" s="122"/>
      <c r="E2383" s="122"/>
    </row>
    <row r="2384" spans="4:5">
      <c r="D2384" s="122"/>
      <c r="E2384" s="122"/>
    </row>
    <row r="2385" spans="4:5">
      <c r="D2385" s="122"/>
      <c r="E2385" s="122"/>
    </row>
    <row r="2386" spans="4:5">
      <c r="D2386" s="122"/>
      <c r="E2386" s="122"/>
    </row>
    <row r="2387" spans="4:5">
      <c r="D2387" s="122"/>
      <c r="E2387" s="122"/>
    </row>
    <row r="2388" spans="4:5">
      <c r="D2388" s="122"/>
      <c r="E2388" s="122"/>
    </row>
    <row r="2389" spans="4:5">
      <c r="D2389" s="122"/>
      <c r="E2389" s="122"/>
    </row>
    <row r="2390" spans="4:5">
      <c r="D2390" s="122"/>
      <c r="E2390" s="122"/>
    </row>
    <row r="2391" spans="4:5">
      <c r="D2391" s="122"/>
      <c r="E2391" s="122"/>
    </row>
    <row r="2392" spans="4:5">
      <c r="D2392" s="122"/>
      <c r="E2392" s="122"/>
    </row>
    <row r="2393" spans="4:5">
      <c r="D2393" s="122"/>
      <c r="E2393" s="122"/>
    </row>
    <row r="2394" spans="4:5">
      <c r="D2394" s="122"/>
      <c r="E2394" s="122"/>
    </row>
    <row r="2395" spans="4:5">
      <c r="D2395" s="122"/>
      <c r="E2395" s="122"/>
    </row>
    <row r="2396" spans="4:5">
      <c r="D2396" s="122"/>
      <c r="E2396" s="122"/>
    </row>
    <row r="2397" spans="4:5">
      <c r="D2397" s="122"/>
      <c r="E2397" s="122"/>
    </row>
    <row r="2398" spans="4:5">
      <c r="D2398" s="122"/>
      <c r="E2398" s="122"/>
    </row>
    <row r="2399" spans="4:5">
      <c r="D2399" s="122"/>
      <c r="E2399" s="122"/>
    </row>
    <row r="2400" spans="4:5">
      <c r="D2400" s="122"/>
      <c r="E2400" s="122"/>
    </row>
    <row r="2401" spans="4:5">
      <c r="D2401" s="122"/>
      <c r="E2401" s="122"/>
    </row>
    <row r="2402" spans="4:5">
      <c r="D2402" s="122"/>
      <c r="E2402" s="122"/>
    </row>
    <row r="2403" spans="4:5">
      <c r="D2403" s="122"/>
      <c r="E2403" s="122"/>
    </row>
    <row r="2404" spans="4:5">
      <c r="D2404" s="122"/>
      <c r="E2404" s="122"/>
    </row>
    <row r="2405" spans="4:5">
      <c r="D2405" s="122"/>
      <c r="E2405" s="122"/>
    </row>
    <row r="2406" spans="4:5">
      <c r="D2406" s="122"/>
      <c r="E2406" s="122"/>
    </row>
    <row r="2407" spans="4:5">
      <c r="D2407" s="122"/>
      <c r="E2407" s="122"/>
    </row>
    <row r="2408" spans="4:5">
      <c r="D2408" s="122"/>
      <c r="E2408" s="122"/>
    </row>
    <row r="2409" spans="4:5">
      <c r="D2409" s="122"/>
      <c r="E2409" s="122"/>
    </row>
    <row r="2410" spans="4:5">
      <c r="D2410" s="122"/>
      <c r="E2410" s="122"/>
    </row>
    <row r="2411" spans="4:5">
      <c r="D2411" s="122"/>
      <c r="E2411" s="122"/>
    </row>
    <row r="2412" spans="4:5">
      <c r="D2412" s="122"/>
      <c r="E2412" s="122"/>
    </row>
    <row r="2413" spans="4:5">
      <c r="D2413" s="122"/>
      <c r="E2413" s="122"/>
    </row>
    <row r="2414" spans="4:5">
      <c r="D2414" s="122"/>
      <c r="E2414" s="122"/>
    </row>
    <row r="2415" spans="4:5">
      <c r="D2415" s="122"/>
      <c r="E2415" s="122"/>
    </row>
    <row r="2416" spans="4:5">
      <c r="D2416" s="122"/>
      <c r="E2416" s="122"/>
    </row>
    <row r="2417" spans="4:5">
      <c r="D2417" s="122"/>
      <c r="E2417" s="122"/>
    </row>
    <row r="2418" spans="4:5">
      <c r="D2418" s="122"/>
      <c r="E2418" s="122"/>
    </row>
    <row r="2419" spans="4:5">
      <c r="D2419" s="122"/>
      <c r="E2419" s="122"/>
    </row>
    <row r="2420" spans="4:5">
      <c r="D2420" s="122"/>
      <c r="E2420" s="122"/>
    </row>
    <row r="2421" spans="4:5">
      <c r="D2421" s="122"/>
      <c r="E2421" s="122"/>
    </row>
    <row r="2422" spans="4:5">
      <c r="D2422" s="122"/>
      <c r="E2422" s="122"/>
    </row>
    <row r="2423" spans="4:5">
      <c r="D2423" s="122"/>
      <c r="E2423" s="122"/>
    </row>
    <row r="2424" spans="4:5">
      <c r="D2424" s="122"/>
      <c r="E2424" s="122"/>
    </row>
    <row r="2425" spans="4:5">
      <c r="D2425" s="122"/>
      <c r="E2425" s="122"/>
    </row>
    <row r="2426" spans="4:5">
      <c r="D2426" s="122"/>
      <c r="E2426" s="122"/>
    </row>
    <row r="2427" spans="4:5">
      <c r="D2427" s="122"/>
      <c r="E2427" s="122"/>
    </row>
    <row r="2428" spans="4:5">
      <c r="D2428" s="122"/>
      <c r="E2428" s="122"/>
    </row>
    <row r="2429" spans="4:5">
      <c r="D2429" s="122"/>
      <c r="E2429" s="122"/>
    </row>
    <row r="2430" spans="4:5">
      <c r="D2430" s="122"/>
      <c r="E2430" s="122"/>
    </row>
    <row r="2431" spans="4:5">
      <c r="D2431" s="122"/>
      <c r="E2431" s="122"/>
    </row>
    <row r="2432" spans="4:5">
      <c r="D2432" s="122"/>
      <c r="E2432" s="122"/>
    </row>
    <row r="2433" spans="4:5">
      <c r="D2433" s="122"/>
      <c r="E2433" s="122"/>
    </row>
    <row r="2434" spans="4:5">
      <c r="D2434" s="122"/>
      <c r="E2434" s="122"/>
    </row>
    <row r="2435" spans="4:5">
      <c r="D2435" s="122"/>
      <c r="E2435" s="122"/>
    </row>
    <row r="2436" spans="4:5">
      <c r="D2436" s="122"/>
      <c r="E2436" s="122"/>
    </row>
    <row r="2437" spans="4:5">
      <c r="D2437" s="122"/>
      <c r="E2437" s="122"/>
    </row>
    <row r="2438" spans="4:5">
      <c r="D2438" s="122"/>
      <c r="E2438" s="122"/>
    </row>
    <row r="2439" spans="4:5">
      <c r="D2439" s="122"/>
      <c r="E2439" s="122"/>
    </row>
    <row r="2440" spans="4:5">
      <c r="D2440" s="122"/>
      <c r="E2440" s="122"/>
    </row>
    <row r="2441" spans="4:5">
      <c r="D2441" s="122"/>
      <c r="E2441" s="122"/>
    </row>
    <row r="2442" spans="4:5">
      <c r="D2442" s="122"/>
      <c r="E2442" s="122"/>
    </row>
    <row r="2443" spans="4:5">
      <c r="D2443" s="122"/>
      <c r="E2443" s="122"/>
    </row>
    <row r="2444" spans="4:5">
      <c r="D2444" s="122"/>
      <c r="E2444" s="122"/>
    </row>
    <row r="2445" spans="4:5">
      <c r="D2445" s="122"/>
      <c r="E2445" s="122"/>
    </row>
    <row r="2446" spans="4:5">
      <c r="D2446" s="122"/>
      <c r="E2446" s="122"/>
    </row>
    <row r="2447" spans="4:5">
      <c r="D2447" s="122"/>
      <c r="E2447" s="122"/>
    </row>
    <row r="2448" spans="4:5">
      <c r="D2448" s="122"/>
      <c r="E2448" s="122"/>
    </row>
    <row r="2449" spans="4:5">
      <c r="D2449" s="122"/>
      <c r="E2449" s="122"/>
    </row>
    <row r="2450" spans="4:5">
      <c r="D2450" s="122"/>
      <c r="E2450" s="122"/>
    </row>
    <row r="2451" spans="4:5">
      <c r="D2451" s="122"/>
      <c r="E2451" s="122"/>
    </row>
    <row r="2452" spans="4:5">
      <c r="D2452" s="122"/>
      <c r="E2452" s="122"/>
    </row>
    <row r="2453" spans="4:5">
      <c r="D2453" s="122"/>
      <c r="E2453" s="122"/>
    </row>
    <row r="2454" spans="4:5">
      <c r="D2454" s="122"/>
      <c r="E2454" s="122"/>
    </row>
    <row r="2455" spans="4:5">
      <c r="D2455" s="122"/>
      <c r="E2455" s="122"/>
    </row>
    <row r="2456" spans="4:5">
      <c r="D2456" s="122"/>
      <c r="E2456" s="122"/>
    </row>
    <row r="2457" spans="4:5">
      <c r="D2457" s="122"/>
      <c r="E2457" s="122"/>
    </row>
    <row r="2458" spans="4:5">
      <c r="D2458" s="122"/>
      <c r="E2458" s="122"/>
    </row>
    <row r="2459" spans="4:5">
      <c r="D2459" s="122"/>
      <c r="E2459" s="122"/>
    </row>
    <row r="2460" spans="4:5">
      <c r="D2460" s="122"/>
      <c r="E2460" s="122"/>
    </row>
    <row r="2461" spans="4:5">
      <c r="D2461" s="122"/>
      <c r="E2461" s="122"/>
    </row>
    <row r="2462" spans="4:5">
      <c r="D2462" s="122"/>
      <c r="E2462" s="122"/>
    </row>
    <row r="2463" spans="4:5">
      <c r="D2463" s="122"/>
      <c r="E2463" s="122"/>
    </row>
    <row r="2464" spans="4:5">
      <c r="D2464" s="122"/>
      <c r="E2464" s="122"/>
    </row>
    <row r="2465" spans="4:5">
      <c r="D2465" s="122"/>
      <c r="E2465" s="122"/>
    </row>
    <row r="2466" spans="4:5">
      <c r="D2466" s="122"/>
      <c r="E2466" s="122"/>
    </row>
    <row r="2467" spans="4:5">
      <c r="D2467" s="122"/>
      <c r="E2467" s="122"/>
    </row>
    <row r="2468" spans="4:5">
      <c r="D2468" s="122"/>
      <c r="E2468" s="122"/>
    </row>
    <row r="2469" spans="4:5">
      <c r="D2469" s="122"/>
      <c r="E2469" s="122"/>
    </row>
    <row r="2470" spans="4:5">
      <c r="D2470" s="122"/>
      <c r="E2470" s="122"/>
    </row>
    <row r="2471" spans="4:5">
      <c r="D2471" s="122"/>
      <c r="E2471" s="122"/>
    </row>
    <row r="2472" spans="4:5">
      <c r="D2472" s="122"/>
      <c r="E2472" s="122"/>
    </row>
    <row r="2473" spans="4:5">
      <c r="D2473" s="122"/>
      <c r="E2473" s="122"/>
    </row>
    <row r="2474" spans="4:5">
      <c r="D2474" s="122"/>
      <c r="E2474" s="122"/>
    </row>
    <row r="2475" spans="4:5">
      <c r="D2475" s="122"/>
      <c r="E2475" s="122"/>
    </row>
    <row r="2476" spans="4:5">
      <c r="D2476" s="122"/>
      <c r="E2476" s="122"/>
    </row>
    <row r="2477" spans="4:5">
      <c r="D2477" s="122"/>
      <c r="E2477" s="122"/>
    </row>
    <row r="2478" spans="4:5">
      <c r="D2478" s="122"/>
      <c r="E2478" s="122"/>
    </row>
    <row r="2479" spans="4:5">
      <c r="D2479" s="122"/>
      <c r="E2479" s="122"/>
    </row>
    <row r="2480" spans="4:5">
      <c r="D2480" s="122"/>
      <c r="E2480" s="122"/>
    </row>
    <row r="2481" spans="4:5">
      <c r="D2481" s="122"/>
      <c r="E2481" s="122"/>
    </row>
    <row r="2482" spans="4:5">
      <c r="D2482" s="122"/>
      <c r="E2482" s="122"/>
    </row>
    <row r="2483" spans="4:5">
      <c r="D2483" s="122"/>
      <c r="E2483" s="122"/>
    </row>
    <row r="2484" spans="4:5">
      <c r="D2484" s="122"/>
      <c r="E2484" s="122"/>
    </row>
    <row r="2485" spans="4:5">
      <c r="D2485" s="122"/>
      <c r="E2485" s="122"/>
    </row>
    <row r="2486" spans="4:5">
      <c r="D2486" s="122"/>
      <c r="E2486" s="122"/>
    </row>
    <row r="2487" spans="4:5">
      <c r="D2487" s="122"/>
      <c r="E2487" s="122"/>
    </row>
    <row r="2488" spans="4:5">
      <c r="D2488" s="122"/>
      <c r="E2488" s="122"/>
    </row>
    <row r="2489" spans="4:5">
      <c r="D2489" s="122"/>
      <c r="E2489" s="122"/>
    </row>
    <row r="2490" spans="4:5">
      <c r="D2490" s="122"/>
      <c r="E2490" s="122"/>
    </row>
    <row r="2491" spans="4:5">
      <c r="D2491" s="122"/>
      <c r="E2491" s="122"/>
    </row>
    <row r="2492" spans="4:5">
      <c r="D2492" s="122"/>
      <c r="E2492" s="122"/>
    </row>
    <row r="2493" spans="4:5">
      <c r="D2493" s="122"/>
      <c r="E2493" s="122"/>
    </row>
    <row r="2494" spans="4:5">
      <c r="D2494" s="122"/>
      <c r="E2494" s="122"/>
    </row>
    <row r="2495" spans="4:5">
      <c r="D2495" s="122"/>
      <c r="E2495" s="122"/>
    </row>
    <row r="2496" spans="4:5">
      <c r="D2496" s="122"/>
      <c r="E2496" s="122"/>
    </row>
    <row r="2497" spans="4:5">
      <c r="D2497" s="122"/>
      <c r="E2497" s="122"/>
    </row>
    <row r="2498" spans="4:5">
      <c r="D2498" s="122"/>
      <c r="E2498" s="122"/>
    </row>
    <row r="2499" spans="4:5">
      <c r="D2499" s="122"/>
      <c r="E2499" s="122"/>
    </row>
    <row r="2500" spans="4:5">
      <c r="D2500" s="122"/>
      <c r="E2500" s="122"/>
    </row>
    <row r="2501" spans="4:5">
      <c r="D2501" s="122"/>
      <c r="E2501" s="122"/>
    </row>
    <row r="2502" spans="4:5">
      <c r="D2502" s="122"/>
      <c r="E2502" s="122"/>
    </row>
    <row r="2503" spans="4:5">
      <c r="D2503" s="122"/>
      <c r="E2503" s="122"/>
    </row>
    <row r="2504" spans="4:5">
      <c r="D2504" s="122"/>
      <c r="E2504" s="122"/>
    </row>
    <row r="2505" spans="4:5">
      <c r="D2505" s="122"/>
      <c r="E2505" s="122"/>
    </row>
    <row r="2506" spans="4:5">
      <c r="D2506" s="122"/>
      <c r="E2506" s="122"/>
    </row>
    <row r="2507" spans="4:5">
      <c r="D2507" s="122"/>
      <c r="E2507" s="122"/>
    </row>
    <row r="2508" spans="4:5">
      <c r="D2508" s="122"/>
      <c r="E2508" s="122"/>
    </row>
    <row r="2509" spans="4:5">
      <c r="D2509" s="122"/>
      <c r="E2509" s="122"/>
    </row>
    <row r="2510" spans="4:5">
      <c r="D2510" s="122"/>
      <c r="E2510" s="122"/>
    </row>
    <row r="2511" spans="4:5">
      <c r="D2511" s="122"/>
      <c r="E2511" s="122"/>
    </row>
    <row r="2512" spans="4:5">
      <c r="D2512" s="122"/>
      <c r="E2512" s="122"/>
    </row>
    <row r="2513" spans="4:5">
      <c r="D2513" s="122"/>
      <c r="E2513" s="122"/>
    </row>
    <row r="2514" spans="4:5">
      <c r="D2514" s="122"/>
      <c r="E2514" s="122"/>
    </row>
    <row r="2515" spans="4:5">
      <c r="D2515" s="122"/>
      <c r="E2515" s="122"/>
    </row>
    <row r="2516" spans="4:5">
      <c r="D2516" s="122"/>
      <c r="E2516" s="122"/>
    </row>
    <row r="2517" spans="4:5">
      <c r="D2517" s="122"/>
      <c r="E2517" s="122"/>
    </row>
    <row r="2518" spans="4:5">
      <c r="D2518" s="122"/>
      <c r="E2518" s="122"/>
    </row>
    <row r="2519" spans="4:5">
      <c r="D2519" s="122"/>
      <c r="E2519" s="122"/>
    </row>
    <row r="2520" spans="4:5">
      <c r="D2520" s="122"/>
      <c r="E2520" s="122"/>
    </row>
    <row r="2521" spans="4:5">
      <c r="D2521" s="122"/>
      <c r="E2521" s="122"/>
    </row>
    <row r="2522" spans="4:5">
      <c r="D2522" s="122"/>
      <c r="E2522" s="122"/>
    </row>
    <row r="2523" spans="4:5">
      <c r="D2523" s="122"/>
      <c r="E2523" s="122"/>
    </row>
    <row r="2524" spans="4:5">
      <c r="D2524" s="122"/>
      <c r="E2524" s="122"/>
    </row>
    <row r="2525" spans="4:5">
      <c r="D2525" s="122"/>
      <c r="E2525" s="122"/>
    </row>
    <row r="2526" spans="4:5">
      <c r="D2526" s="122"/>
      <c r="E2526" s="122"/>
    </row>
    <row r="2527" spans="4:5">
      <c r="D2527" s="122"/>
      <c r="E2527" s="122"/>
    </row>
    <row r="2528" spans="4:5">
      <c r="D2528" s="122"/>
      <c r="E2528" s="122"/>
    </row>
    <row r="2529" spans="4:5">
      <c r="D2529" s="122"/>
      <c r="E2529" s="122"/>
    </row>
    <row r="2530" spans="4:5">
      <c r="D2530" s="122"/>
      <c r="E2530" s="122"/>
    </row>
    <row r="2531" spans="4:5">
      <c r="D2531" s="122"/>
      <c r="E2531" s="122"/>
    </row>
    <row r="2532" spans="4:5">
      <c r="D2532" s="122"/>
      <c r="E2532" s="122"/>
    </row>
    <row r="2533" spans="4:5">
      <c r="D2533" s="122"/>
      <c r="E2533" s="122"/>
    </row>
    <row r="2534" spans="4:5">
      <c r="D2534" s="122"/>
      <c r="E2534" s="122"/>
    </row>
    <row r="2535" spans="4:5">
      <c r="D2535" s="122"/>
      <c r="E2535" s="122"/>
    </row>
    <row r="2536" spans="4:5">
      <c r="D2536" s="122"/>
      <c r="E2536" s="122"/>
    </row>
    <row r="2537" spans="4:5">
      <c r="D2537" s="122"/>
      <c r="E2537" s="122"/>
    </row>
    <row r="2538" spans="4:5">
      <c r="D2538" s="122"/>
      <c r="E2538" s="122"/>
    </row>
    <row r="2539" spans="4:5">
      <c r="D2539" s="122"/>
      <c r="E2539" s="122"/>
    </row>
    <row r="2540" spans="4:5">
      <c r="D2540" s="122"/>
      <c r="E2540" s="122"/>
    </row>
    <row r="2541" spans="4:5">
      <c r="D2541" s="122"/>
      <c r="E2541" s="122"/>
    </row>
    <row r="2542" spans="4:5">
      <c r="D2542" s="122"/>
      <c r="E2542" s="122"/>
    </row>
    <row r="2543" spans="4:5">
      <c r="D2543" s="122"/>
      <c r="E2543" s="122"/>
    </row>
    <row r="2544" spans="4:5">
      <c r="D2544" s="122"/>
      <c r="E2544" s="122"/>
    </row>
    <row r="2545" spans="4:5">
      <c r="D2545" s="122"/>
      <c r="E2545" s="122"/>
    </row>
    <row r="2546" spans="4:5">
      <c r="D2546" s="122"/>
      <c r="E2546" s="122"/>
    </row>
    <row r="2547" spans="4:5">
      <c r="D2547" s="122"/>
      <c r="E2547" s="122"/>
    </row>
    <row r="2548" spans="4:5">
      <c r="D2548" s="122"/>
      <c r="E2548" s="122"/>
    </row>
    <row r="2549" spans="4:5">
      <c r="D2549" s="122"/>
      <c r="E2549" s="122"/>
    </row>
    <row r="2550" spans="4:5">
      <c r="D2550" s="122"/>
      <c r="E2550" s="122"/>
    </row>
    <row r="2551" spans="4:5">
      <c r="D2551" s="122"/>
      <c r="E2551" s="122"/>
    </row>
    <row r="2552" spans="4:5">
      <c r="D2552" s="122"/>
      <c r="E2552" s="122"/>
    </row>
    <row r="2553" spans="4:5">
      <c r="D2553" s="122"/>
      <c r="E2553" s="122"/>
    </row>
    <row r="2554" spans="4:5">
      <c r="D2554" s="122"/>
      <c r="E2554" s="122"/>
    </row>
    <row r="2555" spans="4:5">
      <c r="D2555" s="122"/>
      <c r="E2555" s="122"/>
    </row>
    <row r="2556" spans="4:5">
      <c r="D2556" s="122"/>
      <c r="E2556" s="122"/>
    </row>
    <row r="2557" spans="4:5">
      <c r="D2557" s="122"/>
      <c r="E2557" s="122"/>
    </row>
    <row r="2558" spans="4:5">
      <c r="D2558" s="122"/>
      <c r="E2558" s="122"/>
    </row>
    <row r="2559" spans="4:5">
      <c r="D2559" s="122"/>
      <c r="E2559" s="122"/>
    </row>
    <row r="2560" spans="4:5">
      <c r="D2560" s="122"/>
      <c r="E2560" s="122"/>
    </row>
    <row r="2561" spans="4:5">
      <c r="D2561" s="122"/>
      <c r="E2561" s="122"/>
    </row>
    <row r="2562" spans="4:5">
      <c r="D2562" s="122"/>
      <c r="E2562" s="122"/>
    </row>
    <row r="2563" spans="4:5">
      <c r="D2563" s="122"/>
      <c r="E2563" s="122"/>
    </row>
    <row r="2564" spans="4:5">
      <c r="D2564" s="122"/>
      <c r="E2564" s="122"/>
    </row>
    <row r="2565" spans="4:5">
      <c r="D2565" s="122"/>
      <c r="E2565" s="122"/>
    </row>
    <row r="2566" spans="4:5">
      <c r="D2566" s="122"/>
      <c r="E2566" s="122"/>
    </row>
    <row r="2567" spans="4:5">
      <c r="D2567" s="122"/>
      <c r="E2567" s="122"/>
    </row>
    <row r="2568" spans="4:5">
      <c r="D2568" s="122"/>
      <c r="E2568" s="122"/>
    </row>
    <row r="2569" spans="4:5">
      <c r="D2569" s="122"/>
      <c r="E2569" s="122"/>
    </row>
    <row r="2570" spans="4:5">
      <c r="D2570" s="122"/>
      <c r="E2570" s="122"/>
    </row>
    <row r="2571" spans="4:5">
      <c r="D2571" s="122"/>
      <c r="E2571" s="122"/>
    </row>
    <row r="2572" spans="4:5">
      <c r="D2572" s="122"/>
      <c r="E2572" s="122"/>
    </row>
    <row r="2573" spans="4:5">
      <c r="D2573" s="122"/>
      <c r="E2573" s="122"/>
    </row>
    <row r="2574" spans="4:5">
      <c r="D2574" s="122"/>
      <c r="E2574" s="122"/>
    </row>
    <row r="2575" spans="4:5">
      <c r="D2575" s="122"/>
      <c r="E2575" s="122"/>
    </row>
    <row r="2576" spans="4:5">
      <c r="D2576" s="122"/>
      <c r="E2576" s="122"/>
    </row>
    <row r="2577" spans="4:5">
      <c r="D2577" s="122"/>
      <c r="E2577" s="122"/>
    </row>
    <row r="2578" spans="4:5">
      <c r="D2578" s="122"/>
      <c r="E2578" s="122"/>
    </row>
    <row r="2579" spans="4:5">
      <c r="D2579" s="122"/>
      <c r="E2579" s="122"/>
    </row>
    <row r="2580" spans="4:5">
      <c r="D2580" s="122"/>
      <c r="E2580" s="122"/>
    </row>
    <row r="2581" spans="4:5">
      <c r="D2581" s="122"/>
      <c r="E2581" s="122"/>
    </row>
    <row r="2582" spans="4:5">
      <c r="D2582" s="122"/>
      <c r="E2582" s="122"/>
    </row>
    <row r="2583" spans="4:5">
      <c r="D2583" s="122"/>
      <c r="E2583" s="122"/>
    </row>
    <row r="2584" spans="4:5">
      <c r="D2584" s="122"/>
      <c r="E2584" s="122"/>
    </row>
    <row r="2585" spans="4:5">
      <c r="D2585" s="122"/>
      <c r="E2585" s="122"/>
    </row>
    <row r="2586" spans="4:5">
      <c r="D2586" s="122"/>
      <c r="E2586" s="122"/>
    </row>
    <row r="2587" spans="4:5">
      <c r="D2587" s="122"/>
      <c r="E2587" s="122"/>
    </row>
    <row r="2588" spans="4:5">
      <c r="D2588" s="122"/>
      <c r="E2588" s="122"/>
    </row>
    <row r="2589" spans="4:5">
      <c r="D2589" s="122"/>
      <c r="E2589" s="122"/>
    </row>
    <row r="2590" spans="4:5">
      <c r="D2590" s="122"/>
      <c r="E2590" s="122"/>
    </row>
    <row r="2591" spans="4:5">
      <c r="D2591" s="122"/>
      <c r="E2591" s="122"/>
    </row>
    <row r="2592" spans="4:5">
      <c r="D2592" s="122"/>
      <c r="E2592" s="122"/>
    </row>
    <row r="2593" spans="4:5">
      <c r="D2593" s="122"/>
      <c r="E2593" s="122"/>
    </row>
    <row r="2594" spans="4:5">
      <c r="D2594" s="122"/>
      <c r="E2594" s="122"/>
    </row>
    <row r="2595" spans="4:5">
      <c r="D2595" s="122"/>
      <c r="E2595" s="122"/>
    </row>
    <row r="2596" spans="4:5">
      <c r="D2596" s="122"/>
      <c r="E2596" s="122"/>
    </row>
    <row r="2597" spans="4:5">
      <c r="D2597" s="122"/>
      <c r="E2597" s="122"/>
    </row>
    <row r="2598" spans="4:5">
      <c r="D2598" s="122"/>
      <c r="E2598" s="122"/>
    </row>
    <row r="2599" spans="4:5">
      <c r="D2599" s="122"/>
      <c r="E2599" s="122"/>
    </row>
    <row r="2600" spans="4:5">
      <c r="D2600" s="122"/>
      <c r="E2600" s="122"/>
    </row>
    <row r="2601" spans="4:5">
      <c r="D2601" s="122"/>
      <c r="E2601" s="122"/>
    </row>
    <row r="2602" spans="4:5">
      <c r="D2602" s="122"/>
      <c r="E2602" s="122"/>
    </row>
    <row r="2603" spans="4:5">
      <c r="D2603" s="122"/>
      <c r="E2603" s="122"/>
    </row>
    <row r="2604" spans="4:5">
      <c r="D2604" s="122"/>
      <c r="E2604" s="122"/>
    </row>
    <row r="2605" spans="4:5">
      <c r="D2605" s="122"/>
      <c r="E2605" s="122"/>
    </row>
    <row r="2606" spans="4:5">
      <c r="D2606" s="122"/>
      <c r="E2606" s="122"/>
    </row>
    <row r="2607" spans="4:5">
      <c r="D2607" s="122"/>
      <c r="E2607" s="122"/>
    </row>
    <row r="2608" spans="4:5">
      <c r="D2608" s="122"/>
      <c r="E2608" s="122"/>
    </row>
    <row r="2609" spans="4:5">
      <c r="D2609" s="122"/>
      <c r="E2609" s="122"/>
    </row>
    <row r="2610" spans="4:5">
      <c r="D2610" s="122"/>
      <c r="E2610" s="122"/>
    </row>
    <row r="2611" spans="4:5">
      <c r="D2611" s="122"/>
      <c r="E2611" s="122"/>
    </row>
    <row r="2612" spans="4:5">
      <c r="D2612" s="122"/>
      <c r="E2612" s="122"/>
    </row>
    <row r="2613" spans="4:5">
      <c r="D2613" s="122"/>
      <c r="E2613" s="122"/>
    </row>
    <row r="2614" spans="4:5">
      <c r="D2614" s="122"/>
      <c r="E2614" s="122"/>
    </row>
    <row r="2615" spans="4:5">
      <c r="D2615" s="122"/>
      <c r="E2615" s="122"/>
    </row>
    <row r="2616" spans="4:5">
      <c r="D2616" s="122"/>
      <c r="E2616" s="122"/>
    </row>
    <row r="2617" spans="4:5">
      <c r="D2617" s="122"/>
      <c r="E2617" s="122"/>
    </row>
    <row r="2618" spans="4:5">
      <c r="D2618" s="122"/>
      <c r="E2618" s="122"/>
    </row>
    <row r="2619" spans="4:5">
      <c r="D2619" s="122"/>
      <c r="E2619" s="122"/>
    </row>
    <row r="2620" spans="4:5">
      <c r="D2620" s="122"/>
      <c r="E2620" s="122"/>
    </row>
    <row r="2621" spans="4:5">
      <c r="D2621" s="122"/>
      <c r="E2621" s="122"/>
    </row>
    <row r="2622" spans="4:5">
      <c r="D2622" s="122"/>
      <c r="E2622" s="122"/>
    </row>
    <row r="2623" spans="4:5">
      <c r="D2623" s="122"/>
      <c r="E2623" s="122"/>
    </row>
    <row r="2624" spans="4:5">
      <c r="D2624" s="122"/>
      <c r="E2624" s="122"/>
    </row>
    <row r="2625" spans="4:5">
      <c r="D2625" s="122"/>
      <c r="E2625" s="122"/>
    </row>
    <row r="2626" spans="4:5">
      <c r="D2626" s="122"/>
      <c r="E2626" s="122"/>
    </row>
    <row r="2627" spans="4:5">
      <c r="D2627" s="122"/>
      <c r="E2627" s="122"/>
    </row>
    <row r="2628" spans="4:5">
      <c r="D2628" s="122"/>
      <c r="E2628" s="122"/>
    </row>
    <row r="2629" spans="4:5">
      <c r="D2629" s="122"/>
      <c r="E2629" s="122"/>
    </row>
    <row r="2630" spans="4:5">
      <c r="D2630" s="122"/>
      <c r="E2630" s="122"/>
    </row>
    <row r="2631" spans="4:5">
      <c r="D2631" s="122"/>
      <c r="E2631" s="122"/>
    </row>
    <row r="2632" spans="4:5">
      <c r="D2632" s="122"/>
      <c r="E2632" s="122"/>
    </row>
    <row r="2633" spans="4:5">
      <c r="D2633" s="122"/>
      <c r="E2633" s="122"/>
    </row>
    <row r="2634" spans="4:5">
      <c r="D2634" s="122"/>
      <c r="E2634" s="122"/>
    </row>
    <row r="2635" spans="4:5">
      <c r="D2635" s="122"/>
      <c r="E2635" s="122"/>
    </row>
    <row r="2636" spans="4:5">
      <c r="D2636" s="122"/>
      <c r="E2636" s="122"/>
    </row>
    <row r="2637" spans="4:5">
      <c r="D2637" s="122"/>
      <c r="E2637" s="122"/>
    </row>
    <row r="2638" spans="4:5">
      <c r="D2638" s="122"/>
      <c r="E2638" s="122"/>
    </row>
    <row r="2639" spans="4:5">
      <c r="D2639" s="122"/>
      <c r="E2639" s="122"/>
    </row>
    <row r="2640" spans="4:5">
      <c r="D2640" s="122"/>
      <c r="E2640" s="122"/>
    </row>
    <row r="2641" spans="4:5">
      <c r="D2641" s="122"/>
      <c r="E2641" s="122"/>
    </row>
    <row r="2642" spans="4:5">
      <c r="D2642" s="122"/>
      <c r="E2642" s="122"/>
    </row>
    <row r="2643" spans="4:5">
      <c r="D2643" s="122"/>
      <c r="E2643" s="122"/>
    </row>
    <row r="2644" spans="4:5">
      <c r="D2644" s="122"/>
      <c r="E2644" s="122"/>
    </row>
    <row r="2645" spans="4:5">
      <c r="D2645" s="122"/>
      <c r="E2645" s="122"/>
    </row>
    <row r="2646" spans="4:5">
      <c r="D2646" s="122"/>
      <c r="E2646" s="122"/>
    </row>
    <row r="2647" spans="4:5">
      <c r="D2647" s="122"/>
      <c r="E2647" s="122"/>
    </row>
    <row r="2648" spans="4:5">
      <c r="D2648" s="122"/>
      <c r="E2648" s="122"/>
    </row>
    <row r="2649" spans="4:5">
      <c r="D2649" s="122"/>
      <c r="E2649" s="122"/>
    </row>
    <row r="2650" spans="4:5">
      <c r="D2650" s="122"/>
      <c r="E2650" s="122"/>
    </row>
    <row r="2651" spans="4:5">
      <c r="D2651" s="122"/>
      <c r="E2651" s="122"/>
    </row>
    <row r="2652" spans="4:5">
      <c r="D2652" s="122"/>
      <c r="E2652" s="122"/>
    </row>
    <row r="2653" spans="4:5">
      <c r="D2653" s="122"/>
      <c r="E2653" s="122"/>
    </row>
    <row r="2654" spans="4:5">
      <c r="D2654" s="122"/>
      <c r="E2654" s="122"/>
    </row>
    <row r="2655" spans="4:5">
      <c r="D2655" s="122"/>
      <c r="E2655" s="122"/>
    </row>
    <row r="2656" spans="4:5">
      <c r="D2656" s="122"/>
      <c r="E2656" s="122"/>
    </row>
    <row r="2657" spans="4:5">
      <c r="D2657" s="122"/>
      <c r="E2657" s="122"/>
    </row>
    <row r="2658" spans="4:5">
      <c r="D2658" s="122"/>
      <c r="E2658" s="122"/>
    </row>
    <row r="2659" spans="4:5">
      <c r="D2659" s="122"/>
      <c r="E2659" s="122"/>
    </row>
    <row r="2660" spans="4:5">
      <c r="D2660" s="122"/>
      <c r="E2660" s="122"/>
    </row>
    <row r="2661" spans="4:5">
      <c r="D2661" s="122"/>
      <c r="E2661" s="122"/>
    </row>
    <row r="2662" spans="4:5">
      <c r="D2662" s="122"/>
      <c r="E2662" s="122"/>
    </row>
    <row r="2663" spans="4:5">
      <c r="D2663" s="122"/>
      <c r="E2663" s="122"/>
    </row>
    <row r="2664" spans="4:5">
      <c r="D2664" s="122"/>
      <c r="E2664" s="122"/>
    </row>
    <row r="2665" spans="4:5">
      <c r="D2665" s="122"/>
      <c r="E2665" s="122"/>
    </row>
    <row r="2666" spans="4:5">
      <c r="D2666" s="122"/>
      <c r="E2666" s="122"/>
    </row>
    <row r="2667" spans="4:5">
      <c r="D2667" s="122"/>
      <c r="E2667" s="122"/>
    </row>
    <row r="2668" spans="4:5">
      <c r="D2668" s="122"/>
      <c r="E2668" s="122"/>
    </row>
    <row r="2669" spans="4:5">
      <c r="D2669" s="122"/>
      <c r="E2669" s="122"/>
    </row>
    <row r="2670" spans="4:5">
      <c r="D2670" s="122"/>
      <c r="E2670" s="122"/>
    </row>
    <row r="2671" spans="4:5">
      <c r="D2671" s="122"/>
      <c r="E2671" s="122"/>
    </row>
    <row r="2672" spans="4:5">
      <c r="D2672" s="122"/>
      <c r="E2672" s="122"/>
    </row>
    <row r="2673" spans="4:5">
      <c r="D2673" s="122"/>
      <c r="E2673" s="122"/>
    </row>
    <row r="2674" spans="4:5">
      <c r="D2674" s="122"/>
      <c r="E2674" s="122"/>
    </row>
    <row r="2675" spans="4:5">
      <c r="D2675" s="122"/>
      <c r="E2675" s="122"/>
    </row>
    <row r="2676" spans="4:5">
      <c r="D2676" s="122"/>
      <c r="E2676" s="122"/>
    </row>
    <row r="2677" spans="4:5">
      <c r="D2677" s="122"/>
      <c r="E2677" s="122"/>
    </row>
    <row r="2678" spans="4:5">
      <c r="D2678" s="122"/>
      <c r="E2678" s="122"/>
    </row>
    <row r="2679" spans="4:5">
      <c r="D2679" s="122"/>
      <c r="E2679" s="122"/>
    </row>
    <row r="2680" spans="4:5">
      <c r="D2680" s="122"/>
      <c r="E2680" s="122"/>
    </row>
    <row r="2681" spans="4:5">
      <c r="D2681" s="122"/>
      <c r="E2681" s="122"/>
    </row>
    <row r="2682" spans="4:5">
      <c r="D2682" s="122"/>
      <c r="E2682" s="122"/>
    </row>
    <row r="2683" spans="4:5">
      <c r="D2683" s="122"/>
      <c r="E2683" s="122"/>
    </row>
    <row r="2684" spans="4:5">
      <c r="D2684" s="122"/>
      <c r="E2684" s="122"/>
    </row>
    <row r="2685" spans="4:5">
      <c r="D2685" s="122"/>
      <c r="E2685" s="122"/>
    </row>
    <row r="2686" spans="4:5">
      <c r="D2686" s="122"/>
      <c r="E2686" s="122"/>
    </row>
    <row r="2687" spans="4:5">
      <c r="D2687" s="122"/>
      <c r="E2687" s="122"/>
    </row>
    <row r="2688" spans="4:5">
      <c r="D2688" s="122"/>
      <c r="E2688" s="122"/>
    </row>
    <row r="2689" spans="4:5">
      <c r="D2689" s="122"/>
      <c r="E2689" s="122"/>
    </row>
    <row r="2690" spans="4:5">
      <c r="D2690" s="122"/>
      <c r="E2690" s="122"/>
    </row>
    <row r="2691" spans="4:5">
      <c r="D2691" s="122"/>
      <c r="E2691" s="122"/>
    </row>
    <row r="2692" spans="4:5">
      <c r="D2692" s="122"/>
      <c r="E2692" s="122"/>
    </row>
    <row r="2693" spans="4:5">
      <c r="D2693" s="122"/>
      <c r="E2693" s="122"/>
    </row>
    <row r="2694" spans="4:5">
      <c r="D2694" s="122"/>
      <c r="E2694" s="122"/>
    </row>
    <row r="2695" spans="4:5">
      <c r="D2695" s="122"/>
      <c r="E2695" s="122"/>
    </row>
    <row r="2696" spans="4:5">
      <c r="D2696" s="122"/>
      <c r="E2696" s="122"/>
    </row>
    <row r="2697" spans="4:5">
      <c r="D2697" s="122"/>
      <c r="E2697" s="122"/>
    </row>
    <row r="2698" spans="4:5">
      <c r="D2698" s="122"/>
      <c r="E2698" s="122"/>
    </row>
    <row r="2699" spans="4:5">
      <c r="D2699" s="122"/>
      <c r="E2699" s="122"/>
    </row>
    <row r="2700" spans="4:5">
      <c r="D2700" s="122"/>
      <c r="E2700" s="122"/>
    </row>
    <row r="2701" spans="4:5">
      <c r="D2701" s="122"/>
      <c r="E2701" s="122"/>
    </row>
    <row r="2702" spans="4:5">
      <c r="D2702" s="122"/>
      <c r="E2702" s="122"/>
    </row>
    <row r="2703" spans="4:5">
      <c r="D2703" s="122"/>
      <c r="E2703" s="122"/>
    </row>
    <row r="2704" spans="4:5">
      <c r="D2704" s="122"/>
      <c r="E2704" s="122"/>
    </row>
    <row r="2705" spans="4:5">
      <c r="D2705" s="122"/>
      <c r="E2705" s="122"/>
    </row>
    <row r="2706" spans="4:5">
      <c r="D2706" s="122"/>
      <c r="E2706" s="122"/>
    </row>
    <row r="2707" spans="4:5">
      <c r="D2707" s="122"/>
      <c r="E2707" s="122"/>
    </row>
    <row r="2708" spans="4:5">
      <c r="D2708" s="122"/>
      <c r="E2708" s="122"/>
    </row>
    <row r="2709" spans="4:5">
      <c r="D2709" s="122"/>
      <c r="E2709" s="122"/>
    </row>
    <row r="2710" spans="4:5">
      <c r="D2710" s="122"/>
      <c r="E2710" s="122"/>
    </row>
    <row r="2711" spans="4:5">
      <c r="D2711" s="122"/>
      <c r="E2711" s="122"/>
    </row>
    <row r="2712" spans="4:5">
      <c r="D2712" s="122"/>
      <c r="E2712" s="122"/>
    </row>
    <row r="2713" spans="4:5">
      <c r="D2713" s="122"/>
      <c r="E2713" s="122"/>
    </row>
    <row r="2714" spans="4:5">
      <c r="D2714" s="122"/>
      <c r="E2714" s="122"/>
    </row>
    <row r="2715" spans="4:5">
      <c r="D2715" s="122"/>
      <c r="E2715" s="122"/>
    </row>
    <row r="2716" spans="4:5">
      <c r="D2716" s="122"/>
      <c r="E2716" s="122"/>
    </row>
    <row r="2717" spans="4:5">
      <c r="D2717" s="122"/>
      <c r="E2717" s="122"/>
    </row>
    <row r="2718" spans="4:5">
      <c r="D2718" s="122"/>
      <c r="E2718" s="122"/>
    </row>
    <row r="2719" spans="4:5">
      <c r="D2719" s="122"/>
      <c r="E2719" s="122"/>
    </row>
    <row r="2720" spans="4:5">
      <c r="D2720" s="122"/>
      <c r="E2720" s="122"/>
    </row>
    <row r="2721" spans="4:5">
      <c r="D2721" s="122"/>
      <c r="E2721" s="122"/>
    </row>
    <row r="2722" spans="4:5">
      <c r="D2722" s="122"/>
      <c r="E2722" s="122"/>
    </row>
    <row r="2723" spans="4:5">
      <c r="D2723" s="122"/>
      <c r="E2723" s="122"/>
    </row>
    <row r="2724" spans="4:5">
      <c r="D2724" s="122"/>
      <c r="E2724" s="122"/>
    </row>
    <row r="2725" spans="4:5">
      <c r="D2725" s="122"/>
      <c r="E2725" s="122"/>
    </row>
    <row r="2726" spans="4:5">
      <c r="D2726" s="122"/>
      <c r="E2726" s="122"/>
    </row>
    <row r="2727" spans="4:5">
      <c r="D2727" s="122"/>
      <c r="E2727" s="122"/>
    </row>
    <row r="2728" spans="4:5">
      <c r="D2728" s="122"/>
      <c r="E2728" s="122"/>
    </row>
    <row r="2729" spans="4:5">
      <c r="D2729" s="122"/>
      <c r="E2729" s="122"/>
    </row>
    <row r="2730" spans="4:5">
      <c r="D2730" s="122"/>
      <c r="E2730" s="122"/>
    </row>
    <row r="2731" spans="4:5">
      <c r="D2731" s="122"/>
      <c r="E2731" s="122"/>
    </row>
    <row r="2732" spans="4:5">
      <c r="D2732" s="122"/>
      <c r="E2732" s="122"/>
    </row>
    <row r="2733" spans="4:5">
      <c r="D2733" s="122"/>
      <c r="E2733" s="122"/>
    </row>
    <row r="2734" spans="4:5">
      <c r="D2734" s="122"/>
      <c r="E2734" s="122"/>
    </row>
    <row r="2735" spans="4:5">
      <c r="D2735" s="122"/>
      <c r="E2735" s="122"/>
    </row>
    <row r="2736" spans="4:5">
      <c r="D2736" s="122"/>
      <c r="E2736" s="122"/>
    </row>
    <row r="2737" spans="4:5">
      <c r="D2737" s="122"/>
      <c r="E2737" s="122"/>
    </row>
    <row r="2738" spans="4:5">
      <c r="D2738" s="122"/>
      <c r="E2738" s="122"/>
    </row>
    <row r="2739" spans="4:5">
      <c r="D2739" s="122"/>
      <c r="E2739" s="122"/>
    </row>
    <row r="2740" spans="4:5">
      <c r="D2740" s="122"/>
      <c r="E2740" s="122"/>
    </row>
    <row r="2741" spans="4:5">
      <c r="D2741" s="122"/>
      <c r="E2741" s="122"/>
    </row>
    <row r="2742" spans="4:5">
      <c r="D2742" s="122"/>
      <c r="E2742" s="122"/>
    </row>
    <row r="2743" spans="4:5">
      <c r="D2743" s="122"/>
      <c r="E2743" s="122"/>
    </row>
    <row r="2744" spans="4:5">
      <c r="D2744" s="122"/>
      <c r="E2744" s="122"/>
    </row>
    <row r="2745" spans="4:5">
      <c r="D2745" s="122"/>
      <c r="E2745" s="122"/>
    </row>
    <row r="2746" spans="4:5">
      <c r="D2746" s="122"/>
      <c r="E2746" s="122"/>
    </row>
    <row r="2747" spans="4:5">
      <c r="D2747" s="122"/>
      <c r="E2747" s="122"/>
    </row>
    <row r="2748" spans="4:5">
      <c r="D2748" s="122"/>
      <c r="E2748" s="122"/>
    </row>
    <row r="2749" spans="4:5">
      <c r="D2749" s="122"/>
      <c r="E2749" s="122"/>
    </row>
    <row r="2750" spans="4:5">
      <c r="D2750" s="122"/>
      <c r="E2750" s="122"/>
    </row>
    <row r="2751" spans="4:5">
      <c r="D2751" s="122"/>
      <c r="E2751" s="122"/>
    </row>
    <row r="2752" spans="4:5">
      <c r="D2752" s="122"/>
      <c r="E2752" s="122"/>
    </row>
    <row r="2753" spans="4:5">
      <c r="D2753" s="122"/>
      <c r="E2753" s="122"/>
    </row>
    <row r="2754" spans="4:5">
      <c r="D2754" s="122"/>
      <c r="E2754" s="122"/>
    </row>
    <row r="2755" spans="4:5">
      <c r="D2755" s="122"/>
      <c r="E2755" s="122"/>
    </row>
    <row r="2756" spans="4:5">
      <c r="D2756" s="122"/>
      <c r="E2756" s="122"/>
    </row>
    <row r="2757" spans="4:5">
      <c r="D2757" s="122"/>
      <c r="E2757" s="122"/>
    </row>
    <row r="2758" spans="4:5">
      <c r="D2758" s="122"/>
      <c r="E2758" s="122"/>
    </row>
    <row r="2759" spans="4:5">
      <c r="D2759" s="122"/>
      <c r="E2759" s="122"/>
    </row>
    <row r="2760" spans="4:5">
      <c r="D2760" s="122"/>
      <c r="E2760" s="122"/>
    </row>
    <row r="2761" spans="4:5">
      <c r="D2761" s="122"/>
      <c r="E2761" s="122"/>
    </row>
    <row r="2762" spans="4:5">
      <c r="D2762" s="122"/>
      <c r="E2762" s="122"/>
    </row>
    <row r="2763" spans="4:5">
      <c r="D2763" s="122"/>
      <c r="E2763" s="122"/>
    </row>
    <row r="2764" spans="4:5">
      <c r="D2764" s="122"/>
      <c r="E2764" s="122"/>
    </row>
    <row r="2765" spans="4:5">
      <c r="D2765" s="122"/>
      <c r="E2765" s="122"/>
    </row>
    <row r="2766" spans="4:5">
      <c r="D2766" s="122"/>
      <c r="E2766" s="122"/>
    </row>
    <row r="2767" spans="4:5">
      <c r="D2767" s="122"/>
      <c r="E2767" s="122"/>
    </row>
    <row r="2768" spans="4:5">
      <c r="D2768" s="122"/>
      <c r="E2768" s="122"/>
    </row>
    <row r="2769" spans="4:5">
      <c r="D2769" s="122"/>
      <c r="E2769" s="122"/>
    </row>
    <row r="2770" spans="4:5">
      <c r="D2770" s="122"/>
      <c r="E2770" s="122"/>
    </row>
    <row r="2771" spans="4:5">
      <c r="D2771" s="122"/>
      <c r="E2771" s="122"/>
    </row>
    <row r="2772" spans="4:5">
      <c r="D2772" s="122"/>
      <c r="E2772" s="122"/>
    </row>
    <row r="2773" spans="4:5">
      <c r="D2773" s="122"/>
      <c r="E2773" s="122"/>
    </row>
    <row r="2774" spans="4:5">
      <c r="D2774" s="122"/>
      <c r="E2774" s="122"/>
    </row>
    <row r="2775" spans="4:5">
      <c r="D2775" s="122"/>
      <c r="E2775" s="122"/>
    </row>
    <row r="2776" spans="4:5">
      <c r="D2776" s="122"/>
      <c r="E2776" s="122"/>
    </row>
    <row r="2777" spans="4:5">
      <c r="D2777" s="122"/>
      <c r="E2777" s="122"/>
    </row>
    <row r="2778" spans="4:5">
      <c r="D2778" s="122"/>
      <c r="E2778" s="122"/>
    </row>
    <row r="2779" spans="4:5">
      <c r="D2779" s="122"/>
      <c r="E2779" s="122"/>
    </row>
    <row r="2780" spans="4:5">
      <c r="D2780" s="122"/>
      <c r="E2780" s="122"/>
    </row>
    <row r="2781" spans="4:5">
      <c r="D2781" s="122"/>
      <c r="E2781" s="122"/>
    </row>
    <row r="2782" spans="4:5">
      <c r="D2782" s="122"/>
      <c r="E2782" s="122"/>
    </row>
    <row r="2783" spans="4:5">
      <c r="D2783" s="122"/>
      <c r="E2783" s="122"/>
    </row>
    <row r="2784" spans="4:5">
      <c r="D2784" s="122"/>
      <c r="E2784" s="122"/>
    </row>
    <row r="2785" spans="4:5">
      <c r="D2785" s="122"/>
      <c r="E2785" s="122"/>
    </row>
    <row r="2786" spans="4:5">
      <c r="D2786" s="122"/>
      <c r="E2786" s="122"/>
    </row>
    <row r="2787" spans="4:5">
      <c r="D2787" s="122"/>
      <c r="E2787" s="122"/>
    </row>
    <row r="2788" spans="4:5">
      <c r="D2788" s="122"/>
      <c r="E2788" s="122"/>
    </row>
    <row r="2789" spans="4:5">
      <c r="D2789" s="122"/>
      <c r="E2789" s="122"/>
    </row>
    <row r="2790" spans="4:5">
      <c r="D2790" s="122"/>
      <c r="E2790" s="122"/>
    </row>
    <row r="2791" spans="4:5">
      <c r="D2791" s="122"/>
      <c r="E2791" s="122"/>
    </row>
    <row r="2792" spans="4:5">
      <c r="D2792" s="122"/>
      <c r="E2792" s="122"/>
    </row>
    <row r="2793" spans="4:5">
      <c r="D2793" s="122"/>
      <c r="E2793" s="122"/>
    </row>
    <row r="2794" spans="4:5">
      <c r="D2794" s="122"/>
      <c r="E2794" s="122"/>
    </row>
    <row r="2795" spans="4:5">
      <c r="D2795" s="122"/>
      <c r="E2795" s="122"/>
    </row>
    <row r="2796" spans="4:5">
      <c r="D2796" s="122"/>
      <c r="E2796" s="122"/>
    </row>
    <row r="2797" spans="4:5">
      <c r="D2797" s="122"/>
      <c r="E2797" s="122"/>
    </row>
    <row r="2798" spans="4:5">
      <c r="D2798" s="122"/>
      <c r="E2798" s="122"/>
    </row>
    <row r="2799" spans="4:5">
      <c r="D2799" s="122"/>
      <c r="E2799" s="122"/>
    </row>
    <row r="2800" spans="4:5">
      <c r="D2800" s="122"/>
      <c r="E2800" s="122"/>
    </row>
    <row r="2801" spans="4:5">
      <c r="D2801" s="122"/>
      <c r="E2801" s="122"/>
    </row>
    <row r="2802" spans="4:5">
      <c r="D2802" s="122"/>
      <c r="E2802" s="122"/>
    </row>
    <row r="2803" spans="4:5">
      <c r="D2803" s="122"/>
      <c r="E2803" s="122"/>
    </row>
    <row r="2804" spans="4:5">
      <c r="D2804" s="122"/>
      <c r="E2804" s="122"/>
    </row>
    <row r="2805" spans="4:5">
      <c r="D2805" s="122"/>
      <c r="E2805" s="122"/>
    </row>
    <row r="2806" spans="4:5">
      <c r="D2806" s="122"/>
      <c r="E2806" s="122"/>
    </row>
    <row r="2807" spans="4:5">
      <c r="D2807" s="122"/>
      <c r="E2807" s="122"/>
    </row>
    <row r="2808" spans="4:5">
      <c r="D2808" s="122"/>
      <c r="E2808" s="122"/>
    </row>
    <row r="2809" spans="4:5">
      <c r="D2809" s="122"/>
      <c r="E2809" s="122"/>
    </row>
    <row r="2810" spans="4:5">
      <c r="D2810" s="122"/>
      <c r="E2810" s="122"/>
    </row>
    <row r="2811" spans="4:5">
      <c r="D2811" s="122"/>
      <c r="E2811" s="122"/>
    </row>
    <row r="2812" spans="4:5">
      <c r="D2812" s="122"/>
      <c r="E2812" s="122"/>
    </row>
    <row r="2813" spans="4:5">
      <c r="D2813" s="122"/>
      <c r="E2813" s="122"/>
    </row>
    <row r="2814" spans="4:5">
      <c r="D2814" s="122"/>
      <c r="E2814" s="122"/>
    </row>
    <row r="2815" spans="4:5">
      <c r="D2815" s="122"/>
      <c r="E2815" s="122"/>
    </row>
    <row r="2816" spans="4:5">
      <c r="D2816" s="122"/>
      <c r="E2816" s="122"/>
    </row>
    <row r="2817" spans="4:5">
      <c r="D2817" s="122"/>
      <c r="E2817" s="122"/>
    </row>
    <row r="2818" spans="4:5">
      <c r="D2818" s="122"/>
      <c r="E2818" s="122"/>
    </row>
    <row r="2819" spans="4:5">
      <c r="D2819" s="122"/>
      <c r="E2819" s="122"/>
    </row>
    <row r="2820" spans="4:5">
      <c r="D2820" s="122"/>
      <c r="E2820" s="122"/>
    </row>
    <row r="2821" spans="4:5">
      <c r="D2821" s="122"/>
      <c r="E2821" s="122"/>
    </row>
    <row r="2822" spans="4:5">
      <c r="D2822" s="122"/>
      <c r="E2822" s="122"/>
    </row>
    <row r="2823" spans="4:5">
      <c r="D2823" s="122"/>
      <c r="E2823" s="122"/>
    </row>
    <row r="2824" spans="4:5">
      <c r="D2824" s="122"/>
      <c r="E2824" s="122"/>
    </row>
    <row r="2825" spans="4:5">
      <c r="D2825" s="122"/>
      <c r="E2825" s="122"/>
    </row>
    <row r="2826" spans="4:5">
      <c r="D2826" s="122"/>
      <c r="E2826" s="122"/>
    </row>
    <row r="2827" spans="4:5">
      <c r="D2827" s="122"/>
      <c r="E2827" s="122"/>
    </row>
    <row r="2828" spans="4:5">
      <c r="D2828" s="122"/>
      <c r="E2828" s="122"/>
    </row>
    <row r="2829" spans="4:5">
      <c r="D2829" s="122"/>
      <c r="E2829" s="122"/>
    </row>
    <row r="2830" spans="4:5">
      <c r="D2830" s="122"/>
      <c r="E2830" s="122"/>
    </row>
    <row r="2831" spans="4:5">
      <c r="D2831" s="122"/>
      <c r="E2831" s="122"/>
    </row>
    <row r="2832" spans="4:5">
      <c r="D2832" s="122"/>
      <c r="E2832" s="122"/>
    </row>
    <row r="2833" spans="4:5">
      <c r="D2833" s="122"/>
      <c r="E2833" s="122"/>
    </row>
    <row r="2834" spans="4:5">
      <c r="D2834" s="122"/>
      <c r="E2834" s="122"/>
    </row>
    <row r="2835" spans="4:5">
      <c r="D2835" s="122"/>
      <c r="E2835" s="122"/>
    </row>
    <row r="2836" spans="4:5">
      <c r="D2836" s="122"/>
      <c r="E2836" s="122"/>
    </row>
    <row r="2837" spans="4:5">
      <c r="D2837" s="122"/>
      <c r="E2837" s="122"/>
    </row>
    <row r="2838" spans="4:5">
      <c r="D2838" s="122"/>
      <c r="E2838" s="122"/>
    </row>
    <row r="2839" spans="4:5">
      <c r="D2839" s="122"/>
      <c r="E2839" s="122"/>
    </row>
    <row r="2840" spans="4:5">
      <c r="D2840" s="122"/>
      <c r="E2840" s="122"/>
    </row>
    <row r="2841" spans="4:5">
      <c r="D2841" s="122"/>
      <c r="E2841" s="122"/>
    </row>
    <row r="2842" spans="4:5">
      <c r="D2842" s="122"/>
      <c r="E2842" s="122"/>
    </row>
    <row r="2843" spans="4:5">
      <c r="D2843" s="122"/>
      <c r="E2843" s="122"/>
    </row>
    <row r="2844" spans="4:5">
      <c r="D2844" s="122"/>
      <c r="E2844" s="122"/>
    </row>
    <row r="2845" spans="4:5">
      <c r="D2845" s="122"/>
      <c r="E2845" s="122"/>
    </row>
    <row r="2846" spans="4:5">
      <c r="D2846" s="122"/>
      <c r="E2846" s="122"/>
    </row>
    <row r="2847" spans="4:5">
      <c r="D2847" s="122"/>
      <c r="E2847" s="122"/>
    </row>
    <row r="2848" spans="4:5">
      <c r="D2848" s="122"/>
      <c r="E2848" s="122"/>
    </row>
    <row r="2849" spans="4:5">
      <c r="D2849" s="122"/>
      <c r="E2849" s="122"/>
    </row>
    <row r="2850" spans="4:5">
      <c r="D2850" s="122"/>
      <c r="E2850" s="122"/>
    </row>
    <row r="2851" spans="4:5">
      <c r="D2851" s="122"/>
      <c r="E2851" s="122"/>
    </row>
    <row r="2852" spans="4:5">
      <c r="D2852" s="122"/>
      <c r="E2852" s="122"/>
    </row>
    <row r="2853" spans="4:5">
      <c r="D2853" s="122"/>
      <c r="E2853" s="122"/>
    </row>
    <row r="2854" spans="4:5">
      <c r="D2854" s="122"/>
      <c r="E2854" s="122"/>
    </row>
    <row r="2855" spans="4:5">
      <c r="D2855" s="122"/>
      <c r="E2855" s="122"/>
    </row>
    <row r="2856" spans="4:5">
      <c r="D2856" s="122"/>
      <c r="E2856" s="122"/>
    </row>
    <row r="2857" spans="4:5">
      <c r="D2857" s="122"/>
      <c r="E2857" s="122"/>
    </row>
    <row r="2858" spans="4:5">
      <c r="D2858" s="122"/>
      <c r="E2858" s="122"/>
    </row>
    <row r="2859" spans="4:5">
      <c r="D2859" s="122"/>
      <c r="E2859" s="122"/>
    </row>
    <row r="2860" spans="4:5">
      <c r="D2860" s="122"/>
      <c r="E2860" s="122"/>
    </row>
    <row r="2861" spans="4:5">
      <c r="D2861" s="122"/>
      <c r="E2861" s="122"/>
    </row>
    <row r="2862" spans="4:5">
      <c r="D2862" s="122"/>
      <c r="E2862" s="122"/>
    </row>
    <row r="2863" spans="4:5">
      <c r="D2863" s="122"/>
      <c r="E2863" s="122"/>
    </row>
    <row r="2864" spans="4:5">
      <c r="D2864" s="122"/>
      <c r="E2864" s="122"/>
    </row>
    <row r="2865" spans="4:5">
      <c r="D2865" s="122"/>
      <c r="E2865" s="122"/>
    </row>
    <row r="2866" spans="4:5">
      <c r="D2866" s="122"/>
      <c r="E2866" s="122"/>
    </row>
    <row r="2867" spans="4:5">
      <c r="D2867" s="122"/>
      <c r="E2867" s="122"/>
    </row>
    <row r="2868" spans="4:5">
      <c r="D2868" s="122"/>
      <c r="E2868" s="122"/>
    </row>
    <row r="2869" spans="4:5">
      <c r="D2869" s="122"/>
      <c r="E2869" s="122"/>
    </row>
    <row r="2870" spans="4:5">
      <c r="D2870" s="122"/>
      <c r="E2870" s="122"/>
    </row>
    <row r="2871" spans="4:5">
      <c r="D2871" s="122"/>
      <c r="E2871" s="122"/>
    </row>
    <row r="2872" spans="4:5">
      <c r="D2872" s="122"/>
      <c r="E2872" s="122"/>
    </row>
    <row r="2873" spans="4:5">
      <c r="D2873" s="122"/>
      <c r="E2873" s="122"/>
    </row>
    <row r="2874" spans="4:5">
      <c r="D2874" s="122"/>
      <c r="E2874" s="122"/>
    </row>
    <row r="2875" spans="4:5">
      <c r="D2875" s="122"/>
      <c r="E2875" s="122"/>
    </row>
    <row r="2876" spans="4:5">
      <c r="D2876" s="122"/>
      <c r="E2876" s="122"/>
    </row>
    <row r="2877" spans="4:5">
      <c r="D2877" s="122"/>
      <c r="E2877" s="122"/>
    </row>
    <row r="2878" spans="4:5">
      <c r="D2878" s="122"/>
      <c r="E2878" s="122"/>
    </row>
    <row r="2879" spans="4:5">
      <c r="D2879" s="122"/>
      <c r="E2879" s="122"/>
    </row>
    <row r="2880" spans="4:5">
      <c r="D2880" s="122"/>
      <c r="E2880" s="122"/>
    </row>
    <row r="2881" spans="4:5">
      <c r="D2881" s="122"/>
      <c r="E2881" s="122"/>
    </row>
    <row r="2882" spans="4:5">
      <c r="D2882" s="122"/>
      <c r="E2882" s="122"/>
    </row>
    <row r="2883" spans="4:5">
      <c r="D2883" s="122"/>
      <c r="E2883" s="122"/>
    </row>
    <row r="2884" spans="4:5">
      <c r="D2884" s="122"/>
      <c r="E2884" s="122"/>
    </row>
    <row r="2885" spans="4:5">
      <c r="D2885" s="122"/>
      <c r="E2885" s="122"/>
    </row>
    <row r="2886" spans="4:5">
      <c r="D2886" s="122"/>
      <c r="E2886" s="122"/>
    </row>
    <row r="2887" spans="4:5">
      <c r="D2887" s="122"/>
      <c r="E2887" s="122"/>
    </row>
    <row r="2888" spans="4:5">
      <c r="D2888" s="122"/>
      <c r="E2888" s="122"/>
    </row>
    <row r="2889" spans="4:5">
      <c r="D2889" s="122"/>
      <c r="E2889" s="122"/>
    </row>
    <row r="2890" spans="4:5">
      <c r="D2890" s="122"/>
      <c r="E2890" s="122"/>
    </row>
    <row r="2891" spans="4:5">
      <c r="D2891" s="122"/>
      <c r="E2891" s="122"/>
    </row>
    <row r="2892" spans="4:5">
      <c r="D2892" s="122"/>
      <c r="E2892" s="122"/>
    </row>
    <row r="2893" spans="4:5">
      <c r="D2893" s="122"/>
      <c r="E2893" s="122"/>
    </row>
    <row r="2894" spans="4:5">
      <c r="D2894" s="122"/>
      <c r="E2894" s="122"/>
    </row>
    <row r="2895" spans="4:5">
      <c r="D2895" s="122"/>
      <c r="E2895" s="122"/>
    </row>
    <row r="2896" spans="4:5">
      <c r="D2896" s="122"/>
      <c r="E2896" s="122"/>
    </row>
    <row r="2897" spans="4:5">
      <c r="D2897" s="122"/>
      <c r="E2897" s="122"/>
    </row>
    <row r="2898" spans="4:5">
      <c r="D2898" s="122"/>
      <c r="E2898" s="122"/>
    </row>
    <row r="2899" spans="4:5">
      <c r="D2899" s="122"/>
      <c r="E2899" s="122"/>
    </row>
    <row r="2900" spans="4:5">
      <c r="D2900" s="122"/>
      <c r="E2900" s="122"/>
    </row>
    <row r="2901" spans="4:5">
      <c r="D2901" s="122"/>
      <c r="E2901" s="122"/>
    </row>
    <row r="2902" spans="4:5">
      <c r="D2902" s="122"/>
      <c r="E2902" s="122"/>
    </row>
    <row r="2903" spans="4:5">
      <c r="D2903" s="122"/>
      <c r="E2903" s="122"/>
    </row>
    <row r="2904" spans="4:5">
      <c r="D2904" s="122"/>
      <c r="E2904" s="122"/>
    </row>
    <row r="2905" spans="4:5">
      <c r="D2905" s="122"/>
      <c r="E2905" s="122"/>
    </row>
    <row r="2906" spans="4:5">
      <c r="D2906" s="122"/>
      <c r="E2906" s="122"/>
    </row>
    <row r="2907" spans="4:5">
      <c r="D2907" s="122"/>
      <c r="E2907" s="122"/>
    </row>
    <row r="2908" spans="4:5">
      <c r="D2908" s="122"/>
      <c r="E2908" s="122"/>
    </row>
    <row r="2909" spans="4:5">
      <c r="D2909" s="122"/>
      <c r="E2909" s="122"/>
    </row>
    <row r="2910" spans="4:5">
      <c r="D2910" s="122"/>
      <c r="E2910" s="122"/>
    </row>
    <row r="2911" spans="4:5">
      <c r="D2911" s="122"/>
      <c r="E2911" s="122"/>
    </row>
    <row r="2912" spans="4:5">
      <c r="D2912" s="122"/>
      <c r="E2912" s="122"/>
    </row>
    <row r="2913" spans="4:5">
      <c r="D2913" s="122"/>
      <c r="E2913" s="122"/>
    </row>
    <row r="2914" spans="4:5">
      <c r="D2914" s="122"/>
      <c r="E2914" s="122"/>
    </row>
    <row r="2915" spans="4:5">
      <c r="D2915" s="122"/>
      <c r="E2915" s="122"/>
    </row>
    <row r="2916" spans="4:5">
      <c r="D2916" s="122"/>
      <c r="E2916" s="122"/>
    </row>
    <row r="2917" spans="4:5">
      <c r="D2917" s="122"/>
      <c r="E2917" s="122"/>
    </row>
    <row r="2918" spans="4:5">
      <c r="D2918" s="122"/>
      <c r="E2918" s="122"/>
    </row>
    <row r="2919" spans="4:5">
      <c r="D2919" s="122"/>
      <c r="E2919" s="122"/>
    </row>
    <row r="2920" spans="4:5">
      <c r="D2920" s="122"/>
      <c r="E2920" s="122"/>
    </row>
    <row r="2921" spans="4:5">
      <c r="D2921" s="122"/>
      <c r="E2921" s="122"/>
    </row>
    <row r="2922" spans="4:5">
      <c r="D2922" s="122"/>
      <c r="E2922" s="122"/>
    </row>
    <row r="2923" spans="4:5">
      <c r="D2923" s="122"/>
      <c r="E2923" s="122"/>
    </row>
    <row r="2924" spans="4:5">
      <c r="D2924" s="122"/>
      <c r="E2924" s="122"/>
    </row>
    <row r="2925" spans="4:5">
      <c r="D2925" s="122"/>
      <c r="E2925" s="122"/>
    </row>
    <row r="2926" spans="4:5">
      <c r="D2926" s="122"/>
      <c r="E2926" s="122"/>
    </row>
    <row r="2927" spans="4:5">
      <c r="D2927" s="122"/>
      <c r="E2927" s="122"/>
    </row>
    <row r="2928" spans="4:5">
      <c r="D2928" s="122"/>
      <c r="E2928" s="122"/>
    </row>
    <row r="2929" spans="4:5">
      <c r="D2929" s="122"/>
      <c r="E2929" s="122"/>
    </row>
    <row r="2930" spans="4:5">
      <c r="D2930" s="122"/>
      <c r="E2930" s="122"/>
    </row>
    <row r="2931" spans="4:5">
      <c r="D2931" s="122"/>
      <c r="E2931" s="122"/>
    </row>
    <row r="2932" spans="4:5">
      <c r="D2932" s="122"/>
      <c r="E2932" s="122"/>
    </row>
    <row r="2933" spans="4:5">
      <c r="D2933" s="122"/>
      <c r="E2933" s="122"/>
    </row>
    <row r="2934" spans="4:5">
      <c r="D2934" s="122"/>
      <c r="E2934" s="122"/>
    </row>
    <row r="2935" spans="4:5">
      <c r="D2935" s="122"/>
      <c r="E2935" s="122"/>
    </row>
    <row r="2936" spans="4:5">
      <c r="D2936" s="122"/>
      <c r="E2936" s="122"/>
    </row>
    <row r="2937" spans="4:5">
      <c r="D2937" s="122"/>
      <c r="E2937" s="122"/>
    </row>
    <row r="2938" spans="4:5">
      <c r="D2938" s="122"/>
      <c r="E2938" s="122"/>
    </row>
    <row r="2939" spans="4:5">
      <c r="D2939" s="122"/>
      <c r="E2939" s="122"/>
    </row>
    <row r="2940" spans="4:5">
      <c r="D2940" s="122"/>
      <c r="E2940" s="122"/>
    </row>
    <row r="2941" spans="4:5">
      <c r="D2941" s="122"/>
      <c r="E2941" s="122"/>
    </row>
    <row r="2942" spans="4:5">
      <c r="D2942" s="122"/>
      <c r="E2942" s="122"/>
    </row>
    <row r="2943" spans="4:5">
      <c r="D2943" s="122"/>
      <c r="E2943" s="122"/>
    </row>
    <row r="2944" spans="4:5">
      <c r="D2944" s="122"/>
      <c r="E2944" s="122"/>
    </row>
    <row r="2945" spans="4:5">
      <c r="D2945" s="122"/>
      <c r="E2945" s="122"/>
    </row>
    <row r="2946" spans="4:5">
      <c r="D2946" s="122"/>
      <c r="E2946" s="122"/>
    </row>
    <row r="2947" spans="4:5">
      <c r="D2947" s="122"/>
      <c r="E2947" s="122"/>
    </row>
    <row r="2948" spans="4:5">
      <c r="D2948" s="122"/>
      <c r="E2948" s="122"/>
    </row>
    <row r="2949" spans="4:5">
      <c r="D2949" s="122"/>
      <c r="E2949" s="122"/>
    </row>
    <row r="2950" spans="4:5">
      <c r="D2950" s="122"/>
      <c r="E2950" s="122"/>
    </row>
    <row r="2951" spans="4:5">
      <c r="D2951" s="122"/>
      <c r="E2951" s="122"/>
    </row>
    <row r="2952" spans="4:5">
      <c r="D2952" s="122"/>
      <c r="E2952" s="122"/>
    </row>
    <row r="2953" spans="4:5">
      <c r="D2953" s="122"/>
      <c r="E2953" s="122"/>
    </row>
    <row r="2954" spans="4:5">
      <c r="D2954" s="122"/>
      <c r="E2954" s="122"/>
    </row>
    <row r="2955" spans="4:5">
      <c r="D2955" s="122"/>
      <c r="E2955" s="122"/>
    </row>
    <row r="2956" spans="4:5">
      <c r="D2956" s="122"/>
      <c r="E2956" s="122"/>
    </row>
    <row r="2957" spans="4:5">
      <c r="D2957" s="122"/>
      <c r="E2957" s="122"/>
    </row>
    <row r="2958" spans="4:5">
      <c r="D2958" s="122"/>
      <c r="E2958" s="122"/>
    </row>
    <row r="2959" spans="4:5">
      <c r="D2959" s="122"/>
      <c r="E2959" s="122"/>
    </row>
    <row r="2960" spans="4:5">
      <c r="D2960" s="122"/>
      <c r="E2960" s="122"/>
    </row>
    <row r="2961" spans="4:5">
      <c r="D2961" s="122"/>
      <c r="E2961" s="122"/>
    </row>
    <row r="2962" spans="4:5">
      <c r="D2962" s="122"/>
      <c r="E2962" s="122"/>
    </row>
    <row r="2963" spans="4:5">
      <c r="D2963" s="122"/>
      <c r="E2963" s="122"/>
    </row>
    <row r="2964" spans="4:5">
      <c r="D2964" s="122"/>
      <c r="E2964" s="122"/>
    </row>
    <row r="2965" spans="4:5">
      <c r="D2965" s="122"/>
      <c r="E2965" s="122"/>
    </row>
    <row r="2966" spans="4:5">
      <c r="D2966" s="122"/>
      <c r="E2966" s="122"/>
    </row>
    <row r="2967" spans="4:5">
      <c r="D2967" s="122"/>
      <c r="E2967" s="122"/>
    </row>
    <row r="2968" spans="4:5">
      <c r="D2968" s="122"/>
      <c r="E2968" s="122"/>
    </row>
    <row r="2969" spans="4:5">
      <c r="D2969" s="122"/>
      <c r="E2969" s="122"/>
    </row>
    <row r="2970" spans="4:5">
      <c r="D2970" s="122"/>
      <c r="E2970" s="122"/>
    </row>
    <row r="2971" spans="4:5">
      <c r="D2971" s="122"/>
      <c r="E2971" s="122"/>
    </row>
    <row r="2972" spans="4:5">
      <c r="D2972" s="122"/>
      <c r="E2972" s="122"/>
    </row>
    <row r="2973" spans="4:5">
      <c r="D2973" s="122"/>
      <c r="E2973" s="122"/>
    </row>
    <row r="2974" spans="4:5">
      <c r="D2974" s="122"/>
      <c r="E2974" s="122"/>
    </row>
    <row r="2975" spans="4:5">
      <c r="D2975" s="122"/>
      <c r="E2975" s="122"/>
    </row>
    <row r="2976" spans="4:5">
      <c r="D2976" s="122"/>
      <c r="E2976" s="122"/>
    </row>
    <row r="2977" spans="4:5">
      <c r="D2977" s="122"/>
      <c r="E2977" s="122"/>
    </row>
    <row r="2978" spans="4:5">
      <c r="D2978" s="122"/>
      <c r="E2978" s="122"/>
    </row>
    <row r="2979" spans="4:5">
      <c r="D2979" s="122"/>
      <c r="E2979" s="122"/>
    </row>
    <row r="2980" spans="4:5">
      <c r="D2980" s="122"/>
      <c r="E2980" s="122"/>
    </row>
    <row r="2981" spans="4:5">
      <c r="D2981" s="122"/>
      <c r="E2981" s="122"/>
    </row>
    <row r="2982" spans="4:5">
      <c r="D2982" s="122"/>
      <c r="E2982" s="122"/>
    </row>
    <row r="2983" spans="4:5">
      <c r="D2983" s="122"/>
      <c r="E2983" s="122"/>
    </row>
    <row r="2984" spans="4:5">
      <c r="D2984" s="122"/>
      <c r="E2984" s="122"/>
    </row>
    <row r="2985" spans="4:5">
      <c r="D2985" s="122"/>
      <c r="E2985" s="122"/>
    </row>
    <row r="2986" spans="4:5">
      <c r="D2986" s="122"/>
      <c r="E2986" s="122"/>
    </row>
    <row r="2987" spans="4:5">
      <c r="D2987" s="122"/>
      <c r="E2987" s="122"/>
    </row>
    <row r="2988" spans="4:5">
      <c r="D2988" s="122"/>
      <c r="E2988" s="122"/>
    </row>
    <row r="2989" spans="4:5">
      <c r="D2989" s="122"/>
      <c r="E2989" s="122"/>
    </row>
    <row r="2990" spans="4:5">
      <c r="D2990" s="122"/>
      <c r="E2990" s="122"/>
    </row>
    <row r="2991" spans="4:5">
      <c r="D2991" s="122"/>
      <c r="E2991" s="122"/>
    </row>
    <row r="2992" spans="4:5">
      <c r="D2992" s="122"/>
      <c r="E2992" s="122"/>
    </row>
    <row r="2993" spans="4:5">
      <c r="D2993" s="122"/>
      <c r="E2993" s="122"/>
    </row>
    <row r="2994" spans="4:5">
      <c r="D2994" s="122"/>
      <c r="E2994" s="122"/>
    </row>
    <row r="2995" spans="4:5">
      <c r="D2995" s="122"/>
      <c r="E2995" s="122"/>
    </row>
    <row r="2996" spans="4:5">
      <c r="D2996" s="122"/>
      <c r="E2996" s="122"/>
    </row>
    <row r="2997" spans="4:5">
      <c r="D2997" s="122"/>
      <c r="E2997" s="122"/>
    </row>
    <row r="2998" spans="4:5">
      <c r="D2998" s="122"/>
      <c r="E2998" s="122"/>
    </row>
    <row r="2999" spans="4:5">
      <c r="D2999" s="122"/>
      <c r="E2999" s="122"/>
    </row>
    <row r="3000" spans="4:5">
      <c r="D3000" s="122"/>
      <c r="E3000" s="122"/>
    </row>
    <row r="3001" spans="4:5">
      <c r="D3001" s="122"/>
      <c r="E3001" s="122"/>
    </row>
    <row r="3002" spans="4:5">
      <c r="D3002" s="122"/>
      <c r="E3002" s="122"/>
    </row>
    <row r="3003" spans="4:5">
      <c r="D3003" s="122"/>
      <c r="E3003" s="122"/>
    </row>
    <row r="3004" spans="4:5">
      <c r="D3004" s="122"/>
      <c r="E3004" s="122"/>
    </row>
    <row r="3005" spans="4:5">
      <c r="D3005" s="122"/>
      <c r="E3005" s="122"/>
    </row>
    <row r="3006" spans="4:5">
      <c r="D3006" s="122"/>
      <c r="E3006" s="122"/>
    </row>
    <row r="3007" spans="4:5">
      <c r="D3007" s="122"/>
      <c r="E3007" s="122"/>
    </row>
    <row r="3008" spans="4:5">
      <c r="D3008" s="122"/>
      <c r="E3008" s="122"/>
    </row>
    <row r="3009" spans="4:5">
      <c r="D3009" s="122"/>
      <c r="E3009" s="122"/>
    </row>
    <row r="3010" spans="4:5">
      <c r="D3010" s="122"/>
      <c r="E3010" s="122"/>
    </row>
    <row r="3011" spans="4:5">
      <c r="D3011" s="122"/>
      <c r="E3011" s="122"/>
    </row>
    <row r="3012" spans="4:5">
      <c r="D3012" s="122"/>
      <c r="E3012" s="122"/>
    </row>
    <row r="3013" spans="4:5">
      <c r="D3013" s="122"/>
      <c r="E3013" s="122"/>
    </row>
    <row r="3014" spans="4:5">
      <c r="D3014" s="122"/>
      <c r="E3014" s="122"/>
    </row>
    <row r="3015" spans="4:5">
      <c r="D3015" s="122"/>
      <c r="E3015" s="122"/>
    </row>
    <row r="3016" spans="4:5">
      <c r="D3016" s="122"/>
      <c r="E3016" s="122"/>
    </row>
    <row r="3017" spans="4:5">
      <c r="D3017" s="122"/>
      <c r="E3017" s="122"/>
    </row>
    <row r="3018" spans="4:5">
      <c r="D3018" s="122"/>
      <c r="E3018" s="122"/>
    </row>
    <row r="3019" spans="4:5">
      <c r="D3019" s="122"/>
      <c r="E3019" s="122"/>
    </row>
    <row r="3020" spans="4:5">
      <c r="D3020" s="122"/>
      <c r="E3020" s="122"/>
    </row>
    <row r="3021" spans="4:5">
      <c r="D3021" s="122"/>
      <c r="E3021" s="122"/>
    </row>
    <row r="3022" spans="4:5">
      <c r="D3022" s="122"/>
      <c r="E3022" s="122"/>
    </row>
    <row r="3023" spans="4:5">
      <c r="D3023" s="122"/>
      <c r="E3023" s="122"/>
    </row>
    <row r="3024" spans="4:5">
      <c r="D3024" s="122"/>
      <c r="E3024" s="122"/>
    </row>
    <row r="3025" spans="4:5">
      <c r="D3025" s="122"/>
      <c r="E3025" s="122"/>
    </row>
    <row r="3026" spans="4:5">
      <c r="D3026" s="122"/>
      <c r="E3026" s="122"/>
    </row>
    <row r="3027" spans="4:5">
      <c r="D3027" s="122"/>
      <c r="E3027" s="122"/>
    </row>
    <row r="3028" spans="4:5">
      <c r="D3028" s="122"/>
      <c r="E3028" s="122"/>
    </row>
    <row r="3029" spans="4:5">
      <c r="D3029" s="122"/>
      <c r="E3029" s="122"/>
    </row>
    <row r="3030" spans="4:5">
      <c r="D3030" s="122"/>
      <c r="E3030" s="122"/>
    </row>
    <row r="3031" spans="4:5">
      <c r="D3031" s="122"/>
      <c r="E3031" s="122"/>
    </row>
    <row r="3032" spans="4:5">
      <c r="D3032" s="122"/>
      <c r="E3032" s="122"/>
    </row>
    <row r="3033" spans="4:5">
      <c r="D3033" s="122"/>
      <c r="E3033" s="122"/>
    </row>
    <row r="3034" spans="4:5">
      <c r="D3034" s="122"/>
      <c r="E3034" s="122"/>
    </row>
    <row r="3035" spans="4:5">
      <c r="D3035" s="122"/>
      <c r="E3035" s="122"/>
    </row>
    <row r="3036" spans="4:5">
      <c r="D3036" s="122"/>
      <c r="E3036" s="122"/>
    </row>
    <row r="3037" spans="4:5">
      <c r="D3037" s="122"/>
      <c r="E3037" s="122"/>
    </row>
    <row r="3038" spans="4:5">
      <c r="D3038" s="122"/>
      <c r="E3038" s="122"/>
    </row>
    <row r="3039" spans="4:5">
      <c r="D3039" s="122"/>
      <c r="E3039" s="122"/>
    </row>
    <row r="3040" spans="4:5">
      <c r="D3040" s="122"/>
      <c r="E3040" s="122"/>
    </row>
    <row r="3041" spans="4:5">
      <c r="D3041" s="122"/>
      <c r="E3041" s="122"/>
    </row>
    <row r="3042" spans="4:5">
      <c r="D3042" s="122"/>
      <c r="E3042" s="122"/>
    </row>
    <row r="3043" spans="4:5">
      <c r="D3043" s="122"/>
      <c r="E3043" s="122"/>
    </row>
    <row r="3044" spans="4:5">
      <c r="D3044" s="122"/>
      <c r="E3044" s="122"/>
    </row>
    <row r="3045" spans="4:5">
      <c r="D3045" s="122"/>
      <c r="E3045" s="122"/>
    </row>
    <row r="3046" spans="4:5">
      <c r="D3046" s="122"/>
      <c r="E3046" s="122"/>
    </row>
    <row r="3047" spans="4:5">
      <c r="D3047" s="122"/>
      <c r="E3047" s="122"/>
    </row>
    <row r="3048" spans="4:5">
      <c r="D3048" s="122"/>
      <c r="E3048" s="122"/>
    </row>
    <row r="3049" spans="4:5">
      <c r="D3049" s="122"/>
      <c r="E3049" s="122"/>
    </row>
    <row r="3050" spans="4:5">
      <c r="D3050" s="122"/>
      <c r="E3050" s="122"/>
    </row>
    <row r="3051" spans="4:5">
      <c r="D3051" s="122"/>
      <c r="E3051" s="122"/>
    </row>
    <row r="3052" spans="4:5">
      <c r="D3052" s="122"/>
      <c r="E3052" s="122"/>
    </row>
    <row r="3053" spans="4:5">
      <c r="D3053" s="122"/>
      <c r="E3053" s="122"/>
    </row>
    <row r="3054" spans="4:5">
      <c r="D3054" s="122"/>
      <c r="E3054" s="122"/>
    </row>
    <row r="3055" spans="4:5">
      <c r="D3055" s="122"/>
      <c r="E3055" s="122"/>
    </row>
    <row r="3056" spans="4:5">
      <c r="D3056" s="122"/>
      <c r="E3056" s="122"/>
    </row>
    <row r="3057" spans="4:5">
      <c r="D3057" s="122"/>
      <c r="E3057" s="122"/>
    </row>
    <row r="3058" spans="4:5">
      <c r="D3058" s="122"/>
      <c r="E3058" s="122"/>
    </row>
    <row r="3059" spans="4:5">
      <c r="D3059" s="122"/>
      <c r="E3059" s="122"/>
    </row>
    <row r="3060" spans="4:5">
      <c r="D3060" s="122"/>
      <c r="E3060" s="122"/>
    </row>
    <row r="3061" spans="4:5">
      <c r="D3061" s="122"/>
      <c r="E3061" s="122"/>
    </row>
    <row r="3062" spans="4:5">
      <c r="D3062" s="122"/>
      <c r="E3062" s="122"/>
    </row>
    <row r="3063" spans="4:5">
      <c r="D3063" s="122"/>
      <c r="E3063" s="122"/>
    </row>
    <row r="3064" spans="4:5">
      <c r="D3064" s="122"/>
      <c r="E3064" s="122"/>
    </row>
    <row r="3065" spans="4:5">
      <c r="D3065" s="122"/>
      <c r="E3065" s="122"/>
    </row>
    <row r="3066" spans="4:5">
      <c r="D3066" s="122"/>
      <c r="E3066" s="122"/>
    </row>
    <row r="3067" spans="4:5">
      <c r="D3067" s="122"/>
      <c r="E3067" s="122"/>
    </row>
    <row r="3068" spans="4:5">
      <c r="D3068" s="122"/>
      <c r="E3068" s="122"/>
    </row>
    <row r="3069" spans="4:5">
      <c r="D3069" s="122"/>
      <c r="E3069" s="122"/>
    </row>
    <row r="3070" spans="4:5">
      <c r="D3070" s="122"/>
      <c r="E3070" s="122"/>
    </row>
    <row r="3071" spans="4:5">
      <c r="D3071" s="122"/>
      <c r="E3071" s="122"/>
    </row>
    <row r="3072" spans="4:5">
      <c r="D3072" s="122"/>
      <c r="E3072" s="122"/>
    </row>
    <row r="3073" spans="4:5">
      <c r="D3073" s="122"/>
      <c r="E3073" s="122"/>
    </row>
    <row r="3074" spans="4:5">
      <c r="D3074" s="122"/>
      <c r="E3074" s="122"/>
    </row>
    <row r="3075" spans="4:5">
      <c r="D3075" s="122"/>
      <c r="E3075" s="122"/>
    </row>
    <row r="3076" spans="4:5">
      <c r="D3076" s="122"/>
      <c r="E3076" s="122"/>
    </row>
    <row r="3077" spans="4:5">
      <c r="D3077" s="122"/>
      <c r="E3077" s="122"/>
    </row>
    <row r="3078" spans="4:5">
      <c r="D3078" s="122"/>
      <c r="E3078" s="122"/>
    </row>
    <row r="3079" spans="4:5">
      <c r="D3079" s="122"/>
      <c r="E3079" s="122"/>
    </row>
    <row r="3080" spans="4:5">
      <c r="D3080" s="122"/>
      <c r="E3080" s="122"/>
    </row>
    <row r="3081" spans="4:5">
      <c r="D3081" s="122"/>
      <c r="E3081" s="122"/>
    </row>
    <row r="3082" spans="4:5">
      <c r="D3082" s="122"/>
      <c r="E3082" s="122"/>
    </row>
    <row r="3083" spans="4:5">
      <c r="D3083" s="122"/>
      <c r="E3083" s="122"/>
    </row>
    <row r="3084" spans="4:5">
      <c r="D3084" s="122"/>
      <c r="E3084" s="122"/>
    </row>
    <row r="3085" spans="4:5">
      <c r="D3085" s="122"/>
      <c r="E3085" s="122"/>
    </row>
    <row r="3086" spans="4:5">
      <c r="D3086" s="122"/>
      <c r="E3086" s="122"/>
    </row>
    <row r="3087" spans="4:5">
      <c r="D3087" s="122"/>
      <c r="E3087" s="122"/>
    </row>
    <row r="3088" spans="4:5">
      <c r="D3088" s="122"/>
      <c r="E3088" s="122"/>
    </row>
    <row r="3089" spans="4:5">
      <c r="D3089" s="122"/>
      <c r="E3089" s="122"/>
    </row>
    <row r="3090" spans="4:5">
      <c r="D3090" s="122"/>
      <c r="E3090" s="122"/>
    </row>
    <row r="3091" spans="4:5">
      <c r="D3091" s="122"/>
      <c r="E3091" s="122"/>
    </row>
    <row r="3092" spans="4:5">
      <c r="D3092" s="122"/>
      <c r="E3092" s="122"/>
    </row>
    <row r="3093" spans="4:5">
      <c r="D3093" s="122"/>
      <c r="E3093" s="122"/>
    </row>
    <row r="3094" spans="4:5">
      <c r="D3094" s="122"/>
      <c r="E3094" s="122"/>
    </row>
    <row r="3095" spans="4:5">
      <c r="D3095" s="122"/>
      <c r="E3095" s="122"/>
    </row>
    <row r="3096" spans="4:5">
      <c r="D3096" s="122"/>
      <c r="E3096" s="122"/>
    </row>
    <row r="3097" spans="4:5">
      <c r="D3097" s="122"/>
      <c r="E3097" s="122"/>
    </row>
    <row r="3098" spans="4:5">
      <c r="D3098" s="122"/>
      <c r="E3098" s="122"/>
    </row>
    <row r="3099" spans="4:5">
      <c r="D3099" s="122"/>
      <c r="E3099" s="122"/>
    </row>
    <row r="3100" spans="4:5">
      <c r="D3100" s="122"/>
      <c r="E3100" s="122"/>
    </row>
    <row r="3101" spans="4:5">
      <c r="D3101" s="122"/>
      <c r="E3101" s="122"/>
    </row>
    <row r="3102" spans="4:5">
      <c r="D3102" s="122"/>
      <c r="E3102" s="122"/>
    </row>
    <row r="3103" spans="4:5">
      <c r="D3103" s="122"/>
      <c r="E3103" s="122"/>
    </row>
    <row r="3104" spans="4:5">
      <c r="D3104" s="122"/>
      <c r="E3104" s="122"/>
    </row>
    <row r="3105" spans="4:5">
      <c r="D3105" s="122"/>
      <c r="E3105" s="122"/>
    </row>
    <row r="3106" spans="4:5">
      <c r="D3106" s="122"/>
      <c r="E3106" s="122"/>
    </row>
    <row r="3107" spans="4:5">
      <c r="D3107" s="122"/>
      <c r="E3107" s="122"/>
    </row>
    <row r="3108" spans="4:5">
      <c r="D3108" s="122"/>
      <c r="E3108" s="122"/>
    </row>
    <row r="3109" spans="4:5">
      <c r="D3109" s="122"/>
      <c r="E3109" s="122"/>
    </row>
    <row r="3110" spans="4:5">
      <c r="D3110" s="122"/>
      <c r="E3110" s="122"/>
    </row>
    <row r="3111" spans="4:5">
      <c r="D3111" s="122"/>
      <c r="E3111" s="122"/>
    </row>
    <row r="3112" spans="4:5">
      <c r="D3112" s="122"/>
      <c r="E3112" s="122"/>
    </row>
    <row r="3113" spans="4:5">
      <c r="D3113" s="122"/>
      <c r="E3113" s="122"/>
    </row>
    <row r="3114" spans="4:5">
      <c r="D3114" s="122"/>
      <c r="E3114" s="122"/>
    </row>
    <row r="3115" spans="4:5">
      <c r="D3115" s="122"/>
      <c r="E3115" s="122"/>
    </row>
    <row r="3116" spans="4:5">
      <c r="D3116" s="122"/>
      <c r="E3116" s="122"/>
    </row>
    <row r="3117" spans="4:5">
      <c r="D3117" s="122"/>
      <c r="E3117" s="122"/>
    </row>
    <row r="3118" spans="4:5">
      <c r="D3118" s="122"/>
      <c r="E3118" s="122"/>
    </row>
    <row r="3119" spans="4:5">
      <c r="D3119" s="122"/>
      <c r="E3119" s="122"/>
    </row>
    <row r="3120" spans="4:5">
      <c r="D3120" s="122"/>
      <c r="E3120" s="122"/>
    </row>
    <row r="3121" spans="4:5">
      <c r="D3121" s="122"/>
      <c r="E3121" s="122"/>
    </row>
    <row r="3122" spans="4:5">
      <c r="D3122" s="122"/>
      <c r="E3122" s="122"/>
    </row>
    <row r="3123" spans="4:5">
      <c r="D3123" s="122"/>
      <c r="E3123" s="122"/>
    </row>
    <row r="3124" spans="4:5">
      <c r="D3124" s="122"/>
      <c r="E3124" s="122"/>
    </row>
    <row r="3125" spans="4:5">
      <c r="D3125" s="122"/>
      <c r="E3125" s="122"/>
    </row>
    <row r="3126" spans="4:5">
      <c r="D3126" s="122"/>
      <c r="E3126" s="122"/>
    </row>
    <row r="3127" spans="4:5">
      <c r="D3127" s="122"/>
      <c r="E3127" s="122"/>
    </row>
    <row r="3128" spans="4:5">
      <c r="D3128" s="122"/>
      <c r="E3128" s="122"/>
    </row>
    <row r="3129" spans="4:5">
      <c r="D3129" s="122"/>
      <c r="E3129" s="122"/>
    </row>
    <row r="3130" spans="4:5">
      <c r="D3130" s="122"/>
      <c r="E3130" s="122"/>
    </row>
    <row r="3131" spans="4:5">
      <c r="D3131" s="122"/>
      <c r="E3131" s="122"/>
    </row>
    <row r="3132" spans="4:5">
      <c r="D3132" s="122"/>
      <c r="E3132" s="122"/>
    </row>
    <row r="3133" spans="4:5">
      <c r="D3133" s="122"/>
      <c r="E3133" s="122"/>
    </row>
    <row r="3134" spans="4:5">
      <c r="D3134" s="122"/>
      <c r="E3134" s="122"/>
    </row>
    <row r="3135" spans="4:5">
      <c r="D3135" s="122"/>
      <c r="E3135" s="122"/>
    </row>
    <row r="3136" spans="4:5">
      <c r="D3136" s="122"/>
      <c r="E3136" s="122"/>
    </row>
    <row r="3137" spans="4:5">
      <c r="D3137" s="122"/>
      <c r="E3137" s="122"/>
    </row>
    <row r="3138" spans="4:5">
      <c r="D3138" s="122"/>
      <c r="E3138" s="122"/>
    </row>
    <row r="3139" spans="4:5">
      <c r="D3139" s="122"/>
      <c r="E3139" s="122"/>
    </row>
    <row r="3140" spans="4:5">
      <c r="D3140" s="122"/>
      <c r="E3140" s="122"/>
    </row>
    <row r="3141" spans="4:5">
      <c r="D3141" s="122"/>
      <c r="E3141" s="122"/>
    </row>
    <row r="3142" spans="4:5">
      <c r="D3142" s="122"/>
      <c r="E3142" s="122"/>
    </row>
    <row r="3143" spans="4:5">
      <c r="D3143" s="122"/>
      <c r="E3143" s="122"/>
    </row>
    <row r="3144" spans="4:5">
      <c r="D3144" s="122"/>
      <c r="E3144" s="122"/>
    </row>
    <row r="3145" spans="4:5">
      <c r="D3145" s="122"/>
      <c r="E3145" s="122"/>
    </row>
    <row r="3146" spans="4:5">
      <c r="D3146" s="122"/>
      <c r="E3146" s="122"/>
    </row>
    <row r="3147" spans="4:5">
      <c r="D3147" s="122"/>
      <c r="E3147" s="122"/>
    </row>
    <row r="3148" spans="4:5">
      <c r="D3148" s="122"/>
      <c r="E3148" s="122"/>
    </row>
    <row r="3149" spans="4:5">
      <c r="D3149" s="122"/>
      <c r="E3149" s="122"/>
    </row>
    <row r="3150" spans="4:5">
      <c r="D3150" s="122"/>
      <c r="E3150" s="122"/>
    </row>
    <row r="3151" spans="4:5">
      <c r="D3151" s="122"/>
      <c r="E3151" s="122"/>
    </row>
    <row r="3152" spans="4:5">
      <c r="D3152" s="122"/>
      <c r="E3152" s="122"/>
    </row>
    <row r="3153" spans="4:5">
      <c r="D3153" s="122"/>
      <c r="E3153" s="122"/>
    </row>
    <row r="3154" spans="4:5">
      <c r="D3154" s="122"/>
      <c r="E3154" s="122"/>
    </row>
    <row r="3155" spans="4:5">
      <c r="D3155" s="122"/>
      <c r="E3155" s="122"/>
    </row>
    <row r="3156" spans="4:5">
      <c r="D3156" s="122"/>
      <c r="E3156" s="122"/>
    </row>
    <row r="3157" spans="4:5">
      <c r="D3157" s="122"/>
      <c r="E3157" s="122"/>
    </row>
    <row r="3158" spans="4:5">
      <c r="D3158" s="122"/>
      <c r="E3158" s="122"/>
    </row>
    <row r="3159" spans="4:5">
      <c r="D3159" s="122"/>
      <c r="E3159" s="122"/>
    </row>
    <row r="3160" spans="4:5">
      <c r="D3160" s="122"/>
      <c r="E3160" s="122"/>
    </row>
    <row r="3161" spans="4:5">
      <c r="D3161" s="122"/>
      <c r="E3161" s="122"/>
    </row>
    <row r="3162" spans="4:5">
      <c r="D3162" s="122"/>
      <c r="E3162" s="122"/>
    </row>
    <row r="3163" spans="4:5">
      <c r="D3163" s="122"/>
      <c r="E3163" s="122"/>
    </row>
    <row r="3164" spans="4:5">
      <c r="D3164" s="122"/>
      <c r="E3164" s="122"/>
    </row>
    <row r="3165" spans="4:5">
      <c r="D3165" s="122"/>
      <c r="E3165" s="122"/>
    </row>
    <row r="3166" spans="4:5">
      <c r="D3166" s="122"/>
      <c r="E3166" s="122"/>
    </row>
    <row r="3167" spans="4:5">
      <c r="D3167" s="122"/>
      <c r="E3167" s="122"/>
    </row>
    <row r="3168" spans="4:5">
      <c r="D3168" s="122"/>
      <c r="E3168" s="122"/>
    </row>
    <row r="3169" spans="4:5">
      <c r="D3169" s="122"/>
      <c r="E3169" s="122"/>
    </row>
    <row r="3170" spans="4:5">
      <c r="D3170" s="122"/>
      <c r="E3170" s="122"/>
    </row>
    <row r="3171" spans="4:5">
      <c r="D3171" s="122"/>
      <c r="E3171" s="122"/>
    </row>
    <row r="3172" spans="4:5">
      <c r="D3172" s="122"/>
      <c r="E3172" s="122"/>
    </row>
    <row r="3173" spans="4:5">
      <c r="D3173" s="122"/>
      <c r="E3173" s="122"/>
    </row>
    <row r="3174" spans="4:5">
      <c r="D3174" s="122"/>
      <c r="E3174" s="122"/>
    </row>
    <row r="3175" spans="4:5">
      <c r="D3175" s="122"/>
      <c r="E3175" s="122"/>
    </row>
    <row r="3176" spans="4:5">
      <c r="D3176" s="122"/>
      <c r="E3176" s="122"/>
    </row>
    <row r="3177" spans="4:5">
      <c r="D3177" s="122"/>
      <c r="E3177" s="122"/>
    </row>
    <row r="3178" spans="4:5">
      <c r="D3178" s="122"/>
      <c r="E3178" s="122"/>
    </row>
    <row r="3179" spans="4:5">
      <c r="D3179" s="122"/>
      <c r="E3179" s="122"/>
    </row>
    <row r="3180" spans="4:5">
      <c r="D3180" s="122"/>
      <c r="E3180" s="122"/>
    </row>
    <row r="3181" spans="4:5">
      <c r="D3181" s="122"/>
      <c r="E3181" s="122"/>
    </row>
    <row r="3182" spans="4:5">
      <c r="D3182" s="122"/>
      <c r="E3182" s="122"/>
    </row>
    <row r="3183" spans="4:5">
      <c r="D3183" s="122"/>
      <c r="E3183" s="122"/>
    </row>
    <row r="3184" spans="4:5">
      <c r="D3184" s="122"/>
      <c r="E3184" s="122"/>
    </row>
    <row r="3185" spans="4:5">
      <c r="D3185" s="122"/>
      <c r="E3185" s="122"/>
    </row>
    <row r="3186" spans="4:5">
      <c r="D3186" s="122"/>
      <c r="E3186" s="122"/>
    </row>
    <row r="3187" spans="4:5">
      <c r="D3187" s="122"/>
      <c r="E3187" s="122"/>
    </row>
    <row r="3188" spans="4:5">
      <c r="D3188" s="122"/>
      <c r="E3188" s="122"/>
    </row>
    <row r="3189" spans="4:5">
      <c r="D3189" s="122"/>
      <c r="E3189" s="122"/>
    </row>
    <row r="3190" spans="4:5">
      <c r="D3190" s="122"/>
      <c r="E3190" s="122"/>
    </row>
    <row r="3191" spans="4:5">
      <c r="D3191" s="122"/>
      <c r="E3191" s="122"/>
    </row>
    <row r="3192" spans="4:5">
      <c r="D3192" s="122"/>
      <c r="E3192" s="122"/>
    </row>
    <row r="3193" spans="4:5">
      <c r="D3193" s="122"/>
      <c r="E3193" s="122"/>
    </row>
    <row r="3194" spans="4:5">
      <c r="D3194" s="122"/>
      <c r="E3194" s="122"/>
    </row>
    <row r="3195" spans="4:5">
      <c r="D3195" s="122"/>
      <c r="E3195" s="122"/>
    </row>
    <row r="3196" spans="4:5">
      <c r="D3196" s="122"/>
      <c r="E3196" s="122"/>
    </row>
    <row r="3197" spans="4:5">
      <c r="D3197" s="122"/>
      <c r="E3197" s="122"/>
    </row>
    <row r="3198" spans="4:5">
      <c r="D3198" s="122"/>
      <c r="E3198" s="122"/>
    </row>
    <row r="3199" spans="4:5">
      <c r="D3199" s="122"/>
      <c r="E3199" s="122"/>
    </row>
    <row r="3200" spans="4:5">
      <c r="D3200" s="122"/>
      <c r="E3200" s="122"/>
    </row>
    <row r="3201" spans="4:5">
      <c r="D3201" s="122"/>
      <c r="E3201" s="122"/>
    </row>
    <row r="3202" spans="4:5">
      <c r="D3202" s="122"/>
      <c r="E3202" s="122"/>
    </row>
    <row r="3203" spans="4:5">
      <c r="D3203" s="122"/>
      <c r="E3203" s="122"/>
    </row>
    <row r="3204" spans="4:5">
      <c r="D3204" s="122"/>
      <c r="E3204" s="122"/>
    </row>
    <row r="3205" spans="4:5">
      <c r="D3205" s="122"/>
      <c r="E3205" s="122"/>
    </row>
    <row r="3206" spans="4:5">
      <c r="D3206" s="122"/>
      <c r="E3206" s="122"/>
    </row>
    <row r="3207" spans="4:5">
      <c r="D3207" s="122"/>
      <c r="E3207" s="122"/>
    </row>
    <row r="3208" spans="4:5">
      <c r="D3208" s="122"/>
      <c r="E3208" s="122"/>
    </row>
    <row r="3209" spans="4:5">
      <c r="D3209" s="122"/>
      <c r="E3209" s="122"/>
    </row>
    <row r="3210" spans="4:5">
      <c r="D3210" s="122"/>
      <c r="E3210" s="122"/>
    </row>
    <row r="3211" spans="4:5">
      <c r="D3211" s="122"/>
      <c r="E3211" s="122"/>
    </row>
    <row r="3212" spans="4:5">
      <c r="D3212" s="122"/>
      <c r="E3212" s="122"/>
    </row>
    <row r="3213" spans="4:5">
      <c r="D3213" s="122"/>
      <c r="E3213" s="122"/>
    </row>
    <row r="3214" spans="4:5">
      <c r="D3214" s="122"/>
      <c r="E3214" s="122"/>
    </row>
    <row r="3215" spans="4:5">
      <c r="D3215" s="122"/>
      <c r="E3215" s="122"/>
    </row>
    <row r="3216" spans="4:5">
      <c r="D3216" s="122"/>
      <c r="E3216" s="122"/>
    </row>
    <row r="3217" spans="4:5">
      <c r="D3217" s="122"/>
      <c r="E3217" s="122"/>
    </row>
    <row r="3218" spans="4:5">
      <c r="D3218" s="122"/>
      <c r="E3218" s="122"/>
    </row>
    <row r="3219" spans="4:5">
      <c r="D3219" s="122"/>
      <c r="E3219" s="122"/>
    </row>
    <row r="3220" spans="4:5">
      <c r="D3220" s="122"/>
      <c r="E3220" s="122"/>
    </row>
    <row r="3221" spans="4:5">
      <c r="D3221" s="122"/>
      <c r="E3221" s="122"/>
    </row>
    <row r="3222" spans="4:5">
      <c r="D3222" s="122"/>
      <c r="E3222" s="122"/>
    </row>
    <row r="3223" spans="4:5">
      <c r="D3223" s="122"/>
      <c r="E3223" s="122"/>
    </row>
    <row r="3224" spans="4:5">
      <c r="D3224" s="122"/>
      <c r="E3224" s="122"/>
    </row>
    <row r="3225" spans="4:5">
      <c r="D3225" s="122"/>
      <c r="E3225" s="122"/>
    </row>
    <row r="3226" spans="4:5">
      <c r="D3226" s="122"/>
      <c r="E3226" s="122"/>
    </row>
    <row r="3227" spans="4:5">
      <c r="D3227" s="122"/>
      <c r="E3227" s="122"/>
    </row>
    <row r="3228" spans="4:5">
      <c r="D3228" s="122"/>
      <c r="E3228" s="122"/>
    </row>
    <row r="3229" spans="4:5">
      <c r="D3229" s="122"/>
      <c r="E3229" s="122"/>
    </row>
    <row r="3230" spans="4:5">
      <c r="D3230" s="122"/>
      <c r="E3230" s="122"/>
    </row>
    <row r="3231" spans="4:5">
      <c r="D3231" s="122"/>
      <c r="E3231" s="122"/>
    </row>
    <row r="3232" spans="4:5">
      <c r="D3232" s="122"/>
      <c r="E3232" s="122"/>
    </row>
    <row r="3233" spans="4:5">
      <c r="D3233" s="122"/>
      <c r="E3233" s="122"/>
    </row>
    <row r="3234" spans="4:5">
      <c r="D3234" s="122"/>
      <c r="E3234" s="122"/>
    </row>
    <row r="3235" spans="4:5">
      <c r="D3235" s="122"/>
      <c r="E3235" s="122"/>
    </row>
    <row r="3236" spans="4:5">
      <c r="D3236" s="122"/>
      <c r="E3236" s="122"/>
    </row>
    <row r="3237" spans="4:5">
      <c r="D3237" s="122"/>
      <c r="E3237" s="122"/>
    </row>
    <row r="3238" spans="4:5">
      <c r="D3238" s="122"/>
      <c r="E3238" s="122"/>
    </row>
    <row r="3239" spans="4:5">
      <c r="D3239" s="122"/>
      <c r="E3239" s="122"/>
    </row>
    <row r="3240" spans="4:5">
      <c r="D3240" s="122"/>
      <c r="E3240" s="122"/>
    </row>
    <row r="3241" spans="4:5">
      <c r="D3241" s="122"/>
      <c r="E3241" s="122"/>
    </row>
    <row r="3242" spans="4:5">
      <c r="D3242" s="122"/>
      <c r="E3242" s="122"/>
    </row>
    <row r="3243" spans="4:5">
      <c r="D3243" s="122"/>
      <c r="E3243" s="122"/>
    </row>
    <row r="3244" spans="4:5">
      <c r="D3244" s="122"/>
      <c r="E3244" s="122"/>
    </row>
    <row r="3245" spans="4:5">
      <c r="D3245" s="122"/>
      <c r="E3245" s="122"/>
    </row>
    <row r="3246" spans="4:5">
      <c r="D3246" s="122"/>
      <c r="E3246" s="122"/>
    </row>
    <row r="3247" spans="4:5">
      <c r="D3247" s="122"/>
      <c r="E3247" s="122"/>
    </row>
    <row r="3248" spans="4:5">
      <c r="D3248" s="122"/>
      <c r="E3248" s="122"/>
    </row>
    <row r="3249" spans="4:5">
      <c r="D3249" s="122"/>
      <c r="E3249" s="122"/>
    </row>
    <row r="3250" spans="4:5">
      <c r="D3250" s="122"/>
      <c r="E3250" s="122"/>
    </row>
    <row r="3251" spans="4:5">
      <c r="D3251" s="122"/>
      <c r="E3251" s="122"/>
    </row>
    <row r="3252" spans="4:5">
      <c r="D3252" s="122"/>
      <c r="E3252" s="122"/>
    </row>
    <row r="3253" spans="4:5">
      <c r="D3253" s="122"/>
      <c r="E3253" s="122"/>
    </row>
    <row r="3254" spans="4:5">
      <c r="D3254" s="122"/>
      <c r="E3254" s="122"/>
    </row>
    <row r="3255" spans="4:5">
      <c r="D3255" s="122"/>
      <c r="E3255" s="122"/>
    </row>
    <row r="3256" spans="4:5">
      <c r="D3256" s="122"/>
      <c r="E3256" s="122"/>
    </row>
    <row r="3257" spans="4:5">
      <c r="D3257" s="122"/>
      <c r="E3257" s="122"/>
    </row>
    <row r="3258" spans="4:5">
      <c r="D3258" s="122"/>
      <c r="E3258" s="122"/>
    </row>
    <row r="3259" spans="4:5">
      <c r="D3259" s="122"/>
      <c r="E3259" s="122"/>
    </row>
    <row r="3260" spans="4:5">
      <c r="D3260" s="122"/>
      <c r="E3260" s="122"/>
    </row>
    <row r="3261" spans="4:5">
      <c r="D3261" s="122"/>
      <c r="E3261" s="122"/>
    </row>
    <row r="3262" spans="4:5">
      <c r="D3262" s="122"/>
      <c r="E3262" s="122"/>
    </row>
    <row r="3263" spans="4:5">
      <c r="D3263" s="122"/>
      <c r="E3263" s="122"/>
    </row>
    <row r="3264" spans="4:5">
      <c r="D3264" s="122"/>
      <c r="E3264" s="122"/>
    </row>
    <row r="3265" spans="4:5">
      <c r="D3265" s="122"/>
      <c r="E3265" s="122"/>
    </row>
    <row r="3266" spans="4:5">
      <c r="D3266" s="122"/>
      <c r="E3266" s="122"/>
    </row>
    <row r="3267" spans="4:5">
      <c r="D3267" s="122"/>
      <c r="E3267" s="122"/>
    </row>
    <row r="3268" spans="4:5">
      <c r="D3268" s="122"/>
      <c r="E3268" s="122"/>
    </row>
    <row r="3269" spans="4:5">
      <c r="D3269" s="122"/>
      <c r="E3269" s="122"/>
    </row>
    <row r="3270" spans="4:5">
      <c r="D3270" s="122"/>
      <c r="E3270" s="122"/>
    </row>
    <row r="3271" spans="4:5">
      <c r="D3271" s="122"/>
      <c r="E3271" s="122"/>
    </row>
    <row r="3272" spans="4:5">
      <c r="D3272" s="122"/>
      <c r="E3272" s="122"/>
    </row>
    <row r="3273" spans="4:5">
      <c r="D3273" s="122"/>
      <c r="E3273" s="122"/>
    </row>
    <row r="3274" spans="4:5">
      <c r="D3274" s="122"/>
      <c r="E3274" s="122"/>
    </row>
    <row r="3275" spans="4:5">
      <c r="D3275" s="122"/>
      <c r="E3275" s="122"/>
    </row>
    <row r="3276" spans="4:5">
      <c r="D3276" s="122"/>
      <c r="E3276" s="122"/>
    </row>
    <row r="3277" spans="4:5">
      <c r="D3277" s="122"/>
      <c r="E3277" s="122"/>
    </row>
    <row r="3278" spans="4:5">
      <c r="D3278" s="122"/>
      <c r="E3278" s="122"/>
    </row>
    <row r="3279" spans="4:5">
      <c r="D3279" s="122"/>
      <c r="E3279" s="122"/>
    </row>
    <row r="3280" spans="4:5">
      <c r="D3280" s="122"/>
      <c r="E3280" s="122"/>
    </row>
    <row r="3281" spans="4:5">
      <c r="D3281" s="122"/>
      <c r="E3281" s="122"/>
    </row>
    <row r="3282" spans="4:5">
      <c r="D3282" s="122"/>
      <c r="E3282" s="122"/>
    </row>
    <row r="3283" spans="4:5">
      <c r="D3283" s="122"/>
      <c r="E3283" s="122"/>
    </row>
    <row r="3284" spans="4:5">
      <c r="D3284" s="122"/>
      <c r="E3284" s="122"/>
    </row>
    <row r="3285" spans="4:5">
      <c r="D3285" s="122"/>
      <c r="E3285" s="122"/>
    </row>
    <row r="3286" spans="4:5">
      <c r="D3286" s="122"/>
      <c r="E3286" s="122"/>
    </row>
    <row r="3287" spans="4:5">
      <c r="D3287" s="122"/>
      <c r="E3287" s="122"/>
    </row>
    <row r="3288" spans="4:5">
      <c r="D3288" s="122"/>
      <c r="E3288" s="122"/>
    </row>
    <row r="3289" spans="4:5">
      <c r="D3289" s="122"/>
      <c r="E3289" s="122"/>
    </row>
    <row r="3290" spans="4:5">
      <c r="D3290" s="122"/>
      <c r="E3290" s="122"/>
    </row>
    <row r="3291" spans="4:5">
      <c r="D3291" s="122"/>
      <c r="E3291" s="122"/>
    </row>
    <row r="3292" spans="4:5">
      <c r="D3292" s="122"/>
      <c r="E3292" s="122"/>
    </row>
    <row r="3293" spans="4:5">
      <c r="D3293" s="122"/>
      <c r="E3293" s="122"/>
    </row>
    <row r="3294" spans="4:5">
      <c r="D3294" s="122"/>
      <c r="E3294" s="122"/>
    </row>
    <row r="3295" spans="4:5">
      <c r="D3295" s="122"/>
      <c r="E3295" s="122"/>
    </row>
    <row r="3296" spans="4:5">
      <c r="D3296" s="122"/>
      <c r="E3296" s="122"/>
    </row>
    <row r="3297" spans="4:5">
      <c r="D3297" s="122"/>
      <c r="E3297" s="122"/>
    </row>
    <row r="3298" spans="4:5">
      <c r="D3298" s="122"/>
      <c r="E3298" s="122"/>
    </row>
    <row r="3299" spans="4:5">
      <c r="D3299" s="122"/>
      <c r="E3299" s="122"/>
    </row>
    <row r="3300" spans="4:5">
      <c r="D3300" s="122"/>
      <c r="E3300" s="122"/>
    </row>
    <row r="3301" spans="4:5">
      <c r="D3301" s="122"/>
      <c r="E3301" s="122"/>
    </row>
    <row r="3302" spans="4:5">
      <c r="D3302" s="122"/>
      <c r="E3302" s="122"/>
    </row>
    <row r="3303" spans="4:5">
      <c r="D3303" s="122"/>
      <c r="E3303" s="122"/>
    </row>
    <row r="3304" spans="4:5">
      <c r="D3304" s="122"/>
      <c r="E3304" s="122"/>
    </row>
    <row r="3305" spans="4:5">
      <c r="D3305" s="122"/>
      <c r="E3305" s="122"/>
    </row>
    <row r="3306" spans="4:5">
      <c r="D3306" s="122"/>
      <c r="E3306" s="122"/>
    </row>
    <row r="3307" spans="4:5">
      <c r="D3307" s="122"/>
      <c r="E3307" s="122"/>
    </row>
    <row r="3308" spans="4:5">
      <c r="D3308" s="122"/>
      <c r="E3308" s="122"/>
    </row>
    <row r="3309" spans="4:5">
      <c r="D3309" s="122"/>
      <c r="E3309" s="122"/>
    </row>
    <row r="3310" spans="4:5">
      <c r="D3310" s="122"/>
      <c r="E3310" s="122"/>
    </row>
    <row r="3311" spans="4:5">
      <c r="D3311" s="122"/>
      <c r="E3311" s="122"/>
    </row>
    <row r="3312" spans="4:5">
      <c r="D3312" s="122"/>
      <c r="E3312" s="122"/>
    </row>
    <row r="3313" spans="4:5">
      <c r="D3313" s="122"/>
      <c r="E3313" s="122"/>
    </row>
    <row r="3314" spans="4:5">
      <c r="D3314" s="122"/>
      <c r="E3314" s="122"/>
    </row>
    <row r="3315" spans="4:5">
      <c r="D3315" s="122"/>
      <c r="E3315" s="122"/>
    </row>
    <row r="3316" spans="4:5">
      <c r="D3316" s="122"/>
      <c r="E3316" s="122"/>
    </row>
    <row r="3317" spans="4:5">
      <c r="D3317" s="122"/>
      <c r="E3317" s="122"/>
    </row>
    <row r="3318" spans="4:5">
      <c r="D3318" s="122"/>
      <c r="E3318" s="122"/>
    </row>
    <row r="3319" spans="4:5">
      <c r="D3319" s="122"/>
      <c r="E3319" s="122"/>
    </row>
    <row r="3320" spans="4:5">
      <c r="D3320" s="122"/>
      <c r="E3320" s="122"/>
    </row>
    <row r="3321" spans="4:5">
      <c r="D3321" s="122"/>
      <c r="E3321" s="122"/>
    </row>
    <row r="3322" spans="4:5">
      <c r="D3322" s="122"/>
      <c r="E3322" s="122"/>
    </row>
    <row r="3323" spans="4:5">
      <c r="D3323" s="122"/>
      <c r="E3323" s="122"/>
    </row>
    <row r="3324" spans="4:5">
      <c r="D3324" s="122"/>
      <c r="E3324" s="122"/>
    </row>
    <row r="3325" spans="4:5">
      <c r="D3325" s="122"/>
      <c r="E3325" s="122"/>
    </row>
    <row r="3326" spans="4:5">
      <c r="D3326" s="122"/>
      <c r="E3326" s="122"/>
    </row>
    <row r="3327" spans="4:5">
      <c r="D3327" s="122"/>
      <c r="E3327" s="122"/>
    </row>
    <row r="3328" spans="4:5">
      <c r="D3328" s="122"/>
      <c r="E3328" s="122"/>
    </row>
    <row r="3329" spans="4:5">
      <c r="D3329" s="122"/>
      <c r="E3329" s="122"/>
    </row>
    <row r="3330" spans="4:5">
      <c r="D3330" s="122"/>
      <c r="E3330" s="122"/>
    </row>
    <row r="3331" spans="4:5">
      <c r="D3331" s="122"/>
      <c r="E3331" s="122"/>
    </row>
    <row r="3332" spans="4:5">
      <c r="D3332" s="122"/>
      <c r="E3332" s="122"/>
    </row>
    <row r="3333" spans="4:5">
      <c r="D3333" s="122"/>
      <c r="E3333" s="122"/>
    </row>
    <row r="3334" spans="4:5">
      <c r="D3334" s="122"/>
      <c r="E3334" s="122"/>
    </row>
    <row r="3335" spans="4:5">
      <c r="D3335" s="122"/>
      <c r="E3335" s="122"/>
    </row>
    <row r="3336" spans="4:5">
      <c r="D3336" s="122"/>
      <c r="E3336" s="122"/>
    </row>
    <row r="3337" spans="4:5">
      <c r="D3337" s="122"/>
      <c r="E3337" s="122"/>
    </row>
    <row r="3338" spans="4:5">
      <c r="D3338" s="122"/>
      <c r="E3338" s="122"/>
    </row>
    <row r="3339" spans="4:5">
      <c r="D3339" s="122"/>
      <c r="E3339" s="122"/>
    </row>
    <row r="3340" spans="4:5">
      <c r="D3340" s="122"/>
      <c r="E3340" s="122"/>
    </row>
    <row r="3341" spans="4:5">
      <c r="D3341" s="122"/>
      <c r="E3341" s="122"/>
    </row>
    <row r="3342" spans="4:5">
      <c r="D3342" s="122"/>
      <c r="E3342" s="122"/>
    </row>
    <row r="3343" spans="4:5">
      <c r="D3343" s="122"/>
      <c r="E3343" s="122"/>
    </row>
    <row r="3344" spans="4:5">
      <c r="D3344" s="122"/>
      <c r="E3344" s="122"/>
    </row>
    <row r="3345" spans="4:5">
      <c r="D3345" s="122"/>
      <c r="E3345" s="122"/>
    </row>
    <row r="3346" spans="4:5">
      <c r="D3346" s="122"/>
      <c r="E3346" s="122"/>
    </row>
    <row r="3347" spans="4:5">
      <c r="D3347" s="122"/>
      <c r="E3347" s="122"/>
    </row>
    <row r="3348" spans="4:5">
      <c r="D3348" s="122"/>
      <c r="E3348" s="122"/>
    </row>
    <row r="3349" spans="4:5">
      <c r="D3349" s="122"/>
      <c r="E3349" s="122"/>
    </row>
    <row r="3350" spans="4:5">
      <c r="D3350" s="122"/>
      <c r="E3350" s="122"/>
    </row>
    <row r="3351" spans="4:5">
      <c r="D3351" s="122"/>
      <c r="E3351" s="122"/>
    </row>
    <row r="3352" spans="4:5">
      <c r="D3352" s="122"/>
      <c r="E3352" s="122"/>
    </row>
    <row r="3353" spans="4:5">
      <c r="D3353" s="122"/>
      <c r="E3353" s="122"/>
    </row>
    <row r="3354" spans="4:5">
      <c r="D3354" s="122"/>
      <c r="E3354" s="122"/>
    </row>
    <row r="3355" spans="4:5">
      <c r="D3355" s="122"/>
      <c r="E3355" s="122"/>
    </row>
    <row r="3356" spans="4:5">
      <c r="D3356" s="122"/>
      <c r="E3356" s="122"/>
    </row>
    <row r="3357" spans="4:5">
      <c r="D3357" s="122"/>
      <c r="E3357" s="122"/>
    </row>
    <row r="3358" spans="4:5">
      <c r="D3358" s="122"/>
      <c r="E3358" s="122"/>
    </row>
    <row r="3359" spans="4:5">
      <c r="D3359" s="122"/>
      <c r="E3359" s="122"/>
    </row>
    <row r="3360" spans="4:5">
      <c r="D3360" s="122"/>
      <c r="E3360" s="122"/>
    </row>
    <row r="3361" spans="4:5">
      <c r="D3361" s="122"/>
      <c r="E3361" s="122"/>
    </row>
    <row r="3362" spans="4:5">
      <c r="D3362" s="122"/>
      <c r="E3362" s="122"/>
    </row>
    <row r="3363" spans="4:5">
      <c r="D3363" s="122"/>
      <c r="E3363" s="122"/>
    </row>
    <row r="3364" spans="4:5">
      <c r="D3364" s="122"/>
      <c r="E3364" s="122"/>
    </row>
    <row r="3365" spans="4:5">
      <c r="D3365" s="122"/>
      <c r="E3365" s="122"/>
    </row>
    <row r="3366" spans="4:5">
      <c r="D3366" s="122"/>
      <c r="E3366" s="122"/>
    </row>
    <row r="3367" spans="4:5">
      <c r="D3367" s="122"/>
      <c r="E3367" s="122"/>
    </row>
    <row r="3368" spans="4:5">
      <c r="D3368" s="122"/>
      <c r="E3368" s="122"/>
    </row>
    <row r="3369" spans="4:5">
      <c r="D3369" s="122"/>
      <c r="E3369" s="122"/>
    </row>
    <row r="3370" spans="4:5">
      <c r="D3370" s="122"/>
      <c r="E3370" s="122"/>
    </row>
    <row r="3371" spans="4:5">
      <c r="D3371" s="122"/>
      <c r="E3371" s="122"/>
    </row>
    <row r="3372" spans="4:5">
      <c r="D3372" s="122"/>
      <c r="E3372" s="122"/>
    </row>
    <row r="3373" spans="4:5">
      <c r="D3373" s="122"/>
      <c r="E3373" s="122"/>
    </row>
    <row r="3374" spans="4:5">
      <c r="D3374" s="122"/>
      <c r="E3374" s="122"/>
    </row>
    <row r="3375" spans="4:5">
      <c r="D3375" s="122"/>
      <c r="E3375" s="122"/>
    </row>
    <row r="3376" spans="4:5">
      <c r="D3376" s="122"/>
      <c r="E3376" s="122"/>
    </row>
    <row r="3377" spans="4:5">
      <c r="D3377" s="122"/>
      <c r="E3377" s="122"/>
    </row>
    <row r="3378" spans="4:5">
      <c r="D3378" s="122"/>
      <c r="E3378" s="122"/>
    </row>
    <row r="3379" spans="4:5">
      <c r="D3379" s="122"/>
      <c r="E3379" s="122"/>
    </row>
    <row r="3380" spans="4:5">
      <c r="D3380" s="122"/>
      <c r="E3380" s="122"/>
    </row>
    <row r="3381" spans="4:5">
      <c r="D3381" s="122"/>
      <c r="E3381" s="122"/>
    </row>
    <row r="3382" spans="4:5">
      <c r="D3382" s="122"/>
      <c r="E3382" s="122"/>
    </row>
    <row r="3383" spans="4:5">
      <c r="D3383" s="122"/>
      <c r="E3383" s="122"/>
    </row>
    <row r="3384" spans="4:5">
      <c r="D3384" s="122"/>
      <c r="E3384" s="122"/>
    </row>
    <row r="3385" spans="4:5">
      <c r="D3385" s="122"/>
      <c r="E3385" s="122"/>
    </row>
    <row r="3386" spans="4:5">
      <c r="D3386" s="122"/>
      <c r="E3386" s="122"/>
    </row>
    <row r="3387" spans="4:5">
      <c r="D3387" s="122"/>
      <c r="E3387" s="122"/>
    </row>
    <row r="3388" spans="4:5">
      <c r="D3388" s="122"/>
      <c r="E3388" s="122"/>
    </row>
    <row r="3389" spans="4:5">
      <c r="D3389" s="122"/>
      <c r="E3389" s="122"/>
    </row>
    <row r="3390" spans="4:5">
      <c r="D3390" s="122"/>
      <c r="E3390" s="122"/>
    </row>
    <row r="3391" spans="4:5">
      <c r="D3391" s="122"/>
      <c r="E3391" s="122"/>
    </row>
    <row r="3392" spans="4:5">
      <c r="D3392" s="122"/>
      <c r="E3392" s="122"/>
    </row>
    <row r="3393" spans="4:5">
      <c r="D3393" s="122"/>
      <c r="E3393" s="122"/>
    </row>
    <row r="3394" spans="4:5">
      <c r="D3394" s="122"/>
      <c r="E3394" s="122"/>
    </row>
    <row r="3395" spans="4:5">
      <c r="D3395" s="122"/>
      <c r="E3395" s="122"/>
    </row>
    <row r="3396" spans="4:5">
      <c r="D3396" s="122"/>
      <c r="E3396" s="122"/>
    </row>
    <row r="3397" spans="4:5">
      <c r="D3397" s="122"/>
      <c r="E3397" s="122"/>
    </row>
    <row r="3398" spans="4:5">
      <c r="D3398" s="122"/>
      <c r="E3398" s="122"/>
    </row>
    <row r="3399" spans="4:5">
      <c r="D3399" s="122"/>
      <c r="E3399" s="122"/>
    </row>
    <row r="3400" spans="4:5">
      <c r="D3400" s="122"/>
      <c r="E3400" s="122"/>
    </row>
    <row r="3401" spans="4:5">
      <c r="D3401" s="122"/>
      <c r="E3401" s="122"/>
    </row>
    <row r="3402" spans="4:5">
      <c r="D3402" s="122"/>
      <c r="E3402" s="122"/>
    </row>
    <row r="3403" spans="4:5">
      <c r="D3403" s="122"/>
      <c r="E3403" s="122"/>
    </row>
    <row r="3404" spans="4:5">
      <c r="D3404" s="122"/>
      <c r="E3404" s="122"/>
    </row>
    <row r="3405" spans="4:5">
      <c r="D3405" s="122"/>
      <c r="E3405" s="122"/>
    </row>
    <row r="3406" spans="4:5">
      <c r="D3406" s="122"/>
      <c r="E3406" s="122"/>
    </row>
    <row r="3407" spans="4:5">
      <c r="D3407" s="122"/>
      <c r="E3407" s="122"/>
    </row>
    <row r="3408" spans="4:5">
      <c r="D3408" s="122"/>
      <c r="E3408" s="122"/>
    </row>
    <row r="3409" spans="4:5">
      <c r="D3409" s="122"/>
      <c r="E3409" s="122"/>
    </row>
    <row r="3410" spans="4:5">
      <c r="D3410" s="122"/>
      <c r="E3410" s="122"/>
    </row>
    <row r="3411" spans="4:5">
      <c r="D3411" s="122"/>
      <c r="E3411" s="122"/>
    </row>
    <row r="3412" spans="4:5">
      <c r="D3412" s="122"/>
      <c r="E3412" s="122"/>
    </row>
    <row r="3413" spans="4:5">
      <c r="D3413" s="122"/>
      <c r="E3413" s="122"/>
    </row>
    <row r="3414" spans="4:5">
      <c r="D3414" s="122"/>
      <c r="E3414" s="122"/>
    </row>
    <row r="3415" spans="4:5">
      <c r="D3415" s="122"/>
      <c r="E3415" s="122"/>
    </row>
    <row r="3416" spans="4:5">
      <c r="D3416" s="122"/>
      <c r="E3416" s="122"/>
    </row>
    <row r="3417" spans="4:5">
      <c r="D3417" s="122"/>
      <c r="E3417" s="122"/>
    </row>
    <row r="3418" spans="4:5">
      <c r="D3418" s="122"/>
      <c r="E3418" s="122"/>
    </row>
    <row r="3419" spans="4:5">
      <c r="D3419" s="122"/>
      <c r="E3419" s="122"/>
    </row>
    <row r="3420" spans="4:5">
      <c r="D3420" s="122"/>
      <c r="E3420" s="122"/>
    </row>
    <row r="3421" spans="4:5">
      <c r="D3421" s="122"/>
      <c r="E3421" s="122"/>
    </row>
    <row r="3422" spans="4:5">
      <c r="D3422" s="122"/>
      <c r="E3422" s="122"/>
    </row>
    <row r="3423" spans="4:5">
      <c r="D3423" s="122"/>
      <c r="E3423" s="122"/>
    </row>
    <row r="3424" spans="4:5">
      <c r="D3424" s="122"/>
      <c r="E3424" s="122"/>
    </row>
    <row r="3425" spans="4:5">
      <c r="D3425" s="122"/>
      <c r="E3425" s="122"/>
    </row>
    <row r="3426" spans="4:5">
      <c r="D3426" s="122"/>
      <c r="E3426" s="122"/>
    </row>
    <row r="3427" spans="4:5">
      <c r="D3427" s="122"/>
      <c r="E3427" s="122"/>
    </row>
    <row r="3428" spans="4:5">
      <c r="D3428" s="122"/>
      <c r="E3428" s="122"/>
    </row>
    <row r="3429" spans="4:5">
      <c r="D3429" s="122"/>
      <c r="E3429" s="122"/>
    </row>
    <row r="3430" spans="4:5">
      <c r="D3430" s="122"/>
      <c r="E3430" s="122"/>
    </row>
    <row r="3431" spans="4:5">
      <c r="D3431" s="122"/>
      <c r="E3431" s="122"/>
    </row>
    <row r="3432" spans="4:5">
      <c r="D3432" s="122"/>
      <c r="E3432" s="122"/>
    </row>
    <row r="3433" spans="4:5">
      <c r="D3433" s="122"/>
      <c r="E3433" s="122"/>
    </row>
    <row r="3434" spans="4:5">
      <c r="D3434" s="122"/>
      <c r="E3434" s="122"/>
    </row>
    <row r="3435" spans="4:5">
      <c r="D3435" s="122"/>
      <c r="E3435" s="122"/>
    </row>
    <row r="3436" spans="4:5">
      <c r="D3436" s="122"/>
      <c r="E3436" s="122"/>
    </row>
    <row r="3437" spans="4:5">
      <c r="D3437" s="122"/>
      <c r="E3437" s="122"/>
    </row>
    <row r="3438" spans="4:5">
      <c r="D3438" s="122"/>
      <c r="E3438" s="122"/>
    </row>
    <row r="3439" spans="4:5">
      <c r="D3439" s="122"/>
      <c r="E3439" s="122"/>
    </row>
    <row r="3440" spans="4:5">
      <c r="D3440" s="122"/>
      <c r="E3440" s="122"/>
    </row>
    <row r="3441" spans="4:5">
      <c r="D3441" s="122"/>
      <c r="E3441" s="122"/>
    </row>
    <row r="3442" spans="4:5">
      <c r="D3442" s="122"/>
      <c r="E3442" s="122"/>
    </row>
    <row r="3443" spans="4:5">
      <c r="D3443" s="122"/>
      <c r="E3443" s="122"/>
    </row>
    <row r="3444" spans="4:5">
      <c r="D3444" s="122"/>
      <c r="E3444" s="122"/>
    </row>
    <row r="3445" spans="4:5">
      <c r="D3445" s="122"/>
      <c r="E3445" s="122"/>
    </row>
    <row r="3446" spans="4:5">
      <c r="D3446" s="122"/>
      <c r="E3446" s="122"/>
    </row>
    <row r="3447" spans="4:5">
      <c r="D3447" s="122"/>
      <c r="E3447" s="122"/>
    </row>
    <row r="3448" spans="4:5">
      <c r="D3448" s="122"/>
      <c r="E3448" s="122"/>
    </row>
    <row r="3449" spans="4:5">
      <c r="D3449" s="122"/>
      <c r="E3449" s="122"/>
    </row>
    <row r="3450" spans="4:5">
      <c r="D3450" s="122"/>
      <c r="E3450" s="122"/>
    </row>
    <row r="3451" spans="4:5">
      <c r="D3451" s="122"/>
      <c r="E3451" s="122"/>
    </row>
    <row r="3452" spans="4:5">
      <c r="D3452" s="122"/>
      <c r="E3452" s="122"/>
    </row>
    <row r="3453" spans="4:5">
      <c r="D3453" s="122"/>
      <c r="E3453" s="122"/>
    </row>
    <row r="3454" spans="4:5">
      <c r="D3454" s="122"/>
      <c r="E3454" s="122"/>
    </row>
    <row r="3455" spans="4:5">
      <c r="D3455" s="122"/>
      <c r="E3455" s="122"/>
    </row>
    <row r="3456" spans="4:5">
      <c r="D3456" s="122"/>
      <c r="E3456" s="122"/>
    </row>
    <row r="3457" spans="4:5">
      <c r="D3457" s="122"/>
      <c r="E3457" s="122"/>
    </row>
    <row r="3458" spans="4:5">
      <c r="D3458" s="122"/>
      <c r="E3458" s="122"/>
    </row>
    <row r="3459" spans="4:5">
      <c r="D3459" s="122"/>
      <c r="E3459" s="122"/>
    </row>
    <row r="3460" spans="4:5">
      <c r="D3460" s="122"/>
      <c r="E3460" s="122"/>
    </row>
    <row r="3461" spans="4:5">
      <c r="D3461" s="122"/>
      <c r="E3461" s="122"/>
    </row>
    <row r="3462" spans="4:5">
      <c r="D3462" s="122"/>
      <c r="E3462" s="122"/>
    </row>
    <row r="3463" spans="4:5">
      <c r="D3463" s="122"/>
      <c r="E3463" s="122"/>
    </row>
    <row r="3464" spans="4:5">
      <c r="D3464" s="122"/>
      <c r="E3464" s="122"/>
    </row>
    <row r="3465" spans="4:5">
      <c r="D3465" s="122"/>
      <c r="E3465" s="122"/>
    </row>
    <row r="3466" spans="4:5">
      <c r="D3466" s="122"/>
      <c r="E3466" s="122"/>
    </row>
    <row r="3467" spans="4:5">
      <c r="D3467" s="122"/>
      <c r="E3467" s="122"/>
    </row>
    <row r="3468" spans="4:5">
      <c r="D3468" s="122"/>
      <c r="E3468" s="122"/>
    </row>
    <row r="3469" spans="4:5">
      <c r="D3469" s="122"/>
      <c r="E3469" s="122"/>
    </row>
    <row r="3470" spans="4:5">
      <c r="D3470" s="122"/>
      <c r="E3470" s="122"/>
    </row>
    <row r="3471" spans="4:5">
      <c r="D3471" s="122"/>
      <c r="E3471" s="122"/>
    </row>
    <row r="3472" spans="4:5">
      <c r="D3472" s="122"/>
      <c r="E3472" s="122"/>
    </row>
    <row r="3473" spans="4:5">
      <c r="D3473" s="122"/>
      <c r="E3473" s="122"/>
    </row>
    <row r="3474" spans="4:5">
      <c r="D3474" s="122"/>
      <c r="E3474" s="122"/>
    </row>
    <row r="3475" spans="4:5">
      <c r="D3475" s="122"/>
      <c r="E3475" s="122"/>
    </row>
    <row r="3476" spans="4:5">
      <c r="D3476" s="122"/>
      <c r="E3476" s="122"/>
    </row>
    <row r="3477" spans="4:5">
      <c r="D3477" s="122"/>
      <c r="E3477" s="122"/>
    </row>
    <row r="3478" spans="4:5">
      <c r="D3478" s="122"/>
      <c r="E3478" s="122"/>
    </row>
    <row r="3479" spans="4:5">
      <c r="D3479" s="122"/>
      <c r="E3479" s="122"/>
    </row>
    <row r="3480" spans="4:5">
      <c r="D3480" s="122"/>
      <c r="E3480" s="122"/>
    </row>
    <row r="3481" spans="4:5">
      <c r="D3481" s="122"/>
      <c r="E3481" s="122"/>
    </row>
    <row r="3482" spans="4:5">
      <c r="D3482" s="122"/>
      <c r="E3482" s="122"/>
    </row>
    <row r="3483" spans="4:5">
      <c r="D3483" s="122"/>
      <c r="E3483" s="122"/>
    </row>
    <row r="3484" spans="4:5">
      <c r="D3484" s="122"/>
      <c r="E3484" s="122"/>
    </row>
    <row r="3485" spans="4:5">
      <c r="D3485" s="122"/>
      <c r="E3485" s="122"/>
    </row>
    <row r="3486" spans="4:5">
      <c r="D3486" s="122"/>
      <c r="E3486" s="122"/>
    </row>
    <row r="3487" spans="4:5">
      <c r="D3487" s="122"/>
      <c r="E3487" s="122"/>
    </row>
    <row r="3488" spans="4:5">
      <c r="D3488" s="122"/>
      <c r="E3488" s="122"/>
    </row>
    <row r="3489" spans="4:5">
      <c r="D3489" s="122"/>
      <c r="E3489" s="122"/>
    </row>
    <row r="3490" spans="4:5">
      <c r="D3490" s="122"/>
      <c r="E3490" s="122"/>
    </row>
    <row r="3491" spans="4:5">
      <c r="D3491" s="122"/>
      <c r="E3491" s="122"/>
    </row>
    <row r="3492" spans="4:5">
      <c r="D3492" s="122"/>
      <c r="E3492" s="122"/>
    </row>
    <row r="3493" spans="4:5">
      <c r="D3493" s="122"/>
      <c r="E3493" s="122"/>
    </row>
    <row r="3494" spans="4:5">
      <c r="D3494" s="122"/>
      <c r="E3494" s="122"/>
    </row>
    <row r="3495" spans="4:5">
      <c r="D3495" s="122"/>
      <c r="E3495" s="122"/>
    </row>
    <row r="3496" spans="4:5">
      <c r="D3496" s="122"/>
      <c r="E3496" s="122"/>
    </row>
    <row r="3497" spans="4:5">
      <c r="D3497" s="122"/>
      <c r="E3497" s="122"/>
    </row>
    <row r="3498" spans="4:5">
      <c r="D3498" s="122"/>
      <c r="E3498" s="122"/>
    </row>
    <row r="3499" spans="4:5">
      <c r="D3499" s="122"/>
      <c r="E3499" s="122"/>
    </row>
    <row r="3500" spans="4:5">
      <c r="D3500" s="122"/>
      <c r="E3500" s="122"/>
    </row>
    <row r="3501" spans="4:5">
      <c r="D3501" s="122"/>
      <c r="E3501" s="122"/>
    </row>
    <row r="3502" spans="4:5">
      <c r="D3502" s="122"/>
      <c r="E3502" s="122"/>
    </row>
    <row r="3503" spans="4:5">
      <c r="D3503" s="122"/>
      <c r="E3503" s="122"/>
    </row>
    <row r="3504" spans="4:5">
      <c r="D3504" s="122"/>
      <c r="E3504" s="122"/>
    </row>
    <row r="3505" spans="4:5">
      <c r="D3505" s="122"/>
      <c r="E3505" s="122"/>
    </row>
    <row r="3506" spans="4:5">
      <c r="D3506" s="122"/>
      <c r="E3506" s="122"/>
    </row>
    <row r="3507" spans="4:5">
      <c r="D3507" s="122"/>
      <c r="E3507" s="122"/>
    </row>
    <row r="3508" spans="4:5">
      <c r="D3508" s="122"/>
      <c r="E3508" s="122"/>
    </row>
    <row r="3509" spans="4:5">
      <c r="D3509" s="122"/>
      <c r="E3509" s="122"/>
    </row>
    <row r="3510" spans="4:5">
      <c r="D3510" s="122"/>
      <c r="E3510" s="122"/>
    </row>
    <row r="3511" spans="4:5">
      <c r="D3511" s="122"/>
      <c r="E3511" s="122"/>
    </row>
    <row r="3512" spans="4:5">
      <c r="D3512" s="122"/>
      <c r="E3512" s="122"/>
    </row>
    <row r="3513" spans="4:5">
      <c r="D3513" s="122"/>
      <c r="E3513" s="122"/>
    </row>
    <row r="3514" spans="4:5">
      <c r="D3514" s="122"/>
      <c r="E3514" s="122"/>
    </row>
    <row r="3515" spans="4:5">
      <c r="D3515" s="122"/>
      <c r="E3515" s="122"/>
    </row>
    <row r="3516" spans="4:5">
      <c r="D3516" s="122"/>
      <c r="E3516" s="122"/>
    </row>
    <row r="3517" spans="4:5">
      <c r="D3517" s="122"/>
      <c r="E3517" s="122"/>
    </row>
    <row r="3518" spans="4:5">
      <c r="D3518" s="122"/>
      <c r="E3518" s="122"/>
    </row>
    <row r="3519" spans="4:5">
      <c r="D3519" s="122"/>
      <c r="E3519" s="122"/>
    </row>
    <row r="3520" spans="4:5">
      <c r="D3520" s="122"/>
      <c r="E3520" s="122"/>
    </row>
    <row r="3521" spans="4:5">
      <c r="D3521" s="122"/>
      <c r="E3521" s="122"/>
    </row>
    <row r="3522" spans="4:5">
      <c r="D3522" s="122"/>
      <c r="E3522" s="122"/>
    </row>
    <row r="3523" spans="4:5">
      <c r="D3523" s="122"/>
      <c r="E3523" s="122"/>
    </row>
    <row r="3524" spans="4:5">
      <c r="D3524" s="122"/>
      <c r="E3524" s="122"/>
    </row>
    <row r="3525" spans="4:5">
      <c r="D3525" s="122"/>
      <c r="E3525" s="122"/>
    </row>
    <row r="3526" spans="4:5">
      <c r="D3526" s="122"/>
      <c r="E3526" s="122"/>
    </row>
    <row r="3527" spans="4:5">
      <c r="D3527" s="122"/>
      <c r="E3527" s="122"/>
    </row>
    <row r="3528" spans="4:5">
      <c r="D3528" s="122"/>
      <c r="E3528" s="122"/>
    </row>
    <row r="3529" spans="4:5">
      <c r="D3529" s="122"/>
      <c r="E3529" s="122"/>
    </row>
    <row r="3530" spans="4:5">
      <c r="D3530" s="122"/>
      <c r="E3530" s="122"/>
    </row>
    <row r="3531" spans="4:5">
      <c r="D3531" s="122"/>
      <c r="E3531" s="122"/>
    </row>
    <row r="3532" spans="4:5">
      <c r="D3532" s="122"/>
      <c r="E3532" s="122"/>
    </row>
    <row r="3533" spans="4:5">
      <c r="D3533" s="122"/>
      <c r="E3533" s="122"/>
    </row>
    <row r="3534" spans="4:5">
      <c r="D3534" s="122"/>
      <c r="E3534" s="122"/>
    </row>
    <row r="3535" spans="4:5">
      <c r="D3535" s="122"/>
      <c r="E3535" s="122"/>
    </row>
    <row r="3536" spans="4:5">
      <c r="D3536" s="122"/>
      <c r="E3536" s="122"/>
    </row>
    <row r="3537" spans="4:5">
      <c r="D3537" s="122"/>
      <c r="E3537" s="122"/>
    </row>
    <row r="3538" spans="4:5">
      <c r="D3538" s="122"/>
      <c r="E3538" s="122"/>
    </row>
    <row r="3539" spans="4:5">
      <c r="D3539" s="122"/>
      <c r="E3539" s="122"/>
    </row>
    <row r="3540" spans="4:5">
      <c r="D3540" s="122"/>
      <c r="E3540" s="122"/>
    </row>
    <row r="3541" spans="4:5">
      <c r="D3541" s="122"/>
      <c r="E3541" s="122"/>
    </row>
    <row r="3542" spans="4:5">
      <c r="D3542" s="122"/>
      <c r="E3542" s="122"/>
    </row>
    <row r="3543" spans="4:5">
      <c r="D3543" s="122"/>
      <c r="E3543" s="122"/>
    </row>
    <row r="3544" spans="4:5">
      <c r="D3544" s="122"/>
      <c r="E3544" s="122"/>
    </row>
    <row r="3545" spans="4:5">
      <c r="D3545" s="122"/>
      <c r="E3545" s="122"/>
    </row>
    <row r="3546" spans="4:5">
      <c r="D3546" s="122"/>
      <c r="E3546" s="122"/>
    </row>
    <row r="3547" spans="4:5">
      <c r="D3547" s="122"/>
      <c r="E3547" s="122"/>
    </row>
    <row r="3548" spans="4:5">
      <c r="D3548" s="122"/>
      <c r="E3548" s="122"/>
    </row>
    <row r="3549" spans="4:5">
      <c r="D3549" s="122"/>
      <c r="E3549" s="122"/>
    </row>
    <row r="3550" spans="4:5">
      <c r="D3550" s="122"/>
      <c r="E3550" s="122"/>
    </row>
    <row r="3551" spans="4:5">
      <c r="D3551" s="122"/>
      <c r="E3551" s="122"/>
    </row>
    <row r="3552" spans="4:5">
      <c r="D3552" s="122"/>
      <c r="E3552" s="122"/>
    </row>
    <row r="3553" spans="4:5">
      <c r="D3553" s="122"/>
      <c r="E3553" s="122"/>
    </row>
    <row r="3554" spans="4:5">
      <c r="D3554" s="122"/>
      <c r="E3554" s="122"/>
    </row>
    <row r="3555" spans="4:5">
      <c r="D3555" s="122"/>
      <c r="E3555" s="122"/>
    </row>
    <row r="3556" spans="4:5">
      <c r="D3556" s="122"/>
      <c r="E3556" s="122"/>
    </row>
    <row r="3557" spans="4:5">
      <c r="D3557" s="122"/>
      <c r="E3557" s="122"/>
    </row>
    <row r="3558" spans="4:5">
      <c r="D3558" s="122"/>
      <c r="E3558" s="122"/>
    </row>
    <row r="3559" spans="4:5">
      <c r="D3559" s="122"/>
      <c r="E3559" s="122"/>
    </row>
    <row r="3560" spans="4:5">
      <c r="D3560" s="122"/>
      <c r="E3560" s="122"/>
    </row>
    <row r="3561" spans="4:5">
      <c r="D3561" s="122"/>
      <c r="E3561" s="122"/>
    </row>
    <row r="3562" spans="4:5">
      <c r="D3562" s="122"/>
      <c r="E3562" s="122"/>
    </row>
    <row r="3563" spans="4:5">
      <c r="D3563" s="122"/>
      <c r="E3563" s="122"/>
    </row>
    <row r="3564" spans="4:5">
      <c r="D3564" s="122"/>
      <c r="E3564" s="122"/>
    </row>
    <row r="3565" spans="4:5">
      <c r="D3565" s="122"/>
      <c r="E3565" s="122"/>
    </row>
    <row r="3566" spans="4:5">
      <c r="D3566" s="122"/>
      <c r="E3566" s="122"/>
    </row>
    <row r="3567" spans="4:5">
      <c r="D3567" s="122"/>
      <c r="E3567" s="122"/>
    </row>
    <row r="3568" spans="4:5">
      <c r="D3568" s="122"/>
      <c r="E3568" s="122"/>
    </row>
    <row r="3569" spans="4:5">
      <c r="D3569" s="122"/>
      <c r="E3569" s="122"/>
    </row>
    <row r="3570" spans="4:5">
      <c r="D3570" s="122"/>
      <c r="E3570" s="122"/>
    </row>
    <row r="3571" spans="4:5">
      <c r="D3571" s="122"/>
      <c r="E3571" s="122"/>
    </row>
    <row r="3572" spans="4:5">
      <c r="D3572" s="122"/>
      <c r="E3572" s="122"/>
    </row>
    <row r="3573" spans="4:5">
      <c r="D3573" s="122"/>
      <c r="E3573" s="122"/>
    </row>
    <row r="3574" spans="4:5">
      <c r="D3574" s="122"/>
      <c r="E3574" s="122"/>
    </row>
    <row r="3575" spans="4:5">
      <c r="D3575" s="122"/>
      <c r="E3575" s="122"/>
    </row>
    <row r="3576" spans="4:5">
      <c r="D3576" s="122"/>
      <c r="E3576" s="122"/>
    </row>
    <row r="3577" spans="4:5">
      <c r="D3577" s="122"/>
      <c r="E3577" s="122"/>
    </row>
    <row r="3578" spans="4:5">
      <c r="D3578" s="122"/>
      <c r="E3578" s="122"/>
    </row>
    <row r="3579" spans="4:5">
      <c r="D3579" s="122"/>
      <c r="E3579" s="122"/>
    </row>
    <row r="3580" spans="4:5">
      <c r="D3580" s="122"/>
      <c r="E3580" s="122"/>
    </row>
    <row r="3581" spans="4:5">
      <c r="D3581" s="122"/>
      <c r="E3581" s="122"/>
    </row>
    <row r="3582" spans="4:5">
      <c r="D3582" s="122"/>
      <c r="E3582" s="122"/>
    </row>
    <row r="3583" spans="4:5">
      <c r="D3583" s="122"/>
      <c r="E3583" s="122"/>
    </row>
    <row r="3584" spans="4:5">
      <c r="D3584" s="122"/>
      <c r="E3584" s="122"/>
    </row>
    <row r="3585" spans="4:5">
      <c r="D3585" s="122"/>
      <c r="E3585" s="122"/>
    </row>
    <row r="3586" spans="4:5">
      <c r="D3586" s="122"/>
      <c r="E3586" s="122"/>
    </row>
    <row r="3587" spans="4:5">
      <c r="D3587" s="122"/>
      <c r="E3587" s="122"/>
    </row>
    <row r="3588" spans="4:5">
      <c r="D3588" s="122"/>
      <c r="E3588" s="122"/>
    </row>
    <row r="3589" spans="4:5">
      <c r="D3589" s="122"/>
      <c r="E3589" s="122"/>
    </row>
    <row r="3590" spans="4:5">
      <c r="D3590" s="122"/>
      <c r="E3590" s="122"/>
    </row>
    <row r="3591" spans="4:5">
      <c r="D3591" s="122"/>
      <c r="E3591" s="122"/>
    </row>
    <row r="3592" spans="4:5">
      <c r="D3592" s="122"/>
      <c r="E3592" s="122"/>
    </row>
    <row r="3593" spans="4:5">
      <c r="D3593" s="122"/>
      <c r="E3593" s="122"/>
    </row>
    <row r="3594" spans="4:5">
      <c r="D3594" s="122"/>
      <c r="E3594" s="122"/>
    </row>
    <row r="3595" spans="4:5">
      <c r="D3595" s="122"/>
      <c r="E3595" s="122"/>
    </row>
    <row r="3596" spans="4:5">
      <c r="D3596" s="122"/>
      <c r="E3596" s="122"/>
    </row>
    <row r="3597" spans="4:5">
      <c r="D3597" s="122"/>
      <c r="E3597" s="122"/>
    </row>
    <row r="3598" spans="4:5">
      <c r="D3598" s="122"/>
      <c r="E3598" s="122"/>
    </row>
    <row r="3599" spans="4:5">
      <c r="D3599" s="122"/>
      <c r="E3599" s="122"/>
    </row>
    <row r="3600" spans="4:5">
      <c r="D3600" s="122"/>
      <c r="E3600" s="122"/>
    </row>
    <row r="3601" spans="4:5">
      <c r="D3601" s="122"/>
      <c r="E3601" s="122"/>
    </row>
    <row r="3602" spans="4:5">
      <c r="D3602" s="122"/>
      <c r="E3602" s="122"/>
    </row>
    <row r="3603" spans="4:5">
      <c r="D3603" s="122"/>
      <c r="E3603" s="122"/>
    </row>
    <row r="3604" spans="4:5">
      <c r="D3604" s="122"/>
      <c r="E3604" s="122"/>
    </row>
    <row r="3605" spans="4:5">
      <c r="D3605" s="122"/>
      <c r="E3605" s="122"/>
    </row>
    <row r="3606" spans="4:5">
      <c r="D3606" s="122"/>
      <c r="E3606" s="122"/>
    </row>
    <row r="3607" spans="4:5">
      <c r="D3607" s="122"/>
      <c r="E3607" s="122"/>
    </row>
    <row r="3608" spans="4:5">
      <c r="D3608" s="122"/>
      <c r="E3608" s="122"/>
    </row>
    <row r="3609" spans="4:5">
      <c r="D3609" s="122"/>
      <c r="E3609" s="122"/>
    </row>
    <row r="3610" spans="4:5">
      <c r="D3610" s="122"/>
      <c r="E3610" s="122"/>
    </row>
    <row r="3611" spans="4:5">
      <c r="D3611" s="122"/>
      <c r="E3611" s="122"/>
    </row>
    <row r="3612" spans="4:5">
      <c r="D3612" s="122"/>
      <c r="E3612" s="122"/>
    </row>
    <row r="3613" spans="4:5">
      <c r="D3613" s="122"/>
      <c r="E3613" s="122"/>
    </row>
    <row r="3614" spans="4:5">
      <c r="D3614" s="122"/>
      <c r="E3614" s="122"/>
    </row>
    <row r="3615" spans="4:5">
      <c r="D3615" s="122"/>
      <c r="E3615" s="122"/>
    </row>
    <row r="3616" spans="4:5">
      <c r="D3616" s="122"/>
      <c r="E3616" s="122"/>
    </row>
    <row r="3617" spans="4:5">
      <c r="D3617" s="122"/>
      <c r="E3617" s="122"/>
    </row>
    <row r="3618" spans="4:5">
      <c r="D3618" s="122"/>
      <c r="E3618" s="122"/>
    </row>
    <row r="3619" spans="4:5">
      <c r="D3619" s="122"/>
      <c r="E3619" s="122"/>
    </row>
    <row r="3620" spans="4:5">
      <c r="D3620" s="122"/>
      <c r="E3620" s="122"/>
    </row>
    <row r="3621" spans="4:5">
      <c r="D3621" s="122"/>
      <c r="E3621" s="122"/>
    </row>
    <row r="3622" spans="4:5">
      <c r="D3622" s="122"/>
      <c r="E3622" s="122"/>
    </row>
    <row r="3623" spans="4:5">
      <c r="D3623" s="122"/>
      <c r="E3623" s="122"/>
    </row>
    <row r="3624" spans="4:5">
      <c r="D3624" s="122"/>
      <c r="E3624" s="122"/>
    </row>
    <row r="3625" spans="4:5">
      <c r="D3625" s="122"/>
      <c r="E3625" s="122"/>
    </row>
    <row r="3626" spans="4:5">
      <c r="D3626" s="122"/>
      <c r="E3626" s="122"/>
    </row>
    <row r="3627" spans="4:5">
      <c r="D3627" s="122"/>
      <c r="E3627" s="122"/>
    </row>
    <row r="3628" spans="4:5">
      <c r="D3628" s="122"/>
      <c r="E3628" s="122"/>
    </row>
    <row r="3629" spans="4:5">
      <c r="D3629" s="122"/>
      <c r="E3629" s="122"/>
    </row>
    <row r="3630" spans="4:5">
      <c r="D3630" s="122"/>
      <c r="E3630" s="122"/>
    </row>
    <row r="3631" spans="4:5">
      <c r="D3631" s="122"/>
      <c r="E3631" s="122"/>
    </row>
    <row r="3632" spans="4:5">
      <c r="D3632" s="122"/>
      <c r="E3632" s="122"/>
    </row>
    <row r="3633" spans="4:5">
      <c r="D3633" s="122"/>
      <c r="E3633" s="122"/>
    </row>
    <row r="3634" spans="4:5">
      <c r="D3634" s="122"/>
      <c r="E3634" s="122"/>
    </row>
    <row r="3635" spans="4:5">
      <c r="D3635" s="122"/>
      <c r="E3635" s="122"/>
    </row>
    <row r="3636" spans="4:5">
      <c r="D3636" s="122"/>
      <c r="E3636" s="122"/>
    </row>
    <row r="3637" spans="4:5">
      <c r="D3637" s="122"/>
      <c r="E3637" s="122"/>
    </row>
    <row r="3638" spans="4:5">
      <c r="D3638" s="122"/>
      <c r="E3638" s="122"/>
    </row>
    <row r="3639" spans="4:5">
      <c r="D3639" s="122"/>
      <c r="E3639" s="122"/>
    </row>
    <row r="3640" spans="4:5">
      <c r="D3640" s="122"/>
      <c r="E3640" s="122"/>
    </row>
    <row r="3641" spans="4:5">
      <c r="D3641" s="122"/>
      <c r="E3641" s="122"/>
    </row>
    <row r="3642" spans="4:5">
      <c r="D3642" s="122"/>
      <c r="E3642" s="122"/>
    </row>
    <row r="3643" spans="4:5">
      <c r="D3643" s="122"/>
      <c r="E3643" s="122"/>
    </row>
    <row r="3644" spans="4:5">
      <c r="D3644" s="122"/>
      <c r="E3644" s="122"/>
    </row>
    <row r="3645" spans="4:5">
      <c r="D3645" s="122"/>
      <c r="E3645" s="122"/>
    </row>
    <row r="3646" spans="4:5">
      <c r="D3646" s="122"/>
      <c r="E3646" s="122"/>
    </row>
    <row r="3647" spans="4:5">
      <c r="D3647" s="122"/>
      <c r="E3647" s="122"/>
    </row>
    <row r="3648" spans="4:5">
      <c r="D3648" s="122"/>
      <c r="E3648" s="122"/>
    </row>
    <row r="3649" spans="4:5">
      <c r="D3649" s="122"/>
      <c r="E3649" s="122"/>
    </row>
    <row r="3650" spans="4:5">
      <c r="D3650" s="122"/>
      <c r="E3650" s="122"/>
    </row>
    <row r="3651" spans="4:5">
      <c r="D3651" s="122"/>
      <c r="E3651" s="122"/>
    </row>
    <row r="3652" spans="4:5">
      <c r="D3652" s="122"/>
      <c r="E3652" s="122"/>
    </row>
    <row r="3653" spans="4:5">
      <c r="D3653" s="122"/>
      <c r="E3653" s="122"/>
    </row>
    <row r="3654" spans="4:5">
      <c r="D3654" s="122"/>
      <c r="E3654" s="122"/>
    </row>
    <row r="3655" spans="4:5">
      <c r="D3655" s="122"/>
      <c r="E3655" s="122"/>
    </row>
    <row r="3656" spans="4:5">
      <c r="D3656" s="122"/>
      <c r="E3656" s="122"/>
    </row>
    <row r="3657" spans="4:5">
      <c r="D3657" s="122"/>
      <c r="E3657" s="122"/>
    </row>
    <row r="3658" spans="4:5">
      <c r="D3658" s="122"/>
      <c r="E3658" s="122"/>
    </row>
    <row r="3659" spans="4:5">
      <c r="D3659" s="122"/>
      <c r="E3659" s="122"/>
    </row>
    <row r="3660" spans="4:5">
      <c r="D3660" s="122"/>
      <c r="E3660" s="122"/>
    </row>
    <row r="3661" spans="4:5">
      <c r="D3661" s="122"/>
      <c r="E3661" s="122"/>
    </row>
    <row r="3662" spans="4:5">
      <c r="D3662" s="122"/>
      <c r="E3662" s="122"/>
    </row>
    <row r="3663" spans="4:5">
      <c r="D3663" s="122"/>
      <c r="E3663" s="122"/>
    </row>
    <row r="3664" spans="4:5">
      <c r="D3664" s="122"/>
      <c r="E3664" s="122"/>
    </row>
    <row r="3665" spans="4:5">
      <c r="D3665" s="122"/>
      <c r="E3665" s="122"/>
    </row>
    <row r="3666" spans="4:5">
      <c r="D3666" s="122"/>
      <c r="E3666" s="122"/>
    </row>
    <row r="3667" spans="4:5">
      <c r="D3667" s="122"/>
      <c r="E3667" s="122"/>
    </row>
    <row r="3668" spans="4:5">
      <c r="D3668" s="122"/>
      <c r="E3668" s="122"/>
    </row>
    <row r="3669" spans="4:5">
      <c r="D3669" s="122"/>
      <c r="E3669" s="122"/>
    </row>
    <row r="3670" spans="4:5">
      <c r="D3670" s="122"/>
      <c r="E3670" s="122"/>
    </row>
    <row r="3671" spans="4:5">
      <c r="D3671" s="122"/>
      <c r="E3671" s="122"/>
    </row>
    <row r="3672" spans="4:5">
      <c r="D3672" s="122"/>
      <c r="E3672" s="122"/>
    </row>
    <row r="3673" spans="4:5">
      <c r="D3673" s="122"/>
      <c r="E3673" s="122"/>
    </row>
    <row r="3674" spans="4:5">
      <c r="D3674" s="122"/>
      <c r="E3674" s="122"/>
    </row>
    <row r="3675" spans="4:5">
      <c r="D3675" s="122"/>
      <c r="E3675" s="122"/>
    </row>
    <row r="3676" spans="4:5">
      <c r="D3676" s="122"/>
      <c r="E3676" s="122"/>
    </row>
    <row r="3677" spans="4:5">
      <c r="D3677" s="122"/>
      <c r="E3677" s="122"/>
    </row>
    <row r="3678" spans="4:5">
      <c r="D3678" s="122"/>
      <c r="E3678" s="122"/>
    </row>
    <row r="3679" spans="4:5">
      <c r="D3679" s="122"/>
      <c r="E3679" s="122"/>
    </row>
    <row r="3680" spans="4:5">
      <c r="D3680" s="122"/>
      <c r="E3680" s="122"/>
    </row>
    <row r="3681" spans="4:5">
      <c r="D3681" s="122"/>
      <c r="E3681" s="122"/>
    </row>
    <row r="3682" spans="4:5">
      <c r="D3682" s="122"/>
      <c r="E3682" s="122"/>
    </row>
    <row r="3683" spans="4:5">
      <c r="D3683" s="122"/>
      <c r="E3683" s="122"/>
    </row>
    <row r="3684" spans="4:5">
      <c r="D3684" s="122"/>
      <c r="E3684" s="122"/>
    </row>
    <row r="3685" spans="4:5">
      <c r="D3685" s="122"/>
      <c r="E3685" s="122"/>
    </row>
    <row r="3686" spans="4:5">
      <c r="D3686" s="122"/>
      <c r="E3686" s="122"/>
    </row>
    <row r="3687" spans="4:5">
      <c r="D3687" s="122"/>
      <c r="E3687" s="122"/>
    </row>
    <row r="3688" spans="4:5">
      <c r="D3688" s="122"/>
      <c r="E3688" s="122"/>
    </row>
    <row r="3689" spans="4:5">
      <c r="D3689" s="122"/>
      <c r="E3689" s="122"/>
    </row>
    <row r="3690" spans="4:5">
      <c r="D3690" s="122"/>
      <c r="E3690" s="122"/>
    </row>
    <row r="3691" spans="4:5">
      <c r="D3691" s="122"/>
      <c r="E3691" s="122"/>
    </row>
    <row r="3692" spans="4:5">
      <c r="D3692" s="122"/>
      <c r="E3692" s="122"/>
    </row>
    <row r="3693" spans="4:5">
      <c r="D3693" s="122"/>
      <c r="E3693" s="122"/>
    </row>
    <row r="3694" spans="4:5">
      <c r="D3694" s="122"/>
      <c r="E3694" s="122"/>
    </row>
    <row r="3695" spans="4:5">
      <c r="D3695" s="122"/>
      <c r="E3695" s="122"/>
    </row>
    <row r="3696" spans="4:5">
      <c r="D3696" s="122"/>
      <c r="E3696" s="122"/>
    </row>
    <row r="3697" spans="4:5">
      <c r="D3697" s="122"/>
      <c r="E3697" s="122"/>
    </row>
    <row r="3698" spans="4:5">
      <c r="D3698" s="122"/>
      <c r="E3698" s="122"/>
    </row>
    <row r="3699" spans="4:5">
      <c r="D3699" s="122"/>
      <c r="E3699" s="122"/>
    </row>
    <row r="3700" spans="4:5">
      <c r="D3700" s="122"/>
      <c r="E3700" s="122"/>
    </row>
    <row r="3701" spans="4:5">
      <c r="D3701" s="122"/>
      <c r="E3701" s="122"/>
    </row>
    <row r="3702" spans="4:5">
      <c r="D3702" s="122"/>
      <c r="E3702" s="122"/>
    </row>
    <row r="3703" spans="4:5">
      <c r="D3703" s="122"/>
      <c r="E3703" s="122"/>
    </row>
    <row r="3704" spans="4:5">
      <c r="D3704" s="122"/>
      <c r="E3704" s="122"/>
    </row>
    <row r="3705" spans="4:5">
      <c r="D3705" s="122"/>
      <c r="E3705" s="122"/>
    </row>
    <row r="3706" spans="4:5">
      <c r="D3706" s="122"/>
      <c r="E3706" s="122"/>
    </row>
    <row r="3707" spans="4:5">
      <c r="D3707" s="122"/>
      <c r="E3707" s="122"/>
    </row>
    <row r="3708" spans="4:5">
      <c r="D3708" s="122"/>
      <c r="E3708" s="122"/>
    </row>
    <row r="3709" spans="4:5">
      <c r="D3709" s="122"/>
      <c r="E3709" s="122"/>
    </row>
    <row r="3710" spans="4:5">
      <c r="D3710" s="122"/>
      <c r="E3710" s="122"/>
    </row>
    <row r="3711" spans="4:5">
      <c r="D3711" s="122"/>
      <c r="E3711" s="122"/>
    </row>
    <row r="3712" spans="4:5">
      <c r="D3712" s="122"/>
      <c r="E3712" s="122"/>
    </row>
    <row r="3713" spans="4:5">
      <c r="D3713" s="122"/>
      <c r="E3713" s="122"/>
    </row>
    <row r="3714" spans="4:5">
      <c r="D3714" s="122"/>
      <c r="E3714" s="122"/>
    </row>
    <row r="3715" spans="4:5">
      <c r="D3715" s="122"/>
      <c r="E3715" s="122"/>
    </row>
    <row r="3716" spans="4:5">
      <c r="D3716" s="122"/>
      <c r="E3716" s="122"/>
    </row>
    <row r="3717" spans="4:5">
      <c r="D3717" s="122"/>
      <c r="E3717" s="122"/>
    </row>
    <row r="3718" spans="4:5">
      <c r="D3718" s="122"/>
      <c r="E3718" s="122"/>
    </row>
    <row r="3719" spans="4:5">
      <c r="D3719" s="122"/>
      <c r="E3719" s="122"/>
    </row>
    <row r="3720" spans="4:5">
      <c r="D3720" s="122"/>
      <c r="E3720" s="122"/>
    </row>
    <row r="3721" spans="4:5">
      <c r="D3721" s="122"/>
      <c r="E3721" s="122"/>
    </row>
    <row r="3722" spans="4:5">
      <c r="D3722" s="122"/>
      <c r="E3722" s="122"/>
    </row>
    <row r="3723" spans="4:5">
      <c r="D3723" s="122"/>
      <c r="E3723" s="122"/>
    </row>
    <row r="3724" spans="4:5">
      <c r="D3724" s="122"/>
      <c r="E3724" s="122"/>
    </row>
    <row r="3725" spans="4:5">
      <c r="D3725" s="122"/>
      <c r="E3725" s="122"/>
    </row>
    <row r="3726" spans="4:5">
      <c r="D3726" s="122"/>
      <c r="E3726" s="122"/>
    </row>
    <row r="3727" spans="4:5">
      <c r="D3727" s="122"/>
      <c r="E3727" s="122"/>
    </row>
    <row r="3728" spans="4:5">
      <c r="D3728" s="122"/>
      <c r="E3728" s="122"/>
    </row>
    <row r="3729" spans="4:5">
      <c r="D3729" s="122"/>
      <c r="E3729" s="122"/>
    </row>
    <row r="3730" spans="4:5">
      <c r="D3730" s="122"/>
      <c r="E3730" s="122"/>
    </row>
    <row r="3731" spans="4:5">
      <c r="D3731" s="122"/>
      <c r="E3731" s="122"/>
    </row>
    <row r="3732" spans="4:5">
      <c r="D3732" s="122"/>
      <c r="E3732" s="122"/>
    </row>
    <row r="3733" spans="4:5">
      <c r="D3733" s="122"/>
      <c r="E3733" s="122"/>
    </row>
    <row r="3734" spans="4:5">
      <c r="D3734" s="122"/>
      <c r="E3734" s="122"/>
    </row>
    <row r="3735" spans="4:5">
      <c r="D3735" s="122"/>
      <c r="E3735" s="122"/>
    </row>
    <row r="3736" spans="4:5">
      <c r="D3736" s="122"/>
      <c r="E3736" s="122"/>
    </row>
    <row r="3737" spans="4:5">
      <c r="D3737" s="122"/>
      <c r="E3737" s="122"/>
    </row>
    <row r="3738" spans="4:5">
      <c r="D3738" s="122"/>
      <c r="E3738" s="122"/>
    </row>
    <row r="3739" spans="4:5">
      <c r="D3739" s="122"/>
      <c r="E3739" s="122"/>
    </row>
    <row r="3740" spans="4:5">
      <c r="D3740" s="122"/>
      <c r="E3740" s="122"/>
    </row>
    <row r="3741" spans="4:5">
      <c r="D3741" s="122"/>
      <c r="E3741" s="122"/>
    </row>
    <row r="3742" spans="4:5">
      <c r="D3742" s="122"/>
      <c r="E3742" s="122"/>
    </row>
    <row r="3743" spans="4:5">
      <c r="D3743" s="122"/>
      <c r="E3743" s="122"/>
    </row>
    <row r="3744" spans="4:5">
      <c r="D3744" s="122"/>
      <c r="E3744" s="122"/>
    </row>
    <row r="3745" spans="4:5">
      <c r="D3745" s="122"/>
      <c r="E3745" s="122"/>
    </row>
    <row r="3746" spans="4:5">
      <c r="D3746" s="122"/>
      <c r="E3746" s="122"/>
    </row>
    <row r="3747" spans="4:5">
      <c r="D3747" s="122"/>
      <c r="E3747" s="122"/>
    </row>
    <row r="3748" spans="4:5">
      <c r="D3748" s="122"/>
      <c r="E3748" s="122"/>
    </row>
    <row r="3749" spans="4:5">
      <c r="D3749" s="122"/>
      <c r="E3749" s="122"/>
    </row>
    <row r="3750" spans="4:5">
      <c r="D3750" s="122"/>
      <c r="E3750" s="122"/>
    </row>
    <row r="3751" spans="4:5">
      <c r="D3751" s="122"/>
      <c r="E3751" s="122"/>
    </row>
    <row r="3752" spans="4:5">
      <c r="D3752" s="122"/>
      <c r="E3752" s="122"/>
    </row>
    <row r="3753" spans="4:5">
      <c r="D3753" s="122"/>
      <c r="E3753" s="122"/>
    </row>
    <row r="3754" spans="4:5">
      <c r="D3754" s="122"/>
      <c r="E3754" s="122"/>
    </row>
    <row r="3755" spans="4:5">
      <c r="D3755" s="122"/>
      <c r="E3755" s="122"/>
    </row>
    <row r="3756" spans="4:5">
      <c r="D3756" s="122"/>
      <c r="E3756" s="122"/>
    </row>
    <row r="3757" spans="4:5">
      <c r="D3757" s="122"/>
      <c r="E3757" s="122"/>
    </row>
    <row r="3758" spans="4:5">
      <c r="D3758" s="122"/>
      <c r="E3758" s="122"/>
    </row>
    <row r="3759" spans="4:5">
      <c r="D3759" s="122"/>
      <c r="E3759" s="122"/>
    </row>
    <row r="3760" spans="4:5">
      <c r="D3760" s="122"/>
      <c r="E3760" s="122"/>
    </row>
    <row r="3761" spans="4:5">
      <c r="D3761" s="122"/>
      <c r="E3761" s="122"/>
    </row>
    <row r="3762" spans="4:5">
      <c r="D3762" s="122"/>
      <c r="E3762" s="122"/>
    </row>
    <row r="3763" spans="4:5">
      <c r="D3763" s="122"/>
      <c r="E3763" s="122"/>
    </row>
    <row r="3764" spans="4:5">
      <c r="D3764" s="122"/>
      <c r="E3764" s="122"/>
    </row>
    <row r="3765" spans="4:5">
      <c r="D3765" s="122"/>
      <c r="E3765" s="122"/>
    </row>
    <row r="3766" spans="4:5">
      <c r="D3766" s="122"/>
      <c r="E3766" s="122"/>
    </row>
    <row r="3767" spans="4:5">
      <c r="D3767" s="122"/>
      <c r="E3767" s="122"/>
    </row>
    <row r="3768" spans="4:5">
      <c r="D3768" s="122"/>
      <c r="E3768" s="122"/>
    </row>
    <row r="3769" spans="4:5">
      <c r="D3769" s="122"/>
      <c r="E3769" s="122"/>
    </row>
    <row r="3770" spans="4:5">
      <c r="D3770" s="122"/>
      <c r="E3770" s="122"/>
    </row>
    <row r="3771" spans="4:5">
      <c r="D3771" s="122"/>
      <c r="E3771" s="122"/>
    </row>
    <row r="3772" spans="4:5">
      <c r="D3772" s="122"/>
      <c r="E3772" s="122"/>
    </row>
    <row r="3773" spans="4:5">
      <c r="D3773" s="122"/>
      <c r="E3773" s="122"/>
    </row>
    <row r="3774" spans="4:5">
      <c r="D3774" s="122"/>
      <c r="E3774" s="122"/>
    </row>
    <row r="3775" spans="4:5">
      <c r="D3775" s="122"/>
      <c r="E3775" s="122"/>
    </row>
    <row r="3776" spans="4:5">
      <c r="D3776" s="122"/>
      <c r="E3776" s="122"/>
    </row>
    <row r="3777" spans="4:5">
      <c r="D3777" s="122"/>
      <c r="E3777" s="122"/>
    </row>
    <row r="3778" spans="4:5">
      <c r="D3778" s="122"/>
      <c r="E3778" s="122"/>
    </row>
    <row r="3779" spans="4:5">
      <c r="D3779" s="122"/>
      <c r="E3779" s="122"/>
    </row>
    <row r="3780" spans="4:5">
      <c r="D3780" s="122"/>
      <c r="E3780" s="122"/>
    </row>
    <row r="3781" spans="4:5">
      <c r="D3781" s="122"/>
      <c r="E3781" s="122"/>
    </row>
    <row r="3782" spans="4:5">
      <c r="D3782" s="122"/>
      <c r="E3782" s="122"/>
    </row>
    <row r="3783" spans="4:5">
      <c r="D3783" s="122"/>
      <c r="E3783" s="122"/>
    </row>
    <row r="3784" spans="4:5">
      <c r="D3784" s="122"/>
      <c r="E3784" s="122"/>
    </row>
    <row r="3785" spans="4:5">
      <c r="D3785" s="122"/>
      <c r="E3785" s="122"/>
    </row>
    <row r="3786" spans="4:5">
      <c r="D3786" s="122"/>
      <c r="E3786" s="122"/>
    </row>
    <row r="3787" spans="4:5">
      <c r="D3787" s="122"/>
      <c r="E3787" s="122"/>
    </row>
    <row r="3788" spans="4:5">
      <c r="D3788" s="122"/>
      <c r="E3788" s="122"/>
    </row>
    <row r="3789" spans="4:5">
      <c r="D3789" s="122"/>
      <c r="E3789" s="122"/>
    </row>
    <row r="3790" spans="4:5">
      <c r="D3790" s="122"/>
      <c r="E3790" s="122"/>
    </row>
    <row r="3791" spans="4:5">
      <c r="D3791" s="122"/>
      <c r="E3791" s="122"/>
    </row>
    <row r="3792" spans="4:5">
      <c r="D3792" s="122"/>
      <c r="E3792" s="122"/>
    </row>
    <row r="3793" spans="4:5">
      <c r="D3793" s="122"/>
      <c r="E3793" s="122"/>
    </row>
    <row r="3794" spans="4:5">
      <c r="D3794" s="122"/>
      <c r="E3794" s="122"/>
    </row>
    <row r="3795" spans="4:5">
      <c r="D3795" s="122"/>
      <c r="E3795" s="122"/>
    </row>
    <row r="3796" spans="4:5">
      <c r="D3796" s="122"/>
      <c r="E3796" s="122"/>
    </row>
    <row r="3797" spans="4:5">
      <c r="D3797" s="122"/>
      <c r="E3797" s="122"/>
    </row>
    <row r="3798" spans="4:5">
      <c r="D3798" s="122"/>
      <c r="E3798" s="122"/>
    </row>
    <row r="3799" spans="4:5">
      <c r="D3799" s="122"/>
      <c r="E3799" s="122"/>
    </row>
    <row r="3800" spans="4:5">
      <c r="D3800" s="122"/>
      <c r="E3800" s="122"/>
    </row>
    <row r="3801" spans="4:5">
      <c r="D3801" s="122"/>
      <c r="E3801" s="122"/>
    </row>
    <row r="3802" spans="4:5">
      <c r="D3802" s="122"/>
      <c r="E3802" s="122"/>
    </row>
    <row r="3803" spans="4:5">
      <c r="D3803" s="122"/>
      <c r="E3803" s="122"/>
    </row>
    <row r="3804" spans="4:5">
      <c r="D3804" s="122"/>
      <c r="E3804" s="122"/>
    </row>
    <row r="3805" spans="4:5">
      <c r="D3805" s="122"/>
      <c r="E3805" s="122"/>
    </row>
    <row r="3806" spans="4:5">
      <c r="D3806" s="122"/>
      <c r="E3806" s="122"/>
    </row>
    <row r="3807" spans="4:5">
      <c r="D3807" s="122"/>
      <c r="E3807" s="122"/>
    </row>
    <row r="3808" spans="4:5">
      <c r="D3808" s="122"/>
      <c r="E3808" s="122"/>
    </row>
    <row r="3809" spans="4:5">
      <c r="D3809" s="122"/>
      <c r="E3809" s="122"/>
    </row>
    <row r="3810" spans="4:5">
      <c r="D3810" s="122"/>
      <c r="E3810" s="122"/>
    </row>
    <row r="3811" spans="4:5">
      <c r="D3811" s="122"/>
      <c r="E3811" s="122"/>
    </row>
    <row r="3812" spans="4:5">
      <c r="D3812" s="122"/>
      <c r="E3812" s="122"/>
    </row>
    <row r="3813" spans="4:5">
      <c r="D3813" s="122"/>
      <c r="E3813" s="122"/>
    </row>
    <row r="3814" spans="4:5">
      <c r="D3814" s="122"/>
      <c r="E3814" s="122"/>
    </row>
    <row r="3815" spans="4:5">
      <c r="D3815" s="122"/>
      <c r="E3815" s="122"/>
    </row>
    <row r="3816" spans="4:5">
      <c r="D3816" s="122"/>
      <c r="E3816" s="122"/>
    </row>
    <row r="3817" spans="4:5">
      <c r="D3817" s="122"/>
      <c r="E3817" s="122"/>
    </row>
    <row r="3818" spans="4:5">
      <c r="D3818" s="122"/>
      <c r="E3818" s="122"/>
    </row>
    <row r="3819" spans="4:5">
      <c r="D3819" s="122"/>
      <c r="E3819" s="122"/>
    </row>
    <row r="3820" spans="4:5">
      <c r="D3820" s="122"/>
      <c r="E3820" s="122"/>
    </row>
    <row r="3821" spans="4:5">
      <c r="D3821" s="122"/>
      <c r="E3821" s="122"/>
    </row>
    <row r="3822" spans="4:5">
      <c r="D3822" s="122"/>
      <c r="E3822" s="122"/>
    </row>
    <row r="3823" spans="4:5">
      <c r="D3823" s="122"/>
      <c r="E3823" s="122"/>
    </row>
    <row r="3824" spans="4:5">
      <c r="D3824" s="122"/>
      <c r="E3824" s="122"/>
    </row>
    <row r="3825" spans="4:5">
      <c r="D3825" s="122"/>
      <c r="E3825" s="122"/>
    </row>
    <row r="3826" spans="4:5">
      <c r="D3826" s="122"/>
      <c r="E3826" s="122"/>
    </row>
    <row r="3827" spans="4:5">
      <c r="D3827" s="122"/>
      <c r="E3827" s="122"/>
    </row>
    <row r="3828" spans="4:5">
      <c r="D3828" s="122"/>
      <c r="E3828" s="122"/>
    </row>
    <row r="3829" spans="4:5">
      <c r="D3829" s="122"/>
      <c r="E3829" s="122"/>
    </row>
    <row r="3830" spans="4:5">
      <c r="D3830" s="122"/>
      <c r="E3830" s="122"/>
    </row>
    <row r="3831" spans="4:5">
      <c r="D3831" s="122"/>
      <c r="E3831" s="122"/>
    </row>
    <row r="3832" spans="4:5">
      <c r="D3832" s="122"/>
      <c r="E3832" s="122"/>
    </row>
    <row r="3833" spans="4:5">
      <c r="D3833" s="122"/>
      <c r="E3833" s="122"/>
    </row>
    <row r="3834" spans="4:5">
      <c r="D3834" s="122"/>
      <c r="E3834" s="122"/>
    </row>
    <row r="3835" spans="4:5">
      <c r="D3835" s="122"/>
      <c r="E3835" s="122"/>
    </row>
    <row r="3836" spans="4:5">
      <c r="D3836" s="122"/>
      <c r="E3836" s="122"/>
    </row>
    <row r="3837" spans="4:5">
      <c r="D3837" s="122"/>
      <c r="E3837" s="122"/>
    </row>
    <row r="3838" spans="4:5">
      <c r="D3838" s="122"/>
      <c r="E3838" s="122"/>
    </row>
    <row r="3839" spans="4:5">
      <c r="D3839" s="122"/>
      <c r="E3839" s="122"/>
    </row>
    <row r="3840" spans="4:5">
      <c r="D3840" s="122"/>
      <c r="E3840" s="122"/>
    </row>
    <row r="3841" spans="4:5">
      <c r="D3841" s="122"/>
      <c r="E3841" s="122"/>
    </row>
    <row r="3842" spans="4:5">
      <c r="D3842" s="122"/>
      <c r="E3842" s="122"/>
    </row>
    <row r="3843" spans="4:5">
      <c r="D3843" s="122"/>
      <c r="E3843" s="122"/>
    </row>
    <row r="3844" spans="4:5">
      <c r="D3844" s="122"/>
      <c r="E3844" s="122"/>
    </row>
    <row r="3845" spans="4:5">
      <c r="D3845" s="122"/>
      <c r="E3845" s="122"/>
    </row>
    <row r="3846" spans="4:5">
      <c r="D3846" s="122"/>
      <c r="E3846" s="122"/>
    </row>
    <row r="3847" spans="4:5">
      <c r="D3847" s="122"/>
      <c r="E3847" s="122"/>
    </row>
    <row r="3848" spans="4:5">
      <c r="D3848" s="122"/>
      <c r="E3848" s="122"/>
    </row>
    <row r="3849" spans="4:5">
      <c r="D3849" s="122"/>
      <c r="E3849" s="122"/>
    </row>
    <row r="3850" spans="4:5">
      <c r="D3850" s="122"/>
      <c r="E3850" s="122"/>
    </row>
    <row r="3851" spans="4:5">
      <c r="D3851" s="122"/>
      <c r="E3851" s="122"/>
    </row>
    <row r="3852" spans="4:5">
      <c r="D3852" s="122"/>
      <c r="E3852" s="122"/>
    </row>
    <row r="3853" spans="4:5">
      <c r="D3853" s="122"/>
      <c r="E3853" s="122"/>
    </row>
    <row r="3854" spans="4:5">
      <c r="D3854" s="122"/>
      <c r="E3854" s="122"/>
    </row>
    <row r="3855" spans="4:5">
      <c r="D3855" s="122"/>
      <c r="E3855" s="122"/>
    </row>
    <row r="3856" spans="4:5">
      <c r="D3856" s="122"/>
      <c r="E3856" s="122"/>
    </row>
    <row r="3857" spans="4:5">
      <c r="D3857" s="122"/>
      <c r="E3857" s="122"/>
    </row>
    <row r="3858" spans="4:5">
      <c r="D3858" s="122"/>
      <c r="E3858" s="122"/>
    </row>
    <row r="3859" spans="4:5">
      <c r="D3859" s="122"/>
      <c r="E3859" s="122"/>
    </row>
    <row r="3860" spans="4:5">
      <c r="D3860" s="122"/>
      <c r="E3860" s="122"/>
    </row>
    <row r="3861" spans="4:5">
      <c r="D3861" s="122"/>
      <c r="E3861" s="122"/>
    </row>
    <row r="3862" spans="4:5">
      <c r="D3862" s="122"/>
      <c r="E3862" s="122"/>
    </row>
    <row r="3863" spans="4:5">
      <c r="D3863" s="122"/>
      <c r="E3863" s="122"/>
    </row>
    <row r="3864" spans="4:5">
      <c r="D3864" s="122"/>
      <c r="E3864" s="122"/>
    </row>
    <row r="3865" spans="4:5">
      <c r="D3865" s="122"/>
      <c r="E3865" s="122"/>
    </row>
    <row r="3866" spans="4:5">
      <c r="D3866" s="122"/>
      <c r="E3866" s="122"/>
    </row>
    <row r="3867" spans="4:5">
      <c r="D3867" s="122"/>
      <c r="E3867" s="122"/>
    </row>
    <row r="3868" spans="4:5">
      <c r="D3868" s="122"/>
      <c r="E3868" s="122"/>
    </row>
    <row r="3869" spans="4:5">
      <c r="D3869" s="122"/>
      <c r="E3869" s="122"/>
    </row>
    <row r="3870" spans="4:5">
      <c r="D3870" s="122"/>
      <c r="E3870" s="122"/>
    </row>
    <row r="3871" spans="4:5">
      <c r="D3871" s="122"/>
      <c r="E3871" s="122"/>
    </row>
    <row r="3872" spans="4:5">
      <c r="D3872" s="122"/>
      <c r="E3872" s="122"/>
    </row>
    <row r="3873" spans="4:5">
      <c r="D3873" s="122"/>
      <c r="E3873" s="122"/>
    </row>
    <row r="3874" spans="4:5">
      <c r="D3874" s="122"/>
      <c r="E3874" s="122"/>
    </row>
    <row r="3875" spans="4:5">
      <c r="D3875" s="122"/>
      <c r="E3875" s="122"/>
    </row>
    <row r="3876" spans="4:5">
      <c r="D3876" s="122"/>
      <c r="E3876" s="122"/>
    </row>
    <row r="3877" spans="4:5">
      <c r="D3877" s="122"/>
      <c r="E3877" s="122"/>
    </row>
    <row r="3878" spans="4:5">
      <c r="D3878" s="122"/>
      <c r="E3878" s="122"/>
    </row>
    <row r="3879" spans="4:5">
      <c r="D3879" s="122"/>
      <c r="E3879" s="122"/>
    </row>
    <row r="3880" spans="4:5">
      <c r="D3880" s="122"/>
      <c r="E3880" s="122"/>
    </row>
    <row r="3881" spans="4:5">
      <c r="D3881" s="122"/>
      <c r="E3881" s="122"/>
    </row>
    <row r="3882" spans="4:5">
      <c r="D3882" s="122"/>
      <c r="E3882" s="122"/>
    </row>
    <row r="3883" spans="4:5">
      <c r="D3883" s="122"/>
      <c r="E3883" s="122"/>
    </row>
    <row r="3884" spans="4:5">
      <c r="D3884" s="122"/>
      <c r="E3884" s="122"/>
    </row>
    <row r="3885" spans="4:5">
      <c r="D3885" s="122"/>
      <c r="E3885" s="122"/>
    </row>
    <row r="3886" spans="4:5">
      <c r="D3886" s="122"/>
      <c r="E3886" s="122"/>
    </row>
    <row r="3887" spans="4:5">
      <c r="D3887" s="122"/>
      <c r="E3887" s="122"/>
    </row>
    <row r="3888" spans="4:5">
      <c r="D3888" s="122"/>
      <c r="E3888" s="122"/>
    </row>
    <row r="3889" spans="4:5">
      <c r="D3889" s="122"/>
      <c r="E3889" s="122"/>
    </row>
    <row r="3890" spans="4:5">
      <c r="D3890" s="122"/>
      <c r="E3890" s="122"/>
    </row>
    <row r="3891" spans="4:5">
      <c r="D3891" s="122"/>
      <c r="E3891" s="122"/>
    </row>
    <row r="3892" spans="4:5">
      <c r="D3892" s="122"/>
      <c r="E3892" s="122"/>
    </row>
    <row r="3893" spans="4:5">
      <c r="D3893" s="122"/>
      <c r="E3893" s="122"/>
    </row>
    <row r="3894" spans="4:5">
      <c r="D3894" s="122"/>
      <c r="E3894" s="122"/>
    </row>
    <row r="3895" spans="4:5">
      <c r="D3895" s="122"/>
      <c r="E3895" s="122"/>
    </row>
    <row r="3896" spans="4:5">
      <c r="D3896" s="122"/>
      <c r="E3896" s="122"/>
    </row>
    <row r="3897" spans="4:5">
      <c r="D3897" s="122"/>
      <c r="E3897" s="122"/>
    </row>
    <row r="3898" spans="4:5">
      <c r="D3898" s="122"/>
      <c r="E3898" s="122"/>
    </row>
    <row r="3899" spans="4:5">
      <c r="D3899" s="122"/>
      <c r="E3899" s="122"/>
    </row>
    <row r="3900" spans="4:5">
      <c r="D3900" s="122"/>
      <c r="E3900" s="122"/>
    </row>
    <row r="3901" spans="4:5">
      <c r="D3901" s="122"/>
      <c r="E3901" s="122"/>
    </row>
    <row r="3902" spans="4:5">
      <c r="D3902" s="122"/>
      <c r="E3902" s="122"/>
    </row>
    <row r="3903" spans="4:5">
      <c r="D3903" s="122"/>
      <c r="E3903" s="122"/>
    </row>
    <row r="3904" spans="4:5">
      <c r="D3904" s="122"/>
      <c r="E3904" s="122"/>
    </row>
    <row r="3905" spans="4:5">
      <c r="D3905" s="122"/>
      <c r="E3905" s="122"/>
    </row>
    <row r="3906" spans="4:5">
      <c r="D3906" s="122"/>
      <c r="E3906" s="122"/>
    </row>
    <row r="3907" spans="4:5">
      <c r="D3907" s="122"/>
      <c r="E3907" s="122"/>
    </row>
    <row r="3908" spans="4:5">
      <c r="D3908" s="122"/>
      <c r="E3908" s="122"/>
    </row>
    <row r="3909" spans="4:5">
      <c r="D3909" s="122"/>
      <c r="E3909" s="122"/>
    </row>
    <row r="3910" spans="4:5">
      <c r="D3910" s="122"/>
      <c r="E3910" s="122"/>
    </row>
    <row r="3911" spans="4:5">
      <c r="D3911" s="122"/>
      <c r="E3911" s="122"/>
    </row>
    <row r="3912" spans="4:5">
      <c r="D3912" s="122"/>
      <c r="E3912" s="122"/>
    </row>
    <row r="3913" spans="4:5">
      <c r="D3913" s="122"/>
      <c r="E3913" s="122"/>
    </row>
    <row r="3914" spans="4:5">
      <c r="D3914" s="122"/>
      <c r="E3914" s="122"/>
    </row>
    <row r="3915" spans="4:5">
      <c r="D3915" s="122"/>
      <c r="E3915" s="122"/>
    </row>
    <row r="3916" spans="4:5">
      <c r="D3916" s="122"/>
      <c r="E3916" s="122"/>
    </row>
    <row r="3917" spans="4:5">
      <c r="D3917" s="122"/>
      <c r="E3917" s="122"/>
    </row>
    <row r="3918" spans="4:5">
      <c r="D3918" s="122"/>
      <c r="E3918" s="122"/>
    </row>
    <row r="3919" spans="4:5">
      <c r="D3919" s="122"/>
      <c r="E3919" s="122"/>
    </row>
    <row r="3920" spans="4:5">
      <c r="D3920" s="122"/>
      <c r="E3920" s="122"/>
    </row>
    <row r="3921" spans="4:5">
      <c r="D3921" s="122"/>
      <c r="E3921" s="122"/>
    </row>
    <row r="3922" spans="4:5">
      <c r="D3922" s="122"/>
      <c r="E3922" s="122"/>
    </row>
    <row r="3923" spans="4:5">
      <c r="D3923" s="122"/>
      <c r="E3923" s="122"/>
    </row>
    <row r="3924" spans="4:5">
      <c r="D3924" s="122"/>
      <c r="E3924" s="122"/>
    </row>
    <row r="3925" spans="4:5">
      <c r="D3925" s="122"/>
      <c r="E3925" s="122"/>
    </row>
    <row r="3926" spans="4:5">
      <c r="D3926" s="122"/>
      <c r="E3926" s="122"/>
    </row>
    <row r="3927" spans="4:5">
      <c r="D3927" s="122"/>
      <c r="E3927" s="122"/>
    </row>
    <row r="3928" spans="4:5">
      <c r="D3928" s="122"/>
      <c r="E3928" s="122"/>
    </row>
    <row r="3929" spans="4:5">
      <c r="D3929" s="122"/>
      <c r="E3929" s="122"/>
    </row>
    <row r="3930" spans="4:5">
      <c r="D3930" s="122"/>
      <c r="E3930" s="122"/>
    </row>
    <row r="3931" spans="4:5">
      <c r="D3931" s="122"/>
      <c r="E3931" s="122"/>
    </row>
    <row r="3932" spans="4:5">
      <c r="D3932" s="122"/>
      <c r="E3932" s="122"/>
    </row>
    <row r="3933" spans="4:5">
      <c r="D3933" s="122"/>
      <c r="E3933" s="122"/>
    </row>
    <row r="3934" spans="4:5">
      <c r="D3934" s="122"/>
      <c r="E3934" s="122"/>
    </row>
    <row r="3935" spans="4:5">
      <c r="D3935" s="122"/>
      <c r="E3935" s="122"/>
    </row>
    <row r="3936" spans="4:5">
      <c r="D3936" s="122"/>
      <c r="E3936" s="122"/>
    </row>
    <row r="3937" spans="4:5">
      <c r="D3937" s="122"/>
      <c r="E3937" s="122"/>
    </row>
    <row r="3938" spans="4:5">
      <c r="D3938" s="122"/>
      <c r="E3938" s="122"/>
    </row>
    <row r="3939" spans="4:5">
      <c r="D3939" s="122"/>
      <c r="E3939" s="122"/>
    </row>
    <row r="3940" spans="4:5">
      <c r="D3940" s="122"/>
      <c r="E3940" s="122"/>
    </row>
    <row r="3941" spans="4:5">
      <c r="D3941" s="122"/>
      <c r="E3941" s="122"/>
    </row>
    <row r="3942" spans="4:5">
      <c r="D3942" s="122"/>
      <c r="E3942" s="122"/>
    </row>
    <row r="3943" spans="4:5">
      <c r="D3943" s="122"/>
      <c r="E3943" s="122"/>
    </row>
    <row r="3944" spans="4:5">
      <c r="D3944" s="122"/>
      <c r="E3944" s="122"/>
    </row>
    <row r="3945" spans="4:5">
      <c r="D3945" s="122"/>
      <c r="E3945" s="122"/>
    </row>
    <row r="3946" spans="4:5">
      <c r="D3946" s="122"/>
      <c r="E3946" s="122"/>
    </row>
    <row r="3947" spans="4:5">
      <c r="D3947" s="122"/>
      <c r="E3947" s="122"/>
    </row>
    <row r="3948" spans="4:5">
      <c r="D3948" s="122"/>
      <c r="E3948" s="122"/>
    </row>
    <row r="3949" spans="4:5">
      <c r="D3949" s="122"/>
      <c r="E3949" s="122"/>
    </row>
    <row r="3950" spans="4:5">
      <c r="D3950" s="122"/>
      <c r="E3950" s="122"/>
    </row>
    <row r="3951" spans="4:5">
      <c r="D3951" s="122"/>
      <c r="E3951" s="122"/>
    </row>
    <row r="3952" spans="4:5">
      <c r="D3952" s="122"/>
      <c r="E3952" s="122"/>
    </row>
    <row r="3953" spans="4:5">
      <c r="D3953" s="122"/>
      <c r="E3953" s="122"/>
    </row>
    <row r="3954" spans="4:5">
      <c r="D3954" s="122"/>
      <c r="E3954" s="122"/>
    </row>
    <row r="3955" spans="4:5">
      <c r="D3955" s="122"/>
      <c r="E3955" s="122"/>
    </row>
    <row r="3956" spans="4:5">
      <c r="D3956" s="122"/>
      <c r="E3956" s="122"/>
    </row>
    <row r="3957" spans="4:5">
      <c r="D3957" s="122"/>
      <c r="E3957" s="122"/>
    </row>
    <row r="3958" spans="4:5">
      <c r="D3958" s="122"/>
      <c r="E3958" s="122"/>
    </row>
    <row r="3959" spans="4:5">
      <c r="D3959" s="122"/>
      <c r="E3959" s="122"/>
    </row>
    <row r="3960" spans="4:5">
      <c r="D3960" s="122"/>
      <c r="E3960" s="122"/>
    </row>
    <row r="3961" spans="4:5">
      <c r="D3961" s="122"/>
      <c r="E3961" s="122"/>
    </row>
    <row r="3962" spans="4:5">
      <c r="D3962" s="122"/>
      <c r="E3962" s="122"/>
    </row>
    <row r="3963" spans="4:5">
      <c r="D3963" s="122"/>
      <c r="E3963" s="122"/>
    </row>
    <row r="3964" spans="4:5">
      <c r="D3964" s="122"/>
      <c r="E3964" s="122"/>
    </row>
    <row r="3965" spans="4:5">
      <c r="D3965" s="122"/>
      <c r="E3965" s="122"/>
    </row>
    <row r="3966" spans="4:5">
      <c r="D3966" s="122"/>
      <c r="E3966" s="122"/>
    </row>
    <row r="3967" spans="4:5">
      <c r="D3967" s="122"/>
      <c r="E3967" s="122"/>
    </row>
    <row r="3968" spans="4:5">
      <c r="D3968" s="122"/>
      <c r="E3968" s="122"/>
    </row>
    <row r="3969" spans="4:5">
      <c r="D3969" s="122"/>
      <c r="E3969" s="122"/>
    </row>
    <row r="3970" spans="4:5">
      <c r="D3970" s="122"/>
      <c r="E3970" s="122"/>
    </row>
    <row r="3971" spans="4:5">
      <c r="D3971" s="122"/>
      <c r="E3971" s="122"/>
    </row>
    <row r="3972" spans="4:5">
      <c r="D3972" s="122"/>
      <c r="E3972" s="122"/>
    </row>
    <row r="3973" spans="4:5">
      <c r="D3973" s="122"/>
      <c r="E3973" s="122"/>
    </row>
    <row r="3974" spans="4:5">
      <c r="D3974" s="122"/>
      <c r="E3974" s="122"/>
    </row>
    <row r="3975" spans="4:5">
      <c r="D3975" s="122"/>
      <c r="E3975" s="122"/>
    </row>
    <row r="3976" spans="4:5">
      <c r="D3976" s="122"/>
      <c r="E3976" s="122"/>
    </row>
    <row r="3977" spans="4:5">
      <c r="D3977" s="122"/>
      <c r="E3977" s="122"/>
    </row>
    <row r="3978" spans="4:5">
      <c r="D3978" s="122"/>
      <c r="E3978" s="122"/>
    </row>
    <row r="3979" spans="4:5">
      <c r="D3979" s="122"/>
      <c r="E3979" s="122"/>
    </row>
    <row r="3980" spans="4:5">
      <c r="D3980" s="122"/>
      <c r="E3980" s="122"/>
    </row>
    <row r="3981" spans="4:5">
      <c r="D3981" s="122"/>
      <c r="E3981" s="122"/>
    </row>
    <row r="3982" spans="4:5">
      <c r="D3982" s="122"/>
      <c r="E3982" s="122"/>
    </row>
    <row r="3983" spans="4:5">
      <c r="D3983" s="122"/>
      <c r="E3983" s="122"/>
    </row>
    <row r="3984" spans="4:5">
      <c r="D3984" s="122"/>
      <c r="E3984" s="122"/>
    </row>
    <row r="3985" spans="4:5">
      <c r="D3985" s="122"/>
      <c r="E3985" s="122"/>
    </row>
    <row r="3986" spans="4:5">
      <c r="D3986" s="122"/>
      <c r="E3986" s="122"/>
    </row>
    <row r="3987" spans="4:5">
      <c r="D3987" s="122"/>
      <c r="E3987" s="122"/>
    </row>
    <row r="3988" spans="4:5">
      <c r="D3988" s="122"/>
      <c r="E3988" s="122"/>
    </row>
    <row r="3989" spans="4:5">
      <c r="D3989" s="122"/>
      <c r="E3989" s="122"/>
    </row>
    <row r="3990" spans="4:5">
      <c r="D3990" s="122"/>
      <c r="E3990" s="122"/>
    </row>
    <row r="3991" spans="4:5">
      <c r="D3991" s="122"/>
      <c r="E3991" s="122"/>
    </row>
    <row r="3992" spans="4:5">
      <c r="D3992" s="122"/>
      <c r="E3992" s="122"/>
    </row>
    <row r="3993" spans="4:5">
      <c r="D3993" s="122"/>
      <c r="E3993" s="122"/>
    </row>
    <row r="3994" spans="4:5">
      <c r="D3994" s="122"/>
      <c r="E3994" s="122"/>
    </row>
    <row r="3995" spans="4:5">
      <c r="D3995" s="122"/>
      <c r="E3995" s="122"/>
    </row>
    <row r="3996" spans="4:5">
      <c r="D3996" s="122"/>
      <c r="E3996" s="122"/>
    </row>
    <row r="3997" spans="4:5">
      <c r="D3997" s="122"/>
      <c r="E3997" s="122"/>
    </row>
    <row r="3998" spans="4:5">
      <c r="D3998" s="122"/>
      <c r="E3998" s="122"/>
    </row>
    <row r="3999" spans="4:5">
      <c r="D3999" s="122"/>
      <c r="E3999" s="122"/>
    </row>
    <row r="4000" spans="4:5">
      <c r="D4000" s="122"/>
      <c r="E4000" s="122"/>
    </row>
    <row r="4001" spans="4:5">
      <c r="D4001" s="122"/>
      <c r="E4001" s="122"/>
    </row>
    <row r="4002" spans="4:5">
      <c r="D4002" s="122"/>
      <c r="E4002" s="122"/>
    </row>
    <row r="4003" spans="4:5">
      <c r="D4003" s="122"/>
      <c r="E4003" s="122"/>
    </row>
    <row r="4004" spans="4:5">
      <c r="D4004" s="122"/>
      <c r="E4004" s="122"/>
    </row>
    <row r="4005" spans="4:5">
      <c r="D4005" s="122"/>
      <c r="E4005" s="122"/>
    </row>
    <row r="4006" spans="4:5">
      <c r="D4006" s="122"/>
      <c r="E4006" s="122"/>
    </row>
    <row r="4007" spans="4:5">
      <c r="D4007" s="122"/>
      <c r="E4007" s="122"/>
    </row>
    <row r="4008" spans="4:5">
      <c r="D4008" s="122"/>
      <c r="E4008" s="122"/>
    </row>
    <row r="4009" spans="4:5">
      <c r="D4009" s="122"/>
      <c r="E4009" s="122"/>
    </row>
    <row r="4010" spans="4:5">
      <c r="D4010" s="122"/>
      <c r="E4010" s="122"/>
    </row>
    <row r="4011" spans="4:5">
      <c r="D4011" s="122"/>
      <c r="E4011" s="122"/>
    </row>
    <row r="4012" spans="4:5">
      <c r="D4012" s="122"/>
      <c r="E4012" s="122"/>
    </row>
    <row r="4013" spans="4:5">
      <c r="D4013" s="122"/>
      <c r="E4013" s="122"/>
    </row>
    <row r="4014" spans="4:5">
      <c r="D4014" s="122"/>
      <c r="E4014" s="122"/>
    </row>
    <row r="4015" spans="4:5">
      <c r="D4015" s="122"/>
      <c r="E4015" s="122"/>
    </row>
    <row r="4016" spans="4:5">
      <c r="D4016" s="122"/>
      <c r="E4016" s="122"/>
    </row>
    <row r="4017" spans="4:5">
      <c r="D4017" s="122"/>
      <c r="E4017" s="122"/>
    </row>
    <row r="4018" spans="4:5">
      <c r="D4018" s="122"/>
      <c r="E4018" s="122"/>
    </row>
    <row r="4019" spans="4:5">
      <c r="D4019" s="122"/>
      <c r="E4019" s="122"/>
    </row>
    <row r="4020" spans="4:5">
      <c r="D4020" s="122"/>
      <c r="E4020" s="122"/>
    </row>
    <row r="4021" spans="4:5">
      <c r="D4021" s="122"/>
      <c r="E4021" s="122"/>
    </row>
    <row r="4022" spans="4:5">
      <c r="D4022" s="122"/>
      <c r="E4022" s="122"/>
    </row>
    <row r="4023" spans="4:5">
      <c r="D4023" s="122"/>
      <c r="E4023" s="122"/>
    </row>
    <row r="4024" spans="4:5">
      <c r="D4024" s="122"/>
      <c r="E4024" s="122"/>
    </row>
    <row r="4025" spans="4:5">
      <c r="D4025" s="122"/>
      <c r="E4025" s="122"/>
    </row>
    <row r="4026" spans="4:5">
      <c r="D4026" s="122"/>
      <c r="E4026" s="122"/>
    </row>
    <row r="4027" spans="4:5">
      <c r="D4027" s="122"/>
      <c r="E4027" s="122"/>
    </row>
    <row r="4028" spans="4:5">
      <c r="D4028" s="122"/>
      <c r="E4028" s="122"/>
    </row>
    <row r="4029" spans="4:5">
      <c r="D4029" s="122"/>
      <c r="E4029" s="122"/>
    </row>
    <row r="4030" spans="4:5">
      <c r="D4030" s="122"/>
      <c r="E4030" s="122"/>
    </row>
    <row r="4031" spans="4:5">
      <c r="D4031" s="122"/>
      <c r="E4031" s="122"/>
    </row>
    <row r="4032" spans="4:5">
      <c r="D4032" s="122"/>
      <c r="E4032" s="122"/>
    </row>
    <row r="4033" spans="4:5">
      <c r="D4033" s="122"/>
      <c r="E4033" s="122"/>
    </row>
    <row r="4034" spans="4:5">
      <c r="D4034" s="122"/>
      <c r="E4034" s="122"/>
    </row>
    <row r="4035" spans="4:5">
      <c r="D4035" s="122"/>
      <c r="E4035" s="122"/>
    </row>
    <row r="4036" spans="4:5">
      <c r="D4036" s="122"/>
      <c r="E4036" s="122"/>
    </row>
    <row r="4037" spans="4:5">
      <c r="D4037" s="122"/>
      <c r="E4037" s="122"/>
    </row>
    <row r="4038" spans="4:5">
      <c r="D4038" s="122"/>
      <c r="E4038" s="122"/>
    </row>
    <row r="4039" spans="4:5">
      <c r="D4039" s="122"/>
      <c r="E4039" s="122"/>
    </row>
    <row r="4040" spans="4:5">
      <c r="D4040" s="122"/>
      <c r="E4040" s="122"/>
    </row>
    <row r="4041" spans="4:5">
      <c r="D4041" s="122"/>
      <c r="E4041" s="122"/>
    </row>
    <row r="4042" spans="4:5">
      <c r="D4042" s="122"/>
      <c r="E4042" s="122"/>
    </row>
    <row r="4043" spans="4:5">
      <c r="D4043" s="122"/>
      <c r="E4043" s="122"/>
    </row>
    <row r="4044" spans="4:5">
      <c r="D4044" s="122"/>
      <c r="E4044" s="122"/>
    </row>
    <row r="4045" spans="4:5">
      <c r="D4045" s="122"/>
      <c r="E4045" s="122"/>
    </row>
    <row r="4046" spans="4:5">
      <c r="D4046" s="122"/>
      <c r="E4046" s="122"/>
    </row>
    <row r="4047" spans="4:5">
      <c r="D4047" s="122"/>
      <c r="E4047" s="122"/>
    </row>
    <row r="4048" spans="4:5">
      <c r="D4048" s="122"/>
      <c r="E4048" s="122"/>
    </row>
    <row r="4049" spans="4:5">
      <c r="D4049" s="122"/>
      <c r="E4049" s="122"/>
    </row>
    <row r="4050" spans="4:5">
      <c r="D4050" s="122"/>
      <c r="E4050" s="122"/>
    </row>
    <row r="4051" spans="4:5">
      <c r="D4051" s="122"/>
      <c r="E4051" s="122"/>
    </row>
    <row r="4052" spans="4:5">
      <c r="D4052" s="122"/>
      <c r="E4052" s="122"/>
    </row>
    <row r="4053" spans="4:5">
      <c r="D4053" s="122"/>
      <c r="E4053" s="122"/>
    </row>
    <row r="4054" spans="4:5">
      <c r="D4054" s="122"/>
      <c r="E4054" s="122"/>
    </row>
    <row r="4055" spans="4:5">
      <c r="D4055" s="122"/>
      <c r="E4055" s="122"/>
    </row>
    <row r="4056" spans="4:5">
      <c r="D4056" s="122"/>
      <c r="E4056" s="122"/>
    </row>
    <row r="4057" spans="4:5">
      <c r="D4057" s="122"/>
      <c r="E4057" s="122"/>
    </row>
    <row r="4058" spans="4:5">
      <c r="D4058" s="122"/>
      <c r="E4058" s="122"/>
    </row>
    <row r="4059" spans="4:5">
      <c r="D4059" s="122"/>
      <c r="E4059" s="122"/>
    </row>
    <row r="4060" spans="4:5">
      <c r="D4060" s="122"/>
      <c r="E4060" s="122"/>
    </row>
    <row r="4061" spans="4:5">
      <c r="D4061" s="122"/>
      <c r="E4061" s="122"/>
    </row>
    <row r="4062" spans="4:5">
      <c r="D4062" s="122"/>
      <c r="E4062" s="122"/>
    </row>
    <row r="4063" spans="4:5">
      <c r="D4063" s="122"/>
      <c r="E4063" s="122"/>
    </row>
    <row r="4064" spans="4:5">
      <c r="D4064" s="122"/>
      <c r="E4064" s="122"/>
    </row>
    <row r="4065" spans="4:5">
      <c r="D4065" s="122"/>
      <c r="E4065" s="122"/>
    </row>
    <row r="4066" spans="4:5">
      <c r="D4066" s="122"/>
      <c r="E4066" s="122"/>
    </row>
    <row r="4067" spans="4:5">
      <c r="D4067" s="122"/>
      <c r="E4067" s="122"/>
    </row>
    <row r="4068" spans="4:5">
      <c r="D4068" s="122"/>
      <c r="E4068" s="122"/>
    </row>
    <row r="4069" spans="4:5">
      <c r="D4069" s="122"/>
      <c r="E4069" s="122"/>
    </row>
    <row r="4070" spans="4:5">
      <c r="D4070" s="122"/>
      <c r="E4070" s="122"/>
    </row>
    <row r="4071" spans="4:5">
      <c r="D4071" s="122"/>
      <c r="E4071" s="122"/>
    </row>
    <row r="4072" spans="4:5">
      <c r="D4072" s="122"/>
      <c r="E4072" s="122"/>
    </row>
    <row r="4073" spans="4:5">
      <c r="D4073" s="122"/>
      <c r="E4073" s="122"/>
    </row>
    <row r="4074" spans="4:5">
      <c r="D4074" s="122"/>
      <c r="E4074" s="122"/>
    </row>
    <row r="4075" spans="4:5">
      <c r="D4075" s="122"/>
      <c r="E4075" s="122"/>
    </row>
    <row r="4076" spans="4:5">
      <c r="D4076" s="122"/>
      <c r="E4076" s="122"/>
    </row>
    <row r="4077" spans="4:5">
      <c r="D4077" s="122"/>
      <c r="E4077" s="122"/>
    </row>
    <row r="4078" spans="4:5">
      <c r="D4078" s="122"/>
      <c r="E4078" s="122"/>
    </row>
    <row r="4079" spans="4:5">
      <c r="D4079" s="122"/>
      <c r="E4079" s="122"/>
    </row>
    <row r="4080" spans="4:5">
      <c r="D4080" s="122"/>
      <c r="E4080" s="122"/>
    </row>
    <row r="4081" spans="4:5">
      <c r="D4081" s="122"/>
      <c r="E4081" s="122"/>
    </row>
    <row r="4082" spans="4:5">
      <c r="D4082" s="122"/>
      <c r="E4082" s="122"/>
    </row>
    <row r="4083" spans="4:5">
      <c r="D4083" s="122"/>
      <c r="E4083" s="122"/>
    </row>
    <row r="4084" spans="4:5">
      <c r="D4084" s="122"/>
      <c r="E4084" s="122"/>
    </row>
    <row r="4085" spans="4:5">
      <c r="D4085" s="122"/>
      <c r="E4085" s="122"/>
    </row>
    <row r="4086" spans="4:5">
      <c r="D4086" s="122"/>
      <c r="E4086" s="122"/>
    </row>
    <row r="4087" spans="4:5">
      <c r="D4087" s="122"/>
      <c r="E4087" s="122"/>
    </row>
    <row r="4088" spans="4:5">
      <c r="D4088" s="122"/>
      <c r="E4088" s="122"/>
    </row>
    <row r="4089" spans="4:5">
      <c r="D4089" s="122"/>
      <c r="E4089" s="122"/>
    </row>
    <row r="4090" spans="4:5">
      <c r="D4090" s="122"/>
      <c r="E4090" s="122"/>
    </row>
    <row r="4091" spans="4:5">
      <c r="D4091" s="122"/>
      <c r="E4091" s="122"/>
    </row>
    <row r="4092" spans="4:5">
      <c r="D4092" s="122"/>
      <c r="E4092" s="122"/>
    </row>
    <row r="4093" spans="4:5">
      <c r="D4093" s="122"/>
      <c r="E4093" s="122"/>
    </row>
    <row r="4094" spans="4:5">
      <c r="D4094" s="122"/>
      <c r="E4094" s="122"/>
    </row>
    <row r="4095" spans="4:5">
      <c r="D4095" s="122"/>
      <c r="E4095" s="122"/>
    </row>
    <row r="4096" spans="4:5">
      <c r="D4096" s="122"/>
      <c r="E4096" s="122"/>
    </row>
    <row r="4097" spans="4:5">
      <c r="D4097" s="122"/>
      <c r="E4097" s="122"/>
    </row>
    <row r="4098" spans="4:5">
      <c r="D4098" s="122"/>
      <c r="E4098" s="122"/>
    </row>
    <row r="4099" spans="4:5">
      <c r="D4099" s="122"/>
      <c r="E4099" s="122"/>
    </row>
    <row r="4100" spans="4:5">
      <c r="D4100" s="122"/>
      <c r="E4100" s="122"/>
    </row>
    <row r="4101" spans="4:5">
      <c r="D4101" s="122"/>
      <c r="E4101" s="122"/>
    </row>
    <row r="4102" spans="4:5">
      <c r="D4102" s="122"/>
      <c r="E4102" s="122"/>
    </row>
    <row r="4103" spans="4:5">
      <c r="D4103" s="122"/>
      <c r="E4103" s="122"/>
    </row>
    <row r="4104" spans="4:5">
      <c r="D4104" s="122"/>
      <c r="E4104" s="122"/>
    </row>
    <row r="4105" spans="4:5">
      <c r="D4105" s="122"/>
      <c r="E4105" s="122"/>
    </row>
    <row r="4106" spans="4:5">
      <c r="D4106" s="122"/>
      <c r="E4106" s="122"/>
    </row>
    <row r="4107" spans="4:5">
      <c r="D4107" s="122"/>
      <c r="E4107" s="122"/>
    </row>
    <row r="4108" spans="4:5">
      <c r="D4108" s="122"/>
      <c r="E4108" s="122"/>
    </row>
    <row r="4109" spans="4:5">
      <c r="D4109" s="122"/>
      <c r="E4109" s="122"/>
    </row>
    <row r="4110" spans="4:5">
      <c r="D4110" s="122"/>
      <c r="E4110" s="122"/>
    </row>
    <row r="4111" spans="4:5">
      <c r="D4111" s="122"/>
      <c r="E4111" s="122"/>
    </row>
    <row r="4112" spans="4:5">
      <c r="D4112" s="122"/>
      <c r="E4112" s="122"/>
    </row>
    <row r="4113" spans="4:5">
      <c r="D4113" s="122"/>
      <c r="E4113" s="122"/>
    </row>
    <row r="4114" spans="4:5">
      <c r="D4114" s="122"/>
      <c r="E4114" s="122"/>
    </row>
    <row r="4115" spans="4:5">
      <c r="D4115" s="122"/>
      <c r="E4115" s="122"/>
    </row>
    <row r="4116" spans="4:5">
      <c r="D4116" s="122"/>
      <c r="E4116" s="122"/>
    </row>
    <row r="4117" spans="4:5">
      <c r="D4117" s="122"/>
      <c r="E4117" s="122"/>
    </row>
    <row r="4118" spans="4:5">
      <c r="D4118" s="122"/>
      <c r="E4118" s="122"/>
    </row>
    <row r="4119" spans="4:5">
      <c r="D4119" s="122"/>
      <c r="E4119" s="122"/>
    </row>
    <row r="4120" spans="4:5">
      <c r="D4120" s="122"/>
      <c r="E4120" s="122"/>
    </row>
    <row r="4121" spans="4:5">
      <c r="D4121" s="122"/>
      <c r="E4121" s="122"/>
    </row>
    <row r="4122" spans="4:5">
      <c r="D4122" s="122"/>
      <c r="E4122" s="122"/>
    </row>
    <row r="4123" spans="4:5">
      <c r="D4123" s="122"/>
      <c r="E4123" s="122"/>
    </row>
    <row r="4124" spans="4:5">
      <c r="D4124" s="122"/>
      <c r="E4124" s="122"/>
    </row>
    <row r="4125" spans="4:5">
      <c r="D4125" s="122"/>
      <c r="E4125" s="122"/>
    </row>
    <row r="4126" spans="4:5">
      <c r="D4126" s="122"/>
      <c r="E4126" s="122"/>
    </row>
    <row r="4127" spans="4:5">
      <c r="D4127" s="122"/>
      <c r="E4127" s="122"/>
    </row>
    <row r="4128" spans="4:5">
      <c r="D4128" s="122"/>
      <c r="E4128" s="122"/>
    </row>
    <row r="4129" spans="4:5">
      <c r="D4129" s="122"/>
      <c r="E4129" s="122"/>
    </row>
    <row r="4130" spans="4:5">
      <c r="D4130" s="122"/>
      <c r="E4130" s="122"/>
    </row>
    <row r="4131" spans="4:5">
      <c r="D4131" s="122"/>
      <c r="E4131" s="122"/>
    </row>
    <row r="4132" spans="4:5">
      <c r="D4132" s="122"/>
      <c r="E4132" s="122"/>
    </row>
    <row r="4133" spans="4:5">
      <c r="D4133" s="122"/>
      <c r="E4133" s="122"/>
    </row>
    <row r="4134" spans="4:5">
      <c r="D4134" s="122"/>
      <c r="E4134" s="122"/>
    </row>
    <row r="4135" spans="4:5">
      <c r="D4135" s="122"/>
      <c r="E4135" s="122"/>
    </row>
    <row r="4136" spans="4:5">
      <c r="D4136" s="122"/>
      <c r="E4136" s="122"/>
    </row>
    <row r="4137" spans="4:5">
      <c r="D4137" s="122"/>
      <c r="E4137" s="122"/>
    </row>
    <row r="4138" spans="4:5">
      <c r="D4138" s="122"/>
      <c r="E4138" s="122"/>
    </row>
    <row r="4139" spans="4:5">
      <c r="D4139" s="122"/>
      <c r="E4139" s="122"/>
    </row>
    <row r="4140" spans="4:5">
      <c r="D4140" s="122"/>
      <c r="E4140" s="122"/>
    </row>
    <row r="4141" spans="4:5">
      <c r="D4141" s="122"/>
      <c r="E4141" s="122"/>
    </row>
    <row r="4142" spans="4:5">
      <c r="D4142" s="122"/>
      <c r="E4142" s="122"/>
    </row>
    <row r="4143" spans="4:5">
      <c r="D4143" s="122"/>
      <c r="E4143" s="122"/>
    </row>
    <row r="4144" spans="4:5">
      <c r="D4144" s="122"/>
      <c r="E4144" s="122"/>
    </row>
    <row r="4145" spans="4:5">
      <c r="D4145" s="122"/>
      <c r="E4145" s="122"/>
    </row>
    <row r="4146" spans="4:5">
      <c r="D4146" s="122"/>
      <c r="E4146" s="122"/>
    </row>
    <row r="4147" spans="4:5">
      <c r="D4147" s="122"/>
      <c r="E4147" s="122"/>
    </row>
    <row r="4148" spans="4:5">
      <c r="D4148" s="122"/>
      <c r="E4148" s="122"/>
    </row>
    <row r="4149" spans="4:5">
      <c r="D4149" s="122"/>
      <c r="E4149" s="122"/>
    </row>
    <row r="4150" spans="4:5">
      <c r="D4150" s="122"/>
      <c r="E4150" s="122"/>
    </row>
    <row r="4151" spans="4:5">
      <c r="D4151" s="122"/>
      <c r="E4151" s="122"/>
    </row>
    <row r="4152" spans="4:5">
      <c r="D4152" s="122"/>
      <c r="E4152" s="122"/>
    </row>
    <row r="4153" spans="4:5">
      <c r="D4153" s="122"/>
      <c r="E4153" s="122"/>
    </row>
    <row r="4154" spans="4:5">
      <c r="D4154" s="122"/>
      <c r="E4154" s="122"/>
    </row>
    <row r="4155" spans="4:5">
      <c r="D4155" s="122"/>
      <c r="E4155" s="122"/>
    </row>
    <row r="4156" spans="4:5">
      <c r="D4156" s="122"/>
      <c r="E4156" s="122"/>
    </row>
    <row r="4157" spans="4:5">
      <c r="D4157" s="122"/>
      <c r="E4157" s="122"/>
    </row>
    <row r="4158" spans="4:5">
      <c r="D4158" s="122"/>
      <c r="E4158" s="122"/>
    </row>
    <row r="4159" spans="4:5">
      <c r="D4159" s="122"/>
      <c r="E4159" s="122"/>
    </row>
    <row r="4160" spans="4:5">
      <c r="D4160" s="122"/>
      <c r="E4160" s="122"/>
    </row>
    <row r="4161" spans="4:5">
      <c r="D4161" s="122"/>
      <c r="E4161" s="122"/>
    </row>
    <row r="4162" spans="4:5">
      <c r="D4162" s="122"/>
      <c r="E4162" s="122"/>
    </row>
    <row r="4163" spans="4:5">
      <c r="D4163" s="122"/>
      <c r="E4163" s="122"/>
    </row>
    <row r="4164" spans="4:5">
      <c r="D4164" s="122"/>
      <c r="E4164" s="122"/>
    </row>
    <row r="4165" spans="4:5">
      <c r="D4165" s="122"/>
      <c r="E4165" s="122"/>
    </row>
    <row r="4166" spans="4:5">
      <c r="D4166" s="122"/>
      <c r="E4166" s="122"/>
    </row>
    <row r="4167" spans="4:5">
      <c r="D4167" s="122"/>
      <c r="E4167" s="122"/>
    </row>
    <row r="4168" spans="4:5">
      <c r="D4168" s="122"/>
      <c r="E4168" s="122"/>
    </row>
    <row r="4169" spans="4:5">
      <c r="D4169" s="122"/>
      <c r="E4169" s="122"/>
    </row>
    <row r="4170" spans="4:5">
      <c r="D4170" s="122"/>
      <c r="E4170" s="122"/>
    </row>
    <row r="4171" spans="4:5">
      <c r="D4171" s="122"/>
      <c r="E4171" s="122"/>
    </row>
    <row r="4172" spans="4:5">
      <c r="D4172" s="122"/>
      <c r="E4172" s="122"/>
    </row>
    <row r="4173" spans="4:5">
      <c r="D4173" s="122"/>
      <c r="E4173" s="122"/>
    </row>
    <row r="4174" spans="4:5">
      <c r="D4174" s="122"/>
      <c r="E4174" s="122"/>
    </row>
    <row r="4175" spans="4:5">
      <c r="D4175" s="122"/>
      <c r="E4175" s="122"/>
    </row>
    <row r="4176" spans="4:5">
      <c r="D4176" s="122"/>
      <c r="E4176" s="122"/>
    </row>
    <row r="4177" spans="4:5">
      <c r="D4177" s="122"/>
      <c r="E4177" s="122"/>
    </row>
    <row r="4178" spans="4:5">
      <c r="D4178" s="122"/>
      <c r="E4178" s="122"/>
    </row>
    <row r="4179" spans="4:5">
      <c r="D4179" s="122"/>
      <c r="E4179" s="122"/>
    </row>
    <row r="4180" spans="4:5">
      <c r="D4180" s="122"/>
      <c r="E4180" s="122"/>
    </row>
    <row r="4181" spans="4:5">
      <c r="D4181" s="122"/>
      <c r="E4181" s="122"/>
    </row>
    <row r="4182" spans="4:5">
      <c r="D4182" s="122"/>
      <c r="E4182" s="122"/>
    </row>
    <row r="4183" spans="4:5">
      <c r="D4183" s="122"/>
      <c r="E4183" s="122"/>
    </row>
    <row r="4184" spans="4:5">
      <c r="D4184" s="122"/>
      <c r="E4184" s="122"/>
    </row>
    <row r="4185" spans="4:5">
      <c r="D4185" s="122"/>
      <c r="E4185" s="122"/>
    </row>
    <row r="4186" spans="4:5">
      <c r="D4186" s="122"/>
      <c r="E4186" s="122"/>
    </row>
    <row r="4187" spans="4:5">
      <c r="D4187" s="122"/>
      <c r="E4187" s="122"/>
    </row>
    <row r="4188" spans="4:5">
      <c r="D4188" s="122"/>
      <c r="E4188" s="122"/>
    </row>
    <row r="4189" spans="4:5">
      <c r="D4189" s="122"/>
      <c r="E4189" s="122"/>
    </row>
    <row r="4190" spans="4:5">
      <c r="D4190" s="122"/>
      <c r="E4190" s="122"/>
    </row>
    <row r="4191" spans="4:5">
      <c r="D4191" s="122"/>
      <c r="E4191" s="122"/>
    </row>
    <row r="4192" spans="4:5">
      <c r="D4192" s="122"/>
      <c r="E4192" s="122"/>
    </row>
    <row r="4193" spans="4:5">
      <c r="D4193" s="122"/>
      <c r="E4193" s="122"/>
    </row>
    <row r="4194" spans="4:5">
      <c r="D4194" s="122"/>
      <c r="E4194" s="122"/>
    </row>
    <row r="4195" spans="4:5">
      <c r="D4195" s="122"/>
      <c r="E4195" s="122"/>
    </row>
    <row r="4196" spans="4:5">
      <c r="D4196" s="122"/>
      <c r="E4196" s="122"/>
    </row>
    <row r="4197" spans="4:5">
      <c r="D4197" s="122"/>
      <c r="E4197" s="122"/>
    </row>
    <row r="4198" spans="4:5">
      <c r="D4198" s="122"/>
      <c r="E4198" s="122"/>
    </row>
    <row r="4199" spans="4:5">
      <c r="D4199" s="122"/>
      <c r="E4199" s="122"/>
    </row>
    <row r="4200" spans="4:5">
      <c r="D4200" s="122"/>
      <c r="E4200" s="122"/>
    </row>
    <row r="4201" spans="4:5">
      <c r="D4201" s="122"/>
      <c r="E4201" s="122"/>
    </row>
    <row r="4202" spans="4:5">
      <c r="D4202" s="122"/>
      <c r="E4202" s="122"/>
    </row>
    <row r="4203" spans="4:5">
      <c r="D4203" s="122"/>
      <c r="E4203" s="122"/>
    </row>
    <row r="4204" spans="4:5">
      <c r="D4204" s="122"/>
      <c r="E4204" s="122"/>
    </row>
    <row r="4205" spans="4:5">
      <c r="D4205" s="122"/>
      <c r="E4205" s="122"/>
    </row>
    <row r="4206" spans="4:5">
      <c r="D4206" s="122"/>
      <c r="E4206" s="122"/>
    </row>
    <row r="4207" spans="4:5">
      <c r="D4207" s="122"/>
      <c r="E4207" s="122"/>
    </row>
    <row r="4208" spans="4:5">
      <c r="D4208" s="122"/>
      <c r="E4208" s="122"/>
    </row>
    <row r="4209" spans="4:5">
      <c r="D4209" s="122"/>
      <c r="E4209" s="122"/>
    </row>
    <row r="4210" spans="4:5">
      <c r="D4210" s="122"/>
      <c r="E4210" s="122"/>
    </row>
    <row r="4211" spans="4:5">
      <c r="D4211" s="122"/>
      <c r="E4211" s="122"/>
    </row>
    <row r="4212" spans="4:5">
      <c r="D4212" s="122"/>
      <c r="E4212" s="122"/>
    </row>
    <row r="4213" spans="4:5">
      <c r="D4213" s="122"/>
      <c r="E4213" s="122"/>
    </row>
    <row r="4214" spans="4:5">
      <c r="D4214" s="122"/>
      <c r="E4214" s="122"/>
    </row>
    <row r="4215" spans="4:5">
      <c r="D4215" s="122"/>
      <c r="E4215" s="122"/>
    </row>
    <row r="4216" spans="4:5">
      <c r="D4216" s="122"/>
      <c r="E4216" s="122"/>
    </row>
    <row r="4217" spans="4:5">
      <c r="D4217" s="122"/>
      <c r="E4217" s="122"/>
    </row>
    <row r="4218" spans="4:5">
      <c r="D4218" s="122"/>
      <c r="E4218" s="122"/>
    </row>
    <row r="4219" spans="4:5">
      <c r="D4219" s="122"/>
      <c r="E4219" s="122"/>
    </row>
    <row r="4220" spans="4:5">
      <c r="D4220" s="122"/>
      <c r="E4220" s="122"/>
    </row>
    <row r="4221" spans="4:5">
      <c r="D4221" s="122"/>
      <c r="E4221" s="122"/>
    </row>
    <row r="4222" spans="4:5">
      <c r="D4222" s="122"/>
      <c r="E4222" s="122"/>
    </row>
    <row r="4223" spans="4:5">
      <c r="D4223" s="122"/>
      <c r="E4223" s="122"/>
    </row>
    <row r="4224" spans="4:5">
      <c r="D4224" s="122"/>
      <c r="E4224" s="122"/>
    </row>
    <row r="4225" spans="4:5">
      <c r="D4225" s="122"/>
      <c r="E4225" s="122"/>
    </row>
    <row r="4226" spans="4:5">
      <c r="D4226" s="122"/>
      <c r="E4226" s="122"/>
    </row>
    <row r="4227" spans="4:5">
      <c r="D4227" s="122"/>
      <c r="E4227" s="122"/>
    </row>
    <row r="4228" spans="4:5">
      <c r="D4228" s="122"/>
      <c r="E4228" s="122"/>
    </row>
    <row r="4229" spans="4:5">
      <c r="D4229" s="122"/>
      <c r="E4229" s="122"/>
    </row>
    <row r="4230" spans="4:5">
      <c r="D4230" s="122"/>
      <c r="E4230" s="122"/>
    </row>
    <row r="4231" spans="4:5">
      <c r="D4231" s="122"/>
      <c r="E4231" s="122"/>
    </row>
    <row r="4232" spans="4:5">
      <c r="D4232" s="122"/>
      <c r="E4232" s="122"/>
    </row>
    <row r="4233" spans="4:5">
      <c r="D4233" s="122"/>
      <c r="E4233" s="122"/>
    </row>
    <row r="4234" spans="4:5">
      <c r="D4234" s="122"/>
      <c r="E4234" s="122"/>
    </row>
    <row r="4235" spans="4:5">
      <c r="D4235" s="122"/>
      <c r="E4235" s="122"/>
    </row>
    <row r="4236" spans="4:5">
      <c r="D4236" s="122"/>
      <c r="E4236" s="122"/>
    </row>
    <row r="4237" spans="4:5">
      <c r="D4237" s="122"/>
      <c r="E4237" s="122"/>
    </row>
    <row r="4238" spans="4:5">
      <c r="D4238" s="122"/>
      <c r="E4238" s="122"/>
    </row>
    <row r="4239" spans="4:5">
      <c r="D4239" s="122"/>
      <c r="E4239" s="122"/>
    </row>
    <row r="4240" spans="4:5">
      <c r="D4240" s="122"/>
      <c r="E4240" s="122"/>
    </row>
    <row r="4241" spans="4:5">
      <c r="D4241" s="122"/>
      <c r="E4241" s="122"/>
    </row>
    <row r="4242" spans="4:5">
      <c r="D4242" s="122"/>
      <c r="E4242" s="122"/>
    </row>
    <row r="4243" spans="4:5">
      <c r="D4243" s="122"/>
      <c r="E4243" s="122"/>
    </row>
    <row r="4244" spans="4:5">
      <c r="D4244" s="122"/>
      <c r="E4244" s="122"/>
    </row>
    <row r="4245" spans="4:5">
      <c r="D4245" s="122"/>
      <c r="E4245" s="122"/>
    </row>
    <row r="4246" spans="4:5">
      <c r="D4246" s="122"/>
      <c r="E4246" s="122"/>
    </row>
    <row r="4247" spans="4:5">
      <c r="D4247" s="122"/>
      <c r="E4247" s="122"/>
    </row>
    <row r="4248" spans="4:5">
      <c r="D4248" s="122"/>
      <c r="E4248" s="122"/>
    </row>
    <row r="4249" spans="4:5">
      <c r="D4249" s="122"/>
      <c r="E4249" s="122"/>
    </row>
    <row r="4250" spans="4:5">
      <c r="D4250" s="122"/>
      <c r="E4250" s="122"/>
    </row>
    <row r="4251" spans="4:5">
      <c r="D4251" s="122"/>
      <c r="E4251" s="122"/>
    </row>
    <row r="4252" spans="4:5">
      <c r="D4252" s="122"/>
      <c r="E4252" s="122"/>
    </row>
    <row r="4253" spans="4:5">
      <c r="D4253" s="122"/>
      <c r="E4253" s="122"/>
    </row>
    <row r="4254" spans="4:5">
      <c r="D4254" s="122"/>
      <c r="E4254" s="122"/>
    </row>
    <row r="4255" spans="4:5">
      <c r="D4255" s="122"/>
      <c r="E4255" s="122"/>
    </row>
    <row r="4256" spans="4:5">
      <c r="D4256" s="122"/>
      <c r="E4256" s="122"/>
    </row>
    <row r="4257" spans="4:5">
      <c r="D4257" s="122"/>
      <c r="E4257" s="122"/>
    </row>
    <row r="4258" spans="4:5">
      <c r="D4258" s="122"/>
      <c r="E4258" s="122"/>
    </row>
    <row r="4259" spans="4:5">
      <c r="D4259" s="122"/>
      <c r="E4259" s="122"/>
    </row>
    <row r="4260" spans="4:5">
      <c r="D4260" s="122"/>
      <c r="E4260" s="122"/>
    </row>
    <row r="4261" spans="4:5">
      <c r="D4261" s="122"/>
      <c r="E4261" s="122"/>
    </row>
    <row r="4262" spans="4:5">
      <c r="D4262" s="122"/>
      <c r="E4262" s="122"/>
    </row>
    <row r="4263" spans="4:5">
      <c r="D4263" s="122"/>
      <c r="E4263" s="122"/>
    </row>
    <row r="4264" spans="4:5">
      <c r="D4264" s="122"/>
      <c r="E4264" s="122"/>
    </row>
    <row r="4265" spans="4:5">
      <c r="D4265" s="122"/>
      <c r="E4265" s="122"/>
    </row>
    <row r="4266" spans="4:5">
      <c r="D4266" s="122"/>
      <c r="E4266" s="122"/>
    </row>
    <row r="4267" spans="4:5">
      <c r="D4267" s="122"/>
      <c r="E4267" s="122"/>
    </row>
    <row r="4268" spans="4:5">
      <c r="D4268" s="122"/>
      <c r="E4268" s="122"/>
    </row>
    <row r="4269" spans="4:5">
      <c r="D4269" s="122"/>
      <c r="E4269" s="122"/>
    </row>
    <row r="4270" spans="4:5">
      <c r="D4270" s="122"/>
      <c r="E4270" s="122"/>
    </row>
    <row r="4271" spans="4:5">
      <c r="D4271" s="122"/>
      <c r="E4271" s="122"/>
    </row>
    <row r="4272" spans="4:5">
      <c r="D4272" s="122"/>
      <c r="E4272" s="122"/>
    </row>
    <row r="4273" spans="4:5">
      <c r="D4273" s="122"/>
      <c r="E4273" s="122"/>
    </row>
    <row r="4274" spans="4:5">
      <c r="D4274" s="122"/>
      <c r="E4274" s="122"/>
    </row>
    <row r="4275" spans="4:5">
      <c r="D4275" s="122"/>
      <c r="E4275" s="122"/>
    </row>
    <row r="4276" spans="4:5">
      <c r="D4276" s="122"/>
      <c r="E4276" s="122"/>
    </row>
    <row r="4277" spans="4:5">
      <c r="D4277" s="122"/>
      <c r="E4277" s="122"/>
    </row>
    <row r="4278" spans="4:5">
      <c r="D4278" s="122"/>
      <c r="E4278" s="122"/>
    </row>
    <row r="4279" spans="4:5">
      <c r="D4279" s="122"/>
      <c r="E4279" s="122"/>
    </row>
    <row r="4280" spans="4:5">
      <c r="D4280" s="122"/>
      <c r="E4280" s="122"/>
    </row>
    <row r="4281" spans="4:5">
      <c r="D4281" s="122"/>
      <c r="E4281" s="122"/>
    </row>
    <row r="4282" spans="4:5">
      <c r="D4282" s="122"/>
      <c r="E4282" s="122"/>
    </row>
    <row r="4283" spans="4:5">
      <c r="D4283" s="122"/>
      <c r="E4283" s="122"/>
    </row>
    <row r="4284" spans="4:5">
      <c r="D4284" s="122"/>
      <c r="E4284" s="122"/>
    </row>
    <row r="4285" spans="4:5">
      <c r="D4285" s="122"/>
      <c r="E4285" s="122"/>
    </row>
    <row r="4286" spans="4:5">
      <c r="D4286" s="122"/>
      <c r="E4286" s="122"/>
    </row>
    <row r="4287" spans="4:5">
      <c r="D4287" s="122"/>
      <c r="E4287" s="122"/>
    </row>
    <row r="4288" spans="4:5">
      <c r="D4288" s="122"/>
      <c r="E4288" s="122"/>
    </row>
    <row r="4289" spans="4:5">
      <c r="D4289" s="122"/>
      <c r="E4289" s="122"/>
    </row>
    <row r="4290" spans="4:5">
      <c r="D4290" s="122"/>
      <c r="E4290" s="122"/>
    </row>
    <row r="4291" spans="4:5">
      <c r="D4291" s="122"/>
      <c r="E4291" s="122"/>
    </row>
    <row r="4292" spans="4:5">
      <c r="D4292" s="122"/>
      <c r="E4292" s="122"/>
    </row>
    <row r="4293" spans="4:5">
      <c r="D4293" s="122"/>
      <c r="E4293" s="122"/>
    </row>
    <row r="4294" spans="4:5">
      <c r="D4294" s="122"/>
      <c r="E4294" s="122"/>
    </row>
    <row r="4295" spans="4:5">
      <c r="D4295" s="122"/>
      <c r="E4295" s="122"/>
    </row>
    <row r="4296" spans="4:5">
      <c r="D4296" s="122"/>
      <c r="E4296" s="122"/>
    </row>
    <row r="4297" spans="4:5">
      <c r="D4297" s="122"/>
      <c r="E4297" s="122"/>
    </row>
    <row r="4298" spans="4:5">
      <c r="D4298" s="122"/>
      <c r="E4298" s="122"/>
    </row>
    <row r="4299" spans="4:5">
      <c r="D4299" s="122"/>
      <c r="E4299" s="122"/>
    </row>
    <row r="4300" spans="4:5">
      <c r="D4300" s="122"/>
      <c r="E4300" s="122"/>
    </row>
    <row r="4301" spans="4:5">
      <c r="D4301" s="122"/>
      <c r="E4301" s="122"/>
    </row>
    <row r="4302" spans="4:5">
      <c r="D4302" s="122"/>
      <c r="E4302" s="122"/>
    </row>
    <row r="4303" spans="4:5">
      <c r="D4303" s="122"/>
      <c r="E4303" s="122"/>
    </row>
    <row r="4304" spans="4:5">
      <c r="D4304" s="122"/>
      <c r="E4304" s="122"/>
    </row>
    <row r="4305" spans="4:5">
      <c r="D4305" s="122"/>
      <c r="E4305" s="122"/>
    </row>
    <row r="4306" spans="4:5">
      <c r="D4306" s="122"/>
      <c r="E4306" s="122"/>
    </row>
    <row r="4307" spans="4:5">
      <c r="D4307" s="122"/>
      <c r="E4307" s="122"/>
    </row>
    <row r="4308" spans="4:5">
      <c r="D4308" s="122"/>
      <c r="E4308" s="122"/>
    </row>
    <row r="4309" spans="4:5">
      <c r="D4309" s="122"/>
      <c r="E4309" s="122"/>
    </row>
    <row r="4310" spans="4:5">
      <c r="D4310" s="122"/>
      <c r="E4310" s="122"/>
    </row>
    <row r="4311" spans="4:5">
      <c r="D4311" s="122"/>
      <c r="E4311" s="122"/>
    </row>
    <row r="4312" spans="4:5">
      <c r="D4312" s="122"/>
      <c r="E4312" s="122"/>
    </row>
    <row r="4313" spans="4:5">
      <c r="D4313" s="122"/>
      <c r="E4313" s="122"/>
    </row>
    <row r="4314" spans="4:5">
      <c r="D4314" s="122"/>
      <c r="E4314" s="122"/>
    </row>
    <row r="4315" spans="4:5">
      <c r="D4315" s="122"/>
      <c r="E4315" s="122"/>
    </row>
    <row r="4316" spans="4:5">
      <c r="D4316" s="122"/>
      <c r="E4316" s="122"/>
    </row>
    <row r="4317" spans="4:5">
      <c r="D4317" s="122"/>
      <c r="E4317" s="122"/>
    </row>
    <row r="4318" spans="4:5">
      <c r="D4318" s="122"/>
      <c r="E4318" s="122"/>
    </row>
    <row r="4319" spans="4:5">
      <c r="D4319" s="122"/>
      <c r="E4319" s="122"/>
    </row>
    <row r="4320" spans="4:5">
      <c r="D4320" s="122"/>
      <c r="E4320" s="122"/>
    </row>
    <row r="4321" spans="4:5">
      <c r="D4321" s="122"/>
      <c r="E4321" s="122"/>
    </row>
    <row r="4322" spans="4:5">
      <c r="D4322" s="122"/>
      <c r="E4322" s="122"/>
    </row>
    <row r="4323" spans="4:5">
      <c r="D4323" s="122"/>
      <c r="E4323" s="122"/>
    </row>
    <row r="4324" spans="4:5">
      <c r="D4324" s="122"/>
      <c r="E4324" s="122"/>
    </row>
    <row r="4325" spans="4:5">
      <c r="D4325" s="122"/>
      <c r="E4325" s="122"/>
    </row>
    <row r="4326" spans="4:5">
      <c r="D4326" s="122"/>
      <c r="E4326" s="122"/>
    </row>
    <row r="4327" spans="4:5">
      <c r="D4327" s="122"/>
      <c r="E4327" s="122"/>
    </row>
    <row r="4328" spans="4:5">
      <c r="D4328" s="122"/>
      <c r="E4328" s="122"/>
    </row>
    <row r="4329" spans="4:5">
      <c r="D4329" s="122"/>
      <c r="E4329" s="122"/>
    </row>
    <row r="4330" spans="4:5">
      <c r="D4330" s="122"/>
      <c r="E4330" s="122"/>
    </row>
    <row r="4331" spans="4:5">
      <c r="D4331" s="122"/>
      <c r="E4331" s="122"/>
    </row>
    <row r="4332" spans="4:5">
      <c r="D4332" s="122"/>
      <c r="E4332" s="122"/>
    </row>
    <row r="4333" spans="4:5">
      <c r="D4333" s="122"/>
      <c r="E4333" s="122"/>
    </row>
    <row r="4334" spans="4:5">
      <c r="D4334" s="122"/>
      <c r="E4334" s="122"/>
    </row>
    <row r="4335" spans="4:5">
      <c r="D4335" s="122"/>
      <c r="E4335" s="122"/>
    </row>
    <row r="4336" spans="4:5">
      <c r="D4336" s="122"/>
      <c r="E4336" s="122"/>
    </row>
    <row r="4337" spans="4:5">
      <c r="D4337" s="122"/>
      <c r="E4337" s="122"/>
    </row>
    <row r="4338" spans="4:5">
      <c r="D4338" s="122"/>
      <c r="E4338" s="122"/>
    </row>
    <row r="4339" spans="4:5">
      <c r="D4339" s="122"/>
      <c r="E4339" s="122"/>
    </row>
    <row r="4340" spans="4:5">
      <c r="D4340" s="122"/>
      <c r="E4340" s="122"/>
    </row>
    <row r="4341" spans="4:5">
      <c r="D4341" s="122"/>
      <c r="E4341" s="122"/>
    </row>
    <row r="4342" spans="4:5">
      <c r="D4342" s="122"/>
      <c r="E4342" s="122"/>
    </row>
    <row r="4343" spans="4:5">
      <c r="D4343" s="122"/>
      <c r="E4343" s="122"/>
    </row>
    <row r="4344" spans="4:5">
      <c r="D4344" s="122"/>
      <c r="E4344" s="122"/>
    </row>
    <row r="4345" spans="4:5">
      <c r="D4345" s="122"/>
      <c r="E4345" s="122"/>
    </row>
    <row r="4346" spans="4:5">
      <c r="D4346" s="122"/>
      <c r="E4346" s="122"/>
    </row>
    <row r="4347" spans="4:5">
      <c r="D4347" s="122"/>
      <c r="E4347" s="122"/>
    </row>
    <row r="4348" spans="4:5">
      <c r="D4348" s="122"/>
      <c r="E4348" s="122"/>
    </row>
    <row r="4349" spans="4:5">
      <c r="D4349" s="122"/>
      <c r="E4349" s="122"/>
    </row>
    <row r="4350" spans="4:5">
      <c r="D4350" s="122"/>
      <c r="E4350" s="122"/>
    </row>
    <row r="4351" spans="4:5">
      <c r="D4351" s="122"/>
      <c r="E4351" s="122"/>
    </row>
    <row r="4352" spans="4:5">
      <c r="D4352" s="122"/>
      <c r="E4352" s="122"/>
    </row>
    <row r="4353" spans="4:5">
      <c r="D4353" s="122"/>
      <c r="E4353" s="122"/>
    </row>
    <row r="4354" spans="4:5">
      <c r="D4354" s="122"/>
      <c r="E4354" s="122"/>
    </row>
    <row r="4355" spans="4:5">
      <c r="D4355" s="122"/>
      <c r="E4355" s="122"/>
    </row>
    <row r="4356" spans="4:5">
      <c r="D4356" s="122"/>
      <c r="E4356" s="122"/>
    </row>
    <row r="4357" spans="4:5">
      <c r="D4357" s="122"/>
      <c r="E4357" s="122"/>
    </row>
    <row r="4358" spans="4:5">
      <c r="D4358" s="122"/>
      <c r="E4358" s="122"/>
    </row>
    <row r="4359" spans="4:5">
      <c r="D4359" s="122"/>
      <c r="E4359" s="122"/>
    </row>
    <row r="4360" spans="4:5">
      <c r="D4360" s="122"/>
      <c r="E4360" s="122"/>
    </row>
    <row r="4361" spans="4:5">
      <c r="D4361" s="122"/>
      <c r="E4361" s="122"/>
    </row>
    <row r="4362" spans="4:5">
      <c r="D4362" s="122"/>
      <c r="E4362" s="122"/>
    </row>
    <row r="4363" spans="4:5">
      <c r="D4363" s="122"/>
      <c r="E4363" s="122"/>
    </row>
    <row r="4364" spans="4:5">
      <c r="D4364" s="122"/>
      <c r="E4364" s="122"/>
    </row>
    <row r="4365" spans="4:5">
      <c r="D4365" s="122"/>
      <c r="E4365" s="122"/>
    </row>
    <row r="4366" spans="4:5">
      <c r="D4366" s="122"/>
      <c r="E4366" s="122"/>
    </row>
    <row r="4367" spans="4:5">
      <c r="D4367" s="122"/>
      <c r="E4367" s="122"/>
    </row>
    <row r="4368" spans="4:5">
      <c r="D4368" s="122"/>
      <c r="E4368" s="122"/>
    </row>
    <row r="4369" spans="4:5">
      <c r="D4369" s="122"/>
      <c r="E4369" s="122"/>
    </row>
    <row r="4370" spans="4:5">
      <c r="D4370" s="122"/>
      <c r="E4370" s="122"/>
    </row>
    <row r="4371" spans="4:5">
      <c r="D4371" s="122"/>
      <c r="E4371" s="122"/>
    </row>
    <row r="4372" spans="4:5">
      <c r="D4372" s="122"/>
      <c r="E4372" s="122"/>
    </row>
    <row r="4373" spans="4:5">
      <c r="D4373" s="122"/>
      <c r="E4373" s="122"/>
    </row>
    <row r="4374" spans="4:5">
      <c r="D4374" s="122"/>
      <c r="E4374" s="122"/>
    </row>
    <row r="4375" spans="4:5">
      <c r="D4375" s="122"/>
      <c r="E4375" s="122"/>
    </row>
    <row r="4376" spans="4:5">
      <c r="D4376" s="122"/>
      <c r="E4376" s="122"/>
    </row>
    <row r="4377" spans="4:5">
      <c r="D4377" s="122"/>
      <c r="E4377" s="122"/>
    </row>
    <row r="4378" spans="4:5">
      <c r="D4378" s="122"/>
      <c r="E4378" s="122"/>
    </row>
    <row r="4379" spans="4:5">
      <c r="D4379" s="122"/>
      <c r="E4379" s="122"/>
    </row>
    <row r="4380" spans="4:5">
      <c r="D4380" s="122"/>
      <c r="E4380" s="122"/>
    </row>
    <row r="4381" spans="4:5">
      <c r="D4381" s="122"/>
      <c r="E4381" s="122"/>
    </row>
    <row r="4382" spans="4:5">
      <c r="D4382" s="122"/>
      <c r="E4382" s="122"/>
    </row>
    <row r="4383" spans="4:5">
      <c r="D4383" s="122"/>
      <c r="E4383" s="122"/>
    </row>
    <row r="4384" spans="4:5">
      <c r="D4384" s="122"/>
      <c r="E4384" s="122"/>
    </row>
    <row r="4385" spans="4:5">
      <c r="D4385" s="122"/>
      <c r="E4385" s="122"/>
    </row>
    <row r="4386" spans="4:5">
      <c r="D4386" s="122"/>
      <c r="E4386" s="122"/>
    </row>
    <row r="4387" spans="4:5">
      <c r="D4387" s="122"/>
      <c r="E4387" s="122"/>
    </row>
    <row r="4388" spans="4:5">
      <c r="D4388" s="122"/>
      <c r="E4388" s="122"/>
    </row>
    <row r="4389" spans="4:5">
      <c r="D4389" s="122"/>
      <c r="E4389" s="122"/>
    </row>
    <row r="4390" spans="4:5">
      <c r="D4390" s="122"/>
      <c r="E4390" s="122"/>
    </row>
    <row r="4391" spans="4:5">
      <c r="D4391" s="122"/>
      <c r="E4391" s="122"/>
    </row>
    <row r="4392" spans="4:5">
      <c r="D4392" s="122"/>
      <c r="E4392" s="122"/>
    </row>
    <row r="4393" spans="4:5">
      <c r="D4393" s="122"/>
      <c r="E4393" s="122"/>
    </row>
    <row r="4394" spans="4:5">
      <c r="D4394" s="122"/>
      <c r="E4394" s="122"/>
    </row>
    <row r="4395" spans="4:5">
      <c r="D4395" s="122"/>
      <c r="E4395" s="122"/>
    </row>
    <row r="4396" spans="4:5">
      <c r="D4396" s="122"/>
      <c r="E4396" s="122"/>
    </row>
    <row r="4397" spans="4:5">
      <c r="D4397" s="122"/>
      <c r="E4397" s="122"/>
    </row>
    <row r="4398" spans="4:5">
      <c r="D4398" s="122"/>
      <c r="E4398" s="122"/>
    </row>
    <row r="4399" spans="4:5">
      <c r="D4399" s="122"/>
      <c r="E4399" s="122"/>
    </row>
    <row r="4400" spans="4:5">
      <c r="D4400" s="122"/>
      <c r="E4400" s="122"/>
    </row>
    <row r="4401" spans="4:5">
      <c r="D4401" s="122"/>
      <c r="E4401" s="122"/>
    </row>
    <row r="4402" spans="4:5">
      <c r="D4402" s="122"/>
      <c r="E4402" s="122"/>
    </row>
    <row r="4403" spans="4:5">
      <c r="D4403" s="122"/>
      <c r="E4403" s="122"/>
    </row>
    <row r="4404" spans="4:5">
      <c r="D4404" s="122"/>
      <c r="E4404" s="122"/>
    </row>
    <row r="4405" spans="4:5">
      <c r="D4405" s="122"/>
      <c r="E4405" s="122"/>
    </row>
    <row r="4406" spans="4:5">
      <c r="D4406" s="122"/>
      <c r="E4406" s="122"/>
    </row>
    <row r="4407" spans="4:5">
      <c r="D4407" s="122"/>
      <c r="E4407" s="122"/>
    </row>
    <row r="4408" spans="4:5">
      <c r="D4408" s="122"/>
      <c r="E4408" s="122"/>
    </row>
    <row r="4409" spans="4:5">
      <c r="D4409" s="122"/>
      <c r="E4409" s="122"/>
    </row>
    <row r="4410" spans="4:5">
      <c r="D4410" s="122"/>
      <c r="E4410" s="122"/>
    </row>
    <row r="4411" spans="4:5">
      <c r="D4411" s="122"/>
      <c r="E4411" s="122"/>
    </row>
    <row r="4412" spans="4:5">
      <c r="D4412" s="122"/>
      <c r="E4412" s="122"/>
    </row>
    <row r="4413" spans="4:5">
      <c r="D4413" s="122"/>
      <c r="E4413" s="122"/>
    </row>
    <row r="4414" spans="4:5">
      <c r="D4414" s="122"/>
      <c r="E4414" s="122"/>
    </row>
    <row r="4415" spans="4:5">
      <c r="D4415" s="122"/>
      <c r="E4415" s="122"/>
    </row>
    <row r="4416" spans="4:5">
      <c r="D4416" s="122"/>
      <c r="E4416" s="122"/>
    </row>
    <row r="4417" spans="4:5">
      <c r="D4417" s="122"/>
      <c r="E4417" s="122"/>
    </row>
    <row r="4418" spans="4:5">
      <c r="D4418" s="122"/>
      <c r="E4418" s="122"/>
    </row>
    <row r="4419" spans="4:5">
      <c r="D4419" s="122"/>
      <c r="E4419" s="122"/>
    </row>
    <row r="4420" spans="4:5">
      <c r="D4420" s="122"/>
      <c r="E4420" s="122"/>
    </row>
    <row r="4421" spans="4:5">
      <c r="D4421" s="122"/>
      <c r="E4421" s="122"/>
    </row>
    <row r="4422" spans="4:5">
      <c r="D4422" s="122"/>
      <c r="E4422" s="122"/>
    </row>
    <row r="4423" spans="4:5">
      <c r="D4423" s="122"/>
      <c r="E4423" s="122"/>
    </row>
    <row r="4424" spans="4:5">
      <c r="D4424" s="122"/>
      <c r="E4424" s="122"/>
    </row>
    <row r="4425" spans="4:5">
      <c r="D4425" s="122"/>
      <c r="E4425" s="122"/>
    </row>
    <row r="4426" spans="4:5">
      <c r="D4426" s="122"/>
      <c r="E4426" s="122"/>
    </row>
    <row r="4427" spans="4:5">
      <c r="D4427" s="122"/>
      <c r="E4427" s="122"/>
    </row>
    <row r="4428" spans="4:5">
      <c r="D4428" s="122"/>
      <c r="E4428" s="122"/>
    </row>
    <row r="4429" spans="4:5">
      <c r="D4429" s="122"/>
      <c r="E4429" s="122"/>
    </row>
    <row r="4430" spans="4:5">
      <c r="D4430" s="122"/>
      <c r="E4430" s="122"/>
    </row>
    <row r="4431" spans="4:5">
      <c r="D4431" s="122"/>
      <c r="E4431" s="122"/>
    </row>
    <row r="4432" spans="4:5">
      <c r="D4432" s="122"/>
      <c r="E4432" s="122"/>
    </row>
    <row r="4433" spans="4:5">
      <c r="D4433" s="122"/>
      <c r="E4433" s="122"/>
    </row>
    <row r="4434" spans="4:5">
      <c r="D4434" s="122"/>
      <c r="E4434" s="122"/>
    </row>
    <row r="4435" spans="4:5">
      <c r="D4435" s="122"/>
      <c r="E4435" s="122"/>
    </row>
    <row r="4436" spans="4:5">
      <c r="D4436" s="122"/>
      <c r="E4436" s="122"/>
    </row>
    <row r="4437" spans="4:5">
      <c r="D4437" s="122"/>
      <c r="E4437" s="122"/>
    </row>
    <row r="4438" spans="4:5">
      <c r="D4438" s="122"/>
      <c r="E4438" s="122"/>
    </row>
    <row r="4439" spans="4:5">
      <c r="D4439" s="122"/>
      <c r="E4439" s="122"/>
    </row>
    <row r="4440" spans="4:5">
      <c r="D4440" s="122"/>
      <c r="E4440" s="122"/>
    </row>
    <row r="4441" spans="4:5">
      <c r="D4441" s="122"/>
      <c r="E4441" s="122"/>
    </row>
    <row r="4442" spans="4:5">
      <c r="D4442" s="122"/>
      <c r="E4442" s="122"/>
    </row>
    <row r="4443" spans="4:5">
      <c r="D4443" s="122"/>
      <c r="E4443" s="122"/>
    </row>
    <row r="4444" spans="4:5">
      <c r="D4444" s="122"/>
      <c r="E4444" s="122"/>
    </row>
    <row r="4445" spans="4:5">
      <c r="D4445" s="122"/>
      <c r="E4445" s="122"/>
    </row>
    <row r="4446" spans="4:5">
      <c r="D4446" s="122"/>
      <c r="E4446" s="122"/>
    </row>
    <row r="4447" spans="4:5">
      <c r="D4447" s="122"/>
      <c r="E4447" s="122"/>
    </row>
    <row r="4448" spans="4:5">
      <c r="D4448" s="122"/>
      <c r="E4448" s="122"/>
    </row>
    <row r="4449" spans="4:5">
      <c r="D4449" s="122"/>
      <c r="E4449" s="122"/>
    </row>
    <row r="4450" spans="4:5">
      <c r="D4450" s="122"/>
      <c r="E4450" s="122"/>
    </row>
    <row r="4451" spans="4:5">
      <c r="D4451" s="122"/>
      <c r="E4451" s="122"/>
    </row>
    <row r="4452" spans="4:5">
      <c r="D4452" s="122"/>
      <c r="E4452" s="122"/>
    </row>
    <row r="4453" spans="4:5">
      <c r="D4453" s="122"/>
      <c r="E4453" s="122"/>
    </row>
    <row r="4454" spans="4:5">
      <c r="D4454" s="122"/>
      <c r="E4454" s="122"/>
    </row>
    <row r="4455" spans="4:5">
      <c r="D4455" s="122"/>
      <c r="E4455" s="122"/>
    </row>
    <row r="4456" spans="4:5">
      <c r="D4456" s="122"/>
      <c r="E4456" s="122"/>
    </row>
    <row r="4457" spans="4:5">
      <c r="D4457" s="122"/>
      <c r="E4457" s="122"/>
    </row>
    <row r="4458" spans="4:5">
      <c r="D4458" s="122"/>
      <c r="E4458" s="122"/>
    </row>
    <row r="4459" spans="4:5">
      <c r="D4459" s="122"/>
      <c r="E4459" s="122"/>
    </row>
    <row r="4460" spans="4:5">
      <c r="D4460" s="122"/>
      <c r="E4460" s="122"/>
    </row>
    <row r="4461" spans="4:5">
      <c r="D4461" s="122"/>
      <c r="E4461" s="122"/>
    </row>
    <row r="4462" spans="4:5">
      <c r="D4462" s="122"/>
      <c r="E4462" s="122"/>
    </row>
    <row r="4463" spans="4:5">
      <c r="D4463" s="122"/>
      <c r="E4463" s="122"/>
    </row>
    <row r="4464" spans="4:5">
      <c r="D4464" s="122"/>
      <c r="E4464" s="122"/>
    </row>
    <row r="4465" spans="4:5">
      <c r="D4465" s="122"/>
      <c r="E4465" s="122"/>
    </row>
    <row r="4466" spans="4:5">
      <c r="D4466" s="122"/>
      <c r="E4466" s="122"/>
    </row>
    <row r="4467" spans="4:5">
      <c r="D4467" s="122"/>
      <c r="E4467" s="122"/>
    </row>
    <row r="4468" spans="4:5">
      <c r="D4468" s="122"/>
      <c r="E4468" s="122"/>
    </row>
    <row r="4469" spans="4:5">
      <c r="D4469" s="122"/>
      <c r="E4469" s="122"/>
    </row>
    <row r="4470" spans="4:5">
      <c r="D4470" s="122"/>
      <c r="E4470" s="122"/>
    </row>
    <row r="4471" spans="4:5">
      <c r="D4471" s="122"/>
      <c r="E4471" s="122"/>
    </row>
    <row r="4472" spans="4:5">
      <c r="D4472" s="122"/>
      <c r="E4472" s="122"/>
    </row>
    <row r="4473" spans="4:5">
      <c r="D4473" s="122"/>
      <c r="E4473" s="122"/>
    </row>
    <row r="4474" spans="4:5">
      <c r="D4474" s="122"/>
      <c r="E4474" s="122"/>
    </row>
    <row r="4475" spans="4:5">
      <c r="D4475" s="122"/>
      <c r="E4475" s="122"/>
    </row>
    <row r="4476" spans="4:5">
      <c r="D4476" s="122"/>
      <c r="E4476" s="122"/>
    </row>
    <row r="4477" spans="4:5">
      <c r="D4477" s="122"/>
      <c r="E4477" s="122"/>
    </row>
    <row r="4478" spans="4:5">
      <c r="D4478" s="122"/>
      <c r="E4478" s="122"/>
    </row>
    <row r="4479" spans="4:5">
      <c r="D4479" s="122"/>
      <c r="E4479" s="122"/>
    </row>
    <row r="4480" spans="4:5">
      <c r="D4480" s="122"/>
      <c r="E4480" s="122"/>
    </row>
    <row r="4481" spans="4:5">
      <c r="D4481" s="122"/>
      <c r="E4481" s="122"/>
    </row>
    <row r="4482" spans="4:5">
      <c r="D4482" s="122"/>
      <c r="E4482" s="122"/>
    </row>
    <row r="4483" spans="4:5">
      <c r="D4483" s="122"/>
      <c r="E4483" s="122"/>
    </row>
    <row r="4484" spans="4:5">
      <c r="D4484" s="122"/>
      <c r="E4484" s="122"/>
    </row>
    <row r="4485" spans="4:5">
      <c r="D4485" s="122"/>
      <c r="E4485" s="122"/>
    </row>
    <row r="4486" spans="4:5">
      <c r="D4486" s="122"/>
      <c r="E4486" s="122"/>
    </row>
    <row r="4487" spans="4:5">
      <c r="D4487" s="122"/>
      <c r="E4487" s="122"/>
    </row>
    <row r="4488" spans="4:5">
      <c r="D4488" s="122"/>
      <c r="E4488" s="122"/>
    </row>
    <row r="4489" spans="4:5">
      <c r="D4489" s="122"/>
      <c r="E4489" s="122"/>
    </row>
    <row r="4490" spans="4:5">
      <c r="D4490" s="122"/>
      <c r="E4490" s="122"/>
    </row>
    <row r="4491" spans="4:5">
      <c r="D4491" s="122"/>
      <c r="E4491" s="122"/>
    </row>
    <row r="4492" spans="4:5">
      <c r="D4492" s="122"/>
      <c r="E4492" s="122"/>
    </row>
    <row r="4493" spans="4:5">
      <c r="D4493" s="122"/>
      <c r="E4493" s="122"/>
    </row>
    <row r="4494" spans="4:5">
      <c r="D4494" s="122"/>
      <c r="E4494" s="122"/>
    </row>
    <row r="4495" spans="4:5">
      <c r="D4495" s="122"/>
      <c r="E4495" s="122"/>
    </row>
    <row r="4496" spans="4:5">
      <c r="D4496" s="122"/>
      <c r="E4496" s="122"/>
    </row>
    <row r="4497" spans="4:5">
      <c r="D4497" s="122"/>
      <c r="E4497" s="122"/>
    </row>
    <row r="4498" spans="4:5">
      <c r="D4498" s="122"/>
      <c r="E4498" s="122"/>
    </row>
    <row r="4499" spans="4:5">
      <c r="D4499" s="122"/>
      <c r="E4499" s="122"/>
    </row>
    <row r="4500" spans="4:5">
      <c r="D4500" s="122"/>
      <c r="E4500" s="122"/>
    </row>
    <row r="4501" spans="4:5">
      <c r="D4501" s="122"/>
      <c r="E4501" s="122"/>
    </row>
    <row r="4502" spans="4:5">
      <c r="D4502" s="122"/>
      <c r="E4502" s="122"/>
    </row>
    <row r="4503" spans="4:5">
      <c r="D4503" s="122"/>
      <c r="E4503" s="122"/>
    </row>
    <row r="4504" spans="4:5">
      <c r="D4504" s="122"/>
      <c r="E4504" s="122"/>
    </row>
    <row r="4505" spans="4:5">
      <c r="D4505" s="122"/>
      <c r="E4505" s="122"/>
    </row>
    <row r="4506" spans="4:5">
      <c r="D4506" s="122"/>
      <c r="E4506" s="122"/>
    </row>
    <row r="4507" spans="4:5">
      <c r="D4507" s="122"/>
      <c r="E4507" s="122"/>
    </row>
    <row r="4508" spans="4:5">
      <c r="D4508" s="122"/>
      <c r="E4508" s="122"/>
    </row>
    <row r="4509" spans="4:5">
      <c r="D4509" s="122"/>
      <c r="E4509" s="122"/>
    </row>
    <row r="4510" spans="4:5">
      <c r="D4510" s="122"/>
      <c r="E4510" s="122"/>
    </row>
    <row r="4511" spans="4:5">
      <c r="D4511" s="122"/>
      <c r="E4511" s="122"/>
    </row>
    <row r="4512" spans="4:5">
      <c r="D4512" s="122"/>
      <c r="E4512" s="122"/>
    </row>
    <row r="4513" spans="4:5">
      <c r="D4513" s="122"/>
      <c r="E4513" s="122"/>
    </row>
    <row r="4514" spans="4:5">
      <c r="D4514" s="122"/>
      <c r="E4514" s="122"/>
    </row>
    <row r="4515" spans="4:5">
      <c r="D4515" s="122"/>
      <c r="E4515" s="122"/>
    </row>
    <row r="4516" spans="4:5">
      <c r="D4516" s="122"/>
      <c r="E4516" s="122"/>
    </row>
    <row r="4517" spans="4:5">
      <c r="D4517" s="122"/>
      <c r="E4517" s="122"/>
    </row>
    <row r="4518" spans="4:5">
      <c r="D4518" s="122"/>
      <c r="E4518" s="122"/>
    </row>
    <row r="4519" spans="4:5">
      <c r="D4519" s="122"/>
      <c r="E4519" s="122"/>
    </row>
    <row r="4520" spans="4:5">
      <c r="D4520" s="122"/>
      <c r="E4520" s="122"/>
    </row>
    <row r="4521" spans="4:5">
      <c r="D4521" s="122"/>
      <c r="E4521" s="122"/>
    </row>
    <row r="4522" spans="4:5">
      <c r="D4522" s="122"/>
      <c r="E4522" s="122"/>
    </row>
    <row r="4523" spans="4:5">
      <c r="D4523" s="122"/>
      <c r="E4523" s="122"/>
    </row>
    <row r="4524" spans="4:5">
      <c r="D4524" s="122"/>
      <c r="E4524" s="122"/>
    </row>
    <row r="4525" spans="4:5">
      <c r="D4525" s="122"/>
      <c r="E4525" s="122"/>
    </row>
    <row r="4526" spans="4:5">
      <c r="D4526" s="122"/>
      <c r="E4526" s="122"/>
    </row>
    <row r="4527" spans="4:5">
      <c r="D4527" s="122"/>
      <c r="E4527" s="122"/>
    </row>
    <row r="4528" spans="4:5">
      <c r="D4528" s="122"/>
      <c r="E4528" s="122"/>
    </row>
    <row r="4529" spans="4:5">
      <c r="D4529" s="122"/>
      <c r="E4529" s="122"/>
    </row>
    <row r="4530" spans="4:5">
      <c r="D4530" s="122"/>
      <c r="E4530" s="122"/>
    </row>
    <row r="4531" spans="4:5">
      <c r="D4531" s="122"/>
      <c r="E4531" s="122"/>
    </row>
    <row r="4532" spans="4:5">
      <c r="D4532" s="122"/>
      <c r="E4532" s="122"/>
    </row>
    <row r="4533" spans="4:5">
      <c r="D4533" s="122"/>
      <c r="E4533" s="122"/>
    </row>
    <row r="4534" spans="4:5">
      <c r="D4534" s="122"/>
      <c r="E4534" s="122"/>
    </row>
    <row r="4535" spans="4:5">
      <c r="D4535" s="122"/>
      <c r="E4535" s="122"/>
    </row>
    <row r="4536" spans="4:5">
      <c r="D4536" s="122"/>
      <c r="E4536" s="122"/>
    </row>
    <row r="4537" spans="4:5">
      <c r="D4537" s="122"/>
      <c r="E4537" s="122"/>
    </row>
    <row r="4538" spans="4:5">
      <c r="D4538" s="122"/>
      <c r="E4538" s="122"/>
    </row>
    <row r="4539" spans="4:5">
      <c r="D4539" s="122"/>
      <c r="E4539" s="122"/>
    </row>
    <row r="4540" spans="4:5">
      <c r="D4540" s="122"/>
      <c r="E4540" s="122"/>
    </row>
    <row r="4541" spans="4:5">
      <c r="D4541" s="122"/>
      <c r="E4541" s="122"/>
    </row>
    <row r="4542" spans="4:5">
      <c r="D4542" s="122"/>
      <c r="E4542" s="122"/>
    </row>
    <row r="4543" spans="4:5">
      <c r="D4543" s="122"/>
      <c r="E4543" s="122"/>
    </row>
    <row r="4544" spans="4:5">
      <c r="D4544" s="122"/>
      <c r="E4544" s="122"/>
    </row>
    <row r="4545" spans="4:5">
      <c r="D4545" s="122"/>
      <c r="E4545" s="122"/>
    </row>
    <row r="4546" spans="4:5">
      <c r="D4546" s="122"/>
      <c r="E4546" s="122"/>
    </row>
    <row r="4547" spans="4:5">
      <c r="D4547" s="122"/>
      <c r="E4547" s="122"/>
    </row>
    <row r="4548" spans="4:5">
      <c r="D4548" s="122"/>
      <c r="E4548" s="122"/>
    </row>
    <row r="4549" spans="4:5">
      <c r="D4549" s="122"/>
      <c r="E4549" s="122"/>
    </row>
    <row r="4550" spans="4:5">
      <c r="D4550" s="122"/>
      <c r="E4550" s="122"/>
    </row>
    <row r="4551" spans="4:5">
      <c r="D4551" s="122"/>
      <c r="E4551" s="122"/>
    </row>
    <row r="4552" spans="4:5">
      <c r="D4552" s="122"/>
      <c r="E4552" s="122"/>
    </row>
    <row r="4553" spans="4:5">
      <c r="D4553" s="122"/>
      <c r="E4553" s="122"/>
    </row>
    <row r="4554" spans="4:5">
      <c r="D4554" s="122"/>
      <c r="E4554" s="122"/>
    </row>
    <row r="4555" spans="4:5">
      <c r="D4555" s="122"/>
      <c r="E4555" s="122"/>
    </row>
    <row r="4556" spans="4:5">
      <c r="D4556" s="122"/>
      <c r="E4556" s="122"/>
    </row>
    <row r="4557" spans="4:5">
      <c r="D4557" s="122"/>
      <c r="E4557" s="122"/>
    </row>
    <row r="4558" spans="4:5">
      <c r="D4558" s="122"/>
      <c r="E4558" s="122"/>
    </row>
    <row r="4559" spans="4:5">
      <c r="D4559" s="122"/>
      <c r="E4559" s="122"/>
    </row>
    <row r="4560" spans="4:5">
      <c r="D4560" s="122"/>
      <c r="E4560" s="122"/>
    </row>
    <row r="4561" spans="4:5">
      <c r="D4561" s="122"/>
      <c r="E4561" s="122"/>
    </row>
    <row r="4562" spans="4:5">
      <c r="D4562" s="122"/>
      <c r="E4562" s="122"/>
    </row>
    <row r="4563" spans="4:5">
      <c r="D4563" s="122"/>
      <c r="E4563" s="122"/>
    </row>
    <row r="4564" spans="4:5">
      <c r="D4564" s="122"/>
      <c r="E4564" s="122"/>
    </row>
    <row r="4565" spans="4:5">
      <c r="D4565" s="122"/>
      <c r="E4565" s="122"/>
    </row>
    <row r="4566" spans="4:5">
      <c r="D4566" s="122"/>
      <c r="E4566" s="122"/>
    </row>
    <row r="4567" spans="4:5">
      <c r="D4567" s="122"/>
      <c r="E4567" s="122"/>
    </row>
    <row r="4568" spans="4:5">
      <c r="D4568" s="122"/>
      <c r="E4568" s="122"/>
    </row>
    <row r="4569" spans="4:5">
      <c r="D4569" s="122"/>
      <c r="E4569" s="122"/>
    </row>
    <row r="4570" spans="4:5">
      <c r="D4570" s="122"/>
      <c r="E4570" s="122"/>
    </row>
    <row r="4571" spans="4:5">
      <c r="D4571" s="122"/>
      <c r="E4571" s="122"/>
    </row>
    <row r="4572" spans="4:5">
      <c r="D4572" s="122"/>
      <c r="E4572" s="122"/>
    </row>
    <row r="4573" spans="4:5">
      <c r="D4573" s="122"/>
      <c r="E4573" s="122"/>
    </row>
    <row r="4574" spans="4:5">
      <c r="D4574" s="122"/>
      <c r="E4574" s="122"/>
    </row>
    <row r="4575" spans="4:5">
      <c r="D4575" s="122"/>
      <c r="E4575" s="122"/>
    </row>
    <row r="4576" spans="4:5">
      <c r="D4576" s="122"/>
      <c r="E4576" s="122"/>
    </row>
    <row r="4577" spans="4:5">
      <c r="D4577" s="122"/>
      <c r="E4577" s="122"/>
    </row>
    <row r="4578" spans="4:5">
      <c r="D4578" s="122"/>
      <c r="E4578" s="122"/>
    </row>
    <row r="4579" spans="4:5">
      <c r="D4579" s="122"/>
      <c r="E4579" s="122"/>
    </row>
    <row r="4580" spans="4:5">
      <c r="D4580" s="122"/>
      <c r="E4580" s="122"/>
    </row>
    <row r="4581" spans="4:5">
      <c r="D4581" s="122"/>
      <c r="E4581" s="122"/>
    </row>
    <row r="4582" spans="4:5">
      <c r="D4582" s="122"/>
      <c r="E4582" s="122"/>
    </row>
    <row r="4583" spans="4:5">
      <c r="D4583" s="122"/>
      <c r="E4583" s="122"/>
    </row>
    <row r="4584" spans="4:5">
      <c r="D4584" s="122"/>
      <c r="E4584" s="122"/>
    </row>
    <row r="4585" spans="4:5">
      <c r="D4585" s="122"/>
      <c r="E4585" s="122"/>
    </row>
    <row r="4586" spans="4:5">
      <c r="D4586" s="122"/>
      <c r="E4586" s="122"/>
    </row>
    <row r="4587" spans="4:5">
      <c r="D4587" s="122"/>
      <c r="E4587" s="122"/>
    </row>
    <row r="4588" spans="4:5">
      <c r="D4588" s="122"/>
      <c r="E4588" s="122"/>
    </row>
    <row r="4589" spans="4:5">
      <c r="D4589" s="122"/>
      <c r="E4589" s="122"/>
    </row>
    <row r="4590" spans="4:5">
      <c r="D4590" s="122"/>
      <c r="E4590" s="122"/>
    </row>
    <row r="4591" spans="4:5">
      <c r="D4591" s="122"/>
      <c r="E4591" s="122"/>
    </row>
    <row r="4592" spans="4:5">
      <c r="D4592" s="122"/>
      <c r="E4592" s="122"/>
    </row>
    <row r="4593" spans="4:5">
      <c r="D4593" s="122"/>
      <c r="E4593" s="122"/>
    </row>
    <row r="4594" spans="4:5">
      <c r="D4594" s="122"/>
      <c r="E4594" s="122"/>
    </row>
    <row r="4595" spans="4:5">
      <c r="D4595" s="122"/>
      <c r="E4595" s="122"/>
    </row>
    <row r="4596" spans="4:5">
      <c r="D4596" s="122"/>
      <c r="E4596" s="122"/>
    </row>
    <row r="4597" spans="4:5">
      <c r="D4597" s="122"/>
      <c r="E4597" s="122"/>
    </row>
    <row r="4598" spans="4:5">
      <c r="D4598" s="122"/>
      <c r="E4598" s="122"/>
    </row>
    <row r="4599" spans="4:5">
      <c r="D4599" s="122"/>
      <c r="E4599" s="122"/>
    </row>
    <row r="4600" spans="4:5">
      <c r="D4600" s="122"/>
      <c r="E4600" s="122"/>
    </row>
    <row r="4601" spans="4:5">
      <c r="D4601" s="122"/>
      <c r="E4601" s="122"/>
    </row>
    <row r="4602" spans="4:5">
      <c r="D4602" s="122"/>
      <c r="E4602" s="122"/>
    </row>
    <row r="4603" spans="4:5">
      <c r="D4603" s="122"/>
      <c r="E4603" s="122"/>
    </row>
    <row r="4604" spans="4:5">
      <c r="D4604" s="122"/>
      <c r="E4604" s="122"/>
    </row>
    <row r="4605" spans="4:5">
      <c r="D4605" s="122"/>
      <c r="E4605" s="122"/>
    </row>
    <row r="4606" spans="4:5">
      <c r="D4606" s="122"/>
      <c r="E4606" s="122"/>
    </row>
    <row r="4607" spans="4:5">
      <c r="D4607" s="122"/>
      <c r="E4607" s="122"/>
    </row>
    <row r="4608" spans="4:5">
      <c r="D4608" s="122"/>
      <c r="E4608" s="122"/>
    </row>
    <row r="4609" spans="4:5">
      <c r="D4609" s="122"/>
      <c r="E4609" s="122"/>
    </row>
    <row r="4610" spans="4:5">
      <c r="D4610" s="122"/>
      <c r="E4610" s="122"/>
    </row>
    <row r="4611" spans="4:5">
      <c r="D4611" s="122"/>
      <c r="E4611" s="122"/>
    </row>
    <row r="4612" spans="4:5">
      <c r="D4612" s="122"/>
      <c r="E4612" s="122"/>
    </row>
    <row r="4613" spans="4:5">
      <c r="D4613" s="122"/>
      <c r="E4613" s="122"/>
    </row>
    <row r="4614" spans="4:5">
      <c r="D4614" s="122"/>
      <c r="E4614" s="122"/>
    </row>
    <row r="4615" spans="4:5">
      <c r="D4615" s="122"/>
      <c r="E4615" s="122"/>
    </row>
    <row r="4616" spans="4:5">
      <c r="D4616" s="122"/>
      <c r="E4616" s="122"/>
    </row>
    <row r="4617" spans="4:5">
      <c r="D4617" s="122"/>
      <c r="E4617" s="122"/>
    </row>
    <row r="4618" spans="4:5">
      <c r="D4618" s="122"/>
      <c r="E4618" s="122"/>
    </row>
    <row r="4619" spans="4:5">
      <c r="D4619" s="122"/>
      <c r="E4619" s="122"/>
    </row>
    <row r="4620" spans="4:5">
      <c r="D4620" s="122"/>
      <c r="E4620" s="122"/>
    </row>
    <row r="4621" spans="4:5">
      <c r="D4621" s="122"/>
      <c r="E4621" s="122"/>
    </row>
    <row r="4622" spans="4:5">
      <c r="D4622" s="122"/>
      <c r="E4622" s="122"/>
    </row>
    <row r="4623" spans="4:5">
      <c r="D4623" s="122"/>
      <c r="E4623" s="122"/>
    </row>
    <row r="4624" spans="4:5">
      <c r="D4624" s="122"/>
      <c r="E4624" s="122"/>
    </row>
    <row r="4625" spans="4:5">
      <c r="D4625" s="122"/>
      <c r="E4625" s="122"/>
    </row>
    <row r="4626" spans="4:5">
      <c r="D4626" s="122"/>
      <c r="E4626" s="122"/>
    </row>
    <row r="4627" spans="4:5">
      <c r="D4627" s="122"/>
      <c r="E4627" s="122"/>
    </row>
    <row r="4628" spans="4:5">
      <c r="D4628" s="122"/>
      <c r="E4628" s="122"/>
    </row>
    <row r="4629" spans="4:5">
      <c r="D4629" s="122"/>
      <c r="E4629" s="122"/>
    </row>
    <row r="4630" spans="4:5">
      <c r="D4630" s="122"/>
      <c r="E4630" s="122"/>
    </row>
    <row r="4631" spans="4:5">
      <c r="D4631" s="122"/>
      <c r="E4631" s="122"/>
    </row>
    <row r="4632" spans="4:5">
      <c r="D4632" s="122"/>
      <c r="E4632" s="122"/>
    </row>
    <row r="4633" spans="4:5">
      <c r="D4633" s="122"/>
      <c r="E4633" s="122"/>
    </row>
    <row r="4634" spans="4:5">
      <c r="D4634" s="122"/>
      <c r="E4634" s="122"/>
    </row>
    <row r="4635" spans="4:5">
      <c r="D4635" s="122"/>
      <c r="E4635" s="122"/>
    </row>
    <row r="4636" spans="4:5">
      <c r="D4636" s="122"/>
      <c r="E4636" s="122"/>
    </row>
    <row r="4637" spans="4:5">
      <c r="D4637" s="122"/>
      <c r="E4637" s="122"/>
    </row>
    <row r="4638" spans="4:5">
      <c r="D4638" s="122"/>
      <c r="E4638" s="122"/>
    </row>
    <row r="4639" spans="4:5">
      <c r="D4639" s="122"/>
      <c r="E4639" s="122"/>
    </row>
    <row r="4640" spans="4:5">
      <c r="D4640" s="122"/>
      <c r="E4640" s="122"/>
    </row>
    <row r="4641" spans="4:5">
      <c r="D4641" s="122"/>
      <c r="E4641" s="122"/>
    </row>
    <row r="4642" spans="4:5">
      <c r="D4642" s="122"/>
      <c r="E4642" s="122"/>
    </row>
    <row r="4643" spans="4:5">
      <c r="D4643" s="122"/>
      <c r="E4643" s="122"/>
    </row>
    <row r="4644" spans="4:5">
      <c r="D4644" s="122"/>
      <c r="E4644" s="122"/>
    </row>
    <row r="4645" spans="4:5">
      <c r="D4645" s="122"/>
      <c r="E4645" s="122"/>
    </row>
    <row r="4646" spans="4:5">
      <c r="D4646" s="122"/>
      <c r="E4646" s="122"/>
    </row>
    <row r="4647" spans="4:5">
      <c r="D4647" s="122"/>
      <c r="E4647" s="122"/>
    </row>
    <row r="4648" spans="4:5">
      <c r="D4648" s="122"/>
      <c r="E4648" s="122"/>
    </row>
    <row r="4649" spans="4:5">
      <c r="D4649" s="122"/>
      <c r="E4649" s="122"/>
    </row>
    <row r="4650" spans="4:5">
      <c r="D4650" s="122"/>
      <c r="E4650" s="122"/>
    </row>
    <row r="4651" spans="4:5">
      <c r="D4651" s="122"/>
      <c r="E4651" s="122"/>
    </row>
    <row r="4652" spans="4:5">
      <c r="D4652" s="122"/>
      <c r="E4652" s="122"/>
    </row>
    <row r="4653" spans="4:5">
      <c r="D4653" s="122"/>
      <c r="E4653" s="122"/>
    </row>
    <row r="4654" spans="4:5">
      <c r="D4654" s="122"/>
      <c r="E4654" s="122"/>
    </row>
    <row r="4655" spans="4:5">
      <c r="D4655" s="122"/>
      <c r="E4655" s="122"/>
    </row>
    <row r="4656" spans="4:5">
      <c r="D4656" s="122"/>
      <c r="E4656" s="122"/>
    </row>
    <row r="4657" spans="4:5">
      <c r="D4657" s="122"/>
      <c r="E4657" s="122"/>
    </row>
    <row r="4658" spans="4:5">
      <c r="D4658" s="122"/>
      <c r="E4658" s="122"/>
    </row>
    <row r="4659" spans="4:5">
      <c r="D4659" s="122"/>
      <c r="E4659" s="122"/>
    </row>
    <row r="4660" spans="4:5">
      <c r="D4660" s="122"/>
      <c r="E4660" s="122"/>
    </row>
    <row r="4661" spans="4:5">
      <c r="D4661" s="122"/>
      <c r="E4661" s="122"/>
    </row>
    <row r="4662" spans="4:5">
      <c r="D4662" s="122"/>
      <c r="E4662" s="122"/>
    </row>
    <row r="4663" spans="4:5">
      <c r="D4663" s="122"/>
      <c r="E4663" s="122"/>
    </row>
    <row r="4664" spans="4:5">
      <c r="D4664" s="122"/>
      <c r="E4664" s="122"/>
    </row>
    <row r="4665" spans="4:5">
      <c r="D4665" s="122"/>
      <c r="E4665" s="122"/>
    </row>
    <row r="4666" spans="4:5">
      <c r="D4666" s="122"/>
      <c r="E4666" s="122"/>
    </row>
    <row r="4667" spans="4:5">
      <c r="D4667" s="122"/>
      <c r="E4667" s="122"/>
    </row>
    <row r="4668" spans="4:5">
      <c r="D4668" s="122"/>
      <c r="E4668" s="122"/>
    </row>
    <row r="4669" spans="4:5">
      <c r="D4669" s="122"/>
      <c r="E4669" s="122"/>
    </row>
    <row r="4670" spans="4:5">
      <c r="D4670" s="122"/>
      <c r="E4670" s="122"/>
    </row>
    <row r="4671" spans="4:5">
      <c r="D4671" s="122"/>
      <c r="E4671" s="122"/>
    </row>
    <row r="4672" spans="4:5">
      <c r="D4672" s="122"/>
      <c r="E4672" s="122"/>
    </row>
    <row r="4673" spans="4:5">
      <c r="D4673" s="122"/>
      <c r="E4673" s="122"/>
    </row>
    <row r="4674" spans="4:5">
      <c r="D4674" s="122"/>
      <c r="E4674" s="122"/>
    </row>
    <row r="4675" spans="4:5">
      <c r="D4675" s="122"/>
      <c r="E4675" s="122"/>
    </row>
    <row r="4676" spans="4:5">
      <c r="D4676" s="122"/>
      <c r="E4676" s="122"/>
    </row>
    <row r="4677" spans="4:5">
      <c r="D4677" s="122"/>
      <c r="E4677" s="122"/>
    </row>
    <row r="4678" spans="4:5">
      <c r="D4678" s="122"/>
      <c r="E4678" s="122"/>
    </row>
    <row r="4679" spans="4:5">
      <c r="D4679" s="122"/>
      <c r="E4679" s="122"/>
    </row>
    <row r="4680" spans="4:5">
      <c r="D4680" s="122"/>
      <c r="E4680" s="122"/>
    </row>
    <row r="4681" spans="4:5">
      <c r="D4681" s="122"/>
      <c r="E4681" s="122"/>
    </row>
    <row r="4682" spans="4:5">
      <c r="D4682" s="122"/>
      <c r="E4682" s="122"/>
    </row>
    <row r="4683" spans="4:5">
      <c r="D4683" s="122"/>
      <c r="E4683" s="122"/>
    </row>
    <row r="4684" spans="4:5">
      <c r="D4684" s="122"/>
      <c r="E4684" s="122"/>
    </row>
    <row r="4685" spans="4:5">
      <c r="D4685" s="122"/>
      <c r="E4685" s="122"/>
    </row>
    <row r="4686" spans="4:5">
      <c r="D4686" s="122"/>
      <c r="E4686" s="122"/>
    </row>
    <row r="4687" spans="4:5">
      <c r="D4687" s="122"/>
      <c r="E4687" s="122"/>
    </row>
    <row r="4688" spans="4:5">
      <c r="D4688" s="122"/>
      <c r="E4688" s="122"/>
    </row>
    <row r="4689" spans="4:5">
      <c r="D4689" s="122"/>
      <c r="E4689" s="122"/>
    </row>
    <row r="4690" spans="4:5">
      <c r="D4690" s="122"/>
      <c r="E4690" s="122"/>
    </row>
    <row r="4691" spans="4:5">
      <c r="D4691" s="122"/>
      <c r="E4691" s="122"/>
    </row>
    <row r="4692" spans="4:5">
      <c r="D4692" s="122"/>
      <c r="E4692" s="122"/>
    </row>
    <row r="4693" spans="4:5">
      <c r="D4693" s="122"/>
      <c r="E4693" s="122"/>
    </row>
    <row r="4694" spans="4:5">
      <c r="D4694" s="122"/>
      <c r="E4694" s="122"/>
    </row>
    <row r="4695" spans="4:5">
      <c r="D4695" s="122"/>
      <c r="E4695" s="122"/>
    </row>
    <row r="4696" spans="4:5">
      <c r="D4696" s="122"/>
      <c r="E4696" s="122"/>
    </row>
    <row r="4697" spans="4:5">
      <c r="D4697" s="122"/>
      <c r="E4697" s="122"/>
    </row>
    <row r="4698" spans="4:5">
      <c r="D4698" s="122"/>
      <c r="E4698" s="122"/>
    </row>
    <row r="4699" spans="4:5">
      <c r="D4699" s="122"/>
      <c r="E4699" s="122"/>
    </row>
    <row r="4700" spans="4:5">
      <c r="D4700" s="122"/>
      <c r="E4700" s="122"/>
    </row>
    <row r="4701" spans="4:5">
      <c r="D4701" s="122"/>
      <c r="E4701" s="122"/>
    </row>
    <row r="4702" spans="4:5">
      <c r="D4702" s="122"/>
      <c r="E4702" s="122"/>
    </row>
    <row r="4703" spans="4:5">
      <c r="D4703" s="122"/>
      <c r="E4703" s="122"/>
    </row>
    <row r="4704" spans="4:5">
      <c r="D4704" s="122"/>
      <c r="E4704" s="122"/>
    </row>
    <row r="4705" spans="4:5">
      <c r="D4705" s="122"/>
      <c r="E4705" s="122"/>
    </row>
    <row r="4706" spans="4:5">
      <c r="D4706" s="122"/>
      <c r="E4706" s="122"/>
    </row>
    <row r="4707" spans="4:5">
      <c r="D4707" s="122"/>
      <c r="E4707" s="122"/>
    </row>
    <row r="4708" spans="4:5">
      <c r="D4708" s="122"/>
      <c r="E4708" s="122"/>
    </row>
    <row r="4709" spans="4:5">
      <c r="D4709" s="122"/>
      <c r="E4709" s="122"/>
    </row>
    <row r="4710" spans="4:5">
      <c r="D4710" s="122"/>
      <c r="E4710" s="122"/>
    </row>
    <row r="4711" spans="4:5">
      <c r="D4711" s="122"/>
      <c r="E4711" s="122"/>
    </row>
    <row r="4712" spans="4:5">
      <c r="D4712" s="122"/>
      <c r="E4712" s="122"/>
    </row>
    <row r="4713" spans="4:5">
      <c r="D4713" s="122"/>
      <c r="E4713" s="122"/>
    </row>
    <row r="4714" spans="4:5">
      <c r="D4714" s="122"/>
      <c r="E4714" s="122"/>
    </row>
    <row r="4715" spans="4:5">
      <c r="D4715" s="122"/>
      <c r="E4715" s="122"/>
    </row>
    <row r="4716" spans="4:5">
      <c r="D4716" s="122"/>
      <c r="E4716" s="122"/>
    </row>
    <row r="4717" spans="4:5">
      <c r="D4717" s="122"/>
      <c r="E4717" s="122"/>
    </row>
    <row r="4718" spans="4:5">
      <c r="D4718" s="122"/>
      <c r="E4718" s="122"/>
    </row>
    <row r="4719" spans="4:5">
      <c r="D4719" s="122"/>
      <c r="E4719" s="122"/>
    </row>
    <row r="4720" spans="4:5">
      <c r="D4720" s="122"/>
      <c r="E4720" s="122"/>
    </row>
    <row r="4721" spans="4:5">
      <c r="D4721" s="122"/>
      <c r="E4721" s="122"/>
    </row>
    <row r="4722" spans="4:5">
      <c r="D4722" s="122"/>
      <c r="E4722" s="122"/>
    </row>
    <row r="4723" spans="4:5">
      <c r="D4723" s="122"/>
      <c r="E4723" s="122"/>
    </row>
    <row r="4724" spans="4:5">
      <c r="D4724" s="122"/>
      <c r="E4724" s="122"/>
    </row>
    <row r="4725" spans="4:5">
      <c r="D4725" s="122"/>
      <c r="E4725" s="122"/>
    </row>
    <row r="4726" spans="4:5">
      <c r="D4726" s="122"/>
      <c r="E4726" s="122"/>
    </row>
    <row r="4727" spans="4:5">
      <c r="D4727" s="122"/>
      <c r="E4727" s="122"/>
    </row>
    <row r="4728" spans="4:5">
      <c r="D4728" s="122"/>
      <c r="E4728" s="122"/>
    </row>
    <row r="4729" spans="4:5">
      <c r="D4729" s="122"/>
      <c r="E4729" s="122"/>
    </row>
    <row r="4730" spans="4:5">
      <c r="D4730" s="122"/>
      <c r="E4730" s="122"/>
    </row>
    <row r="4731" spans="4:5">
      <c r="D4731" s="122"/>
      <c r="E4731" s="122"/>
    </row>
    <row r="4732" spans="4:5">
      <c r="D4732" s="122"/>
      <c r="E4732" s="122"/>
    </row>
    <row r="4733" spans="4:5">
      <c r="D4733" s="122"/>
      <c r="E4733" s="122"/>
    </row>
    <row r="4734" spans="4:5">
      <c r="D4734" s="122"/>
      <c r="E4734" s="122"/>
    </row>
    <row r="4735" spans="4:5">
      <c r="D4735" s="122"/>
      <c r="E4735" s="122"/>
    </row>
    <row r="4736" spans="4:5">
      <c r="D4736" s="122"/>
      <c r="E4736" s="122"/>
    </row>
    <row r="4737" spans="4:5">
      <c r="D4737" s="122"/>
      <c r="E4737" s="122"/>
    </row>
    <row r="4738" spans="4:5">
      <c r="D4738" s="122"/>
      <c r="E4738" s="122"/>
    </row>
    <row r="4739" spans="4:5">
      <c r="D4739" s="122"/>
      <c r="E4739" s="122"/>
    </row>
    <row r="4740" spans="4:5">
      <c r="D4740" s="122"/>
      <c r="E4740" s="122"/>
    </row>
    <row r="4741" spans="4:5">
      <c r="D4741" s="122"/>
      <c r="E4741" s="122"/>
    </row>
    <row r="4742" spans="4:5">
      <c r="D4742" s="122"/>
      <c r="E4742" s="122"/>
    </row>
    <row r="4743" spans="4:5">
      <c r="D4743" s="122"/>
      <c r="E4743" s="122"/>
    </row>
    <row r="4744" spans="4:5">
      <c r="D4744" s="122"/>
      <c r="E4744" s="122"/>
    </row>
    <row r="4745" spans="4:5">
      <c r="D4745" s="122"/>
      <c r="E4745" s="122"/>
    </row>
    <row r="4746" spans="4:5">
      <c r="D4746" s="122"/>
      <c r="E4746" s="122"/>
    </row>
    <row r="4747" spans="4:5">
      <c r="D4747" s="122"/>
      <c r="E4747" s="122"/>
    </row>
    <row r="4748" spans="4:5">
      <c r="D4748" s="122"/>
      <c r="E4748" s="122"/>
    </row>
    <row r="4749" spans="4:5">
      <c r="D4749" s="122"/>
      <c r="E4749" s="122"/>
    </row>
    <row r="4750" spans="4:5">
      <c r="D4750" s="122"/>
      <c r="E4750" s="122"/>
    </row>
    <row r="4751" spans="4:5">
      <c r="D4751" s="122"/>
      <c r="E4751" s="122"/>
    </row>
    <row r="4752" spans="4:5">
      <c r="D4752" s="122"/>
      <c r="E4752" s="122"/>
    </row>
    <row r="4753" spans="4:5">
      <c r="D4753" s="122"/>
      <c r="E4753" s="122"/>
    </row>
    <row r="4754" spans="4:5">
      <c r="D4754" s="122"/>
      <c r="E4754" s="122"/>
    </row>
    <row r="4755" spans="4:5">
      <c r="D4755" s="122"/>
      <c r="E4755" s="122"/>
    </row>
    <row r="4756" spans="4:5">
      <c r="D4756" s="122"/>
      <c r="E4756" s="122"/>
    </row>
    <row r="4757" spans="4:5">
      <c r="D4757" s="122"/>
      <c r="E4757" s="122"/>
    </row>
    <row r="4758" spans="4:5">
      <c r="D4758" s="122"/>
      <c r="E4758" s="122"/>
    </row>
    <row r="4759" spans="4:5">
      <c r="D4759" s="122"/>
      <c r="E4759" s="122"/>
    </row>
    <row r="4760" spans="4:5">
      <c r="D4760" s="122"/>
      <c r="E4760" s="122"/>
    </row>
    <row r="4761" spans="4:5">
      <c r="D4761" s="122"/>
      <c r="E4761" s="122"/>
    </row>
    <row r="4762" spans="4:5">
      <c r="D4762" s="122"/>
      <c r="E4762" s="122"/>
    </row>
    <row r="4763" spans="4:5">
      <c r="D4763" s="122"/>
      <c r="E4763" s="122"/>
    </row>
    <row r="4764" spans="4:5">
      <c r="D4764" s="122"/>
      <c r="E4764" s="122"/>
    </row>
    <row r="4765" spans="4:5">
      <c r="D4765" s="122"/>
      <c r="E4765" s="122"/>
    </row>
    <row r="4766" spans="4:5">
      <c r="D4766" s="122"/>
      <c r="E4766" s="122"/>
    </row>
    <row r="4767" spans="4:5">
      <c r="D4767" s="122"/>
      <c r="E4767" s="122"/>
    </row>
    <row r="4768" spans="4:5">
      <c r="D4768" s="122"/>
      <c r="E4768" s="122"/>
    </row>
    <row r="4769" spans="4:5">
      <c r="D4769" s="122"/>
      <c r="E4769" s="122"/>
    </row>
    <row r="4770" spans="4:5">
      <c r="D4770" s="122"/>
      <c r="E4770" s="122"/>
    </row>
    <row r="4771" spans="4:5">
      <c r="D4771" s="122"/>
      <c r="E4771" s="122"/>
    </row>
    <row r="4772" spans="4:5">
      <c r="D4772" s="122"/>
      <c r="E4772" s="122"/>
    </row>
    <row r="4773" spans="4:5">
      <c r="D4773" s="122"/>
      <c r="E4773" s="122"/>
    </row>
    <row r="4774" spans="4:5">
      <c r="D4774" s="122"/>
      <c r="E4774" s="122"/>
    </row>
    <row r="4775" spans="4:5">
      <c r="D4775" s="122"/>
      <c r="E4775" s="122"/>
    </row>
    <row r="4776" spans="4:5">
      <c r="D4776" s="122"/>
      <c r="E4776" s="122"/>
    </row>
    <row r="4777" spans="4:5">
      <c r="D4777" s="122"/>
      <c r="E4777" s="122"/>
    </row>
    <row r="4778" spans="4:5">
      <c r="D4778" s="122"/>
      <c r="E4778" s="122"/>
    </row>
    <row r="4779" spans="4:5">
      <c r="D4779" s="122"/>
      <c r="E4779" s="122"/>
    </row>
    <row r="4780" spans="4:5">
      <c r="D4780" s="122"/>
      <c r="E4780" s="122"/>
    </row>
    <row r="4781" spans="4:5">
      <c r="D4781" s="122"/>
      <c r="E4781" s="122"/>
    </row>
    <row r="4782" spans="4:5">
      <c r="D4782" s="122"/>
      <c r="E4782" s="122"/>
    </row>
    <row r="4783" spans="4:5">
      <c r="D4783" s="122"/>
      <c r="E4783" s="122"/>
    </row>
    <row r="4784" spans="4:5">
      <c r="D4784" s="122"/>
      <c r="E4784" s="122"/>
    </row>
    <row r="4785" spans="4:5">
      <c r="D4785" s="122"/>
      <c r="E4785" s="122"/>
    </row>
    <row r="4786" spans="4:5">
      <c r="D4786" s="122"/>
      <c r="E4786" s="122"/>
    </row>
    <row r="4787" spans="4:5">
      <c r="D4787" s="122"/>
      <c r="E4787" s="122"/>
    </row>
    <row r="4788" spans="4:5">
      <c r="D4788" s="122"/>
      <c r="E4788" s="122"/>
    </row>
    <row r="4789" spans="4:5">
      <c r="D4789" s="122"/>
      <c r="E4789" s="122"/>
    </row>
    <row r="4790" spans="4:5">
      <c r="D4790" s="122"/>
      <c r="E4790" s="122"/>
    </row>
    <row r="4791" spans="4:5">
      <c r="D4791" s="122"/>
      <c r="E4791" s="122"/>
    </row>
    <row r="4792" spans="4:5">
      <c r="D4792" s="122"/>
      <c r="E4792" s="122"/>
    </row>
    <row r="4793" spans="4:5">
      <c r="D4793" s="122"/>
      <c r="E4793" s="122"/>
    </row>
    <row r="4794" spans="4:5">
      <c r="D4794" s="122"/>
      <c r="E4794" s="122"/>
    </row>
    <row r="4795" spans="4:5">
      <c r="D4795" s="122"/>
      <c r="E4795" s="122"/>
    </row>
    <row r="4796" spans="4:5">
      <c r="D4796" s="122"/>
      <c r="E4796" s="122"/>
    </row>
    <row r="4797" spans="4:5">
      <c r="D4797" s="122"/>
      <c r="E4797" s="122"/>
    </row>
    <row r="4798" spans="4:5">
      <c r="D4798" s="122"/>
      <c r="E4798" s="122"/>
    </row>
    <row r="4799" spans="4:5">
      <c r="D4799" s="122"/>
      <c r="E4799" s="122"/>
    </row>
    <row r="4800" spans="4:5">
      <c r="D4800" s="122"/>
      <c r="E4800" s="122"/>
    </row>
    <row r="4801" spans="4:5">
      <c r="D4801" s="122"/>
      <c r="E4801" s="122"/>
    </row>
    <row r="4802" spans="4:5">
      <c r="D4802" s="122"/>
      <c r="E4802" s="122"/>
    </row>
    <row r="4803" spans="4:5">
      <c r="D4803" s="122"/>
      <c r="E4803" s="122"/>
    </row>
    <row r="4804" spans="4:5">
      <c r="D4804" s="122"/>
      <c r="E4804" s="122"/>
    </row>
    <row r="4805" spans="4:5">
      <c r="D4805" s="122"/>
      <c r="E4805" s="122"/>
    </row>
    <row r="4806" spans="4:5">
      <c r="D4806" s="122"/>
      <c r="E4806" s="122"/>
    </row>
    <row r="4807" spans="4:5">
      <c r="D4807" s="122"/>
      <c r="E4807" s="122"/>
    </row>
    <row r="4808" spans="4:5">
      <c r="D4808" s="122"/>
      <c r="E4808" s="122"/>
    </row>
    <row r="4809" spans="4:5">
      <c r="D4809" s="122"/>
      <c r="E4809" s="122"/>
    </row>
    <row r="4810" spans="4:5">
      <c r="D4810" s="122"/>
      <c r="E4810" s="122"/>
    </row>
    <row r="4811" spans="4:5">
      <c r="D4811" s="122"/>
      <c r="E4811" s="122"/>
    </row>
    <row r="4812" spans="4:5">
      <c r="D4812" s="122"/>
      <c r="E4812" s="122"/>
    </row>
    <row r="4813" spans="4:5">
      <c r="D4813" s="122"/>
      <c r="E4813" s="122"/>
    </row>
    <row r="4814" spans="4:5">
      <c r="D4814" s="122"/>
      <c r="E4814" s="122"/>
    </row>
    <row r="4815" spans="4:5">
      <c r="D4815" s="122"/>
      <c r="E4815" s="122"/>
    </row>
    <row r="4816" spans="4:5">
      <c r="D4816" s="122"/>
      <c r="E4816" s="122"/>
    </row>
    <row r="4817" spans="4:5">
      <c r="D4817" s="122"/>
      <c r="E4817" s="122"/>
    </row>
    <row r="4818" spans="4:5">
      <c r="D4818" s="122"/>
      <c r="E4818" s="122"/>
    </row>
    <row r="4819" spans="4:5">
      <c r="D4819" s="122"/>
      <c r="E4819" s="122"/>
    </row>
    <row r="4820" spans="4:5">
      <c r="D4820" s="122"/>
      <c r="E4820" s="122"/>
    </row>
    <row r="4821" spans="4:5">
      <c r="D4821" s="122"/>
      <c r="E4821" s="122"/>
    </row>
    <row r="4822" spans="4:5">
      <c r="D4822" s="122"/>
      <c r="E4822" s="122"/>
    </row>
    <row r="4823" spans="4:5">
      <c r="D4823" s="122"/>
      <c r="E4823" s="122"/>
    </row>
    <row r="4824" spans="4:5">
      <c r="D4824" s="122"/>
      <c r="E4824" s="122"/>
    </row>
    <row r="4825" spans="4:5">
      <c r="D4825" s="122"/>
      <c r="E4825" s="122"/>
    </row>
    <row r="4826" spans="4:5">
      <c r="D4826" s="122"/>
      <c r="E4826" s="122"/>
    </row>
    <row r="4827" spans="4:5">
      <c r="D4827" s="122"/>
      <c r="E4827" s="122"/>
    </row>
    <row r="4828" spans="4:5">
      <c r="D4828" s="122"/>
      <c r="E4828" s="122"/>
    </row>
    <row r="4829" spans="4:5">
      <c r="D4829" s="122"/>
      <c r="E4829" s="122"/>
    </row>
    <row r="4830" spans="4:5">
      <c r="D4830" s="122"/>
      <c r="E4830" s="122"/>
    </row>
    <row r="4831" spans="4:5">
      <c r="D4831" s="122"/>
      <c r="E4831" s="122"/>
    </row>
    <row r="4832" spans="4:5">
      <c r="D4832" s="122"/>
      <c r="E4832" s="122"/>
    </row>
    <row r="4833" spans="4:5">
      <c r="D4833" s="122"/>
      <c r="E4833" s="122"/>
    </row>
    <row r="4834" spans="4:5">
      <c r="D4834" s="122"/>
      <c r="E4834" s="122"/>
    </row>
    <row r="4835" spans="4:5">
      <c r="D4835" s="122"/>
      <c r="E4835" s="122"/>
    </row>
    <row r="4836" spans="4:5">
      <c r="D4836" s="122"/>
      <c r="E4836" s="122"/>
    </row>
    <row r="4837" spans="4:5">
      <c r="D4837" s="122"/>
      <c r="E4837" s="122"/>
    </row>
    <row r="4838" spans="4:5">
      <c r="D4838" s="122"/>
      <c r="E4838" s="122"/>
    </row>
    <row r="4839" spans="4:5">
      <c r="D4839" s="122"/>
      <c r="E4839" s="122"/>
    </row>
    <row r="4840" spans="4:5">
      <c r="D4840" s="122"/>
      <c r="E4840" s="122"/>
    </row>
    <row r="4841" spans="4:5">
      <c r="D4841" s="122"/>
      <c r="E4841" s="122"/>
    </row>
    <row r="4842" spans="4:5">
      <c r="D4842" s="122"/>
      <c r="E4842" s="122"/>
    </row>
    <row r="4843" spans="4:5">
      <c r="D4843" s="122"/>
      <c r="E4843" s="122"/>
    </row>
    <row r="4844" spans="4:5">
      <c r="D4844" s="122"/>
      <c r="E4844" s="122"/>
    </row>
    <row r="4845" spans="4:5">
      <c r="D4845" s="122"/>
      <c r="E4845" s="122"/>
    </row>
    <row r="4846" spans="4:5">
      <c r="D4846" s="122"/>
      <c r="E4846" s="122"/>
    </row>
    <row r="4847" spans="4:5">
      <c r="D4847" s="122"/>
      <c r="E4847" s="122"/>
    </row>
    <row r="4848" spans="4:5">
      <c r="D4848" s="122"/>
      <c r="E4848" s="122"/>
    </row>
    <row r="4849" spans="4:5">
      <c r="D4849" s="122"/>
      <c r="E4849" s="122"/>
    </row>
    <row r="4850" spans="4:5">
      <c r="D4850" s="122"/>
      <c r="E4850" s="122"/>
    </row>
    <row r="4851" spans="4:5">
      <c r="D4851" s="122"/>
      <c r="E4851" s="122"/>
    </row>
    <row r="4852" spans="4:5">
      <c r="D4852" s="122"/>
      <c r="E4852" s="122"/>
    </row>
    <row r="4853" spans="4:5">
      <c r="D4853" s="122"/>
      <c r="E4853" s="122"/>
    </row>
    <row r="4854" spans="4:5">
      <c r="D4854" s="122"/>
      <c r="E4854" s="122"/>
    </row>
    <row r="4855" spans="4:5">
      <c r="D4855" s="122"/>
      <c r="E4855" s="122"/>
    </row>
    <row r="4856" spans="4:5">
      <c r="D4856" s="122"/>
      <c r="E4856" s="122"/>
    </row>
    <row r="4857" spans="4:5">
      <c r="D4857" s="122"/>
      <c r="E4857" s="122"/>
    </row>
    <row r="4858" spans="4:5">
      <c r="D4858" s="122"/>
      <c r="E4858" s="122"/>
    </row>
    <row r="4859" spans="4:5">
      <c r="D4859" s="122"/>
      <c r="E4859" s="122"/>
    </row>
    <row r="4860" spans="4:5">
      <c r="D4860" s="122"/>
      <c r="E4860" s="122"/>
    </row>
    <row r="4861" spans="4:5">
      <c r="D4861" s="122"/>
      <c r="E4861" s="122"/>
    </row>
    <row r="4862" spans="4:5">
      <c r="D4862" s="122"/>
      <c r="E4862" s="122"/>
    </row>
    <row r="4863" spans="4:5">
      <c r="D4863" s="122"/>
      <c r="E4863" s="122"/>
    </row>
    <row r="4864" spans="4:5">
      <c r="D4864" s="122"/>
      <c r="E4864" s="122"/>
    </row>
    <row r="4865" spans="4:5">
      <c r="D4865" s="122"/>
      <c r="E4865" s="122"/>
    </row>
    <row r="4866" spans="4:5">
      <c r="D4866" s="122"/>
      <c r="E4866" s="122"/>
    </row>
    <row r="4867" spans="4:5">
      <c r="D4867" s="122"/>
      <c r="E4867" s="122"/>
    </row>
    <row r="4868" spans="4:5">
      <c r="D4868" s="122"/>
      <c r="E4868" s="122"/>
    </row>
    <row r="4869" spans="4:5">
      <c r="D4869" s="122"/>
      <c r="E4869" s="122"/>
    </row>
    <row r="4870" spans="4:5">
      <c r="D4870" s="122"/>
      <c r="E4870" s="122"/>
    </row>
    <row r="4871" spans="4:5">
      <c r="D4871" s="122"/>
      <c r="E4871" s="122"/>
    </row>
    <row r="4872" spans="4:5">
      <c r="D4872" s="122"/>
      <c r="E4872" s="122"/>
    </row>
    <row r="4873" spans="4:5">
      <c r="D4873" s="122"/>
      <c r="E4873" s="122"/>
    </row>
    <row r="4874" spans="4:5">
      <c r="D4874" s="122"/>
      <c r="E4874" s="122"/>
    </row>
    <row r="4875" spans="4:5">
      <c r="D4875" s="122"/>
      <c r="E4875" s="122"/>
    </row>
    <row r="4876" spans="4:5">
      <c r="D4876" s="122"/>
      <c r="E4876" s="122"/>
    </row>
    <row r="4877" spans="4:5">
      <c r="D4877" s="122"/>
      <c r="E4877" s="122"/>
    </row>
    <row r="4878" spans="4:5">
      <c r="D4878" s="122"/>
      <c r="E4878" s="122"/>
    </row>
    <row r="4879" spans="4:5">
      <c r="D4879" s="122"/>
      <c r="E4879" s="122"/>
    </row>
    <row r="4880" spans="4:5">
      <c r="D4880" s="122"/>
      <c r="E4880" s="122"/>
    </row>
    <row r="4881" spans="4:5">
      <c r="D4881" s="122"/>
      <c r="E4881" s="122"/>
    </row>
    <row r="4882" spans="4:5">
      <c r="D4882" s="122"/>
      <c r="E4882" s="122"/>
    </row>
    <row r="4883" spans="4:5">
      <c r="D4883" s="122"/>
      <c r="E4883" s="122"/>
    </row>
    <row r="4884" spans="4:5">
      <c r="D4884" s="122"/>
      <c r="E4884" s="122"/>
    </row>
    <row r="4885" spans="4:5">
      <c r="D4885" s="122"/>
      <c r="E4885" s="122"/>
    </row>
    <row r="4886" spans="4:5">
      <c r="D4886" s="122"/>
      <c r="E4886" s="122"/>
    </row>
    <row r="4887" spans="4:5">
      <c r="D4887" s="122"/>
      <c r="E4887" s="122"/>
    </row>
    <row r="4888" spans="4:5">
      <c r="D4888" s="122"/>
      <c r="E4888" s="122"/>
    </row>
    <row r="4889" spans="4:5">
      <c r="D4889" s="122"/>
      <c r="E4889" s="122"/>
    </row>
    <row r="4890" spans="4:5">
      <c r="D4890" s="122"/>
      <c r="E4890" s="122"/>
    </row>
    <row r="4891" spans="4:5">
      <c r="D4891" s="122"/>
      <c r="E4891" s="122"/>
    </row>
    <row r="4892" spans="4:5">
      <c r="D4892" s="122"/>
      <c r="E4892" s="122"/>
    </row>
    <row r="4893" spans="4:5">
      <c r="D4893" s="122"/>
      <c r="E4893" s="122"/>
    </row>
    <row r="4894" spans="4:5">
      <c r="D4894" s="122"/>
      <c r="E4894" s="122"/>
    </row>
    <row r="4895" spans="4:5">
      <c r="D4895" s="122"/>
      <c r="E4895" s="122"/>
    </row>
    <row r="4896" spans="4:5">
      <c r="D4896" s="122"/>
      <c r="E4896" s="122"/>
    </row>
    <row r="4897" spans="4:5">
      <c r="D4897" s="122"/>
      <c r="E4897" s="122"/>
    </row>
    <row r="4898" spans="4:5">
      <c r="D4898" s="122"/>
      <c r="E4898" s="122"/>
    </row>
    <row r="4899" spans="4:5">
      <c r="D4899" s="122"/>
      <c r="E4899" s="122"/>
    </row>
    <row r="4900" spans="4:5">
      <c r="D4900" s="122"/>
      <c r="E4900" s="122"/>
    </row>
    <row r="4901" spans="4:5">
      <c r="D4901" s="122"/>
      <c r="E4901" s="122"/>
    </row>
    <row r="4902" spans="4:5">
      <c r="D4902" s="122"/>
      <c r="E4902" s="122"/>
    </row>
    <row r="4903" spans="4:5">
      <c r="D4903" s="122"/>
      <c r="E4903" s="122"/>
    </row>
    <row r="4904" spans="4:5">
      <c r="D4904" s="122"/>
      <c r="E4904" s="122"/>
    </row>
    <row r="4905" spans="4:5">
      <c r="D4905" s="122"/>
      <c r="E4905" s="122"/>
    </row>
    <row r="4906" spans="4:5">
      <c r="D4906" s="122"/>
      <c r="E4906" s="122"/>
    </row>
    <row r="4907" spans="4:5">
      <c r="D4907" s="122"/>
      <c r="E4907" s="122"/>
    </row>
    <row r="4908" spans="4:5">
      <c r="D4908" s="122"/>
      <c r="E4908" s="122"/>
    </row>
    <row r="4909" spans="4:5">
      <c r="D4909" s="122"/>
      <c r="E4909" s="122"/>
    </row>
    <row r="4910" spans="4:5">
      <c r="D4910" s="122"/>
      <c r="E4910" s="122"/>
    </row>
    <row r="4911" spans="4:5">
      <c r="D4911" s="122"/>
      <c r="E4911" s="122"/>
    </row>
    <row r="4912" spans="4:5">
      <c r="D4912" s="122"/>
      <c r="E4912" s="122"/>
    </row>
    <row r="4913" spans="4:5">
      <c r="D4913" s="122"/>
      <c r="E4913" s="122"/>
    </row>
    <row r="4914" spans="4:5">
      <c r="D4914" s="122"/>
      <c r="E4914" s="122"/>
    </row>
    <row r="4915" spans="4:5">
      <c r="D4915" s="122"/>
      <c r="E4915" s="122"/>
    </row>
    <row r="4916" spans="4:5">
      <c r="D4916" s="122"/>
      <c r="E4916" s="122"/>
    </row>
    <row r="4917" spans="4:5">
      <c r="D4917" s="122"/>
      <c r="E4917" s="122"/>
    </row>
    <row r="4918" spans="4:5">
      <c r="D4918" s="122"/>
      <c r="E4918" s="122"/>
    </row>
    <row r="4919" spans="4:5">
      <c r="D4919" s="122"/>
      <c r="E4919" s="122"/>
    </row>
    <row r="4920" spans="4:5">
      <c r="D4920" s="122"/>
      <c r="E4920" s="122"/>
    </row>
    <row r="4921" spans="4:5">
      <c r="D4921" s="122"/>
      <c r="E4921" s="122"/>
    </row>
    <row r="4922" spans="4:5">
      <c r="D4922" s="122"/>
      <c r="E4922" s="122"/>
    </row>
    <row r="4923" spans="4:5">
      <c r="D4923" s="122"/>
      <c r="E4923" s="122"/>
    </row>
    <row r="4924" spans="4:5">
      <c r="D4924" s="122"/>
      <c r="E4924" s="122"/>
    </row>
    <row r="4925" spans="4:5">
      <c r="D4925" s="122"/>
      <c r="E4925" s="122"/>
    </row>
    <row r="4926" spans="4:5">
      <c r="D4926" s="122"/>
      <c r="E4926" s="122"/>
    </row>
    <row r="4927" spans="4:5">
      <c r="D4927" s="122"/>
      <c r="E4927" s="122"/>
    </row>
    <row r="4928" spans="4:5">
      <c r="D4928" s="122"/>
      <c r="E4928" s="122"/>
    </row>
    <row r="4929" spans="4:5">
      <c r="D4929" s="122"/>
      <c r="E4929" s="122"/>
    </row>
    <row r="4930" spans="4:5">
      <c r="D4930" s="122"/>
      <c r="E4930" s="122"/>
    </row>
    <row r="4931" spans="4:5">
      <c r="D4931" s="122"/>
      <c r="E4931" s="122"/>
    </row>
    <row r="4932" spans="4:5">
      <c r="D4932" s="122"/>
      <c r="E4932" s="122"/>
    </row>
    <row r="4933" spans="4:5">
      <c r="D4933" s="122"/>
      <c r="E4933" s="122"/>
    </row>
    <row r="4934" spans="4:5">
      <c r="D4934" s="122"/>
      <c r="E4934" s="122"/>
    </row>
    <row r="4935" spans="4:5">
      <c r="D4935" s="122"/>
      <c r="E4935" s="122"/>
    </row>
    <row r="4936" spans="4:5">
      <c r="D4936" s="122"/>
      <c r="E4936" s="122"/>
    </row>
    <row r="4937" spans="4:5">
      <c r="D4937" s="122"/>
      <c r="E4937" s="122"/>
    </row>
    <row r="4938" spans="4:5">
      <c r="D4938" s="122"/>
      <c r="E4938" s="122"/>
    </row>
    <row r="4939" spans="4:5">
      <c r="D4939" s="122"/>
      <c r="E4939" s="122"/>
    </row>
    <row r="4940" spans="4:5">
      <c r="D4940" s="122"/>
      <c r="E4940" s="122"/>
    </row>
    <row r="4941" spans="4:5">
      <c r="D4941" s="122"/>
      <c r="E4941" s="122"/>
    </row>
    <row r="4942" spans="4:5">
      <c r="D4942" s="122"/>
      <c r="E4942" s="122"/>
    </row>
    <row r="4943" spans="4:5">
      <c r="D4943" s="122"/>
      <c r="E4943" s="122"/>
    </row>
    <row r="4944" spans="4:5">
      <c r="D4944" s="122"/>
      <c r="E4944" s="122"/>
    </row>
    <row r="4945" spans="4:5">
      <c r="D4945" s="122"/>
      <c r="E4945" s="122"/>
    </row>
    <row r="4946" spans="4:5">
      <c r="D4946" s="122"/>
      <c r="E4946" s="122"/>
    </row>
    <row r="4947" spans="4:5">
      <c r="D4947" s="122"/>
      <c r="E4947" s="122"/>
    </row>
    <row r="4948" spans="4:5">
      <c r="D4948" s="122"/>
      <c r="E4948" s="122"/>
    </row>
    <row r="4949" spans="4:5">
      <c r="D4949" s="122"/>
      <c r="E4949" s="122"/>
    </row>
    <row r="4950" spans="4:5">
      <c r="D4950" s="122"/>
      <c r="E4950" s="122"/>
    </row>
    <row r="4951" spans="4:5">
      <c r="D4951" s="122"/>
      <c r="E4951" s="122"/>
    </row>
    <row r="4952" spans="4:5">
      <c r="D4952" s="122"/>
      <c r="E4952" s="122"/>
    </row>
    <row r="4953" spans="4:5">
      <c r="D4953" s="122"/>
      <c r="E4953" s="122"/>
    </row>
    <row r="4954" spans="4:5">
      <c r="D4954" s="122"/>
      <c r="E4954" s="122"/>
    </row>
    <row r="4955" spans="4:5">
      <c r="D4955" s="122"/>
      <c r="E4955" s="122"/>
    </row>
    <row r="4956" spans="4:5">
      <c r="D4956" s="122"/>
      <c r="E4956" s="122"/>
    </row>
    <row r="4957" spans="4:5">
      <c r="D4957" s="122"/>
      <c r="E4957" s="122"/>
    </row>
    <row r="4958" spans="4:5">
      <c r="D4958" s="122"/>
      <c r="E4958" s="122"/>
    </row>
    <row r="4959" spans="4:5">
      <c r="D4959" s="122"/>
      <c r="E4959" s="122"/>
    </row>
    <row r="4960" spans="4:5">
      <c r="D4960" s="122"/>
      <c r="E4960" s="122"/>
    </row>
    <row r="4961" spans="4:5">
      <c r="D4961" s="122"/>
      <c r="E4961" s="122"/>
    </row>
    <row r="4962" spans="4:5">
      <c r="D4962" s="122"/>
      <c r="E4962" s="122"/>
    </row>
    <row r="4963" spans="4:5">
      <c r="D4963" s="122"/>
      <c r="E4963" s="122"/>
    </row>
    <row r="4964" spans="4:5">
      <c r="D4964" s="122"/>
      <c r="E4964" s="122"/>
    </row>
    <row r="4965" spans="4:5">
      <c r="D4965" s="122"/>
      <c r="E4965" s="122"/>
    </row>
    <row r="4966" spans="4:5">
      <c r="D4966" s="122"/>
      <c r="E4966" s="122"/>
    </row>
    <row r="4967" spans="4:5">
      <c r="D4967" s="122"/>
      <c r="E4967" s="122"/>
    </row>
    <row r="4968" spans="4:5">
      <c r="D4968" s="122"/>
      <c r="E4968" s="122"/>
    </row>
    <row r="4969" spans="4:5">
      <c r="D4969" s="122"/>
      <c r="E4969" s="122"/>
    </row>
    <row r="4970" spans="4:5">
      <c r="D4970" s="122"/>
      <c r="E4970" s="122"/>
    </row>
    <row r="4971" spans="4:5">
      <c r="D4971" s="122"/>
      <c r="E4971" s="122"/>
    </row>
    <row r="4972" spans="4:5">
      <c r="D4972" s="122"/>
      <c r="E4972" s="122"/>
    </row>
    <row r="4973" spans="4:5">
      <c r="D4973" s="122"/>
      <c r="E4973" s="122"/>
    </row>
    <row r="4974" spans="4:5">
      <c r="D4974" s="122"/>
      <c r="E4974" s="122"/>
    </row>
    <row r="4975" spans="4:5">
      <c r="D4975" s="122"/>
      <c r="E4975" s="122"/>
    </row>
    <row r="4976" spans="4:5">
      <c r="D4976" s="122"/>
      <c r="E4976" s="122"/>
    </row>
    <row r="4977" spans="4:5">
      <c r="D4977" s="122"/>
      <c r="E4977" s="122"/>
    </row>
    <row r="4978" spans="4:5">
      <c r="D4978" s="122"/>
      <c r="E4978" s="122"/>
    </row>
    <row r="4979" spans="4:5">
      <c r="D4979" s="122"/>
      <c r="E4979" s="122"/>
    </row>
    <row r="4980" spans="4:5">
      <c r="D4980" s="122"/>
      <c r="E4980" s="122"/>
    </row>
    <row r="4981" spans="4:5">
      <c r="D4981" s="122"/>
      <c r="E4981" s="122"/>
    </row>
    <row r="4982" spans="4:5">
      <c r="D4982" s="122"/>
      <c r="E4982" s="122"/>
    </row>
    <row r="4983" spans="4:5">
      <c r="D4983" s="122"/>
      <c r="E4983" s="122"/>
    </row>
    <row r="4984" spans="4:5">
      <c r="D4984" s="122"/>
      <c r="E4984" s="122"/>
    </row>
    <row r="4985" spans="4:5">
      <c r="D4985" s="122"/>
      <c r="E4985" s="122"/>
    </row>
    <row r="4986" spans="4:5">
      <c r="D4986" s="122"/>
      <c r="E4986" s="122"/>
    </row>
    <row r="4987" spans="4:5">
      <c r="D4987" s="122"/>
      <c r="E4987" s="122"/>
    </row>
    <row r="4988" spans="4:5">
      <c r="D4988" s="122"/>
      <c r="E4988" s="122"/>
    </row>
    <row r="4989" spans="4:5">
      <c r="D4989" s="122"/>
      <c r="E4989" s="122"/>
    </row>
    <row r="4990" spans="4:5">
      <c r="D4990" s="122"/>
      <c r="E4990" s="122"/>
    </row>
    <row r="4991" spans="4:5">
      <c r="D4991" s="122"/>
      <c r="E4991" s="122"/>
    </row>
    <row r="4992" spans="4:5">
      <c r="D4992" s="122"/>
      <c r="E4992" s="122"/>
    </row>
    <row r="4993" spans="4:5">
      <c r="D4993" s="122"/>
      <c r="E4993" s="122"/>
    </row>
    <row r="4994" spans="4:5">
      <c r="D4994" s="122"/>
      <c r="E4994" s="122"/>
    </row>
    <row r="4995" spans="4:5">
      <c r="D4995" s="122"/>
      <c r="E4995" s="122"/>
    </row>
    <row r="4996" spans="4:5">
      <c r="D4996" s="122"/>
      <c r="E4996" s="122"/>
    </row>
    <row r="4997" spans="4:5">
      <c r="D4997" s="122"/>
      <c r="E4997" s="122"/>
    </row>
    <row r="4998" spans="4:5">
      <c r="D4998" s="122"/>
      <c r="E4998" s="122"/>
    </row>
    <row r="4999" spans="4:5">
      <c r="D4999" s="122"/>
      <c r="E4999" s="122"/>
    </row>
    <row r="5000" spans="4:5">
      <c r="D5000" s="122"/>
      <c r="E5000" s="122"/>
    </row>
    <row r="5001" spans="4:5">
      <c r="D5001" s="122"/>
      <c r="E5001" s="122"/>
    </row>
    <row r="5002" spans="4:5">
      <c r="D5002" s="122"/>
      <c r="E5002" s="122"/>
    </row>
    <row r="5003" spans="4:5">
      <c r="D5003" s="122"/>
      <c r="E5003" s="122"/>
    </row>
    <row r="5004" spans="4:5">
      <c r="D5004" s="122"/>
      <c r="E5004" s="122"/>
    </row>
    <row r="5005" spans="4:5">
      <c r="D5005" s="122"/>
      <c r="E5005" s="122"/>
    </row>
    <row r="5006" spans="4:5">
      <c r="D5006" s="122"/>
      <c r="E5006" s="122"/>
    </row>
    <row r="5007" spans="4:5">
      <c r="D5007" s="122"/>
      <c r="E5007" s="122"/>
    </row>
    <row r="5008" spans="4:5">
      <c r="D5008" s="122"/>
      <c r="E5008" s="122"/>
    </row>
    <row r="5009" spans="4:5">
      <c r="D5009" s="122"/>
      <c r="E5009" s="122"/>
    </row>
    <row r="5010" spans="4:5">
      <c r="D5010" s="122"/>
      <c r="E5010" s="122"/>
    </row>
    <row r="5011" spans="4:5">
      <c r="D5011" s="122"/>
      <c r="E5011" s="122"/>
    </row>
    <row r="5012" spans="4:5">
      <c r="D5012" s="122"/>
      <c r="E5012" s="122"/>
    </row>
    <row r="5013" spans="4:5">
      <c r="D5013" s="122"/>
      <c r="E5013" s="122"/>
    </row>
    <row r="5014" spans="4:5">
      <c r="D5014" s="122"/>
      <c r="E5014" s="122"/>
    </row>
    <row r="5015" spans="4:5">
      <c r="D5015" s="122"/>
      <c r="E5015" s="122"/>
    </row>
    <row r="5016" spans="4:5">
      <c r="D5016" s="122"/>
      <c r="E5016" s="122"/>
    </row>
    <row r="5017" spans="4:5">
      <c r="D5017" s="122"/>
      <c r="E5017" s="122"/>
    </row>
    <row r="5018" spans="4:5">
      <c r="D5018" s="122"/>
      <c r="E5018" s="122"/>
    </row>
    <row r="5019" spans="4:5">
      <c r="D5019" s="122"/>
      <c r="E5019" s="122"/>
    </row>
    <row r="5020" spans="4:5">
      <c r="D5020" s="122"/>
      <c r="E5020" s="122"/>
    </row>
    <row r="5021" spans="4:5">
      <c r="D5021" s="122"/>
      <c r="E5021" s="122"/>
    </row>
    <row r="5022" spans="4:5">
      <c r="D5022" s="122"/>
      <c r="E5022" s="122"/>
    </row>
    <row r="5023" spans="4:5">
      <c r="D5023" s="122"/>
      <c r="E5023" s="122"/>
    </row>
    <row r="5024" spans="4:5">
      <c r="D5024" s="122"/>
      <c r="E5024" s="122"/>
    </row>
    <row r="5025" spans="4:5">
      <c r="D5025" s="122"/>
      <c r="E5025" s="122"/>
    </row>
    <row r="5026" spans="4:5">
      <c r="D5026" s="122"/>
      <c r="E5026" s="122"/>
    </row>
    <row r="5027" spans="4:5">
      <c r="D5027" s="122"/>
      <c r="E5027" s="122"/>
    </row>
    <row r="5028" spans="4:5">
      <c r="D5028" s="122"/>
      <c r="E5028" s="122"/>
    </row>
    <row r="5029" spans="4:5">
      <c r="D5029" s="122"/>
      <c r="E5029" s="122"/>
    </row>
    <row r="5030" spans="4:5">
      <c r="D5030" s="122"/>
      <c r="E5030" s="122"/>
    </row>
    <row r="5031" spans="4:5">
      <c r="D5031" s="122"/>
      <c r="E5031" s="122"/>
    </row>
    <row r="5032" spans="4:5">
      <c r="D5032" s="122"/>
      <c r="E5032" s="122"/>
    </row>
    <row r="5033" spans="4:5">
      <c r="D5033" s="122"/>
      <c r="E5033" s="122"/>
    </row>
    <row r="5034" spans="4:5">
      <c r="D5034" s="122"/>
      <c r="E5034" s="122"/>
    </row>
    <row r="5035" spans="4:5">
      <c r="D5035" s="122"/>
      <c r="E5035" s="122"/>
    </row>
    <row r="5036" spans="4:5">
      <c r="D5036" s="122"/>
      <c r="E5036" s="122"/>
    </row>
    <row r="5037" spans="4:5">
      <c r="D5037" s="122"/>
      <c r="E5037" s="122"/>
    </row>
    <row r="5038" spans="4:5">
      <c r="D5038" s="122"/>
      <c r="E5038" s="122"/>
    </row>
    <row r="5039" spans="4:5">
      <c r="D5039" s="122"/>
      <c r="E5039" s="122"/>
    </row>
    <row r="5040" spans="4:5">
      <c r="D5040" s="122"/>
      <c r="E5040" s="122"/>
    </row>
    <row r="5041" spans="4:5">
      <c r="D5041" s="122"/>
      <c r="E5041" s="122"/>
    </row>
    <row r="5042" spans="4:5">
      <c r="D5042" s="122"/>
      <c r="E5042" s="122"/>
    </row>
    <row r="5043" spans="4:5">
      <c r="D5043" s="122"/>
      <c r="E5043" s="122"/>
    </row>
    <row r="5044" spans="4:5">
      <c r="D5044" s="122"/>
      <c r="E5044" s="122"/>
    </row>
    <row r="5045" spans="4:5">
      <c r="D5045" s="122"/>
      <c r="E5045" s="122"/>
    </row>
    <row r="5046" spans="4:5">
      <c r="D5046" s="122"/>
      <c r="E5046" s="122"/>
    </row>
    <row r="5047" spans="4:5">
      <c r="D5047" s="122"/>
      <c r="E5047" s="122"/>
    </row>
    <row r="5048" spans="4:5">
      <c r="D5048" s="122"/>
      <c r="E5048" s="122"/>
    </row>
    <row r="5049" spans="4:5">
      <c r="D5049" s="122"/>
      <c r="E5049" s="122"/>
    </row>
    <row r="5050" spans="4:5">
      <c r="D5050" s="122"/>
      <c r="E5050" s="122"/>
    </row>
    <row r="5051" spans="4:5">
      <c r="D5051" s="122"/>
      <c r="E5051" s="122"/>
    </row>
    <row r="5052" spans="4:5">
      <c r="D5052" s="122"/>
      <c r="E5052" s="122"/>
    </row>
    <row r="5053" spans="4:5">
      <c r="D5053" s="122"/>
      <c r="E5053" s="122"/>
    </row>
    <row r="5054" spans="4:5">
      <c r="D5054" s="122"/>
      <c r="E5054" s="122"/>
    </row>
    <row r="5055" spans="4:5">
      <c r="D5055" s="122"/>
      <c r="E5055" s="122"/>
    </row>
    <row r="5056" spans="4:5">
      <c r="D5056" s="122"/>
      <c r="E5056" s="122"/>
    </row>
    <row r="5057" spans="4:5">
      <c r="D5057" s="122"/>
      <c r="E5057" s="122"/>
    </row>
    <row r="5058" spans="4:5">
      <c r="D5058" s="122"/>
      <c r="E5058" s="122"/>
    </row>
    <row r="5059" spans="4:5">
      <c r="D5059" s="122"/>
      <c r="E5059" s="122"/>
    </row>
    <row r="5060" spans="4:5">
      <c r="D5060" s="122"/>
      <c r="E5060" s="122"/>
    </row>
    <row r="5061" spans="4:5">
      <c r="D5061" s="122"/>
      <c r="E5061" s="122"/>
    </row>
    <row r="5062" spans="4:5">
      <c r="D5062" s="122"/>
      <c r="E5062" s="122"/>
    </row>
    <row r="5063" spans="4:5">
      <c r="D5063" s="122"/>
      <c r="E5063" s="122"/>
    </row>
    <row r="5064" spans="4:5">
      <c r="D5064" s="122"/>
      <c r="E5064" s="122"/>
    </row>
    <row r="5065" spans="4:5">
      <c r="D5065" s="122"/>
      <c r="E5065" s="122"/>
    </row>
    <row r="5066" spans="4:5">
      <c r="D5066" s="122"/>
      <c r="E5066" s="122"/>
    </row>
    <row r="5067" spans="4:5">
      <c r="D5067" s="122"/>
      <c r="E5067" s="122"/>
    </row>
    <row r="5068" spans="4:5">
      <c r="D5068" s="122"/>
      <c r="E5068" s="122"/>
    </row>
    <row r="5069" spans="4:5">
      <c r="D5069" s="122"/>
      <c r="E5069" s="122"/>
    </row>
    <row r="5070" spans="4:5">
      <c r="D5070" s="122"/>
      <c r="E5070" s="122"/>
    </row>
    <row r="5071" spans="4:5">
      <c r="D5071" s="122"/>
      <c r="E5071" s="122"/>
    </row>
    <row r="5072" spans="4:5">
      <c r="D5072" s="122"/>
      <c r="E5072" s="122"/>
    </row>
    <row r="5073" spans="4:5">
      <c r="D5073" s="122"/>
      <c r="E5073" s="122"/>
    </row>
    <row r="5074" spans="4:5">
      <c r="D5074" s="122"/>
      <c r="E5074" s="122"/>
    </row>
    <row r="5075" spans="4:5">
      <c r="D5075" s="122"/>
      <c r="E5075" s="122"/>
    </row>
    <row r="5076" spans="4:5">
      <c r="D5076" s="122"/>
      <c r="E5076" s="122"/>
    </row>
    <row r="5077" spans="4:5">
      <c r="D5077" s="122"/>
      <c r="E5077" s="122"/>
    </row>
    <row r="5078" spans="4:5">
      <c r="D5078" s="122"/>
      <c r="E5078" s="122"/>
    </row>
    <row r="5079" spans="4:5">
      <c r="D5079" s="122"/>
      <c r="E5079" s="122"/>
    </row>
    <row r="5080" spans="4:5">
      <c r="D5080" s="122"/>
      <c r="E5080" s="122"/>
    </row>
    <row r="5081" spans="4:5">
      <c r="D5081" s="122"/>
      <c r="E5081" s="122"/>
    </row>
    <row r="5082" spans="4:5">
      <c r="D5082" s="122"/>
      <c r="E5082" s="122"/>
    </row>
    <row r="5083" spans="4:5">
      <c r="D5083" s="122"/>
      <c r="E5083" s="122"/>
    </row>
    <row r="5084" spans="4:5">
      <c r="D5084" s="122"/>
      <c r="E5084" s="122"/>
    </row>
    <row r="5085" spans="4:5">
      <c r="D5085" s="122"/>
      <c r="E5085" s="122"/>
    </row>
    <row r="5086" spans="4:5">
      <c r="D5086" s="122"/>
      <c r="E5086" s="122"/>
    </row>
    <row r="5087" spans="4:5">
      <c r="D5087" s="122"/>
      <c r="E5087" s="122"/>
    </row>
    <row r="5088" spans="4:5">
      <c r="D5088" s="122"/>
      <c r="E5088" s="122"/>
    </row>
    <row r="5089" spans="4:5">
      <c r="D5089" s="122"/>
      <c r="E5089" s="122"/>
    </row>
    <row r="5090" spans="4:5">
      <c r="D5090" s="122"/>
      <c r="E5090" s="122"/>
    </row>
    <row r="5091" spans="4:5">
      <c r="D5091" s="122"/>
      <c r="E5091" s="122"/>
    </row>
    <row r="5092" spans="4:5">
      <c r="D5092" s="122"/>
      <c r="E5092" s="122"/>
    </row>
    <row r="5093" spans="4:5">
      <c r="D5093" s="122"/>
      <c r="E5093" s="122"/>
    </row>
    <row r="5094" spans="4:5">
      <c r="D5094" s="122"/>
      <c r="E5094" s="122"/>
    </row>
    <row r="5095" spans="4:5">
      <c r="D5095" s="122"/>
      <c r="E5095" s="122"/>
    </row>
    <row r="5096" spans="4:5">
      <c r="D5096" s="122"/>
      <c r="E5096" s="122"/>
    </row>
    <row r="5097" spans="4:5">
      <c r="D5097" s="122"/>
      <c r="E5097" s="122"/>
    </row>
    <row r="5098" spans="4:5">
      <c r="D5098" s="122"/>
      <c r="E5098" s="122"/>
    </row>
    <row r="5099" spans="4:5">
      <c r="D5099" s="122"/>
      <c r="E5099" s="122"/>
    </row>
    <row r="5100" spans="4:5">
      <c r="D5100" s="122"/>
      <c r="E5100" s="122"/>
    </row>
    <row r="5101" spans="4:5">
      <c r="D5101" s="122"/>
      <c r="E5101" s="122"/>
    </row>
    <row r="5102" spans="4:5">
      <c r="D5102" s="122"/>
      <c r="E5102" s="122"/>
    </row>
    <row r="5103" spans="4:5">
      <c r="D5103" s="122"/>
      <c r="E5103" s="122"/>
    </row>
    <row r="5104" spans="4:5">
      <c r="D5104" s="122"/>
      <c r="E5104" s="122"/>
    </row>
    <row r="5105" spans="4:5">
      <c r="D5105" s="122"/>
      <c r="E5105" s="122"/>
    </row>
    <row r="5106" spans="4:5">
      <c r="D5106" s="122"/>
      <c r="E5106" s="122"/>
    </row>
    <row r="5107" spans="4:5">
      <c r="D5107" s="122"/>
      <c r="E5107" s="122"/>
    </row>
    <row r="5108" spans="4:5">
      <c r="D5108" s="122"/>
      <c r="E5108" s="122"/>
    </row>
    <row r="5109" spans="4:5">
      <c r="D5109" s="122"/>
      <c r="E5109" s="122"/>
    </row>
    <row r="5110" spans="4:5">
      <c r="D5110" s="122"/>
      <c r="E5110" s="122"/>
    </row>
    <row r="5111" spans="4:5">
      <c r="D5111" s="122"/>
      <c r="E5111" s="122"/>
    </row>
    <row r="5112" spans="4:5">
      <c r="D5112" s="122"/>
      <c r="E5112" s="122"/>
    </row>
    <row r="5113" spans="4:5">
      <c r="D5113" s="122"/>
      <c r="E5113" s="122"/>
    </row>
    <row r="5114" spans="4:5">
      <c r="D5114" s="122"/>
      <c r="E5114" s="122"/>
    </row>
    <row r="5115" spans="4:5">
      <c r="D5115" s="122"/>
      <c r="E5115" s="122"/>
    </row>
    <row r="5116" spans="4:5">
      <c r="D5116" s="122"/>
      <c r="E5116" s="122"/>
    </row>
    <row r="5117" spans="4:5">
      <c r="D5117" s="122"/>
      <c r="E5117" s="122"/>
    </row>
    <row r="5118" spans="4:5">
      <c r="D5118" s="122"/>
      <c r="E5118" s="122"/>
    </row>
    <row r="5119" spans="4:5">
      <c r="D5119" s="122"/>
      <c r="E5119" s="122"/>
    </row>
    <row r="5120" spans="4:5">
      <c r="D5120" s="122"/>
      <c r="E5120" s="122"/>
    </row>
    <row r="5121" spans="4:5">
      <c r="D5121" s="122"/>
      <c r="E5121" s="122"/>
    </row>
    <row r="5122" spans="4:5">
      <c r="D5122" s="122"/>
      <c r="E5122" s="122"/>
    </row>
    <row r="5123" spans="4:5">
      <c r="D5123" s="122"/>
      <c r="E5123" s="122"/>
    </row>
    <row r="5124" spans="4:5">
      <c r="D5124" s="122"/>
      <c r="E5124" s="122"/>
    </row>
    <row r="5125" spans="4:5">
      <c r="D5125" s="122"/>
      <c r="E5125" s="122"/>
    </row>
    <row r="5126" spans="4:5">
      <c r="D5126" s="122"/>
      <c r="E5126" s="122"/>
    </row>
    <row r="5127" spans="4:5">
      <c r="D5127" s="122"/>
      <c r="E5127" s="122"/>
    </row>
    <row r="5128" spans="4:5">
      <c r="D5128" s="122"/>
      <c r="E5128" s="122"/>
    </row>
    <row r="5129" spans="4:5">
      <c r="D5129" s="122"/>
      <c r="E5129" s="122"/>
    </row>
    <row r="5130" spans="4:5">
      <c r="D5130" s="122"/>
      <c r="E5130" s="122"/>
    </row>
    <row r="5131" spans="4:5">
      <c r="D5131" s="122"/>
      <c r="E5131" s="122"/>
    </row>
    <row r="5132" spans="4:5">
      <c r="D5132" s="122"/>
      <c r="E5132" s="122"/>
    </row>
    <row r="5133" spans="4:5">
      <c r="D5133" s="122"/>
      <c r="E5133" s="122"/>
    </row>
    <row r="5134" spans="4:5">
      <c r="D5134" s="122"/>
      <c r="E5134" s="122"/>
    </row>
    <row r="5135" spans="4:5">
      <c r="D5135" s="122"/>
      <c r="E5135" s="122"/>
    </row>
    <row r="5136" spans="4:5">
      <c r="D5136" s="122"/>
      <c r="E5136" s="122"/>
    </row>
    <row r="5137" spans="4:5">
      <c r="D5137" s="122"/>
      <c r="E5137" s="122"/>
    </row>
    <row r="5138" spans="4:5">
      <c r="D5138" s="122"/>
      <c r="E5138" s="122"/>
    </row>
    <row r="5139" spans="4:5">
      <c r="D5139" s="122"/>
      <c r="E5139" s="122"/>
    </row>
    <row r="5140" spans="4:5">
      <c r="D5140" s="122"/>
      <c r="E5140" s="122"/>
    </row>
    <row r="5141" spans="4:5">
      <c r="D5141" s="122"/>
      <c r="E5141" s="122"/>
    </row>
    <row r="5142" spans="4:5">
      <c r="D5142" s="122"/>
      <c r="E5142" s="122"/>
    </row>
    <row r="5143" spans="4:5">
      <c r="D5143" s="122"/>
      <c r="E5143" s="122"/>
    </row>
    <row r="5144" spans="4:5">
      <c r="D5144" s="122"/>
      <c r="E5144" s="122"/>
    </row>
    <row r="5145" spans="4:5">
      <c r="D5145" s="122"/>
      <c r="E5145" s="122"/>
    </row>
    <row r="5146" spans="4:5">
      <c r="D5146" s="122"/>
      <c r="E5146" s="122"/>
    </row>
    <row r="5147" spans="4:5">
      <c r="D5147" s="122"/>
      <c r="E5147" s="122"/>
    </row>
    <row r="5148" spans="4:5">
      <c r="D5148" s="122"/>
      <c r="E5148" s="122"/>
    </row>
    <row r="5149" spans="4:5">
      <c r="D5149" s="122"/>
      <c r="E5149" s="122"/>
    </row>
    <row r="5150" spans="4:5">
      <c r="D5150" s="122"/>
      <c r="E5150" s="122"/>
    </row>
    <row r="5151" spans="4:5">
      <c r="D5151" s="122"/>
      <c r="E5151" s="122"/>
    </row>
    <row r="5152" spans="4:5">
      <c r="D5152" s="122"/>
      <c r="E5152" s="122"/>
    </row>
    <row r="5153" spans="4:5">
      <c r="D5153" s="122"/>
      <c r="E5153" s="122"/>
    </row>
    <row r="5154" spans="4:5">
      <c r="D5154" s="122"/>
      <c r="E5154" s="122"/>
    </row>
    <row r="5155" spans="4:5">
      <c r="D5155" s="122"/>
      <c r="E5155" s="122"/>
    </row>
    <row r="5156" spans="4:5">
      <c r="D5156" s="122"/>
      <c r="E5156" s="122"/>
    </row>
    <row r="5157" spans="4:5">
      <c r="D5157" s="122"/>
      <c r="E5157" s="122"/>
    </row>
    <row r="5158" spans="4:5">
      <c r="D5158" s="122"/>
      <c r="E5158" s="122"/>
    </row>
    <row r="5159" spans="4:5">
      <c r="D5159" s="122"/>
      <c r="E5159" s="122"/>
    </row>
    <row r="5160" spans="4:5">
      <c r="D5160" s="122"/>
      <c r="E5160" s="122"/>
    </row>
    <row r="5161" spans="4:5">
      <c r="D5161" s="122"/>
      <c r="E5161" s="122"/>
    </row>
    <row r="5162" spans="4:5">
      <c r="D5162" s="122"/>
      <c r="E5162" s="122"/>
    </row>
    <row r="5163" spans="4:5">
      <c r="D5163" s="122"/>
      <c r="E5163" s="122"/>
    </row>
    <row r="5164" spans="4:5">
      <c r="D5164" s="122"/>
      <c r="E5164" s="122"/>
    </row>
    <row r="5165" spans="4:5">
      <c r="D5165" s="122"/>
      <c r="E5165" s="122"/>
    </row>
    <row r="5166" spans="4:5">
      <c r="D5166" s="122"/>
      <c r="E5166" s="122"/>
    </row>
    <row r="5167" spans="4:5">
      <c r="D5167" s="122"/>
      <c r="E5167" s="122"/>
    </row>
    <row r="5168" spans="4:5">
      <c r="D5168" s="122"/>
      <c r="E5168" s="122"/>
    </row>
    <row r="5169" spans="4:5">
      <c r="D5169" s="122"/>
      <c r="E5169" s="122"/>
    </row>
    <row r="5170" spans="4:5">
      <c r="D5170" s="122"/>
      <c r="E5170" s="122"/>
    </row>
    <row r="5171" spans="4:5">
      <c r="D5171" s="122"/>
      <c r="E5171" s="122"/>
    </row>
    <row r="5172" spans="4:5">
      <c r="D5172" s="122"/>
      <c r="E5172" s="122"/>
    </row>
    <row r="5173" spans="4:5">
      <c r="D5173" s="122"/>
      <c r="E5173" s="122"/>
    </row>
    <row r="5174" spans="4:5">
      <c r="D5174" s="122"/>
      <c r="E5174" s="122"/>
    </row>
    <row r="5175" spans="4:5">
      <c r="D5175" s="122"/>
      <c r="E5175" s="122"/>
    </row>
    <row r="5176" spans="4:5">
      <c r="D5176" s="122"/>
      <c r="E5176" s="122"/>
    </row>
    <row r="5177" spans="4:5">
      <c r="D5177" s="122"/>
      <c r="E5177" s="122"/>
    </row>
    <row r="5178" spans="4:5">
      <c r="D5178" s="122"/>
      <c r="E5178" s="122"/>
    </row>
    <row r="5179" spans="4:5">
      <c r="D5179" s="122"/>
      <c r="E5179" s="122"/>
    </row>
    <row r="5180" spans="4:5">
      <c r="D5180" s="122"/>
      <c r="E5180" s="122"/>
    </row>
    <row r="5181" spans="4:5">
      <c r="D5181" s="122"/>
      <c r="E5181" s="122"/>
    </row>
    <row r="5182" spans="4:5">
      <c r="D5182" s="122"/>
      <c r="E5182" s="122"/>
    </row>
    <row r="5183" spans="4:5">
      <c r="D5183" s="122"/>
      <c r="E5183" s="122"/>
    </row>
    <row r="5184" spans="4:5">
      <c r="D5184" s="122"/>
      <c r="E5184" s="122"/>
    </row>
    <row r="5185" spans="4:5">
      <c r="D5185" s="122"/>
      <c r="E5185" s="122"/>
    </row>
    <row r="5186" spans="4:5">
      <c r="D5186" s="122"/>
      <c r="E5186" s="122"/>
    </row>
    <row r="5187" spans="4:5">
      <c r="D5187" s="122"/>
      <c r="E5187" s="122"/>
    </row>
    <row r="5188" spans="4:5">
      <c r="D5188" s="122"/>
      <c r="E5188" s="122"/>
    </row>
    <row r="5189" spans="4:5">
      <c r="D5189" s="122"/>
      <c r="E5189" s="122"/>
    </row>
    <row r="5190" spans="4:5">
      <c r="D5190" s="122"/>
      <c r="E5190" s="122"/>
    </row>
    <row r="5191" spans="4:5">
      <c r="D5191" s="122"/>
      <c r="E5191" s="122"/>
    </row>
    <row r="5192" spans="4:5">
      <c r="D5192" s="122"/>
      <c r="E5192" s="122"/>
    </row>
    <row r="5193" spans="4:5">
      <c r="D5193" s="122"/>
      <c r="E5193" s="122"/>
    </row>
    <row r="5194" spans="4:5">
      <c r="D5194" s="122"/>
      <c r="E5194" s="122"/>
    </row>
    <row r="5195" spans="4:5">
      <c r="D5195" s="122"/>
      <c r="E5195" s="122"/>
    </row>
    <row r="5196" spans="4:5">
      <c r="D5196" s="122"/>
      <c r="E5196" s="122"/>
    </row>
    <row r="5197" spans="4:5">
      <c r="D5197" s="122"/>
      <c r="E5197" s="122"/>
    </row>
    <row r="5198" spans="4:5">
      <c r="D5198" s="122"/>
      <c r="E5198" s="122"/>
    </row>
    <row r="5199" spans="4:5">
      <c r="D5199" s="122"/>
      <c r="E5199" s="122"/>
    </row>
    <row r="5200" spans="4:5">
      <c r="D5200" s="122"/>
      <c r="E5200" s="122"/>
    </row>
    <row r="5201" spans="4:5">
      <c r="D5201" s="122"/>
      <c r="E5201" s="122"/>
    </row>
    <row r="5202" spans="4:5">
      <c r="D5202" s="122"/>
      <c r="E5202" s="122"/>
    </row>
    <row r="5203" spans="4:5">
      <c r="D5203" s="122"/>
      <c r="E5203" s="122"/>
    </row>
    <row r="5204" spans="4:5">
      <c r="D5204" s="122"/>
      <c r="E5204" s="122"/>
    </row>
    <row r="5205" spans="4:5">
      <c r="D5205" s="122"/>
      <c r="E5205" s="122"/>
    </row>
    <row r="5206" spans="4:5">
      <c r="D5206" s="122"/>
      <c r="E5206" s="122"/>
    </row>
    <row r="5207" spans="4:5">
      <c r="D5207" s="122"/>
      <c r="E5207" s="122"/>
    </row>
    <row r="5208" spans="4:5">
      <c r="D5208" s="122"/>
      <c r="E5208" s="122"/>
    </row>
    <row r="5209" spans="4:5">
      <c r="D5209" s="122"/>
      <c r="E5209" s="122"/>
    </row>
    <row r="5210" spans="4:5">
      <c r="D5210" s="122"/>
      <c r="E5210" s="122"/>
    </row>
    <row r="5211" spans="4:5">
      <c r="D5211" s="122"/>
      <c r="E5211" s="122"/>
    </row>
    <row r="5212" spans="4:5">
      <c r="D5212" s="122"/>
      <c r="E5212" s="122"/>
    </row>
    <row r="5213" spans="4:5">
      <c r="D5213" s="122"/>
      <c r="E5213" s="122"/>
    </row>
    <row r="5214" spans="4:5">
      <c r="D5214" s="122"/>
      <c r="E5214" s="122"/>
    </row>
    <row r="5215" spans="4:5">
      <c r="D5215" s="122"/>
      <c r="E5215" s="122"/>
    </row>
    <row r="5216" spans="4:5">
      <c r="D5216" s="122"/>
      <c r="E5216" s="122"/>
    </row>
    <row r="5217" spans="4:5">
      <c r="D5217" s="122"/>
      <c r="E5217" s="122"/>
    </row>
    <row r="5218" spans="4:5">
      <c r="D5218" s="122"/>
      <c r="E5218" s="122"/>
    </row>
    <row r="5219" spans="4:5">
      <c r="D5219" s="122"/>
      <c r="E5219" s="122"/>
    </row>
    <row r="5220" spans="4:5">
      <c r="D5220" s="122"/>
      <c r="E5220" s="122"/>
    </row>
    <row r="5221" spans="4:5">
      <c r="D5221" s="122"/>
      <c r="E5221" s="122"/>
    </row>
    <row r="5222" spans="4:5">
      <c r="D5222" s="122"/>
      <c r="E5222" s="122"/>
    </row>
    <row r="5223" spans="4:5">
      <c r="D5223" s="122"/>
      <c r="E5223" s="122"/>
    </row>
    <row r="5224" spans="4:5">
      <c r="D5224" s="122"/>
      <c r="E5224" s="122"/>
    </row>
    <row r="5225" spans="4:5">
      <c r="D5225" s="122"/>
      <c r="E5225" s="122"/>
    </row>
    <row r="5226" spans="4:5">
      <c r="D5226" s="122"/>
      <c r="E5226" s="122"/>
    </row>
    <row r="5227" spans="4:5">
      <c r="D5227" s="122"/>
      <c r="E5227" s="122"/>
    </row>
    <row r="5228" spans="4:5">
      <c r="D5228" s="122"/>
      <c r="E5228" s="122"/>
    </row>
    <row r="5229" spans="4:5">
      <c r="D5229" s="122"/>
      <c r="E5229" s="122"/>
    </row>
    <row r="5230" spans="4:5">
      <c r="D5230" s="122"/>
      <c r="E5230" s="122"/>
    </row>
    <row r="5231" spans="4:5">
      <c r="D5231" s="122"/>
      <c r="E5231" s="122"/>
    </row>
    <row r="5232" spans="4:5">
      <c r="D5232" s="122"/>
      <c r="E5232" s="122"/>
    </row>
    <row r="5233" spans="4:5">
      <c r="D5233" s="122"/>
      <c r="E5233" s="122"/>
    </row>
    <row r="5234" spans="4:5">
      <c r="D5234" s="122"/>
      <c r="E5234" s="122"/>
    </row>
    <row r="5235" spans="4:5">
      <c r="D5235" s="122"/>
      <c r="E5235" s="122"/>
    </row>
    <row r="5236" spans="4:5">
      <c r="D5236" s="122"/>
      <c r="E5236" s="122"/>
    </row>
    <row r="5237" spans="4:5">
      <c r="D5237" s="122"/>
      <c r="E5237" s="122"/>
    </row>
    <row r="5238" spans="4:5">
      <c r="D5238" s="122"/>
      <c r="E5238" s="122"/>
    </row>
    <row r="5239" spans="4:5">
      <c r="D5239" s="122"/>
      <c r="E5239" s="122"/>
    </row>
    <row r="5240" spans="4:5">
      <c r="D5240" s="122"/>
      <c r="E5240" s="122"/>
    </row>
    <row r="5241" spans="4:5">
      <c r="D5241" s="122"/>
      <c r="E5241" s="122"/>
    </row>
    <row r="5242" spans="4:5">
      <c r="D5242" s="122"/>
      <c r="E5242" s="122"/>
    </row>
    <row r="5243" spans="4:5">
      <c r="D5243" s="122"/>
      <c r="E5243" s="122"/>
    </row>
    <row r="5244" spans="4:5">
      <c r="D5244" s="122"/>
      <c r="E5244" s="122"/>
    </row>
    <row r="5245" spans="4:5">
      <c r="D5245" s="122"/>
      <c r="E5245" s="122"/>
    </row>
    <row r="5246" spans="4:5">
      <c r="D5246" s="122"/>
      <c r="E5246" s="122"/>
    </row>
    <row r="5247" spans="4:5">
      <c r="D5247" s="122"/>
      <c r="E5247" s="122"/>
    </row>
    <row r="5248" spans="4:5">
      <c r="D5248" s="122"/>
      <c r="E5248" s="122"/>
    </row>
    <row r="5249" spans="4:5">
      <c r="D5249" s="122"/>
      <c r="E5249" s="122"/>
    </row>
    <row r="5250" spans="4:5">
      <c r="D5250" s="122"/>
      <c r="E5250" s="122"/>
    </row>
    <row r="5251" spans="4:5">
      <c r="D5251" s="122"/>
      <c r="E5251" s="122"/>
    </row>
    <row r="5252" spans="4:5">
      <c r="D5252" s="122"/>
      <c r="E5252" s="122"/>
    </row>
    <row r="5253" spans="4:5">
      <c r="D5253" s="122"/>
      <c r="E5253" s="122"/>
    </row>
    <row r="5254" spans="4:5">
      <c r="D5254" s="122"/>
      <c r="E5254" s="122"/>
    </row>
    <row r="5255" spans="4:5">
      <c r="D5255" s="122"/>
      <c r="E5255" s="122"/>
    </row>
    <row r="5256" spans="4:5">
      <c r="D5256" s="122"/>
      <c r="E5256" s="122"/>
    </row>
    <row r="5257" spans="4:5">
      <c r="D5257" s="122"/>
      <c r="E5257" s="122"/>
    </row>
    <row r="5258" spans="4:5">
      <c r="D5258" s="122"/>
      <c r="E5258" s="122"/>
    </row>
    <row r="5259" spans="4:5">
      <c r="D5259" s="122"/>
      <c r="E5259" s="122"/>
    </row>
    <row r="5260" spans="4:5">
      <c r="D5260" s="122"/>
      <c r="E5260" s="122"/>
    </row>
    <row r="5261" spans="4:5">
      <c r="D5261" s="122"/>
      <c r="E5261" s="122"/>
    </row>
    <row r="5262" spans="4:5">
      <c r="D5262" s="122"/>
      <c r="E5262" s="122"/>
    </row>
    <row r="5263" spans="4:5">
      <c r="D5263" s="122"/>
      <c r="E5263" s="122"/>
    </row>
    <row r="5264" spans="4:5">
      <c r="D5264" s="122"/>
      <c r="E5264" s="122"/>
    </row>
    <row r="5265" spans="4:5">
      <c r="D5265" s="122"/>
      <c r="E5265" s="122"/>
    </row>
    <row r="5266" spans="4:5">
      <c r="D5266" s="122"/>
      <c r="E5266" s="122"/>
    </row>
    <row r="5267" spans="4:5">
      <c r="D5267" s="122"/>
      <c r="E5267" s="122"/>
    </row>
    <row r="5268" spans="4:5">
      <c r="D5268" s="122"/>
      <c r="E5268" s="122"/>
    </row>
    <row r="5269" spans="4:5">
      <c r="D5269" s="122"/>
      <c r="E5269" s="122"/>
    </row>
    <row r="5270" spans="4:5">
      <c r="D5270" s="122"/>
      <c r="E5270" s="122"/>
    </row>
    <row r="5271" spans="4:5">
      <c r="D5271" s="122"/>
      <c r="E5271" s="122"/>
    </row>
    <row r="5272" spans="4:5">
      <c r="D5272" s="122"/>
      <c r="E5272" s="122"/>
    </row>
    <row r="5273" spans="4:5">
      <c r="D5273" s="122"/>
      <c r="E5273" s="122"/>
    </row>
    <row r="5274" spans="4:5">
      <c r="D5274" s="122"/>
      <c r="E5274" s="122"/>
    </row>
    <row r="5275" spans="4:5">
      <c r="D5275" s="122"/>
      <c r="E5275" s="122"/>
    </row>
    <row r="5276" spans="4:5">
      <c r="D5276" s="122"/>
      <c r="E5276" s="122"/>
    </row>
    <row r="5277" spans="4:5">
      <c r="D5277" s="122"/>
      <c r="E5277" s="122"/>
    </row>
    <row r="5278" spans="4:5">
      <c r="D5278" s="122"/>
      <c r="E5278" s="122"/>
    </row>
    <row r="5279" spans="4:5">
      <c r="D5279" s="122"/>
      <c r="E5279" s="122"/>
    </row>
    <row r="5280" spans="4:5">
      <c r="D5280" s="122"/>
      <c r="E5280" s="122"/>
    </row>
    <row r="5281" spans="4:5">
      <c r="D5281" s="122"/>
      <c r="E5281" s="122"/>
    </row>
    <row r="5282" spans="4:5">
      <c r="D5282" s="122"/>
      <c r="E5282" s="122"/>
    </row>
    <row r="5283" spans="4:5">
      <c r="D5283" s="122"/>
      <c r="E5283" s="122"/>
    </row>
    <row r="5284" spans="4:5">
      <c r="D5284" s="122"/>
      <c r="E5284" s="122"/>
    </row>
    <row r="5285" spans="4:5">
      <c r="D5285" s="122"/>
      <c r="E5285" s="122"/>
    </row>
    <row r="5286" spans="4:5">
      <c r="D5286" s="122"/>
      <c r="E5286" s="122"/>
    </row>
    <row r="5287" spans="4:5">
      <c r="D5287" s="122"/>
      <c r="E5287" s="122"/>
    </row>
    <row r="5288" spans="4:5">
      <c r="D5288" s="122"/>
      <c r="E5288" s="122"/>
    </row>
    <row r="5289" spans="4:5">
      <c r="D5289" s="122"/>
      <c r="E5289" s="122"/>
    </row>
    <row r="5290" spans="4:5">
      <c r="D5290" s="122"/>
      <c r="E5290" s="122"/>
    </row>
    <row r="5291" spans="4:5">
      <c r="D5291" s="122"/>
      <c r="E5291" s="122"/>
    </row>
    <row r="5292" spans="4:5">
      <c r="D5292" s="122"/>
      <c r="E5292" s="122"/>
    </row>
    <row r="5293" spans="4:5">
      <c r="D5293" s="122"/>
      <c r="E5293" s="122"/>
    </row>
    <row r="5294" spans="4:5">
      <c r="D5294" s="122"/>
      <c r="E5294" s="122"/>
    </row>
    <row r="5295" spans="4:5">
      <c r="D5295" s="122"/>
      <c r="E5295" s="122"/>
    </row>
    <row r="5296" spans="4:5">
      <c r="D5296" s="122"/>
      <c r="E5296" s="122"/>
    </row>
    <row r="5297" spans="4:5">
      <c r="D5297" s="122"/>
      <c r="E5297" s="122"/>
    </row>
    <row r="5298" spans="4:5">
      <c r="D5298" s="122"/>
      <c r="E5298" s="122"/>
    </row>
    <row r="5299" spans="4:5">
      <c r="D5299" s="122"/>
      <c r="E5299" s="122"/>
    </row>
    <row r="5300" spans="4:5">
      <c r="D5300" s="122"/>
      <c r="E5300" s="122"/>
    </row>
    <row r="5301" spans="4:5">
      <c r="D5301" s="122"/>
      <c r="E5301" s="122"/>
    </row>
    <row r="5302" spans="4:5">
      <c r="D5302" s="122"/>
      <c r="E5302" s="122"/>
    </row>
    <row r="5303" spans="4:5">
      <c r="D5303" s="122"/>
      <c r="E5303" s="122"/>
    </row>
    <row r="5304" spans="4:5">
      <c r="D5304" s="122"/>
      <c r="E5304" s="122"/>
    </row>
    <row r="5305" spans="4:5">
      <c r="D5305" s="122"/>
      <c r="E5305" s="122"/>
    </row>
    <row r="5306" spans="4:5">
      <c r="D5306" s="122"/>
      <c r="E5306" s="122"/>
    </row>
    <row r="5307" spans="4:5">
      <c r="D5307" s="122"/>
      <c r="E5307" s="122"/>
    </row>
    <row r="5308" spans="4:5">
      <c r="D5308" s="122"/>
      <c r="E5308" s="122"/>
    </row>
    <row r="5309" spans="4:5">
      <c r="D5309" s="122"/>
      <c r="E5309" s="122"/>
    </row>
    <row r="5310" spans="4:5">
      <c r="D5310" s="122"/>
      <c r="E5310" s="122"/>
    </row>
    <row r="5311" spans="4:5">
      <c r="D5311" s="122"/>
      <c r="E5311" s="122"/>
    </row>
    <row r="5312" spans="4:5">
      <c r="D5312" s="122"/>
      <c r="E5312" s="122"/>
    </row>
    <row r="5313" spans="4:5">
      <c r="D5313" s="122"/>
      <c r="E5313" s="122"/>
    </row>
    <row r="5314" spans="4:5">
      <c r="D5314" s="122"/>
      <c r="E5314" s="122"/>
    </row>
    <row r="5315" spans="4:5">
      <c r="D5315" s="122"/>
      <c r="E5315" s="122"/>
    </row>
    <row r="5316" spans="4:5">
      <c r="D5316" s="122"/>
      <c r="E5316" s="122"/>
    </row>
    <row r="5317" spans="4:5">
      <c r="D5317" s="122"/>
      <c r="E5317" s="122"/>
    </row>
    <row r="5318" spans="4:5">
      <c r="D5318" s="122"/>
      <c r="E5318" s="122"/>
    </row>
    <row r="5319" spans="4:5">
      <c r="D5319" s="122"/>
      <c r="E5319" s="122"/>
    </row>
    <row r="5320" spans="4:5">
      <c r="D5320" s="122"/>
      <c r="E5320" s="122"/>
    </row>
    <row r="5321" spans="4:5">
      <c r="D5321" s="122"/>
      <c r="E5321" s="122"/>
    </row>
    <row r="5322" spans="4:5">
      <c r="D5322" s="122"/>
      <c r="E5322" s="122"/>
    </row>
    <row r="5323" spans="4:5">
      <c r="D5323" s="122"/>
      <c r="E5323" s="122"/>
    </row>
    <row r="5324" spans="4:5">
      <c r="D5324" s="122"/>
      <c r="E5324" s="122"/>
    </row>
    <row r="5325" spans="4:5">
      <c r="D5325" s="122"/>
      <c r="E5325" s="122"/>
    </row>
    <row r="5326" spans="4:5">
      <c r="D5326" s="122"/>
      <c r="E5326" s="122"/>
    </row>
    <row r="5327" spans="4:5">
      <c r="D5327" s="122"/>
      <c r="E5327" s="122"/>
    </row>
    <row r="5328" spans="4:5">
      <c r="D5328" s="122"/>
      <c r="E5328" s="122"/>
    </row>
    <row r="5329" spans="4:5">
      <c r="D5329" s="122"/>
      <c r="E5329" s="122"/>
    </row>
    <row r="5330" spans="4:5">
      <c r="D5330" s="122"/>
      <c r="E5330" s="122"/>
    </row>
    <row r="5331" spans="4:5">
      <c r="D5331" s="122"/>
      <c r="E5331" s="122"/>
    </row>
    <row r="5332" spans="4:5">
      <c r="D5332" s="122"/>
      <c r="E5332" s="122"/>
    </row>
    <row r="5333" spans="4:5">
      <c r="D5333" s="122"/>
      <c r="E5333" s="122"/>
    </row>
    <row r="5334" spans="4:5">
      <c r="D5334" s="122"/>
      <c r="E5334" s="122"/>
    </row>
    <row r="5335" spans="4:5">
      <c r="D5335" s="122"/>
      <c r="E5335" s="122"/>
    </row>
    <row r="5336" spans="4:5">
      <c r="D5336" s="122"/>
      <c r="E5336" s="122"/>
    </row>
    <row r="5337" spans="4:5">
      <c r="D5337" s="122"/>
      <c r="E5337" s="122"/>
    </row>
    <row r="5338" spans="4:5">
      <c r="D5338" s="122"/>
      <c r="E5338" s="122"/>
    </row>
    <row r="5339" spans="4:5">
      <c r="D5339" s="122"/>
      <c r="E5339" s="122"/>
    </row>
    <row r="5340" spans="4:5">
      <c r="D5340" s="122"/>
      <c r="E5340" s="122"/>
    </row>
    <row r="5341" spans="4:5">
      <c r="D5341" s="122"/>
      <c r="E5341" s="122"/>
    </row>
    <row r="5342" spans="4:5">
      <c r="D5342" s="122"/>
      <c r="E5342" s="122"/>
    </row>
    <row r="5343" spans="4:5">
      <c r="D5343" s="122"/>
      <c r="E5343" s="122"/>
    </row>
    <row r="5344" spans="4:5">
      <c r="D5344" s="122"/>
      <c r="E5344" s="122"/>
    </row>
    <row r="5345" spans="4:5">
      <c r="D5345" s="122"/>
      <c r="E5345" s="122"/>
    </row>
    <row r="5346" spans="4:5">
      <c r="D5346" s="122"/>
      <c r="E5346" s="122"/>
    </row>
    <row r="5347" spans="4:5">
      <c r="D5347" s="122"/>
      <c r="E5347" s="122"/>
    </row>
    <row r="5348" spans="4:5">
      <c r="D5348" s="122"/>
      <c r="E5348" s="122"/>
    </row>
    <row r="5349" spans="4:5">
      <c r="D5349" s="122"/>
      <c r="E5349" s="122"/>
    </row>
    <row r="5350" spans="4:5">
      <c r="D5350" s="122"/>
      <c r="E5350" s="122"/>
    </row>
    <row r="5351" spans="4:5">
      <c r="D5351" s="122"/>
      <c r="E5351" s="122"/>
    </row>
    <row r="5352" spans="4:5">
      <c r="D5352" s="122"/>
      <c r="E5352" s="122"/>
    </row>
    <row r="5353" spans="4:5">
      <c r="D5353" s="122"/>
      <c r="E5353" s="122"/>
    </row>
    <row r="5354" spans="4:5">
      <c r="D5354" s="122"/>
      <c r="E5354" s="122"/>
    </row>
    <row r="5355" spans="4:5">
      <c r="D5355" s="122"/>
      <c r="E5355" s="122"/>
    </row>
    <row r="5356" spans="4:5">
      <c r="D5356" s="122"/>
      <c r="E5356" s="122"/>
    </row>
    <row r="5357" spans="4:5">
      <c r="D5357" s="122"/>
      <c r="E5357" s="122"/>
    </row>
    <row r="5358" spans="4:5">
      <c r="D5358" s="122"/>
      <c r="E5358" s="122"/>
    </row>
    <row r="5359" spans="4:5">
      <c r="D5359" s="122"/>
      <c r="E5359" s="122"/>
    </row>
    <row r="5360" spans="4:5">
      <c r="D5360" s="122"/>
      <c r="E5360" s="122"/>
    </row>
    <row r="5361" spans="4:5">
      <c r="D5361" s="122"/>
      <c r="E5361" s="122"/>
    </row>
    <row r="5362" spans="4:5">
      <c r="D5362" s="122"/>
      <c r="E5362" s="122"/>
    </row>
    <row r="5363" spans="4:5">
      <c r="D5363" s="122"/>
      <c r="E5363" s="122"/>
    </row>
    <row r="5364" spans="4:5">
      <c r="D5364" s="122"/>
      <c r="E5364" s="122"/>
    </row>
    <row r="5365" spans="4:5">
      <c r="D5365" s="122"/>
      <c r="E5365" s="122"/>
    </row>
    <row r="5366" spans="4:5">
      <c r="D5366" s="122"/>
      <c r="E5366" s="122"/>
    </row>
    <row r="5367" spans="4:5">
      <c r="D5367" s="122"/>
      <c r="E5367" s="122"/>
    </row>
    <row r="5368" spans="4:5">
      <c r="D5368" s="122"/>
      <c r="E5368" s="122"/>
    </row>
    <row r="5369" spans="4:5">
      <c r="D5369" s="122"/>
      <c r="E5369" s="122"/>
    </row>
    <row r="5370" spans="4:5">
      <c r="D5370" s="122"/>
      <c r="E5370" s="122"/>
    </row>
    <row r="5371" spans="4:5">
      <c r="D5371" s="122"/>
      <c r="E5371" s="122"/>
    </row>
    <row r="5372" spans="4:5">
      <c r="D5372" s="122"/>
      <c r="E5372" s="122"/>
    </row>
    <row r="5373" spans="4:5">
      <c r="D5373" s="122"/>
      <c r="E5373" s="122"/>
    </row>
    <row r="5374" spans="4:5">
      <c r="D5374" s="122"/>
      <c r="E5374" s="122"/>
    </row>
    <row r="5375" spans="4:5">
      <c r="D5375" s="122"/>
      <c r="E5375" s="122"/>
    </row>
    <row r="5376" spans="4:5">
      <c r="D5376" s="122"/>
      <c r="E5376" s="122"/>
    </row>
    <row r="5377" spans="4:5">
      <c r="D5377" s="122"/>
      <c r="E5377" s="122"/>
    </row>
    <row r="5378" spans="4:5">
      <c r="D5378" s="122"/>
      <c r="E5378" s="122"/>
    </row>
    <row r="5379" spans="4:5">
      <c r="D5379" s="122"/>
      <c r="E5379" s="122"/>
    </row>
    <row r="5380" spans="4:5">
      <c r="D5380" s="122"/>
      <c r="E5380" s="122"/>
    </row>
    <row r="5381" spans="4:5">
      <c r="D5381" s="122"/>
      <c r="E5381" s="122"/>
    </row>
    <row r="5382" spans="4:5">
      <c r="D5382" s="122"/>
      <c r="E5382" s="122"/>
    </row>
    <row r="5383" spans="4:5">
      <c r="D5383" s="122"/>
      <c r="E5383" s="122"/>
    </row>
    <row r="5384" spans="4:5">
      <c r="D5384" s="122"/>
      <c r="E5384" s="122"/>
    </row>
    <row r="5385" spans="4:5">
      <c r="D5385" s="122"/>
      <c r="E5385" s="122"/>
    </row>
    <row r="5386" spans="4:5">
      <c r="D5386" s="122"/>
      <c r="E5386" s="122"/>
    </row>
    <row r="5387" spans="4:5">
      <c r="D5387" s="122"/>
      <c r="E5387" s="122"/>
    </row>
    <row r="5388" spans="4:5">
      <c r="D5388" s="122"/>
      <c r="E5388" s="122"/>
    </row>
    <row r="5389" spans="4:5">
      <c r="D5389" s="122"/>
      <c r="E5389" s="122"/>
    </row>
    <row r="5390" spans="4:5">
      <c r="D5390" s="122"/>
      <c r="E5390" s="122"/>
    </row>
    <row r="5391" spans="4:5">
      <c r="D5391" s="122"/>
      <c r="E5391" s="122"/>
    </row>
    <row r="5392" spans="4:5">
      <c r="D5392" s="122"/>
      <c r="E5392" s="122"/>
    </row>
    <row r="5393" spans="4:5">
      <c r="D5393" s="122"/>
      <c r="E5393" s="122"/>
    </row>
    <row r="5394" spans="4:5">
      <c r="D5394" s="122"/>
      <c r="E5394" s="122"/>
    </row>
    <row r="5395" spans="4:5">
      <c r="D5395" s="122"/>
      <c r="E5395" s="122"/>
    </row>
    <row r="5396" spans="4:5">
      <c r="D5396" s="122"/>
      <c r="E5396" s="122"/>
    </row>
    <row r="5397" spans="4:5">
      <c r="D5397" s="122"/>
      <c r="E5397" s="122"/>
    </row>
    <row r="5398" spans="4:5">
      <c r="D5398" s="122"/>
      <c r="E5398" s="122"/>
    </row>
    <row r="5399" spans="4:5">
      <c r="D5399" s="122"/>
      <c r="E5399" s="122"/>
    </row>
    <row r="5400" spans="4:5">
      <c r="D5400" s="122"/>
      <c r="E5400" s="122"/>
    </row>
    <row r="5401" spans="4:5">
      <c r="D5401" s="122"/>
      <c r="E5401" s="122"/>
    </row>
    <row r="5402" spans="4:5">
      <c r="D5402" s="122"/>
      <c r="E5402" s="122"/>
    </row>
    <row r="5403" spans="4:5">
      <c r="D5403" s="122"/>
      <c r="E5403" s="122"/>
    </row>
    <row r="5404" spans="4:5">
      <c r="D5404" s="122"/>
      <c r="E5404" s="122"/>
    </row>
    <row r="5405" spans="4:5">
      <c r="D5405" s="122"/>
      <c r="E5405" s="122"/>
    </row>
    <row r="5406" spans="4:5">
      <c r="D5406" s="122"/>
      <c r="E5406" s="122"/>
    </row>
    <row r="5407" spans="4:5">
      <c r="D5407" s="122"/>
      <c r="E5407" s="122"/>
    </row>
    <row r="5408" spans="4:5">
      <c r="D5408" s="122"/>
      <c r="E5408" s="122"/>
    </row>
    <row r="5409" spans="4:5">
      <c r="D5409" s="122"/>
      <c r="E5409" s="122"/>
    </row>
    <row r="5410" spans="4:5">
      <c r="D5410" s="122"/>
      <c r="E5410" s="122"/>
    </row>
    <row r="5411" spans="4:5">
      <c r="D5411" s="122"/>
      <c r="E5411" s="122"/>
    </row>
    <row r="5412" spans="4:5">
      <c r="D5412" s="122"/>
      <c r="E5412" s="122"/>
    </row>
    <row r="5413" spans="4:5">
      <c r="D5413" s="122"/>
      <c r="E5413" s="122"/>
    </row>
    <row r="5414" spans="4:5">
      <c r="D5414" s="122"/>
      <c r="E5414" s="122"/>
    </row>
    <row r="5415" spans="4:5">
      <c r="D5415" s="122"/>
      <c r="E5415" s="122"/>
    </row>
    <row r="5416" spans="4:5">
      <c r="D5416" s="122"/>
      <c r="E5416" s="122"/>
    </row>
    <row r="5417" spans="4:5">
      <c r="D5417" s="122"/>
      <c r="E5417" s="122"/>
    </row>
    <row r="5418" spans="4:5">
      <c r="D5418" s="122"/>
      <c r="E5418" s="122"/>
    </row>
    <row r="5419" spans="4:5">
      <c r="D5419" s="122"/>
      <c r="E5419" s="122"/>
    </row>
    <row r="5420" spans="4:5">
      <c r="D5420" s="122"/>
      <c r="E5420" s="122"/>
    </row>
    <row r="5421" spans="4:5">
      <c r="D5421" s="122"/>
      <c r="E5421" s="122"/>
    </row>
    <row r="5422" spans="4:5">
      <c r="D5422" s="122"/>
      <c r="E5422" s="122"/>
    </row>
    <row r="5423" spans="4:5">
      <c r="D5423" s="122"/>
      <c r="E5423" s="122"/>
    </row>
    <row r="5424" spans="4:5">
      <c r="D5424" s="122"/>
      <c r="E5424" s="122"/>
    </row>
    <row r="5425" spans="4:5">
      <c r="D5425" s="122"/>
      <c r="E5425" s="122"/>
    </row>
    <row r="5426" spans="4:5">
      <c r="D5426" s="122"/>
      <c r="E5426" s="122"/>
    </row>
    <row r="5427" spans="4:5">
      <c r="D5427" s="122"/>
      <c r="E5427" s="122"/>
    </row>
    <row r="5428" spans="4:5">
      <c r="D5428" s="122"/>
      <c r="E5428" s="122"/>
    </row>
    <row r="5429" spans="4:5">
      <c r="D5429" s="122"/>
      <c r="E5429" s="122"/>
    </row>
    <row r="5430" spans="4:5">
      <c r="D5430" s="122"/>
      <c r="E5430" s="122"/>
    </row>
    <row r="5431" spans="4:5">
      <c r="D5431" s="122"/>
      <c r="E5431" s="122"/>
    </row>
    <row r="5432" spans="4:5">
      <c r="D5432" s="122"/>
      <c r="E5432" s="122"/>
    </row>
    <row r="5433" spans="4:5">
      <c r="D5433" s="122"/>
      <c r="E5433" s="122"/>
    </row>
    <row r="5434" spans="4:5">
      <c r="D5434" s="122"/>
      <c r="E5434" s="122"/>
    </row>
    <row r="5435" spans="4:5">
      <c r="D5435" s="122"/>
      <c r="E5435" s="122"/>
    </row>
    <row r="5436" spans="4:5">
      <c r="D5436" s="122"/>
      <c r="E5436" s="122"/>
    </row>
    <row r="5437" spans="4:5">
      <c r="D5437" s="122"/>
      <c r="E5437" s="122"/>
    </row>
    <row r="5438" spans="4:5">
      <c r="D5438" s="122"/>
      <c r="E5438" s="122"/>
    </row>
    <row r="5439" spans="4:5">
      <c r="D5439" s="122"/>
      <c r="E5439" s="122"/>
    </row>
    <row r="5440" spans="4:5">
      <c r="D5440" s="122"/>
      <c r="E5440" s="122"/>
    </row>
    <row r="5441" spans="4:5">
      <c r="D5441" s="122"/>
      <c r="E5441" s="122"/>
    </row>
    <row r="5442" spans="4:5">
      <c r="D5442" s="122"/>
      <c r="E5442" s="122"/>
    </row>
    <row r="5443" spans="4:5">
      <c r="D5443" s="122"/>
      <c r="E5443" s="122"/>
    </row>
    <row r="5444" spans="4:5">
      <c r="D5444" s="122"/>
      <c r="E5444" s="122"/>
    </row>
    <row r="5445" spans="4:5">
      <c r="D5445" s="122"/>
      <c r="E5445" s="122"/>
    </row>
    <row r="5446" spans="4:5">
      <c r="D5446" s="122"/>
      <c r="E5446" s="122"/>
    </row>
    <row r="5447" spans="4:5">
      <c r="D5447" s="122"/>
      <c r="E5447" s="122"/>
    </row>
    <row r="5448" spans="4:5">
      <c r="D5448" s="122"/>
      <c r="E5448" s="122"/>
    </row>
    <row r="5449" spans="4:5">
      <c r="D5449" s="122"/>
      <c r="E5449" s="122"/>
    </row>
    <row r="5450" spans="4:5">
      <c r="D5450" s="122"/>
      <c r="E5450" s="122"/>
    </row>
    <row r="5451" spans="4:5">
      <c r="D5451" s="122"/>
      <c r="E5451" s="122"/>
    </row>
    <row r="5452" spans="4:5">
      <c r="D5452" s="122"/>
      <c r="E5452" s="122"/>
    </row>
    <row r="5453" spans="4:5">
      <c r="D5453" s="122"/>
      <c r="E5453" s="122"/>
    </row>
    <row r="5454" spans="4:5">
      <c r="D5454" s="122"/>
      <c r="E5454" s="122"/>
    </row>
    <row r="5455" spans="4:5">
      <c r="D5455" s="122"/>
      <c r="E5455" s="122"/>
    </row>
    <row r="5456" spans="4:5">
      <c r="D5456" s="122"/>
      <c r="E5456" s="122"/>
    </row>
    <row r="5457" spans="4:5">
      <c r="D5457" s="122"/>
      <c r="E5457" s="122"/>
    </row>
    <row r="5458" spans="4:5">
      <c r="D5458" s="122"/>
      <c r="E5458" s="122"/>
    </row>
    <row r="5459" spans="4:5">
      <c r="D5459" s="122"/>
      <c r="E5459" s="122"/>
    </row>
    <row r="5460" spans="4:5">
      <c r="D5460" s="122"/>
      <c r="E5460" s="122"/>
    </row>
    <row r="5461" spans="4:5">
      <c r="D5461" s="122"/>
      <c r="E5461" s="122"/>
    </row>
    <row r="5462" spans="4:5">
      <c r="D5462" s="122"/>
      <c r="E5462" s="122"/>
    </row>
    <row r="5463" spans="4:5">
      <c r="D5463" s="122"/>
      <c r="E5463" s="122"/>
    </row>
    <row r="5464" spans="4:5">
      <c r="D5464" s="122"/>
      <c r="E5464" s="122"/>
    </row>
    <row r="5465" spans="4:5">
      <c r="D5465" s="122"/>
      <c r="E5465" s="122"/>
    </row>
    <row r="5466" spans="4:5">
      <c r="D5466" s="122"/>
      <c r="E5466" s="122"/>
    </row>
    <row r="5467" spans="4:5">
      <c r="D5467" s="122"/>
      <c r="E5467" s="122"/>
    </row>
    <row r="5468" spans="4:5">
      <c r="D5468" s="122"/>
      <c r="E5468" s="122"/>
    </row>
    <row r="5469" spans="4:5">
      <c r="D5469" s="122"/>
      <c r="E5469" s="122"/>
    </row>
    <row r="5470" spans="4:5">
      <c r="D5470" s="122"/>
      <c r="E5470" s="122"/>
    </row>
    <row r="5471" spans="4:5">
      <c r="D5471" s="122"/>
      <c r="E5471" s="122"/>
    </row>
    <row r="5472" spans="4:5">
      <c r="D5472" s="122"/>
      <c r="E5472" s="122"/>
    </row>
    <row r="5473" spans="4:5">
      <c r="D5473" s="122"/>
      <c r="E5473" s="122"/>
    </row>
    <row r="5474" spans="4:5">
      <c r="D5474" s="122"/>
      <c r="E5474" s="122"/>
    </row>
    <row r="5475" spans="4:5">
      <c r="D5475" s="122"/>
      <c r="E5475" s="122"/>
    </row>
    <row r="5476" spans="4:5">
      <c r="D5476" s="122"/>
      <c r="E5476" s="122"/>
    </row>
    <row r="5477" spans="4:5">
      <c r="D5477" s="122"/>
      <c r="E5477" s="122"/>
    </row>
    <row r="5478" spans="4:5">
      <c r="D5478" s="122"/>
      <c r="E5478" s="122"/>
    </row>
    <row r="5479" spans="4:5">
      <c r="D5479" s="122"/>
      <c r="E5479" s="122"/>
    </row>
    <row r="5480" spans="4:5">
      <c r="D5480" s="122"/>
      <c r="E5480" s="122"/>
    </row>
    <row r="5481" spans="4:5">
      <c r="D5481" s="122"/>
      <c r="E5481" s="122"/>
    </row>
    <row r="5482" spans="4:5">
      <c r="D5482" s="122"/>
      <c r="E5482" s="122"/>
    </row>
    <row r="5483" spans="4:5">
      <c r="D5483" s="122"/>
      <c r="E5483" s="122"/>
    </row>
    <row r="5484" spans="4:5">
      <c r="D5484" s="122"/>
      <c r="E5484" s="122"/>
    </row>
    <row r="5485" spans="4:5">
      <c r="D5485" s="122"/>
      <c r="E5485" s="122"/>
    </row>
    <row r="5486" spans="4:5">
      <c r="D5486" s="122"/>
      <c r="E5486" s="122"/>
    </row>
    <row r="5487" spans="4:5">
      <c r="D5487" s="122"/>
      <c r="E5487" s="122"/>
    </row>
    <row r="5488" spans="4:5">
      <c r="D5488" s="122"/>
      <c r="E5488" s="122"/>
    </row>
    <row r="5489" spans="4:5">
      <c r="D5489" s="122"/>
      <c r="E5489" s="122"/>
    </row>
    <row r="5490" spans="4:5">
      <c r="D5490" s="122"/>
      <c r="E5490" s="122"/>
    </row>
    <row r="5491" spans="4:5">
      <c r="D5491" s="122"/>
      <c r="E5491" s="122"/>
    </row>
    <row r="5492" spans="4:5">
      <c r="D5492" s="122"/>
      <c r="E5492" s="122"/>
    </row>
    <row r="5493" spans="4:5">
      <c r="D5493" s="122"/>
      <c r="E5493" s="122"/>
    </row>
    <row r="5494" spans="4:5">
      <c r="D5494" s="122"/>
      <c r="E5494" s="122"/>
    </row>
    <row r="5495" spans="4:5">
      <c r="D5495" s="122"/>
      <c r="E5495" s="122"/>
    </row>
    <row r="5496" spans="4:5">
      <c r="D5496" s="122"/>
      <c r="E5496" s="122"/>
    </row>
    <row r="5497" spans="4:5">
      <c r="D5497" s="122"/>
      <c r="E5497" s="122"/>
    </row>
    <row r="5498" spans="4:5">
      <c r="D5498" s="122"/>
      <c r="E5498" s="122"/>
    </row>
    <row r="5499" spans="4:5">
      <c r="D5499" s="122"/>
      <c r="E5499" s="122"/>
    </row>
    <row r="5500" spans="4:5">
      <c r="D5500" s="122"/>
      <c r="E5500" s="122"/>
    </row>
    <row r="5501" spans="4:5">
      <c r="D5501" s="122"/>
      <c r="E5501" s="122"/>
    </row>
    <row r="5502" spans="4:5">
      <c r="D5502" s="122"/>
      <c r="E5502" s="122"/>
    </row>
    <row r="5503" spans="4:5">
      <c r="D5503" s="122"/>
      <c r="E5503" s="122"/>
    </row>
    <row r="5504" spans="4:5">
      <c r="D5504" s="122"/>
      <c r="E5504" s="122"/>
    </row>
    <row r="5505" spans="4:5">
      <c r="D5505" s="122"/>
      <c r="E5505" s="122"/>
    </row>
    <row r="5506" spans="4:5">
      <c r="D5506" s="122"/>
      <c r="E5506" s="122"/>
    </row>
    <row r="5507" spans="4:5">
      <c r="D5507" s="122"/>
      <c r="E5507" s="122"/>
    </row>
    <row r="5508" spans="4:5">
      <c r="D5508" s="122"/>
      <c r="E5508" s="122"/>
    </row>
    <row r="5509" spans="4:5">
      <c r="D5509" s="122"/>
      <c r="E5509" s="122"/>
    </row>
    <row r="5510" spans="4:5">
      <c r="D5510" s="122"/>
      <c r="E5510" s="122"/>
    </row>
    <row r="5511" spans="4:5">
      <c r="D5511" s="122"/>
      <c r="E5511" s="122"/>
    </row>
    <row r="5512" spans="4:5">
      <c r="D5512" s="122"/>
      <c r="E5512" s="122"/>
    </row>
    <row r="5513" spans="4:5">
      <c r="D5513" s="122"/>
      <c r="E5513" s="122"/>
    </row>
    <row r="5514" spans="4:5">
      <c r="D5514" s="122"/>
      <c r="E5514" s="122"/>
    </row>
    <row r="5515" spans="4:5">
      <c r="D5515" s="122"/>
      <c r="E5515" s="122"/>
    </row>
    <row r="5516" spans="4:5">
      <c r="D5516" s="122"/>
      <c r="E5516" s="122"/>
    </row>
    <row r="5517" spans="4:5">
      <c r="D5517" s="122"/>
      <c r="E5517" s="122"/>
    </row>
    <row r="5518" spans="4:5">
      <c r="D5518" s="122"/>
      <c r="E5518" s="122"/>
    </row>
    <row r="5519" spans="4:5">
      <c r="D5519" s="122"/>
      <c r="E5519" s="122"/>
    </row>
    <row r="5520" spans="4:5">
      <c r="D5520" s="122"/>
      <c r="E5520" s="122"/>
    </row>
    <row r="5521" spans="4:5">
      <c r="D5521" s="122"/>
      <c r="E5521" s="122"/>
    </row>
    <row r="5522" spans="4:5">
      <c r="D5522" s="122"/>
      <c r="E5522" s="122"/>
    </row>
    <row r="5523" spans="4:5">
      <c r="D5523" s="122"/>
      <c r="E5523" s="122"/>
    </row>
    <row r="5524" spans="4:5">
      <c r="D5524" s="122"/>
      <c r="E5524" s="122"/>
    </row>
    <row r="5525" spans="4:5">
      <c r="D5525" s="122"/>
      <c r="E5525" s="122"/>
    </row>
    <row r="5526" spans="4:5">
      <c r="D5526" s="122"/>
      <c r="E5526" s="122"/>
    </row>
    <row r="5527" spans="4:5">
      <c r="D5527" s="122"/>
      <c r="E5527" s="122"/>
    </row>
    <row r="5528" spans="4:5">
      <c r="D5528" s="122"/>
      <c r="E5528" s="122"/>
    </row>
    <row r="5529" spans="4:5">
      <c r="D5529" s="122"/>
      <c r="E5529" s="122"/>
    </row>
    <row r="5530" spans="4:5">
      <c r="D5530" s="122"/>
      <c r="E5530" s="122"/>
    </row>
    <row r="5531" spans="4:5">
      <c r="D5531" s="122"/>
      <c r="E5531" s="122"/>
    </row>
    <row r="5532" spans="4:5">
      <c r="D5532" s="122"/>
      <c r="E5532" s="122"/>
    </row>
    <row r="5533" spans="4:5">
      <c r="D5533" s="122"/>
      <c r="E5533" s="122"/>
    </row>
    <row r="5534" spans="4:5">
      <c r="D5534" s="122"/>
      <c r="E5534" s="122"/>
    </row>
    <row r="5535" spans="4:5">
      <c r="D5535" s="122"/>
      <c r="E5535" s="122"/>
    </row>
    <row r="5536" spans="4:5">
      <c r="D5536" s="122"/>
      <c r="E5536" s="122"/>
    </row>
    <row r="5537" spans="4:5">
      <c r="D5537" s="122"/>
      <c r="E5537" s="122"/>
    </row>
    <row r="5538" spans="4:5">
      <c r="D5538" s="122"/>
      <c r="E5538" s="122"/>
    </row>
    <row r="5539" spans="4:5">
      <c r="D5539" s="122"/>
      <c r="E5539" s="122"/>
    </row>
    <row r="5540" spans="4:5">
      <c r="D5540" s="122"/>
      <c r="E5540" s="122"/>
    </row>
    <row r="5541" spans="4:5">
      <c r="D5541" s="122"/>
      <c r="E5541" s="122"/>
    </row>
    <row r="5542" spans="4:5">
      <c r="D5542" s="122"/>
      <c r="E5542" s="122"/>
    </row>
    <row r="5543" spans="4:5">
      <c r="D5543" s="122"/>
      <c r="E5543" s="122"/>
    </row>
    <row r="5544" spans="4:5">
      <c r="D5544" s="122"/>
      <c r="E5544" s="122"/>
    </row>
    <row r="5545" spans="4:5">
      <c r="D5545" s="122"/>
      <c r="E5545" s="122"/>
    </row>
    <row r="5546" spans="4:5">
      <c r="D5546" s="122"/>
      <c r="E5546" s="122"/>
    </row>
    <row r="5547" spans="4:5">
      <c r="D5547" s="122"/>
      <c r="E5547" s="122"/>
    </row>
    <row r="5548" spans="4:5">
      <c r="D5548" s="122"/>
      <c r="E5548" s="122"/>
    </row>
    <row r="5549" spans="4:5">
      <c r="D5549" s="122"/>
      <c r="E5549" s="122"/>
    </row>
    <row r="5550" spans="4:5">
      <c r="D5550" s="122"/>
      <c r="E5550" s="122"/>
    </row>
    <row r="5551" spans="4:5">
      <c r="D5551" s="122"/>
      <c r="E5551" s="122"/>
    </row>
    <row r="5552" spans="4:5">
      <c r="D5552" s="122"/>
      <c r="E5552" s="122"/>
    </row>
    <row r="5553" spans="4:5">
      <c r="D5553" s="122"/>
      <c r="E5553" s="122"/>
    </row>
    <row r="5554" spans="4:5">
      <c r="D5554" s="122"/>
      <c r="E5554" s="122"/>
    </row>
    <row r="5555" spans="4:5">
      <c r="D5555" s="122"/>
      <c r="E5555" s="122"/>
    </row>
    <row r="5556" spans="4:5">
      <c r="D5556" s="122"/>
      <c r="E5556" s="122"/>
    </row>
    <row r="5557" spans="4:5">
      <c r="D5557" s="122"/>
      <c r="E5557" s="122"/>
    </row>
    <row r="5558" spans="4:5">
      <c r="D5558" s="122"/>
      <c r="E5558" s="122"/>
    </row>
    <row r="5559" spans="4:5">
      <c r="D5559" s="122"/>
      <c r="E5559" s="122"/>
    </row>
    <row r="5560" spans="4:5">
      <c r="D5560" s="122"/>
      <c r="E5560" s="122"/>
    </row>
    <row r="5561" spans="4:5">
      <c r="D5561" s="122"/>
      <c r="E5561" s="122"/>
    </row>
    <row r="5562" spans="4:5">
      <c r="D5562" s="122"/>
      <c r="E5562" s="122"/>
    </row>
    <row r="5563" spans="4:5">
      <c r="D5563" s="122"/>
      <c r="E5563" s="122"/>
    </row>
    <row r="5564" spans="4:5">
      <c r="D5564" s="122"/>
      <c r="E5564" s="122"/>
    </row>
    <row r="5565" spans="4:5">
      <c r="D5565" s="122"/>
      <c r="E5565" s="122"/>
    </row>
    <row r="5566" spans="4:5">
      <c r="D5566" s="122"/>
      <c r="E5566" s="122"/>
    </row>
    <row r="5567" spans="4:5">
      <c r="D5567" s="122"/>
      <c r="E5567" s="122"/>
    </row>
    <row r="5568" spans="4:5">
      <c r="D5568" s="122"/>
      <c r="E5568" s="122"/>
    </row>
    <row r="5569" spans="4:5">
      <c r="D5569" s="122"/>
      <c r="E5569" s="122"/>
    </row>
    <row r="5570" spans="4:5">
      <c r="D5570" s="122"/>
      <c r="E5570" s="122"/>
    </row>
    <row r="5571" spans="4:5">
      <c r="D5571" s="122"/>
      <c r="E5571" s="122"/>
    </row>
    <row r="5572" spans="4:5">
      <c r="D5572" s="122"/>
      <c r="E5572" s="122"/>
    </row>
    <row r="5573" spans="4:5">
      <c r="D5573" s="122"/>
      <c r="E5573" s="122"/>
    </row>
    <row r="5574" spans="4:5">
      <c r="D5574" s="122"/>
      <c r="E5574" s="122"/>
    </row>
    <row r="5575" spans="4:5">
      <c r="D5575" s="122"/>
      <c r="E5575" s="122"/>
    </row>
    <row r="5576" spans="4:5">
      <c r="D5576" s="122"/>
      <c r="E5576" s="122"/>
    </row>
    <row r="5577" spans="4:5">
      <c r="D5577" s="122"/>
      <c r="E5577" s="122"/>
    </row>
    <row r="5578" spans="4:5">
      <c r="D5578" s="122"/>
      <c r="E5578" s="122"/>
    </row>
    <row r="5579" spans="4:5">
      <c r="D5579" s="122"/>
      <c r="E5579" s="122"/>
    </row>
    <row r="5580" spans="4:5">
      <c r="D5580" s="122"/>
      <c r="E5580" s="122"/>
    </row>
    <row r="5581" spans="4:5">
      <c r="D5581" s="122"/>
      <c r="E5581" s="122"/>
    </row>
    <row r="5582" spans="4:5">
      <c r="D5582" s="122"/>
      <c r="E5582" s="122"/>
    </row>
    <row r="5583" spans="4:5">
      <c r="D5583" s="122"/>
      <c r="E5583" s="122"/>
    </row>
    <row r="5584" spans="4:5">
      <c r="D5584" s="122"/>
      <c r="E5584" s="122"/>
    </row>
    <row r="5585" spans="4:5">
      <c r="D5585" s="122"/>
      <c r="E5585" s="122"/>
    </row>
    <row r="5586" spans="4:5">
      <c r="D5586" s="122"/>
      <c r="E5586" s="122"/>
    </row>
    <row r="5587" spans="4:5">
      <c r="D5587" s="122"/>
      <c r="E5587" s="122"/>
    </row>
    <row r="5588" spans="4:5">
      <c r="D5588" s="122"/>
      <c r="E5588" s="122"/>
    </row>
    <row r="5589" spans="4:5">
      <c r="D5589" s="122"/>
      <c r="E5589" s="122"/>
    </row>
    <row r="5590" spans="4:5">
      <c r="D5590" s="122"/>
      <c r="E5590" s="122"/>
    </row>
    <row r="5591" spans="4:5">
      <c r="D5591" s="122"/>
      <c r="E5591" s="122"/>
    </row>
    <row r="5592" spans="4:5">
      <c r="D5592" s="122"/>
      <c r="E5592" s="122"/>
    </row>
    <row r="5593" spans="4:5">
      <c r="D5593" s="122"/>
      <c r="E5593" s="122"/>
    </row>
    <row r="5594" spans="4:5">
      <c r="D5594" s="122"/>
      <c r="E5594" s="122"/>
    </row>
    <row r="5595" spans="4:5">
      <c r="D5595" s="122"/>
      <c r="E5595" s="122"/>
    </row>
    <row r="5596" spans="4:5">
      <c r="D5596" s="122"/>
      <c r="E5596" s="122"/>
    </row>
    <row r="5597" spans="4:5">
      <c r="D5597" s="122"/>
      <c r="E5597" s="122"/>
    </row>
    <row r="5598" spans="4:5">
      <c r="D5598" s="122"/>
      <c r="E5598" s="122"/>
    </row>
    <row r="5599" spans="4:5">
      <c r="D5599" s="122"/>
      <c r="E5599" s="122"/>
    </row>
    <row r="5600" spans="4:5">
      <c r="D5600" s="122"/>
      <c r="E5600" s="122"/>
    </row>
    <row r="5601" spans="4:5">
      <c r="D5601" s="122"/>
      <c r="E5601" s="122"/>
    </row>
    <row r="5602" spans="4:5">
      <c r="D5602" s="122"/>
      <c r="E5602" s="122"/>
    </row>
    <row r="5603" spans="4:5">
      <c r="D5603" s="122"/>
      <c r="E5603" s="122"/>
    </row>
    <row r="5604" spans="4:5">
      <c r="D5604" s="122"/>
      <c r="E5604" s="122"/>
    </row>
    <row r="5605" spans="4:5">
      <c r="D5605" s="122"/>
      <c r="E5605" s="122"/>
    </row>
    <row r="5606" spans="4:5">
      <c r="D5606" s="122"/>
      <c r="E5606" s="122"/>
    </row>
    <row r="5607" spans="4:5">
      <c r="D5607" s="122"/>
      <c r="E5607" s="122"/>
    </row>
    <row r="5608" spans="4:5">
      <c r="D5608" s="122"/>
      <c r="E5608" s="122"/>
    </row>
    <row r="5609" spans="4:5">
      <c r="D5609" s="122"/>
      <c r="E5609" s="122"/>
    </row>
    <row r="5610" spans="4:5">
      <c r="D5610" s="122"/>
      <c r="E5610" s="122"/>
    </row>
    <row r="5611" spans="4:5">
      <c r="D5611" s="122"/>
      <c r="E5611" s="122"/>
    </row>
    <row r="5612" spans="4:5">
      <c r="D5612" s="122"/>
      <c r="E5612" s="122"/>
    </row>
    <row r="5613" spans="4:5">
      <c r="D5613" s="122"/>
      <c r="E5613" s="122"/>
    </row>
    <row r="5614" spans="4:5">
      <c r="D5614" s="122"/>
      <c r="E5614" s="122"/>
    </row>
    <row r="5615" spans="4:5">
      <c r="D5615" s="122"/>
      <c r="E5615" s="122"/>
    </row>
    <row r="5616" spans="4:5">
      <c r="D5616" s="122"/>
      <c r="E5616" s="122"/>
    </row>
    <row r="5617" spans="4:5">
      <c r="D5617" s="122"/>
      <c r="E5617" s="122"/>
    </row>
    <row r="5618" spans="4:5">
      <c r="D5618" s="122"/>
      <c r="E5618" s="122"/>
    </row>
    <row r="5619" spans="4:5">
      <c r="D5619" s="122"/>
      <c r="E5619" s="122"/>
    </row>
    <row r="5620" spans="4:5">
      <c r="D5620" s="122"/>
      <c r="E5620" s="122"/>
    </row>
    <row r="5621" spans="4:5">
      <c r="D5621" s="122"/>
      <c r="E5621" s="122"/>
    </row>
    <row r="5622" spans="4:5">
      <c r="D5622" s="122"/>
      <c r="E5622" s="122"/>
    </row>
    <row r="5623" spans="4:5">
      <c r="D5623" s="122"/>
      <c r="E5623" s="122"/>
    </row>
    <row r="5624" spans="4:5">
      <c r="D5624" s="122"/>
      <c r="E5624" s="122"/>
    </row>
    <row r="5625" spans="4:5">
      <c r="D5625" s="122"/>
      <c r="E5625" s="122"/>
    </row>
    <row r="5626" spans="4:5">
      <c r="D5626" s="122"/>
      <c r="E5626" s="122"/>
    </row>
    <row r="5627" spans="4:5">
      <c r="D5627" s="122"/>
      <c r="E5627" s="122"/>
    </row>
    <row r="5628" spans="4:5">
      <c r="D5628" s="122"/>
      <c r="E5628" s="122"/>
    </row>
    <row r="5629" spans="4:5">
      <c r="D5629" s="122"/>
      <c r="E5629" s="122"/>
    </row>
    <row r="5630" spans="4:5">
      <c r="D5630" s="122"/>
      <c r="E5630" s="122"/>
    </row>
    <row r="5631" spans="4:5">
      <c r="D5631" s="122"/>
      <c r="E5631" s="122"/>
    </row>
    <row r="5632" spans="4:5">
      <c r="D5632" s="122"/>
      <c r="E5632" s="122"/>
    </row>
    <row r="5633" spans="4:5">
      <c r="D5633" s="122"/>
      <c r="E5633" s="122"/>
    </row>
    <row r="5634" spans="4:5">
      <c r="D5634" s="122"/>
      <c r="E5634" s="122"/>
    </row>
    <row r="5635" spans="4:5">
      <c r="D5635" s="122"/>
      <c r="E5635" s="122"/>
    </row>
    <row r="5636" spans="4:5">
      <c r="D5636" s="122"/>
      <c r="E5636" s="122"/>
    </row>
    <row r="5637" spans="4:5">
      <c r="D5637" s="122"/>
      <c r="E5637" s="122"/>
    </row>
    <row r="5638" spans="4:5">
      <c r="D5638" s="122"/>
      <c r="E5638" s="122"/>
    </row>
    <row r="5639" spans="4:5">
      <c r="D5639" s="122"/>
      <c r="E5639" s="122"/>
    </row>
    <row r="5640" spans="4:5">
      <c r="D5640" s="122"/>
      <c r="E5640" s="122"/>
    </row>
    <row r="5641" spans="4:5">
      <c r="D5641" s="122"/>
      <c r="E5641" s="122"/>
    </row>
    <row r="5642" spans="4:5">
      <c r="D5642" s="122"/>
      <c r="E5642" s="122"/>
    </row>
    <row r="5643" spans="4:5">
      <c r="D5643" s="122"/>
      <c r="E5643" s="122"/>
    </row>
    <row r="5644" spans="4:5">
      <c r="D5644" s="122"/>
      <c r="E5644" s="122"/>
    </row>
    <row r="5645" spans="4:5">
      <c r="D5645" s="122"/>
      <c r="E5645" s="122"/>
    </row>
    <row r="5646" spans="4:5">
      <c r="D5646" s="122"/>
      <c r="E5646" s="122"/>
    </row>
    <row r="5647" spans="4:5">
      <c r="D5647" s="122"/>
      <c r="E5647" s="122"/>
    </row>
    <row r="5648" spans="4:5">
      <c r="D5648" s="122"/>
      <c r="E5648" s="122"/>
    </row>
    <row r="5649" spans="4:5">
      <c r="D5649" s="122"/>
      <c r="E5649" s="122"/>
    </row>
    <row r="5650" spans="4:5">
      <c r="D5650" s="122"/>
      <c r="E5650" s="122"/>
    </row>
    <row r="5651" spans="4:5">
      <c r="D5651" s="122"/>
      <c r="E5651" s="122"/>
    </row>
    <row r="5652" spans="4:5">
      <c r="D5652" s="122"/>
      <c r="E5652" s="122"/>
    </row>
    <row r="5653" spans="4:5">
      <c r="D5653" s="122"/>
      <c r="E5653" s="122"/>
    </row>
    <row r="5654" spans="4:5">
      <c r="D5654" s="122"/>
      <c r="E5654" s="122"/>
    </row>
    <row r="5655" spans="4:5">
      <c r="D5655" s="122"/>
      <c r="E5655" s="122"/>
    </row>
    <row r="5656" spans="4:5">
      <c r="D5656" s="122"/>
      <c r="E5656" s="122"/>
    </row>
    <row r="5657" spans="4:5">
      <c r="D5657" s="122"/>
      <c r="E5657" s="122"/>
    </row>
    <row r="5658" spans="4:5">
      <c r="D5658" s="122"/>
      <c r="E5658" s="122"/>
    </row>
    <row r="5659" spans="4:5">
      <c r="D5659" s="122"/>
      <c r="E5659" s="122"/>
    </row>
    <row r="5660" spans="4:5">
      <c r="D5660" s="122"/>
      <c r="E5660" s="122"/>
    </row>
    <row r="5661" spans="4:5">
      <c r="D5661" s="122"/>
      <c r="E5661" s="122"/>
    </row>
    <row r="5662" spans="4:5">
      <c r="D5662" s="122"/>
      <c r="E5662" s="122"/>
    </row>
    <row r="5663" spans="4:5">
      <c r="D5663" s="122"/>
      <c r="E5663" s="122"/>
    </row>
    <row r="5664" spans="4:5">
      <c r="D5664" s="122"/>
      <c r="E5664" s="122"/>
    </row>
    <row r="5665" spans="4:5">
      <c r="D5665" s="122"/>
      <c r="E5665" s="122"/>
    </row>
    <row r="5666" spans="4:5">
      <c r="D5666" s="122"/>
      <c r="E5666" s="122"/>
    </row>
    <row r="5667" spans="4:5">
      <c r="D5667" s="122"/>
      <c r="E5667" s="122"/>
    </row>
    <row r="5668" spans="4:5">
      <c r="D5668" s="122"/>
      <c r="E5668" s="122"/>
    </row>
    <row r="5669" spans="4:5">
      <c r="D5669" s="122"/>
      <c r="E5669" s="122"/>
    </row>
    <row r="5670" spans="4:5">
      <c r="D5670" s="122"/>
      <c r="E5670" s="122"/>
    </row>
    <row r="5671" spans="4:5">
      <c r="D5671" s="122"/>
      <c r="E5671" s="122"/>
    </row>
    <row r="5672" spans="4:5">
      <c r="D5672" s="122"/>
      <c r="E5672" s="122"/>
    </row>
    <row r="5673" spans="4:5">
      <c r="D5673" s="122"/>
      <c r="E5673" s="122"/>
    </row>
    <row r="5674" spans="4:5">
      <c r="D5674" s="122"/>
      <c r="E5674" s="122"/>
    </row>
    <row r="5675" spans="4:5">
      <c r="D5675" s="122"/>
      <c r="E5675" s="122"/>
    </row>
    <row r="5676" spans="4:5">
      <c r="D5676" s="122"/>
      <c r="E5676" s="122"/>
    </row>
    <row r="5677" spans="4:5">
      <c r="D5677" s="122"/>
      <c r="E5677" s="122"/>
    </row>
    <row r="5678" spans="4:5">
      <c r="D5678" s="122"/>
      <c r="E5678" s="122"/>
    </row>
    <row r="5679" spans="4:5">
      <c r="D5679" s="122"/>
      <c r="E5679" s="122"/>
    </row>
    <row r="5680" spans="4:5">
      <c r="D5680" s="122"/>
      <c r="E5680" s="122"/>
    </row>
    <row r="5681" spans="4:5">
      <c r="D5681" s="122"/>
      <c r="E5681" s="122"/>
    </row>
    <row r="5682" spans="4:5">
      <c r="D5682" s="122"/>
      <c r="E5682" s="122"/>
    </row>
    <row r="5683" spans="4:5">
      <c r="D5683" s="122"/>
      <c r="E5683" s="122"/>
    </row>
    <row r="5684" spans="4:5">
      <c r="D5684" s="122"/>
      <c r="E5684" s="122"/>
    </row>
    <row r="5685" spans="4:5">
      <c r="D5685" s="122"/>
      <c r="E5685" s="122"/>
    </row>
    <row r="5686" spans="4:5">
      <c r="D5686" s="122"/>
      <c r="E5686" s="122"/>
    </row>
    <row r="5687" spans="4:5">
      <c r="D5687" s="122"/>
      <c r="E5687" s="122"/>
    </row>
    <row r="5688" spans="4:5">
      <c r="D5688" s="122"/>
      <c r="E5688" s="122"/>
    </row>
    <row r="5689" spans="4:5">
      <c r="D5689" s="122"/>
      <c r="E5689" s="122"/>
    </row>
    <row r="5690" spans="4:5">
      <c r="D5690" s="122"/>
      <c r="E5690" s="122"/>
    </row>
    <row r="5691" spans="4:5">
      <c r="D5691" s="122"/>
      <c r="E5691" s="122"/>
    </row>
    <row r="5692" spans="4:5">
      <c r="D5692" s="122"/>
      <c r="E5692" s="122"/>
    </row>
    <row r="5693" spans="4:5">
      <c r="D5693" s="122"/>
      <c r="E5693" s="122"/>
    </row>
    <row r="5694" spans="4:5">
      <c r="D5694" s="122"/>
      <c r="E5694" s="122"/>
    </row>
    <row r="5695" spans="4:5">
      <c r="D5695" s="122"/>
      <c r="E5695" s="122"/>
    </row>
    <row r="5696" spans="4:5">
      <c r="D5696" s="122"/>
      <c r="E5696" s="122"/>
    </row>
    <row r="5697" spans="4:5">
      <c r="D5697" s="122"/>
      <c r="E5697" s="122"/>
    </row>
    <row r="5698" spans="4:5">
      <c r="D5698" s="122"/>
      <c r="E5698" s="122"/>
    </row>
    <row r="5699" spans="4:5">
      <c r="D5699" s="122"/>
      <c r="E5699" s="122"/>
    </row>
    <row r="5700" spans="4:5">
      <c r="D5700" s="122"/>
      <c r="E5700" s="122"/>
    </row>
    <row r="5701" spans="4:5">
      <c r="D5701" s="122"/>
      <c r="E5701" s="122"/>
    </row>
    <row r="5702" spans="4:5">
      <c r="D5702" s="122"/>
      <c r="E5702" s="122"/>
    </row>
    <row r="5703" spans="4:5">
      <c r="D5703" s="122"/>
      <c r="E5703" s="122"/>
    </row>
    <row r="5704" spans="4:5">
      <c r="D5704" s="122"/>
      <c r="E5704" s="122"/>
    </row>
    <row r="5705" spans="4:5">
      <c r="D5705" s="122"/>
      <c r="E5705" s="122"/>
    </row>
    <row r="5706" spans="4:5">
      <c r="D5706" s="122"/>
      <c r="E5706" s="122"/>
    </row>
    <row r="5707" spans="4:5">
      <c r="D5707" s="122"/>
      <c r="E5707" s="122"/>
    </row>
    <row r="5708" spans="4:5">
      <c r="D5708" s="122"/>
      <c r="E5708" s="122"/>
    </row>
    <row r="5709" spans="4:5">
      <c r="D5709" s="122"/>
      <c r="E5709" s="122"/>
    </row>
    <row r="5710" spans="4:5">
      <c r="D5710" s="122"/>
      <c r="E5710" s="122"/>
    </row>
    <row r="5711" spans="4:5">
      <c r="D5711" s="122"/>
      <c r="E5711" s="122"/>
    </row>
    <row r="5712" spans="4:5">
      <c r="D5712" s="122"/>
      <c r="E5712" s="122"/>
    </row>
    <row r="5713" spans="4:5">
      <c r="D5713" s="122"/>
      <c r="E5713" s="122"/>
    </row>
    <row r="5714" spans="4:5">
      <c r="D5714" s="122"/>
      <c r="E5714" s="122"/>
    </row>
    <row r="5715" spans="4:5">
      <c r="D5715" s="122"/>
      <c r="E5715" s="122"/>
    </row>
    <row r="5716" spans="4:5">
      <c r="D5716" s="122"/>
      <c r="E5716" s="122"/>
    </row>
    <row r="5717" spans="4:5">
      <c r="D5717" s="122"/>
      <c r="E5717" s="122"/>
    </row>
    <row r="5718" spans="4:5">
      <c r="D5718" s="122"/>
      <c r="E5718" s="122"/>
    </row>
    <row r="5719" spans="4:5">
      <c r="D5719" s="122"/>
      <c r="E5719" s="122"/>
    </row>
    <row r="5720" spans="4:5">
      <c r="D5720" s="122"/>
      <c r="E5720" s="122"/>
    </row>
    <row r="5721" spans="4:5">
      <c r="D5721" s="122"/>
      <c r="E5721" s="122"/>
    </row>
    <row r="5722" spans="4:5">
      <c r="D5722" s="122"/>
      <c r="E5722" s="122"/>
    </row>
    <row r="5723" spans="4:5">
      <c r="D5723" s="122"/>
      <c r="E5723" s="122"/>
    </row>
    <row r="5724" spans="4:5">
      <c r="D5724" s="122"/>
      <c r="E5724" s="122"/>
    </row>
    <row r="5725" spans="4:5">
      <c r="D5725" s="122"/>
      <c r="E5725" s="122"/>
    </row>
    <row r="5726" spans="4:5">
      <c r="D5726" s="122"/>
      <c r="E5726" s="122"/>
    </row>
    <row r="5727" spans="4:5">
      <c r="D5727" s="122"/>
      <c r="E5727" s="122"/>
    </row>
    <row r="5728" spans="4:5">
      <c r="D5728" s="122"/>
      <c r="E5728" s="122"/>
    </row>
    <row r="5729" spans="4:5">
      <c r="D5729" s="122"/>
      <c r="E5729" s="122"/>
    </row>
    <row r="5730" spans="4:5">
      <c r="D5730" s="122"/>
      <c r="E5730" s="122"/>
    </row>
    <row r="5731" spans="4:5">
      <c r="D5731" s="122"/>
      <c r="E5731" s="122"/>
    </row>
    <row r="5732" spans="4:5">
      <c r="D5732" s="122"/>
      <c r="E5732" s="122"/>
    </row>
    <row r="5733" spans="4:5">
      <c r="D5733" s="122"/>
      <c r="E5733" s="122"/>
    </row>
    <row r="5734" spans="4:5">
      <c r="D5734" s="122"/>
      <c r="E5734" s="122"/>
    </row>
    <row r="5735" spans="4:5">
      <c r="D5735" s="122"/>
      <c r="E5735" s="122"/>
    </row>
    <row r="5736" spans="4:5">
      <c r="D5736" s="122"/>
      <c r="E5736" s="122"/>
    </row>
    <row r="5737" spans="4:5">
      <c r="D5737" s="122"/>
      <c r="E5737" s="122"/>
    </row>
    <row r="5738" spans="4:5">
      <c r="D5738" s="122"/>
      <c r="E5738" s="122"/>
    </row>
    <row r="5739" spans="4:5">
      <c r="D5739" s="122"/>
      <c r="E5739" s="122"/>
    </row>
    <row r="5740" spans="4:5">
      <c r="D5740" s="122"/>
      <c r="E5740" s="122"/>
    </row>
    <row r="5741" spans="4:5">
      <c r="D5741" s="122"/>
      <c r="E5741" s="122"/>
    </row>
    <row r="5742" spans="4:5">
      <c r="D5742" s="122"/>
      <c r="E5742" s="122"/>
    </row>
    <row r="5743" spans="4:5">
      <c r="D5743" s="122"/>
      <c r="E5743" s="122"/>
    </row>
    <row r="5744" spans="4:5">
      <c r="D5744" s="122"/>
      <c r="E5744" s="122"/>
    </row>
    <row r="5745" spans="4:5">
      <c r="D5745" s="122"/>
      <c r="E5745" s="122"/>
    </row>
    <row r="5746" spans="4:5">
      <c r="D5746" s="122"/>
      <c r="E5746" s="122"/>
    </row>
    <row r="5747" spans="4:5">
      <c r="D5747" s="122"/>
      <c r="E5747" s="122"/>
    </row>
    <row r="5748" spans="4:5">
      <c r="D5748" s="122"/>
      <c r="E5748" s="122"/>
    </row>
    <row r="5749" spans="4:5">
      <c r="D5749" s="122"/>
      <c r="E5749" s="122"/>
    </row>
    <row r="5750" spans="4:5">
      <c r="D5750" s="122"/>
      <c r="E5750" s="122"/>
    </row>
    <row r="5751" spans="4:5">
      <c r="D5751" s="122"/>
      <c r="E5751" s="122"/>
    </row>
    <row r="5752" spans="4:5">
      <c r="D5752" s="122"/>
      <c r="E5752" s="122"/>
    </row>
    <row r="5753" spans="4:5">
      <c r="D5753" s="122"/>
      <c r="E5753" s="122"/>
    </row>
    <row r="5754" spans="4:5">
      <c r="D5754" s="122"/>
      <c r="E5754" s="122"/>
    </row>
    <row r="5755" spans="4:5">
      <c r="D5755" s="122"/>
      <c r="E5755" s="122"/>
    </row>
    <row r="5756" spans="4:5">
      <c r="D5756" s="122"/>
      <c r="E5756" s="122"/>
    </row>
    <row r="5757" spans="4:5">
      <c r="D5757" s="122"/>
      <c r="E5757" s="122"/>
    </row>
    <row r="5758" spans="4:5">
      <c r="D5758" s="122"/>
      <c r="E5758" s="122"/>
    </row>
    <row r="5759" spans="4:5">
      <c r="D5759" s="122"/>
      <c r="E5759" s="122"/>
    </row>
    <row r="5760" spans="4:5">
      <c r="D5760" s="122"/>
      <c r="E5760" s="122"/>
    </row>
    <row r="5761" spans="4:5">
      <c r="D5761" s="122"/>
      <c r="E5761" s="122"/>
    </row>
    <row r="5762" spans="4:5">
      <c r="D5762" s="122"/>
      <c r="E5762" s="122"/>
    </row>
    <row r="5763" spans="4:5">
      <c r="D5763" s="122"/>
      <c r="E5763" s="122"/>
    </row>
    <row r="5764" spans="4:5">
      <c r="D5764" s="122"/>
      <c r="E5764" s="122"/>
    </row>
    <row r="5765" spans="4:5">
      <c r="D5765" s="122"/>
      <c r="E5765" s="122"/>
    </row>
    <row r="5766" spans="4:5">
      <c r="D5766" s="122"/>
      <c r="E5766" s="122"/>
    </row>
    <row r="5767" spans="4:5">
      <c r="D5767" s="122"/>
      <c r="E5767" s="122"/>
    </row>
    <row r="5768" spans="4:5">
      <c r="D5768" s="122"/>
      <c r="E5768" s="122"/>
    </row>
    <row r="5769" spans="4:5">
      <c r="D5769" s="122"/>
      <c r="E5769" s="122"/>
    </row>
    <row r="5770" spans="4:5">
      <c r="D5770" s="122"/>
      <c r="E5770" s="122"/>
    </row>
    <row r="5771" spans="4:5">
      <c r="D5771" s="122"/>
      <c r="E5771" s="122"/>
    </row>
    <row r="5772" spans="4:5">
      <c r="D5772" s="122"/>
      <c r="E5772" s="122"/>
    </row>
    <row r="5773" spans="4:5">
      <c r="D5773" s="122"/>
      <c r="E5773" s="122"/>
    </row>
    <row r="5774" spans="4:5">
      <c r="D5774" s="122"/>
      <c r="E5774" s="122"/>
    </row>
    <row r="5775" spans="4:5">
      <c r="D5775" s="122"/>
      <c r="E5775" s="122"/>
    </row>
    <row r="5776" spans="4:5">
      <c r="D5776" s="122"/>
      <c r="E5776" s="122"/>
    </row>
    <row r="5777" spans="4:5">
      <c r="D5777" s="122"/>
      <c r="E5777" s="122"/>
    </row>
    <row r="5778" spans="4:5">
      <c r="D5778" s="122"/>
      <c r="E5778" s="122"/>
    </row>
    <row r="5779" spans="4:5">
      <c r="D5779" s="122"/>
      <c r="E5779" s="122"/>
    </row>
    <row r="5780" spans="4:5">
      <c r="D5780" s="122"/>
      <c r="E5780" s="122"/>
    </row>
    <row r="5781" spans="4:5">
      <c r="D5781" s="122"/>
      <c r="E5781" s="122"/>
    </row>
    <row r="5782" spans="4:5">
      <c r="D5782" s="122"/>
      <c r="E5782" s="122"/>
    </row>
    <row r="5783" spans="4:5">
      <c r="D5783" s="122"/>
      <c r="E5783" s="122"/>
    </row>
    <row r="5784" spans="4:5">
      <c r="D5784" s="122"/>
      <c r="E5784" s="122"/>
    </row>
    <row r="5785" spans="4:5">
      <c r="D5785" s="122"/>
      <c r="E5785" s="122"/>
    </row>
    <row r="5786" spans="4:5">
      <c r="D5786" s="122"/>
      <c r="E5786" s="122"/>
    </row>
    <row r="5787" spans="4:5">
      <c r="D5787" s="122"/>
      <c r="E5787" s="122"/>
    </row>
    <row r="5788" spans="4:5">
      <c r="D5788" s="122"/>
      <c r="E5788" s="122"/>
    </row>
    <row r="5789" spans="4:5">
      <c r="D5789" s="122"/>
      <c r="E5789" s="122"/>
    </row>
    <row r="5790" spans="4:5">
      <c r="D5790" s="122"/>
      <c r="E5790" s="122"/>
    </row>
    <row r="5791" spans="4:5">
      <c r="D5791" s="122"/>
      <c r="E5791" s="122"/>
    </row>
    <row r="5792" spans="4:5">
      <c r="D5792" s="122"/>
      <c r="E5792" s="122"/>
    </row>
    <row r="5793" spans="4:5">
      <c r="D5793" s="122"/>
      <c r="E5793" s="122"/>
    </row>
    <row r="5794" spans="4:5">
      <c r="D5794" s="122"/>
      <c r="E5794" s="122"/>
    </row>
    <row r="5795" spans="4:5">
      <c r="D5795" s="122"/>
      <c r="E5795" s="122"/>
    </row>
    <row r="5796" spans="4:5">
      <c r="D5796" s="122"/>
      <c r="E5796" s="122"/>
    </row>
    <row r="5797" spans="4:5">
      <c r="D5797" s="122"/>
      <c r="E5797" s="122"/>
    </row>
    <row r="5798" spans="4:5">
      <c r="D5798" s="122"/>
      <c r="E5798" s="122"/>
    </row>
    <row r="5799" spans="4:5">
      <c r="D5799" s="122"/>
      <c r="E5799" s="122"/>
    </row>
    <row r="5800" spans="4:5">
      <c r="D5800" s="122"/>
      <c r="E5800" s="122"/>
    </row>
    <row r="5801" spans="4:5">
      <c r="D5801" s="122"/>
      <c r="E5801" s="122"/>
    </row>
    <row r="5802" spans="4:5">
      <c r="D5802" s="122"/>
      <c r="E5802" s="122"/>
    </row>
    <row r="5803" spans="4:5">
      <c r="D5803" s="122"/>
      <c r="E5803" s="122"/>
    </row>
    <row r="5804" spans="4:5">
      <c r="D5804" s="122"/>
      <c r="E5804" s="122"/>
    </row>
    <row r="5805" spans="4:5">
      <c r="D5805" s="122"/>
      <c r="E5805" s="122"/>
    </row>
    <row r="5806" spans="4:5">
      <c r="D5806" s="122"/>
      <c r="E5806" s="122"/>
    </row>
    <row r="5807" spans="4:5">
      <c r="D5807" s="122"/>
      <c r="E5807" s="122"/>
    </row>
    <row r="5808" spans="4:5">
      <c r="D5808" s="122"/>
      <c r="E5808" s="122"/>
    </row>
    <row r="5809" spans="4:5">
      <c r="D5809" s="122"/>
      <c r="E5809" s="122"/>
    </row>
    <row r="5810" spans="4:5">
      <c r="D5810" s="122"/>
      <c r="E5810" s="122"/>
    </row>
    <row r="5811" spans="4:5">
      <c r="D5811" s="122"/>
      <c r="E5811" s="122"/>
    </row>
    <row r="5812" spans="4:5">
      <c r="D5812" s="122"/>
      <c r="E5812" s="122"/>
    </row>
    <row r="5813" spans="4:5">
      <c r="D5813" s="122"/>
      <c r="E5813" s="122"/>
    </row>
    <row r="5814" spans="4:5">
      <c r="D5814" s="122"/>
      <c r="E5814" s="122"/>
    </row>
    <row r="5815" spans="4:5">
      <c r="D5815" s="122"/>
      <c r="E5815" s="122"/>
    </row>
    <row r="5816" spans="4:5">
      <c r="D5816" s="122"/>
      <c r="E5816" s="122"/>
    </row>
    <row r="5817" spans="4:5">
      <c r="D5817" s="122"/>
      <c r="E5817" s="122"/>
    </row>
    <row r="5818" spans="4:5">
      <c r="D5818" s="122"/>
      <c r="E5818" s="122"/>
    </row>
    <row r="5819" spans="4:5">
      <c r="D5819" s="122"/>
      <c r="E5819" s="122"/>
    </row>
    <row r="5820" spans="4:5">
      <c r="D5820" s="122"/>
      <c r="E5820" s="122"/>
    </row>
    <row r="5821" spans="4:5">
      <c r="D5821" s="122"/>
      <c r="E5821" s="122"/>
    </row>
    <row r="5822" spans="4:5">
      <c r="D5822" s="122"/>
      <c r="E5822" s="122"/>
    </row>
    <row r="5823" spans="4:5">
      <c r="D5823" s="122"/>
      <c r="E5823" s="122"/>
    </row>
    <row r="5824" spans="4:5">
      <c r="D5824" s="122"/>
      <c r="E5824" s="122"/>
    </row>
    <row r="5825" spans="4:5">
      <c r="D5825" s="122"/>
      <c r="E5825" s="122"/>
    </row>
    <row r="5826" spans="4:5">
      <c r="D5826" s="122"/>
      <c r="E5826" s="122"/>
    </row>
    <row r="5827" spans="4:5">
      <c r="D5827" s="122"/>
      <c r="E5827" s="122"/>
    </row>
    <row r="5828" spans="4:5">
      <c r="D5828" s="122"/>
      <c r="E5828" s="122"/>
    </row>
    <row r="5829" spans="4:5">
      <c r="D5829" s="122"/>
      <c r="E5829" s="122"/>
    </row>
    <row r="5830" spans="4:5">
      <c r="D5830" s="122"/>
      <c r="E5830" s="122"/>
    </row>
    <row r="5831" spans="4:5">
      <c r="D5831" s="122"/>
      <c r="E5831" s="122"/>
    </row>
    <row r="5832" spans="4:5">
      <c r="D5832" s="122"/>
      <c r="E5832" s="122"/>
    </row>
    <row r="5833" spans="4:5">
      <c r="D5833" s="122"/>
      <c r="E5833" s="122"/>
    </row>
    <row r="5834" spans="4:5">
      <c r="D5834" s="122"/>
      <c r="E5834" s="122"/>
    </row>
    <row r="5835" spans="4:5">
      <c r="D5835" s="122"/>
      <c r="E5835" s="122"/>
    </row>
    <row r="5836" spans="4:5">
      <c r="D5836" s="122"/>
      <c r="E5836" s="122"/>
    </row>
    <row r="5837" spans="4:5">
      <c r="D5837" s="122"/>
      <c r="E5837" s="122"/>
    </row>
    <row r="5838" spans="4:5">
      <c r="D5838" s="122"/>
      <c r="E5838" s="122"/>
    </row>
    <row r="5839" spans="4:5">
      <c r="D5839" s="122"/>
      <c r="E5839" s="122"/>
    </row>
    <row r="5840" spans="4:5">
      <c r="D5840" s="122"/>
      <c r="E5840" s="122"/>
    </row>
    <row r="5841" spans="4:5">
      <c r="D5841" s="122"/>
      <c r="E5841" s="122"/>
    </row>
    <row r="5842" spans="4:5">
      <c r="D5842" s="122"/>
      <c r="E5842" s="122"/>
    </row>
    <row r="5843" spans="4:5">
      <c r="D5843" s="122"/>
      <c r="E5843" s="122"/>
    </row>
    <row r="5844" spans="4:5">
      <c r="D5844" s="122"/>
      <c r="E5844" s="122"/>
    </row>
    <row r="5845" spans="4:5">
      <c r="D5845" s="122"/>
      <c r="E5845" s="122"/>
    </row>
    <row r="5846" spans="4:5">
      <c r="D5846" s="122"/>
      <c r="E5846" s="122"/>
    </row>
    <row r="5847" spans="4:5">
      <c r="D5847" s="122"/>
      <c r="E5847" s="122"/>
    </row>
    <row r="5848" spans="4:5">
      <c r="D5848" s="122"/>
      <c r="E5848" s="122"/>
    </row>
    <row r="5849" spans="4:5">
      <c r="D5849" s="122"/>
      <c r="E5849" s="122"/>
    </row>
    <row r="5850" spans="4:5">
      <c r="D5850" s="122"/>
      <c r="E5850" s="122"/>
    </row>
    <row r="5851" spans="4:5">
      <c r="D5851" s="122"/>
      <c r="E5851" s="122"/>
    </row>
    <row r="5852" spans="4:5">
      <c r="D5852" s="122"/>
      <c r="E5852" s="122"/>
    </row>
    <row r="5853" spans="4:5">
      <c r="D5853" s="122"/>
      <c r="E5853" s="122"/>
    </row>
    <row r="5854" spans="4:5">
      <c r="D5854" s="122"/>
      <c r="E5854" s="122"/>
    </row>
    <row r="5855" spans="4:5">
      <c r="D5855" s="122"/>
      <c r="E5855" s="122"/>
    </row>
    <row r="5856" spans="4:5">
      <c r="D5856" s="122"/>
      <c r="E5856" s="122"/>
    </row>
    <row r="5857" spans="4:5">
      <c r="D5857" s="122"/>
      <c r="E5857" s="122"/>
    </row>
    <row r="5858" spans="4:5">
      <c r="D5858" s="122"/>
      <c r="E5858" s="122"/>
    </row>
    <row r="5859" spans="4:5">
      <c r="D5859" s="122"/>
      <c r="E5859" s="122"/>
    </row>
    <row r="5860" spans="4:5">
      <c r="D5860" s="122"/>
      <c r="E5860" s="122"/>
    </row>
    <row r="5861" spans="4:5">
      <c r="D5861" s="122"/>
      <c r="E5861" s="122"/>
    </row>
    <row r="5862" spans="4:5">
      <c r="D5862" s="122"/>
      <c r="E5862" s="122"/>
    </row>
    <row r="5863" spans="4:5">
      <c r="D5863" s="122"/>
      <c r="E5863" s="122"/>
    </row>
    <row r="5864" spans="4:5">
      <c r="D5864" s="122"/>
      <c r="E5864" s="122"/>
    </row>
    <row r="5865" spans="4:5">
      <c r="D5865" s="122"/>
      <c r="E5865" s="122"/>
    </row>
    <row r="5866" spans="4:5">
      <c r="D5866" s="122"/>
      <c r="E5866" s="122"/>
    </row>
    <row r="5867" spans="4:5">
      <c r="D5867" s="122"/>
      <c r="E5867" s="122"/>
    </row>
    <row r="5868" spans="4:5">
      <c r="D5868" s="122"/>
      <c r="E5868" s="122"/>
    </row>
    <row r="5869" spans="4:5">
      <c r="D5869" s="122"/>
      <c r="E5869" s="122"/>
    </row>
    <row r="5870" spans="4:5">
      <c r="D5870" s="122"/>
      <c r="E5870" s="122"/>
    </row>
    <row r="5871" spans="4:5">
      <c r="D5871" s="122"/>
      <c r="E5871" s="122"/>
    </row>
    <row r="5872" spans="4:5">
      <c r="D5872" s="122"/>
      <c r="E5872" s="122"/>
    </row>
    <row r="5873" spans="4:5">
      <c r="D5873" s="122"/>
      <c r="E5873" s="122"/>
    </row>
    <row r="5874" spans="4:5">
      <c r="D5874" s="122"/>
      <c r="E5874" s="122"/>
    </row>
    <row r="5875" spans="4:5">
      <c r="D5875" s="122"/>
      <c r="E5875" s="122"/>
    </row>
    <row r="5876" spans="4:5">
      <c r="D5876" s="122"/>
      <c r="E5876" s="122"/>
    </row>
    <row r="5877" spans="4:5">
      <c r="D5877" s="122"/>
      <c r="E5877" s="122"/>
    </row>
    <row r="5878" spans="4:5">
      <c r="D5878" s="122"/>
      <c r="E5878" s="122"/>
    </row>
    <row r="5879" spans="4:5">
      <c r="D5879" s="122"/>
      <c r="E5879" s="122"/>
    </row>
    <row r="5880" spans="4:5">
      <c r="D5880" s="122"/>
      <c r="E5880" s="122"/>
    </row>
    <row r="5881" spans="4:5">
      <c r="D5881" s="122"/>
      <c r="E5881" s="122"/>
    </row>
    <row r="5882" spans="4:5">
      <c r="D5882" s="122"/>
      <c r="E5882" s="122"/>
    </row>
    <row r="5883" spans="4:5">
      <c r="D5883" s="122"/>
      <c r="E5883" s="122"/>
    </row>
    <row r="5884" spans="4:5">
      <c r="D5884" s="122"/>
      <c r="E5884" s="122"/>
    </row>
    <row r="5885" spans="4:5">
      <c r="D5885" s="122"/>
      <c r="E5885" s="122"/>
    </row>
    <row r="5886" spans="4:5">
      <c r="D5886" s="122"/>
      <c r="E5886" s="122"/>
    </row>
    <row r="5887" spans="4:5">
      <c r="D5887" s="122"/>
      <c r="E5887" s="122"/>
    </row>
    <row r="5888" spans="4:5">
      <c r="D5888" s="122"/>
      <c r="E5888" s="122"/>
    </row>
    <row r="5889" spans="4:5">
      <c r="D5889" s="122"/>
      <c r="E5889" s="122"/>
    </row>
    <row r="5890" spans="4:5">
      <c r="D5890" s="122"/>
      <c r="E5890" s="122"/>
    </row>
    <row r="5891" spans="4:5">
      <c r="D5891" s="122"/>
      <c r="E5891" s="122"/>
    </row>
    <row r="5892" spans="4:5">
      <c r="D5892" s="122"/>
      <c r="E5892" s="122"/>
    </row>
    <row r="5893" spans="4:5">
      <c r="D5893" s="122"/>
      <c r="E5893" s="122"/>
    </row>
    <row r="5894" spans="4:5">
      <c r="D5894" s="122"/>
      <c r="E5894" s="122"/>
    </row>
    <row r="5895" spans="4:5">
      <c r="D5895" s="122"/>
      <c r="E5895" s="122"/>
    </row>
    <row r="5896" spans="4:5">
      <c r="D5896" s="122"/>
      <c r="E5896" s="122"/>
    </row>
    <row r="5897" spans="4:5">
      <c r="D5897" s="122"/>
      <c r="E5897" s="122"/>
    </row>
    <row r="5898" spans="4:5">
      <c r="D5898" s="122"/>
      <c r="E5898" s="122"/>
    </row>
    <row r="5899" spans="4:5">
      <c r="D5899" s="122"/>
      <c r="E5899" s="122"/>
    </row>
    <row r="5900" spans="4:5">
      <c r="D5900" s="122"/>
      <c r="E5900" s="122"/>
    </row>
    <row r="5901" spans="4:5">
      <c r="D5901" s="122"/>
      <c r="E5901" s="122"/>
    </row>
    <row r="5902" spans="4:5">
      <c r="D5902" s="122"/>
      <c r="E5902" s="122"/>
    </row>
    <row r="5903" spans="4:5">
      <c r="D5903" s="122"/>
      <c r="E5903" s="122"/>
    </row>
    <row r="5904" spans="4:5">
      <c r="D5904" s="122"/>
      <c r="E5904" s="122"/>
    </row>
    <row r="5905" spans="4:5">
      <c r="D5905" s="122"/>
      <c r="E5905" s="122"/>
    </row>
    <row r="5906" spans="4:5">
      <c r="D5906" s="122"/>
      <c r="E5906" s="122"/>
    </row>
    <row r="5907" spans="4:5">
      <c r="D5907" s="122"/>
      <c r="E5907" s="122"/>
    </row>
    <row r="5908" spans="4:5">
      <c r="D5908" s="122"/>
      <c r="E5908" s="122"/>
    </row>
    <row r="5909" spans="4:5">
      <c r="D5909" s="122"/>
      <c r="E5909" s="122"/>
    </row>
    <row r="5910" spans="4:5">
      <c r="D5910" s="122"/>
      <c r="E5910" s="122"/>
    </row>
    <row r="5911" spans="4:5">
      <c r="D5911" s="122"/>
      <c r="E5911" s="122"/>
    </row>
    <row r="5912" spans="4:5">
      <c r="D5912" s="122"/>
      <c r="E5912" s="122"/>
    </row>
    <row r="5913" spans="4:5">
      <c r="D5913" s="122"/>
      <c r="E5913" s="122"/>
    </row>
    <row r="5914" spans="4:5">
      <c r="D5914" s="122"/>
      <c r="E5914" s="122"/>
    </row>
    <row r="5915" spans="4:5">
      <c r="D5915" s="122"/>
      <c r="E5915" s="122"/>
    </row>
    <row r="5916" spans="4:5">
      <c r="D5916" s="122"/>
      <c r="E5916" s="122"/>
    </row>
    <row r="5917" spans="4:5">
      <c r="D5917" s="122"/>
      <c r="E5917" s="122"/>
    </row>
    <row r="5918" spans="4:5">
      <c r="D5918" s="122"/>
      <c r="E5918" s="122"/>
    </row>
    <row r="5919" spans="4:5">
      <c r="D5919" s="122"/>
      <c r="E5919" s="122"/>
    </row>
    <row r="5920" spans="4:5">
      <c r="D5920" s="122"/>
      <c r="E5920" s="122"/>
    </row>
    <row r="5921" spans="4:5">
      <c r="D5921" s="122"/>
      <c r="E5921" s="122"/>
    </row>
    <row r="5922" spans="4:5">
      <c r="D5922" s="122"/>
      <c r="E5922" s="122"/>
    </row>
    <row r="5923" spans="4:5">
      <c r="D5923" s="122"/>
      <c r="E5923" s="122"/>
    </row>
    <row r="5924" spans="4:5">
      <c r="D5924" s="122"/>
      <c r="E5924" s="122"/>
    </row>
    <row r="5925" spans="4:5">
      <c r="D5925" s="122"/>
      <c r="E5925" s="122"/>
    </row>
    <row r="5926" spans="4:5">
      <c r="D5926" s="122"/>
      <c r="E5926" s="122"/>
    </row>
    <row r="5927" spans="4:5">
      <c r="D5927" s="122"/>
      <c r="E5927" s="122"/>
    </row>
    <row r="5928" spans="4:5">
      <c r="D5928" s="122"/>
      <c r="E5928" s="122"/>
    </row>
    <row r="5929" spans="4:5">
      <c r="D5929" s="122"/>
      <c r="E5929" s="122"/>
    </row>
    <row r="5930" spans="4:5">
      <c r="D5930" s="122"/>
      <c r="E5930" s="122"/>
    </row>
    <row r="5931" spans="4:5">
      <c r="D5931" s="122"/>
      <c r="E5931" s="122"/>
    </row>
    <row r="5932" spans="4:5">
      <c r="D5932" s="122"/>
      <c r="E5932" s="122"/>
    </row>
    <row r="5933" spans="4:5">
      <c r="D5933" s="122"/>
      <c r="E5933" s="122"/>
    </row>
    <row r="5934" spans="4:5">
      <c r="D5934" s="122"/>
      <c r="E5934" s="122"/>
    </row>
    <row r="5935" spans="4:5">
      <c r="D5935" s="122"/>
      <c r="E5935" s="122"/>
    </row>
    <row r="5936" spans="4:5">
      <c r="D5936" s="122"/>
      <c r="E5936" s="122"/>
    </row>
    <row r="5937" spans="4:5">
      <c r="D5937" s="122"/>
      <c r="E5937" s="122"/>
    </row>
    <row r="5938" spans="4:5">
      <c r="D5938" s="122"/>
      <c r="E5938" s="122"/>
    </row>
    <row r="5939" spans="4:5">
      <c r="D5939" s="122"/>
      <c r="E5939" s="122"/>
    </row>
    <row r="5940" spans="4:5">
      <c r="D5940" s="122"/>
      <c r="E5940" s="122"/>
    </row>
    <row r="5941" spans="4:5">
      <c r="D5941" s="122"/>
      <c r="E5941" s="122"/>
    </row>
    <row r="5942" spans="4:5">
      <c r="D5942" s="122"/>
      <c r="E5942" s="122"/>
    </row>
    <row r="5943" spans="4:5">
      <c r="D5943" s="122"/>
      <c r="E5943" s="122"/>
    </row>
    <row r="5944" spans="4:5">
      <c r="D5944" s="122"/>
      <c r="E5944" s="122"/>
    </row>
    <row r="5945" spans="4:5">
      <c r="D5945" s="122"/>
      <c r="E5945" s="122"/>
    </row>
    <row r="5946" spans="4:5">
      <c r="D5946" s="122"/>
      <c r="E5946" s="122"/>
    </row>
    <row r="5947" spans="4:5">
      <c r="D5947" s="122"/>
      <c r="E5947" s="122"/>
    </row>
    <row r="5948" spans="4:5">
      <c r="D5948" s="122"/>
      <c r="E5948" s="122"/>
    </row>
    <row r="5949" spans="4:5">
      <c r="D5949" s="122"/>
      <c r="E5949" s="122"/>
    </row>
    <row r="5950" spans="4:5">
      <c r="D5950" s="122"/>
      <c r="E5950" s="122"/>
    </row>
    <row r="5951" spans="4:5">
      <c r="D5951" s="122"/>
      <c r="E5951" s="122"/>
    </row>
    <row r="5952" spans="4:5">
      <c r="D5952" s="122"/>
      <c r="E5952" s="122"/>
    </row>
    <row r="5953" spans="4:5">
      <c r="D5953" s="122"/>
      <c r="E5953" s="122"/>
    </row>
    <row r="5954" spans="4:5">
      <c r="D5954" s="122"/>
      <c r="E5954" s="122"/>
    </row>
    <row r="5955" spans="4:5">
      <c r="D5955" s="122"/>
      <c r="E5955" s="122"/>
    </row>
    <row r="5956" spans="4:5">
      <c r="D5956" s="122"/>
      <c r="E5956" s="122"/>
    </row>
    <row r="5957" spans="4:5">
      <c r="D5957" s="122"/>
      <c r="E5957" s="122"/>
    </row>
    <row r="5958" spans="4:5">
      <c r="D5958" s="122"/>
      <c r="E5958" s="122"/>
    </row>
    <row r="5959" spans="4:5">
      <c r="D5959" s="122"/>
      <c r="E5959" s="122"/>
    </row>
    <row r="5960" spans="4:5">
      <c r="D5960" s="122"/>
      <c r="E5960" s="122"/>
    </row>
    <row r="5961" spans="4:5">
      <c r="D5961" s="122"/>
      <c r="E5961" s="122"/>
    </row>
    <row r="5962" spans="4:5">
      <c r="D5962" s="122"/>
      <c r="E5962" s="122"/>
    </row>
    <row r="5963" spans="4:5">
      <c r="D5963" s="122"/>
      <c r="E5963" s="122"/>
    </row>
    <row r="5964" spans="4:5">
      <c r="D5964" s="122"/>
      <c r="E5964" s="122"/>
    </row>
    <row r="5965" spans="4:5">
      <c r="D5965" s="122"/>
      <c r="E5965" s="122"/>
    </row>
    <row r="5966" spans="4:5">
      <c r="D5966" s="122"/>
      <c r="E5966" s="122"/>
    </row>
    <row r="5967" spans="4:5">
      <c r="D5967" s="122"/>
      <c r="E5967" s="122"/>
    </row>
    <row r="5968" spans="4:5">
      <c r="D5968" s="122"/>
      <c r="E5968" s="122"/>
    </row>
    <row r="5969" spans="4:5">
      <c r="D5969" s="122"/>
      <c r="E5969" s="122"/>
    </row>
    <row r="5970" spans="4:5">
      <c r="D5970" s="122"/>
      <c r="E5970" s="122"/>
    </row>
    <row r="5971" spans="4:5">
      <c r="D5971" s="122"/>
      <c r="E5971" s="122"/>
    </row>
    <row r="5972" spans="4:5">
      <c r="D5972" s="122"/>
      <c r="E5972" s="122"/>
    </row>
    <row r="5973" spans="4:5">
      <c r="D5973" s="122"/>
      <c r="E5973" s="122"/>
    </row>
    <row r="5974" spans="4:5">
      <c r="D5974" s="122"/>
      <c r="E5974" s="122"/>
    </row>
    <row r="5975" spans="4:5">
      <c r="D5975" s="122"/>
      <c r="E5975" s="122"/>
    </row>
    <row r="5976" spans="4:5">
      <c r="D5976" s="122"/>
      <c r="E5976" s="122"/>
    </row>
    <row r="5977" spans="4:5">
      <c r="D5977" s="122"/>
      <c r="E5977" s="122"/>
    </row>
    <row r="5978" spans="4:5">
      <c r="D5978" s="122"/>
      <c r="E5978" s="122"/>
    </row>
    <row r="5979" spans="4:5">
      <c r="D5979" s="122"/>
      <c r="E5979" s="122"/>
    </row>
    <row r="5980" spans="4:5">
      <c r="D5980" s="122"/>
      <c r="E5980" s="122"/>
    </row>
    <row r="5981" spans="4:5">
      <c r="D5981" s="122"/>
      <c r="E5981" s="122"/>
    </row>
    <row r="5982" spans="4:5">
      <c r="D5982" s="122"/>
      <c r="E5982" s="122"/>
    </row>
    <row r="5983" spans="4:5">
      <c r="D5983" s="122"/>
      <c r="E5983" s="122"/>
    </row>
    <row r="5984" spans="4:5">
      <c r="D5984" s="122"/>
      <c r="E5984" s="122"/>
    </row>
    <row r="5985" spans="4:5">
      <c r="D5985" s="122"/>
      <c r="E5985" s="122"/>
    </row>
    <row r="5986" spans="4:5">
      <c r="D5986" s="122"/>
      <c r="E5986" s="122"/>
    </row>
    <row r="5987" spans="4:5">
      <c r="D5987" s="122"/>
      <c r="E5987" s="122"/>
    </row>
    <row r="5988" spans="4:5">
      <c r="D5988" s="122"/>
      <c r="E5988" s="122"/>
    </row>
    <row r="5989" spans="4:5">
      <c r="D5989" s="122"/>
      <c r="E5989" s="122"/>
    </row>
    <row r="5990" spans="4:5">
      <c r="D5990" s="122"/>
      <c r="E5990" s="122"/>
    </row>
    <row r="5991" spans="4:5">
      <c r="D5991" s="122"/>
      <c r="E5991" s="122"/>
    </row>
    <row r="5992" spans="4:5">
      <c r="D5992" s="122"/>
      <c r="E5992" s="122"/>
    </row>
    <row r="5993" spans="4:5">
      <c r="D5993" s="122"/>
      <c r="E5993" s="122"/>
    </row>
    <row r="5994" spans="4:5">
      <c r="D5994" s="122"/>
      <c r="E5994" s="122"/>
    </row>
    <row r="5995" spans="4:5">
      <c r="D5995" s="122"/>
      <c r="E5995" s="122"/>
    </row>
    <row r="5996" spans="4:5">
      <c r="D5996" s="122"/>
      <c r="E5996" s="122"/>
    </row>
    <row r="5997" spans="4:5">
      <c r="D5997" s="122"/>
      <c r="E5997" s="122"/>
    </row>
    <row r="5998" spans="4:5">
      <c r="D5998" s="122"/>
      <c r="E5998" s="122"/>
    </row>
    <row r="5999" spans="4:5">
      <c r="D5999" s="122"/>
      <c r="E5999" s="122"/>
    </row>
    <row r="6000" spans="4:5">
      <c r="D6000" s="122"/>
      <c r="E6000" s="122"/>
    </row>
    <row r="6001" spans="4:5">
      <c r="D6001" s="122"/>
      <c r="E6001" s="122"/>
    </row>
    <row r="6002" spans="4:5">
      <c r="D6002" s="122"/>
      <c r="E6002" s="122"/>
    </row>
    <row r="6003" spans="4:5">
      <c r="D6003" s="122"/>
      <c r="E6003" s="122"/>
    </row>
    <row r="6004" spans="4:5">
      <c r="D6004" s="122"/>
      <c r="E6004" s="122"/>
    </row>
    <row r="6005" spans="4:5">
      <c r="D6005" s="122"/>
      <c r="E6005" s="122"/>
    </row>
    <row r="6006" spans="4:5">
      <c r="D6006" s="122"/>
      <c r="E6006" s="122"/>
    </row>
    <row r="6007" spans="4:5">
      <c r="D6007" s="122"/>
      <c r="E6007" s="122"/>
    </row>
    <row r="6008" spans="4:5">
      <c r="D6008" s="122"/>
      <c r="E6008" s="122"/>
    </row>
    <row r="6009" spans="4:5">
      <c r="D6009" s="122"/>
      <c r="E6009" s="122"/>
    </row>
    <row r="6010" spans="4:5">
      <c r="D6010" s="122"/>
      <c r="E6010" s="122"/>
    </row>
    <row r="6011" spans="4:5">
      <c r="D6011" s="122"/>
      <c r="E6011" s="122"/>
    </row>
    <row r="6012" spans="4:5">
      <c r="D6012" s="122"/>
      <c r="E6012" s="122"/>
    </row>
    <row r="6013" spans="4:5">
      <c r="D6013" s="122"/>
      <c r="E6013" s="122"/>
    </row>
    <row r="6014" spans="4:5">
      <c r="D6014" s="122"/>
      <c r="E6014" s="122"/>
    </row>
    <row r="6015" spans="4:5">
      <c r="D6015" s="122"/>
      <c r="E6015" s="122"/>
    </row>
    <row r="6016" spans="4:5">
      <c r="D6016" s="122"/>
      <c r="E6016" s="122"/>
    </row>
    <row r="6017" spans="4:5">
      <c r="D6017" s="122"/>
      <c r="E6017" s="122"/>
    </row>
    <row r="6018" spans="4:5">
      <c r="D6018" s="122"/>
      <c r="E6018" s="122"/>
    </row>
    <row r="6019" spans="4:5">
      <c r="D6019" s="122"/>
      <c r="E6019" s="122"/>
    </row>
    <row r="6020" spans="4:5">
      <c r="D6020" s="122"/>
      <c r="E6020" s="122"/>
    </row>
    <row r="6021" spans="4:5">
      <c r="D6021" s="122"/>
      <c r="E6021" s="122"/>
    </row>
    <row r="6022" spans="4:5">
      <c r="D6022" s="122"/>
      <c r="E6022" s="122"/>
    </row>
    <row r="6023" spans="4:5">
      <c r="D6023" s="122"/>
      <c r="E6023" s="122"/>
    </row>
    <row r="6024" spans="4:5">
      <c r="D6024" s="122"/>
      <c r="E6024" s="122"/>
    </row>
    <row r="6025" spans="4:5">
      <c r="D6025" s="122"/>
      <c r="E6025" s="122"/>
    </row>
    <row r="6026" spans="4:5">
      <c r="D6026" s="122"/>
      <c r="E6026" s="122"/>
    </row>
    <row r="6027" spans="4:5">
      <c r="D6027" s="122"/>
      <c r="E6027" s="122"/>
    </row>
    <row r="6028" spans="4:5">
      <c r="D6028" s="122"/>
      <c r="E6028" s="122"/>
    </row>
    <row r="6029" spans="4:5">
      <c r="D6029" s="122"/>
      <c r="E6029" s="122"/>
    </row>
    <row r="6030" spans="4:5">
      <c r="D6030" s="122"/>
      <c r="E6030" s="122"/>
    </row>
    <row r="6031" spans="4:5">
      <c r="D6031" s="122"/>
      <c r="E6031" s="122"/>
    </row>
    <row r="6032" spans="4:5">
      <c r="D6032" s="122"/>
      <c r="E6032" s="122"/>
    </row>
    <row r="6033" spans="4:5">
      <c r="D6033" s="122"/>
      <c r="E6033" s="122"/>
    </row>
    <row r="6034" spans="4:5">
      <c r="D6034" s="122"/>
      <c r="E6034" s="122"/>
    </row>
    <row r="6035" spans="4:5">
      <c r="D6035" s="122"/>
      <c r="E6035" s="122"/>
    </row>
    <row r="6036" spans="4:5">
      <c r="D6036" s="122"/>
      <c r="E6036" s="122"/>
    </row>
    <row r="6037" spans="4:5">
      <c r="D6037" s="122"/>
      <c r="E6037" s="122"/>
    </row>
    <row r="6038" spans="4:5">
      <c r="D6038" s="122"/>
      <c r="E6038" s="122"/>
    </row>
    <row r="6039" spans="4:5">
      <c r="D6039" s="122"/>
      <c r="E6039" s="122"/>
    </row>
    <row r="6040" spans="4:5">
      <c r="D6040" s="122"/>
      <c r="E6040" s="122"/>
    </row>
    <row r="6041" spans="4:5">
      <c r="D6041" s="122"/>
      <c r="E6041" s="122"/>
    </row>
    <row r="6042" spans="4:5">
      <c r="D6042" s="122"/>
      <c r="E6042" s="122"/>
    </row>
    <row r="6043" spans="4:5">
      <c r="D6043" s="122"/>
      <c r="E6043" s="122"/>
    </row>
    <row r="6044" spans="4:5">
      <c r="D6044" s="122"/>
      <c r="E6044" s="122"/>
    </row>
    <row r="6045" spans="4:5">
      <c r="D6045" s="122"/>
      <c r="E6045" s="122"/>
    </row>
    <row r="6046" spans="4:5">
      <c r="D6046" s="122"/>
      <c r="E6046" s="122"/>
    </row>
    <row r="6047" spans="4:5">
      <c r="D6047" s="122"/>
      <c r="E6047" s="122"/>
    </row>
    <row r="6048" spans="4:5">
      <c r="D6048" s="122"/>
      <c r="E6048" s="122"/>
    </row>
    <row r="6049" spans="4:5">
      <c r="D6049" s="122"/>
      <c r="E6049" s="122"/>
    </row>
    <row r="6050" spans="4:5">
      <c r="D6050" s="122"/>
      <c r="E6050" s="122"/>
    </row>
    <row r="6051" spans="4:5">
      <c r="D6051" s="122"/>
      <c r="E6051" s="122"/>
    </row>
    <row r="6052" spans="4:5">
      <c r="D6052" s="122"/>
      <c r="E6052" s="122"/>
    </row>
    <row r="6053" spans="4:5">
      <c r="D6053" s="122"/>
      <c r="E6053" s="122"/>
    </row>
    <row r="6054" spans="4:5">
      <c r="D6054" s="122"/>
      <c r="E6054" s="122"/>
    </row>
    <row r="6055" spans="4:5">
      <c r="D6055" s="122"/>
      <c r="E6055" s="122"/>
    </row>
    <row r="6056" spans="4:5">
      <c r="D6056" s="122"/>
      <c r="E6056" s="122"/>
    </row>
    <row r="6057" spans="4:5">
      <c r="D6057" s="122"/>
      <c r="E6057" s="122"/>
    </row>
    <row r="6058" spans="4:5">
      <c r="D6058" s="122"/>
      <c r="E6058" s="122"/>
    </row>
    <row r="6059" spans="4:5">
      <c r="D6059" s="122"/>
      <c r="E6059" s="122"/>
    </row>
    <row r="6060" spans="4:5">
      <c r="D6060" s="122"/>
      <c r="E6060" s="122"/>
    </row>
    <row r="6061" spans="4:5">
      <c r="D6061" s="122"/>
      <c r="E6061" s="122"/>
    </row>
    <row r="6062" spans="4:5">
      <c r="D6062" s="122"/>
      <c r="E6062" s="122"/>
    </row>
    <row r="6063" spans="4:5">
      <c r="D6063" s="122"/>
      <c r="E6063" s="122"/>
    </row>
    <row r="6064" spans="4:5">
      <c r="D6064" s="122"/>
      <c r="E6064" s="122"/>
    </row>
    <row r="6065" spans="4:5">
      <c r="D6065" s="122"/>
      <c r="E6065" s="122"/>
    </row>
    <row r="6066" spans="4:5">
      <c r="D6066" s="122"/>
      <c r="E6066" s="122"/>
    </row>
    <row r="6067" spans="4:5">
      <c r="D6067" s="122"/>
      <c r="E6067" s="122"/>
    </row>
    <row r="6068" spans="4:5">
      <c r="D6068" s="122"/>
      <c r="E6068" s="122"/>
    </row>
    <row r="6069" spans="4:5">
      <c r="D6069" s="122"/>
      <c r="E6069" s="122"/>
    </row>
    <row r="6070" spans="4:5">
      <c r="D6070" s="122"/>
      <c r="E6070" s="122"/>
    </row>
    <row r="6071" spans="4:5">
      <c r="D6071" s="122"/>
      <c r="E6071" s="122"/>
    </row>
    <row r="6072" spans="4:5">
      <c r="D6072" s="122"/>
      <c r="E6072" s="122"/>
    </row>
    <row r="6073" spans="4:5">
      <c r="D6073" s="122"/>
      <c r="E6073" s="122"/>
    </row>
    <row r="6074" spans="4:5">
      <c r="D6074" s="122"/>
      <c r="E6074" s="122"/>
    </row>
    <row r="6075" spans="4:5">
      <c r="D6075" s="122"/>
      <c r="E6075" s="122"/>
    </row>
    <row r="6076" spans="4:5">
      <c r="D6076" s="122"/>
      <c r="E6076" s="122"/>
    </row>
    <row r="6077" spans="4:5">
      <c r="D6077" s="122"/>
      <c r="E6077" s="122"/>
    </row>
    <row r="6078" spans="4:5">
      <c r="D6078" s="122"/>
      <c r="E6078" s="122"/>
    </row>
    <row r="6079" spans="4:5">
      <c r="D6079" s="122"/>
      <c r="E6079" s="122"/>
    </row>
    <row r="6080" spans="4:5">
      <c r="D6080" s="122"/>
      <c r="E6080" s="122"/>
    </row>
    <row r="6081" spans="4:5">
      <c r="D6081" s="122"/>
      <c r="E6081" s="122"/>
    </row>
    <row r="6082" spans="4:5">
      <c r="D6082" s="122"/>
      <c r="E6082" s="122"/>
    </row>
    <row r="6083" spans="4:5">
      <c r="D6083" s="122"/>
      <c r="E6083" s="122"/>
    </row>
    <row r="6084" spans="4:5">
      <c r="D6084" s="122"/>
      <c r="E6084" s="122"/>
    </row>
    <row r="6085" spans="4:5">
      <c r="D6085" s="122"/>
      <c r="E6085" s="122"/>
    </row>
    <row r="6086" spans="4:5">
      <c r="D6086" s="122"/>
      <c r="E6086" s="122"/>
    </row>
    <row r="6087" spans="4:5">
      <c r="D6087" s="122"/>
      <c r="E6087" s="122"/>
    </row>
    <row r="6088" spans="4:5">
      <c r="D6088" s="122"/>
      <c r="E6088" s="122"/>
    </row>
    <row r="6089" spans="4:5">
      <c r="D6089" s="122"/>
      <c r="E6089" s="122"/>
    </row>
    <row r="6090" spans="4:5">
      <c r="D6090" s="122"/>
      <c r="E6090" s="122"/>
    </row>
    <row r="6091" spans="4:5">
      <c r="D6091" s="122"/>
      <c r="E6091" s="122"/>
    </row>
    <row r="6092" spans="4:5">
      <c r="D6092" s="122"/>
      <c r="E6092" s="122"/>
    </row>
    <row r="6093" spans="4:5">
      <c r="D6093" s="122"/>
      <c r="E6093" s="122"/>
    </row>
    <row r="6094" spans="4:5">
      <c r="D6094" s="122"/>
      <c r="E6094" s="122"/>
    </row>
    <row r="6095" spans="4:5">
      <c r="D6095" s="122"/>
      <c r="E6095" s="122"/>
    </row>
    <row r="6096" spans="4:5">
      <c r="D6096" s="122"/>
      <c r="E6096" s="122"/>
    </row>
    <row r="6097" spans="4:5">
      <c r="D6097" s="122"/>
      <c r="E6097" s="122"/>
    </row>
    <row r="6098" spans="4:5">
      <c r="D6098" s="122"/>
      <c r="E6098" s="122"/>
    </row>
    <row r="6099" spans="4:5">
      <c r="D6099" s="122"/>
      <c r="E6099" s="122"/>
    </row>
    <row r="6100" spans="4:5">
      <c r="D6100" s="122"/>
      <c r="E6100" s="122"/>
    </row>
    <row r="6101" spans="4:5">
      <c r="D6101" s="122"/>
      <c r="E6101" s="122"/>
    </row>
    <row r="6102" spans="4:5">
      <c r="D6102" s="122"/>
      <c r="E6102" s="122"/>
    </row>
    <row r="6103" spans="4:5">
      <c r="D6103" s="122"/>
      <c r="E6103" s="122"/>
    </row>
    <row r="6104" spans="4:5">
      <c r="D6104" s="122"/>
      <c r="E6104" s="122"/>
    </row>
    <row r="6105" spans="4:5">
      <c r="D6105" s="122"/>
      <c r="E6105" s="122"/>
    </row>
    <row r="6106" spans="4:5">
      <c r="D6106" s="122"/>
      <c r="E6106" s="122"/>
    </row>
    <row r="6107" spans="4:5">
      <c r="D6107" s="122"/>
      <c r="E6107" s="122"/>
    </row>
    <row r="6108" spans="4:5">
      <c r="D6108" s="122"/>
      <c r="E6108" s="122"/>
    </row>
    <row r="6109" spans="4:5">
      <c r="D6109" s="122"/>
      <c r="E6109" s="122"/>
    </row>
    <row r="6110" spans="4:5">
      <c r="D6110" s="122"/>
      <c r="E6110" s="122"/>
    </row>
    <row r="6111" spans="4:5">
      <c r="D6111" s="122"/>
      <c r="E6111" s="122"/>
    </row>
    <row r="6112" spans="4:5">
      <c r="D6112" s="122"/>
      <c r="E6112" s="122"/>
    </row>
    <row r="6113" spans="4:5">
      <c r="D6113" s="122"/>
      <c r="E6113" s="122"/>
    </row>
    <row r="6114" spans="4:5">
      <c r="D6114" s="122"/>
      <c r="E6114" s="122"/>
    </row>
    <row r="6115" spans="4:5">
      <c r="D6115" s="122"/>
      <c r="E6115" s="122"/>
    </row>
    <row r="6116" spans="4:5">
      <c r="D6116" s="122"/>
      <c r="E6116" s="122"/>
    </row>
    <row r="6117" spans="4:5">
      <c r="D6117" s="122"/>
      <c r="E6117" s="122"/>
    </row>
    <row r="6118" spans="4:5">
      <c r="D6118" s="122"/>
      <c r="E6118" s="122"/>
    </row>
    <row r="6119" spans="4:5">
      <c r="D6119" s="122"/>
      <c r="E6119" s="122"/>
    </row>
    <row r="6120" spans="4:5">
      <c r="D6120" s="122"/>
      <c r="E6120" s="122"/>
    </row>
    <row r="6121" spans="4:5">
      <c r="D6121" s="122"/>
      <c r="E6121" s="122"/>
    </row>
    <row r="6122" spans="4:5">
      <c r="D6122" s="122"/>
      <c r="E6122" s="122"/>
    </row>
    <row r="6123" spans="4:5">
      <c r="D6123" s="122"/>
      <c r="E6123" s="122"/>
    </row>
    <row r="6124" spans="4:5">
      <c r="D6124" s="122"/>
      <c r="E6124" s="122"/>
    </row>
    <row r="6125" spans="4:5">
      <c r="D6125" s="122"/>
      <c r="E6125" s="122"/>
    </row>
    <row r="6126" spans="4:5">
      <c r="D6126" s="122"/>
      <c r="E6126" s="122"/>
    </row>
    <row r="6127" spans="4:5">
      <c r="D6127" s="122"/>
      <c r="E6127" s="122"/>
    </row>
    <row r="6128" spans="4:5">
      <c r="D6128" s="122"/>
      <c r="E6128" s="122"/>
    </row>
    <row r="6129" spans="4:5">
      <c r="D6129" s="122"/>
      <c r="E6129" s="122"/>
    </row>
    <row r="6130" spans="4:5">
      <c r="D6130" s="122"/>
      <c r="E6130" s="122"/>
    </row>
    <row r="6131" spans="4:5">
      <c r="D6131" s="122"/>
      <c r="E6131" s="122"/>
    </row>
    <row r="6132" spans="4:5">
      <c r="D6132" s="122"/>
      <c r="E6132" s="122"/>
    </row>
    <row r="6133" spans="4:5">
      <c r="D6133" s="122"/>
      <c r="E6133" s="122"/>
    </row>
    <row r="6134" spans="4:5">
      <c r="D6134" s="122"/>
      <c r="E6134" s="122"/>
    </row>
    <row r="6135" spans="4:5">
      <c r="D6135" s="122"/>
      <c r="E6135" s="122"/>
    </row>
    <row r="6136" spans="4:5">
      <c r="D6136" s="122"/>
      <c r="E6136" s="122"/>
    </row>
    <row r="6137" spans="4:5">
      <c r="D6137" s="122"/>
      <c r="E6137" s="122"/>
    </row>
    <row r="6138" spans="4:5">
      <c r="D6138" s="122"/>
      <c r="E6138" s="122"/>
    </row>
    <row r="6139" spans="4:5">
      <c r="D6139" s="122"/>
      <c r="E6139" s="122"/>
    </row>
    <row r="6140" spans="4:5">
      <c r="D6140" s="122"/>
      <c r="E6140" s="122"/>
    </row>
    <row r="6141" spans="4:5">
      <c r="D6141" s="122"/>
      <c r="E6141" s="122"/>
    </row>
    <row r="6142" spans="4:5">
      <c r="D6142" s="122"/>
      <c r="E6142" s="122"/>
    </row>
    <row r="6143" spans="4:5">
      <c r="D6143" s="122"/>
      <c r="E6143" s="122"/>
    </row>
    <row r="6144" spans="4:5">
      <c r="D6144" s="122"/>
      <c r="E6144" s="122"/>
    </row>
    <row r="6145" spans="4:5">
      <c r="D6145" s="122"/>
      <c r="E6145" s="122"/>
    </row>
    <row r="6146" spans="4:5">
      <c r="D6146" s="122"/>
      <c r="E6146" s="122"/>
    </row>
    <row r="6147" spans="4:5">
      <c r="D6147" s="122"/>
      <c r="E6147" s="122"/>
    </row>
    <row r="6148" spans="4:5">
      <c r="D6148" s="122"/>
      <c r="E6148" s="122"/>
    </row>
    <row r="6149" spans="4:5">
      <c r="D6149" s="122"/>
      <c r="E6149" s="122"/>
    </row>
    <row r="6150" spans="4:5">
      <c r="D6150" s="122"/>
      <c r="E6150" s="122"/>
    </row>
    <row r="6151" spans="4:5">
      <c r="D6151" s="122"/>
      <c r="E6151" s="122"/>
    </row>
    <row r="6152" spans="4:5">
      <c r="D6152" s="122"/>
      <c r="E6152" s="122"/>
    </row>
    <row r="6153" spans="4:5">
      <c r="D6153" s="122"/>
      <c r="E6153" s="122"/>
    </row>
    <row r="6154" spans="4:5">
      <c r="D6154" s="122"/>
      <c r="E6154" s="122"/>
    </row>
    <row r="6155" spans="4:5">
      <c r="D6155" s="122"/>
      <c r="E6155" s="122"/>
    </row>
    <row r="6156" spans="4:5">
      <c r="D6156" s="122"/>
      <c r="E6156" s="122"/>
    </row>
    <row r="6157" spans="4:5">
      <c r="D6157" s="122"/>
      <c r="E6157" s="122"/>
    </row>
    <row r="6158" spans="4:5">
      <c r="D6158" s="122"/>
      <c r="E6158" s="122"/>
    </row>
    <row r="6159" spans="4:5">
      <c r="D6159" s="122"/>
      <c r="E6159" s="122"/>
    </row>
    <row r="6160" spans="4:5">
      <c r="D6160" s="122"/>
      <c r="E6160" s="122"/>
    </row>
    <row r="6161" spans="4:5">
      <c r="D6161" s="122"/>
      <c r="E6161" s="122"/>
    </row>
    <row r="6162" spans="4:5">
      <c r="D6162" s="122"/>
      <c r="E6162" s="122"/>
    </row>
    <row r="6163" spans="4:5">
      <c r="D6163" s="122"/>
      <c r="E6163" s="122"/>
    </row>
    <row r="6164" spans="4:5">
      <c r="D6164" s="122"/>
      <c r="E6164" s="122"/>
    </row>
    <row r="6165" spans="4:5">
      <c r="D6165" s="122"/>
      <c r="E6165" s="122"/>
    </row>
    <row r="6166" spans="4:5">
      <c r="D6166" s="122"/>
      <c r="E6166" s="122"/>
    </row>
    <row r="6167" spans="4:5">
      <c r="D6167" s="122"/>
      <c r="E6167" s="122"/>
    </row>
    <row r="6168" spans="4:5">
      <c r="D6168" s="122"/>
      <c r="E6168" s="122"/>
    </row>
    <row r="6169" spans="4:5">
      <c r="D6169" s="122"/>
      <c r="E6169" s="122"/>
    </row>
    <row r="6170" spans="4:5">
      <c r="D6170" s="122"/>
      <c r="E6170" s="122"/>
    </row>
    <row r="6171" spans="4:5">
      <c r="D6171" s="122"/>
      <c r="E6171" s="122"/>
    </row>
    <row r="6172" spans="4:5">
      <c r="D6172" s="122"/>
      <c r="E6172" s="122"/>
    </row>
    <row r="6173" spans="4:5">
      <c r="D6173" s="122"/>
      <c r="E6173" s="122"/>
    </row>
    <row r="6174" spans="4:5">
      <c r="D6174" s="122"/>
      <c r="E6174" s="122"/>
    </row>
    <row r="6175" spans="4:5">
      <c r="D6175" s="122"/>
      <c r="E6175" s="122"/>
    </row>
    <row r="6176" spans="4:5">
      <c r="D6176" s="122"/>
      <c r="E6176" s="122"/>
    </row>
    <row r="6177" spans="4:5">
      <c r="D6177" s="122"/>
      <c r="E6177" s="122"/>
    </row>
    <row r="6178" spans="4:5">
      <c r="D6178" s="122"/>
      <c r="E6178" s="122"/>
    </row>
    <row r="6179" spans="4:5">
      <c r="D6179" s="122"/>
      <c r="E6179" s="122"/>
    </row>
    <row r="6180" spans="4:5">
      <c r="D6180" s="122"/>
      <c r="E6180" s="122"/>
    </row>
    <row r="6181" spans="4:5">
      <c r="D6181" s="122"/>
      <c r="E6181" s="122"/>
    </row>
    <row r="6182" spans="4:5">
      <c r="D6182" s="122"/>
      <c r="E6182" s="122"/>
    </row>
    <row r="6183" spans="4:5">
      <c r="D6183" s="122"/>
      <c r="E6183" s="122"/>
    </row>
    <row r="6184" spans="4:5">
      <c r="D6184" s="122"/>
      <c r="E6184" s="122"/>
    </row>
    <row r="6185" spans="4:5">
      <c r="D6185" s="122"/>
      <c r="E6185" s="122"/>
    </row>
    <row r="6186" spans="4:5">
      <c r="D6186" s="122"/>
      <c r="E6186" s="122"/>
    </row>
    <row r="6187" spans="4:5">
      <c r="D6187" s="122"/>
      <c r="E6187" s="122"/>
    </row>
    <row r="6188" spans="4:5">
      <c r="D6188" s="122"/>
      <c r="E6188" s="122"/>
    </row>
    <row r="6189" spans="4:5">
      <c r="D6189" s="122"/>
      <c r="E6189" s="122"/>
    </row>
    <row r="6190" spans="4:5">
      <c r="D6190" s="122"/>
      <c r="E6190" s="122"/>
    </row>
    <row r="6191" spans="4:5">
      <c r="D6191" s="122"/>
      <c r="E6191" s="122"/>
    </row>
    <row r="6192" spans="4:5">
      <c r="D6192" s="122"/>
      <c r="E6192" s="122"/>
    </row>
    <row r="6193" spans="4:5">
      <c r="D6193" s="122"/>
      <c r="E6193" s="122"/>
    </row>
    <row r="6194" spans="4:5">
      <c r="D6194" s="122"/>
      <c r="E6194" s="122"/>
    </row>
    <row r="6195" spans="4:5">
      <c r="D6195" s="122"/>
      <c r="E6195" s="122"/>
    </row>
    <row r="6196" spans="4:5">
      <c r="D6196" s="122"/>
      <c r="E6196" s="122"/>
    </row>
    <row r="6197" spans="4:5">
      <c r="D6197" s="122"/>
      <c r="E6197" s="122"/>
    </row>
    <row r="6198" spans="4:5">
      <c r="D6198" s="122"/>
      <c r="E6198" s="122"/>
    </row>
    <row r="6199" spans="4:5">
      <c r="D6199" s="122"/>
      <c r="E6199" s="122"/>
    </row>
    <row r="6200" spans="4:5">
      <c r="D6200" s="122"/>
      <c r="E6200" s="122"/>
    </row>
    <row r="6201" spans="4:5">
      <c r="D6201" s="122"/>
      <c r="E6201" s="122"/>
    </row>
    <row r="6202" spans="4:5">
      <c r="D6202" s="122"/>
      <c r="E6202" s="122"/>
    </row>
    <row r="6203" spans="4:5">
      <c r="D6203" s="122"/>
      <c r="E6203" s="122"/>
    </row>
    <row r="6204" spans="4:5">
      <c r="D6204" s="122"/>
      <c r="E6204" s="122"/>
    </row>
    <row r="6205" spans="4:5">
      <c r="D6205" s="122"/>
      <c r="E6205" s="122"/>
    </row>
    <row r="6206" spans="4:5">
      <c r="D6206" s="122"/>
      <c r="E6206" s="122"/>
    </row>
    <row r="6207" spans="4:5">
      <c r="D6207" s="122"/>
      <c r="E6207" s="122"/>
    </row>
    <row r="6208" spans="4:5">
      <c r="D6208" s="122"/>
      <c r="E6208" s="122"/>
    </row>
    <row r="6209" spans="4:5">
      <c r="D6209" s="122"/>
      <c r="E6209" s="122"/>
    </row>
    <row r="6210" spans="4:5">
      <c r="D6210" s="122"/>
      <c r="E6210" s="122"/>
    </row>
    <row r="6211" spans="4:5">
      <c r="D6211" s="122"/>
      <c r="E6211" s="122"/>
    </row>
    <row r="6212" spans="4:5">
      <c r="D6212" s="122"/>
      <c r="E6212" s="122"/>
    </row>
    <row r="6213" spans="4:5">
      <c r="D6213" s="122"/>
      <c r="E6213" s="122"/>
    </row>
    <row r="6214" spans="4:5">
      <c r="D6214" s="122"/>
      <c r="E6214" s="122"/>
    </row>
    <row r="6215" spans="4:5">
      <c r="D6215" s="122"/>
      <c r="E6215" s="122"/>
    </row>
    <row r="6216" spans="4:5">
      <c r="D6216" s="122"/>
      <c r="E6216" s="122"/>
    </row>
    <row r="6217" spans="4:5">
      <c r="D6217" s="122"/>
      <c r="E6217" s="122"/>
    </row>
    <row r="6218" spans="4:5">
      <c r="D6218" s="122"/>
      <c r="E6218" s="122"/>
    </row>
    <row r="6219" spans="4:5">
      <c r="D6219" s="122"/>
      <c r="E6219" s="122"/>
    </row>
    <row r="6220" spans="4:5">
      <c r="D6220" s="122"/>
      <c r="E6220" s="122"/>
    </row>
    <row r="6221" spans="4:5">
      <c r="D6221" s="122"/>
      <c r="E6221" s="122"/>
    </row>
    <row r="6222" spans="4:5">
      <c r="D6222" s="122"/>
      <c r="E6222" s="122"/>
    </row>
    <row r="6223" spans="4:5">
      <c r="D6223" s="122"/>
      <c r="E6223" s="122"/>
    </row>
    <row r="6224" spans="4:5">
      <c r="D6224" s="122"/>
      <c r="E6224" s="122"/>
    </row>
    <row r="6225" spans="4:5">
      <c r="D6225" s="122"/>
      <c r="E6225" s="122"/>
    </row>
    <row r="6226" spans="4:5">
      <c r="D6226" s="122"/>
      <c r="E6226" s="122"/>
    </row>
    <row r="6227" spans="4:5">
      <c r="D6227" s="122"/>
      <c r="E6227" s="122"/>
    </row>
    <row r="6228" spans="4:5">
      <c r="D6228" s="122"/>
      <c r="E6228" s="122"/>
    </row>
    <row r="6229" spans="4:5">
      <c r="D6229" s="122"/>
      <c r="E6229" s="122"/>
    </row>
    <row r="6230" spans="4:5">
      <c r="D6230" s="122"/>
      <c r="E6230" s="122"/>
    </row>
    <row r="6231" spans="4:5">
      <c r="D6231" s="122"/>
      <c r="E6231" s="122"/>
    </row>
    <row r="6232" spans="4:5">
      <c r="D6232" s="122"/>
      <c r="E6232" s="122"/>
    </row>
    <row r="6233" spans="4:5">
      <c r="D6233" s="122"/>
      <c r="E6233" s="122"/>
    </row>
    <row r="6234" spans="4:5">
      <c r="D6234" s="122"/>
      <c r="E6234" s="122"/>
    </row>
    <row r="6235" spans="4:5">
      <c r="D6235" s="122"/>
      <c r="E6235" s="122"/>
    </row>
    <row r="6236" spans="4:5">
      <c r="D6236" s="122"/>
      <c r="E6236" s="122"/>
    </row>
    <row r="6237" spans="4:5">
      <c r="D6237" s="122"/>
      <c r="E6237" s="122"/>
    </row>
    <row r="6238" spans="4:5">
      <c r="D6238" s="122"/>
      <c r="E6238" s="122"/>
    </row>
    <row r="6239" spans="4:5">
      <c r="D6239" s="122"/>
      <c r="E6239" s="122"/>
    </row>
    <row r="6240" spans="4:5">
      <c r="D6240" s="122"/>
      <c r="E6240" s="122"/>
    </row>
    <row r="6241" spans="4:5">
      <c r="D6241" s="122"/>
      <c r="E6241" s="122"/>
    </row>
    <row r="6242" spans="4:5">
      <c r="D6242" s="122"/>
      <c r="E6242" s="122"/>
    </row>
    <row r="6243" spans="4:5">
      <c r="D6243" s="122"/>
      <c r="E6243" s="122"/>
    </row>
    <row r="6244" spans="4:5">
      <c r="D6244" s="122"/>
      <c r="E6244" s="122"/>
    </row>
    <row r="6245" spans="4:5">
      <c r="D6245" s="122"/>
      <c r="E6245" s="122"/>
    </row>
    <row r="6246" spans="4:5">
      <c r="D6246" s="122"/>
      <c r="E6246" s="122"/>
    </row>
    <row r="6247" spans="4:5">
      <c r="D6247" s="122"/>
      <c r="E6247" s="122"/>
    </row>
    <row r="6248" spans="4:5">
      <c r="D6248" s="122"/>
      <c r="E6248" s="122"/>
    </row>
    <row r="6249" spans="4:5">
      <c r="D6249" s="122"/>
      <c r="E6249" s="122"/>
    </row>
    <row r="6250" spans="4:5">
      <c r="D6250" s="122"/>
      <c r="E6250" s="122"/>
    </row>
    <row r="6251" spans="4:5">
      <c r="D6251" s="122"/>
      <c r="E6251" s="122"/>
    </row>
    <row r="6252" spans="4:5">
      <c r="D6252" s="122"/>
      <c r="E6252" s="122"/>
    </row>
    <row r="6253" spans="4:5">
      <c r="D6253" s="122"/>
      <c r="E6253" s="122"/>
    </row>
    <row r="6254" spans="4:5">
      <c r="D6254" s="122"/>
      <c r="E6254" s="122"/>
    </row>
    <row r="6255" spans="4:5">
      <c r="D6255" s="122"/>
      <c r="E6255" s="122"/>
    </row>
    <row r="6256" spans="4:5">
      <c r="D6256" s="122"/>
      <c r="E6256" s="122"/>
    </row>
    <row r="6257" spans="4:5">
      <c r="D6257" s="122"/>
      <c r="E6257" s="122"/>
    </row>
    <row r="6258" spans="4:5">
      <c r="D6258" s="122"/>
      <c r="E6258" s="122"/>
    </row>
    <row r="6259" spans="4:5">
      <c r="D6259" s="122"/>
      <c r="E6259" s="122"/>
    </row>
    <row r="6260" spans="4:5">
      <c r="D6260" s="122"/>
      <c r="E6260" s="122"/>
    </row>
    <row r="6261" spans="4:5">
      <c r="D6261" s="122"/>
      <c r="E6261" s="122"/>
    </row>
    <row r="6262" spans="4:5">
      <c r="D6262" s="122"/>
      <c r="E6262" s="122"/>
    </row>
    <row r="6263" spans="4:5">
      <c r="D6263" s="122"/>
      <c r="E6263" s="122"/>
    </row>
    <row r="6264" spans="4:5">
      <c r="D6264" s="122"/>
      <c r="E6264" s="122"/>
    </row>
    <row r="6265" spans="4:5">
      <c r="D6265" s="122"/>
      <c r="E6265" s="122"/>
    </row>
    <row r="6266" spans="4:5">
      <c r="D6266" s="122"/>
      <c r="E6266" s="122"/>
    </row>
    <row r="6267" spans="4:5">
      <c r="D6267" s="122"/>
      <c r="E6267" s="122"/>
    </row>
    <row r="6268" spans="4:5">
      <c r="D6268" s="122"/>
      <c r="E6268" s="122"/>
    </row>
    <row r="6269" spans="4:5">
      <c r="D6269" s="122"/>
      <c r="E6269" s="122"/>
    </row>
    <row r="6270" spans="4:5">
      <c r="D6270" s="122"/>
      <c r="E6270" s="122"/>
    </row>
    <row r="6271" spans="4:5">
      <c r="D6271" s="122"/>
      <c r="E6271" s="122"/>
    </row>
    <row r="6272" spans="4:5">
      <c r="D6272" s="122"/>
      <c r="E6272" s="122"/>
    </row>
    <row r="6273" spans="4:5">
      <c r="D6273" s="122"/>
      <c r="E6273" s="122"/>
    </row>
    <row r="6274" spans="4:5">
      <c r="D6274" s="122"/>
      <c r="E6274" s="122"/>
    </row>
    <row r="6275" spans="4:5">
      <c r="D6275" s="122"/>
      <c r="E6275" s="122"/>
    </row>
    <row r="6276" spans="4:5">
      <c r="D6276" s="122"/>
      <c r="E6276" s="122"/>
    </row>
    <row r="6277" spans="4:5">
      <c r="D6277" s="122"/>
      <c r="E6277" s="122"/>
    </row>
    <row r="6278" spans="4:5">
      <c r="D6278" s="122"/>
      <c r="E6278" s="122"/>
    </row>
    <row r="6279" spans="4:5">
      <c r="D6279" s="122"/>
      <c r="E6279" s="122"/>
    </row>
    <row r="6280" spans="4:5">
      <c r="D6280" s="122"/>
      <c r="E6280" s="122"/>
    </row>
    <row r="6281" spans="4:5">
      <c r="D6281" s="122"/>
      <c r="E6281" s="122"/>
    </row>
    <row r="6282" spans="4:5">
      <c r="D6282" s="122"/>
      <c r="E6282" s="122"/>
    </row>
    <row r="6283" spans="4:5">
      <c r="D6283" s="122"/>
      <c r="E6283" s="122"/>
    </row>
    <row r="6284" spans="4:5">
      <c r="D6284" s="122"/>
      <c r="E6284" s="122"/>
    </row>
    <row r="6285" spans="4:5">
      <c r="D6285" s="122"/>
      <c r="E6285" s="122"/>
    </row>
    <row r="6286" spans="4:5">
      <c r="D6286" s="122"/>
      <c r="E6286" s="122"/>
    </row>
    <row r="6287" spans="4:5">
      <c r="D6287" s="122"/>
      <c r="E6287" s="122"/>
    </row>
    <row r="6288" spans="4:5">
      <c r="D6288" s="122"/>
      <c r="E6288" s="122"/>
    </row>
    <row r="6289" spans="4:5">
      <c r="D6289" s="122"/>
      <c r="E6289" s="122"/>
    </row>
    <row r="6290" spans="4:5">
      <c r="D6290" s="122"/>
      <c r="E6290" s="122"/>
    </row>
    <row r="6291" spans="4:5">
      <c r="D6291" s="122"/>
      <c r="E6291" s="122"/>
    </row>
    <row r="6292" spans="4:5">
      <c r="D6292" s="122"/>
      <c r="E6292" s="122"/>
    </row>
    <row r="6293" spans="4:5">
      <c r="D6293" s="122"/>
      <c r="E6293" s="122"/>
    </row>
    <row r="6294" spans="4:5">
      <c r="D6294" s="122"/>
      <c r="E6294" s="122"/>
    </row>
    <row r="6295" spans="4:5">
      <c r="D6295" s="122"/>
      <c r="E6295" s="122"/>
    </row>
    <row r="6296" spans="4:5">
      <c r="D6296" s="122"/>
      <c r="E6296" s="122"/>
    </row>
    <row r="6297" spans="4:5">
      <c r="D6297" s="122"/>
      <c r="E6297" s="122"/>
    </row>
    <row r="6298" spans="4:5">
      <c r="D6298" s="122"/>
      <c r="E6298" s="122"/>
    </row>
    <row r="6299" spans="4:5">
      <c r="D6299" s="122"/>
      <c r="E6299" s="122"/>
    </row>
    <row r="6300" spans="4:5">
      <c r="D6300" s="122"/>
      <c r="E6300" s="122"/>
    </row>
    <row r="6301" spans="4:5">
      <c r="D6301" s="122"/>
      <c r="E6301" s="122"/>
    </row>
    <row r="6302" spans="4:5">
      <c r="D6302" s="122"/>
      <c r="E6302" s="122"/>
    </row>
    <row r="6303" spans="4:5">
      <c r="D6303" s="122"/>
      <c r="E6303" s="122"/>
    </row>
    <row r="6304" spans="4:5">
      <c r="D6304" s="122"/>
      <c r="E6304" s="122"/>
    </row>
    <row r="6305" spans="4:5">
      <c r="D6305" s="122"/>
      <c r="E6305" s="122"/>
    </row>
    <row r="6306" spans="4:5">
      <c r="D6306" s="122"/>
      <c r="E6306" s="122"/>
    </row>
    <row r="6307" spans="4:5">
      <c r="D6307" s="122"/>
      <c r="E6307" s="122"/>
    </row>
    <row r="6308" spans="4:5">
      <c r="D6308" s="122"/>
      <c r="E6308" s="122"/>
    </row>
    <row r="6309" spans="4:5">
      <c r="D6309" s="122"/>
      <c r="E6309" s="122"/>
    </row>
    <row r="6310" spans="4:5">
      <c r="D6310" s="122"/>
      <c r="E6310" s="122"/>
    </row>
    <row r="6311" spans="4:5">
      <c r="D6311" s="122"/>
      <c r="E6311" s="122"/>
    </row>
    <row r="6312" spans="4:5">
      <c r="D6312" s="122"/>
      <c r="E6312" s="122"/>
    </row>
    <row r="6313" spans="4:5">
      <c r="D6313" s="122"/>
      <c r="E6313" s="122"/>
    </row>
    <row r="6314" spans="4:5">
      <c r="D6314" s="122"/>
      <c r="E6314" s="122"/>
    </row>
    <row r="6315" spans="4:5">
      <c r="D6315" s="122"/>
      <c r="E6315" s="122"/>
    </row>
    <row r="6316" spans="4:5">
      <c r="D6316" s="122"/>
      <c r="E6316" s="122"/>
    </row>
    <row r="6317" spans="4:5">
      <c r="D6317" s="122"/>
      <c r="E6317" s="122"/>
    </row>
    <row r="6318" spans="4:5">
      <c r="D6318" s="122"/>
      <c r="E6318" s="122"/>
    </row>
    <row r="6319" spans="4:5">
      <c r="D6319" s="122"/>
      <c r="E6319" s="122"/>
    </row>
    <row r="6320" spans="4:5">
      <c r="D6320" s="122"/>
      <c r="E6320" s="122"/>
    </row>
    <row r="6321" spans="4:5">
      <c r="D6321" s="122"/>
      <c r="E6321" s="122"/>
    </row>
    <row r="6322" spans="4:5">
      <c r="D6322" s="122"/>
      <c r="E6322" s="122"/>
    </row>
    <row r="6323" spans="4:5">
      <c r="D6323" s="122"/>
      <c r="E6323" s="122"/>
    </row>
    <row r="6324" spans="4:5">
      <c r="D6324" s="122"/>
      <c r="E6324" s="122"/>
    </row>
    <row r="6325" spans="4:5">
      <c r="D6325" s="122"/>
      <c r="E6325" s="122"/>
    </row>
    <row r="6326" spans="4:5">
      <c r="D6326" s="122"/>
      <c r="E6326" s="122"/>
    </row>
    <row r="6327" spans="4:5">
      <c r="D6327" s="122"/>
      <c r="E6327" s="122"/>
    </row>
    <row r="6328" spans="4:5">
      <c r="D6328" s="122"/>
      <c r="E6328" s="122"/>
    </row>
    <row r="6329" spans="4:5">
      <c r="D6329" s="122"/>
      <c r="E6329" s="122"/>
    </row>
    <row r="6330" spans="4:5">
      <c r="D6330" s="122"/>
      <c r="E6330" s="122"/>
    </row>
    <row r="6331" spans="4:5">
      <c r="D6331" s="122"/>
      <c r="E6331" s="122"/>
    </row>
    <row r="6332" spans="4:5">
      <c r="D6332" s="122"/>
      <c r="E6332" s="122"/>
    </row>
    <row r="6333" spans="4:5">
      <c r="D6333" s="122"/>
      <c r="E6333" s="122"/>
    </row>
    <row r="6334" spans="4:5">
      <c r="D6334" s="122"/>
      <c r="E6334" s="122"/>
    </row>
    <row r="6335" spans="4:5">
      <c r="D6335" s="122"/>
      <c r="E6335" s="122"/>
    </row>
    <row r="6336" spans="4:5">
      <c r="D6336" s="122"/>
      <c r="E6336" s="122"/>
    </row>
    <row r="6337" spans="4:5">
      <c r="D6337" s="122"/>
      <c r="E6337" s="122"/>
    </row>
    <row r="6338" spans="4:5">
      <c r="D6338" s="122"/>
      <c r="E6338" s="122"/>
    </row>
    <row r="6339" spans="4:5">
      <c r="D6339" s="122"/>
      <c r="E6339" s="122"/>
    </row>
    <row r="6340" spans="4:5">
      <c r="D6340" s="122"/>
      <c r="E6340" s="122"/>
    </row>
    <row r="6341" spans="4:5">
      <c r="D6341" s="122"/>
      <c r="E6341" s="122"/>
    </row>
    <row r="6342" spans="4:5">
      <c r="D6342" s="122"/>
      <c r="E6342" s="122"/>
    </row>
    <row r="6343" spans="4:5">
      <c r="D6343" s="122"/>
      <c r="E6343" s="122"/>
    </row>
    <row r="6344" spans="4:5">
      <c r="D6344" s="122"/>
      <c r="E6344" s="122"/>
    </row>
    <row r="6345" spans="4:5">
      <c r="D6345" s="122"/>
      <c r="E6345" s="122"/>
    </row>
    <row r="6346" spans="4:5">
      <c r="D6346" s="122"/>
      <c r="E6346" s="122"/>
    </row>
    <row r="6347" spans="4:5">
      <c r="D6347" s="122"/>
      <c r="E6347" s="122"/>
    </row>
    <row r="6348" spans="4:5">
      <c r="D6348" s="122"/>
      <c r="E6348" s="122"/>
    </row>
    <row r="6349" spans="4:5">
      <c r="D6349" s="122"/>
      <c r="E6349" s="122"/>
    </row>
    <row r="6350" spans="4:5">
      <c r="D6350" s="122"/>
      <c r="E6350" s="122"/>
    </row>
    <row r="6351" spans="4:5">
      <c r="D6351" s="122"/>
      <c r="E6351" s="122"/>
    </row>
    <row r="6352" spans="4:5">
      <c r="D6352" s="122"/>
      <c r="E6352" s="122"/>
    </row>
    <row r="6353" spans="4:5">
      <c r="D6353" s="122"/>
      <c r="E6353" s="122"/>
    </row>
    <row r="6354" spans="4:5">
      <c r="D6354" s="122"/>
      <c r="E6354" s="122"/>
    </row>
    <row r="6355" spans="4:5">
      <c r="D6355" s="122"/>
      <c r="E6355" s="122"/>
    </row>
    <row r="6356" spans="4:5">
      <c r="D6356" s="122"/>
      <c r="E6356" s="122"/>
    </row>
    <row r="6357" spans="4:5">
      <c r="D6357" s="122"/>
      <c r="E6357" s="122"/>
    </row>
    <row r="6358" spans="4:5">
      <c r="D6358" s="122"/>
      <c r="E6358" s="122"/>
    </row>
    <row r="6359" spans="4:5">
      <c r="D6359" s="122"/>
      <c r="E6359" s="122"/>
    </row>
    <row r="6360" spans="4:5">
      <c r="D6360" s="122"/>
      <c r="E6360" s="122"/>
    </row>
    <row r="6361" spans="4:5">
      <c r="D6361" s="122"/>
      <c r="E6361" s="122"/>
    </row>
    <row r="6362" spans="4:5">
      <c r="D6362" s="122"/>
      <c r="E6362" s="122"/>
    </row>
    <row r="6363" spans="4:5">
      <c r="D6363" s="122"/>
      <c r="E6363" s="122"/>
    </row>
    <row r="6364" spans="4:5">
      <c r="D6364" s="122"/>
      <c r="E6364" s="122"/>
    </row>
    <row r="6365" spans="4:5">
      <c r="D6365" s="122"/>
      <c r="E6365" s="122"/>
    </row>
    <row r="6366" spans="4:5">
      <c r="D6366" s="122"/>
      <c r="E6366" s="122"/>
    </row>
    <row r="6367" spans="4:5">
      <c r="D6367" s="122"/>
      <c r="E6367" s="122"/>
    </row>
    <row r="6368" spans="4:5">
      <c r="D6368" s="122"/>
      <c r="E6368" s="122"/>
    </row>
    <row r="6369" spans="4:5">
      <c r="D6369" s="122"/>
      <c r="E6369" s="122"/>
    </row>
    <row r="6370" spans="4:5">
      <c r="D6370" s="122"/>
      <c r="E6370" s="122"/>
    </row>
    <row r="6371" spans="4:5">
      <c r="D6371" s="122"/>
      <c r="E6371" s="122"/>
    </row>
    <row r="6372" spans="4:5">
      <c r="D6372" s="122"/>
      <c r="E6372" s="122"/>
    </row>
    <row r="6373" spans="4:5">
      <c r="D6373" s="122"/>
      <c r="E6373" s="122"/>
    </row>
    <row r="6374" spans="4:5">
      <c r="D6374" s="122"/>
      <c r="E6374" s="122"/>
    </row>
    <row r="6375" spans="4:5">
      <c r="D6375" s="122"/>
      <c r="E6375" s="122"/>
    </row>
    <row r="6376" spans="4:5">
      <c r="D6376" s="122"/>
      <c r="E6376" s="122"/>
    </row>
    <row r="6377" spans="4:5">
      <c r="D6377" s="122"/>
      <c r="E6377" s="122"/>
    </row>
    <row r="6378" spans="4:5">
      <c r="D6378" s="122"/>
      <c r="E6378" s="122"/>
    </row>
    <row r="6379" spans="4:5">
      <c r="D6379" s="122"/>
      <c r="E6379" s="122"/>
    </row>
    <row r="6380" spans="4:5">
      <c r="D6380" s="122"/>
      <c r="E6380" s="122"/>
    </row>
    <row r="6381" spans="4:5">
      <c r="D6381" s="122"/>
      <c r="E6381" s="122"/>
    </row>
    <row r="6382" spans="4:5">
      <c r="D6382" s="122"/>
      <c r="E6382" s="122"/>
    </row>
    <row r="6383" spans="4:5">
      <c r="D6383" s="122"/>
      <c r="E6383" s="122"/>
    </row>
    <row r="6384" spans="4:5">
      <c r="D6384" s="122"/>
      <c r="E6384" s="122"/>
    </row>
    <row r="6385" spans="4:5">
      <c r="D6385" s="122"/>
      <c r="E6385" s="122"/>
    </row>
    <row r="6386" spans="4:5">
      <c r="D6386" s="122"/>
      <c r="E6386" s="122"/>
    </row>
    <row r="6387" spans="4:5">
      <c r="D6387" s="122"/>
      <c r="E6387" s="122"/>
    </row>
    <row r="6388" spans="4:5">
      <c r="D6388" s="122"/>
      <c r="E6388" s="122"/>
    </row>
    <row r="6389" spans="4:5">
      <c r="D6389" s="122"/>
      <c r="E6389" s="122"/>
    </row>
    <row r="6390" spans="4:5">
      <c r="D6390" s="122"/>
      <c r="E6390" s="122"/>
    </row>
    <row r="6391" spans="4:5">
      <c r="D6391" s="122"/>
      <c r="E6391" s="122"/>
    </row>
    <row r="6392" spans="4:5">
      <c r="D6392" s="122"/>
      <c r="E6392" s="122"/>
    </row>
    <row r="6393" spans="4:5">
      <c r="D6393" s="122"/>
      <c r="E6393" s="122"/>
    </row>
    <row r="6394" spans="4:5">
      <c r="D6394" s="122"/>
      <c r="E6394" s="122"/>
    </row>
    <row r="6395" spans="4:5">
      <c r="D6395" s="122"/>
      <c r="E6395" s="122"/>
    </row>
    <row r="6396" spans="4:5">
      <c r="D6396" s="122"/>
      <c r="E6396" s="122"/>
    </row>
    <row r="6397" spans="4:5">
      <c r="D6397" s="122"/>
      <c r="E6397" s="122"/>
    </row>
    <row r="6398" spans="4:5">
      <c r="D6398" s="122"/>
      <c r="E6398" s="122"/>
    </row>
    <row r="6399" spans="4:5">
      <c r="D6399" s="122"/>
      <c r="E6399" s="122"/>
    </row>
    <row r="6400" spans="4:5">
      <c r="D6400" s="122"/>
      <c r="E6400" s="122"/>
    </row>
    <row r="6401" spans="4:5">
      <c r="D6401" s="122"/>
      <c r="E6401" s="122"/>
    </row>
    <row r="6402" spans="4:5">
      <c r="D6402" s="122"/>
      <c r="E6402" s="122"/>
    </row>
    <row r="6403" spans="4:5">
      <c r="D6403" s="122"/>
      <c r="E6403" s="122"/>
    </row>
    <row r="6404" spans="4:5">
      <c r="D6404" s="122"/>
      <c r="E6404" s="122"/>
    </row>
    <row r="6405" spans="4:5">
      <c r="D6405" s="122"/>
      <c r="E6405" s="122"/>
    </row>
    <row r="6406" spans="4:5">
      <c r="D6406" s="122"/>
      <c r="E6406" s="122"/>
    </row>
    <row r="6407" spans="4:5">
      <c r="D6407" s="122"/>
      <c r="E6407" s="122"/>
    </row>
    <row r="6408" spans="4:5">
      <c r="D6408" s="122"/>
      <c r="E6408" s="122"/>
    </row>
    <row r="6409" spans="4:5">
      <c r="D6409" s="122"/>
      <c r="E6409" s="122"/>
    </row>
    <row r="6410" spans="4:5">
      <c r="D6410" s="122"/>
      <c r="E6410" s="122"/>
    </row>
    <row r="6411" spans="4:5">
      <c r="D6411" s="122"/>
      <c r="E6411" s="122"/>
    </row>
    <row r="6412" spans="4:5">
      <c r="D6412" s="122"/>
      <c r="E6412" s="122"/>
    </row>
    <row r="6413" spans="4:5">
      <c r="D6413" s="122"/>
      <c r="E6413" s="122"/>
    </row>
    <row r="6414" spans="4:5">
      <c r="D6414" s="122"/>
      <c r="E6414" s="122"/>
    </row>
    <row r="6415" spans="4:5">
      <c r="D6415" s="122"/>
      <c r="E6415" s="122"/>
    </row>
    <row r="6416" spans="4:5">
      <c r="D6416" s="122"/>
      <c r="E6416" s="122"/>
    </row>
    <row r="6417" spans="4:5">
      <c r="D6417" s="122"/>
      <c r="E6417" s="122"/>
    </row>
    <row r="6418" spans="4:5">
      <c r="D6418" s="122"/>
      <c r="E6418" s="122"/>
    </row>
    <row r="6419" spans="4:5">
      <c r="D6419" s="122"/>
      <c r="E6419" s="122"/>
    </row>
    <row r="6420" spans="4:5">
      <c r="D6420" s="122"/>
      <c r="E6420" s="122"/>
    </row>
    <row r="6421" spans="4:5">
      <c r="D6421" s="122"/>
      <c r="E6421" s="122"/>
    </row>
    <row r="6422" spans="4:5">
      <c r="D6422" s="122"/>
      <c r="E6422" s="122"/>
    </row>
    <row r="6423" spans="4:5">
      <c r="D6423" s="122"/>
      <c r="E6423" s="122"/>
    </row>
    <row r="6424" spans="4:5">
      <c r="D6424" s="122"/>
      <c r="E6424" s="122"/>
    </row>
    <row r="6425" spans="4:5">
      <c r="D6425" s="122"/>
      <c r="E6425" s="122"/>
    </row>
    <row r="6426" spans="4:5">
      <c r="D6426" s="122"/>
      <c r="E6426" s="122"/>
    </row>
    <row r="6427" spans="4:5">
      <c r="D6427" s="122"/>
      <c r="E6427" s="122"/>
    </row>
    <row r="6428" spans="4:5">
      <c r="D6428" s="122"/>
      <c r="E6428" s="122"/>
    </row>
    <row r="6429" spans="4:5">
      <c r="D6429" s="122"/>
      <c r="E6429" s="122"/>
    </row>
    <row r="6430" spans="4:5">
      <c r="D6430" s="122"/>
      <c r="E6430" s="122"/>
    </row>
    <row r="6431" spans="4:5">
      <c r="D6431" s="122"/>
      <c r="E6431" s="122"/>
    </row>
    <row r="6432" spans="4:5">
      <c r="D6432" s="122"/>
      <c r="E6432" s="122"/>
    </row>
    <row r="6433" spans="4:5">
      <c r="D6433" s="122"/>
      <c r="E6433" s="122"/>
    </row>
    <row r="6434" spans="4:5">
      <c r="D6434" s="122"/>
      <c r="E6434" s="122"/>
    </row>
    <row r="6435" spans="4:5">
      <c r="D6435" s="122"/>
      <c r="E6435" s="122"/>
    </row>
    <row r="6436" spans="4:5">
      <c r="D6436" s="122"/>
      <c r="E6436" s="122"/>
    </row>
    <row r="6437" spans="4:5">
      <c r="D6437" s="122"/>
      <c r="E6437" s="122"/>
    </row>
    <row r="6438" spans="4:5">
      <c r="D6438" s="122"/>
      <c r="E6438" s="122"/>
    </row>
    <row r="6439" spans="4:5">
      <c r="D6439" s="122"/>
      <c r="E6439" s="122"/>
    </row>
    <row r="6440" spans="4:5">
      <c r="D6440" s="122"/>
      <c r="E6440" s="122"/>
    </row>
    <row r="6441" spans="4:5">
      <c r="D6441" s="122"/>
      <c r="E6441" s="122"/>
    </row>
    <row r="6442" spans="4:5">
      <c r="D6442" s="122"/>
      <c r="E6442" s="122"/>
    </row>
    <row r="6443" spans="4:5">
      <c r="D6443" s="122"/>
      <c r="E6443" s="122"/>
    </row>
    <row r="6444" spans="4:5">
      <c r="D6444" s="122"/>
      <c r="E6444" s="122"/>
    </row>
    <row r="6445" spans="4:5">
      <c r="D6445" s="122"/>
      <c r="E6445" s="122"/>
    </row>
    <row r="6446" spans="4:5">
      <c r="D6446" s="122"/>
      <c r="E6446" s="122"/>
    </row>
    <row r="6447" spans="4:5">
      <c r="D6447" s="122"/>
      <c r="E6447" s="122"/>
    </row>
    <row r="6448" spans="4:5">
      <c r="D6448" s="122"/>
      <c r="E6448" s="122"/>
    </row>
    <row r="6449" spans="4:5">
      <c r="D6449" s="122"/>
      <c r="E6449" s="122"/>
    </row>
    <row r="6450" spans="4:5">
      <c r="D6450" s="122"/>
      <c r="E6450" s="122"/>
    </row>
    <row r="6451" spans="4:5">
      <c r="D6451" s="122"/>
      <c r="E6451" s="122"/>
    </row>
    <row r="6452" spans="4:5">
      <c r="D6452" s="122"/>
      <c r="E6452" s="122"/>
    </row>
    <row r="6453" spans="4:5">
      <c r="D6453" s="122"/>
      <c r="E6453" s="122"/>
    </row>
    <row r="6454" spans="4:5">
      <c r="D6454" s="122"/>
      <c r="E6454" s="122"/>
    </row>
    <row r="6455" spans="4:5">
      <c r="D6455" s="122"/>
      <c r="E6455" s="122"/>
    </row>
    <row r="6456" spans="4:5">
      <c r="D6456" s="122"/>
      <c r="E6456" s="122"/>
    </row>
    <row r="6457" spans="4:5">
      <c r="D6457" s="122"/>
      <c r="E6457" s="122"/>
    </row>
    <row r="6458" spans="4:5">
      <c r="D6458" s="122"/>
      <c r="E6458" s="122"/>
    </row>
    <row r="6459" spans="4:5">
      <c r="D6459" s="122"/>
      <c r="E6459" s="122"/>
    </row>
    <row r="6460" spans="4:5">
      <c r="D6460" s="122"/>
      <c r="E6460" s="122"/>
    </row>
    <row r="6461" spans="4:5">
      <c r="D6461" s="122"/>
      <c r="E6461" s="122"/>
    </row>
    <row r="6462" spans="4:5">
      <c r="D6462" s="122"/>
      <c r="E6462" s="122"/>
    </row>
    <row r="6463" spans="4:5">
      <c r="D6463" s="122"/>
      <c r="E6463" s="122"/>
    </row>
    <row r="6464" spans="4:5">
      <c r="D6464" s="122"/>
      <c r="E6464" s="122"/>
    </row>
    <row r="6465" spans="4:5">
      <c r="D6465" s="122"/>
      <c r="E6465" s="122"/>
    </row>
    <row r="6466" spans="4:5">
      <c r="D6466" s="122"/>
      <c r="E6466" s="122"/>
    </row>
    <row r="6467" spans="4:5">
      <c r="D6467" s="122"/>
      <c r="E6467" s="122"/>
    </row>
    <row r="6468" spans="4:5">
      <c r="D6468" s="122"/>
      <c r="E6468" s="122"/>
    </row>
    <row r="6469" spans="4:5">
      <c r="D6469" s="122"/>
      <c r="E6469" s="122"/>
    </row>
    <row r="6470" spans="4:5">
      <c r="D6470" s="122"/>
      <c r="E6470" s="122"/>
    </row>
    <row r="6471" spans="4:5">
      <c r="D6471" s="122"/>
      <c r="E6471" s="122"/>
    </row>
    <row r="6472" spans="4:5">
      <c r="D6472" s="122"/>
      <c r="E6472" s="122"/>
    </row>
    <row r="6473" spans="4:5">
      <c r="D6473" s="122"/>
      <c r="E6473" s="122"/>
    </row>
    <row r="6474" spans="4:5">
      <c r="D6474" s="122"/>
      <c r="E6474" s="122"/>
    </row>
    <row r="6475" spans="4:5">
      <c r="D6475" s="122"/>
      <c r="E6475" s="122"/>
    </row>
    <row r="6476" spans="4:5">
      <c r="D6476" s="122"/>
      <c r="E6476" s="122"/>
    </row>
    <row r="6477" spans="4:5">
      <c r="D6477" s="122"/>
      <c r="E6477" s="122"/>
    </row>
    <row r="6478" spans="4:5">
      <c r="D6478" s="122"/>
      <c r="E6478" s="122"/>
    </row>
    <row r="6479" spans="4:5">
      <c r="D6479" s="122"/>
      <c r="E6479" s="122"/>
    </row>
    <row r="6480" spans="4:5">
      <c r="D6480" s="122"/>
      <c r="E6480" s="122"/>
    </row>
    <row r="6481" spans="4:5">
      <c r="D6481" s="122"/>
      <c r="E6481" s="122"/>
    </row>
    <row r="6482" spans="4:5">
      <c r="D6482" s="122"/>
      <c r="E6482" s="122"/>
    </row>
    <row r="6483" spans="4:5">
      <c r="D6483" s="122"/>
      <c r="E6483" s="122"/>
    </row>
    <row r="6484" spans="4:5">
      <c r="D6484" s="122"/>
      <c r="E6484" s="122"/>
    </row>
    <row r="6485" spans="4:5">
      <c r="D6485" s="122"/>
      <c r="E6485" s="122"/>
    </row>
    <row r="6486" spans="4:5">
      <c r="D6486" s="122"/>
      <c r="E6486" s="122"/>
    </row>
    <row r="6487" spans="4:5">
      <c r="D6487" s="122"/>
      <c r="E6487" s="122"/>
    </row>
    <row r="6488" spans="4:5">
      <c r="D6488" s="122"/>
      <c r="E6488" s="122"/>
    </row>
    <row r="6489" spans="4:5">
      <c r="D6489" s="122"/>
      <c r="E6489" s="122"/>
    </row>
    <row r="6490" spans="4:5">
      <c r="D6490" s="122"/>
      <c r="E6490" s="122"/>
    </row>
    <row r="6491" spans="4:5">
      <c r="D6491" s="122"/>
      <c r="E6491" s="122"/>
    </row>
    <row r="6492" spans="4:5">
      <c r="D6492" s="122"/>
      <c r="E6492" s="122"/>
    </row>
    <row r="6493" spans="4:5">
      <c r="D6493" s="122"/>
      <c r="E6493" s="122"/>
    </row>
    <row r="6494" spans="4:5">
      <c r="D6494" s="122"/>
      <c r="E6494" s="122"/>
    </row>
    <row r="6495" spans="4:5">
      <c r="D6495" s="122"/>
      <c r="E6495" s="122"/>
    </row>
    <row r="6496" spans="4:5">
      <c r="D6496" s="122"/>
      <c r="E6496" s="122"/>
    </row>
    <row r="6497" spans="4:5">
      <c r="D6497" s="122"/>
      <c r="E6497" s="122"/>
    </row>
    <row r="6498" spans="4:5">
      <c r="D6498" s="122"/>
      <c r="E6498" s="122"/>
    </row>
    <row r="6499" spans="4:5">
      <c r="D6499" s="122"/>
      <c r="E6499" s="122"/>
    </row>
    <row r="6500" spans="4:5">
      <c r="D6500" s="122"/>
      <c r="E6500" s="122"/>
    </row>
    <row r="6501" spans="4:5">
      <c r="D6501" s="122"/>
      <c r="E6501" s="122"/>
    </row>
    <row r="6502" spans="4:5">
      <c r="D6502" s="122"/>
      <c r="E6502" s="122"/>
    </row>
    <row r="6503" spans="4:5">
      <c r="D6503" s="122"/>
      <c r="E6503" s="122"/>
    </row>
    <row r="6504" spans="4:5">
      <c r="D6504" s="122"/>
      <c r="E6504" s="122"/>
    </row>
    <row r="6505" spans="4:5">
      <c r="D6505" s="122"/>
      <c r="E6505" s="122"/>
    </row>
    <row r="6506" spans="4:5">
      <c r="D6506" s="122"/>
      <c r="E6506" s="122"/>
    </row>
    <row r="6507" spans="4:5">
      <c r="D6507" s="122"/>
      <c r="E6507" s="122"/>
    </row>
    <row r="6508" spans="4:5">
      <c r="D6508" s="122"/>
      <c r="E6508" s="122"/>
    </row>
    <row r="6509" spans="4:5">
      <c r="D6509" s="122"/>
      <c r="E6509" s="122"/>
    </row>
    <row r="6510" spans="4:5">
      <c r="D6510" s="122"/>
      <c r="E6510" s="122"/>
    </row>
    <row r="6511" spans="4:5">
      <c r="D6511" s="122"/>
      <c r="E6511" s="122"/>
    </row>
    <row r="6512" spans="4:5">
      <c r="D6512" s="122"/>
      <c r="E6512" s="122"/>
    </row>
    <row r="6513" spans="4:5">
      <c r="D6513" s="122"/>
      <c r="E6513" s="122"/>
    </row>
    <row r="6514" spans="4:5">
      <c r="D6514" s="122"/>
      <c r="E6514" s="122"/>
    </row>
    <row r="6515" spans="4:5">
      <c r="D6515" s="122"/>
      <c r="E6515" s="122"/>
    </row>
    <row r="6516" spans="4:5">
      <c r="D6516" s="122"/>
      <c r="E6516" s="122"/>
    </row>
    <row r="6517" spans="4:5">
      <c r="D6517" s="122"/>
      <c r="E6517" s="122"/>
    </row>
    <row r="6518" spans="4:5">
      <c r="D6518" s="122"/>
      <c r="E6518" s="122"/>
    </row>
    <row r="6519" spans="4:5">
      <c r="D6519" s="122"/>
      <c r="E6519" s="122"/>
    </row>
    <row r="6520" spans="4:5">
      <c r="D6520" s="122"/>
      <c r="E6520" s="122"/>
    </row>
    <row r="6521" spans="4:5">
      <c r="D6521" s="122"/>
      <c r="E6521" s="122"/>
    </row>
    <row r="6522" spans="4:5">
      <c r="D6522" s="122"/>
      <c r="E6522" s="122"/>
    </row>
    <row r="6523" spans="4:5">
      <c r="D6523" s="122"/>
      <c r="E6523" s="122"/>
    </row>
    <row r="6524" spans="4:5">
      <c r="D6524" s="122"/>
      <c r="E6524" s="122"/>
    </row>
    <row r="6525" spans="4:5">
      <c r="D6525" s="122"/>
      <c r="E6525" s="122"/>
    </row>
    <row r="6526" spans="4:5">
      <c r="D6526" s="122"/>
      <c r="E6526" s="122"/>
    </row>
    <row r="6527" spans="4:5">
      <c r="D6527" s="122"/>
      <c r="E6527" s="122"/>
    </row>
    <row r="6528" spans="4:5">
      <c r="D6528" s="122"/>
      <c r="E6528" s="122"/>
    </row>
    <row r="6529" spans="4:5">
      <c r="D6529" s="122"/>
      <c r="E6529" s="122"/>
    </row>
    <row r="6530" spans="4:5">
      <c r="D6530" s="122"/>
      <c r="E6530" s="122"/>
    </row>
    <row r="6531" spans="4:5">
      <c r="D6531" s="122"/>
      <c r="E6531" s="122"/>
    </row>
    <row r="6532" spans="4:5">
      <c r="D6532" s="122"/>
      <c r="E6532" s="122"/>
    </row>
    <row r="6533" spans="4:5">
      <c r="D6533" s="122"/>
      <c r="E6533" s="122"/>
    </row>
    <row r="6534" spans="4:5">
      <c r="D6534" s="122"/>
      <c r="E6534" s="122"/>
    </row>
    <row r="6535" spans="4:5">
      <c r="D6535" s="122"/>
      <c r="E6535" s="122"/>
    </row>
    <row r="6536" spans="4:5">
      <c r="D6536" s="122"/>
      <c r="E6536" s="122"/>
    </row>
    <row r="6537" spans="4:5">
      <c r="D6537" s="122"/>
      <c r="E6537" s="122"/>
    </row>
    <row r="6538" spans="4:5">
      <c r="D6538" s="122"/>
      <c r="E6538" s="122"/>
    </row>
    <row r="6539" spans="4:5">
      <c r="D6539" s="122"/>
      <c r="E6539" s="122"/>
    </row>
    <row r="6540" spans="4:5">
      <c r="D6540" s="122"/>
      <c r="E6540" s="122"/>
    </row>
    <row r="6541" spans="4:5">
      <c r="D6541" s="122"/>
      <c r="E6541" s="122"/>
    </row>
    <row r="6542" spans="4:5">
      <c r="D6542" s="122"/>
      <c r="E6542" s="122"/>
    </row>
    <row r="6543" spans="4:5">
      <c r="D6543" s="122"/>
      <c r="E6543" s="122"/>
    </row>
    <row r="6544" spans="4:5">
      <c r="D6544" s="122"/>
      <c r="E6544" s="122"/>
    </row>
    <row r="6545" spans="4:5">
      <c r="D6545" s="122"/>
      <c r="E6545" s="122"/>
    </row>
    <row r="6546" spans="4:5">
      <c r="D6546" s="122"/>
      <c r="E6546" s="122"/>
    </row>
    <row r="6547" spans="4:5">
      <c r="D6547" s="122"/>
      <c r="E6547" s="122"/>
    </row>
    <row r="6548" spans="4:5">
      <c r="D6548" s="122"/>
      <c r="E6548" s="122"/>
    </row>
    <row r="6549" spans="4:5">
      <c r="D6549" s="122"/>
      <c r="E6549" s="122"/>
    </row>
    <row r="6550" spans="4:5">
      <c r="D6550" s="122"/>
      <c r="E6550" s="122"/>
    </row>
    <row r="6551" spans="4:5">
      <c r="D6551" s="122"/>
      <c r="E6551" s="122"/>
    </row>
    <row r="6552" spans="4:5">
      <c r="D6552" s="122"/>
      <c r="E6552" s="122"/>
    </row>
    <row r="6553" spans="4:5">
      <c r="D6553" s="122"/>
      <c r="E6553" s="122"/>
    </row>
    <row r="6554" spans="4:5">
      <c r="D6554" s="122"/>
      <c r="E6554" s="122"/>
    </row>
    <row r="6555" spans="4:5">
      <c r="D6555" s="122"/>
      <c r="E6555" s="122"/>
    </row>
    <row r="6556" spans="4:5">
      <c r="D6556" s="122"/>
      <c r="E6556" s="122"/>
    </row>
    <row r="6557" spans="4:5">
      <c r="D6557" s="122"/>
      <c r="E6557" s="122"/>
    </row>
    <row r="6558" spans="4:5">
      <c r="D6558" s="122"/>
      <c r="E6558" s="122"/>
    </row>
    <row r="6559" spans="4:5">
      <c r="D6559" s="122"/>
      <c r="E6559" s="122"/>
    </row>
    <row r="6560" spans="4:5">
      <c r="D6560" s="122"/>
      <c r="E6560" s="122"/>
    </row>
    <row r="6561" spans="4:5">
      <c r="D6561" s="122"/>
      <c r="E6561" s="122"/>
    </row>
    <row r="6562" spans="4:5">
      <c r="D6562" s="122"/>
      <c r="E6562" s="122"/>
    </row>
    <row r="6563" spans="4:5">
      <c r="D6563" s="122"/>
      <c r="E6563" s="122"/>
    </row>
    <row r="6564" spans="4:5">
      <c r="D6564" s="122"/>
      <c r="E6564" s="122"/>
    </row>
    <row r="6565" spans="4:5">
      <c r="D6565" s="122"/>
      <c r="E6565" s="122"/>
    </row>
    <row r="6566" spans="4:5">
      <c r="D6566" s="122"/>
      <c r="E6566" s="122"/>
    </row>
    <row r="6567" spans="4:5">
      <c r="D6567" s="122"/>
      <c r="E6567" s="122"/>
    </row>
    <row r="6568" spans="4:5">
      <c r="D6568" s="122"/>
      <c r="E6568" s="122"/>
    </row>
    <row r="6569" spans="4:5">
      <c r="D6569" s="122"/>
      <c r="E6569" s="122"/>
    </row>
    <row r="6570" spans="4:5">
      <c r="D6570" s="122"/>
      <c r="E6570" s="122"/>
    </row>
    <row r="6571" spans="4:5">
      <c r="D6571" s="122"/>
      <c r="E6571" s="122"/>
    </row>
    <row r="6572" spans="4:5">
      <c r="D6572" s="122"/>
      <c r="E6572" s="122"/>
    </row>
    <row r="6573" spans="4:5">
      <c r="D6573" s="122"/>
      <c r="E6573" s="122"/>
    </row>
    <row r="6574" spans="4:5">
      <c r="D6574" s="122"/>
      <c r="E6574" s="122"/>
    </row>
    <row r="6575" spans="4:5">
      <c r="D6575" s="122"/>
      <c r="E6575" s="122"/>
    </row>
    <row r="6576" spans="4:5">
      <c r="D6576" s="122"/>
      <c r="E6576" s="122"/>
    </row>
    <row r="6577" spans="4:5">
      <c r="D6577" s="122"/>
      <c r="E6577" s="122"/>
    </row>
    <row r="6578" spans="4:5">
      <c r="D6578" s="122"/>
      <c r="E6578" s="122"/>
    </row>
    <row r="6579" spans="4:5">
      <c r="D6579" s="122"/>
      <c r="E6579" s="122"/>
    </row>
    <row r="6580" spans="4:5">
      <c r="D6580" s="122"/>
      <c r="E6580" s="122"/>
    </row>
    <row r="6581" spans="4:5">
      <c r="D6581" s="122"/>
      <c r="E6581" s="122"/>
    </row>
    <row r="6582" spans="4:5">
      <c r="D6582" s="122"/>
      <c r="E6582" s="122"/>
    </row>
    <row r="6583" spans="4:5">
      <c r="D6583" s="122"/>
      <c r="E6583" s="122"/>
    </row>
    <row r="6584" spans="4:5">
      <c r="D6584" s="122"/>
      <c r="E6584" s="122"/>
    </row>
    <row r="6585" spans="4:5">
      <c r="D6585" s="122"/>
      <c r="E6585" s="122"/>
    </row>
    <row r="6586" spans="4:5">
      <c r="D6586" s="122"/>
      <c r="E6586" s="122"/>
    </row>
    <row r="6587" spans="4:5">
      <c r="D6587" s="122"/>
      <c r="E6587" s="122"/>
    </row>
    <row r="6588" spans="4:5">
      <c r="D6588" s="122"/>
      <c r="E6588" s="122"/>
    </row>
    <row r="6589" spans="4:5">
      <c r="D6589" s="122"/>
      <c r="E6589" s="122"/>
    </row>
    <row r="6590" spans="4:5">
      <c r="D6590" s="122"/>
      <c r="E6590" s="122"/>
    </row>
    <row r="6591" spans="4:5">
      <c r="D6591" s="122"/>
      <c r="E6591" s="122"/>
    </row>
    <row r="6592" spans="4:5">
      <c r="D6592" s="122"/>
      <c r="E6592" s="122"/>
    </row>
    <row r="6593" spans="4:5">
      <c r="D6593" s="122"/>
      <c r="E6593" s="122"/>
    </row>
    <row r="6594" spans="4:5">
      <c r="D6594" s="122"/>
      <c r="E6594" s="122"/>
    </row>
    <row r="6595" spans="4:5">
      <c r="D6595" s="122"/>
      <c r="E6595" s="122"/>
    </row>
    <row r="6596" spans="4:5">
      <c r="D6596" s="122"/>
      <c r="E6596" s="122"/>
    </row>
    <row r="6597" spans="4:5">
      <c r="D6597" s="122"/>
      <c r="E6597" s="122"/>
    </row>
    <row r="6598" spans="4:5">
      <c r="D6598" s="122"/>
      <c r="E6598" s="122"/>
    </row>
    <row r="6599" spans="4:5">
      <c r="D6599" s="122"/>
      <c r="E6599" s="122"/>
    </row>
    <row r="6600" spans="4:5">
      <c r="D6600" s="122"/>
      <c r="E6600" s="122"/>
    </row>
    <row r="6601" spans="4:5">
      <c r="D6601" s="122"/>
      <c r="E6601" s="122"/>
    </row>
    <row r="6602" spans="4:5">
      <c r="D6602" s="122"/>
      <c r="E6602" s="122"/>
    </row>
    <row r="6603" spans="4:5">
      <c r="D6603" s="122"/>
      <c r="E6603" s="122"/>
    </row>
    <row r="6604" spans="4:5">
      <c r="D6604" s="122"/>
      <c r="E6604" s="122"/>
    </row>
    <row r="6605" spans="4:5">
      <c r="D6605" s="122"/>
      <c r="E6605" s="122"/>
    </row>
    <row r="6606" spans="4:5">
      <c r="D6606" s="122"/>
      <c r="E6606" s="122"/>
    </row>
    <row r="6607" spans="4:5">
      <c r="D6607" s="122"/>
      <c r="E6607" s="122"/>
    </row>
    <row r="6608" spans="4:5">
      <c r="D6608" s="122"/>
      <c r="E6608" s="122"/>
    </row>
    <row r="6609" spans="4:5">
      <c r="D6609" s="122"/>
      <c r="E6609" s="122"/>
    </row>
    <row r="6610" spans="4:5">
      <c r="D6610" s="122"/>
      <c r="E6610" s="122"/>
    </row>
    <row r="6611" spans="4:5">
      <c r="D6611" s="122"/>
      <c r="E6611" s="122"/>
    </row>
    <row r="6612" spans="4:5">
      <c r="D6612" s="122"/>
      <c r="E6612" s="122"/>
    </row>
    <row r="6613" spans="4:5">
      <c r="D6613" s="122"/>
      <c r="E6613" s="122"/>
    </row>
    <row r="6614" spans="4:5">
      <c r="D6614" s="122"/>
      <c r="E6614" s="122"/>
    </row>
    <row r="6615" spans="4:5">
      <c r="D6615" s="122"/>
      <c r="E6615" s="122"/>
    </row>
    <row r="6616" spans="4:5">
      <c r="D6616" s="122"/>
      <c r="E6616" s="122"/>
    </row>
    <row r="6617" spans="4:5">
      <c r="D6617" s="122"/>
      <c r="E6617" s="122"/>
    </row>
    <row r="6618" spans="4:5">
      <c r="D6618" s="122"/>
      <c r="E6618" s="122"/>
    </row>
    <row r="6619" spans="4:5">
      <c r="D6619" s="122"/>
      <c r="E6619" s="122"/>
    </row>
    <row r="6620" spans="4:5">
      <c r="D6620" s="122"/>
      <c r="E6620" s="122"/>
    </row>
    <row r="6621" spans="4:5">
      <c r="D6621" s="122"/>
      <c r="E6621" s="122"/>
    </row>
    <row r="6622" spans="4:5">
      <c r="D6622" s="122"/>
      <c r="E6622" s="122"/>
    </row>
    <row r="6623" spans="4:5">
      <c r="D6623" s="122"/>
      <c r="E6623" s="122"/>
    </row>
    <row r="6624" spans="4:5">
      <c r="D6624" s="122"/>
      <c r="E6624" s="122"/>
    </row>
    <row r="6625" spans="4:5">
      <c r="D6625" s="122"/>
      <c r="E6625" s="122"/>
    </row>
    <row r="6626" spans="4:5">
      <c r="D6626" s="122"/>
      <c r="E6626" s="122"/>
    </row>
    <row r="6627" spans="4:5">
      <c r="D6627" s="122"/>
      <c r="E6627" s="122"/>
    </row>
    <row r="6628" spans="4:5">
      <c r="D6628" s="122"/>
      <c r="E6628" s="122"/>
    </row>
    <row r="6629" spans="4:5">
      <c r="D6629" s="122"/>
      <c r="E6629" s="122"/>
    </row>
    <row r="6630" spans="4:5">
      <c r="D6630" s="122"/>
      <c r="E6630" s="122"/>
    </row>
    <row r="6631" spans="4:5">
      <c r="D6631" s="122"/>
      <c r="E6631" s="122"/>
    </row>
    <row r="6632" spans="4:5">
      <c r="D6632" s="122"/>
      <c r="E6632" s="122"/>
    </row>
    <row r="6633" spans="4:5">
      <c r="D6633" s="122"/>
      <c r="E6633" s="122"/>
    </row>
    <row r="6634" spans="4:5">
      <c r="D6634" s="122"/>
      <c r="E6634" s="122"/>
    </row>
    <row r="6635" spans="4:5">
      <c r="D6635" s="122"/>
      <c r="E6635" s="122"/>
    </row>
    <row r="6636" spans="4:5">
      <c r="D6636" s="122"/>
      <c r="E6636" s="122"/>
    </row>
    <row r="6637" spans="4:5">
      <c r="D6637" s="122"/>
      <c r="E6637" s="122"/>
    </row>
    <row r="6638" spans="4:5">
      <c r="D6638" s="122"/>
      <c r="E6638" s="122"/>
    </row>
    <row r="6639" spans="4:5">
      <c r="D6639" s="122"/>
      <c r="E6639" s="122"/>
    </row>
    <row r="6640" spans="4:5">
      <c r="D6640" s="122"/>
      <c r="E6640" s="122"/>
    </row>
    <row r="6641" spans="4:5">
      <c r="D6641" s="122"/>
      <c r="E6641" s="122"/>
    </row>
    <row r="6642" spans="4:5">
      <c r="D6642" s="122"/>
      <c r="E6642" s="122"/>
    </row>
    <row r="6643" spans="4:5">
      <c r="D6643" s="122"/>
      <c r="E6643" s="122"/>
    </row>
    <row r="6644" spans="4:5">
      <c r="D6644" s="122"/>
      <c r="E6644" s="122"/>
    </row>
    <row r="6645" spans="4:5">
      <c r="D6645" s="122"/>
      <c r="E6645" s="122"/>
    </row>
    <row r="6646" spans="4:5">
      <c r="D6646" s="122"/>
      <c r="E6646" s="122"/>
    </row>
    <row r="6647" spans="4:5">
      <c r="D6647" s="122"/>
      <c r="E6647" s="122"/>
    </row>
    <row r="6648" spans="4:5">
      <c r="D6648" s="122"/>
      <c r="E6648" s="122"/>
    </row>
    <row r="6649" spans="4:5">
      <c r="D6649" s="122"/>
      <c r="E6649" s="122"/>
    </row>
    <row r="6650" spans="4:5">
      <c r="D6650" s="122"/>
      <c r="E6650" s="122"/>
    </row>
    <row r="6651" spans="4:5">
      <c r="D6651" s="122"/>
      <c r="E6651" s="122"/>
    </row>
    <row r="6652" spans="4:5">
      <c r="D6652" s="122"/>
      <c r="E6652" s="122"/>
    </row>
    <row r="6653" spans="4:5">
      <c r="D6653" s="122"/>
      <c r="E6653" s="122"/>
    </row>
    <row r="6654" spans="4:5">
      <c r="D6654" s="122"/>
      <c r="E6654" s="122"/>
    </row>
    <row r="6655" spans="4:5">
      <c r="D6655" s="122"/>
      <c r="E6655" s="122"/>
    </row>
    <row r="6656" spans="4:5">
      <c r="D6656" s="122"/>
      <c r="E6656" s="122"/>
    </row>
    <row r="6657" spans="4:5">
      <c r="D6657" s="122"/>
      <c r="E6657" s="122"/>
    </row>
    <row r="6658" spans="4:5">
      <c r="D6658" s="122"/>
      <c r="E6658" s="122"/>
    </row>
    <row r="6659" spans="4:5">
      <c r="D6659" s="122"/>
      <c r="E6659" s="122"/>
    </row>
    <row r="6660" spans="4:5">
      <c r="D6660" s="122"/>
      <c r="E6660" s="122"/>
    </row>
    <row r="6661" spans="4:5">
      <c r="D6661" s="122"/>
      <c r="E6661" s="122"/>
    </row>
    <row r="6662" spans="4:5">
      <c r="D6662" s="122"/>
      <c r="E6662" s="122"/>
    </row>
    <row r="6663" spans="4:5">
      <c r="D6663" s="122"/>
      <c r="E6663" s="122"/>
    </row>
    <row r="6664" spans="4:5">
      <c r="D6664" s="122"/>
      <c r="E6664" s="122"/>
    </row>
    <row r="6665" spans="4:5">
      <c r="D6665" s="122"/>
      <c r="E6665" s="122"/>
    </row>
    <row r="6666" spans="4:5">
      <c r="D6666" s="122"/>
      <c r="E6666" s="122"/>
    </row>
    <row r="6667" spans="4:5">
      <c r="D6667" s="122"/>
      <c r="E6667" s="122"/>
    </row>
    <row r="6668" spans="4:5">
      <c r="D6668" s="122"/>
      <c r="E6668" s="122"/>
    </row>
    <row r="6669" spans="4:5">
      <c r="D6669" s="122"/>
      <c r="E6669" s="122"/>
    </row>
    <row r="6670" spans="4:5">
      <c r="D6670" s="122"/>
      <c r="E6670" s="122"/>
    </row>
    <row r="6671" spans="4:5">
      <c r="D6671" s="122"/>
      <c r="E6671" s="122"/>
    </row>
    <row r="6672" spans="4:5">
      <c r="D6672" s="122"/>
      <c r="E6672" s="122"/>
    </row>
    <row r="6673" spans="4:5">
      <c r="D6673" s="122"/>
      <c r="E6673" s="122"/>
    </row>
    <row r="6674" spans="4:5">
      <c r="D6674" s="122"/>
      <c r="E6674" s="122"/>
    </row>
    <row r="6675" spans="4:5">
      <c r="D6675" s="122"/>
      <c r="E6675" s="122"/>
    </row>
    <row r="6676" spans="4:5">
      <c r="D6676" s="122"/>
      <c r="E6676" s="122"/>
    </row>
    <row r="6677" spans="4:5">
      <c r="D6677" s="122"/>
      <c r="E6677" s="122"/>
    </row>
    <row r="6678" spans="4:5">
      <c r="D6678" s="122"/>
      <c r="E6678" s="122"/>
    </row>
    <row r="6679" spans="4:5">
      <c r="D6679" s="122"/>
      <c r="E6679" s="122"/>
    </row>
    <row r="6680" spans="4:5">
      <c r="D6680" s="122"/>
      <c r="E6680" s="122"/>
    </row>
    <row r="6681" spans="4:5">
      <c r="D6681" s="122"/>
      <c r="E6681" s="122"/>
    </row>
    <row r="6682" spans="4:5">
      <c r="D6682" s="122"/>
      <c r="E6682" s="122"/>
    </row>
    <row r="6683" spans="4:5">
      <c r="D6683" s="122"/>
      <c r="E6683" s="122"/>
    </row>
    <row r="6684" spans="4:5">
      <c r="D6684" s="122"/>
      <c r="E6684" s="122"/>
    </row>
    <row r="6685" spans="4:5">
      <c r="D6685" s="122"/>
      <c r="E6685" s="122"/>
    </row>
    <row r="6686" spans="4:5">
      <c r="D6686" s="122"/>
      <c r="E6686" s="122"/>
    </row>
    <row r="6687" spans="4:5">
      <c r="D6687" s="122"/>
      <c r="E6687" s="122"/>
    </row>
    <row r="6688" spans="4:5">
      <c r="D6688" s="122"/>
      <c r="E6688" s="122"/>
    </row>
    <row r="6689" spans="4:5">
      <c r="D6689" s="122"/>
      <c r="E6689" s="122"/>
    </row>
    <row r="6690" spans="4:5">
      <c r="D6690" s="122"/>
      <c r="E6690" s="122"/>
    </row>
    <row r="6691" spans="4:5">
      <c r="D6691" s="122"/>
      <c r="E6691" s="122"/>
    </row>
    <row r="6692" spans="4:5">
      <c r="D6692" s="122"/>
      <c r="E6692" s="122"/>
    </row>
    <row r="6693" spans="4:5">
      <c r="D6693" s="122"/>
      <c r="E6693" s="122"/>
    </row>
    <row r="6694" spans="4:5">
      <c r="D6694" s="122"/>
      <c r="E6694" s="122"/>
    </row>
    <row r="6695" spans="4:5">
      <c r="D6695" s="122"/>
      <c r="E6695" s="122"/>
    </row>
    <row r="6696" spans="4:5">
      <c r="D6696" s="122"/>
      <c r="E6696" s="122"/>
    </row>
    <row r="6697" spans="4:5">
      <c r="D6697" s="122"/>
      <c r="E6697" s="122"/>
    </row>
    <row r="6698" spans="4:5">
      <c r="D6698" s="122"/>
      <c r="E6698" s="122"/>
    </row>
    <row r="6699" spans="4:5">
      <c r="D6699" s="122"/>
      <c r="E6699" s="122"/>
    </row>
    <row r="6700" spans="4:5">
      <c r="D6700" s="122"/>
      <c r="E6700" s="122"/>
    </row>
    <row r="6701" spans="4:5">
      <c r="D6701" s="122"/>
      <c r="E6701" s="122"/>
    </row>
    <row r="6702" spans="4:5">
      <c r="D6702" s="122"/>
      <c r="E6702" s="122"/>
    </row>
    <row r="6703" spans="4:5">
      <c r="D6703" s="122"/>
      <c r="E6703" s="122"/>
    </row>
    <row r="6704" spans="4:5">
      <c r="D6704" s="122"/>
      <c r="E6704" s="122"/>
    </row>
    <row r="6705" spans="4:5">
      <c r="D6705" s="122"/>
      <c r="E6705" s="122"/>
    </row>
    <row r="6706" spans="4:5">
      <c r="D6706" s="122"/>
      <c r="E6706" s="122"/>
    </row>
    <row r="6707" spans="4:5">
      <c r="D6707" s="122"/>
      <c r="E6707" s="122"/>
    </row>
    <row r="6708" spans="4:5">
      <c r="D6708" s="122"/>
      <c r="E6708" s="122"/>
    </row>
    <row r="6709" spans="4:5">
      <c r="D6709" s="122"/>
      <c r="E6709" s="122"/>
    </row>
    <row r="6710" spans="4:5">
      <c r="D6710" s="122"/>
      <c r="E6710" s="122"/>
    </row>
    <row r="6711" spans="4:5">
      <c r="D6711" s="122"/>
      <c r="E6711" s="122"/>
    </row>
    <row r="6712" spans="4:5">
      <c r="D6712" s="122"/>
      <c r="E6712" s="122"/>
    </row>
    <row r="6713" spans="4:5">
      <c r="D6713" s="122"/>
      <c r="E6713" s="122"/>
    </row>
    <row r="6714" spans="4:5">
      <c r="D6714" s="122"/>
      <c r="E6714" s="122"/>
    </row>
    <row r="6715" spans="4:5">
      <c r="D6715" s="122"/>
      <c r="E6715" s="122"/>
    </row>
    <row r="6716" spans="4:5">
      <c r="D6716" s="122"/>
      <c r="E6716" s="122"/>
    </row>
    <row r="6717" spans="4:5">
      <c r="D6717" s="122"/>
      <c r="E6717" s="122"/>
    </row>
    <row r="6718" spans="4:5">
      <c r="D6718" s="122"/>
      <c r="E6718" s="122"/>
    </row>
    <row r="6719" spans="4:5">
      <c r="D6719" s="122"/>
      <c r="E6719" s="122"/>
    </row>
    <row r="6720" spans="4:5">
      <c r="D6720" s="122"/>
      <c r="E6720" s="122"/>
    </row>
    <row r="6721" spans="4:5">
      <c r="D6721" s="122"/>
      <c r="E6721" s="122"/>
    </row>
    <row r="6722" spans="4:5">
      <c r="D6722" s="122"/>
      <c r="E6722" s="122"/>
    </row>
    <row r="6723" spans="4:5">
      <c r="D6723" s="122"/>
      <c r="E6723" s="122"/>
    </row>
    <row r="6724" spans="4:5">
      <c r="D6724" s="122"/>
      <c r="E6724" s="122"/>
    </row>
    <row r="6725" spans="4:5">
      <c r="D6725" s="122"/>
      <c r="E6725" s="122"/>
    </row>
    <row r="6726" spans="4:5">
      <c r="D6726" s="122"/>
      <c r="E6726" s="122"/>
    </row>
    <row r="6727" spans="4:5">
      <c r="D6727" s="122"/>
      <c r="E6727" s="122"/>
    </row>
    <row r="6728" spans="4:5">
      <c r="D6728" s="122"/>
      <c r="E6728" s="122"/>
    </row>
    <row r="6729" spans="4:5">
      <c r="D6729" s="122"/>
      <c r="E6729" s="122"/>
    </row>
    <row r="6730" spans="4:5">
      <c r="D6730" s="122"/>
      <c r="E6730" s="122"/>
    </row>
    <row r="6731" spans="4:5">
      <c r="D6731" s="122"/>
      <c r="E6731" s="122"/>
    </row>
    <row r="6732" spans="4:5">
      <c r="D6732" s="122"/>
      <c r="E6732" s="122"/>
    </row>
    <row r="6733" spans="4:5">
      <c r="D6733" s="122"/>
      <c r="E6733" s="122"/>
    </row>
    <row r="6734" spans="4:5">
      <c r="D6734" s="122"/>
      <c r="E6734" s="122"/>
    </row>
    <row r="6735" spans="4:5">
      <c r="D6735" s="122"/>
      <c r="E6735" s="122"/>
    </row>
    <row r="6736" spans="4:5">
      <c r="D6736" s="122"/>
      <c r="E6736" s="122"/>
    </row>
    <row r="6737" spans="4:5">
      <c r="D6737" s="122"/>
      <c r="E6737" s="122"/>
    </row>
    <row r="6738" spans="4:5">
      <c r="D6738" s="122"/>
      <c r="E6738" s="122"/>
    </row>
    <row r="6739" spans="4:5">
      <c r="D6739" s="122"/>
      <c r="E6739" s="122"/>
    </row>
    <row r="6740" spans="4:5">
      <c r="D6740" s="122"/>
      <c r="E6740" s="122"/>
    </row>
    <row r="6741" spans="4:5">
      <c r="D6741" s="122"/>
      <c r="E6741" s="122"/>
    </row>
    <row r="6742" spans="4:5">
      <c r="D6742" s="122"/>
      <c r="E6742" s="122"/>
    </row>
    <row r="6743" spans="4:5">
      <c r="D6743" s="122"/>
      <c r="E6743" s="122"/>
    </row>
    <row r="6744" spans="4:5">
      <c r="D6744" s="122"/>
      <c r="E6744" s="122"/>
    </row>
    <row r="6745" spans="4:5">
      <c r="D6745" s="122"/>
      <c r="E6745" s="122"/>
    </row>
    <row r="6746" spans="4:5">
      <c r="D6746" s="122"/>
      <c r="E6746" s="122"/>
    </row>
    <row r="6747" spans="4:5">
      <c r="D6747" s="122"/>
      <c r="E6747" s="122"/>
    </row>
    <row r="6748" spans="4:5">
      <c r="D6748" s="122"/>
      <c r="E6748" s="122"/>
    </row>
    <row r="6749" spans="4:5">
      <c r="D6749" s="122"/>
      <c r="E6749" s="122"/>
    </row>
    <row r="6750" spans="4:5">
      <c r="D6750" s="122"/>
      <c r="E6750" s="122"/>
    </row>
    <row r="6751" spans="4:5">
      <c r="D6751" s="122"/>
      <c r="E6751" s="122"/>
    </row>
    <row r="6752" spans="4:5">
      <c r="D6752" s="122"/>
      <c r="E6752" s="122"/>
    </row>
    <row r="6753" spans="4:5">
      <c r="D6753" s="122"/>
      <c r="E6753" s="122"/>
    </row>
    <row r="6754" spans="4:5">
      <c r="D6754" s="122"/>
      <c r="E6754" s="122"/>
    </row>
    <row r="6755" spans="4:5">
      <c r="D6755" s="122"/>
      <c r="E6755" s="122"/>
    </row>
    <row r="6756" spans="4:5">
      <c r="D6756" s="122"/>
      <c r="E6756" s="122"/>
    </row>
    <row r="6757" spans="4:5">
      <c r="D6757" s="122"/>
      <c r="E6757" s="122"/>
    </row>
    <row r="6758" spans="4:5">
      <c r="D6758" s="122"/>
      <c r="E6758" s="122"/>
    </row>
    <row r="6759" spans="4:5">
      <c r="D6759" s="122"/>
      <c r="E6759" s="122"/>
    </row>
    <row r="6760" spans="4:5">
      <c r="D6760" s="122"/>
      <c r="E6760" s="122"/>
    </row>
    <row r="6761" spans="4:5">
      <c r="D6761" s="122"/>
      <c r="E6761" s="122"/>
    </row>
    <row r="6762" spans="4:5">
      <c r="D6762" s="122"/>
      <c r="E6762" s="122"/>
    </row>
    <row r="6763" spans="4:5">
      <c r="D6763" s="122"/>
      <c r="E6763" s="122"/>
    </row>
    <row r="6764" spans="4:5">
      <c r="D6764" s="122"/>
      <c r="E6764" s="122"/>
    </row>
    <row r="6765" spans="4:5">
      <c r="D6765" s="122"/>
      <c r="E6765" s="122"/>
    </row>
    <row r="6766" spans="4:5">
      <c r="D6766" s="122"/>
      <c r="E6766" s="122"/>
    </row>
    <row r="6767" spans="4:5">
      <c r="D6767" s="122"/>
      <c r="E6767" s="122"/>
    </row>
    <row r="6768" spans="4:5">
      <c r="D6768" s="122"/>
      <c r="E6768" s="122"/>
    </row>
    <row r="6769" spans="4:5">
      <c r="D6769" s="122"/>
      <c r="E6769" s="122"/>
    </row>
    <row r="6770" spans="4:5">
      <c r="D6770" s="122"/>
      <c r="E6770" s="122"/>
    </row>
    <row r="6771" spans="4:5">
      <c r="D6771" s="122"/>
      <c r="E6771" s="122"/>
    </row>
    <row r="6772" spans="4:5">
      <c r="D6772" s="122"/>
      <c r="E6772" s="122"/>
    </row>
    <row r="6773" spans="4:5">
      <c r="D6773" s="122"/>
      <c r="E6773" s="122"/>
    </row>
    <row r="6774" spans="4:5">
      <c r="D6774" s="122"/>
      <c r="E6774" s="122"/>
    </row>
    <row r="6775" spans="4:5">
      <c r="D6775" s="122"/>
      <c r="E6775" s="122"/>
    </row>
    <row r="6776" spans="4:5">
      <c r="D6776" s="122"/>
      <c r="E6776" s="122"/>
    </row>
    <row r="6777" spans="4:5">
      <c r="D6777" s="122"/>
      <c r="E6777" s="122"/>
    </row>
    <row r="6778" spans="4:5">
      <c r="D6778" s="122"/>
      <c r="E6778" s="122"/>
    </row>
    <row r="6779" spans="4:5">
      <c r="D6779" s="122"/>
      <c r="E6779" s="122"/>
    </row>
    <row r="6780" spans="4:5">
      <c r="D6780" s="122"/>
      <c r="E6780" s="122"/>
    </row>
    <row r="6781" spans="4:5">
      <c r="D6781" s="122"/>
      <c r="E6781" s="122"/>
    </row>
    <row r="6782" spans="4:5">
      <c r="D6782" s="122"/>
      <c r="E6782" s="122"/>
    </row>
    <row r="6783" spans="4:5">
      <c r="D6783" s="122"/>
      <c r="E6783" s="122"/>
    </row>
    <row r="6784" spans="4:5">
      <c r="D6784" s="122"/>
      <c r="E6784" s="122"/>
    </row>
    <row r="6785" spans="4:5">
      <c r="D6785" s="122"/>
      <c r="E6785" s="122"/>
    </row>
    <row r="6786" spans="4:5">
      <c r="D6786" s="122"/>
      <c r="E6786" s="122"/>
    </row>
    <row r="6787" spans="4:5">
      <c r="D6787" s="122"/>
      <c r="E6787" s="122"/>
    </row>
    <row r="6788" spans="4:5">
      <c r="D6788" s="122"/>
      <c r="E6788" s="122"/>
    </row>
    <row r="6789" spans="4:5">
      <c r="D6789" s="122"/>
      <c r="E6789" s="122"/>
    </row>
    <row r="6790" spans="4:5">
      <c r="D6790" s="122"/>
      <c r="E6790" s="122"/>
    </row>
    <row r="6791" spans="4:5">
      <c r="D6791" s="122"/>
      <c r="E6791" s="122"/>
    </row>
    <row r="6792" spans="4:5">
      <c r="D6792" s="122"/>
      <c r="E6792" s="122"/>
    </row>
    <row r="6793" spans="4:5">
      <c r="D6793" s="122"/>
      <c r="E6793" s="122"/>
    </row>
    <row r="6794" spans="4:5">
      <c r="D6794" s="122"/>
      <c r="E6794" s="122"/>
    </row>
    <row r="6795" spans="4:5">
      <c r="D6795" s="122"/>
      <c r="E6795" s="122"/>
    </row>
    <row r="6796" spans="4:5">
      <c r="D6796" s="122"/>
      <c r="E6796" s="122"/>
    </row>
    <row r="6797" spans="4:5">
      <c r="D6797" s="122"/>
      <c r="E6797" s="122"/>
    </row>
    <row r="6798" spans="4:5">
      <c r="D6798" s="122"/>
      <c r="E6798" s="122"/>
    </row>
    <row r="6799" spans="4:5">
      <c r="D6799" s="122"/>
      <c r="E6799" s="122"/>
    </row>
    <row r="6800" spans="4:5">
      <c r="D6800" s="122"/>
      <c r="E6800" s="122"/>
    </row>
    <row r="6801" spans="4:5">
      <c r="D6801" s="122"/>
      <c r="E6801" s="122"/>
    </row>
    <row r="6802" spans="4:5">
      <c r="D6802" s="122"/>
      <c r="E6802" s="122"/>
    </row>
    <row r="6803" spans="4:5">
      <c r="D6803" s="122"/>
      <c r="E6803" s="122"/>
    </row>
    <row r="6804" spans="4:5">
      <c r="D6804" s="122"/>
      <c r="E6804" s="122"/>
    </row>
    <row r="6805" spans="4:5">
      <c r="D6805" s="122"/>
      <c r="E6805" s="122"/>
    </row>
    <row r="6806" spans="4:5">
      <c r="D6806" s="122"/>
      <c r="E6806" s="122"/>
    </row>
    <row r="6807" spans="4:5">
      <c r="D6807" s="122"/>
      <c r="E6807" s="122"/>
    </row>
    <row r="6808" spans="4:5">
      <c r="D6808" s="122"/>
      <c r="E6808" s="122"/>
    </row>
    <row r="6809" spans="4:5">
      <c r="D6809" s="122"/>
      <c r="E6809" s="122"/>
    </row>
    <row r="6810" spans="4:5">
      <c r="D6810" s="122"/>
      <c r="E6810" s="122"/>
    </row>
    <row r="6811" spans="4:5">
      <c r="D6811" s="122"/>
      <c r="E6811" s="122"/>
    </row>
    <row r="6812" spans="4:5">
      <c r="D6812" s="122"/>
      <c r="E6812" s="122"/>
    </row>
    <row r="6813" spans="4:5">
      <c r="D6813" s="122"/>
      <c r="E6813" s="122"/>
    </row>
    <row r="6814" spans="4:5">
      <c r="D6814" s="122"/>
      <c r="E6814" s="122"/>
    </row>
    <row r="6815" spans="4:5">
      <c r="D6815" s="122"/>
      <c r="E6815" s="122"/>
    </row>
    <row r="6816" spans="4:5">
      <c r="D6816" s="122"/>
      <c r="E6816" s="122"/>
    </row>
    <row r="6817" spans="4:5">
      <c r="D6817" s="122"/>
      <c r="E6817" s="122"/>
    </row>
    <row r="6818" spans="4:5">
      <c r="D6818" s="122"/>
      <c r="E6818" s="122"/>
    </row>
    <row r="6819" spans="4:5">
      <c r="D6819" s="122"/>
      <c r="E6819" s="122"/>
    </row>
    <row r="6820" spans="4:5">
      <c r="D6820" s="122"/>
      <c r="E6820" s="122"/>
    </row>
    <row r="6821" spans="4:5">
      <c r="D6821" s="122"/>
      <c r="E6821" s="122"/>
    </row>
    <row r="6822" spans="4:5">
      <c r="D6822" s="122"/>
      <c r="E6822" s="122"/>
    </row>
    <row r="6823" spans="4:5">
      <c r="D6823" s="122"/>
      <c r="E6823" s="122"/>
    </row>
    <row r="6824" spans="4:5">
      <c r="D6824" s="122"/>
      <c r="E6824" s="122"/>
    </row>
    <row r="6825" spans="4:5">
      <c r="D6825" s="122"/>
      <c r="E6825" s="122"/>
    </row>
    <row r="6826" spans="4:5">
      <c r="D6826" s="122"/>
      <c r="E6826" s="122"/>
    </row>
    <row r="6827" spans="4:5">
      <c r="D6827" s="122"/>
      <c r="E6827" s="122"/>
    </row>
    <row r="6828" spans="4:5">
      <c r="D6828" s="122"/>
      <c r="E6828" s="122"/>
    </row>
    <row r="6829" spans="4:5">
      <c r="D6829" s="122"/>
      <c r="E6829" s="122"/>
    </row>
    <row r="6830" spans="4:5">
      <c r="D6830" s="122"/>
      <c r="E6830" s="122"/>
    </row>
    <row r="6831" spans="4:5">
      <c r="D6831" s="122"/>
      <c r="E6831" s="122"/>
    </row>
    <row r="6832" spans="4:5">
      <c r="D6832" s="122"/>
      <c r="E6832" s="122"/>
    </row>
    <row r="6833" spans="4:5">
      <c r="D6833" s="122"/>
      <c r="E6833" s="122"/>
    </row>
    <row r="6834" spans="4:5">
      <c r="D6834" s="122"/>
      <c r="E6834" s="122"/>
    </row>
    <row r="6835" spans="4:5">
      <c r="D6835" s="122"/>
      <c r="E6835" s="122"/>
    </row>
    <row r="6836" spans="4:5">
      <c r="D6836" s="122"/>
      <c r="E6836" s="122"/>
    </row>
    <row r="6837" spans="4:5">
      <c r="D6837" s="122"/>
      <c r="E6837" s="122"/>
    </row>
    <row r="6838" spans="4:5">
      <c r="D6838" s="122"/>
      <c r="E6838" s="122"/>
    </row>
    <row r="6839" spans="4:5">
      <c r="D6839" s="122"/>
      <c r="E6839" s="122"/>
    </row>
    <row r="6840" spans="4:5">
      <c r="D6840" s="122"/>
      <c r="E6840" s="122"/>
    </row>
    <row r="6841" spans="4:5">
      <c r="D6841" s="122"/>
      <c r="E6841" s="122"/>
    </row>
    <row r="6842" spans="4:5">
      <c r="D6842" s="122"/>
      <c r="E6842" s="122"/>
    </row>
    <row r="6843" spans="4:5">
      <c r="D6843" s="122"/>
      <c r="E6843" s="122"/>
    </row>
    <row r="6844" spans="4:5">
      <c r="D6844" s="122"/>
      <c r="E6844" s="122"/>
    </row>
    <row r="6845" spans="4:5">
      <c r="D6845" s="122"/>
      <c r="E6845" s="122"/>
    </row>
    <row r="6846" spans="4:5">
      <c r="D6846" s="122"/>
      <c r="E6846" s="122"/>
    </row>
    <row r="6847" spans="4:5">
      <c r="D6847" s="122"/>
      <c r="E6847" s="122"/>
    </row>
    <row r="6848" spans="4:5">
      <c r="D6848" s="122"/>
      <c r="E6848" s="122"/>
    </row>
    <row r="6849" spans="4:5">
      <c r="D6849" s="122"/>
      <c r="E6849" s="122"/>
    </row>
    <row r="6850" spans="4:5">
      <c r="D6850" s="122"/>
      <c r="E6850" s="122"/>
    </row>
    <row r="6851" spans="4:5">
      <c r="D6851" s="122"/>
      <c r="E6851" s="122"/>
    </row>
    <row r="6852" spans="4:5">
      <c r="D6852" s="122"/>
      <c r="E6852" s="122"/>
    </row>
    <row r="6853" spans="4:5">
      <c r="D6853" s="122"/>
      <c r="E6853" s="122"/>
    </row>
    <row r="6854" spans="4:5">
      <c r="D6854" s="122"/>
      <c r="E6854" s="122"/>
    </row>
    <row r="6855" spans="4:5">
      <c r="D6855" s="122"/>
      <c r="E6855" s="122"/>
    </row>
    <row r="6856" spans="4:5">
      <c r="D6856" s="122"/>
      <c r="E6856" s="122"/>
    </row>
    <row r="6857" spans="4:5">
      <c r="D6857" s="122"/>
      <c r="E6857" s="122"/>
    </row>
    <row r="6858" spans="4:5">
      <c r="D6858" s="122"/>
      <c r="E6858" s="122"/>
    </row>
    <row r="6859" spans="4:5">
      <c r="D6859" s="122"/>
      <c r="E6859" s="122"/>
    </row>
    <row r="6860" spans="4:5">
      <c r="D6860" s="122"/>
      <c r="E6860" s="122"/>
    </row>
    <row r="6861" spans="4:5">
      <c r="D6861" s="122"/>
      <c r="E6861" s="122"/>
    </row>
    <row r="6862" spans="4:5">
      <c r="D6862" s="122"/>
      <c r="E6862" s="122"/>
    </row>
    <row r="6863" spans="4:5">
      <c r="D6863" s="122"/>
      <c r="E6863" s="122"/>
    </row>
    <row r="6864" spans="4:5">
      <c r="D6864" s="122"/>
      <c r="E6864" s="122"/>
    </row>
    <row r="6865" spans="4:5">
      <c r="D6865" s="122"/>
      <c r="E6865" s="122"/>
    </row>
    <row r="6866" spans="4:5">
      <c r="D6866" s="122"/>
      <c r="E6866" s="122"/>
    </row>
    <row r="6867" spans="4:5">
      <c r="D6867" s="122"/>
      <c r="E6867" s="122"/>
    </row>
    <row r="6868" spans="4:5">
      <c r="D6868" s="122"/>
      <c r="E6868" s="122"/>
    </row>
    <row r="6869" spans="4:5">
      <c r="D6869" s="122"/>
      <c r="E6869" s="122"/>
    </row>
    <row r="6870" spans="4:5">
      <c r="D6870" s="122"/>
      <c r="E6870" s="122"/>
    </row>
    <row r="6871" spans="4:5">
      <c r="D6871" s="122"/>
      <c r="E6871" s="122"/>
    </row>
    <row r="6872" spans="4:5">
      <c r="D6872" s="122"/>
      <c r="E6872" s="122"/>
    </row>
    <row r="6873" spans="4:5">
      <c r="D6873" s="122"/>
      <c r="E6873" s="122"/>
    </row>
    <row r="6874" spans="4:5">
      <c r="D6874" s="122"/>
      <c r="E6874" s="122"/>
    </row>
    <row r="6875" spans="4:5">
      <c r="D6875" s="122"/>
      <c r="E6875" s="122"/>
    </row>
    <row r="6876" spans="4:5">
      <c r="D6876" s="122"/>
      <c r="E6876" s="122"/>
    </row>
    <row r="6877" spans="4:5">
      <c r="D6877" s="122"/>
      <c r="E6877" s="122"/>
    </row>
    <row r="6878" spans="4:5">
      <c r="D6878" s="122"/>
      <c r="E6878" s="122"/>
    </row>
    <row r="6879" spans="4:5">
      <c r="D6879" s="122"/>
      <c r="E6879" s="122"/>
    </row>
    <row r="6880" spans="4:5">
      <c r="D6880" s="122"/>
      <c r="E6880" s="122"/>
    </row>
    <row r="6881" spans="4:5">
      <c r="D6881" s="122"/>
      <c r="E6881" s="122"/>
    </row>
    <row r="6882" spans="4:5">
      <c r="D6882" s="122"/>
      <c r="E6882" s="122"/>
    </row>
    <row r="6883" spans="4:5">
      <c r="D6883" s="122"/>
      <c r="E6883" s="122"/>
    </row>
    <row r="6884" spans="4:5">
      <c r="D6884" s="122"/>
      <c r="E6884" s="122"/>
    </row>
    <row r="6885" spans="4:5">
      <c r="D6885" s="122"/>
      <c r="E6885" s="122"/>
    </row>
    <row r="6886" spans="4:5">
      <c r="D6886" s="122"/>
      <c r="E6886" s="122"/>
    </row>
    <row r="6887" spans="4:5">
      <c r="D6887" s="122"/>
      <c r="E6887" s="122"/>
    </row>
    <row r="6888" spans="4:5">
      <c r="D6888" s="122"/>
      <c r="E6888" s="122"/>
    </row>
    <row r="6889" spans="4:5">
      <c r="D6889" s="122"/>
      <c r="E6889" s="122"/>
    </row>
    <row r="6890" spans="4:5">
      <c r="D6890" s="122"/>
      <c r="E6890" s="122"/>
    </row>
    <row r="6891" spans="4:5">
      <c r="D6891" s="122"/>
      <c r="E6891" s="122"/>
    </row>
    <row r="6892" spans="4:5">
      <c r="D6892" s="122"/>
      <c r="E6892" s="122"/>
    </row>
    <row r="6893" spans="4:5">
      <c r="D6893" s="122"/>
      <c r="E6893" s="122"/>
    </row>
    <row r="6894" spans="4:5">
      <c r="D6894" s="122"/>
      <c r="E6894" s="122"/>
    </row>
    <row r="6895" spans="4:5">
      <c r="D6895" s="122"/>
      <c r="E6895" s="122"/>
    </row>
    <row r="6896" spans="4:5">
      <c r="D6896" s="122"/>
      <c r="E6896" s="122"/>
    </row>
    <row r="6897" spans="4:5">
      <c r="D6897" s="122"/>
      <c r="E6897" s="122"/>
    </row>
    <row r="6898" spans="4:5">
      <c r="D6898" s="122"/>
      <c r="E6898" s="122"/>
    </row>
    <row r="6899" spans="4:5">
      <c r="D6899" s="122"/>
      <c r="E6899" s="122"/>
    </row>
    <row r="6900" spans="4:5">
      <c r="D6900" s="122"/>
      <c r="E6900" s="122"/>
    </row>
    <row r="6901" spans="4:5">
      <c r="D6901" s="122"/>
      <c r="E6901" s="122"/>
    </row>
    <row r="6902" spans="4:5">
      <c r="D6902" s="122"/>
      <c r="E6902" s="122"/>
    </row>
    <row r="6903" spans="4:5">
      <c r="D6903" s="122"/>
      <c r="E6903" s="122"/>
    </row>
    <row r="6904" spans="4:5">
      <c r="D6904" s="122"/>
      <c r="E6904" s="122"/>
    </row>
    <row r="6905" spans="4:5">
      <c r="D6905" s="122"/>
      <c r="E6905" s="122"/>
    </row>
    <row r="6906" spans="4:5">
      <c r="D6906" s="122"/>
      <c r="E6906" s="122"/>
    </row>
    <row r="6907" spans="4:5">
      <c r="D6907" s="122"/>
      <c r="E6907" s="122"/>
    </row>
    <row r="6908" spans="4:5">
      <c r="D6908" s="122"/>
      <c r="E6908" s="122"/>
    </row>
    <row r="6909" spans="4:5">
      <c r="D6909" s="122"/>
      <c r="E6909" s="122"/>
    </row>
    <row r="6910" spans="4:5">
      <c r="D6910" s="122"/>
      <c r="E6910" s="122"/>
    </row>
    <row r="6911" spans="4:5">
      <c r="D6911" s="122"/>
      <c r="E6911" s="122"/>
    </row>
    <row r="6912" spans="4:5">
      <c r="D6912" s="122"/>
      <c r="E6912" s="122"/>
    </row>
    <row r="6913" spans="4:5">
      <c r="D6913" s="122"/>
      <c r="E6913" s="122"/>
    </row>
    <row r="6914" spans="4:5">
      <c r="D6914" s="122"/>
      <c r="E6914" s="122"/>
    </row>
    <row r="6915" spans="4:5">
      <c r="D6915" s="122"/>
      <c r="E6915" s="122"/>
    </row>
    <row r="6916" spans="4:5">
      <c r="D6916" s="122"/>
      <c r="E6916" s="122"/>
    </row>
    <row r="6917" spans="4:5">
      <c r="D6917" s="122"/>
      <c r="E6917" s="122"/>
    </row>
    <row r="6918" spans="4:5">
      <c r="D6918" s="122"/>
      <c r="E6918" s="122"/>
    </row>
    <row r="6919" spans="4:5">
      <c r="D6919" s="122"/>
      <c r="E6919" s="122"/>
    </row>
    <row r="6920" spans="4:5">
      <c r="D6920" s="122"/>
      <c r="E6920" s="122"/>
    </row>
    <row r="6921" spans="4:5">
      <c r="D6921" s="122"/>
      <c r="E6921" s="122"/>
    </row>
    <row r="6922" spans="4:5">
      <c r="D6922" s="122"/>
      <c r="E6922" s="122"/>
    </row>
    <row r="6923" spans="4:5">
      <c r="D6923" s="122"/>
      <c r="E6923" s="122"/>
    </row>
    <row r="6924" spans="4:5">
      <c r="D6924" s="122"/>
      <c r="E6924" s="122"/>
    </row>
    <row r="6925" spans="4:5">
      <c r="D6925" s="122"/>
      <c r="E6925" s="122"/>
    </row>
    <row r="6926" spans="4:5">
      <c r="D6926" s="122"/>
      <c r="E6926" s="122"/>
    </row>
    <row r="6927" spans="4:5">
      <c r="D6927" s="122"/>
      <c r="E6927" s="122"/>
    </row>
    <row r="6928" spans="4:5">
      <c r="D6928" s="122"/>
      <c r="E6928" s="122"/>
    </row>
    <row r="6929" spans="4:5">
      <c r="D6929" s="122"/>
      <c r="E6929" s="122"/>
    </row>
    <row r="6930" spans="4:5">
      <c r="D6930" s="122"/>
      <c r="E6930" s="122"/>
    </row>
    <row r="6931" spans="4:5">
      <c r="D6931" s="122"/>
      <c r="E6931" s="122"/>
    </row>
    <row r="6932" spans="4:5">
      <c r="D6932" s="122"/>
      <c r="E6932" s="122"/>
    </row>
    <row r="6933" spans="4:5">
      <c r="D6933" s="122"/>
      <c r="E6933" s="122"/>
    </row>
    <row r="6934" spans="4:5">
      <c r="D6934" s="122"/>
      <c r="E6934" s="122"/>
    </row>
    <row r="6935" spans="4:5">
      <c r="D6935" s="122"/>
      <c r="E6935" s="122"/>
    </row>
    <row r="6936" spans="4:5">
      <c r="D6936" s="122"/>
      <c r="E6936" s="122"/>
    </row>
    <row r="6937" spans="4:5">
      <c r="D6937" s="122"/>
      <c r="E6937" s="122"/>
    </row>
    <row r="6938" spans="4:5">
      <c r="D6938" s="122"/>
      <c r="E6938" s="122"/>
    </row>
    <row r="6939" spans="4:5">
      <c r="D6939" s="122"/>
      <c r="E6939" s="122"/>
    </row>
    <row r="6940" spans="4:5">
      <c r="D6940" s="122"/>
      <c r="E6940" s="122"/>
    </row>
    <row r="6941" spans="4:5">
      <c r="D6941" s="122"/>
      <c r="E6941" s="122"/>
    </row>
    <row r="6942" spans="4:5">
      <c r="D6942" s="122"/>
      <c r="E6942" s="122"/>
    </row>
    <row r="6943" spans="4:5">
      <c r="D6943" s="122"/>
      <c r="E6943" s="122"/>
    </row>
    <row r="6944" spans="4:5">
      <c r="D6944" s="122"/>
      <c r="E6944" s="122"/>
    </row>
    <row r="6945" spans="4:5">
      <c r="D6945" s="122"/>
      <c r="E6945" s="122"/>
    </row>
    <row r="6946" spans="4:5">
      <c r="D6946" s="122"/>
      <c r="E6946" s="122"/>
    </row>
    <row r="6947" spans="4:5">
      <c r="D6947" s="122"/>
      <c r="E6947" s="122"/>
    </row>
    <row r="6948" spans="4:5">
      <c r="D6948" s="122"/>
      <c r="E6948" s="122"/>
    </row>
    <row r="6949" spans="4:5">
      <c r="D6949" s="122"/>
      <c r="E6949" s="122"/>
    </row>
    <row r="6950" spans="4:5">
      <c r="D6950" s="122"/>
      <c r="E6950" s="122"/>
    </row>
    <row r="6951" spans="4:5">
      <c r="D6951" s="122"/>
      <c r="E6951" s="122"/>
    </row>
    <row r="6952" spans="4:5">
      <c r="D6952" s="122"/>
      <c r="E6952" s="122"/>
    </row>
    <row r="6953" spans="4:5">
      <c r="D6953" s="122"/>
      <c r="E6953" s="122"/>
    </row>
    <row r="6954" spans="4:5">
      <c r="D6954" s="122"/>
      <c r="E6954" s="122"/>
    </row>
    <row r="6955" spans="4:5">
      <c r="D6955" s="122"/>
      <c r="E6955" s="122"/>
    </row>
    <row r="6956" spans="4:5">
      <c r="D6956" s="122"/>
      <c r="E6956" s="122"/>
    </row>
    <row r="6957" spans="4:5">
      <c r="D6957" s="122"/>
      <c r="E6957" s="122"/>
    </row>
    <row r="6958" spans="4:5">
      <c r="D6958" s="122"/>
      <c r="E6958" s="122"/>
    </row>
    <row r="6959" spans="4:5">
      <c r="D6959" s="122"/>
      <c r="E6959" s="122"/>
    </row>
    <row r="6960" spans="4:5">
      <c r="D6960" s="122"/>
      <c r="E6960" s="122"/>
    </row>
    <row r="6961" spans="4:5">
      <c r="D6961" s="122"/>
      <c r="E6961" s="122"/>
    </row>
    <row r="6962" spans="4:5">
      <c r="D6962" s="122"/>
      <c r="E6962" s="122"/>
    </row>
    <row r="6963" spans="4:5">
      <c r="D6963" s="122"/>
      <c r="E6963" s="122"/>
    </row>
    <row r="6964" spans="4:5">
      <c r="D6964" s="122"/>
      <c r="E6964" s="122"/>
    </row>
    <row r="6965" spans="4:5">
      <c r="D6965" s="122"/>
      <c r="E6965" s="122"/>
    </row>
    <row r="6966" spans="4:5">
      <c r="D6966" s="122"/>
      <c r="E6966" s="122"/>
    </row>
    <row r="6967" spans="4:5">
      <c r="D6967" s="122"/>
      <c r="E6967" s="122"/>
    </row>
    <row r="6968" spans="4:5">
      <c r="D6968" s="122"/>
      <c r="E6968" s="122"/>
    </row>
    <row r="6969" spans="4:5">
      <c r="D6969" s="122"/>
      <c r="E6969" s="122"/>
    </row>
    <row r="6970" spans="4:5">
      <c r="D6970" s="122"/>
      <c r="E6970" s="122"/>
    </row>
    <row r="6971" spans="4:5">
      <c r="D6971" s="122"/>
      <c r="E6971" s="122"/>
    </row>
    <row r="6972" spans="4:5">
      <c r="D6972" s="122"/>
      <c r="E6972" s="122"/>
    </row>
    <row r="6973" spans="4:5">
      <c r="D6973" s="122"/>
      <c r="E6973" s="122"/>
    </row>
    <row r="6974" spans="4:5">
      <c r="D6974" s="122"/>
      <c r="E6974" s="122"/>
    </row>
    <row r="6975" spans="4:5">
      <c r="D6975" s="122"/>
      <c r="E6975" s="122"/>
    </row>
    <row r="6976" spans="4:5">
      <c r="D6976" s="122"/>
      <c r="E6976" s="122"/>
    </row>
    <row r="6977" spans="4:5">
      <c r="D6977" s="122"/>
      <c r="E6977" s="122"/>
    </row>
    <row r="6978" spans="4:5">
      <c r="D6978" s="122"/>
      <c r="E6978" s="122"/>
    </row>
    <row r="6979" spans="4:5">
      <c r="D6979" s="122"/>
      <c r="E6979" s="122"/>
    </row>
    <row r="6980" spans="4:5">
      <c r="D6980" s="122"/>
      <c r="E6980" s="122"/>
    </row>
    <row r="6981" spans="4:5">
      <c r="D6981" s="122"/>
      <c r="E6981" s="122"/>
    </row>
    <row r="6982" spans="4:5">
      <c r="D6982" s="122"/>
      <c r="E6982" s="122"/>
    </row>
    <row r="6983" spans="4:5">
      <c r="D6983" s="122"/>
      <c r="E6983" s="122"/>
    </row>
    <row r="6984" spans="4:5">
      <c r="D6984" s="122"/>
      <c r="E6984" s="122"/>
    </row>
    <row r="6985" spans="4:5">
      <c r="D6985" s="122"/>
      <c r="E6985" s="122"/>
    </row>
    <row r="6986" spans="4:5">
      <c r="D6986" s="122"/>
      <c r="E6986" s="122"/>
    </row>
    <row r="6987" spans="4:5">
      <c r="D6987" s="122"/>
      <c r="E6987" s="122"/>
    </row>
    <row r="6988" spans="4:5">
      <c r="D6988" s="122"/>
      <c r="E6988" s="122"/>
    </row>
    <row r="6989" spans="4:5">
      <c r="D6989" s="122"/>
      <c r="E6989" s="122"/>
    </row>
    <row r="6990" spans="4:5">
      <c r="D6990" s="122"/>
      <c r="E6990" s="122"/>
    </row>
    <row r="6991" spans="4:5">
      <c r="D6991" s="122"/>
      <c r="E6991" s="122"/>
    </row>
    <row r="6992" spans="4:5">
      <c r="D6992" s="122"/>
      <c r="E6992" s="122"/>
    </row>
    <row r="6993" spans="4:5">
      <c r="D6993" s="122"/>
      <c r="E6993" s="122"/>
    </row>
    <row r="6994" spans="4:5">
      <c r="D6994" s="122"/>
      <c r="E6994" s="122"/>
    </row>
    <row r="6995" spans="4:5">
      <c r="D6995" s="122"/>
      <c r="E6995" s="122"/>
    </row>
    <row r="6996" spans="4:5">
      <c r="D6996" s="122"/>
      <c r="E6996" s="122"/>
    </row>
    <row r="6997" spans="4:5">
      <c r="D6997" s="122"/>
      <c r="E6997" s="122"/>
    </row>
    <row r="6998" spans="4:5">
      <c r="D6998" s="122"/>
      <c r="E6998" s="122"/>
    </row>
    <row r="6999" spans="4:5">
      <c r="D6999" s="122"/>
      <c r="E6999" s="122"/>
    </row>
    <row r="7000" spans="4:5">
      <c r="D7000" s="122"/>
      <c r="E7000" s="122"/>
    </row>
    <row r="7001" spans="4:5">
      <c r="D7001" s="122"/>
      <c r="E7001" s="122"/>
    </row>
    <row r="7002" spans="4:5">
      <c r="D7002" s="122"/>
      <c r="E7002" s="122"/>
    </row>
    <row r="7003" spans="4:5">
      <c r="D7003" s="122"/>
      <c r="E7003" s="122"/>
    </row>
    <row r="7004" spans="4:5">
      <c r="D7004" s="122"/>
      <c r="E7004" s="122"/>
    </row>
    <row r="7005" spans="4:5">
      <c r="D7005" s="122"/>
      <c r="E7005" s="122"/>
    </row>
    <row r="7006" spans="4:5">
      <c r="D7006" s="122"/>
      <c r="E7006" s="122"/>
    </row>
    <row r="7007" spans="4:5">
      <c r="D7007" s="122"/>
      <c r="E7007" s="122"/>
    </row>
    <row r="7008" spans="4:5">
      <c r="D7008" s="122"/>
      <c r="E7008" s="122"/>
    </row>
    <row r="7009" spans="4:5">
      <c r="D7009" s="122"/>
      <c r="E7009" s="122"/>
    </row>
    <row r="7010" spans="4:5">
      <c r="D7010" s="122"/>
      <c r="E7010" s="122"/>
    </row>
    <row r="7011" spans="4:5">
      <c r="D7011" s="122"/>
      <c r="E7011" s="122"/>
    </row>
    <row r="7012" spans="4:5">
      <c r="D7012" s="122"/>
      <c r="E7012" s="122"/>
    </row>
    <row r="7013" spans="4:5">
      <c r="D7013" s="122"/>
      <c r="E7013" s="122"/>
    </row>
    <row r="7014" spans="4:5">
      <c r="D7014" s="122"/>
      <c r="E7014" s="122"/>
    </row>
    <row r="7015" spans="4:5">
      <c r="D7015" s="122"/>
      <c r="E7015" s="122"/>
    </row>
    <row r="7016" spans="4:5">
      <c r="D7016" s="122"/>
      <c r="E7016" s="122"/>
    </row>
    <row r="7017" spans="4:5">
      <c r="D7017" s="122"/>
      <c r="E7017" s="122"/>
    </row>
    <row r="7018" spans="4:5">
      <c r="D7018" s="122"/>
      <c r="E7018" s="122"/>
    </row>
    <row r="7019" spans="4:5">
      <c r="D7019" s="122"/>
      <c r="E7019" s="122"/>
    </row>
    <row r="7020" spans="4:5">
      <c r="D7020" s="122"/>
      <c r="E7020" s="122"/>
    </row>
    <row r="7021" spans="4:5">
      <c r="D7021" s="122"/>
      <c r="E7021" s="122"/>
    </row>
    <row r="7022" spans="4:5">
      <c r="D7022" s="122"/>
      <c r="E7022" s="122"/>
    </row>
    <row r="7023" spans="4:5">
      <c r="D7023" s="122"/>
      <c r="E7023" s="122"/>
    </row>
    <row r="7024" spans="4:5">
      <c r="D7024" s="122"/>
      <c r="E7024" s="122"/>
    </row>
    <row r="7025" spans="4:5">
      <c r="D7025" s="122"/>
      <c r="E7025" s="122"/>
    </row>
    <row r="7026" spans="4:5">
      <c r="D7026" s="122"/>
      <c r="E7026" s="122"/>
    </row>
    <row r="7027" spans="4:5">
      <c r="D7027" s="122"/>
      <c r="E7027" s="122"/>
    </row>
    <row r="7028" spans="4:5">
      <c r="D7028" s="122"/>
      <c r="E7028" s="122"/>
    </row>
    <row r="7029" spans="4:5">
      <c r="D7029" s="122"/>
      <c r="E7029" s="122"/>
    </row>
    <row r="7030" spans="4:5">
      <c r="D7030" s="122"/>
      <c r="E7030" s="122"/>
    </row>
    <row r="7031" spans="4:5">
      <c r="D7031" s="122"/>
      <c r="E7031" s="122"/>
    </row>
    <row r="7032" spans="4:5">
      <c r="D7032" s="122"/>
      <c r="E7032" s="122"/>
    </row>
    <row r="7033" spans="4:5">
      <c r="D7033" s="122"/>
      <c r="E7033" s="122"/>
    </row>
    <row r="7034" spans="4:5">
      <c r="D7034" s="122"/>
      <c r="E7034" s="122"/>
    </row>
    <row r="7035" spans="4:5">
      <c r="D7035" s="122"/>
      <c r="E7035" s="122"/>
    </row>
    <row r="7036" spans="4:5">
      <c r="D7036" s="122"/>
      <c r="E7036" s="122"/>
    </row>
    <row r="7037" spans="4:5">
      <c r="D7037" s="122"/>
      <c r="E7037" s="122"/>
    </row>
    <row r="7038" spans="4:5">
      <c r="D7038" s="122"/>
      <c r="E7038" s="122"/>
    </row>
    <row r="7039" spans="4:5">
      <c r="D7039" s="122"/>
      <c r="E7039" s="122"/>
    </row>
    <row r="7040" spans="4:5">
      <c r="D7040" s="122"/>
      <c r="E7040" s="122"/>
    </row>
    <row r="7041" spans="4:5">
      <c r="D7041" s="122"/>
      <c r="E7041" s="122"/>
    </row>
    <row r="7042" spans="4:5">
      <c r="D7042" s="122"/>
      <c r="E7042" s="122"/>
    </row>
    <row r="7043" spans="4:5">
      <c r="D7043" s="122"/>
      <c r="E7043" s="122"/>
    </row>
    <row r="7044" spans="4:5">
      <c r="D7044" s="122"/>
      <c r="E7044" s="122"/>
    </row>
    <row r="7045" spans="4:5">
      <c r="D7045" s="122"/>
      <c r="E7045" s="122"/>
    </row>
    <row r="7046" spans="4:5">
      <c r="D7046" s="122"/>
      <c r="E7046" s="122"/>
    </row>
    <row r="7047" spans="4:5">
      <c r="D7047" s="122"/>
      <c r="E7047" s="122"/>
    </row>
    <row r="7048" spans="4:5">
      <c r="D7048" s="122"/>
      <c r="E7048" s="122"/>
    </row>
    <row r="7049" spans="4:5">
      <c r="D7049" s="122"/>
      <c r="E7049" s="122"/>
    </row>
    <row r="7050" spans="4:5">
      <c r="D7050" s="122"/>
      <c r="E7050" s="122"/>
    </row>
    <row r="7051" spans="4:5">
      <c r="D7051" s="122"/>
      <c r="E7051" s="122"/>
    </row>
    <row r="7052" spans="4:5">
      <c r="D7052" s="122"/>
      <c r="E7052" s="122"/>
    </row>
    <row r="7053" spans="4:5">
      <c r="D7053" s="122"/>
      <c r="E7053" s="122"/>
    </row>
    <row r="7054" spans="4:5">
      <c r="D7054" s="122"/>
      <c r="E7054" s="122"/>
    </row>
    <row r="7055" spans="4:5">
      <c r="D7055" s="122"/>
      <c r="E7055" s="122"/>
    </row>
    <row r="7056" spans="4:5">
      <c r="D7056" s="122"/>
      <c r="E7056" s="122"/>
    </row>
    <row r="7057" spans="4:5">
      <c r="D7057" s="122"/>
      <c r="E7057" s="122"/>
    </row>
    <row r="7058" spans="4:5">
      <c r="D7058" s="122"/>
      <c r="E7058" s="122"/>
    </row>
    <row r="7059" spans="4:5">
      <c r="D7059" s="122"/>
      <c r="E7059" s="122"/>
    </row>
    <row r="7060" spans="4:5">
      <c r="D7060" s="122"/>
      <c r="E7060" s="122"/>
    </row>
    <row r="7061" spans="4:5">
      <c r="D7061" s="122"/>
      <c r="E7061" s="122"/>
    </row>
    <row r="7062" spans="4:5">
      <c r="D7062" s="122"/>
      <c r="E7062" s="122"/>
    </row>
    <row r="7063" spans="4:5">
      <c r="D7063" s="122"/>
      <c r="E7063" s="122"/>
    </row>
    <row r="7064" spans="4:5">
      <c r="D7064" s="122"/>
      <c r="E7064" s="122"/>
    </row>
    <row r="7065" spans="4:5">
      <c r="D7065" s="122"/>
      <c r="E7065" s="122"/>
    </row>
    <row r="7066" spans="4:5">
      <c r="D7066" s="122"/>
      <c r="E7066" s="122"/>
    </row>
    <row r="7067" spans="4:5">
      <c r="D7067" s="122"/>
      <c r="E7067" s="122"/>
    </row>
    <row r="7068" spans="4:5">
      <c r="D7068" s="122"/>
      <c r="E7068" s="122"/>
    </row>
    <row r="7069" spans="4:5">
      <c r="D7069" s="122"/>
      <c r="E7069" s="122"/>
    </row>
    <row r="7070" spans="4:5">
      <c r="D7070" s="122"/>
      <c r="E7070" s="122"/>
    </row>
    <row r="7071" spans="4:5">
      <c r="D7071" s="122"/>
      <c r="E7071" s="122"/>
    </row>
    <row r="7072" spans="4:5">
      <c r="D7072" s="122"/>
      <c r="E7072" s="122"/>
    </row>
    <row r="7073" spans="4:5">
      <c r="D7073" s="122"/>
      <c r="E7073" s="122"/>
    </row>
    <row r="7074" spans="4:5">
      <c r="D7074" s="122"/>
      <c r="E7074" s="122"/>
    </row>
    <row r="7075" spans="4:5">
      <c r="D7075" s="122"/>
      <c r="E7075" s="122"/>
    </row>
    <row r="7076" spans="4:5">
      <c r="D7076" s="122"/>
      <c r="E7076" s="122"/>
    </row>
    <row r="7077" spans="4:5">
      <c r="D7077" s="122"/>
      <c r="E7077" s="122"/>
    </row>
    <row r="7078" spans="4:5">
      <c r="D7078" s="122"/>
      <c r="E7078" s="122"/>
    </row>
    <row r="7079" spans="4:5">
      <c r="D7079" s="122"/>
      <c r="E7079" s="122"/>
    </row>
    <row r="7080" spans="4:5">
      <c r="D7080" s="122"/>
      <c r="E7080" s="122"/>
    </row>
    <row r="7081" spans="4:5">
      <c r="D7081" s="122"/>
      <c r="E7081" s="122"/>
    </row>
    <row r="7082" spans="4:5">
      <c r="D7082" s="122"/>
      <c r="E7082" s="122"/>
    </row>
    <row r="7083" spans="4:5">
      <c r="D7083" s="122"/>
      <c r="E7083" s="122"/>
    </row>
    <row r="7084" spans="4:5">
      <c r="D7084" s="122"/>
      <c r="E7084" s="122"/>
    </row>
    <row r="7085" spans="4:5">
      <c r="D7085" s="122"/>
      <c r="E7085" s="122"/>
    </row>
    <row r="7086" spans="4:5">
      <c r="D7086" s="122"/>
      <c r="E7086" s="122"/>
    </row>
    <row r="7087" spans="4:5">
      <c r="D7087" s="122"/>
      <c r="E7087" s="122"/>
    </row>
    <row r="7088" spans="4:5">
      <c r="D7088" s="122"/>
      <c r="E7088" s="122"/>
    </row>
    <row r="7089" spans="4:5">
      <c r="D7089" s="122"/>
      <c r="E7089" s="122"/>
    </row>
    <row r="7090" spans="4:5">
      <c r="D7090" s="122"/>
      <c r="E7090" s="122"/>
    </row>
    <row r="7091" spans="4:5">
      <c r="D7091" s="122"/>
      <c r="E7091" s="122"/>
    </row>
    <row r="7092" spans="4:5">
      <c r="D7092" s="122"/>
      <c r="E7092" s="122"/>
    </row>
    <row r="7093" spans="4:5">
      <c r="D7093" s="122"/>
      <c r="E7093" s="122"/>
    </row>
    <row r="7094" spans="4:5">
      <c r="D7094" s="122"/>
      <c r="E7094" s="122"/>
    </row>
    <row r="7095" spans="4:5">
      <c r="D7095" s="122"/>
      <c r="E7095" s="122"/>
    </row>
    <row r="7096" spans="4:5">
      <c r="D7096" s="122"/>
      <c r="E7096" s="122"/>
    </row>
    <row r="7097" spans="4:5">
      <c r="D7097" s="122"/>
      <c r="E7097" s="122"/>
    </row>
    <row r="7098" spans="4:5">
      <c r="D7098" s="122"/>
      <c r="E7098" s="122"/>
    </row>
    <row r="7099" spans="4:5">
      <c r="D7099" s="122"/>
      <c r="E7099" s="122"/>
    </row>
    <row r="7100" spans="4:5">
      <c r="D7100" s="122"/>
      <c r="E7100" s="122"/>
    </row>
    <row r="7101" spans="4:5">
      <c r="D7101" s="122"/>
      <c r="E7101" s="122"/>
    </row>
    <row r="7102" spans="4:5">
      <c r="D7102" s="122"/>
      <c r="E7102" s="122"/>
    </row>
    <row r="7103" spans="4:5">
      <c r="D7103" s="122"/>
      <c r="E7103" s="122"/>
    </row>
    <row r="7104" spans="4:5">
      <c r="D7104" s="122"/>
      <c r="E7104" s="122"/>
    </row>
    <row r="7105" spans="4:5">
      <c r="D7105" s="122"/>
      <c r="E7105" s="122"/>
    </row>
    <row r="7106" spans="4:5">
      <c r="D7106" s="122"/>
      <c r="E7106" s="122"/>
    </row>
    <row r="7107" spans="4:5">
      <c r="D7107" s="122"/>
      <c r="E7107" s="122"/>
    </row>
    <row r="7108" spans="4:5">
      <c r="D7108" s="122"/>
      <c r="E7108" s="122"/>
    </row>
    <row r="7109" spans="4:5">
      <c r="D7109" s="122"/>
      <c r="E7109" s="122"/>
    </row>
    <row r="7110" spans="4:5">
      <c r="D7110" s="122"/>
      <c r="E7110" s="122"/>
    </row>
    <row r="7111" spans="4:5">
      <c r="D7111" s="122"/>
      <c r="E7111" s="122"/>
    </row>
    <row r="7112" spans="4:5">
      <c r="D7112" s="122"/>
      <c r="E7112" s="122"/>
    </row>
    <row r="7113" spans="4:5">
      <c r="D7113" s="122"/>
      <c r="E7113" s="122"/>
    </row>
    <row r="7114" spans="4:5">
      <c r="D7114" s="122"/>
      <c r="E7114" s="122"/>
    </row>
    <row r="7115" spans="4:5">
      <c r="D7115" s="122"/>
      <c r="E7115" s="122"/>
    </row>
    <row r="7116" spans="4:5">
      <c r="D7116" s="122"/>
      <c r="E7116" s="122"/>
    </row>
    <row r="7117" spans="4:5">
      <c r="D7117" s="122"/>
      <c r="E7117" s="122"/>
    </row>
    <row r="7118" spans="4:5">
      <c r="D7118" s="122"/>
      <c r="E7118" s="122"/>
    </row>
    <row r="7119" spans="4:5">
      <c r="D7119" s="122"/>
      <c r="E7119" s="122"/>
    </row>
    <row r="7120" spans="4:5">
      <c r="D7120" s="122"/>
      <c r="E7120" s="122"/>
    </row>
    <row r="7121" spans="4:5">
      <c r="D7121" s="122"/>
      <c r="E7121" s="122"/>
    </row>
    <row r="7122" spans="4:5">
      <c r="D7122" s="122"/>
      <c r="E7122" s="122"/>
    </row>
    <row r="7123" spans="4:5">
      <c r="D7123" s="122"/>
      <c r="E7123" s="122"/>
    </row>
    <row r="7124" spans="4:5">
      <c r="D7124" s="122"/>
      <c r="E7124" s="122"/>
    </row>
    <row r="7125" spans="4:5">
      <c r="D7125" s="122"/>
      <c r="E7125" s="122"/>
    </row>
    <row r="7126" spans="4:5">
      <c r="D7126" s="122"/>
      <c r="E7126" s="122"/>
    </row>
    <row r="7127" spans="4:5">
      <c r="D7127" s="122"/>
      <c r="E7127" s="122"/>
    </row>
    <row r="7128" spans="4:5">
      <c r="D7128" s="122"/>
      <c r="E7128" s="122"/>
    </row>
    <row r="7129" spans="4:5">
      <c r="D7129" s="122"/>
      <c r="E7129" s="122"/>
    </row>
    <row r="7130" spans="4:5">
      <c r="D7130" s="122"/>
      <c r="E7130" s="122"/>
    </row>
    <row r="7131" spans="4:5">
      <c r="D7131" s="122"/>
      <c r="E7131" s="122"/>
    </row>
    <row r="7132" spans="4:5">
      <c r="D7132" s="122"/>
      <c r="E7132" s="122"/>
    </row>
    <row r="7133" spans="4:5">
      <c r="D7133" s="122"/>
      <c r="E7133" s="122"/>
    </row>
    <row r="7134" spans="4:5">
      <c r="D7134" s="122"/>
      <c r="E7134" s="122"/>
    </row>
    <row r="7135" spans="4:5">
      <c r="D7135" s="122"/>
      <c r="E7135" s="122"/>
    </row>
    <row r="7136" spans="4:5">
      <c r="D7136" s="122"/>
      <c r="E7136" s="122"/>
    </row>
    <row r="7137" spans="4:5">
      <c r="D7137" s="122"/>
      <c r="E7137" s="122"/>
    </row>
    <row r="7138" spans="4:5">
      <c r="D7138" s="122"/>
      <c r="E7138" s="122"/>
    </row>
    <row r="7139" spans="4:5">
      <c r="D7139" s="122"/>
      <c r="E7139" s="122"/>
    </row>
    <row r="7140" spans="4:5">
      <c r="D7140" s="122"/>
      <c r="E7140" s="122"/>
    </row>
    <row r="7141" spans="4:5">
      <c r="D7141" s="122"/>
      <c r="E7141" s="122"/>
    </row>
    <row r="7142" spans="4:5">
      <c r="D7142" s="122"/>
      <c r="E7142" s="122"/>
    </row>
    <row r="7143" spans="4:5">
      <c r="D7143" s="122"/>
      <c r="E7143" s="122"/>
    </row>
    <row r="7144" spans="4:5">
      <c r="D7144" s="122"/>
      <c r="E7144" s="122"/>
    </row>
    <row r="7145" spans="4:5">
      <c r="D7145" s="122"/>
      <c r="E7145" s="122"/>
    </row>
    <row r="7146" spans="4:5">
      <c r="D7146" s="122"/>
      <c r="E7146" s="122"/>
    </row>
    <row r="7147" spans="4:5">
      <c r="D7147" s="122"/>
      <c r="E7147" s="122"/>
    </row>
    <row r="7148" spans="4:5">
      <c r="D7148" s="122"/>
      <c r="E7148" s="122"/>
    </row>
    <row r="7149" spans="4:5">
      <c r="D7149" s="122"/>
      <c r="E7149" s="122"/>
    </row>
    <row r="7150" spans="4:5">
      <c r="D7150" s="122"/>
      <c r="E7150" s="122"/>
    </row>
    <row r="7151" spans="4:5">
      <c r="D7151" s="122"/>
      <c r="E7151" s="122"/>
    </row>
    <row r="7152" spans="4:5">
      <c r="D7152" s="122"/>
      <c r="E7152" s="122"/>
    </row>
    <row r="7153" spans="4:5">
      <c r="D7153" s="122"/>
      <c r="E7153" s="122"/>
    </row>
    <row r="7154" spans="4:5">
      <c r="D7154" s="122"/>
      <c r="E7154" s="122"/>
    </row>
    <row r="7155" spans="4:5">
      <c r="D7155" s="122"/>
      <c r="E7155" s="122"/>
    </row>
    <row r="7156" spans="4:5">
      <c r="D7156" s="122"/>
      <c r="E7156" s="122"/>
    </row>
    <row r="7157" spans="4:5">
      <c r="D7157" s="122"/>
      <c r="E7157" s="122"/>
    </row>
    <row r="7158" spans="4:5">
      <c r="D7158" s="122"/>
      <c r="E7158" s="122"/>
    </row>
    <row r="7159" spans="4:5">
      <c r="D7159" s="122"/>
      <c r="E7159" s="122"/>
    </row>
    <row r="7160" spans="4:5">
      <c r="D7160" s="122"/>
      <c r="E7160" s="122"/>
    </row>
    <row r="7161" spans="4:5">
      <c r="D7161" s="122"/>
      <c r="E7161" s="122"/>
    </row>
    <row r="7162" spans="4:5">
      <c r="D7162" s="122"/>
      <c r="E7162" s="122"/>
    </row>
    <row r="7163" spans="4:5">
      <c r="D7163" s="122"/>
      <c r="E7163" s="122"/>
    </row>
    <row r="7164" spans="4:5">
      <c r="D7164" s="122"/>
      <c r="E7164" s="122"/>
    </row>
    <row r="7165" spans="4:5">
      <c r="D7165" s="122"/>
      <c r="E7165" s="122"/>
    </row>
    <row r="7166" spans="4:5">
      <c r="D7166" s="122"/>
      <c r="E7166" s="122"/>
    </row>
    <row r="7167" spans="4:5">
      <c r="D7167" s="122"/>
      <c r="E7167" s="122"/>
    </row>
    <row r="7168" spans="4:5">
      <c r="D7168" s="122"/>
      <c r="E7168" s="122"/>
    </row>
    <row r="7169" spans="4:5">
      <c r="D7169" s="122"/>
      <c r="E7169" s="122"/>
    </row>
    <row r="7170" spans="4:5">
      <c r="D7170" s="122"/>
      <c r="E7170" s="122"/>
    </row>
    <row r="7171" spans="4:5">
      <c r="D7171" s="122"/>
      <c r="E7171" s="122"/>
    </row>
    <row r="7172" spans="4:5">
      <c r="D7172" s="122"/>
      <c r="E7172" s="122"/>
    </row>
    <row r="7173" spans="4:5">
      <c r="D7173" s="122"/>
      <c r="E7173" s="122"/>
    </row>
    <row r="7174" spans="4:5">
      <c r="D7174" s="122"/>
      <c r="E7174" s="122"/>
    </row>
    <row r="7175" spans="4:5">
      <c r="D7175" s="122"/>
      <c r="E7175" s="122"/>
    </row>
    <row r="7176" spans="4:5">
      <c r="D7176" s="122"/>
      <c r="E7176" s="122"/>
    </row>
    <row r="7177" spans="4:5">
      <c r="D7177" s="122"/>
      <c r="E7177" s="122"/>
    </row>
    <row r="7178" spans="4:5">
      <c r="D7178" s="122"/>
      <c r="E7178" s="122"/>
    </row>
    <row r="7179" spans="4:5">
      <c r="D7179" s="122"/>
      <c r="E7179" s="122"/>
    </row>
    <row r="7180" spans="4:5">
      <c r="D7180" s="122"/>
      <c r="E7180" s="122"/>
    </row>
    <row r="7181" spans="4:5">
      <c r="D7181" s="122"/>
      <c r="E7181" s="122"/>
    </row>
    <row r="7182" spans="4:5">
      <c r="D7182" s="122"/>
      <c r="E7182" s="122"/>
    </row>
    <row r="7183" spans="4:5">
      <c r="D7183" s="122"/>
      <c r="E7183" s="122"/>
    </row>
    <row r="7184" spans="4:5">
      <c r="D7184" s="122"/>
      <c r="E7184" s="122"/>
    </row>
    <row r="7185" spans="4:5">
      <c r="D7185" s="122"/>
      <c r="E7185" s="122"/>
    </row>
    <row r="7186" spans="4:5">
      <c r="D7186" s="122"/>
      <c r="E7186" s="122"/>
    </row>
    <row r="7187" spans="4:5">
      <c r="D7187" s="122"/>
      <c r="E7187" s="122"/>
    </row>
    <row r="7188" spans="4:5">
      <c r="D7188" s="122"/>
      <c r="E7188" s="122"/>
    </row>
    <row r="7189" spans="4:5">
      <c r="D7189" s="122"/>
      <c r="E7189" s="122"/>
    </row>
    <row r="7190" spans="4:5">
      <c r="D7190" s="122"/>
      <c r="E7190" s="122"/>
    </row>
    <row r="7191" spans="4:5">
      <c r="D7191" s="122"/>
      <c r="E7191" s="122"/>
    </row>
    <row r="7192" spans="4:5">
      <c r="D7192" s="122"/>
      <c r="E7192" s="122"/>
    </row>
    <row r="7193" spans="4:5">
      <c r="D7193" s="122"/>
      <c r="E7193" s="122"/>
    </row>
    <row r="7194" spans="4:5">
      <c r="D7194" s="122"/>
      <c r="E7194" s="122"/>
    </row>
    <row r="7195" spans="4:5">
      <c r="D7195" s="122"/>
      <c r="E7195" s="122"/>
    </row>
    <row r="7196" spans="4:5">
      <c r="D7196" s="122"/>
      <c r="E7196" s="122"/>
    </row>
    <row r="7197" spans="4:5">
      <c r="D7197" s="122"/>
      <c r="E7197" s="122"/>
    </row>
    <row r="7198" spans="4:5">
      <c r="D7198" s="122"/>
      <c r="E7198" s="122"/>
    </row>
    <row r="7199" spans="4:5">
      <c r="D7199" s="122"/>
      <c r="E7199" s="122"/>
    </row>
    <row r="7200" spans="4:5">
      <c r="D7200" s="122"/>
      <c r="E7200" s="122"/>
    </row>
    <row r="7201" spans="4:5">
      <c r="D7201" s="122"/>
      <c r="E7201" s="122"/>
    </row>
    <row r="7202" spans="4:5">
      <c r="D7202" s="122"/>
      <c r="E7202" s="122"/>
    </row>
    <row r="7203" spans="4:5">
      <c r="D7203" s="122"/>
      <c r="E7203" s="122"/>
    </row>
    <row r="7204" spans="4:5">
      <c r="D7204" s="122"/>
      <c r="E7204" s="122"/>
    </row>
    <row r="7205" spans="4:5">
      <c r="D7205" s="122"/>
      <c r="E7205" s="122"/>
    </row>
    <row r="7206" spans="4:5">
      <c r="D7206" s="122"/>
      <c r="E7206" s="122"/>
    </row>
    <row r="7207" spans="4:5">
      <c r="D7207" s="122"/>
      <c r="E7207" s="122"/>
    </row>
    <row r="7208" spans="4:5">
      <c r="D7208" s="122"/>
      <c r="E7208" s="122"/>
    </row>
    <row r="7209" spans="4:5">
      <c r="D7209" s="122"/>
      <c r="E7209" s="122"/>
    </row>
    <row r="7210" spans="4:5">
      <c r="D7210" s="122"/>
      <c r="E7210" s="122"/>
    </row>
    <row r="7211" spans="4:5">
      <c r="D7211" s="122"/>
      <c r="E7211" s="122"/>
    </row>
    <row r="7212" spans="4:5">
      <c r="D7212" s="122"/>
      <c r="E7212" s="122"/>
    </row>
    <row r="7213" spans="4:5">
      <c r="D7213" s="122"/>
      <c r="E7213" s="122"/>
    </row>
    <row r="7214" spans="4:5">
      <c r="D7214" s="122"/>
      <c r="E7214" s="122"/>
    </row>
    <row r="7215" spans="4:5">
      <c r="D7215" s="122"/>
      <c r="E7215" s="122"/>
    </row>
    <row r="7216" spans="4:5">
      <c r="D7216" s="122"/>
      <c r="E7216" s="122"/>
    </row>
    <row r="7217" spans="4:5">
      <c r="D7217" s="122"/>
      <c r="E7217" s="122"/>
    </row>
    <row r="7218" spans="4:5">
      <c r="D7218" s="122"/>
      <c r="E7218" s="122"/>
    </row>
    <row r="7219" spans="4:5">
      <c r="D7219" s="122"/>
      <c r="E7219" s="122"/>
    </row>
    <row r="7220" spans="4:5">
      <c r="D7220" s="122"/>
      <c r="E7220" s="122"/>
    </row>
    <row r="7221" spans="4:5">
      <c r="D7221" s="122"/>
      <c r="E7221" s="122"/>
    </row>
    <row r="7222" spans="4:5">
      <c r="D7222" s="122"/>
      <c r="E7222" s="122"/>
    </row>
    <row r="7223" spans="4:5">
      <c r="D7223" s="122"/>
      <c r="E7223" s="122"/>
    </row>
    <row r="7224" spans="4:5">
      <c r="D7224" s="122"/>
      <c r="E7224" s="122"/>
    </row>
    <row r="7225" spans="4:5">
      <c r="D7225" s="122"/>
      <c r="E7225" s="122"/>
    </row>
    <row r="7226" spans="4:5">
      <c r="D7226" s="122"/>
      <c r="E7226" s="122"/>
    </row>
    <row r="7227" spans="4:5">
      <c r="D7227" s="122"/>
      <c r="E7227" s="122"/>
    </row>
    <row r="7228" spans="4:5">
      <c r="D7228" s="122"/>
      <c r="E7228" s="122"/>
    </row>
    <row r="7229" spans="4:5">
      <c r="D7229" s="122"/>
      <c r="E7229" s="122"/>
    </row>
    <row r="7230" spans="4:5">
      <c r="D7230" s="122"/>
      <c r="E7230" s="122"/>
    </row>
    <row r="7231" spans="4:5">
      <c r="D7231" s="122"/>
      <c r="E7231" s="122"/>
    </row>
    <row r="7232" spans="4:5">
      <c r="D7232" s="122"/>
      <c r="E7232" s="122"/>
    </row>
    <row r="7233" spans="4:5">
      <c r="D7233" s="122"/>
      <c r="E7233" s="122"/>
    </row>
    <row r="7234" spans="4:5">
      <c r="D7234" s="122"/>
      <c r="E7234" s="122"/>
    </row>
    <row r="7235" spans="4:5">
      <c r="D7235" s="122"/>
      <c r="E7235" s="122"/>
    </row>
    <row r="7236" spans="4:5">
      <c r="D7236" s="122"/>
      <c r="E7236" s="122"/>
    </row>
    <row r="7237" spans="4:5">
      <c r="D7237" s="122"/>
      <c r="E7237" s="122"/>
    </row>
    <row r="7238" spans="4:5">
      <c r="D7238" s="122"/>
      <c r="E7238" s="122"/>
    </row>
    <row r="7239" spans="4:5">
      <c r="D7239" s="122"/>
      <c r="E7239" s="122"/>
    </row>
    <row r="7240" spans="4:5">
      <c r="D7240" s="122"/>
      <c r="E7240" s="122"/>
    </row>
    <row r="7241" spans="4:5">
      <c r="D7241" s="122"/>
      <c r="E7241" s="122"/>
    </row>
    <row r="7242" spans="4:5">
      <c r="D7242" s="122"/>
      <c r="E7242" s="122"/>
    </row>
    <row r="7243" spans="4:5">
      <c r="D7243" s="122"/>
      <c r="E7243" s="122"/>
    </row>
    <row r="7244" spans="4:5">
      <c r="D7244" s="122"/>
      <c r="E7244" s="122"/>
    </row>
    <row r="7245" spans="4:5">
      <c r="D7245" s="122"/>
      <c r="E7245" s="122"/>
    </row>
    <row r="7246" spans="4:5">
      <c r="D7246" s="122"/>
      <c r="E7246" s="122"/>
    </row>
    <row r="7247" spans="4:5">
      <c r="D7247" s="122"/>
      <c r="E7247" s="122"/>
    </row>
    <row r="7248" spans="4:5">
      <c r="D7248" s="122"/>
      <c r="E7248" s="122"/>
    </row>
    <row r="7249" spans="4:5">
      <c r="D7249" s="122"/>
      <c r="E7249" s="122"/>
    </row>
    <row r="7250" spans="4:5">
      <c r="D7250" s="122"/>
      <c r="E7250" s="122"/>
    </row>
    <row r="7251" spans="4:5">
      <c r="D7251" s="122"/>
      <c r="E7251" s="122"/>
    </row>
    <row r="7252" spans="4:5">
      <c r="D7252" s="122"/>
      <c r="E7252" s="122"/>
    </row>
    <row r="7253" spans="4:5">
      <c r="D7253" s="122"/>
      <c r="E7253" s="122"/>
    </row>
    <row r="7254" spans="4:5">
      <c r="D7254" s="122"/>
      <c r="E7254" s="122"/>
    </row>
    <row r="7255" spans="4:5">
      <c r="D7255" s="122"/>
      <c r="E7255" s="122"/>
    </row>
    <row r="7256" spans="4:5">
      <c r="D7256" s="122"/>
      <c r="E7256" s="122"/>
    </row>
    <row r="7257" spans="4:5">
      <c r="D7257" s="122"/>
      <c r="E7257" s="122"/>
    </row>
    <row r="7258" spans="4:5">
      <c r="D7258" s="122"/>
      <c r="E7258" s="122"/>
    </row>
    <row r="7259" spans="4:5">
      <c r="D7259" s="122"/>
      <c r="E7259" s="122"/>
    </row>
    <row r="7260" spans="4:5">
      <c r="D7260" s="122"/>
      <c r="E7260" s="122"/>
    </row>
    <row r="7261" spans="4:5">
      <c r="D7261" s="122"/>
      <c r="E7261" s="122"/>
    </row>
    <row r="7262" spans="4:5">
      <c r="D7262" s="122"/>
      <c r="E7262" s="122"/>
    </row>
    <row r="7263" spans="4:5">
      <c r="D7263" s="122"/>
      <c r="E7263" s="122"/>
    </row>
    <row r="7264" spans="4:5">
      <c r="D7264" s="122"/>
      <c r="E7264" s="122"/>
    </row>
    <row r="7265" spans="4:5">
      <c r="D7265" s="122"/>
      <c r="E7265" s="122"/>
    </row>
    <row r="7266" spans="4:5">
      <c r="D7266" s="122"/>
      <c r="E7266" s="122"/>
    </row>
    <row r="7267" spans="4:5">
      <c r="D7267" s="122"/>
      <c r="E7267" s="122"/>
    </row>
    <row r="7268" spans="4:5">
      <c r="D7268" s="122"/>
      <c r="E7268" s="122"/>
    </row>
    <row r="7269" spans="4:5">
      <c r="D7269" s="122"/>
      <c r="E7269" s="122"/>
    </row>
    <row r="7270" spans="4:5">
      <c r="D7270" s="122"/>
      <c r="E7270" s="122"/>
    </row>
    <row r="7271" spans="4:5">
      <c r="D7271" s="122"/>
      <c r="E7271" s="122"/>
    </row>
    <row r="7272" spans="4:5">
      <c r="D7272" s="122"/>
      <c r="E7272" s="122"/>
    </row>
    <row r="7273" spans="4:5">
      <c r="D7273" s="122"/>
      <c r="E7273" s="122"/>
    </row>
    <row r="7274" spans="4:5">
      <c r="D7274" s="122"/>
      <c r="E7274" s="122"/>
    </row>
    <row r="7275" spans="4:5">
      <c r="D7275" s="122"/>
      <c r="E7275" s="122"/>
    </row>
    <row r="7276" spans="4:5">
      <c r="D7276" s="122"/>
      <c r="E7276" s="122"/>
    </row>
    <row r="7277" spans="4:5">
      <c r="D7277" s="122"/>
      <c r="E7277" s="122"/>
    </row>
    <row r="7278" spans="4:5">
      <c r="D7278" s="122"/>
      <c r="E7278" s="122"/>
    </row>
    <row r="7279" spans="4:5">
      <c r="D7279" s="122"/>
      <c r="E7279" s="122"/>
    </row>
    <row r="7280" spans="4:5">
      <c r="D7280" s="122"/>
      <c r="E7280" s="122"/>
    </row>
    <row r="7281" spans="4:5">
      <c r="D7281" s="122"/>
      <c r="E7281" s="122"/>
    </row>
    <row r="7282" spans="4:5">
      <c r="D7282" s="122"/>
      <c r="E7282" s="122"/>
    </row>
    <row r="7283" spans="4:5">
      <c r="D7283" s="122"/>
      <c r="E7283" s="122"/>
    </row>
    <row r="7284" spans="4:5">
      <c r="D7284" s="122"/>
      <c r="E7284" s="122"/>
    </row>
    <row r="7285" spans="4:5">
      <c r="D7285" s="122"/>
      <c r="E7285" s="122"/>
    </row>
    <row r="7286" spans="4:5">
      <c r="D7286" s="122"/>
      <c r="E7286" s="122"/>
    </row>
    <row r="7287" spans="4:5">
      <c r="D7287" s="122"/>
      <c r="E7287" s="122"/>
    </row>
    <row r="7288" spans="4:5">
      <c r="D7288" s="122"/>
      <c r="E7288" s="122"/>
    </row>
    <row r="7289" spans="4:5">
      <c r="D7289" s="122"/>
      <c r="E7289" s="122"/>
    </row>
    <row r="7290" spans="4:5">
      <c r="D7290" s="122"/>
      <c r="E7290" s="122"/>
    </row>
    <row r="7291" spans="4:5">
      <c r="D7291" s="122"/>
      <c r="E7291" s="122"/>
    </row>
    <row r="7292" spans="4:5">
      <c r="D7292" s="122"/>
      <c r="E7292" s="122"/>
    </row>
    <row r="7293" spans="4:5">
      <c r="D7293" s="122"/>
      <c r="E7293" s="122"/>
    </row>
    <row r="7294" spans="4:5">
      <c r="D7294" s="122"/>
      <c r="E7294" s="122"/>
    </row>
    <row r="7295" spans="4:5">
      <c r="D7295" s="122"/>
      <c r="E7295" s="122"/>
    </row>
    <row r="7296" spans="4:5">
      <c r="D7296" s="122"/>
      <c r="E7296" s="122"/>
    </row>
    <row r="7297" spans="4:5">
      <c r="D7297" s="122"/>
      <c r="E7297" s="122"/>
    </row>
    <row r="7298" spans="4:5">
      <c r="D7298" s="122"/>
      <c r="E7298" s="122"/>
    </row>
    <row r="7299" spans="4:5">
      <c r="D7299" s="122"/>
      <c r="E7299" s="122"/>
    </row>
    <row r="7300" spans="4:5">
      <c r="D7300" s="122"/>
      <c r="E7300" s="122"/>
    </row>
    <row r="7301" spans="4:5">
      <c r="D7301" s="122"/>
      <c r="E7301" s="122"/>
    </row>
    <row r="7302" spans="4:5">
      <c r="D7302" s="122"/>
      <c r="E7302" s="122"/>
    </row>
    <row r="7303" spans="4:5">
      <c r="D7303" s="122"/>
      <c r="E7303" s="122"/>
    </row>
    <row r="7304" spans="4:5">
      <c r="D7304" s="122"/>
      <c r="E7304" s="122"/>
    </row>
    <row r="7305" spans="4:5">
      <c r="D7305" s="122"/>
      <c r="E7305" s="122"/>
    </row>
    <row r="7306" spans="4:5">
      <c r="D7306" s="122"/>
      <c r="E7306" s="122"/>
    </row>
    <row r="7307" spans="4:5">
      <c r="D7307" s="122"/>
      <c r="E7307" s="122"/>
    </row>
    <row r="7308" spans="4:5">
      <c r="D7308" s="122"/>
      <c r="E7308" s="122"/>
    </row>
    <row r="7309" spans="4:5">
      <c r="D7309" s="122"/>
      <c r="E7309" s="122"/>
    </row>
    <row r="7310" spans="4:5">
      <c r="D7310" s="122"/>
      <c r="E7310" s="122"/>
    </row>
    <row r="7311" spans="4:5">
      <c r="D7311" s="122"/>
      <c r="E7311" s="122"/>
    </row>
    <row r="7312" spans="4:5">
      <c r="D7312" s="122"/>
      <c r="E7312" s="122"/>
    </row>
    <row r="7313" spans="4:5">
      <c r="D7313" s="122"/>
      <c r="E7313" s="122"/>
    </row>
    <row r="7314" spans="4:5">
      <c r="D7314" s="122"/>
      <c r="E7314" s="122"/>
    </row>
    <row r="7315" spans="4:5">
      <c r="D7315" s="122"/>
      <c r="E7315" s="122"/>
    </row>
    <row r="7316" spans="4:5">
      <c r="D7316" s="122"/>
      <c r="E7316" s="122"/>
    </row>
    <row r="7317" spans="4:5">
      <c r="D7317" s="122"/>
      <c r="E7317" s="122"/>
    </row>
    <row r="7318" spans="4:5">
      <c r="D7318" s="122"/>
      <c r="E7318" s="122"/>
    </row>
    <row r="7319" spans="4:5">
      <c r="D7319" s="122"/>
      <c r="E7319" s="122"/>
    </row>
    <row r="7320" spans="4:5">
      <c r="D7320" s="122"/>
      <c r="E7320" s="122"/>
    </row>
    <row r="7321" spans="4:5">
      <c r="D7321" s="122"/>
      <c r="E7321" s="122"/>
    </row>
    <row r="7322" spans="4:5">
      <c r="D7322" s="122"/>
      <c r="E7322" s="122"/>
    </row>
    <row r="7323" spans="4:5">
      <c r="D7323" s="122"/>
      <c r="E7323" s="122"/>
    </row>
    <row r="7324" spans="4:5">
      <c r="D7324" s="122"/>
      <c r="E7324" s="122"/>
    </row>
    <row r="7325" spans="4:5">
      <c r="D7325" s="122"/>
      <c r="E7325" s="122"/>
    </row>
    <row r="7326" spans="4:5">
      <c r="D7326" s="122"/>
      <c r="E7326" s="122"/>
    </row>
    <row r="7327" spans="4:5">
      <c r="D7327" s="122"/>
      <c r="E7327" s="122"/>
    </row>
    <row r="7328" spans="4:5">
      <c r="D7328" s="122"/>
      <c r="E7328" s="122"/>
    </row>
    <row r="7329" spans="4:5">
      <c r="D7329" s="122"/>
      <c r="E7329" s="122"/>
    </row>
    <row r="7330" spans="4:5">
      <c r="D7330" s="122"/>
      <c r="E7330" s="122"/>
    </row>
    <row r="7331" spans="4:5">
      <c r="D7331" s="122"/>
      <c r="E7331" s="122"/>
    </row>
    <row r="7332" spans="4:5">
      <c r="D7332" s="122"/>
      <c r="E7332" s="122"/>
    </row>
    <row r="7333" spans="4:5">
      <c r="D7333" s="122"/>
      <c r="E7333" s="122"/>
    </row>
    <row r="7334" spans="4:5">
      <c r="D7334" s="122"/>
      <c r="E7334" s="122"/>
    </row>
    <row r="7335" spans="4:5">
      <c r="D7335" s="122"/>
      <c r="E7335" s="122"/>
    </row>
    <row r="7336" spans="4:5">
      <c r="D7336" s="122"/>
      <c r="E7336" s="122"/>
    </row>
    <row r="7337" spans="4:5">
      <c r="D7337" s="122"/>
      <c r="E7337" s="122"/>
    </row>
    <row r="7338" spans="4:5">
      <c r="D7338" s="122"/>
      <c r="E7338" s="122"/>
    </row>
    <row r="7339" spans="4:5">
      <c r="D7339" s="122"/>
      <c r="E7339" s="122"/>
    </row>
    <row r="7340" spans="4:5">
      <c r="D7340" s="122"/>
      <c r="E7340" s="122"/>
    </row>
    <row r="7341" spans="4:5">
      <c r="D7341" s="122"/>
      <c r="E7341" s="122"/>
    </row>
    <row r="7342" spans="4:5">
      <c r="D7342" s="122"/>
      <c r="E7342" s="122"/>
    </row>
    <row r="7343" spans="4:5">
      <c r="D7343" s="122"/>
      <c r="E7343" s="122"/>
    </row>
    <row r="7344" spans="4:5">
      <c r="D7344" s="122"/>
      <c r="E7344" s="122"/>
    </row>
    <row r="7345" spans="4:5">
      <c r="D7345" s="122"/>
      <c r="E7345" s="122"/>
    </row>
    <row r="7346" spans="4:5">
      <c r="D7346" s="122"/>
      <c r="E7346" s="122"/>
    </row>
    <row r="7347" spans="4:5">
      <c r="D7347" s="122"/>
      <c r="E7347" s="122"/>
    </row>
    <row r="7348" spans="4:5">
      <c r="D7348" s="122"/>
      <c r="E7348" s="122"/>
    </row>
    <row r="7349" spans="4:5">
      <c r="D7349" s="122"/>
      <c r="E7349" s="122"/>
    </row>
    <row r="7350" spans="4:5">
      <c r="D7350" s="122"/>
      <c r="E7350" s="122"/>
    </row>
    <row r="7351" spans="4:5">
      <c r="D7351" s="122"/>
      <c r="E7351" s="122"/>
    </row>
    <row r="7352" spans="4:5">
      <c r="D7352" s="122"/>
      <c r="E7352" s="122"/>
    </row>
    <row r="7353" spans="4:5">
      <c r="D7353" s="122"/>
      <c r="E7353" s="122"/>
    </row>
    <row r="7354" spans="4:5">
      <c r="D7354" s="122"/>
      <c r="E7354" s="122"/>
    </row>
    <row r="7355" spans="4:5">
      <c r="D7355" s="122"/>
      <c r="E7355" s="122"/>
    </row>
    <row r="7356" spans="4:5">
      <c r="D7356" s="122"/>
      <c r="E7356" s="122"/>
    </row>
    <row r="7357" spans="4:5">
      <c r="D7357" s="122"/>
      <c r="E7357" s="122"/>
    </row>
    <row r="7358" spans="4:5">
      <c r="D7358" s="122"/>
      <c r="E7358" s="122"/>
    </row>
    <row r="7359" spans="4:5">
      <c r="D7359" s="122"/>
      <c r="E7359" s="122"/>
    </row>
    <row r="7360" spans="4:5">
      <c r="D7360" s="122"/>
      <c r="E7360" s="122"/>
    </row>
    <row r="7361" spans="4:5">
      <c r="D7361" s="122"/>
      <c r="E7361" s="122"/>
    </row>
    <row r="7362" spans="4:5">
      <c r="D7362" s="122"/>
      <c r="E7362" s="122"/>
    </row>
    <row r="7363" spans="4:5">
      <c r="D7363" s="122"/>
      <c r="E7363" s="122"/>
    </row>
    <row r="7364" spans="4:5">
      <c r="D7364" s="122"/>
      <c r="E7364" s="122"/>
    </row>
    <row r="7365" spans="4:5">
      <c r="D7365" s="122"/>
      <c r="E7365" s="122"/>
    </row>
    <row r="7366" spans="4:5">
      <c r="D7366" s="122"/>
      <c r="E7366" s="122"/>
    </row>
    <row r="7367" spans="4:5">
      <c r="D7367" s="122"/>
      <c r="E7367" s="122"/>
    </row>
    <row r="7368" spans="4:5">
      <c r="D7368" s="122"/>
      <c r="E7368" s="122"/>
    </row>
    <row r="7369" spans="4:5">
      <c r="D7369" s="122"/>
      <c r="E7369" s="122"/>
    </row>
    <row r="7370" spans="4:5">
      <c r="D7370" s="122"/>
      <c r="E7370" s="122"/>
    </row>
    <row r="7371" spans="4:5">
      <c r="D7371" s="122"/>
      <c r="E7371" s="122"/>
    </row>
    <row r="7372" spans="4:5">
      <c r="D7372" s="122"/>
      <c r="E7372" s="122"/>
    </row>
    <row r="7373" spans="4:5">
      <c r="D7373" s="122"/>
      <c r="E7373" s="122"/>
    </row>
    <row r="7374" spans="4:5">
      <c r="D7374" s="122"/>
      <c r="E7374" s="122"/>
    </row>
    <row r="7375" spans="4:5">
      <c r="D7375" s="122"/>
      <c r="E7375" s="122"/>
    </row>
    <row r="7376" spans="4:5">
      <c r="D7376" s="122"/>
      <c r="E7376" s="122"/>
    </row>
    <row r="7377" spans="4:5">
      <c r="D7377" s="122"/>
      <c r="E7377" s="122"/>
    </row>
    <row r="7378" spans="4:5">
      <c r="D7378" s="122"/>
      <c r="E7378" s="122"/>
    </row>
    <row r="7379" spans="4:5">
      <c r="D7379" s="122"/>
      <c r="E7379" s="122"/>
    </row>
    <row r="7380" spans="4:5">
      <c r="D7380" s="122"/>
      <c r="E7380" s="122"/>
    </row>
    <row r="7381" spans="4:5">
      <c r="D7381" s="122"/>
      <c r="E7381" s="122"/>
    </row>
    <row r="7382" spans="4:5">
      <c r="D7382" s="122"/>
      <c r="E7382" s="122"/>
    </row>
    <row r="7383" spans="4:5">
      <c r="D7383" s="122"/>
      <c r="E7383" s="122"/>
    </row>
    <row r="7384" spans="4:5">
      <c r="D7384" s="122"/>
      <c r="E7384" s="122"/>
    </row>
    <row r="7385" spans="4:5">
      <c r="D7385" s="122"/>
      <c r="E7385" s="122"/>
    </row>
    <row r="7386" spans="4:5">
      <c r="D7386" s="122"/>
      <c r="E7386" s="122"/>
    </row>
    <row r="7387" spans="4:5">
      <c r="D7387" s="122"/>
      <c r="E7387" s="122"/>
    </row>
    <row r="7388" spans="4:5">
      <c r="D7388" s="122"/>
      <c r="E7388" s="122"/>
    </row>
    <row r="7389" spans="4:5">
      <c r="D7389" s="122"/>
      <c r="E7389" s="122"/>
    </row>
    <row r="7390" spans="4:5">
      <c r="D7390" s="122"/>
      <c r="E7390" s="122"/>
    </row>
    <row r="7391" spans="4:5">
      <c r="D7391" s="122"/>
      <c r="E7391" s="122"/>
    </row>
    <row r="7392" spans="4:5">
      <c r="D7392" s="122"/>
      <c r="E7392" s="122"/>
    </row>
    <row r="7393" spans="4:5">
      <c r="D7393" s="122"/>
      <c r="E7393" s="122"/>
    </row>
    <row r="7394" spans="4:5">
      <c r="D7394" s="122"/>
      <c r="E7394" s="122"/>
    </row>
    <row r="7395" spans="4:5">
      <c r="D7395" s="122"/>
      <c r="E7395" s="122"/>
    </row>
    <row r="7396" spans="4:5">
      <c r="D7396" s="122"/>
      <c r="E7396" s="122"/>
    </row>
    <row r="7397" spans="4:5">
      <c r="D7397" s="122"/>
      <c r="E7397" s="122"/>
    </row>
    <row r="7398" spans="4:5">
      <c r="D7398" s="122"/>
      <c r="E7398" s="122"/>
    </row>
    <row r="7399" spans="4:5">
      <c r="D7399" s="122"/>
      <c r="E7399" s="122"/>
    </row>
    <row r="7400" spans="4:5">
      <c r="D7400" s="122"/>
      <c r="E7400" s="122"/>
    </row>
    <row r="7401" spans="4:5">
      <c r="D7401" s="122"/>
      <c r="E7401" s="122"/>
    </row>
    <row r="7402" spans="4:5">
      <c r="D7402" s="122"/>
      <c r="E7402" s="122"/>
    </row>
    <row r="7403" spans="4:5">
      <c r="D7403" s="122"/>
      <c r="E7403" s="122"/>
    </row>
    <row r="7404" spans="4:5">
      <c r="D7404" s="122"/>
      <c r="E7404" s="122"/>
    </row>
    <row r="7405" spans="4:5">
      <c r="D7405" s="122"/>
      <c r="E7405" s="122"/>
    </row>
    <row r="7406" spans="4:5">
      <c r="D7406" s="122"/>
      <c r="E7406" s="122"/>
    </row>
    <row r="7407" spans="4:5">
      <c r="D7407" s="122"/>
      <c r="E7407" s="122"/>
    </row>
    <row r="7408" spans="4:5">
      <c r="D7408" s="122"/>
      <c r="E7408" s="122"/>
    </row>
    <row r="7409" spans="4:5">
      <c r="D7409" s="122"/>
      <c r="E7409" s="122"/>
    </row>
    <row r="7410" spans="4:5">
      <c r="D7410" s="122"/>
      <c r="E7410" s="122"/>
    </row>
    <row r="7411" spans="4:5">
      <c r="D7411" s="122"/>
      <c r="E7411" s="122"/>
    </row>
    <row r="7412" spans="4:5">
      <c r="D7412" s="122"/>
      <c r="E7412" s="122"/>
    </row>
    <row r="7413" spans="4:5">
      <c r="D7413" s="122"/>
      <c r="E7413" s="122"/>
    </row>
    <row r="7414" spans="4:5">
      <c r="D7414" s="122"/>
      <c r="E7414" s="122"/>
    </row>
    <row r="7415" spans="4:5">
      <c r="D7415" s="122"/>
      <c r="E7415" s="122"/>
    </row>
    <row r="7416" spans="4:5">
      <c r="D7416" s="122"/>
      <c r="E7416" s="122"/>
    </row>
    <row r="7417" spans="4:5">
      <c r="D7417" s="122"/>
      <c r="E7417" s="122"/>
    </row>
    <row r="7418" spans="4:5">
      <c r="D7418" s="122"/>
      <c r="E7418" s="122"/>
    </row>
    <row r="7419" spans="4:5">
      <c r="D7419" s="122"/>
      <c r="E7419" s="122"/>
    </row>
    <row r="7420" spans="4:5">
      <c r="D7420" s="122"/>
      <c r="E7420" s="122"/>
    </row>
    <row r="7421" spans="4:5">
      <c r="D7421" s="122"/>
      <c r="E7421" s="122"/>
    </row>
    <row r="7422" spans="4:5">
      <c r="D7422" s="122"/>
      <c r="E7422" s="122"/>
    </row>
    <row r="7423" spans="4:5">
      <c r="D7423" s="122"/>
      <c r="E7423" s="122"/>
    </row>
    <row r="7424" spans="4:5">
      <c r="D7424" s="122"/>
      <c r="E7424" s="122"/>
    </row>
    <row r="7425" spans="4:5">
      <c r="D7425" s="122"/>
      <c r="E7425" s="122"/>
    </row>
    <row r="7426" spans="4:5">
      <c r="D7426" s="122"/>
      <c r="E7426" s="122"/>
    </row>
    <row r="7427" spans="4:5">
      <c r="D7427" s="122"/>
      <c r="E7427" s="122"/>
    </row>
    <row r="7428" spans="4:5">
      <c r="D7428" s="122"/>
      <c r="E7428" s="122"/>
    </row>
    <row r="7429" spans="4:5">
      <c r="D7429" s="122"/>
      <c r="E7429" s="122"/>
    </row>
    <row r="7430" spans="4:5">
      <c r="D7430" s="122"/>
      <c r="E7430" s="122"/>
    </row>
    <row r="7431" spans="4:5">
      <c r="D7431" s="122"/>
      <c r="E7431" s="122"/>
    </row>
    <row r="7432" spans="4:5">
      <c r="D7432" s="122"/>
      <c r="E7432" s="122"/>
    </row>
    <row r="7433" spans="4:5">
      <c r="D7433" s="122"/>
      <c r="E7433" s="122"/>
    </row>
    <row r="7434" spans="4:5">
      <c r="D7434" s="122"/>
      <c r="E7434" s="122"/>
    </row>
    <row r="7435" spans="4:5">
      <c r="D7435" s="122"/>
      <c r="E7435" s="122"/>
    </row>
    <row r="7436" spans="4:5">
      <c r="D7436" s="122"/>
      <c r="E7436" s="122"/>
    </row>
    <row r="7437" spans="4:5">
      <c r="D7437" s="122"/>
      <c r="E7437" s="122"/>
    </row>
    <row r="7438" spans="4:5">
      <c r="D7438" s="122"/>
      <c r="E7438" s="122"/>
    </row>
    <row r="7439" spans="4:5">
      <c r="D7439" s="122"/>
      <c r="E7439" s="122"/>
    </row>
    <row r="7440" spans="4:5">
      <c r="D7440" s="122"/>
      <c r="E7440" s="122"/>
    </row>
    <row r="7441" spans="4:5">
      <c r="D7441" s="122"/>
      <c r="E7441" s="122"/>
    </row>
    <row r="7442" spans="4:5">
      <c r="D7442" s="122"/>
      <c r="E7442" s="122"/>
    </row>
    <row r="7443" spans="4:5">
      <c r="D7443" s="122"/>
      <c r="E7443" s="122"/>
    </row>
    <row r="7444" spans="4:5">
      <c r="D7444" s="122"/>
      <c r="E7444" s="122"/>
    </row>
    <row r="7445" spans="4:5">
      <c r="D7445" s="122"/>
      <c r="E7445" s="122"/>
    </row>
    <row r="7446" spans="4:5">
      <c r="D7446" s="122"/>
      <c r="E7446" s="122"/>
    </row>
    <row r="7447" spans="4:5">
      <c r="D7447" s="122"/>
      <c r="E7447" s="122"/>
    </row>
    <row r="7448" spans="4:5">
      <c r="D7448" s="122"/>
      <c r="E7448" s="122"/>
    </row>
    <row r="7449" spans="4:5">
      <c r="D7449" s="122"/>
      <c r="E7449" s="122"/>
    </row>
    <row r="7450" spans="4:5">
      <c r="D7450" s="122"/>
      <c r="E7450" s="122"/>
    </row>
    <row r="7451" spans="4:5">
      <c r="D7451" s="122"/>
      <c r="E7451" s="122"/>
    </row>
    <row r="7452" spans="4:5">
      <c r="D7452" s="122"/>
      <c r="E7452" s="122"/>
    </row>
    <row r="7453" spans="4:5">
      <c r="D7453" s="122"/>
      <c r="E7453" s="122"/>
    </row>
    <row r="7454" spans="4:5">
      <c r="D7454" s="122"/>
      <c r="E7454" s="122"/>
    </row>
    <row r="7455" spans="4:5">
      <c r="D7455" s="122"/>
      <c r="E7455" s="122"/>
    </row>
    <row r="7456" spans="4:5">
      <c r="D7456" s="122"/>
      <c r="E7456" s="122"/>
    </row>
    <row r="7457" spans="4:5">
      <c r="D7457" s="122"/>
      <c r="E7457" s="122"/>
    </row>
    <row r="7458" spans="4:5">
      <c r="D7458" s="122"/>
      <c r="E7458" s="122"/>
    </row>
    <row r="7459" spans="4:5">
      <c r="D7459" s="122"/>
      <c r="E7459" s="122"/>
    </row>
    <row r="7460" spans="4:5">
      <c r="D7460" s="122"/>
      <c r="E7460" s="122"/>
    </row>
    <row r="7461" spans="4:5">
      <c r="D7461" s="122"/>
      <c r="E7461" s="122"/>
    </row>
    <row r="7462" spans="4:5">
      <c r="D7462" s="122"/>
      <c r="E7462" s="122"/>
    </row>
    <row r="7463" spans="4:5">
      <c r="D7463" s="122"/>
      <c r="E7463" s="122"/>
    </row>
    <row r="7464" spans="4:5">
      <c r="D7464" s="122"/>
      <c r="E7464" s="122"/>
    </row>
    <row r="7465" spans="4:5">
      <c r="D7465" s="122"/>
      <c r="E7465" s="122"/>
    </row>
    <row r="7466" spans="4:5">
      <c r="D7466" s="122"/>
      <c r="E7466" s="122"/>
    </row>
    <row r="7467" spans="4:5">
      <c r="D7467" s="122"/>
      <c r="E7467" s="122"/>
    </row>
    <row r="7468" spans="4:5">
      <c r="D7468" s="122"/>
      <c r="E7468" s="122"/>
    </row>
    <row r="7469" spans="4:5">
      <c r="D7469" s="122"/>
      <c r="E7469" s="122"/>
    </row>
    <row r="7470" spans="4:5">
      <c r="D7470" s="122"/>
      <c r="E7470" s="122"/>
    </row>
    <row r="7471" spans="4:5">
      <c r="D7471" s="122"/>
      <c r="E7471" s="122"/>
    </row>
    <row r="7472" spans="4:5">
      <c r="D7472" s="122"/>
      <c r="E7472" s="122"/>
    </row>
    <row r="7473" spans="4:5">
      <c r="D7473" s="122"/>
      <c r="E7473" s="122"/>
    </row>
    <row r="7474" spans="4:5">
      <c r="D7474" s="122"/>
      <c r="E7474" s="122"/>
    </row>
    <row r="7475" spans="4:5">
      <c r="D7475" s="122"/>
      <c r="E7475" s="122"/>
    </row>
    <row r="7476" spans="4:5">
      <c r="D7476" s="122"/>
      <c r="E7476" s="122"/>
    </row>
    <row r="7477" spans="4:5">
      <c r="D7477" s="122"/>
      <c r="E7477" s="122"/>
    </row>
    <row r="7478" spans="4:5">
      <c r="D7478" s="122"/>
      <c r="E7478" s="122"/>
    </row>
    <row r="7479" spans="4:5">
      <c r="D7479" s="122"/>
      <c r="E7479" s="122"/>
    </row>
    <row r="7480" spans="4:5">
      <c r="D7480" s="122"/>
      <c r="E7480" s="122"/>
    </row>
    <row r="7481" spans="4:5">
      <c r="D7481" s="122"/>
      <c r="E7481" s="122"/>
    </row>
    <row r="7482" spans="4:5">
      <c r="D7482" s="122"/>
      <c r="E7482" s="122"/>
    </row>
    <row r="7483" spans="4:5">
      <c r="D7483" s="122"/>
      <c r="E7483" s="122"/>
    </row>
    <row r="7484" spans="4:5">
      <c r="D7484" s="122"/>
      <c r="E7484" s="122"/>
    </row>
    <row r="7485" spans="4:5">
      <c r="D7485" s="122"/>
      <c r="E7485" s="122"/>
    </row>
    <row r="7486" spans="4:5">
      <c r="D7486" s="122"/>
      <c r="E7486" s="122"/>
    </row>
    <row r="7487" spans="4:5">
      <c r="D7487" s="122"/>
      <c r="E7487" s="122"/>
    </row>
    <row r="7488" spans="4:5">
      <c r="D7488" s="122"/>
      <c r="E7488" s="122"/>
    </row>
    <row r="7489" spans="4:5">
      <c r="D7489" s="122"/>
      <c r="E7489" s="122"/>
    </row>
    <row r="7490" spans="4:5">
      <c r="D7490" s="122"/>
      <c r="E7490" s="122"/>
    </row>
    <row r="7491" spans="4:5">
      <c r="D7491" s="122"/>
      <c r="E7491" s="122"/>
    </row>
    <row r="7492" spans="4:5">
      <c r="D7492" s="122"/>
      <c r="E7492" s="122"/>
    </row>
    <row r="7493" spans="4:5">
      <c r="D7493" s="122"/>
      <c r="E7493" s="122"/>
    </row>
    <row r="7494" spans="4:5">
      <c r="D7494" s="122"/>
      <c r="E7494" s="122"/>
    </row>
    <row r="7495" spans="4:5">
      <c r="D7495" s="122"/>
      <c r="E7495" s="122"/>
    </row>
    <row r="7496" spans="4:5">
      <c r="D7496" s="122"/>
      <c r="E7496" s="122"/>
    </row>
    <row r="7497" spans="4:5">
      <c r="D7497" s="122"/>
      <c r="E7497" s="122"/>
    </row>
    <row r="7498" spans="4:5">
      <c r="D7498" s="122"/>
      <c r="E7498" s="122"/>
    </row>
    <row r="7499" spans="4:5">
      <c r="D7499" s="122"/>
      <c r="E7499" s="122"/>
    </row>
    <row r="7500" spans="4:5">
      <c r="D7500" s="122"/>
      <c r="E7500" s="122"/>
    </row>
    <row r="7501" spans="4:5">
      <c r="D7501" s="122"/>
      <c r="E7501" s="122"/>
    </row>
    <row r="7502" spans="4:5">
      <c r="D7502" s="122"/>
      <c r="E7502" s="122"/>
    </row>
    <row r="7503" spans="4:5">
      <c r="D7503" s="122"/>
      <c r="E7503" s="122"/>
    </row>
    <row r="7504" spans="4:5">
      <c r="D7504" s="122"/>
      <c r="E7504" s="122"/>
    </row>
    <row r="7505" spans="4:5">
      <c r="D7505" s="122"/>
      <c r="E7505" s="122"/>
    </row>
    <row r="7506" spans="4:5">
      <c r="D7506" s="122"/>
      <c r="E7506" s="122"/>
    </row>
    <row r="7507" spans="4:5">
      <c r="D7507" s="122"/>
      <c r="E7507" s="122"/>
    </row>
    <row r="7508" spans="4:5">
      <c r="D7508" s="122"/>
      <c r="E7508" s="122"/>
    </row>
    <row r="7509" spans="4:5">
      <c r="D7509" s="122"/>
      <c r="E7509" s="122"/>
    </row>
    <row r="7510" spans="4:5">
      <c r="D7510" s="122"/>
      <c r="E7510" s="122"/>
    </row>
    <row r="7511" spans="4:5">
      <c r="D7511" s="122"/>
      <c r="E7511" s="122"/>
    </row>
    <row r="7512" spans="4:5">
      <c r="D7512" s="122"/>
      <c r="E7512" s="122"/>
    </row>
    <row r="7513" spans="4:5">
      <c r="D7513" s="122"/>
      <c r="E7513" s="122"/>
    </row>
    <row r="7514" spans="4:5">
      <c r="D7514" s="122"/>
      <c r="E7514" s="122"/>
    </row>
    <row r="7515" spans="4:5">
      <c r="D7515" s="122"/>
      <c r="E7515" s="122"/>
    </row>
    <row r="7516" spans="4:5">
      <c r="D7516" s="122"/>
      <c r="E7516" s="122"/>
    </row>
    <row r="7517" spans="4:5">
      <c r="D7517" s="122"/>
      <c r="E7517" s="122"/>
    </row>
    <row r="7518" spans="4:5">
      <c r="D7518" s="122"/>
      <c r="E7518" s="122"/>
    </row>
    <row r="7519" spans="4:5">
      <c r="D7519" s="122"/>
      <c r="E7519" s="122"/>
    </row>
    <row r="7520" spans="4:5">
      <c r="D7520" s="122"/>
      <c r="E7520" s="122"/>
    </row>
    <row r="7521" spans="4:5">
      <c r="D7521" s="122"/>
      <c r="E7521" s="122"/>
    </row>
    <row r="7522" spans="4:5">
      <c r="D7522" s="122"/>
      <c r="E7522" s="122"/>
    </row>
    <row r="7523" spans="4:5">
      <c r="D7523" s="122"/>
      <c r="E7523" s="122"/>
    </row>
    <row r="7524" spans="4:5">
      <c r="D7524" s="122"/>
      <c r="E7524" s="122"/>
    </row>
    <row r="7525" spans="4:5">
      <c r="D7525" s="122"/>
      <c r="E7525" s="122"/>
    </row>
    <row r="7526" spans="4:5">
      <c r="D7526" s="122"/>
      <c r="E7526" s="122"/>
    </row>
    <row r="7527" spans="4:5">
      <c r="D7527" s="122"/>
      <c r="E7527" s="122"/>
    </row>
    <row r="7528" spans="4:5">
      <c r="D7528" s="122"/>
      <c r="E7528" s="122"/>
    </row>
    <row r="7529" spans="4:5">
      <c r="D7529" s="122"/>
      <c r="E7529" s="122"/>
    </row>
    <row r="7530" spans="4:5">
      <c r="D7530" s="122"/>
      <c r="E7530" s="122"/>
    </row>
    <row r="7531" spans="4:5">
      <c r="D7531" s="122"/>
      <c r="E7531" s="122"/>
    </row>
    <row r="7532" spans="4:5">
      <c r="D7532" s="122"/>
      <c r="E7532" s="122"/>
    </row>
    <row r="7533" spans="4:5">
      <c r="D7533" s="122"/>
      <c r="E7533" s="122"/>
    </row>
    <row r="7534" spans="4:5">
      <c r="D7534" s="122"/>
      <c r="E7534" s="122"/>
    </row>
    <row r="7535" spans="4:5">
      <c r="D7535" s="122"/>
      <c r="E7535" s="122"/>
    </row>
    <row r="7536" spans="4:5">
      <c r="D7536" s="122"/>
      <c r="E7536" s="122"/>
    </row>
    <row r="7537" spans="4:5">
      <c r="D7537" s="122"/>
      <c r="E7537" s="122"/>
    </row>
    <row r="7538" spans="4:5">
      <c r="D7538" s="122"/>
      <c r="E7538" s="122"/>
    </row>
    <row r="7539" spans="4:5">
      <c r="D7539" s="122"/>
      <c r="E7539" s="122"/>
    </row>
    <row r="7540" spans="4:5">
      <c r="D7540" s="122"/>
      <c r="E7540" s="122"/>
    </row>
    <row r="7541" spans="4:5">
      <c r="D7541" s="122"/>
      <c r="E7541" s="122"/>
    </row>
    <row r="7542" spans="4:5">
      <c r="D7542" s="122"/>
      <c r="E7542" s="122"/>
    </row>
    <row r="7543" spans="4:5">
      <c r="D7543" s="122"/>
      <c r="E7543" s="122"/>
    </row>
    <row r="7544" spans="4:5">
      <c r="D7544" s="122"/>
      <c r="E7544" s="122"/>
    </row>
    <row r="7545" spans="4:5">
      <c r="D7545" s="122"/>
      <c r="E7545" s="122"/>
    </row>
    <row r="7546" spans="4:5">
      <c r="D7546" s="122"/>
      <c r="E7546" s="122"/>
    </row>
    <row r="7547" spans="4:5">
      <c r="D7547" s="122"/>
      <c r="E7547" s="122"/>
    </row>
    <row r="7548" spans="4:5">
      <c r="D7548" s="122"/>
      <c r="E7548" s="122"/>
    </row>
    <row r="7549" spans="4:5">
      <c r="D7549" s="122"/>
      <c r="E7549" s="122"/>
    </row>
    <row r="7550" spans="4:5">
      <c r="D7550" s="122"/>
      <c r="E7550" s="122"/>
    </row>
    <row r="7551" spans="4:5">
      <c r="D7551" s="122"/>
      <c r="E7551" s="122"/>
    </row>
    <row r="7552" spans="4:5">
      <c r="D7552" s="122"/>
      <c r="E7552" s="122"/>
    </row>
    <row r="7553" spans="4:5">
      <c r="D7553" s="122"/>
      <c r="E7553" s="122"/>
    </row>
    <row r="7554" spans="4:5">
      <c r="D7554" s="122"/>
      <c r="E7554" s="122"/>
    </row>
    <row r="7555" spans="4:5">
      <c r="D7555" s="122"/>
      <c r="E7555" s="122"/>
    </row>
    <row r="7556" spans="4:5">
      <c r="D7556" s="122"/>
      <c r="E7556" s="122"/>
    </row>
    <row r="7557" spans="4:5">
      <c r="D7557" s="122"/>
      <c r="E7557" s="122"/>
    </row>
    <row r="7558" spans="4:5">
      <c r="D7558" s="122"/>
      <c r="E7558" s="122"/>
    </row>
    <row r="7559" spans="4:5">
      <c r="D7559" s="122"/>
      <c r="E7559" s="122"/>
    </row>
    <row r="7560" spans="4:5">
      <c r="D7560" s="122"/>
      <c r="E7560" s="122"/>
    </row>
    <row r="7561" spans="4:5">
      <c r="D7561" s="122"/>
      <c r="E7561" s="122"/>
    </row>
    <row r="7562" spans="4:5">
      <c r="D7562" s="122"/>
      <c r="E7562" s="122"/>
    </row>
    <row r="7563" spans="4:5">
      <c r="D7563" s="122"/>
      <c r="E7563" s="122"/>
    </row>
    <row r="7564" spans="4:5">
      <c r="D7564" s="122"/>
      <c r="E7564" s="122"/>
    </row>
    <row r="7565" spans="4:5">
      <c r="D7565" s="122"/>
      <c r="E7565" s="122"/>
    </row>
    <row r="7566" spans="4:5">
      <c r="D7566" s="122"/>
      <c r="E7566" s="122"/>
    </row>
    <row r="7567" spans="4:5">
      <c r="D7567" s="122"/>
      <c r="E7567" s="122"/>
    </row>
    <row r="7568" spans="4:5">
      <c r="D7568" s="122"/>
      <c r="E7568" s="122"/>
    </row>
    <row r="7569" spans="4:5">
      <c r="D7569" s="122"/>
      <c r="E7569" s="122"/>
    </row>
    <row r="7570" spans="4:5">
      <c r="D7570" s="122"/>
      <c r="E7570" s="122"/>
    </row>
    <row r="7571" spans="4:5">
      <c r="D7571" s="122"/>
      <c r="E7571" s="122"/>
    </row>
    <row r="7572" spans="4:5">
      <c r="D7572" s="122"/>
      <c r="E7572" s="122"/>
    </row>
    <row r="7573" spans="4:5">
      <c r="D7573" s="122"/>
      <c r="E7573" s="122"/>
    </row>
    <row r="7574" spans="4:5">
      <c r="D7574" s="122"/>
      <c r="E7574" s="122"/>
    </row>
    <row r="7575" spans="4:5">
      <c r="D7575" s="122"/>
      <c r="E7575" s="122"/>
    </row>
    <row r="7576" spans="4:5">
      <c r="D7576" s="122"/>
      <c r="E7576" s="122"/>
    </row>
    <row r="7577" spans="4:5">
      <c r="D7577" s="122"/>
      <c r="E7577" s="122"/>
    </row>
    <row r="7578" spans="4:5">
      <c r="D7578" s="122"/>
      <c r="E7578" s="122"/>
    </row>
    <row r="7579" spans="4:5">
      <c r="D7579" s="122"/>
      <c r="E7579" s="122"/>
    </row>
    <row r="7580" spans="4:5">
      <c r="D7580" s="122"/>
      <c r="E7580" s="122"/>
    </row>
    <row r="7581" spans="4:5">
      <c r="D7581" s="122"/>
      <c r="E7581" s="122"/>
    </row>
    <row r="7582" spans="4:5">
      <c r="D7582" s="122"/>
      <c r="E7582" s="122"/>
    </row>
    <row r="7583" spans="4:5">
      <c r="D7583" s="122"/>
      <c r="E7583" s="122"/>
    </row>
    <row r="7584" spans="4:5">
      <c r="D7584" s="122"/>
      <c r="E7584" s="122"/>
    </row>
    <row r="7585" spans="4:5">
      <c r="D7585" s="122"/>
      <c r="E7585" s="122"/>
    </row>
    <row r="7586" spans="4:5">
      <c r="D7586" s="122"/>
      <c r="E7586" s="122"/>
    </row>
    <row r="7587" spans="4:5">
      <c r="D7587" s="122"/>
      <c r="E7587" s="122"/>
    </row>
    <row r="7588" spans="4:5">
      <c r="D7588" s="122"/>
      <c r="E7588" s="122"/>
    </row>
    <row r="7589" spans="4:5">
      <c r="D7589" s="122"/>
      <c r="E7589" s="122"/>
    </row>
    <row r="7590" spans="4:5">
      <c r="D7590" s="122"/>
      <c r="E7590" s="122"/>
    </row>
    <row r="7591" spans="4:5">
      <c r="D7591" s="122"/>
      <c r="E7591" s="122"/>
    </row>
    <row r="7592" spans="4:5">
      <c r="D7592" s="122"/>
      <c r="E7592" s="122"/>
    </row>
    <row r="7593" spans="4:5">
      <c r="D7593" s="122"/>
      <c r="E7593" s="122"/>
    </row>
    <row r="7594" spans="4:5">
      <c r="D7594" s="122"/>
      <c r="E7594" s="122"/>
    </row>
    <row r="7595" spans="4:5">
      <c r="D7595" s="122"/>
      <c r="E7595" s="122"/>
    </row>
    <row r="7596" spans="4:5">
      <c r="D7596" s="122"/>
      <c r="E7596" s="122"/>
    </row>
    <row r="7597" spans="4:5">
      <c r="D7597" s="122"/>
      <c r="E7597" s="122"/>
    </row>
    <row r="7598" spans="4:5">
      <c r="D7598" s="122"/>
      <c r="E7598" s="122"/>
    </row>
    <row r="7599" spans="4:5">
      <c r="D7599" s="122"/>
      <c r="E7599" s="122"/>
    </row>
    <row r="7600" spans="4:5">
      <c r="D7600" s="122"/>
      <c r="E7600" s="122"/>
    </row>
    <row r="7601" spans="4:5">
      <c r="D7601" s="122"/>
      <c r="E7601" s="122"/>
    </row>
    <row r="7602" spans="4:5">
      <c r="D7602" s="122"/>
      <c r="E7602" s="122"/>
    </row>
    <row r="7603" spans="4:5">
      <c r="D7603" s="122"/>
      <c r="E7603" s="122"/>
    </row>
    <row r="7604" spans="4:5">
      <c r="D7604" s="122"/>
      <c r="E7604" s="122"/>
    </row>
    <row r="7605" spans="4:5">
      <c r="D7605" s="122"/>
      <c r="E7605" s="122"/>
    </row>
    <row r="7606" spans="4:5">
      <c r="D7606" s="122"/>
      <c r="E7606" s="122"/>
    </row>
    <row r="7607" spans="4:5">
      <c r="D7607" s="122"/>
      <c r="E7607" s="122"/>
    </row>
    <row r="7608" spans="4:5">
      <c r="D7608" s="122"/>
      <c r="E7608" s="122"/>
    </row>
    <row r="7609" spans="4:5">
      <c r="D7609" s="122"/>
      <c r="E7609" s="122"/>
    </row>
    <row r="7610" spans="4:5">
      <c r="D7610" s="122"/>
      <c r="E7610" s="122"/>
    </row>
    <row r="7611" spans="4:5">
      <c r="D7611" s="122"/>
      <c r="E7611" s="122"/>
    </row>
    <row r="7612" spans="4:5">
      <c r="D7612" s="122"/>
      <c r="E7612" s="122"/>
    </row>
    <row r="7613" spans="4:5">
      <c r="D7613" s="122"/>
      <c r="E7613" s="122"/>
    </row>
    <row r="7614" spans="4:5">
      <c r="D7614" s="122"/>
      <c r="E7614" s="122"/>
    </row>
    <row r="7615" spans="4:5">
      <c r="D7615" s="122"/>
      <c r="E7615" s="122"/>
    </row>
    <row r="7616" spans="4:5">
      <c r="D7616" s="122"/>
      <c r="E7616" s="122"/>
    </row>
    <row r="7617" spans="4:5">
      <c r="D7617" s="122"/>
      <c r="E7617" s="122"/>
    </row>
    <row r="7618" spans="4:5">
      <c r="D7618" s="122"/>
      <c r="E7618" s="122"/>
    </row>
    <row r="7619" spans="4:5">
      <c r="D7619" s="122"/>
      <c r="E7619" s="122"/>
    </row>
    <row r="7620" spans="4:5">
      <c r="D7620" s="122"/>
      <c r="E7620" s="122"/>
    </row>
    <row r="7621" spans="4:5">
      <c r="D7621" s="122"/>
      <c r="E7621" s="122"/>
    </row>
    <row r="7622" spans="4:5">
      <c r="D7622" s="122"/>
      <c r="E7622" s="122"/>
    </row>
    <row r="7623" spans="4:5">
      <c r="D7623" s="122"/>
      <c r="E7623" s="122"/>
    </row>
    <row r="7624" spans="4:5">
      <c r="D7624" s="122"/>
      <c r="E7624" s="122"/>
    </row>
    <row r="7625" spans="4:5">
      <c r="D7625" s="122"/>
      <c r="E7625" s="122"/>
    </row>
    <row r="7626" spans="4:5">
      <c r="D7626" s="122"/>
      <c r="E7626" s="122"/>
    </row>
    <row r="7627" spans="4:5">
      <c r="D7627" s="122"/>
      <c r="E7627" s="122"/>
    </row>
    <row r="7628" spans="4:5">
      <c r="D7628" s="122"/>
      <c r="E7628" s="122"/>
    </row>
    <row r="7629" spans="4:5">
      <c r="D7629" s="122"/>
      <c r="E7629" s="122"/>
    </row>
    <row r="7630" spans="4:5">
      <c r="D7630" s="122"/>
      <c r="E7630" s="122"/>
    </row>
    <row r="7631" spans="4:5">
      <c r="D7631" s="122"/>
      <c r="E7631" s="122"/>
    </row>
    <row r="7632" spans="4:5">
      <c r="D7632" s="122"/>
      <c r="E7632" s="122"/>
    </row>
    <row r="7633" spans="4:5">
      <c r="D7633" s="122"/>
      <c r="E7633" s="122"/>
    </row>
    <row r="7634" spans="4:5">
      <c r="D7634" s="122"/>
      <c r="E7634" s="122"/>
    </row>
    <row r="7635" spans="4:5">
      <c r="D7635" s="122"/>
      <c r="E7635" s="122"/>
    </row>
    <row r="7636" spans="4:5">
      <c r="D7636" s="122"/>
      <c r="E7636" s="122"/>
    </row>
    <row r="7637" spans="4:5">
      <c r="D7637" s="122"/>
      <c r="E7637" s="122"/>
    </row>
    <row r="7638" spans="4:5">
      <c r="D7638" s="122"/>
      <c r="E7638" s="122"/>
    </row>
    <row r="7639" spans="4:5">
      <c r="D7639" s="122"/>
      <c r="E7639" s="122"/>
    </row>
    <row r="7640" spans="4:5">
      <c r="D7640" s="122"/>
      <c r="E7640" s="122"/>
    </row>
    <row r="7641" spans="4:5">
      <c r="D7641" s="122"/>
      <c r="E7641" s="122"/>
    </row>
    <row r="7642" spans="4:5">
      <c r="D7642" s="122"/>
      <c r="E7642" s="122"/>
    </row>
    <row r="7643" spans="4:5">
      <c r="D7643" s="122"/>
      <c r="E7643" s="122"/>
    </row>
    <row r="7644" spans="4:5">
      <c r="D7644" s="122"/>
      <c r="E7644" s="122"/>
    </row>
    <row r="7645" spans="4:5">
      <c r="D7645" s="122"/>
      <c r="E7645" s="122"/>
    </row>
    <row r="7646" spans="4:5">
      <c r="D7646" s="122"/>
      <c r="E7646" s="122"/>
    </row>
    <row r="7647" spans="4:5">
      <c r="D7647" s="122"/>
      <c r="E7647" s="122"/>
    </row>
    <row r="7648" spans="4:5">
      <c r="D7648" s="122"/>
      <c r="E7648" s="122"/>
    </row>
    <row r="7649" spans="4:5">
      <c r="D7649" s="122"/>
      <c r="E7649" s="122"/>
    </row>
    <row r="7650" spans="4:5">
      <c r="D7650" s="122"/>
      <c r="E7650" s="122"/>
    </row>
    <row r="7651" spans="4:5">
      <c r="D7651" s="122"/>
      <c r="E7651" s="122"/>
    </row>
    <row r="7652" spans="4:5">
      <c r="D7652" s="122"/>
      <c r="E7652" s="122"/>
    </row>
    <row r="7653" spans="4:5">
      <c r="D7653" s="122"/>
      <c r="E7653" s="122"/>
    </row>
    <row r="7654" spans="4:5">
      <c r="D7654" s="122"/>
      <c r="E7654" s="122"/>
    </row>
    <row r="7655" spans="4:5">
      <c r="D7655" s="122"/>
      <c r="E7655" s="122"/>
    </row>
    <row r="7656" spans="4:5">
      <c r="D7656" s="122"/>
      <c r="E7656" s="122"/>
    </row>
    <row r="7657" spans="4:5">
      <c r="D7657" s="122"/>
      <c r="E7657" s="122"/>
    </row>
    <row r="7658" spans="4:5">
      <c r="D7658" s="122"/>
      <c r="E7658" s="122"/>
    </row>
    <row r="7659" spans="4:5">
      <c r="D7659" s="122"/>
      <c r="E7659" s="122"/>
    </row>
    <row r="7660" spans="4:5">
      <c r="D7660" s="122"/>
      <c r="E7660" s="122"/>
    </row>
    <row r="7661" spans="4:5">
      <c r="D7661" s="122"/>
      <c r="E7661" s="122"/>
    </row>
    <row r="7662" spans="4:5">
      <c r="D7662" s="122"/>
      <c r="E7662" s="122"/>
    </row>
    <row r="7663" spans="4:5">
      <c r="D7663" s="122"/>
      <c r="E7663" s="122"/>
    </row>
    <row r="7664" spans="4:5">
      <c r="D7664" s="122"/>
      <c r="E7664" s="122"/>
    </row>
    <row r="7665" spans="4:5">
      <c r="D7665" s="122"/>
      <c r="E7665" s="122"/>
    </row>
    <row r="7666" spans="4:5">
      <c r="D7666" s="122"/>
      <c r="E7666" s="122"/>
    </row>
    <row r="7667" spans="4:5">
      <c r="D7667" s="122"/>
      <c r="E7667" s="122"/>
    </row>
    <row r="7668" spans="4:5">
      <c r="D7668" s="122"/>
      <c r="E7668" s="122"/>
    </row>
    <row r="7669" spans="4:5">
      <c r="D7669" s="122"/>
      <c r="E7669" s="122"/>
    </row>
    <row r="7670" spans="4:5">
      <c r="D7670" s="122"/>
      <c r="E7670" s="122"/>
    </row>
    <row r="7671" spans="4:5">
      <c r="D7671" s="122"/>
      <c r="E7671" s="122"/>
    </row>
    <row r="7672" spans="4:5">
      <c r="D7672" s="122"/>
      <c r="E7672" s="122"/>
    </row>
    <row r="7673" spans="4:5">
      <c r="D7673" s="122"/>
      <c r="E7673" s="122"/>
    </row>
    <row r="7674" spans="4:5">
      <c r="D7674" s="122"/>
      <c r="E7674" s="122"/>
    </row>
    <row r="7675" spans="4:5">
      <c r="D7675" s="122"/>
      <c r="E7675" s="122"/>
    </row>
    <row r="7676" spans="4:5">
      <c r="D7676" s="122"/>
      <c r="E7676" s="122"/>
    </row>
    <row r="7677" spans="4:5">
      <c r="D7677" s="122"/>
      <c r="E7677" s="122"/>
    </row>
    <row r="7678" spans="4:5">
      <c r="D7678" s="122"/>
      <c r="E7678" s="122"/>
    </row>
    <row r="7679" spans="4:5">
      <c r="D7679" s="122"/>
      <c r="E7679" s="122"/>
    </row>
    <row r="7680" spans="4:5">
      <c r="D7680" s="122"/>
      <c r="E7680" s="122"/>
    </row>
    <row r="7681" spans="4:5">
      <c r="D7681" s="122"/>
      <c r="E7681" s="122"/>
    </row>
    <row r="7682" spans="4:5">
      <c r="D7682" s="122"/>
      <c r="E7682" s="122"/>
    </row>
    <row r="7683" spans="4:5">
      <c r="D7683" s="122"/>
      <c r="E7683" s="122"/>
    </row>
    <row r="7684" spans="4:5">
      <c r="D7684" s="122"/>
      <c r="E7684" s="122"/>
    </row>
    <row r="7685" spans="4:5">
      <c r="D7685" s="122"/>
      <c r="E7685" s="122"/>
    </row>
    <row r="7686" spans="4:5">
      <c r="D7686" s="122"/>
      <c r="E7686" s="122"/>
    </row>
    <row r="7687" spans="4:5">
      <c r="D7687" s="122"/>
      <c r="E7687" s="122"/>
    </row>
    <row r="7688" spans="4:5">
      <c r="D7688" s="122"/>
      <c r="E7688" s="122"/>
    </row>
    <row r="7689" spans="4:5">
      <c r="D7689" s="122"/>
      <c r="E7689" s="122"/>
    </row>
    <row r="7690" spans="4:5">
      <c r="D7690" s="122"/>
      <c r="E7690" s="122"/>
    </row>
    <row r="7691" spans="4:5">
      <c r="D7691" s="122"/>
      <c r="E7691" s="122"/>
    </row>
    <row r="7692" spans="4:5">
      <c r="D7692" s="122"/>
      <c r="E7692" s="122"/>
    </row>
    <row r="7693" spans="4:5">
      <c r="D7693" s="122"/>
      <c r="E7693" s="122"/>
    </row>
    <row r="7694" spans="4:5">
      <c r="D7694" s="122"/>
      <c r="E7694" s="122"/>
    </row>
    <row r="7695" spans="4:5">
      <c r="D7695" s="122"/>
      <c r="E7695" s="122"/>
    </row>
    <row r="7696" spans="4:5">
      <c r="D7696" s="122"/>
      <c r="E7696" s="122"/>
    </row>
    <row r="7697" spans="4:5">
      <c r="D7697" s="122"/>
      <c r="E7697" s="122"/>
    </row>
    <row r="7698" spans="4:5">
      <c r="D7698" s="122"/>
      <c r="E7698" s="122"/>
    </row>
    <row r="7699" spans="4:5">
      <c r="D7699" s="122"/>
      <c r="E7699" s="122"/>
    </row>
    <row r="7700" spans="4:5">
      <c r="D7700" s="122"/>
      <c r="E7700" s="122"/>
    </row>
    <row r="7701" spans="4:5">
      <c r="D7701" s="122"/>
      <c r="E7701" s="122"/>
    </row>
    <row r="7702" spans="4:5">
      <c r="D7702" s="122"/>
      <c r="E7702" s="122"/>
    </row>
    <row r="7703" spans="4:5">
      <c r="D7703" s="122"/>
      <c r="E7703" s="122"/>
    </row>
    <row r="7704" spans="4:5">
      <c r="D7704" s="122"/>
      <c r="E7704" s="122"/>
    </row>
    <row r="7705" spans="4:5">
      <c r="D7705" s="122"/>
      <c r="E7705" s="122"/>
    </row>
    <row r="7706" spans="4:5">
      <c r="D7706" s="122"/>
      <c r="E7706" s="122"/>
    </row>
    <row r="7707" spans="4:5">
      <c r="D7707" s="122"/>
      <c r="E7707" s="122"/>
    </row>
    <row r="7708" spans="4:5">
      <c r="D7708" s="122"/>
      <c r="E7708" s="122"/>
    </row>
    <row r="7709" spans="4:5">
      <c r="D7709" s="122"/>
      <c r="E7709" s="122"/>
    </row>
    <row r="7710" spans="4:5">
      <c r="D7710" s="122"/>
      <c r="E7710" s="122"/>
    </row>
    <row r="7711" spans="4:5">
      <c r="D7711" s="122"/>
      <c r="E7711" s="122"/>
    </row>
    <row r="7712" spans="4:5">
      <c r="D7712" s="122"/>
      <c r="E7712" s="122"/>
    </row>
    <row r="7713" spans="4:5">
      <c r="D7713" s="122"/>
      <c r="E7713" s="122"/>
    </row>
    <row r="7714" spans="4:5">
      <c r="D7714" s="122"/>
      <c r="E7714" s="122"/>
    </row>
    <row r="7715" spans="4:5">
      <c r="D7715" s="122"/>
      <c r="E7715" s="122"/>
    </row>
    <row r="7716" spans="4:5">
      <c r="D7716" s="122"/>
      <c r="E7716" s="122"/>
    </row>
    <row r="7717" spans="4:5">
      <c r="D7717" s="122"/>
      <c r="E7717" s="122"/>
    </row>
    <row r="7718" spans="4:5">
      <c r="D7718" s="122"/>
      <c r="E7718" s="122"/>
    </row>
    <row r="7719" spans="4:5">
      <c r="D7719" s="122"/>
      <c r="E7719" s="122"/>
    </row>
    <row r="7720" spans="4:5">
      <c r="D7720" s="122"/>
      <c r="E7720" s="122"/>
    </row>
    <row r="7721" spans="4:5">
      <c r="D7721" s="122"/>
      <c r="E7721" s="122"/>
    </row>
    <row r="7722" spans="4:5">
      <c r="D7722" s="122"/>
      <c r="E7722" s="122"/>
    </row>
    <row r="7723" spans="4:5">
      <c r="D7723" s="122"/>
      <c r="E7723" s="122"/>
    </row>
    <row r="7724" spans="4:5">
      <c r="D7724" s="122"/>
      <c r="E7724" s="122"/>
    </row>
    <row r="7725" spans="4:5">
      <c r="D7725" s="122"/>
      <c r="E7725" s="122"/>
    </row>
    <row r="7726" spans="4:5">
      <c r="D7726" s="122"/>
      <c r="E7726" s="122"/>
    </row>
    <row r="7727" spans="4:5">
      <c r="D7727" s="122"/>
      <c r="E7727" s="122"/>
    </row>
    <row r="7728" spans="4:5">
      <c r="D7728" s="122"/>
      <c r="E7728" s="122"/>
    </row>
    <row r="7729" spans="4:5">
      <c r="D7729" s="122"/>
      <c r="E7729" s="122"/>
    </row>
    <row r="7730" spans="4:5">
      <c r="D7730" s="122"/>
      <c r="E7730" s="122"/>
    </row>
    <row r="7731" spans="4:5">
      <c r="D7731" s="122"/>
      <c r="E7731" s="122"/>
    </row>
    <row r="7732" spans="4:5">
      <c r="D7732" s="122"/>
      <c r="E7732" s="122"/>
    </row>
    <row r="7733" spans="4:5">
      <c r="D7733" s="122"/>
      <c r="E7733" s="122"/>
    </row>
    <row r="7734" spans="4:5">
      <c r="D7734" s="122"/>
      <c r="E7734" s="122"/>
    </row>
    <row r="7735" spans="4:5">
      <c r="D7735" s="122"/>
      <c r="E7735" s="122"/>
    </row>
    <row r="7736" spans="4:5">
      <c r="D7736" s="122"/>
      <c r="E7736" s="122"/>
    </row>
    <row r="7737" spans="4:5">
      <c r="D7737" s="122"/>
      <c r="E7737" s="122"/>
    </row>
    <row r="7738" spans="4:5">
      <c r="D7738" s="122"/>
      <c r="E7738" s="122"/>
    </row>
    <row r="7739" spans="4:5">
      <c r="D7739" s="122"/>
      <c r="E7739" s="122"/>
    </row>
    <row r="7740" spans="4:5">
      <c r="D7740" s="122"/>
      <c r="E7740" s="122"/>
    </row>
    <row r="7741" spans="4:5">
      <c r="D7741" s="122"/>
      <c r="E7741" s="122"/>
    </row>
    <row r="7742" spans="4:5">
      <c r="D7742" s="122"/>
      <c r="E7742" s="122"/>
    </row>
    <row r="7743" spans="4:5">
      <c r="D7743" s="122"/>
      <c r="E7743" s="122"/>
    </row>
    <row r="7744" spans="4:5">
      <c r="D7744" s="122"/>
      <c r="E7744" s="122"/>
    </row>
    <row r="7745" spans="4:5">
      <c r="D7745" s="122"/>
      <c r="E7745" s="122"/>
    </row>
    <row r="7746" spans="4:5">
      <c r="D7746" s="122"/>
      <c r="E7746" s="122"/>
    </row>
    <row r="7747" spans="4:5">
      <c r="D7747" s="122"/>
      <c r="E7747" s="122"/>
    </row>
    <row r="7748" spans="4:5">
      <c r="D7748" s="122"/>
      <c r="E7748" s="122"/>
    </row>
    <row r="7749" spans="4:5">
      <c r="D7749" s="122"/>
      <c r="E7749" s="122"/>
    </row>
    <row r="7750" spans="4:5">
      <c r="D7750" s="122"/>
      <c r="E7750" s="122"/>
    </row>
    <row r="7751" spans="4:5">
      <c r="D7751" s="122"/>
      <c r="E7751" s="122"/>
    </row>
    <row r="7752" spans="4:5">
      <c r="D7752" s="122"/>
      <c r="E7752" s="122"/>
    </row>
    <row r="7753" spans="4:5">
      <c r="D7753" s="122"/>
      <c r="E7753" s="122"/>
    </row>
    <row r="7754" spans="4:5">
      <c r="D7754" s="122"/>
      <c r="E7754" s="122"/>
    </row>
    <row r="7755" spans="4:5">
      <c r="D7755" s="122"/>
      <c r="E7755" s="122"/>
    </row>
    <row r="7756" spans="4:5">
      <c r="D7756" s="122"/>
      <c r="E7756" s="122"/>
    </row>
    <row r="7757" spans="4:5">
      <c r="D7757" s="122"/>
      <c r="E7757" s="122"/>
    </row>
    <row r="7758" spans="4:5">
      <c r="D7758" s="122"/>
      <c r="E7758" s="122"/>
    </row>
    <row r="7759" spans="4:5">
      <c r="D7759" s="122"/>
      <c r="E7759" s="122"/>
    </row>
    <row r="7760" spans="4:5">
      <c r="D7760" s="122"/>
      <c r="E7760" s="122"/>
    </row>
    <row r="7761" spans="4:5">
      <c r="D7761" s="122"/>
      <c r="E7761" s="122"/>
    </row>
    <row r="7762" spans="4:5">
      <c r="D7762" s="122"/>
      <c r="E7762" s="122"/>
    </row>
    <row r="7763" spans="4:5">
      <c r="D7763" s="122"/>
      <c r="E7763" s="122"/>
    </row>
    <row r="7764" spans="4:5">
      <c r="D7764" s="122"/>
      <c r="E7764" s="122"/>
    </row>
    <row r="7765" spans="4:5">
      <c r="D7765" s="122"/>
      <c r="E7765" s="122"/>
    </row>
    <row r="7766" spans="4:5">
      <c r="D7766" s="122"/>
      <c r="E7766" s="122"/>
    </row>
    <row r="7767" spans="4:5">
      <c r="D7767" s="122"/>
      <c r="E7767" s="122"/>
    </row>
    <row r="7768" spans="4:5">
      <c r="D7768" s="122"/>
      <c r="E7768" s="122"/>
    </row>
    <row r="7769" spans="4:5">
      <c r="D7769" s="122"/>
      <c r="E7769" s="122"/>
    </row>
    <row r="7770" spans="4:5">
      <c r="D7770" s="122"/>
      <c r="E7770" s="122"/>
    </row>
    <row r="7771" spans="4:5">
      <c r="D7771" s="122"/>
      <c r="E7771" s="122"/>
    </row>
    <row r="7772" spans="4:5">
      <c r="D7772" s="122"/>
      <c r="E7772" s="122"/>
    </row>
    <row r="7773" spans="4:5">
      <c r="D7773" s="122"/>
      <c r="E7773" s="122"/>
    </row>
    <row r="7774" spans="4:5">
      <c r="D7774" s="122"/>
      <c r="E7774" s="122"/>
    </row>
    <row r="7775" spans="4:5">
      <c r="D7775" s="122"/>
      <c r="E7775" s="122"/>
    </row>
    <row r="7776" spans="4:5">
      <c r="D7776" s="122"/>
      <c r="E7776" s="122"/>
    </row>
    <row r="7777" spans="4:5">
      <c r="D7777" s="122"/>
      <c r="E7777" s="122"/>
    </row>
    <row r="7778" spans="4:5">
      <c r="D7778" s="122"/>
      <c r="E7778" s="122"/>
    </row>
    <row r="7779" spans="4:5">
      <c r="D7779" s="122"/>
      <c r="E7779" s="122"/>
    </row>
    <row r="7780" spans="4:5">
      <c r="D7780" s="122"/>
      <c r="E7780" s="122"/>
    </row>
    <row r="7781" spans="4:5">
      <c r="D7781" s="122"/>
      <c r="E7781" s="122"/>
    </row>
    <row r="7782" spans="4:5">
      <c r="D7782" s="122"/>
      <c r="E7782" s="122"/>
    </row>
    <row r="7783" spans="4:5">
      <c r="D7783" s="122"/>
      <c r="E7783" s="122"/>
    </row>
    <row r="7784" spans="4:5">
      <c r="D7784" s="122"/>
      <c r="E7784" s="122"/>
    </row>
    <row r="7785" spans="4:5">
      <c r="D7785" s="122"/>
      <c r="E7785" s="122"/>
    </row>
    <row r="7786" spans="4:5">
      <c r="D7786" s="122"/>
      <c r="E7786" s="122"/>
    </row>
    <row r="7787" spans="4:5">
      <c r="D7787" s="122"/>
      <c r="E7787" s="122"/>
    </row>
    <row r="7788" spans="4:5">
      <c r="D7788" s="122"/>
      <c r="E7788" s="122"/>
    </row>
    <row r="7789" spans="4:5">
      <c r="D7789" s="122"/>
      <c r="E7789" s="122"/>
    </row>
    <row r="7790" spans="4:5">
      <c r="D7790" s="122"/>
      <c r="E7790" s="122"/>
    </row>
    <row r="7791" spans="4:5">
      <c r="D7791" s="122"/>
      <c r="E7791" s="122"/>
    </row>
    <row r="7792" spans="4:5">
      <c r="D7792" s="122"/>
      <c r="E7792" s="122"/>
    </row>
    <row r="7793" spans="4:5">
      <c r="D7793" s="122"/>
      <c r="E7793" s="122"/>
    </row>
    <row r="7794" spans="4:5">
      <c r="D7794" s="122"/>
      <c r="E7794" s="122"/>
    </row>
    <row r="7795" spans="4:5">
      <c r="D7795" s="122"/>
      <c r="E7795" s="122"/>
    </row>
    <row r="7796" spans="4:5">
      <c r="D7796" s="122"/>
      <c r="E7796" s="122"/>
    </row>
    <row r="7797" spans="4:5">
      <c r="D7797" s="122"/>
      <c r="E7797" s="122"/>
    </row>
    <row r="7798" spans="4:5">
      <c r="D7798" s="122"/>
      <c r="E7798" s="122"/>
    </row>
    <row r="7799" spans="4:5">
      <c r="D7799" s="122"/>
      <c r="E7799" s="122"/>
    </row>
    <row r="7800" spans="4:5">
      <c r="D7800" s="122"/>
      <c r="E7800" s="122"/>
    </row>
    <row r="7801" spans="4:5">
      <c r="D7801" s="122"/>
      <c r="E7801" s="122"/>
    </row>
    <row r="7802" spans="4:5">
      <c r="D7802" s="122"/>
      <c r="E7802" s="122"/>
    </row>
    <row r="7803" spans="4:5">
      <c r="D7803" s="122"/>
      <c r="E7803" s="122"/>
    </row>
    <row r="7804" spans="4:5">
      <c r="D7804" s="122"/>
      <c r="E7804" s="122"/>
    </row>
    <row r="7805" spans="4:5">
      <c r="D7805" s="122"/>
      <c r="E7805" s="122"/>
    </row>
    <row r="7806" spans="4:5">
      <c r="D7806" s="122"/>
      <c r="E7806" s="122"/>
    </row>
    <row r="7807" spans="4:5">
      <c r="D7807" s="122"/>
      <c r="E7807" s="122"/>
    </row>
    <row r="7808" spans="4:5">
      <c r="D7808" s="122"/>
      <c r="E7808" s="122"/>
    </row>
    <row r="7809" spans="4:5">
      <c r="D7809" s="122"/>
      <c r="E7809" s="122"/>
    </row>
    <row r="7810" spans="4:5">
      <c r="D7810" s="122"/>
      <c r="E7810" s="122"/>
    </row>
    <row r="7811" spans="4:5">
      <c r="D7811" s="122"/>
      <c r="E7811" s="122"/>
    </row>
    <row r="7812" spans="4:5">
      <c r="D7812" s="122"/>
      <c r="E7812" s="122"/>
    </row>
    <row r="7813" spans="4:5">
      <c r="D7813" s="122"/>
      <c r="E7813" s="122"/>
    </row>
    <row r="7814" spans="4:5">
      <c r="D7814" s="122"/>
      <c r="E7814" s="122"/>
    </row>
    <row r="7815" spans="4:5">
      <c r="D7815" s="122"/>
      <c r="E7815" s="122"/>
    </row>
    <row r="7816" spans="4:5">
      <c r="D7816" s="122"/>
      <c r="E7816" s="122"/>
    </row>
    <row r="7817" spans="4:5">
      <c r="D7817" s="122"/>
      <c r="E7817" s="122"/>
    </row>
    <row r="7818" spans="4:5">
      <c r="D7818" s="122"/>
      <c r="E7818" s="122"/>
    </row>
    <row r="7819" spans="4:5">
      <c r="D7819" s="122"/>
      <c r="E7819" s="122"/>
    </row>
    <row r="7820" spans="4:5">
      <c r="D7820" s="122"/>
      <c r="E7820" s="122"/>
    </row>
    <row r="7821" spans="4:5">
      <c r="D7821" s="122"/>
      <c r="E7821" s="122"/>
    </row>
    <row r="7822" spans="4:5">
      <c r="D7822" s="122"/>
      <c r="E7822" s="122"/>
    </row>
    <row r="7823" spans="4:5">
      <c r="D7823" s="122"/>
      <c r="E7823" s="122"/>
    </row>
    <row r="7824" spans="4:5">
      <c r="D7824" s="122"/>
      <c r="E7824" s="122"/>
    </row>
    <row r="7825" spans="4:5">
      <c r="D7825" s="122"/>
      <c r="E7825" s="122"/>
    </row>
    <row r="7826" spans="4:5">
      <c r="D7826" s="122"/>
      <c r="E7826" s="122"/>
    </row>
    <row r="7827" spans="4:5">
      <c r="D7827" s="122"/>
      <c r="E7827" s="122"/>
    </row>
    <row r="7828" spans="4:5">
      <c r="D7828" s="122"/>
      <c r="E7828" s="122"/>
    </row>
    <row r="7829" spans="4:5">
      <c r="D7829" s="122"/>
      <c r="E7829" s="122"/>
    </row>
    <row r="7830" spans="4:5">
      <c r="D7830" s="122"/>
      <c r="E7830" s="122"/>
    </row>
    <row r="7831" spans="4:5">
      <c r="D7831" s="122"/>
      <c r="E7831" s="122"/>
    </row>
    <row r="7832" spans="4:5">
      <c r="D7832" s="122"/>
      <c r="E7832" s="122"/>
    </row>
    <row r="7833" spans="4:5">
      <c r="D7833" s="122"/>
      <c r="E7833" s="122"/>
    </row>
    <row r="7834" spans="4:5">
      <c r="D7834" s="122"/>
      <c r="E7834" s="122"/>
    </row>
    <row r="7835" spans="4:5">
      <c r="D7835" s="122"/>
      <c r="E7835" s="122"/>
    </row>
    <row r="7836" spans="4:5">
      <c r="D7836" s="122"/>
      <c r="E7836" s="122"/>
    </row>
    <row r="7837" spans="4:5">
      <c r="D7837" s="122"/>
      <c r="E7837" s="122"/>
    </row>
    <row r="7838" spans="4:5">
      <c r="D7838" s="122"/>
      <c r="E7838" s="122"/>
    </row>
    <row r="7839" spans="4:5">
      <c r="D7839" s="122"/>
      <c r="E7839" s="122"/>
    </row>
    <row r="7840" spans="4:5">
      <c r="D7840" s="122"/>
      <c r="E7840" s="122"/>
    </row>
    <row r="7841" spans="4:5">
      <c r="D7841" s="122"/>
      <c r="E7841" s="122"/>
    </row>
    <row r="7842" spans="4:5">
      <c r="D7842" s="122"/>
      <c r="E7842" s="122"/>
    </row>
    <row r="7843" spans="4:5">
      <c r="D7843" s="122"/>
      <c r="E7843" s="122"/>
    </row>
    <row r="7844" spans="4:5">
      <c r="D7844" s="122"/>
      <c r="E7844" s="122"/>
    </row>
    <row r="7845" spans="4:5">
      <c r="D7845" s="122"/>
      <c r="E7845" s="122"/>
    </row>
    <row r="7846" spans="4:5">
      <c r="D7846" s="122"/>
      <c r="E7846" s="122"/>
    </row>
    <row r="7847" spans="4:5">
      <c r="D7847" s="122"/>
      <c r="E7847" s="122"/>
    </row>
    <row r="7848" spans="4:5">
      <c r="D7848" s="122"/>
      <c r="E7848" s="122"/>
    </row>
    <row r="7849" spans="4:5">
      <c r="D7849" s="122"/>
      <c r="E7849" s="122"/>
    </row>
    <row r="7850" spans="4:5">
      <c r="D7850" s="122"/>
      <c r="E7850" s="122"/>
    </row>
    <row r="7851" spans="4:5">
      <c r="D7851" s="122"/>
      <c r="E7851" s="122"/>
    </row>
    <row r="7852" spans="4:5">
      <c r="D7852" s="122"/>
      <c r="E7852" s="122"/>
    </row>
    <row r="7853" spans="4:5">
      <c r="D7853" s="122"/>
      <c r="E7853" s="122"/>
    </row>
    <row r="7854" spans="4:5">
      <c r="D7854" s="122"/>
      <c r="E7854" s="122"/>
    </row>
    <row r="7855" spans="4:5">
      <c r="D7855" s="122"/>
      <c r="E7855" s="122"/>
    </row>
    <row r="7856" spans="4:5">
      <c r="D7856" s="122"/>
      <c r="E7856" s="122"/>
    </row>
    <row r="7857" spans="4:5">
      <c r="D7857" s="122"/>
      <c r="E7857" s="122"/>
    </row>
    <row r="7858" spans="4:5">
      <c r="D7858" s="122"/>
      <c r="E7858" s="122"/>
    </row>
    <row r="7859" spans="4:5">
      <c r="D7859" s="122"/>
      <c r="E7859" s="122"/>
    </row>
    <row r="7860" spans="4:5">
      <c r="D7860" s="122"/>
      <c r="E7860" s="122"/>
    </row>
    <row r="7861" spans="4:5">
      <c r="D7861" s="122"/>
      <c r="E7861" s="122"/>
    </row>
    <row r="7862" spans="4:5">
      <c r="D7862" s="122"/>
      <c r="E7862" s="122"/>
    </row>
    <row r="7863" spans="4:5">
      <c r="D7863" s="122"/>
      <c r="E7863" s="122"/>
    </row>
    <row r="7864" spans="4:5">
      <c r="D7864" s="122"/>
      <c r="E7864" s="122"/>
    </row>
    <row r="7865" spans="4:5">
      <c r="D7865" s="122"/>
      <c r="E7865" s="122"/>
    </row>
    <row r="7866" spans="4:5">
      <c r="D7866" s="122"/>
      <c r="E7866" s="122"/>
    </row>
    <row r="7867" spans="4:5">
      <c r="D7867" s="122"/>
      <c r="E7867" s="122"/>
    </row>
    <row r="7868" spans="4:5">
      <c r="D7868" s="122"/>
      <c r="E7868" s="122"/>
    </row>
    <row r="7869" spans="4:5">
      <c r="D7869" s="122"/>
      <c r="E7869" s="122"/>
    </row>
    <row r="7870" spans="4:5">
      <c r="D7870" s="122"/>
      <c r="E7870" s="122"/>
    </row>
    <row r="7871" spans="4:5">
      <c r="D7871" s="122"/>
      <c r="E7871" s="122"/>
    </row>
    <row r="7872" spans="4:5">
      <c r="D7872" s="122"/>
      <c r="E7872" s="122"/>
    </row>
    <row r="7873" spans="4:5">
      <c r="D7873" s="122"/>
      <c r="E7873" s="122"/>
    </row>
    <row r="7874" spans="4:5">
      <c r="D7874" s="122"/>
      <c r="E7874" s="122"/>
    </row>
    <row r="7875" spans="4:5">
      <c r="D7875" s="122"/>
      <c r="E7875" s="122"/>
    </row>
    <row r="7876" spans="4:5">
      <c r="D7876" s="122"/>
      <c r="E7876" s="122"/>
    </row>
    <row r="7877" spans="4:5">
      <c r="D7877" s="122"/>
      <c r="E7877" s="122"/>
    </row>
    <row r="7878" spans="4:5">
      <c r="D7878" s="122"/>
      <c r="E7878" s="122"/>
    </row>
    <row r="7879" spans="4:5">
      <c r="D7879" s="122"/>
      <c r="E7879" s="122"/>
    </row>
    <row r="7880" spans="4:5">
      <c r="D7880" s="122"/>
      <c r="E7880" s="122"/>
    </row>
    <row r="7881" spans="4:5">
      <c r="D7881" s="122"/>
      <c r="E7881" s="122"/>
    </row>
    <row r="7882" spans="4:5">
      <c r="D7882" s="122"/>
      <c r="E7882" s="122"/>
    </row>
    <row r="7883" spans="4:5">
      <c r="D7883" s="122"/>
      <c r="E7883" s="122"/>
    </row>
    <row r="7884" spans="4:5">
      <c r="D7884" s="122"/>
      <c r="E7884" s="122"/>
    </row>
    <row r="7885" spans="4:5">
      <c r="D7885" s="122"/>
      <c r="E7885" s="122"/>
    </row>
    <row r="7886" spans="4:5">
      <c r="D7886" s="122"/>
      <c r="E7886" s="122"/>
    </row>
    <row r="7887" spans="4:5">
      <c r="D7887" s="122"/>
      <c r="E7887" s="122"/>
    </row>
    <row r="7888" spans="4:5">
      <c r="D7888" s="122"/>
      <c r="E7888" s="122"/>
    </row>
    <row r="7889" spans="4:5">
      <c r="D7889" s="122"/>
      <c r="E7889" s="122"/>
    </row>
    <row r="7890" spans="4:5">
      <c r="D7890" s="122"/>
      <c r="E7890" s="122"/>
    </row>
    <row r="7891" spans="4:5">
      <c r="D7891" s="122"/>
      <c r="E7891" s="122"/>
    </row>
    <row r="7892" spans="4:5">
      <c r="D7892" s="122"/>
      <c r="E7892" s="122"/>
    </row>
    <row r="7893" spans="4:5">
      <c r="D7893" s="122"/>
      <c r="E7893" s="122"/>
    </row>
    <row r="7894" spans="4:5">
      <c r="D7894" s="122"/>
      <c r="E7894" s="122"/>
    </row>
    <row r="7895" spans="4:5">
      <c r="D7895" s="122"/>
      <c r="E7895" s="122"/>
    </row>
    <row r="7896" spans="4:5">
      <c r="D7896" s="122"/>
      <c r="E7896" s="122"/>
    </row>
    <row r="7897" spans="4:5">
      <c r="D7897" s="122"/>
      <c r="E7897" s="122"/>
    </row>
    <row r="7898" spans="4:5">
      <c r="D7898" s="122"/>
      <c r="E7898" s="122"/>
    </row>
    <row r="7899" spans="4:5">
      <c r="D7899" s="122"/>
      <c r="E7899" s="122"/>
    </row>
    <row r="7900" spans="4:5">
      <c r="D7900" s="122"/>
      <c r="E7900" s="122"/>
    </row>
    <row r="7901" spans="4:5">
      <c r="D7901" s="122"/>
      <c r="E7901" s="122"/>
    </row>
    <row r="7902" spans="4:5">
      <c r="D7902" s="122"/>
      <c r="E7902" s="122"/>
    </row>
    <row r="7903" spans="4:5">
      <c r="D7903" s="122"/>
      <c r="E7903" s="122"/>
    </row>
    <row r="7904" spans="4:5">
      <c r="D7904" s="122"/>
      <c r="E7904" s="122"/>
    </row>
    <row r="7905" spans="4:5">
      <c r="D7905" s="122"/>
      <c r="E7905" s="122"/>
    </row>
    <row r="7906" spans="4:5">
      <c r="D7906" s="122"/>
      <c r="E7906" s="122"/>
    </row>
    <row r="7907" spans="4:5">
      <c r="D7907" s="122"/>
      <c r="E7907" s="122"/>
    </row>
    <row r="7908" spans="4:5">
      <c r="D7908" s="122"/>
      <c r="E7908" s="122"/>
    </row>
    <row r="7909" spans="4:5">
      <c r="D7909" s="122"/>
      <c r="E7909" s="122"/>
    </row>
    <row r="7910" spans="4:5">
      <c r="D7910" s="122"/>
      <c r="E7910" s="122"/>
    </row>
    <row r="7911" spans="4:5">
      <c r="D7911" s="122"/>
      <c r="E7911" s="122"/>
    </row>
    <row r="7912" spans="4:5">
      <c r="D7912" s="122"/>
      <c r="E7912" s="122"/>
    </row>
    <row r="7913" spans="4:5">
      <c r="D7913" s="122"/>
      <c r="E7913" s="122"/>
    </row>
    <row r="7914" spans="4:5">
      <c r="D7914" s="122"/>
      <c r="E7914" s="122"/>
    </row>
    <row r="7915" spans="4:5">
      <c r="D7915" s="122"/>
      <c r="E7915" s="122"/>
    </row>
    <row r="7916" spans="4:5">
      <c r="D7916" s="122"/>
      <c r="E7916" s="122"/>
    </row>
    <row r="7917" spans="4:5">
      <c r="D7917" s="122"/>
      <c r="E7917" s="122"/>
    </row>
    <row r="7918" spans="4:5">
      <c r="D7918" s="122"/>
      <c r="E7918" s="122"/>
    </row>
    <row r="7919" spans="4:5">
      <c r="D7919" s="122"/>
      <c r="E7919" s="122"/>
    </row>
    <row r="7920" spans="4:5">
      <c r="D7920" s="122"/>
      <c r="E7920" s="122"/>
    </row>
    <row r="7921" spans="4:5">
      <c r="D7921" s="122"/>
      <c r="E7921" s="122"/>
    </row>
    <row r="7922" spans="4:5">
      <c r="D7922" s="122"/>
      <c r="E7922" s="122"/>
    </row>
    <row r="7923" spans="4:5">
      <c r="D7923" s="122"/>
      <c r="E7923" s="122"/>
    </row>
    <row r="7924" spans="4:5">
      <c r="D7924" s="122"/>
      <c r="E7924" s="122"/>
    </row>
    <row r="7925" spans="4:5">
      <c r="D7925" s="122"/>
      <c r="E7925" s="122"/>
    </row>
    <row r="7926" spans="4:5">
      <c r="D7926" s="122"/>
      <c r="E7926" s="122"/>
    </row>
    <row r="7927" spans="4:5">
      <c r="D7927" s="122"/>
      <c r="E7927" s="122"/>
    </row>
    <row r="7928" spans="4:5">
      <c r="D7928" s="122"/>
      <c r="E7928" s="122"/>
    </row>
    <row r="7929" spans="4:5">
      <c r="D7929" s="122"/>
      <c r="E7929" s="122"/>
    </row>
    <row r="7930" spans="4:5">
      <c r="D7930" s="122"/>
      <c r="E7930" s="122"/>
    </row>
    <row r="7931" spans="4:5">
      <c r="D7931" s="122"/>
      <c r="E7931" s="122"/>
    </row>
    <row r="7932" spans="4:5">
      <c r="D7932" s="122"/>
      <c r="E7932" s="122"/>
    </row>
    <row r="7933" spans="4:5">
      <c r="D7933" s="122"/>
      <c r="E7933" s="122"/>
    </row>
    <row r="7934" spans="4:5">
      <c r="D7934" s="122"/>
      <c r="E7934" s="122"/>
    </row>
    <row r="7935" spans="4:5">
      <c r="D7935" s="122"/>
      <c r="E7935" s="122"/>
    </row>
    <row r="7936" spans="4:5">
      <c r="D7936" s="122"/>
      <c r="E7936" s="122"/>
    </row>
    <row r="7937" spans="4:5">
      <c r="D7937" s="122"/>
      <c r="E7937" s="122"/>
    </row>
    <row r="7938" spans="4:5">
      <c r="D7938" s="122"/>
      <c r="E7938" s="122"/>
    </row>
    <row r="7939" spans="4:5">
      <c r="D7939" s="122"/>
      <c r="E7939" s="122"/>
    </row>
    <row r="7940" spans="4:5">
      <c r="D7940" s="122"/>
      <c r="E7940" s="122"/>
    </row>
    <row r="7941" spans="4:5">
      <c r="D7941" s="122"/>
      <c r="E7941" s="122"/>
    </row>
    <row r="7942" spans="4:5">
      <c r="D7942" s="122"/>
      <c r="E7942" s="122"/>
    </row>
    <row r="7943" spans="4:5">
      <c r="D7943" s="122"/>
      <c r="E7943" s="122"/>
    </row>
    <row r="7944" spans="4:5">
      <c r="D7944" s="122"/>
      <c r="E7944" s="122"/>
    </row>
    <row r="7945" spans="4:5">
      <c r="D7945" s="122"/>
      <c r="E7945" s="122"/>
    </row>
    <row r="7946" spans="4:5">
      <c r="D7946" s="122"/>
      <c r="E7946" s="122"/>
    </row>
    <row r="7947" spans="4:5">
      <c r="D7947" s="122"/>
      <c r="E7947" s="122"/>
    </row>
    <row r="7948" spans="4:5">
      <c r="D7948" s="122"/>
      <c r="E7948" s="122"/>
    </row>
    <row r="7949" spans="4:5">
      <c r="D7949" s="122"/>
      <c r="E7949" s="122"/>
    </row>
    <row r="7950" spans="4:5">
      <c r="D7950" s="122"/>
      <c r="E7950" s="122"/>
    </row>
    <row r="7951" spans="4:5">
      <c r="D7951" s="122"/>
      <c r="E7951" s="122"/>
    </row>
    <row r="7952" spans="4:5">
      <c r="D7952" s="122"/>
      <c r="E7952" s="122"/>
    </row>
    <row r="7953" spans="4:5">
      <c r="D7953" s="122"/>
      <c r="E7953" s="122"/>
    </row>
    <row r="7954" spans="4:5">
      <c r="D7954" s="122"/>
      <c r="E7954" s="122"/>
    </row>
    <row r="7955" spans="4:5">
      <c r="D7955" s="122"/>
      <c r="E7955" s="122"/>
    </row>
    <row r="7956" spans="4:5">
      <c r="D7956" s="122"/>
      <c r="E7956" s="122"/>
    </row>
    <row r="7957" spans="4:5">
      <c r="D7957" s="122"/>
      <c r="E7957" s="122"/>
    </row>
    <row r="7958" spans="4:5">
      <c r="D7958" s="122"/>
      <c r="E7958" s="122"/>
    </row>
    <row r="7959" spans="4:5">
      <c r="D7959" s="122"/>
      <c r="E7959" s="122"/>
    </row>
    <row r="7960" spans="4:5">
      <c r="D7960" s="122"/>
      <c r="E7960" s="122"/>
    </row>
    <row r="7961" spans="4:5">
      <c r="D7961" s="122"/>
      <c r="E7961" s="122"/>
    </row>
    <row r="7962" spans="4:5">
      <c r="D7962" s="122"/>
      <c r="E7962" s="122"/>
    </row>
    <row r="7963" spans="4:5">
      <c r="D7963" s="122"/>
      <c r="E7963" s="122"/>
    </row>
    <row r="7964" spans="4:5">
      <c r="D7964" s="122"/>
      <c r="E7964" s="122"/>
    </row>
    <row r="7965" spans="4:5">
      <c r="D7965" s="122"/>
      <c r="E7965" s="122"/>
    </row>
    <row r="7966" spans="4:5">
      <c r="D7966" s="122"/>
      <c r="E7966" s="122"/>
    </row>
    <row r="7967" spans="4:5">
      <c r="D7967" s="122"/>
      <c r="E7967" s="122"/>
    </row>
    <row r="7968" spans="4:5">
      <c r="D7968" s="122"/>
      <c r="E7968" s="122"/>
    </row>
    <row r="7969" spans="4:5">
      <c r="D7969" s="122"/>
      <c r="E7969" s="122"/>
    </row>
    <row r="7970" spans="4:5">
      <c r="D7970" s="122"/>
      <c r="E7970" s="122"/>
    </row>
    <row r="7971" spans="4:5">
      <c r="D7971" s="122"/>
      <c r="E7971" s="122"/>
    </row>
    <row r="7972" spans="4:5">
      <c r="D7972" s="122"/>
      <c r="E7972" s="122"/>
    </row>
    <row r="7973" spans="4:5">
      <c r="D7973" s="122"/>
      <c r="E7973" s="122"/>
    </row>
    <row r="7974" spans="4:5">
      <c r="D7974" s="122"/>
      <c r="E7974" s="122"/>
    </row>
    <row r="7975" spans="4:5">
      <c r="D7975" s="122"/>
      <c r="E7975" s="122"/>
    </row>
    <row r="7976" spans="4:5">
      <c r="D7976" s="122"/>
      <c r="E7976" s="122"/>
    </row>
    <row r="7977" spans="4:5">
      <c r="D7977" s="122"/>
      <c r="E7977" s="122"/>
    </row>
    <row r="7978" spans="4:5">
      <c r="D7978" s="122"/>
      <c r="E7978" s="122"/>
    </row>
    <row r="7979" spans="4:5">
      <c r="D7979" s="122"/>
      <c r="E7979" s="122"/>
    </row>
    <row r="7980" spans="4:5">
      <c r="D7980" s="122"/>
      <c r="E7980" s="122"/>
    </row>
    <row r="7981" spans="4:5">
      <c r="D7981" s="122"/>
      <c r="E7981" s="122"/>
    </row>
    <row r="7982" spans="4:5">
      <c r="D7982" s="122"/>
      <c r="E7982" s="122"/>
    </row>
    <row r="7983" spans="4:5">
      <c r="D7983" s="122"/>
      <c r="E7983" s="122"/>
    </row>
    <row r="7984" spans="4:5">
      <c r="D7984" s="122"/>
      <c r="E7984" s="122"/>
    </row>
    <row r="7985" spans="4:5">
      <c r="D7985" s="122"/>
      <c r="E7985" s="122"/>
    </row>
    <row r="7986" spans="4:5">
      <c r="D7986" s="122"/>
      <c r="E7986" s="122"/>
    </row>
    <row r="7987" spans="4:5">
      <c r="D7987" s="122"/>
      <c r="E7987" s="122"/>
    </row>
    <row r="7988" spans="4:5">
      <c r="D7988" s="122"/>
      <c r="E7988" s="122"/>
    </row>
    <row r="7989" spans="4:5">
      <c r="D7989" s="122"/>
      <c r="E7989" s="122"/>
    </row>
    <row r="7990" spans="4:5">
      <c r="D7990" s="122"/>
      <c r="E7990" s="122"/>
    </row>
    <row r="7991" spans="4:5">
      <c r="D7991" s="122"/>
      <c r="E7991" s="122"/>
    </row>
    <row r="7992" spans="4:5">
      <c r="D7992" s="122"/>
      <c r="E7992" s="122"/>
    </row>
    <row r="7993" spans="4:5">
      <c r="D7993" s="122"/>
      <c r="E7993" s="122"/>
    </row>
    <row r="7994" spans="4:5">
      <c r="D7994" s="122"/>
      <c r="E7994" s="122"/>
    </row>
    <row r="7995" spans="4:5">
      <c r="D7995" s="122"/>
      <c r="E7995" s="122"/>
    </row>
    <row r="7996" spans="4:5">
      <c r="D7996" s="122"/>
      <c r="E7996" s="122"/>
    </row>
    <row r="7997" spans="4:5">
      <c r="D7997" s="122"/>
      <c r="E7997" s="122"/>
    </row>
    <row r="7998" spans="4:5">
      <c r="D7998" s="122"/>
      <c r="E7998" s="122"/>
    </row>
    <row r="7999" spans="4:5">
      <c r="D7999" s="122"/>
      <c r="E7999" s="122"/>
    </row>
    <row r="8000" spans="4:5">
      <c r="D8000" s="122"/>
      <c r="E8000" s="122"/>
    </row>
    <row r="8001" spans="4:5">
      <c r="D8001" s="122"/>
      <c r="E8001" s="122"/>
    </row>
    <row r="8002" spans="4:5">
      <c r="D8002" s="122"/>
      <c r="E8002" s="122"/>
    </row>
    <row r="8003" spans="4:5">
      <c r="D8003" s="122"/>
      <c r="E8003" s="122"/>
    </row>
    <row r="8004" spans="4:5">
      <c r="D8004" s="122"/>
      <c r="E8004" s="122"/>
    </row>
    <row r="8005" spans="4:5">
      <c r="D8005" s="122"/>
      <c r="E8005" s="122"/>
    </row>
    <row r="8006" spans="4:5">
      <c r="D8006" s="122"/>
      <c r="E8006" s="122"/>
    </row>
    <row r="8007" spans="4:5">
      <c r="D8007" s="122"/>
      <c r="E8007" s="122"/>
    </row>
    <row r="8008" spans="4:5">
      <c r="D8008" s="122"/>
      <c r="E8008" s="122"/>
    </row>
    <row r="8009" spans="4:5">
      <c r="D8009" s="122"/>
      <c r="E8009" s="122"/>
    </row>
    <row r="8010" spans="4:5">
      <c r="D8010" s="122"/>
      <c r="E8010" s="122"/>
    </row>
    <row r="8011" spans="4:5">
      <c r="D8011" s="122"/>
      <c r="E8011" s="122"/>
    </row>
    <row r="8012" spans="4:5">
      <c r="D8012" s="122"/>
      <c r="E8012" s="122"/>
    </row>
    <row r="8013" spans="4:5">
      <c r="D8013" s="122"/>
      <c r="E8013" s="122"/>
    </row>
    <row r="8014" spans="4:5">
      <c r="D8014" s="122"/>
      <c r="E8014" s="122"/>
    </row>
    <row r="8015" spans="4:5">
      <c r="D8015" s="122"/>
      <c r="E8015" s="122"/>
    </row>
    <row r="8016" spans="4:5">
      <c r="D8016" s="122"/>
      <c r="E8016" s="122"/>
    </row>
    <row r="8017" spans="4:5">
      <c r="D8017" s="122"/>
      <c r="E8017" s="122"/>
    </row>
    <row r="8018" spans="4:5">
      <c r="D8018" s="122"/>
      <c r="E8018" s="122"/>
    </row>
    <row r="8019" spans="4:5">
      <c r="D8019" s="122"/>
      <c r="E8019" s="122"/>
    </row>
    <row r="8020" spans="4:5">
      <c r="D8020" s="122"/>
      <c r="E8020" s="122"/>
    </row>
    <row r="8021" spans="4:5">
      <c r="D8021" s="122"/>
      <c r="E8021" s="122"/>
    </row>
    <row r="8022" spans="4:5">
      <c r="D8022" s="122"/>
      <c r="E8022" s="122"/>
    </row>
    <row r="8023" spans="4:5">
      <c r="D8023" s="122"/>
      <c r="E8023" s="122"/>
    </row>
    <row r="8024" spans="4:5">
      <c r="D8024" s="122"/>
      <c r="E8024" s="122"/>
    </row>
    <row r="8025" spans="4:5">
      <c r="D8025" s="122"/>
      <c r="E8025" s="122"/>
    </row>
    <row r="8026" spans="4:5">
      <c r="D8026" s="122"/>
      <c r="E8026" s="122"/>
    </row>
    <row r="8027" spans="4:5">
      <c r="D8027" s="122"/>
      <c r="E8027" s="122"/>
    </row>
    <row r="8028" spans="4:5">
      <c r="D8028" s="122"/>
      <c r="E8028" s="122"/>
    </row>
    <row r="8029" spans="4:5">
      <c r="D8029" s="122"/>
      <c r="E8029" s="122"/>
    </row>
    <row r="8030" spans="4:5">
      <c r="D8030" s="122"/>
      <c r="E8030" s="122"/>
    </row>
    <row r="8031" spans="4:5">
      <c r="D8031" s="122"/>
      <c r="E8031" s="122"/>
    </row>
    <row r="8032" spans="4:5">
      <c r="D8032" s="122"/>
      <c r="E8032" s="122"/>
    </row>
    <row r="8033" spans="4:5">
      <c r="D8033" s="122"/>
      <c r="E8033" s="122"/>
    </row>
    <row r="8034" spans="4:5">
      <c r="D8034" s="122"/>
      <c r="E8034" s="122"/>
    </row>
    <row r="8035" spans="4:5">
      <c r="D8035" s="122"/>
      <c r="E8035" s="122"/>
    </row>
    <row r="8036" spans="4:5">
      <c r="D8036" s="122"/>
      <c r="E8036" s="122"/>
    </row>
    <row r="8037" spans="4:5">
      <c r="D8037" s="122"/>
      <c r="E8037" s="122"/>
    </row>
    <row r="8038" spans="4:5">
      <c r="D8038" s="122"/>
      <c r="E8038" s="122"/>
    </row>
    <row r="8039" spans="4:5">
      <c r="D8039" s="122"/>
      <c r="E8039" s="122"/>
    </row>
    <row r="8040" spans="4:5">
      <c r="D8040" s="122"/>
      <c r="E8040" s="122"/>
    </row>
    <row r="8041" spans="4:5">
      <c r="D8041" s="122"/>
      <c r="E8041" s="122"/>
    </row>
    <row r="8042" spans="4:5">
      <c r="D8042" s="122"/>
      <c r="E8042" s="122"/>
    </row>
    <row r="8043" spans="4:5">
      <c r="D8043" s="122"/>
      <c r="E8043" s="122"/>
    </row>
    <row r="8044" spans="4:5">
      <c r="D8044" s="122"/>
      <c r="E8044" s="122"/>
    </row>
    <row r="8045" spans="4:5">
      <c r="D8045" s="122"/>
      <c r="E8045" s="122"/>
    </row>
    <row r="8046" spans="4:5">
      <c r="D8046" s="122"/>
      <c r="E8046" s="122"/>
    </row>
    <row r="8047" spans="4:5">
      <c r="D8047" s="122"/>
      <c r="E8047" s="122"/>
    </row>
    <row r="8048" spans="4:5">
      <c r="D8048" s="122"/>
      <c r="E8048" s="122"/>
    </row>
    <row r="8049" spans="4:5">
      <c r="D8049" s="122"/>
      <c r="E8049" s="122"/>
    </row>
    <row r="8050" spans="4:5">
      <c r="D8050" s="122"/>
      <c r="E8050" s="122"/>
    </row>
    <row r="8051" spans="4:5">
      <c r="D8051" s="122"/>
      <c r="E8051" s="122"/>
    </row>
    <row r="8052" spans="4:5">
      <c r="D8052" s="122"/>
      <c r="E8052" s="122"/>
    </row>
    <row r="8053" spans="4:5">
      <c r="D8053" s="122"/>
      <c r="E8053" s="122"/>
    </row>
    <row r="8054" spans="4:5">
      <c r="D8054" s="122"/>
      <c r="E8054" s="122"/>
    </row>
    <row r="8055" spans="4:5">
      <c r="D8055" s="122"/>
      <c r="E8055" s="122"/>
    </row>
    <row r="8056" spans="4:5">
      <c r="D8056" s="122"/>
      <c r="E8056" s="122"/>
    </row>
    <row r="8057" spans="4:5">
      <c r="D8057" s="122"/>
      <c r="E8057" s="122"/>
    </row>
    <row r="8058" spans="4:5">
      <c r="D8058" s="122"/>
      <c r="E8058" s="122"/>
    </row>
    <row r="8059" spans="4:5">
      <c r="D8059" s="122"/>
      <c r="E8059" s="122"/>
    </row>
    <row r="8060" spans="4:5">
      <c r="D8060" s="122"/>
      <c r="E8060" s="122"/>
    </row>
    <row r="8061" spans="4:5">
      <c r="D8061" s="122"/>
      <c r="E8061" s="122"/>
    </row>
    <row r="8062" spans="4:5">
      <c r="D8062" s="122"/>
      <c r="E8062" s="122"/>
    </row>
    <row r="8063" spans="4:5">
      <c r="D8063" s="122"/>
      <c r="E8063" s="122"/>
    </row>
    <row r="8064" spans="4:5">
      <c r="D8064" s="122"/>
      <c r="E8064" s="122"/>
    </row>
    <row r="8065" spans="4:5">
      <c r="D8065" s="122"/>
      <c r="E8065" s="122"/>
    </row>
    <row r="8066" spans="4:5">
      <c r="D8066" s="122"/>
      <c r="E8066" s="122"/>
    </row>
    <row r="8067" spans="4:5">
      <c r="D8067" s="122"/>
      <c r="E8067" s="122"/>
    </row>
    <row r="8068" spans="4:5">
      <c r="D8068" s="122"/>
      <c r="E8068" s="122"/>
    </row>
    <row r="8069" spans="4:5">
      <c r="D8069" s="122"/>
      <c r="E8069" s="122"/>
    </row>
    <row r="8070" spans="4:5">
      <c r="D8070" s="122"/>
      <c r="E8070" s="122"/>
    </row>
    <row r="8071" spans="4:5">
      <c r="D8071" s="122"/>
      <c r="E8071" s="122"/>
    </row>
    <row r="8072" spans="4:5">
      <c r="D8072" s="122"/>
      <c r="E8072" s="122"/>
    </row>
    <row r="8073" spans="4:5">
      <c r="D8073" s="122"/>
      <c r="E8073" s="122"/>
    </row>
    <row r="8074" spans="4:5">
      <c r="D8074" s="122"/>
      <c r="E8074" s="122"/>
    </row>
    <row r="8075" spans="4:5">
      <c r="D8075" s="122"/>
      <c r="E8075" s="122"/>
    </row>
    <row r="8076" spans="4:5">
      <c r="D8076" s="122"/>
      <c r="E8076" s="122"/>
    </row>
    <row r="8077" spans="4:5">
      <c r="D8077" s="122"/>
      <c r="E8077" s="122"/>
    </row>
    <row r="8078" spans="4:5">
      <c r="D8078" s="122"/>
      <c r="E8078" s="122"/>
    </row>
    <row r="8079" spans="4:5">
      <c r="D8079" s="122"/>
      <c r="E8079" s="122"/>
    </row>
    <row r="8080" spans="4:5">
      <c r="D8080" s="122"/>
      <c r="E8080" s="122"/>
    </row>
    <row r="8081" spans="4:5">
      <c r="D8081" s="122"/>
      <c r="E8081" s="122"/>
    </row>
    <row r="8082" spans="4:5">
      <c r="D8082" s="122"/>
      <c r="E8082" s="122"/>
    </row>
    <row r="8083" spans="4:5">
      <c r="D8083" s="122"/>
      <c r="E8083" s="122"/>
    </row>
    <row r="8084" spans="4:5">
      <c r="D8084" s="122"/>
      <c r="E8084" s="122"/>
    </row>
    <row r="8085" spans="4:5">
      <c r="D8085" s="122"/>
      <c r="E8085" s="122"/>
    </row>
    <row r="8086" spans="4:5">
      <c r="D8086" s="122"/>
      <c r="E8086" s="122"/>
    </row>
    <row r="8087" spans="4:5">
      <c r="D8087" s="122"/>
      <c r="E8087" s="122"/>
    </row>
    <row r="8088" spans="4:5">
      <c r="D8088" s="122"/>
      <c r="E8088" s="122"/>
    </row>
    <row r="8089" spans="4:5">
      <c r="D8089" s="122"/>
      <c r="E8089" s="122"/>
    </row>
    <row r="8090" spans="4:5">
      <c r="D8090" s="122"/>
      <c r="E8090" s="122"/>
    </row>
    <row r="8091" spans="4:5">
      <c r="D8091" s="122"/>
      <c r="E8091" s="122"/>
    </row>
    <row r="8092" spans="4:5">
      <c r="D8092" s="122"/>
      <c r="E8092" s="122"/>
    </row>
    <row r="8093" spans="4:5">
      <c r="D8093" s="122"/>
      <c r="E8093" s="122"/>
    </row>
    <row r="8094" spans="4:5">
      <c r="D8094" s="122"/>
      <c r="E8094" s="122"/>
    </row>
    <row r="8095" spans="4:5">
      <c r="D8095" s="122"/>
      <c r="E8095" s="122"/>
    </row>
    <row r="8096" spans="4:5">
      <c r="D8096" s="122"/>
      <c r="E8096" s="122"/>
    </row>
    <row r="8097" spans="4:5">
      <c r="D8097" s="122"/>
      <c r="E8097" s="122"/>
    </row>
    <row r="8098" spans="4:5">
      <c r="D8098" s="122"/>
      <c r="E8098" s="122"/>
    </row>
    <row r="8099" spans="4:5">
      <c r="D8099" s="122"/>
      <c r="E8099" s="122"/>
    </row>
    <row r="8100" spans="4:5">
      <c r="D8100" s="122"/>
      <c r="E8100" s="122"/>
    </row>
    <row r="8101" spans="4:5">
      <c r="D8101" s="122"/>
      <c r="E8101" s="122"/>
    </row>
    <row r="8102" spans="4:5">
      <c r="D8102" s="122"/>
      <c r="E8102" s="122"/>
    </row>
    <row r="8103" spans="4:5">
      <c r="D8103" s="122"/>
      <c r="E8103" s="122"/>
    </row>
    <row r="8104" spans="4:5">
      <c r="D8104" s="122"/>
      <c r="E8104" s="122"/>
    </row>
    <row r="8105" spans="4:5">
      <c r="D8105" s="122"/>
      <c r="E8105" s="122"/>
    </row>
    <row r="8106" spans="4:5">
      <c r="D8106" s="122"/>
      <c r="E8106" s="122"/>
    </row>
    <row r="8107" spans="4:5">
      <c r="D8107" s="122"/>
      <c r="E8107" s="122"/>
    </row>
    <row r="8108" spans="4:5">
      <c r="D8108" s="122"/>
      <c r="E8108" s="122"/>
    </row>
    <row r="8109" spans="4:5">
      <c r="D8109" s="122"/>
      <c r="E8109" s="122"/>
    </row>
    <row r="8110" spans="4:5">
      <c r="D8110" s="122"/>
      <c r="E8110" s="122"/>
    </row>
    <row r="8111" spans="4:5">
      <c r="D8111" s="122"/>
      <c r="E8111" s="122"/>
    </row>
    <row r="8112" spans="4:5">
      <c r="D8112" s="122"/>
      <c r="E8112" s="122"/>
    </row>
    <row r="8113" spans="4:5">
      <c r="D8113" s="122"/>
      <c r="E8113" s="122"/>
    </row>
    <row r="8114" spans="4:5">
      <c r="D8114" s="122"/>
      <c r="E8114" s="122"/>
    </row>
    <row r="8115" spans="4:5">
      <c r="D8115" s="122"/>
      <c r="E8115" s="122"/>
    </row>
    <row r="8116" spans="4:5">
      <c r="D8116" s="122"/>
      <c r="E8116" s="122"/>
    </row>
    <row r="8117" spans="4:5">
      <c r="D8117" s="122"/>
      <c r="E8117" s="122"/>
    </row>
    <row r="8118" spans="4:5">
      <c r="D8118" s="122"/>
      <c r="E8118" s="122"/>
    </row>
    <row r="8119" spans="4:5">
      <c r="D8119" s="122"/>
      <c r="E8119" s="122"/>
    </row>
    <row r="8120" spans="4:5">
      <c r="D8120" s="122"/>
      <c r="E8120" s="122"/>
    </row>
    <row r="8121" spans="4:5">
      <c r="D8121" s="122"/>
      <c r="E8121" s="122"/>
    </row>
    <row r="8122" spans="4:5">
      <c r="D8122" s="122"/>
      <c r="E8122" s="122"/>
    </row>
    <row r="8123" spans="4:5">
      <c r="D8123" s="122"/>
      <c r="E8123" s="122"/>
    </row>
    <row r="8124" spans="4:5">
      <c r="D8124" s="122"/>
      <c r="E8124" s="122"/>
    </row>
    <row r="8125" spans="4:5">
      <c r="D8125" s="122"/>
      <c r="E8125" s="122"/>
    </row>
    <row r="8126" spans="4:5">
      <c r="D8126" s="122"/>
      <c r="E8126" s="122"/>
    </row>
    <row r="8127" spans="4:5">
      <c r="D8127" s="122"/>
      <c r="E8127" s="122"/>
    </row>
    <row r="8128" spans="4:5">
      <c r="D8128" s="122"/>
      <c r="E8128" s="122"/>
    </row>
    <row r="8129" spans="4:5">
      <c r="D8129" s="122"/>
      <c r="E8129" s="122"/>
    </row>
    <row r="8130" spans="4:5">
      <c r="D8130" s="122"/>
      <c r="E8130" s="122"/>
    </row>
    <row r="8131" spans="4:5">
      <c r="D8131" s="122"/>
      <c r="E8131" s="122"/>
    </row>
    <row r="8132" spans="4:5">
      <c r="D8132" s="122"/>
      <c r="E8132" s="122"/>
    </row>
    <row r="8133" spans="4:5">
      <c r="D8133" s="122"/>
      <c r="E8133" s="122"/>
    </row>
    <row r="8134" spans="4:5">
      <c r="D8134" s="122"/>
      <c r="E8134" s="122"/>
    </row>
    <row r="8135" spans="4:5">
      <c r="D8135" s="122"/>
      <c r="E8135" s="122"/>
    </row>
    <row r="8136" spans="4:5">
      <c r="D8136" s="122"/>
      <c r="E8136" s="122"/>
    </row>
    <row r="8137" spans="4:5">
      <c r="D8137" s="122"/>
      <c r="E8137" s="122"/>
    </row>
    <row r="8138" spans="4:5">
      <c r="D8138" s="122"/>
      <c r="E8138" s="122"/>
    </row>
    <row r="8139" spans="4:5">
      <c r="D8139" s="122"/>
      <c r="E8139" s="122"/>
    </row>
    <row r="8140" spans="4:5">
      <c r="D8140" s="122"/>
      <c r="E8140" s="122"/>
    </row>
    <row r="8141" spans="4:5">
      <c r="D8141" s="122"/>
      <c r="E8141" s="122"/>
    </row>
    <row r="8142" spans="4:5">
      <c r="D8142" s="122"/>
      <c r="E8142" s="122"/>
    </row>
    <row r="8143" spans="4:5">
      <c r="D8143" s="122"/>
      <c r="E8143" s="122"/>
    </row>
    <row r="8144" spans="4:5">
      <c r="D8144" s="122"/>
      <c r="E8144" s="122"/>
    </row>
    <row r="8145" spans="4:5">
      <c r="D8145" s="122"/>
      <c r="E8145" s="122"/>
    </row>
    <row r="8146" spans="4:5">
      <c r="D8146" s="122"/>
      <c r="E8146" s="122"/>
    </row>
    <row r="8147" spans="4:5">
      <c r="D8147" s="122"/>
      <c r="E8147" s="122"/>
    </row>
    <row r="8148" spans="4:5">
      <c r="D8148" s="122"/>
      <c r="E8148" s="122"/>
    </row>
    <row r="8149" spans="4:5">
      <c r="D8149" s="122"/>
      <c r="E8149" s="122"/>
    </row>
    <row r="8150" spans="4:5">
      <c r="D8150" s="122"/>
      <c r="E8150" s="122"/>
    </row>
    <row r="8151" spans="4:5">
      <c r="D8151" s="122"/>
      <c r="E8151" s="122"/>
    </row>
    <row r="8152" spans="4:5">
      <c r="D8152" s="122"/>
      <c r="E8152" s="122"/>
    </row>
    <row r="8153" spans="4:5">
      <c r="D8153" s="122"/>
      <c r="E8153" s="122"/>
    </row>
    <row r="8154" spans="4:5">
      <c r="D8154" s="122"/>
      <c r="E8154" s="122"/>
    </row>
    <row r="8155" spans="4:5">
      <c r="D8155" s="122"/>
      <c r="E8155" s="122"/>
    </row>
    <row r="8156" spans="4:5">
      <c r="D8156" s="122"/>
      <c r="E8156" s="122"/>
    </row>
    <row r="8157" spans="4:5">
      <c r="D8157" s="122"/>
      <c r="E8157" s="122"/>
    </row>
    <row r="8158" spans="4:5">
      <c r="D8158" s="122"/>
      <c r="E8158" s="122"/>
    </row>
    <row r="8159" spans="4:5">
      <c r="D8159" s="122"/>
      <c r="E8159" s="122"/>
    </row>
    <row r="8160" spans="4:5">
      <c r="D8160" s="122"/>
      <c r="E8160" s="122"/>
    </row>
    <row r="8161" spans="4:5">
      <c r="D8161" s="122"/>
      <c r="E8161" s="122"/>
    </row>
    <row r="8162" spans="4:5">
      <c r="D8162" s="122"/>
      <c r="E8162" s="122"/>
    </row>
    <row r="8163" spans="4:5">
      <c r="D8163" s="122"/>
      <c r="E8163" s="122"/>
    </row>
    <row r="8164" spans="4:5">
      <c r="D8164" s="122"/>
      <c r="E8164" s="122"/>
    </row>
    <row r="8165" spans="4:5">
      <c r="D8165" s="122"/>
      <c r="E8165" s="122"/>
    </row>
    <row r="8166" spans="4:5">
      <c r="D8166" s="122"/>
      <c r="E8166" s="122"/>
    </row>
    <row r="8167" spans="4:5">
      <c r="D8167" s="122"/>
      <c r="E8167" s="122"/>
    </row>
    <row r="8168" spans="4:5">
      <c r="D8168" s="122"/>
      <c r="E8168" s="122"/>
    </row>
    <row r="8169" spans="4:5">
      <c r="D8169" s="122"/>
      <c r="E8169" s="122"/>
    </row>
    <row r="8170" spans="4:5">
      <c r="D8170" s="122"/>
      <c r="E8170" s="122"/>
    </row>
    <row r="8171" spans="4:5">
      <c r="D8171" s="122"/>
      <c r="E8171" s="122"/>
    </row>
    <row r="8172" spans="4:5">
      <c r="D8172" s="122"/>
      <c r="E8172" s="122"/>
    </row>
    <row r="8173" spans="4:5">
      <c r="D8173" s="122"/>
      <c r="E8173" s="122"/>
    </row>
    <row r="8174" spans="4:5">
      <c r="D8174" s="122"/>
      <c r="E8174" s="122"/>
    </row>
    <row r="8175" spans="4:5">
      <c r="D8175" s="122"/>
      <c r="E8175" s="122"/>
    </row>
    <row r="8176" spans="4:5">
      <c r="D8176" s="122"/>
      <c r="E8176" s="122"/>
    </row>
    <row r="8177" spans="4:5">
      <c r="D8177" s="122"/>
      <c r="E8177" s="122"/>
    </row>
    <row r="8178" spans="4:5">
      <c r="D8178" s="122"/>
      <c r="E8178" s="122"/>
    </row>
    <row r="8179" spans="4:5">
      <c r="D8179" s="122"/>
      <c r="E8179" s="122"/>
    </row>
    <row r="8180" spans="4:5">
      <c r="D8180" s="122"/>
      <c r="E8180" s="122"/>
    </row>
    <row r="8181" spans="4:5">
      <c r="D8181" s="122"/>
      <c r="E8181" s="122"/>
    </row>
    <row r="8182" spans="4:5">
      <c r="D8182" s="122"/>
      <c r="E8182" s="122"/>
    </row>
    <row r="8183" spans="4:5">
      <c r="D8183" s="122"/>
      <c r="E8183" s="122"/>
    </row>
    <row r="8184" spans="4:5">
      <c r="D8184" s="122"/>
      <c r="E8184" s="122"/>
    </row>
    <row r="8185" spans="4:5">
      <c r="D8185" s="122"/>
      <c r="E8185" s="122"/>
    </row>
    <row r="8186" spans="4:5">
      <c r="D8186" s="122"/>
      <c r="E8186" s="122"/>
    </row>
    <row r="8187" spans="4:5">
      <c r="D8187" s="122"/>
      <c r="E8187" s="122"/>
    </row>
    <row r="8188" spans="4:5">
      <c r="D8188" s="122"/>
      <c r="E8188" s="122"/>
    </row>
    <row r="8189" spans="4:5">
      <c r="D8189" s="122"/>
      <c r="E8189" s="122"/>
    </row>
    <row r="8190" spans="4:5">
      <c r="D8190" s="122"/>
      <c r="E8190" s="122"/>
    </row>
    <row r="8191" spans="4:5">
      <c r="D8191" s="122"/>
      <c r="E8191" s="122"/>
    </row>
    <row r="8192" spans="4:5">
      <c r="D8192" s="122"/>
      <c r="E8192" s="122"/>
    </row>
    <row r="8193" spans="4:5">
      <c r="D8193" s="122"/>
      <c r="E8193" s="122"/>
    </row>
    <row r="8194" spans="4:5">
      <c r="D8194" s="122"/>
      <c r="E8194" s="122"/>
    </row>
    <row r="8195" spans="4:5">
      <c r="D8195" s="122"/>
      <c r="E8195" s="122"/>
    </row>
    <row r="8196" spans="4:5">
      <c r="D8196" s="122"/>
      <c r="E8196" s="122"/>
    </row>
    <row r="8197" spans="4:5">
      <c r="D8197" s="122"/>
      <c r="E8197" s="122"/>
    </row>
    <row r="8198" spans="4:5">
      <c r="D8198" s="122"/>
      <c r="E8198" s="122"/>
    </row>
    <row r="8199" spans="4:5">
      <c r="D8199" s="122"/>
      <c r="E8199" s="122"/>
    </row>
    <row r="8200" spans="4:5">
      <c r="D8200" s="122"/>
      <c r="E8200" s="122"/>
    </row>
    <row r="8201" spans="4:5">
      <c r="D8201" s="122"/>
      <c r="E8201" s="122"/>
    </row>
    <row r="8202" spans="4:5">
      <c r="D8202" s="122"/>
      <c r="E8202" s="122"/>
    </row>
    <row r="8203" spans="4:5">
      <c r="D8203" s="122"/>
      <c r="E8203" s="122"/>
    </row>
    <row r="8204" spans="4:5">
      <c r="D8204" s="122"/>
      <c r="E8204" s="122"/>
    </row>
    <row r="8205" spans="4:5">
      <c r="D8205" s="122"/>
      <c r="E8205" s="122"/>
    </row>
    <row r="8206" spans="4:5">
      <c r="D8206" s="122"/>
      <c r="E8206" s="122"/>
    </row>
    <row r="8207" spans="4:5">
      <c r="D8207" s="122"/>
      <c r="E8207" s="122"/>
    </row>
    <row r="8208" spans="4:5">
      <c r="D8208" s="122"/>
      <c r="E8208" s="122"/>
    </row>
    <row r="8209" spans="4:5">
      <c r="D8209" s="122"/>
      <c r="E8209" s="122"/>
    </row>
    <row r="8210" spans="4:5">
      <c r="D8210" s="122"/>
      <c r="E8210" s="122"/>
    </row>
    <row r="8211" spans="4:5">
      <c r="D8211" s="122"/>
      <c r="E8211" s="122"/>
    </row>
    <row r="8212" spans="4:5">
      <c r="D8212" s="122"/>
      <c r="E8212" s="122"/>
    </row>
    <row r="8213" spans="4:5">
      <c r="D8213" s="122"/>
      <c r="E8213" s="122"/>
    </row>
    <row r="8214" spans="4:5">
      <c r="D8214" s="122"/>
      <c r="E8214" s="122"/>
    </row>
    <row r="8215" spans="4:5">
      <c r="D8215" s="122"/>
      <c r="E8215" s="122"/>
    </row>
    <row r="8216" spans="4:5">
      <c r="D8216" s="122"/>
      <c r="E8216" s="122"/>
    </row>
    <row r="8217" spans="4:5">
      <c r="D8217" s="122"/>
      <c r="E8217" s="122"/>
    </row>
    <row r="8218" spans="4:5">
      <c r="D8218" s="122"/>
      <c r="E8218" s="122"/>
    </row>
    <row r="8219" spans="4:5">
      <c r="D8219" s="122"/>
      <c r="E8219" s="122"/>
    </row>
    <row r="8220" spans="4:5">
      <c r="D8220" s="122"/>
      <c r="E8220" s="122"/>
    </row>
    <row r="8221" spans="4:5">
      <c r="D8221" s="122"/>
      <c r="E8221" s="122"/>
    </row>
    <row r="8222" spans="4:5">
      <c r="D8222" s="122"/>
      <c r="E8222" s="122"/>
    </row>
    <row r="8223" spans="4:5">
      <c r="D8223" s="122"/>
      <c r="E8223" s="122"/>
    </row>
    <row r="8224" spans="4:5">
      <c r="D8224" s="122"/>
      <c r="E8224" s="122"/>
    </row>
    <row r="8225" spans="4:5">
      <c r="D8225" s="122"/>
      <c r="E8225" s="122"/>
    </row>
    <row r="8226" spans="4:5">
      <c r="D8226" s="122"/>
      <c r="E8226" s="122"/>
    </row>
    <row r="8227" spans="4:5">
      <c r="D8227" s="122"/>
      <c r="E8227" s="122"/>
    </row>
    <row r="8228" spans="4:5">
      <c r="D8228" s="122"/>
      <c r="E8228" s="122"/>
    </row>
    <row r="8229" spans="4:5">
      <c r="D8229" s="122"/>
      <c r="E8229" s="122"/>
    </row>
    <row r="8230" spans="4:5">
      <c r="D8230" s="122"/>
      <c r="E8230" s="122"/>
    </row>
    <row r="8231" spans="4:5">
      <c r="D8231" s="122"/>
      <c r="E8231" s="122"/>
    </row>
    <row r="8232" spans="4:5">
      <c r="D8232" s="122"/>
      <c r="E8232" s="122"/>
    </row>
    <row r="8233" spans="4:5">
      <c r="D8233" s="122"/>
      <c r="E8233" s="122"/>
    </row>
    <row r="8234" spans="4:5">
      <c r="D8234" s="122"/>
      <c r="E8234" s="122"/>
    </row>
    <row r="8235" spans="4:5">
      <c r="D8235" s="122"/>
      <c r="E8235" s="122"/>
    </row>
    <row r="8236" spans="4:5">
      <c r="D8236" s="122"/>
      <c r="E8236" s="122"/>
    </row>
    <row r="8237" spans="4:5">
      <c r="D8237" s="122"/>
      <c r="E8237" s="122"/>
    </row>
    <row r="8238" spans="4:5">
      <c r="D8238" s="122"/>
      <c r="E8238" s="122"/>
    </row>
    <row r="8239" spans="4:5">
      <c r="D8239" s="122"/>
      <c r="E8239" s="122"/>
    </row>
    <row r="8240" spans="4:5">
      <c r="D8240" s="122"/>
      <c r="E8240" s="122"/>
    </row>
    <row r="8241" spans="4:5">
      <c r="D8241" s="122"/>
      <c r="E8241" s="122"/>
    </row>
    <row r="8242" spans="4:5">
      <c r="D8242" s="122"/>
      <c r="E8242" s="122"/>
    </row>
    <row r="8243" spans="4:5">
      <c r="D8243" s="122"/>
      <c r="E8243" s="122"/>
    </row>
    <row r="8244" spans="4:5">
      <c r="D8244" s="122"/>
      <c r="E8244" s="122"/>
    </row>
    <row r="8245" spans="4:5">
      <c r="D8245" s="122"/>
      <c r="E8245" s="122"/>
    </row>
    <row r="8246" spans="4:5">
      <c r="D8246" s="122"/>
      <c r="E8246" s="122"/>
    </row>
    <row r="8247" spans="4:5">
      <c r="D8247" s="122"/>
      <c r="E8247" s="122"/>
    </row>
    <row r="8248" spans="4:5">
      <c r="D8248" s="122"/>
      <c r="E8248" s="122"/>
    </row>
    <row r="8249" spans="4:5">
      <c r="D8249" s="122"/>
      <c r="E8249" s="122"/>
    </row>
    <row r="8250" spans="4:5">
      <c r="D8250" s="122"/>
      <c r="E8250" s="122"/>
    </row>
    <row r="8251" spans="4:5">
      <c r="D8251" s="122"/>
      <c r="E8251" s="122"/>
    </row>
    <row r="8252" spans="4:5">
      <c r="D8252" s="122"/>
      <c r="E8252" s="122"/>
    </row>
    <row r="8253" spans="4:5">
      <c r="D8253" s="122"/>
      <c r="E8253" s="122"/>
    </row>
    <row r="8254" spans="4:5">
      <c r="D8254" s="122"/>
      <c r="E8254" s="122"/>
    </row>
    <row r="8255" spans="4:5">
      <c r="D8255" s="122"/>
      <c r="E8255" s="122"/>
    </row>
    <row r="8256" spans="4:5">
      <c r="D8256" s="122"/>
      <c r="E8256" s="122"/>
    </row>
    <row r="8257" spans="4:5">
      <c r="D8257" s="122"/>
      <c r="E8257" s="122"/>
    </row>
    <row r="8258" spans="4:5">
      <c r="D8258" s="122"/>
      <c r="E8258" s="122"/>
    </row>
    <row r="8259" spans="4:5">
      <c r="D8259" s="122"/>
      <c r="E8259" s="122"/>
    </row>
    <row r="8260" spans="4:5">
      <c r="D8260" s="122"/>
      <c r="E8260" s="122"/>
    </row>
    <row r="8261" spans="4:5">
      <c r="D8261" s="122"/>
      <c r="E8261" s="122"/>
    </row>
    <row r="8262" spans="4:5">
      <c r="D8262" s="122"/>
      <c r="E8262" s="122"/>
    </row>
    <row r="8263" spans="4:5">
      <c r="D8263" s="122"/>
      <c r="E8263" s="122"/>
    </row>
    <row r="8264" spans="4:5">
      <c r="D8264" s="122"/>
      <c r="E8264" s="122"/>
    </row>
    <row r="8265" spans="4:5">
      <c r="D8265" s="122"/>
      <c r="E8265" s="122"/>
    </row>
    <row r="8266" spans="4:5">
      <c r="D8266" s="122"/>
      <c r="E8266" s="122"/>
    </row>
    <row r="8267" spans="4:5">
      <c r="D8267" s="122"/>
      <c r="E8267" s="122"/>
    </row>
    <row r="8268" spans="4:5">
      <c r="D8268" s="122"/>
      <c r="E8268" s="122"/>
    </row>
    <row r="8269" spans="4:5">
      <c r="D8269" s="122"/>
      <c r="E8269" s="122"/>
    </row>
    <row r="8270" spans="4:5">
      <c r="D8270" s="122"/>
      <c r="E8270" s="122"/>
    </row>
    <row r="8271" spans="4:5">
      <c r="D8271" s="122"/>
      <c r="E8271" s="122"/>
    </row>
    <row r="8272" spans="4:5">
      <c r="D8272" s="122"/>
      <c r="E8272" s="122"/>
    </row>
    <row r="8273" spans="4:5">
      <c r="D8273" s="122"/>
      <c r="E8273" s="122"/>
    </row>
    <row r="8274" spans="4:5">
      <c r="D8274" s="122"/>
      <c r="E8274" s="122"/>
    </row>
    <row r="8275" spans="4:5">
      <c r="D8275" s="122"/>
      <c r="E8275" s="122"/>
    </row>
    <row r="8276" spans="4:5">
      <c r="D8276" s="122"/>
      <c r="E8276" s="122"/>
    </row>
    <row r="8277" spans="4:5">
      <c r="D8277" s="122"/>
      <c r="E8277" s="122"/>
    </row>
    <row r="8278" spans="4:5">
      <c r="D8278" s="122"/>
      <c r="E8278" s="122"/>
    </row>
    <row r="8279" spans="4:5">
      <c r="D8279" s="122"/>
      <c r="E8279" s="122"/>
    </row>
    <row r="8280" spans="4:5">
      <c r="D8280" s="122"/>
      <c r="E8280" s="122"/>
    </row>
    <row r="8281" spans="4:5">
      <c r="D8281" s="122"/>
      <c r="E8281" s="122"/>
    </row>
    <row r="8282" spans="4:5">
      <c r="D8282" s="122"/>
      <c r="E8282" s="122"/>
    </row>
    <row r="8283" spans="4:5">
      <c r="D8283" s="122"/>
      <c r="E8283" s="122"/>
    </row>
    <row r="8284" spans="4:5">
      <c r="D8284" s="122"/>
      <c r="E8284" s="122"/>
    </row>
    <row r="8285" spans="4:5">
      <c r="D8285" s="122"/>
      <c r="E8285" s="122"/>
    </row>
    <row r="8286" spans="4:5">
      <c r="D8286" s="122"/>
      <c r="E8286" s="122"/>
    </row>
    <row r="8287" spans="4:5">
      <c r="D8287" s="122"/>
      <c r="E8287" s="122"/>
    </row>
    <row r="8288" spans="4:5">
      <c r="D8288" s="122"/>
      <c r="E8288" s="122"/>
    </row>
    <row r="8289" spans="4:5">
      <c r="D8289" s="122"/>
      <c r="E8289" s="122"/>
    </row>
    <row r="8290" spans="4:5">
      <c r="D8290" s="122"/>
      <c r="E8290" s="122"/>
    </row>
    <row r="8291" spans="4:5">
      <c r="D8291" s="122"/>
      <c r="E8291" s="122"/>
    </row>
    <row r="8292" spans="4:5">
      <c r="D8292" s="122"/>
      <c r="E8292" s="122"/>
    </row>
    <row r="8293" spans="4:5">
      <c r="D8293" s="122"/>
      <c r="E8293" s="122"/>
    </row>
    <row r="8294" spans="4:5">
      <c r="D8294" s="122"/>
      <c r="E8294" s="122"/>
    </row>
    <row r="8295" spans="4:5">
      <c r="D8295" s="122"/>
      <c r="E8295" s="122"/>
    </row>
    <row r="8296" spans="4:5">
      <c r="D8296" s="122"/>
      <c r="E8296" s="122"/>
    </row>
    <row r="8297" spans="4:5">
      <c r="D8297" s="122"/>
      <c r="E8297" s="122"/>
    </row>
    <row r="8298" spans="4:5">
      <c r="D8298" s="122"/>
      <c r="E8298" s="122"/>
    </row>
    <row r="8299" spans="4:5">
      <c r="D8299" s="122"/>
      <c r="E8299" s="122"/>
    </row>
    <row r="8300" spans="4:5">
      <c r="D8300" s="122"/>
      <c r="E8300" s="122"/>
    </row>
    <row r="8301" spans="4:5">
      <c r="D8301" s="122"/>
      <c r="E8301" s="122"/>
    </row>
    <row r="8302" spans="4:5">
      <c r="D8302" s="122"/>
      <c r="E8302" s="122"/>
    </row>
    <row r="8303" spans="4:5">
      <c r="D8303" s="122"/>
      <c r="E8303" s="122"/>
    </row>
    <row r="8304" spans="4:5">
      <c r="D8304" s="122"/>
      <c r="E8304" s="122"/>
    </row>
    <row r="8305" spans="4:5">
      <c r="D8305" s="122"/>
      <c r="E8305" s="122"/>
    </row>
    <row r="8306" spans="4:5">
      <c r="D8306" s="122"/>
      <c r="E8306" s="122"/>
    </row>
    <row r="8307" spans="4:5">
      <c r="D8307" s="122"/>
      <c r="E8307" s="122"/>
    </row>
    <row r="8308" spans="4:5">
      <c r="D8308" s="122"/>
      <c r="E8308" s="122"/>
    </row>
    <row r="8309" spans="4:5">
      <c r="D8309" s="122"/>
      <c r="E8309" s="122"/>
    </row>
    <row r="8310" spans="4:5">
      <c r="D8310" s="122"/>
      <c r="E8310" s="122"/>
    </row>
    <row r="8311" spans="4:5">
      <c r="D8311" s="122"/>
      <c r="E8311" s="122"/>
    </row>
    <row r="8312" spans="4:5">
      <c r="D8312" s="122"/>
      <c r="E8312" s="122"/>
    </row>
    <row r="8313" spans="4:5">
      <c r="D8313" s="122"/>
      <c r="E8313" s="122"/>
    </row>
    <row r="8314" spans="4:5">
      <c r="D8314" s="122"/>
      <c r="E8314" s="122"/>
    </row>
    <row r="8315" spans="4:5">
      <c r="D8315" s="122"/>
      <c r="E8315" s="122"/>
    </row>
    <row r="8316" spans="4:5">
      <c r="D8316" s="122"/>
      <c r="E8316" s="122"/>
    </row>
    <row r="8317" spans="4:5">
      <c r="D8317" s="122"/>
      <c r="E8317" s="122"/>
    </row>
    <row r="8318" spans="4:5">
      <c r="D8318" s="122"/>
      <c r="E8318" s="122"/>
    </row>
    <row r="8319" spans="4:5">
      <c r="D8319" s="122"/>
      <c r="E8319" s="122"/>
    </row>
    <row r="8320" spans="4:5">
      <c r="D8320" s="122"/>
      <c r="E8320" s="122"/>
    </row>
    <row r="8321" spans="4:5">
      <c r="D8321" s="122"/>
      <c r="E8321" s="122"/>
    </row>
    <row r="8322" spans="4:5">
      <c r="D8322" s="122"/>
      <c r="E8322" s="122"/>
    </row>
    <row r="8323" spans="4:5">
      <c r="D8323" s="122"/>
      <c r="E8323" s="122"/>
    </row>
    <row r="8324" spans="4:5">
      <c r="D8324" s="122"/>
      <c r="E8324" s="122"/>
    </row>
    <row r="8325" spans="4:5">
      <c r="D8325" s="122"/>
      <c r="E8325" s="122"/>
    </row>
    <row r="8326" spans="4:5">
      <c r="D8326" s="122"/>
      <c r="E8326" s="122"/>
    </row>
    <row r="8327" spans="4:5">
      <c r="D8327" s="122"/>
      <c r="E8327" s="122"/>
    </row>
    <row r="8328" spans="4:5">
      <c r="D8328" s="122"/>
      <c r="E8328" s="122"/>
    </row>
    <row r="8329" spans="4:5">
      <c r="D8329" s="122"/>
      <c r="E8329" s="122"/>
    </row>
    <row r="8330" spans="4:5">
      <c r="D8330" s="122"/>
      <c r="E8330" s="122"/>
    </row>
    <row r="8331" spans="4:5">
      <c r="D8331" s="122"/>
      <c r="E8331" s="122"/>
    </row>
    <row r="8332" spans="4:5">
      <c r="D8332" s="122"/>
      <c r="E8332" s="122"/>
    </row>
    <row r="8333" spans="4:5">
      <c r="D8333" s="122"/>
      <c r="E8333" s="122"/>
    </row>
    <row r="8334" spans="4:5">
      <c r="D8334" s="122"/>
      <c r="E8334" s="122"/>
    </row>
    <row r="8335" spans="4:5">
      <c r="D8335" s="122"/>
      <c r="E8335" s="122"/>
    </row>
    <row r="8336" spans="4:5">
      <c r="D8336" s="122"/>
      <c r="E8336" s="122"/>
    </row>
    <row r="8337" spans="4:5">
      <c r="D8337" s="122"/>
      <c r="E8337" s="122"/>
    </row>
    <row r="8338" spans="4:5">
      <c r="D8338" s="122"/>
      <c r="E8338" s="122"/>
    </row>
    <row r="8339" spans="4:5">
      <c r="D8339" s="122"/>
      <c r="E8339" s="122"/>
    </row>
    <row r="8340" spans="4:5">
      <c r="D8340" s="122"/>
      <c r="E8340" s="122"/>
    </row>
    <row r="8341" spans="4:5">
      <c r="D8341" s="122"/>
      <c r="E8341" s="122"/>
    </row>
    <row r="8342" spans="4:5">
      <c r="D8342" s="122"/>
      <c r="E8342" s="122"/>
    </row>
    <row r="8343" spans="4:5">
      <c r="D8343" s="122"/>
      <c r="E8343" s="122"/>
    </row>
    <row r="8344" spans="4:5">
      <c r="D8344" s="122"/>
      <c r="E8344" s="122"/>
    </row>
    <row r="8345" spans="4:5">
      <c r="D8345" s="122"/>
      <c r="E8345" s="122"/>
    </row>
    <row r="8346" spans="4:5">
      <c r="D8346" s="122"/>
      <c r="E8346" s="122"/>
    </row>
    <row r="8347" spans="4:5">
      <c r="D8347" s="122"/>
      <c r="E8347" s="122"/>
    </row>
    <row r="8348" spans="4:5">
      <c r="D8348" s="122"/>
      <c r="E8348" s="122"/>
    </row>
    <row r="8349" spans="4:5">
      <c r="D8349" s="122"/>
      <c r="E8349" s="122"/>
    </row>
    <row r="8350" spans="4:5">
      <c r="D8350" s="122"/>
      <c r="E8350" s="122"/>
    </row>
    <row r="8351" spans="4:5">
      <c r="D8351" s="122"/>
      <c r="E8351" s="122"/>
    </row>
    <row r="8352" spans="4:5">
      <c r="D8352" s="122"/>
      <c r="E8352" s="122"/>
    </row>
    <row r="8353" spans="4:5">
      <c r="D8353" s="122"/>
      <c r="E8353" s="122"/>
    </row>
    <row r="8354" spans="4:5">
      <c r="D8354" s="122"/>
      <c r="E8354" s="122"/>
    </row>
    <row r="8355" spans="4:5">
      <c r="D8355" s="122"/>
      <c r="E8355" s="122"/>
    </row>
    <row r="8356" spans="4:5">
      <c r="D8356" s="122"/>
      <c r="E8356" s="122"/>
    </row>
    <row r="8357" spans="4:5">
      <c r="D8357" s="122"/>
      <c r="E8357" s="122"/>
    </row>
    <row r="8358" spans="4:5">
      <c r="D8358" s="122"/>
      <c r="E8358" s="122"/>
    </row>
    <row r="8359" spans="4:5">
      <c r="D8359" s="122"/>
      <c r="E8359" s="122"/>
    </row>
    <row r="8360" spans="4:5">
      <c r="D8360" s="122"/>
      <c r="E8360" s="122"/>
    </row>
    <row r="8361" spans="4:5">
      <c r="D8361" s="122"/>
      <c r="E8361" s="122"/>
    </row>
    <row r="8362" spans="4:5">
      <c r="D8362" s="122"/>
      <c r="E8362" s="122"/>
    </row>
    <row r="8363" spans="4:5">
      <c r="D8363" s="122"/>
      <c r="E8363" s="122"/>
    </row>
    <row r="8364" spans="4:5">
      <c r="D8364" s="122"/>
      <c r="E8364" s="122"/>
    </row>
    <row r="8365" spans="4:5">
      <c r="D8365" s="122"/>
      <c r="E8365" s="122"/>
    </row>
    <row r="8366" spans="4:5">
      <c r="D8366" s="122"/>
      <c r="E8366" s="122"/>
    </row>
    <row r="8367" spans="4:5">
      <c r="D8367" s="122"/>
      <c r="E8367" s="122"/>
    </row>
    <row r="8368" spans="4:5">
      <c r="D8368" s="122"/>
      <c r="E8368" s="122"/>
    </row>
    <row r="8369" spans="4:5">
      <c r="D8369" s="122"/>
      <c r="E8369" s="122"/>
    </row>
    <row r="8370" spans="4:5">
      <c r="D8370" s="122"/>
      <c r="E8370" s="122"/>
    </row>
    <row r="8371" spans="4:5">
      <c r="D8371" s="122"/>
      <c r="E8371" s="122"/>
    </row>
    <row r="8372" spans="4:5">
      <c r="D8372" s="122"/>
      <c r="E8372" s="122"/>
    </row>
    <row r="8373" spans="4:5">
      <c r="D8373" s="122"/>
      <c r="E8373" s="122"/>
    </row>
    <row r="8374" spans="4:5">
      <c r="D8374" s="122"/>
      <c r="E8374" s="122"/>
    </row>
    <row r="8375" spans="4:5">
      <c r="D8375" s="122"/>
      <c r="E8375" s="122"/>
    </row>
    <row r="8376" spans="4:5">
      <c r="D8376" s="122"/>
      <c r="E8376" s="122"/>
    </row>
    <row r="8377" spans="4:5">
      <c r="D8377" s="122"/>
      <c r="E8377" s="122"/>
    </row>
    <row r="8378" spans="4:5">
      <c r="D8378" s="122"/>
      <c r="E8378" s="122"/>
    </row>
    <row r="8379" spans="4:5">
      <c r="D8379" s="122"/>
      <c r="E8379" s="122"/>
    </row>
    <row r="8380" spans="4:5">
      <c r="D8380" s="122"/>
      <c r="E8380" s="122"/>
    </row>
    <row r="8381" spans="4:5">
      <c r="D8381" s="122"/>
      <c r="E8381" s="122"/>
    </row>
    <row r="8382" spans="4:5">
      <c r="D8382" s="122"/>
      <c r="E8382" s="122"/>
    </row>
    <row r="8383" spans="4:5">
      <c r="D8383" s="122"/>
      <c r="E8383" s="122"/>
    </row>
    <row r="8384" spans="4:5">
      <c r="D8384" s="122"/>
      <c r="E8384" s="122"/>
    </row>
    <row r="8385" spans="4:5">
      <c r="D8385" s="122"/>
      <c r="E8385" s="122"/>
    </row>
    <row r="8386" spans="4:5">
      <c r="D8386" s="122"/>
      <c r="E8386" s="122"/>
    </row>
    <row r="8387" spans="4:5">
      <c r="D8387" s="122"/>
      <c r="E8387" s="122"/>
    </row>
    <row r="8388" spans="4:5">
      <c r="D8388" s="122"/>
      <c r="E8388" s="122"/>
    </row>
    <row r="8389" spans="4:5">
      <c r="D8389" s="122"/>
      <c r="E8389" s="122"/>
    </row>
    <row r="8390" spans="4:5">
      <c r="D8390" s="122"/>
      <c r="E8390" s="122"/>
    </row>
    <row r="8391" spans="4:5">
      <c r="D8391" s="122"/>
      <c r="E8391" s="122"/>
    </row>
    <row r="8392" spans="4:5">
      <c r="D8392" s="122"/>
      <c r="E8392" s="122"/>
    </row>
    <row r="8393" spans="4:5">
      <c r="D8393" s="122"/>
      <c r="E8393" s="122"/>
    </row>
    <row r="8394" spans="4:5">
      <c r="D8394" s="122"/>
      <c r="E8394" s="122"/>
    </row>
    <row r="8395" spans="4:5">
      <c r="D8395" s="122"/>
      <c r="E8395" s="122"/>
    </row>
    <row r="8396" spans="4:5">
      <c r="D8396" s="122"/>
      <c r="E8396" s="122"/>
    </row>
    <row r="8397" spans="4:5">
      <c r="D8397" s="122"/>
      <c r="E8397" s="122"/>
    </row>
    <row r="8398" spans="4:5">
      <c r="D8398" s="122"/>
      <c r="E8398" s="122"/>
    </row>
    <row r="8399" spans="4:5">
      <c r="D8399" s="122"/>
      <c r="E8399" s="122"/>
    </row>
    <row r="8400" spans="4:5">
      <c r="D8400" s="122"/>
      <c r="E8400" s="122"/>
    </row>
    <row r="8401" spans="4:5">
      <c r="D8401" s="122"/>
      <c r="E8401" s="122"/>
    </row>
    <row r="8402" spans="4:5">
      <c r="D8402" s="122"/>
      <c r="E8402" s="122"/>
    </row>
    <row r="8403" spans="4:5">
      <c r="D8403" s="122"/>
      <c r="E8403" s="122"/>
    </row>
    <row r="8404" spans="4:5">
      <c r="D8404" s="122"/>
      <c r="E8404" s="122"/>
    </row>
    <row r="8405" spans="4:5">
      <c r="D8405" s="122"/>
      <c r="E8405" s="122"/>
    </row>
    <row r="8406" spans="4:5">
      <c r="D8406" s="122"/>
      <c r="E8406" s="122"/>
    </row>
    <row r="8407" spans="4:5">
      <c r="D8407" s="122"/>
      <c r="E8407" s="122"/>
    </row>
    <row r="8408" spans="4:5">
      <c r="D8408" s="122"/>
      <c r="E8408" s="122"/>
    </row>
    <row r="8409" spans="4:5">
      <c r="D8409" s="122"/>
      <c r="E8409" s="122"/>
    </row>
    <row r="8410" spans="4:5">
      <c r="D8410" s="122"/>
      <c r="E8410" s="122"/>
    </row>
    <row r="8411" spans="4:5">
      <c r="D8411" s="122"/>
      <c r="E8411" s="122"/>
    </row>
    <row r="8412" spans="4:5">
      <c r="D8412" s="122"/>
      <c r="E8412" s="122"/>
    </row>
    <row r="8413" spans="4:5">
      <c r="D8413" s="122"/>
      <c r="E8413" s="122"/>
    </row>
    <row r="8414" spans="4:5">
      <c r="D8414" s="122"/>
      <c r="E8414" s="122"/>
    </row>
    <row r="8415" spans="4:5">
      <c r="D8415" s="122"/>
      <c r="E8415" s="122"/>
    </row>
    <row r="8416" spans="4:5">
      <c r="D8416" s="122"/>
      <c r="E8416" s="122"/>
    </row>
    <row r="8417" spans="4:5">
      <c r="D8417" s="122"/>
      <c r="E8417" s="122"/>
    </row>
    <row r="8418" spans="4:5">
      <c r="D8418" s="122"/>
      <c r="E8418" s="122"/>
    </row>
    <row r="8419" spans="4:5">
      <c r="D8419" s="122"/>
      <c r="E8419" s="122"/>
    </row>
    <row r="8420" spans="4:5">
      <c r="D8420" s="122"/>
      <c r="E8420" s="122"/>
    </row>
    <row r="8421" spans="4:5">
      <c r="D8421" s="122"/>
      <c r="E8421" s="122"/>
    </row>
    <row r="8422" spans="4:5">
      <c r="D8422" s="122"/>
      <c r="E8422" s="122"/>
    </row>
    <row r="8423" spans="4:5">
      <c r="D8423" s="122"/>
      <c r="E8423" s="122"/>
    </row>
    <row r="8424" spans="4:5">
      <c r="D8424" s="122"/>
      <c r="E8424" s="122"/>
    </row>
    <row r="8425" spans="4:5">
      <c r="D8425" s="122"/>
      <c r="E8425" s="122"/>
    </row>
    <row r="8426" spans="4:5">
      <c r="D8426" s="122"/>
      <c r="E8426" s="122"/>
    </row>
    <row r="8427" spans="4:5">
      <c r="D8427" s="122"/>
      <c r="E8427" s="122"/>
    </row>
    <row r="8428" spans="4:5">
      <c r="D8428" s="122"/>
      <c r="E8428" s="122"/>
    </row>
    <row r="8429" spans="4:5">
      <c r="D8429" s="122"/>
      <c r="E8429" s="122"/>
    </row>
    <row r="8430" spans="4:5">
      <c r="D8430" s="122"/>
      <c r="E8430" s="122"/>
    </row>
    <row r="8431" spans="4:5">
      <c r="D8431" s="122"/>
      <c r="E8431" s="122"/>
    </row>
    <row r="8432" spans="4:5">
      <c r="D8432" s="122"/>
      <c r="E8432" s="122"/>
    </row>
    <row r="8433" spans="4:5">
      <c r="D8433" s="122"/>
      <c r="E8433" s="122"/>
    </row>
    <row r="8434" spans="4:5">
      <c r="D8434" s="122"/>
      <c r="E8434" s="122"/>
    </row>
    <row r="8435" spans="4:5">
      <c r="D8435" s="122"/>
      <c r="E8435" s="122"/>
    </row>
    <row r="8436" spans="4:5">
      <c r="D8436" s="122"/>
      <c r="E8436" s="122"/>
    </row>
    <row r="8437" spans="4:5">
      <c r="D8437" s="122"/>
      <c r="E8437" s="122"/>
    </row>
    <row r="8438" spans="4:5">
      <c r="D8438" s="122"/>
      <c r="E8438" s="122"/>
    </row>
    <row r="8439" spans="4:5">
      <c r="D8439" s="122"/>
      <c r="E8439" s="122"/>
    </row>
    <row r="8440" spans="4:5">
      <c r="D8440" s="122"/>
      <c r="E8440" s="122"/>
    </row>
    <row r="8441" spans="4:5">
      <c r="D8441" s="122"/>
      <c r="E8441" s="122"/>
    </row>
    <row r="8442" spans="4:5">
      <c r="D8442" s="122"/>
      <c r="E8442" s="122"/>
    </row>
    <row r="8443" spans="4:5">
      <c r="D8443" s="122"/>
      <c r="E8443" s="122"/>
    </row>
    <row r="8444" spans="4:5">
      <c r="D8444" s="122"/>
      <c r="E8444" s="122"/>
    </row>
    <row r="8445" spans="4:5">
      <c r="D8445" s="122"/>
      <c r="E8445" s="122"/>
    </row>
    <row r="8446" spans="4:5">
      <c r="D8446" s="122"/>
      <c r="E8446" s="122"/>
    </row>
    <row r="8447" spans="4:5">
      <c r="D8447" s="122"/>
      <c r="E8447" s="122"/>
    </row>
    <row r="8448" spans="4:5">
      <c r="D8448" s="122"/>
      <c r="E8448" s="122"/>
    </row>
    <row r="8449" spans="4:5">
      <c r="D8449" s="122"/>
      <c r="E8449" s="122"/>
    </row>
    <row r="8450" spans="4:5">
      <c r="D8450" s="122"/>
      <c r="E8450" s="122"/>
    </row>
    <row r="8451" spans="4:5">
      <c r="D8451" s="122"/>
      <c r="E8451" s="122"/>
    </row>
    <row r="8452" spans="4:5">
      <c r="D8452" s="122"/>
      <c r="E8452" s="122"/>
    </row>
    <row r="8453" spans="4:5">
      <c r="D8453" s="122"/>
      <c r="E8453" s="122"/>
    </row>
    <row r="8454" spans="4:5">
      <c r="D8454" s="122"/>
      <c r="E8454" s="122"/>
    </row>
    <row r="8455" spans="4:5">
      <c r="D8455" s="122"/>
      <c r="E8455" s="122"/>
    </row>
    <row r="8456" spans="4:5">
      <c r="D8456" s="122"/>
      <c r="E8456" s="122"/>
    </row>
    <row r="8457" spans="4:5">
      <c r="D8457" s="122"/>
      <c r="E8457" s="122"/>
    </row>
    <row r="8458" spans="4:5">
      <c r="D8458" s="122"/>
      <c r="E8458" s="122"/>
    </row>
    <row r="8459" spans="4:5">
      <c r="D8459" s="122"/>
      <c r="E8459" s="122"/>
    </row>
    <row r="8460" spans="4:5">
      <c r="D8460" s="122"/>
      <c r="E8460" s="122"/>
    </row>
    <row r="8461" spans="4:5">
      <c r="D8461" s="122"/>
      <c r="E8461" s="122"/>
    </row>
    <row r="8462" spans="4:5">
      <c r="D8462" s="122"/>
      <c r="E8462" s="122"/>
    </row>
    <row r="8463" spans="4:5">
      <c r="D8463" s="122"/>
      <c r="E8463" s="122"/>
    </row>
    <row r="8464" spans="4:5">
      <c r="D8464" s="122"/>
      <c r="E8464" s="122"/>
    </row>
    <row r="8465" spans="4:5">
      <c r="D8465" s="122"/>
      <c r="E8465" s="122"/>
    </row>
    <row r="8466" spans="4:5">
      <c r="D8466" s="122"/>
      <c r="E8466" s="122"/>
    </row>
    <row r="8467" spans="4:5">
      <c r="D8467" s="122"/>
      <c r="E8467" s="122"/>
    </row>
    <row r="8468" spans="4:5">
      <c r="D8468" s="122"/>
      <c r="E8468" s="122"/>
    </row>
    <row r="8469" spans="4:5">
      <c r="D8469" s="122"/>
      <c r="E8469" s="122"/>
    </row>
    <row r="8470" spans="4:5">
      <c r="D8470" s="122"/>
      <c r="E8470" s="122"/>
    </row>
    <row r="8471" spans="4:5">
      <c r="D8471" s="122"/>
      <c r="E8471" s="122"/>
    </row>
    <row r="8472" spans="4:5">
      <c r="D8472" s="122"/>
      <c r="E8472" s="122"/>
    </row>
    <row r="8473" spans="4:5">
      <c r="D8473" s="122"/>
      <c r="E8473" s="122"/>
    </row>
    <row r="8474" spans="4:5">
      <c r="D8474" s="122"/>
      <c r="E8474" s="122"/>
    </row>
    <row r="8475" spans="4:5">
      <c r="D8475" s="122"/>
      <c r="E8475" s="122"/>
    </row>
    <row r="8476" spans="4:5">
      <c r="D8476" s="122"/>
      <c r="E8476" s="122"/>
    </row>
    <row r="8477" spans="4:5">
      <c r="D8477" s="122"/>
      <c r="E8477" s="122"/>
    </row>
    <row r="8478" spans="4:5">
      <c r="D8478" s="122"/>
      <c r="E8478" s="122"/>
    </row>
    <row r="8479" spans="4:5">
      <c r="D8479" s="122"/>
      <c r="E8479" s="122"/>
    </row>
    <row r="8480" spans="4:5">
      <c r="D8480" s="122"/>
      <c r="E8480" s="122"/>
    </row>
    <row r="8481" spans="4:5">
      <c r="D8481" s="122"/>
      <c r="E8481" s="122"/>
    </row>
    <row r="8482" spans="4:5">
      <c r="D8482" s="122"/>
      <c r="E8482" s="122"/>
    </row>
    <row r="8483" spans="4:5">
      <c r="D8483" s="122"/>
      <c r="E8483" s="122"/>
    </row>
    <row r="8484" spans="4:5">
      <c r="D8484" s="122"/>
      <c r="E8484" s="122"/>
    </row>
    <row r="8485" spans="4:5">
      <c r="D8485" s="122"/>
      <c r="E8485" s="122"/>
    </row>
    <row r="8486" spans="4:5">
      <c r="D8486" s="122"/>
      <c r="E8486" s="122"/>
    </row>
    <row r="8487" spans="4:5">
      <c r="D8487" s="122"/>
      <c r="E8487" s="122"/>
    </row>
    <row r="8488" spans="4:5">
      <c r="D8488" s="122"/>
      <c r="E8488" s="122"/>
    </row>
    <row r="8489" spans="4:5">
      <c r="D8489" s="122"/>
      <c r="E8489" s="122"/>
    </row>
    <row r="8490" spans="4:5">
      <c r="D8490" s="122"/>
      <c r="E8490" s="122"/>
    </row>
    <row r="8491" spans="4:5">
      <c r="D8491" s="122"/>
      <c r="E8491" s="122"/>
    </row>
    <row r="8492" spans="4:5">
      <c r="D8492" s="122"/>
      <c r="E8492" s="122"/>
    </row>
    <row r="8493" spans="4:5">
      <c r="D8493" s="122"/>
      <c r="E8493" s="122"/>
    </row>
    <row r="8494" spans="4:5">
      <c r="D8494" s="122"/>
      <c r="E8494" s="122"/>
    </row>
    <row r="8495" spans="4:5">
      <c r="D8495" s="122"/>
      <c r="E8495" s="122"/>
    </row>
    <row r="8496" spans="4:5">
      <c r="D8496" s="122"/>
      <c r="E8496" s="122"/>
    </row>
    <row r="8497" spans="4:5">
      <c r="D8497" s="122"/>
      <c r="E8497" s="122"/>
    </row>
    <row r="8498" spans="4:5">
      <c r="D8498" s="122"/>
      <c r="E8498" s="122"/>
    </row>
    <row r="8499" spans="4:5">
      <c r="D8499" s="122"/>
      <c r="E8499" s="122"/>
    </row>
    <row r="8500" spans="4:5">
      <c r="D8500" s="122"/>
      <c r="E8500" s="122"/>
    </row>
    <row r="8501" spans="4:5">
      <c r="D8501" s="122"/>
      <c r="E8501" s="122"/>
    </row>
    <row r="8502" spans="4:5">
      <c r="D8502" s="122"/>
      <c r="E8502" s="122"/>
    </row>
    <row r="8503" spans="4:5">
      <c r="D8503" s="122"/>
      <c r="E8503" s="122"/>
    </row>
    <row r="8504" spans="4:5">
      <c r="D8504" s="122"/>
      <c r="E8504" s="122"/>
    </row>
    <row r="8505" spans="4:5">
      <c r="D8505" s="122"/>
      <c r="E8505" s="122"/>
    </row>
    <row r="8506" spans="4:5">
      <c r="D8506" s="122"/>
      <c r="E8506" s="122"/>
    </row>
    <row r="8507" spans="4:5">
      <c r="D8507" s="122"/>
      <c r="E8507" s="122"/>
    </row>
    <row r="8508" spans="4:5">
      <c r="D8508" s="122"/>
      <c r="E8508" s="122"/>
    </row>
    <row r="8509" spans="4:5">
      <c r="D8509" s="122"/>
      <c r="E8509" s="122"/>
    </row>
    <row r="8510" spans="4:5">
      <c r="D8510" s="122"/>
      <c r="E8510" s="122"/>
    </row>
    <row r="8511" spans="4:5">
      <c r="D8511" s="122"/>
      <c r="E8511" s="122"/>
    </row>
    <row r="8512" spans="4:5">
      <c r="D8512" s="122"/>
      <c r="E8512" s="122"/>
    </row>
    <row r="8513" spans="4:5">
      <c r="D8513" s="122"/>
      <c r="E8513" s="122"/>
    </row>
    <row r="8514" spans="4:5">
      <c r="D8514" s="122"/>
      <c r="E8514" s="122"/>
    </row>
    <row r="8515" spans="4:5">
      <c r="D8515" s="122"/>
      <c r="E8515" s="122"/>
    </row>
    <row r="8516" spans="4:5">
      <c r="D8516" s="122"/>
      <c r="E8516" s="122"/>
    </row>
    <row r="8517" spans="4:5">
      <c r="D8517" s="122"/>
      <c r="E8517" s="122"/>
    </row>
    <row r="8518" spans="4:5">
      <c r="D8518" s="122"/>
      <c r="E8518" s="122"/>
    </row>
    <row r="8519" spans="4:5">
      <c r="D8519" s="122"/>
      <c r="E8519" s="122"/>
    </row>
    <row r="8520" spans="4:5">
      <c r="D8520" s="122"/>
      <c r="E8520" s="122"/>
    </row>
    <row r="8521" spans="4:5">
      <c r="D8521" s="122"/>
      <c r="E8521" s="122"/>
    </row>
    <row r="8522" spans="4:5">
      <c r="D8522" s="122"/>
      <c r="E8522" s="122"/>
    </row>
    <row r="8523" spans="4:5">
      <c r="D8523" s="122"/>
      <c r="E8523" s="122"/>
    </row>
    <row r="8524" spans="4:5">
      <c r="D8524" s="122"/>
      <c r="E8524" s="122"/>
    </row>
    <row r="8525" spans="4:5">
      <c r="D8525" s="122"/>
      <c r="E8525" s="122"/>
    </row>
    <row r="8526" spans="4:5">
      <c r="D8526" s="122"/>
      <c r="E8526" s="122"/>
    </row>
    <row r="8527" spans="4:5">
      <c r="D8527" s="122"/>
      <c r="E8527" s="122"/>
    </row>
    <row r="8528" spans="4:5">
      <c r="D8528" s="122"/>
      <c r="E8528" s="122"/>
    </row>
    <row r="8529" spans="4:5">
      <c r="D8529" s="122"/>
      <c r="E8529" s="122"/>
    </row>
    <row r="8530" spans="4:5">
      <c r="D8530" s="122"/>
      <c r="E8530" s="122"/>
    </row>
    <row r="8531" spans="4:5">
      <c r="D8531" s="122"/>
      <c r="E8531" s="122"/>
    </row>
    <row r="8532" spans="4:5">
      <c r="D8532" s="122"/>
      <c r="E8532" s="122"/>
    </row>
    <row r="8533" spans="4:5">
      <c r="D8533" s="122"/>
      <c r="E8533" s="122"/>
    </row>
    <row r="8534" spans="4:5">
      <c r="D8534" s="122"/>
      <c r="E8534" s="122"/>
    </row>
    <row r="8535" spans="4:5">
      <c r="D8535" s="122"/>
      <c r="E8535" s="122"/>
    </row>
    <row r="8536" spans="4:5">
      <c r="D8536" s="122"/>
      <c r="E8536" s="122"/>
    </row>
    <row r="8537" spans="4:5">
      <c r="D8537" s="122"/>
      <c r="E8537" s="122"/>
    </row>
    <row r="8538" spans="4:5">
      <c r="D8538" s="122"/>
      <c r="E8538" s="122"/>
    </row>
    <row r="8539" spans="4:5">
      <c r="D8539" s="122"/>
      <c r="E8539" s="122"/>
    </row>
    <row r="8540" spans="4:5">
      <c r="D8540" s="122"/>
      <c r="E8540" s="122"/>
    </row>
    <row r="8541" spans="4:5">
      <c r="D8541" s="122"/>
      <c r="E8541" s="122"/>
    </row>
    <row r="8542" spans="4:5">
      <c r="D8542" s="122"/>
      <c r="E8542" s="122"/>
    </row>
    <row r="8543" spans="4:5">
      <c r="D8543" s="122"/>
      <c r="E8543" s="122"/>
    </row>
    <row r="8544" spans="4:5">
      <c r="D8544" s="122"/>
      <c r="E8544" s="122"/>
    </row>
    <row r="8545" spans="4:5">
      <c r="D8545" s="122"/>
      <c r="E8545" s="122"/>
    </row>
    <row r="8546" spans="4:5">
      <c r="D8546" s="122"/>
      <c r="E8546" s="122"/>
    </row>
    <row r="8547" spans="4:5">
      <c r="D8547" s="122"/>
      <c r="E8547" s="122"/>
    </row>
    <row r="8548" spans="4:5">
      <c r="D8548" s="122"/>
      <c r="E8548" s="122"/>
    </row>
    <row r="8549" spans="4:5">
      <c r="D8549" s="122"/>
      <c r="E8549" s="122"/>
    </row>
    <row r="8550" spans="4:5">
      <c r="D8550" s="122"/>
      <c r="E8550" s="122"/>
    </row>
    <row r="8551" spans="4:5">
      <c r="D8551" s="122"/>
      <c r="E8551" s="122"/>
    </row>
    <row r="8552" spans="4:5">
      <c r="D8552" s="122"/>
      <c r="E8552" s="122"/>
    </row>
    <row r="8553" spans="4:5">
      <c r="D8553" s="122"/>
      <c r="E8553" s="122"/>
    </row>
    <row r="8554" spans="4:5">
      <c r="D8554" s="122"/>
      <c r="E8554" s="122"/>
    </row>
    <row r="8555" spans="4:5">
      <c r="D8555" s="122"/>
      <c r="E8555" s="122"/>
    </row>
    <row r="8556" spans="4:5">
      <c r="D8556" s="122"/>
      <c r="E8556" s="122"/>
    </row>
    <row r="8557" spans="4:5">
      <c r="D8557" s="122"/>
      <c r="E8557" s="122"/>
    </row>
    <row r="8558" spans="4:5">
      <c r="D8558" s="122"/>
      <c r="E8558" s="122"/>
    </row>
    <row r="8559" spans="4:5">
      <c r="D8559" s="122"/>
      <c r="E8559" s="122"/>
    </row>
    <row r="8560" spans="4:5">
      <c r="D8560" s="122"/>
      <c r="E8560" s="122"/>
    </row>
    <row r="8561" spans="4:5">
      <c r="D8561" s="122"/>
      <c r="E8561" s="122"/>
    </row>
    <row r="8562" spans="4:5">
      <c r="D8562" s="122"/>
      <c r="E8562" s="122"/>
    </row>
    <row r="8563" spans="4:5">
      <c r="D8563" s="122"/>
      <c r="E8563" s="122"/>
    </row>
    <row r="8564" spans="4:5">
      <c r="D8564" s="122"/>
      <c r="E8564" s="122"/>
    </row>
    <row r="8565" spans="4:5">
      <c r="D8565" s="122"/>
      <c r="E8565" s="122"/>
    </row>
    <row r="8566" spans="4:5">
      <c r="D8566" s="122"/>
      <c r="E8566" s="122"/>
    </row>
    <row r="8567" spans="4:5">
      <c r="D8567" s="122"/>
      <c r="E8567" s="122"/>
    </row>
    <row r="8568" spans="4:5">
      <c r="D8568" s="122"/>
      <c r="E8568" s="122"/>
    </row>
    <row r="8569" spans="4:5">
      <c r="D8569" s="122"/>
      <c r="E8569" s="122"/>
    </row>
    <row r="8570" spans="4:5">
      <c r="D8570" s="122"/>
      <c r="E8570" s="122"/>
    </row>
    <row r="8571" spans="4:5">
      <c r="D8571" s="122"/>
      <c r="E8571" s="122"/>
    </row>
    <row r="8572" spans="4:5">
      <c r="D8572" s="122"/>
      <c r="E8572" s="122"/>
    </row>
    <row r="8573" spans="4:5">
      <c r="D8573" s="122"/>
      <c r="E8573" s="122"/>
    </row>
    <row r="8574" spans="4:5">
      <c r="D8574" s="122"/>
      <c r="E8574" s="122"/>
    </row>
    <row r="8575" spans="4:5">
      <c r="D8575" s="122"/>
      <c r="E8575" s="122"/>
    </row>
    <row r="8576" spans="4:5">
      <c r="D8576" s="122"/>
      <c r="E8576" s="122"/>
    </row>
    <row r="8577" spans="4:5">
      <c r="D8577" s="122"/>
      <c r="E8577" s="122"/>
    </row>
    <row r="8578" spans="4:5">
      <c r="D8578" s="122"/>
      <c r="E8578" s="122"/>
    </row>
    <row r="8579" spans="4:5">
      <c r="D8579" s="122"/>
      <c r="E8579" s="122"/>
    </row>
    <row r="8580" spans="4:5">
      <c r="D8580" s="122"/>
      <c r="E8580" s="122"/>
    </row>
    <row r="8581" spans="4:5">
      <c r="D8581" s="122"/>
      <c r="E8581" s="122"/>
    </row>
    <row r="8582" spans="4:5">
      <c r="D8582" s="122"/>
      <c r="E8582" s="122"/>
    </row>
    <row r="8583" spans="4:5">
      <c r="D8583" s="122"/>
      <c r="E8583" s="122"/>
    </row>
    <row r="8584" spans="4:5">
      <c r="D8584" s="122"/>
      <c r="E8584" s="122"/>
    </row>
    <row r="8585" spans="4:5">
      <c r="D8585" s="122"/>
      <c r="E8585" s="122"/>
    </row>
    <row r="8586" spans="4:5">
      <c r="D8586" s="122"/>
      <c r="E8586" s="122"/>
    </row>
    <row r="8587" spans="4:5">
      <c r="D8587" s="122"/>
      <c r="E8587" s="122"/>
    </row>
    <row r="8588" spans="4:5">
      <c r="D8588" s="122"/>
      <c r="E8588" s="122"/>
    </row>
    <row r="8589" spans="4:5">
      <c r="D8589" s="122"/>
      <c r="E8589" s="122"/>
    </row>
    <row r="8590" spans="4:5">
      <c r="D8590" s="122"/>
      <c r="E8590" s="122"/>
    </row>
    <row r="8591" spans="4:5">
      <c r="D8591" s="122"/>
      <c r="E8591" s="122"/>
    </row>
    <row r="8592" spans="4:5">
      <c r="D8592" s="122"/>
      <c r="E8592" s="122"/>
    </row>
    <row r="8593" spans="4:5">
      <c r="D8593" s="122"/>
      <c r="E8593" s="122"/>
    </row>
    <row r="8594" spans="4:5">
      <c r="D8594" s="122"/>
      <c r="E8594" s="122"/>
    </row>
    <row r="8595" spans="4:5">
      <c r="D8595" s="122"/>
      <c r="E8595" s="122"/>
    </row>
    <row r="8596" spans="4:5">
      <c r="D8596" s="122"/>
      <c r="E8596" s="122"/>
    </row>
    <row r="8597" spans="4:5">
      <c r="D8597" s="122"/>
      <c r="E8597" s="122"/>
    </row>
    <row r="8598" spans="4:5">
      <c r="D8598" s="122"/>
      <c r="E8598" s="122"/>
    </row>
    <row r="8599" spans="4:5">
      <c r="D8599" s="122"/>
      <c r="E8599" s="122"/>
    </row>
    <row r="8600" spans="4:5">
      <c r="D8600" s="122"/>
      <c r="E8600" s="122"/>
    </row>
    <row r="8601" spans="4:5">
      <c r="D8601" s="122"/>
      <c r="E8601" s="122"/>
    </row>
    <row r="8602" spans="4:5">
      <c r="D8602" s="122"/>
      <c r="E8602" s="122"/>
    </row>
    <row r="8603" spans="4:5">
      <c r="D8603" s="122"/>
      <c r="E8603" s="122"/>
    </row>
    <row r="8604" spans="4:5">
      <c r="D8604" s="122"/>
      <c r="E8604" s="122"/>
    </row>
    <row r="8605" spans="4:5">
      <c r="D8605" s="122"/>
      <c r="E8605" s="122"/>
    </row>
    <row r="8606" spans="4:5">
      <c r="D8606" s="122"/>
      <c r="E8606" s="122"/>
    </row>
    <row r="8607" spans="4:5">
      <c r="D8607" s="122"/>
      <c r="E8607" s="122"/>
    </row>
    <row r="8608" spans="4:5">
      <c r="D8608" s="122"/>
      <c r="E8608" s="122"/>
    </row>
    <row r="8609" spans="4:5">
      <c r="D8609" s="122"/>
      <c r="E8609" s="122"/>
    </row>
    <row r="8610" spans="4:5">
      <c r="D8610" s="122"/>
      <c r="E8610" s="122"/>
    </row>
    <row r="8611" spans="4:5">
      <c r="D8611" s="122"/>
      <c r="E8611" s="122"/>
    </row>
    <row r="8612" spans="4:5">
      <c r="D8612" s="122"/>
      <c r="E8612" s="122"/>
    </row>
    <row r="8613" spans="4:5">
      <c r="D8613" s="122"/>
      <c r="E8613" s="122"/>
    </row>
    <row r="8614" spans="4:5">
      <c r="D8614" s="122"/>
      <c r="E8614" s="122"/>
    </row>
    <row r="8615" spans="4:5">
      <c r="D8615" s="122"/>
      <c r="E8615" s="122"/>
    </row>
    <row r="8616" spans="4:5">
      <c r="D8616" s="122"/>
      <c r="E8616" s="122"/>
    </row>
    <row r="8617" spans="4:5">
      <c r="D8617" s="122"/>
      <c r="E8617" s="122"/>
    </row>
    <row r="8618" spans="4:5">
      <c r="D8618" s="122"/>
      <c r="E8618" s="122"/>
    </row>
    <row r="8619" spans="4:5">
      <c r="D8619" s="122"/>
      <c r="E8619" s="122"/>
    </row>
    <row r="8620" spans="4:5">
      <c r="D8620" s="122"/>
      <c r="E8620" s="122"/>
    </row>
    <row r="8621" spans="4:5">
      <c r="D8621" s="122"/>
      <c r="E8621" s="122"/>
    </row>
    <row r="8622" spans="4:5">
      <c r="D8622" s="122"/>
      <c r="E8622" s="122"/>
    </row>
    <row r="8623" spans="4:5">
      <c r="D8623" s="122"/>
      <c r="E8623" s="122"/>
    </row>
    <row r="8624" spans="4:5">
      <c r="D8624" s="122"/>
      <c r="E8624" s="122"/>
    </row>
    <row r="8625" spans="4:5">
      <c r="D8625" s="122"/>
      <c r="E8625" s="122"/>
    </row>
    <row r="8626" spans="4:5">
      <c r="D8626" s="122"/>
      <c r="E8626" s="122"/>
    </row>
    <row r="8627" spans="4:5">
      <c r="D8627" s="122"/>
      <c r="E8627" s="122"/>
    </row>
    <row r="8628" spans="4:5">
      <c r="D8628" s="122"/>
      <c r="E8628" s="122"/>
    </row>
    <row r="8629" spans="4:5">
      <c r="D8629" s="122"/>
      <c r="E8629" s="122"/>
    </row>
    <row r="8630" spans="4:5">
      <c r="D8630" s="122"/>
      <c r="E8630" s="122"/>
    </row>
    <row r="8631" spans="4:5">
      <c r="D8631" s="122"/>
      <c r="E8631" s="122"/>
    </row>
    <row r="8632" spans="4:5">
      <c r="D8632" s="122"/>
      <c r="E8632" s="122"/>
    </row>
    <row r="8633" spans="4:5">
      <c r="D8633" s="122"/>
      <c r="E8633" s="122"/>
    </row>
    <row r="8634" spans="4:5">
      <c r="D8634" s="122"/>
      <c r="E8634" s="122"/>
    </row>
    <row r="8635" spans="4:5">
      <c r="D8635" s="122"/>
      <c r="E8635" s="122"/>
    </row>
    <row r="8636" spans="4:5">
      <c r="D8636" s="122"/>
      <c r="E8636" s="122"/>
    </row>
    <row r="8637" spans="4:5">
      <c r="D8637" s="122"/>
      <c r="E8637" s="122"/>
    </row>
    <row r="8638" spans="4:5">
      <c r="D8638" s="122"/>
      <c r="E8638" s="122"/>
    </row>
    <row r="8639" spans="4:5">
      <c r="D8639" s="122"/>
      <c r="E8639" s="122"/>
    </row>
    <row r="8640" spans="4:5">
      <c r="D8640" s="122"/>
      <c r="E8640" s="122"/>
    </row>
    <row r="8641" spans="4:5">
      <c r="D8641" s="122"/>
      <c r="E8641" s="122"/>
    </row>
    <row r="8642" spans="4:5">
      <c r="D8642" s="122"/>
      <c r="E8642" s="122"/>
    </row>
    <row r="8643" spans="4:5">
      <c r="D8643" s="122"/>
      <c r="E8643" s="122"/>
    </row>
    <row r="8644" spans="4:5">
      <c r="D8644" s="122"/>
      <c r="E8644" s="122"/>
    </row>
    <row r="8645" spans="4:5">
      <c r="D8645" s="122"/>
      <c r="E8645" s="122"/>
    </row>
    <row r="8646" spans="4:5">
      <c r="D8646" s="122"/>
      <c r="E8646" s="122"/>
    </row>
    <row r="8647" spans="4:5">
      <c r="D8647" s="122"/>
      <c r="E8647" s="122"/>
    </row>
    <row r="8648" spans="4:5">
      <c r="D8648" s="122"/>
      <c r="E8648" s="122"/>
    </row>
    <row r="8649" spans="4:5">
      <c r="D8649" s="122"/>
      <c r="E8649" s="122"/>
    </row>
    <row r="8650" spans="4:5">
      <c r="D8650" s="122"/>
      <c r="E8650" s="122"/>
    </row>
    <row r="8651" spans="4:5">
      <c r="D8651" s="122"/>
      <c r="E8651" s="122"/>
    </row>
    <row r="8652" spans="4:5">
      <c r="D8652" s="122"/>
      <c r="E8652" s="122"/>
    </row>
    <row r="8653" spans="4:5">
      <c r="D8653" s="122"/>
      <c r="E8653" s="122"/>
    </row>
    <row r="8654" spans="4:5">
      <c r="D8654" s="122"/>
      <c r="E8654" s="122"/>
    </row>
    <row r="8655" spans="4:5">
      <c r="D8655" s="122"/>
      <c r="E8655" s="122"/>
    </row>
    <row r="8656" spans="4:5">
      <c r="D8656" s="122"/>
      <c r="E8656" s="122"/>
    </row>
    <row r="8657" spans="4:5">
      <c r="D8657" s="122"/>
      <c r="E8657" s="122"/>
    </row>
    <row r="8658" spans="4:5">
      <c r="D8658" s="122"/>
      <c r="E8658" s="122"/>
    </row>
    <row r="8659" spans="4:5">
      <c r="D8659" s="122"/>
      <c r="E8659" s="122"/>
    </row>
    <row r="8660" spans="4:5">
      <c r="D8660" s="122"/>
      <c r="E8660" s="122"/>
    </row>
    <row r="8661" spans="4:5">
      <c r="D8661" s="122"/>
      <c r="E8661" s="122"/>
    </row>
    <row r="8662" spans="4:5">
      <c r="D8662" s="122"/>
      <c r="E8662" s="122"/>
    </row>
    <row r="8663" spans="4:5">
      <c r="D8663" s="122"/>
      <c r="E8663" s="122"/>
    </row>
    <row r="8664" spans="4:5">
      <c r="D8664" s="122"/>
      <c r="E8664" s="122"/>
    </row>
    <row r="8665" spans="4:5">
      <c r="D8665" s="122"/>
      <c r="E8665" s="122"/>
    </row>
    <row r="8666" spans="4:5">
      <c r="D8666" s="122"/>
      <c r="E8666" s="122"/>
    </row>
    <row r="8667" spans="4:5">
      <c r="D8667" s="122"/>
      <c r="E8667" s="122"/>
    </row>
    <row r="8668" spans="4:5">
      <c r="D8668" s="122"/>
      <c r="E8668" s="122"/>
    </row>
    <row r="8669" spans="4:5">
      <c r="D8669" s="122"/>
      <c r="E8669" s="122"/>
    </row>
    <row r="8670" spans="4:5">
      <c r="D8670" s="122"/>
      <c r="E8670" s="122"/>
    </row>
    <row r="8671" spans="4:5">
      <c r="D8671" s="122"/>
      <c r="E8671" s="122"/>
    </row>
    <row r="8672" spans="4:5">
      <c r="D8672" s="122"/>
      <c r="E8672" s="122"/>
    </row>
    <row r="8673" spans="4:5">
      <c r="D8673" s="122"/>
      <c r="E8673" s="122"/>
    </row>
    <row r="8674" spans="4:5">
      <c r="D8674" s="122"/>
      <c r="E8674" s="122"/>
    </row>
    <row r="8675" spans="4:5">
      <c r="D8675" s="122"/>
      <c r="E8675" s="122"/>
    </row>
    <row r="8676" spans="4:5">
      <c r="D8676" s="122"/>
      <c r="E8676" s="122"/>
    </row>
    <row r="8677" spans="4:5">
      <c r="D8677" s="122"/>
      <c r="E8677" s="122"/>
    </row>
    <row r="8678" spans="4:5">
      <c r="D8678" s="122"/>
      <c r="E8678" s="122"/>
    </row>
    <row r="8679" spans="4:5">
      <c r="D8679" s="122"/>
      <c r="E8679" s="122"/>
    </row>
    <row r="8680" spans="4:5">
      <c r="D8680" s="122"/>
      <c r="E8680" s="122"/>
    </row>
    <row r="8681" spans="4:5">
      <c r="D8681" s="122"/>
      <c r="E8681" s="122"/>
    </row>
    <row r="8682" spans="4:5">
      <c r="D8682" s="122"/>
      <c r="E8682" s="122"/>
    </row>
    <row r="8683" spans="4:5">
      <c r="D8683" s="122"/>
      <c r="E8683" s="122"/>
    </row>
    <row r="8684" spans="4:5">
      <c r="D8684" s="122"/>
      <c r="E8684" s="122"/>
    </row>
    <row r="8685" spans="4:5">
      <c r="D8685" s="122"/>
      <c r="E8685" s="122"/>
    </row>
    <row r="8686" spans="4:5">
      <c r="D8686" s="122"/>
      <c r="E8686" s="122"/>
    </row>
    <row r="8687" spans="4:5">
      <c r="D8687" s="122"/>
      <c r="E8687" s="122"/>
    </row>
    <row r="8688" spans="4:5">
      <c r="D8688" s="122"/>
      <c r="E8688" s="122"/>
    </row>
    <row r="8689" spans="4:5">
      <c r="D8689" s="122"/>
      <c r="E8689" s="122"/>
    </row>
    <row r="8690" spans="4:5">
      <c r="D8690" s="122"/>
      <c r="E8690" s="122"/>
    </row>
    <row r="8691" spans="4:5">
      <c r="D8691" s="122"/>
      <c r="E8691" s="122"/>
    </row>
    <row r="8692" spans="4:5">
      <c r="D8692" s="122"/>
      <c r="E8692" s="122"/>
    </row>
    <row r="8693" spans="4:5">
      <c r="D8693" s="122"/>
      <c r="E8693" s="122"/>
    </row>
    <row r="8694" spans="4:5">
      <c r="D8694" s="122"/>
      <c r="E8694" s="122"/>
    </row>
    <row r="8695" spans="4:5">
      <c r="D8695" s="122"/>
      <c r="E8695" s="122"/>
    </row>
    <row r="8696" spans="4:5">
      <c r="D8696" s="122"/>
      <c r="E8696" s="122"/>
    </row>
    <row r="8697" spans="4:5">
      <c r="D8697" s="122"/>
      <c r="E8697" s="122"/>
    </row>
    <row r="8698" spans="4:5">
      <c r="D8698" s="122"/>
      <c r="E8698" s="122"/>
    </row>
    <row r="8699" spans="4:5">
      <c r="D8699" s="122"/>
      <c r="E8699" s="122"/>
    </row>
    <row r="8700" spans="4:5">
      <c r="D8700" s="122"/>
      <c r="E8700" s="122"/>
    </row>
    <row r="8701" spans="4:5">
      <c r="D8701" s="122"/>
      <c r="E8701" s="122"/>
    </row>
    <row r="8702" spans="4:5">
      <c r="D8702" s="122"/>
      <c r="E8702" s="122"/>
    </row>
    <row r="8703" spans="4:5">
      <c r="D8703" s="122"/>
      <c r="E8703" s="122"/>
    </row>
    <row r="8704" spans="4:5">
      <c r="D8704" s="122"/>
      <c r="E8704" s="122"/>
    </row>
    <row r="8705" spans="4:5">
      <c r="D8705" s="122"/>
      <c r="E8705" s="122"/>
    </row>
    <row r="8706" spans="4:5">
      <c r="D8706" s="122"/>
      <c r="E8706" s="122"/>
    </row>
    <row r="8707" spans="4:5">
      <c r="D8707" s="122"/>
      <c r="E8707" s="122"/>
    </row>
    <row r="8708" spans="4:5">
      <c r="D8708" s="122"/>
      <c r="E8708" s="122"/>
    </row>
    <row r="8709" spans="4:5">
      <c r="D8709" s="122"/>
      <c r="E8709" s="122"/>
    </row>
    <row r="8710" spans="4:5">
      <c r="D8710" s="122"/>
      <c r="E8710" s="122"/>
    </row>
    <row r="8711" spans="4:5">
      <c r="D8711" s="122"/>
      <c r="E8711" s="122"/>
    </row>
    <row r="8712" spans="4:5">
      <c r="D8712" s="122"/>
      <c r="E8712" s="122"/>
    </row>
    <row r="8713" spans="4:5">
      <c r="D8713" s="122"/>
      <c r="E8713" s="122"/>
    </row>
    <row r="8714" spans="4:5">
      <c r="D8714" s="122"/>
      <c r="E8714" s="122"/>
    </row>
    <row r="8715" spans="4:5">
      <c r="D8715" s="122"/>
      <c r="E8715" s="122"/>
    </row>
    <row r="8716" spans="4:5">
      <c r="D8716" s="122"/>
      <c r="E8716" s="122"/>
    </row>
    <row r="8717" spans="4:5">
      <c r="D8717" s="122"/>
      <c r="E8717" s="122"/>
    </row>
    <row r="8718" spans="4:5">
      <c r="D8718" s="122"/>
      <c r="E8718" s="122"/>
    </row>
    <row r="8719" spans="4:5">
      <c r="D8719" s="122"/>
      <c r="E8719" s="122"/>
    </row>
    <row r="8720" spans="4:5">
      <c r="D8720" s="122"/>
      <c r="E8720" s="122"/>
    </row>
    <row r="8721" spans="4:5">
      <c r="D8721" s="122"/>
      <c r="E8721" s="122"/>
    </row>
    <row r="8722" spans="4:5">
      <c r="D8722" s="122"/>
      <c r="E8722" s="122"/>
    </row>
    <row r="8723" spans="4:5">
      <c r="D8723" s="122"/>
      <c r="E8723" s="122"/>
    </row>
    <row r="8724" spans="4:5">
      <c r="D8724" s="122"/>
      <c r="E8724" s="122"/>
    </row>
    <row r="8725" spans="4:5">
      <c r="D8725" s="122"/>
      <c r="E8725" s="122"/>
    </row>
    <row r="8726" spans="4:5">
      <c r="D8726" s="122"/>
      <c r="E8726" s="122"/>
    </row>
    <row r="8727" spans="4:5">
      <c r="D8727" s="122"/>
      <c r="E8727" s="122"/>
    </row>
    <row r="8728" spans="4:5">
      <c r="D8728" s="122"/>
      <c r="E8728" s="122"/>
    </row>
    <row r="8729" spans="4:5">
      <c r="D8729" s="122"/>
      <c r="E8729" s="122"/>
    </row>
    <row r="8730" spans="4:5">
      <c r="D8730" s="122"/>
      <c r="E8730" s="122"/>
    </row>
    <row r="8731" spans="4:5">
      <c r="D8731" s="122"/>
      <c r="E8731" s="122"/>
    </row>
    <row r="8732" spans="4:5">
      <c r="D8732" s="122"/>
      <c r="E8732" s="122"/>
    </row>
    <row r="8733" spans="4:5">
      <c r="D8733" s="122"/>
      <c r="E8733" s="122"/>
    </row>
    <row r="8734" spans="4:5">
      <c r="D8734" s="122"/>
      <c r="E8734" s="122"/>
    </row>
    <row r="8735" spans="4:5">
      <c r="D8735" s="122"/>
      <c r="E8735" s="122"/>
    </row>
    <row r="8736" spans="4:5">
      <c r="D8736" s="122"/>
      <c r="E8736" s="122"/>
    </row>
    <row r="8737" spans="4:5">
      <c r="D8737" s="122"/>
      <c r="E8737" s="122"/>
    </row>
    <row r="8738" spans="4:5">
      <c r="D8738" s="122"/>
      <c r="E8738" s="122"/>
    </row>
    <row r="8739" spans="4:5">
      <c r="D8739" s="122"/>
      <c r="E8739" s="122"/>
    </row>
    <row r="8740" spans="4:5">
      <c r="D8740" s="122"/>
      <c r="E8740" s="122"/>
    </row>
    <row r="8741" spans="4:5">
      <c r="D8741" s="122"/>
      <c r="E8741" s="122"/>
    </row>
    <row r="8742" spans="4:5">
      <c r="D8742" s="122"/>
      <c r="E8742" s="122"/>
    </row>
    <row r="8743" spans="4:5">
      <c r="D8743" s="122"/>
      <c r="E8743" s="122"/>
    </row>
    <row r="8744" spans="4:5">
      <c r="D8744" s="122"/>
      <c r="E8744" s="122"/>
    </row>
    <row r="8745" spans="4:5">
      <c r="D8745" s="122"/>
      <c r="E8745" s="122"/>
    </row>
    <row r="8746" spans="4:5">
      <c r="D8746" s="122"/>
      <c r="E8746" s="122"/>
    </row>
    <row r="8747" spans="4:5">
      <c r="D8747" s="122"/>
      <c r="E8747" s="122"/>
    </row>
    <row r="8748" spans="4:5">
      <c r="D8748" s="122"/>
      <c r="E8748" s="122"/>
    </row>
    <row r="8749" spans="4:5">
      <c r="D8749" s="122"/>
      <c r="E8749" s="122"/>
    </row>
    <row r="8750" spans="4:5">
      <c r="D8750" s="122"/>
      <c r="E8750" s="122"/>
    </row>
    <row r="8751" spans="4:5">
      <c r="D8751" s="122"/>
      <c r="E8751" s="122"/>
    </row>
    <row r="8752" spans="4:5">
      <c r="D8752" s="122"/>
      <c r="E8752" s="122"/>
    </row>
    <row r="8753" spans="4:5">
      <c r="D8753" s="122"/>
      <c r="E8753" s="122"/>
    </row>
    <row r="8754" spans="4:5">
      <c r="D8754" s="122"/>
      <c r="E8754" s="122"/>
    </row>
    <row r="8755" spans="4:5">
      <c r="D8755" s="122"/>
      <c r="E8755" s="122"/>
    </row>
    <row r="8756" spans="4:5">
      <c r="D8756" s="122"/>
      <c r="E8756" s="122"/>
    </row>
    <row r="8757" spans="4:5">
      <c r="D8757" s="122"/>
      <c r="E8757" s="122"/>
    </row>
    <row r="8758" spans="4:5">
      <c r="D8758" s="122"/>
      <c r="E8758" s="122"/>
    </row>
    <row r="8759" spans="4:5">
      <c r="D8759" s="122"/>
      <c r="E8759" s="122"/>
    </row>
    <row r="8760" spans="4:5">
      <c r="D8760" s="122"/>
      <c r="E8760" s="122"/>
    </row>
    <row r="8761" spans="4:5">
      <c r="D8761" s="122"/>
      <c r="E8761" s="122"/>
    </row>
    <row r="8762" spans="4:5">
      <c r="D8762" s="122"/>
      <c r="E8762" s="122"/>
    </row>
    <row r="8763" spans="4:5">
      <c r="D8763" s="122"/>
      <c r="E8763" s="122"/>
    </row>
    <row r="8764" spans="4:5">
      <c r="D8764" s="122"/>
      <c r="E8764" s="122"/>
    </row>
    <row r="8765" spans="4:5">
      <c r="D8765" s="122"/>
      <c r="E8765" s="122"/>
    </row>
    <row r="8766" spans="4:5">
      <c r="D8766" s="122"/>
      <c r="E8766" s="122"/>
    </row>
    <row r="8767" spans="4:5">
      <c r="D8767" s="122"/>
      <c r="E8767" s="122"/>
    </row>
    <row r="8768" spans="4:5">
      <c r="D8768" s="122"/>
      <c r="E8768" s="122"/>
    </row>
    <row r="8769" spans="4:5">
      <c r="D8769" s="122"/>
      <c r="E8769" s="122"/>
    </row>
    <row r="8770" spans="4:5">
      <c r="D8770" s="122"/>
      <c r="E8770" s="122"/>
    </row>
    <row r="8771" spans="4:5">
      <c r="D8771" s="122"/>
      <c r="E8771" s="122"/>
    </row>
    <row r="8772" spans="4:5">
      <c r="D8772" s="122"/>
      <c r="E8772" s="122"/>
    </row>
    <row r="8773" spans="4:5">
      <c r="D8773" s="122"/>
      <c r="E8773" s="122"/>
    </row>
    <row r="8774" spans="4:5">
      <c r="D8774" s="122"/>
      <c r="E8774" s="122"/>
    </row>
    <row r="8775" spans="4:5">
      <c r="D8775" s="122"/>
      <c r="E8775" s="122"/>
    </row>
    <row r="8776" spans="4:5">
      <c r="D8776" s="122"/>
      <c r="E8776" s="122"/>
    </row>
    <row r="8777" spans="4:5">
      <c r="D8777" s="122"/>
      <c r="E8777" s="122"/>
    </row>
    <row r="8778" spans="4:5">
      <c r="D8778" s="122"/>
      <c r="E8778" s="122"/>
    </row>
    <row r="8779" spans="4:5">
      <c r="D8779" s="122"/>
      <c r="E8779" s="122"/>
    </row>
    <row r="8780" spans="4:5">
      <c r="D8780" s="122"/>
      <c r="E8780" s="122"/>
    </row>
    <row r="8781" spans="4:5">
      <c r="D8781" s="122"/>
      <c r="E8781" s="122"/>
    </row>
    <row r="8782" spans="4:5">
      <c r="D8782" s="122"/>
      <c r="E8782" s="122"/>
    </row>
    <row r="8783" spans="4:5">
      <c r="D8783" s="122"/>
      <c r="E8783" s="122"/>
    </row>
    <row r="8784" spans="4:5">
      <c r="D8784" s="122"/>
      <c r="E8784" s="122"/>
    </row>
    <row r="8785" spans="4:5">
      <c r="D8785" s="122"/>
      <c r="E8785" s="122"/>
    </row>
    <row r="8786" spans="4:5">
      <c r="D8786" s="122"/>
      <c r="E8786" s="122"/>
    </row>
    <row r="8787" spans="4:5">
      <c r="D8787" s="122"/>
      <c r="E8787" s="122"/>
    </row>
    <row r="8788" spans="4:5">
      <c r="D8788" s="122"/>
      <c r="E8788" s="122"/>
    </row>
    <row r="8789" spans="4:5">
      <c r="D8789" s="122"/>
      <c r="E8789" s="122"/>
    </row>
    <row r="8790" spans="4:5">
      <c r="D8790" s="122"/>
      <c r="E8790" s="122"/>
    </row>
    <row r="8791" spans="4:5">
      <c r="D8791" s="122"/>
      <c r="E8791" s="122"/>
    </row>
    <row r="8792" spans="4:5">
      <c r="D8792" s="122"/>
      <c r="E8792" s="122"/>
    </row>
    <row r="8793" spans="4:5">
      <c r="D8793" s="122"/>
      <c r="E8793" s="122"/>
    </row>
    <row r="8794" spans="4:5">
      <c r="D8794" s="122"/>
      <c r="E8794" s="122"/>
    </row>
    <row r="8795" spans="4:5">
      <c r="D8795" s="122"/>
      <c r="E8795" s="122"/>
    </row>
    <row r="8796" spans="4:5">
      <c r="D8796" s="122"/>
      <c r="E8796" s="122"/>
    </row>
    <row r="8797" spans="4:5">
      <c r="D8797" s="122"/>
      <c r="E8797" s="122"/>
    </row>
    <row r="8798" spans="4:5">
      <c r="D8798" s="122"/>
      <c r="E8798" s="122"/>
    </row>
    <row r="8799" spans="4:5">
      <c r="D8799" s="122"/>
      <c r="E8799" s="122"/>
    </row>
    <row r="8800" spans="4:5">
      <c r="D8800" s="122"/>
      <c r="E8800" s="122"/>
    </row>
    <row r="8801" spans="4:5">
      <c r="D8801" s="122"/>
      <c r="E8801" s="122"/>
    </row>
    <row r="8802" spans="4:5">
      <c r="D8802" s="122"/>
      <c r="E8802" s="122"/>
    </row>
    <row r="8803" spans="4:5">
      <c r="D8803" s="122"/>
      <c r="E8803" s="122"/>
    </row>
    <row r="8804" spans="4:5">
      <c r="D8804" s="122"/>
      <c r="E8804" s="122"/>
    </row>
    <row r="8805" spans="4:5">
      <c r="D8805" s="122"/>
      <c r="E8805" s="122"/>
    </row>
    <row r="8806" spans="4:5">
      <c r="D8806" s="122"/>
      <c r="E8806" s="122"/>
    </row>
    <row r="8807" spans="4:5">
      <c r="D8807" s="122"/>
      <c r="E8807" s="122"/>
    </row>
    <row r="8808" spans="4:5">
      <c r="D8808" s="122"/>
      <c r="E8808" s="122"/>
    </row>
    <row r="8809" spans="4:5">
      <c r="D8809" s="122"/>
      <c r="E8809" s="122"/>
    </row>
    <row r="8810" spans="4:5">
      <c r="D8810" s="122"/>
      <c r="E8810" s="122"/>
    </row>
    <row r="8811" spans="4:5">
      <c r="D8811" s="122"/>
      <c r="E8811" s="122"/>
    </row>
    <row r="8812" spans="4:5">
      <c r="D8812" s="122"/>
      <c r="E8812" s="122"/>
    </row>
    <row r="8813" spans="4:5">
      <c r="D8813" s="122"/>
      <c r="E8813" s="122"/>
    </row>
    <row r="8814" spans="4:5">
      <c r="D8814" s="122"/>
      <c r="E8814" s="122"/>
    </row>
    <row r="8815" spans="4:5">
      <c r="D8815" s="122"/>
      <c r="E8815" s="122"/>
    </row>
    <row r="8816" spans="4:5">
      <c r="D8816" s="122"/>
      <c r="E8816" s="122"/>
    </row>
    <row r="8817" spans="4:5">
      <c r="D8817" s="122"/>
      <c r="E8817" s="122"/>
    </row>
    <row r="8818" spans="4:5">
      <c r="D8818" s="122"/>
      <c r="E8818" s="122"/>
    </row>
    <row r="8819" spans="4:5">
      <c r="D8819" s="122"/>
      <c r="E8819" s="122"/>
    </row>
    <row r="8820" spans="4:5">
      <c r="D8820" s="122"/>
      <c r="E8820" s="122"/>
    </row>
    <row r="8821" spans="4:5">
      <c r="D8821" s="122"/>
      <c r="E8821" s="122"/>
    </row>
    <row r="8822" spans="4:5">
      <c r="D8822" s="122"/>
      <c r="E8822" s="122"/>
    </row>
    <row r="8823" spans="4:5">
      <c r="D8823" s="122"/>
      <c r="E8823" s="122"/>
    </row>
    <row r="8824" spans="4:5">
      <c r="D8824" s="122"/>
      <c r="E8824" s="122"/>
    </row>
    <row r="8825" spans="4:5">
      <c r="D8825" s="122"/>
      <c r="E8825" s="122"/>
    </row>
    <row r="8826" spans="4:5">
      <c r="D8826" s="122"/>
      <c r="E8826" s="122"/>
    </row>
    <row r="8827" spans="4:5">
      <c r="D8827" s="122"/>
      <c r="E8827" s="122"/>
    </row>
    <row r="8828" spans="4:5">
      <c r="D8828" s="122"/>
      <c r="E8828" s="122"/>
    </row>
    <row r="8829" spans="4:5">
      <c r="D8829" s="122"/>
      <c r="E8829" s="122"/>
    </row>
    <row r="8830" spans="4:5">
      <c r="D8830" s="122"/>
      <c r="E8830" s="122"/>
    </row>
    <row r="8831" spans="4:5">
      <c r="D8831" s="122"/>
      <c r="E8831" s="122"/>
    </row>
    <row r="8832" spans="4:5">
      <c r="D8832" s="122"/>
      <c r="E8832" s="122"/>
    </row>
    <row r="8833" spans="4:5">
      <c r="D8833" s="122"/>
      <c r="E8833" s="122"/>
    </row>
    <row r="8834" spans="4:5">
      <c r="D8834" s="122"/>
      <c r="E8834" s="122"/>
    </row>
    <row r="8835" spans="4:5">
      <c r="D8835" s="122"/>
      <c r="E8835" s="122"/>
    </row>
    <row r="8836" spans="4:5">
      <c r="D8836" s="122"/>
      <c r="E8836" s="122"/>
    </row>
    <row r="8837" spans="4:5">
      <c r="D8837" s="122"/>
      <c r="E8837" s="122"/>
    </row>
    <row r="8838" spans="4:5">
      <c r="D8838" s="122"/>
      <c r="E8838" s="122"/>
    </row>
    <row r="8839" spans="4:5">
      <c r="D8839" s="122"/>
      <c r="E8839" s="122"/>
    </row>
    <row r="8840" spans="4:5">
      <c r="D8840" s="122"/>
      <c r="E8840" s="122"/>
    </row>
    <row r="8841" spans="4:5">
      <c r="D8841" s="122"/>
      <c r="E8841" s="122"/>
    </row>
    <row r="8842" spans="4:5">
      <c r="D8842" s="122"/>
      <c r="E8842" s="122"/>
    </row>
    <row r="8843" spans="4:5">
      <c r="D8843" s="122"/>
      <c r="E8843" s="122"/>
    </row>
    <row r="8844" spans="4:5">
      <c r="D8844" s="122"/>
      <c r="E8844" s="122"/>
    </row>
    <row r="8845" spans="4:5">
      <c r="D8845" s="122"/>
      <c r="E8845" s="122"/>
    </row>
    <row r="8846" spans="4:5">
      <c r="D8846" s="122"/>
      <c r="E8846" s="122"/>
    </row>
    <row r="8847" spans="4:5">
      <c r="D8847" s="122"/>
      <c r="E8847" s="122"/>
    </row>
    <row r="8848" spans="4:5">
      <c r="D8848" s="122"/>
      <c r="E8848" s="122"/>
    </row>
    <row r="8849" spans="4:5">
      <c r="D8849" s="122"/>
      <c r="E8849" s="122"/>
    </row>
    <row r="8850" spans="4:5">
      <c r="D8850" s="122"/>
      <c r="E8850" s="122"/>
    </row>
    <row r="8851" spans="4:5">
      <c r="D8851" s="122"/>
      <c r="E8851" s="122"/>
    </row>
    <row r="8852" spans="4:5">
      <c r="D8852" s="122"/>
      <c r="E8852" s="122"/>
    </row>
    <row r="8853" spans="4:5">
      <c r="D8853" s="122"/>
      <c r="E8853" s="122"/>
    </row>
    <row r="8854" spans="4:5">
      <c r="D8854" s="122"/>
      <c r="E8854" s="122"/>
    </row>
    <row r="8855" spans="4:5">
      <c r="D8855" s="122"/>
      <c r="E8855" s="122"/>
    </row>
    <row r="8856" spans="4:5">
      <c r="D8856" s="122"/>
      <c r="E8856" s="122"/>
    </row>
    <row r="8857" spans="4:5">
      <c r="D8857" s="122"/>
      <c r="E8857" s="122"/>
    </row>
    <row r="8858" spans="4:5">
      <c r="D8858" s="122"/>
      <c r="E8858" s="122"/>
    </row>
    <row r="8859" spans="4:5">
      <c r="D8859" s="122"/>
      <c r="E8859" s="122"/>
    </row>
    <row r="8860" spans="4:5">
      <c r="D8860" s="122"/>
      <c r="E8860" s="122"/>
    </row>
    <row r="8861" spans="4:5">
      <c r="D8861" s="122"/>
      <c r="E8861" s="122"/>
    </row>
    <row r="8862" spans="4:5">
      <c r="D8862" s="122"/>
      <c r="E8862" s="122"/>
    </row>
    <row r="8863" spans="4:5">
      <c r="D8863" s="122"/>
      <c r="E8863" s="122"/>
    </row>
    <row r="8864" spans="4:5">
      <c r="D8864" s="122"/>
      <c r="E8864" s="122"/>
    </row>
    <row r="8865" spans="4:5">
      <c r="D8865" s="122"/>
      <c r="E8865" s="122"/>
    </row>
    <row r="8866" spans="4:5">
      <c r="D8866" s="122"/>
      <c r="E8866" s="122"/>
    </row>
    <row r="8867" spans="4:5">
      <c r="D8867" s="122"/>
      <c r="E8867" s="122"/>
    </row>
    <row r="8868" spans="4:5">
      <c r="D8868" s="122"/>
      <c r="E8868" s="122"/>
    </row>
    <row r="8869" spans="4:5">
      <c r="D8869" s="122"/>
      <c r="E8869" s="122"/>
    </row>
    <row r="8870" spans="4:5">
      <c r="D8870" s="122"/>
      <c r="E8870" s="122"/>
    </row>
    <row r="8871" spans="4:5">
      <c r="D8871" s="122"/>
      <c r="E8871" s="122"/>
    </row>
    <row r="8872" spans="4:5">
      <c r="D8872" s="122"/>
      <c r="E8872" s="122"/>
    </row>
    <row r="8873" spans="4:5">
      <c r="D8873" s="122"/>
      <c r="E8873" s="122"/>
    </row>
    <row r="8874" spans="4:5">
      <c r="D8874" s="122"/>
      <c r="E8874" s="122"/>
    </row>
    <row r="8875" spans="4:5">
      <c r="D8875" s="122"/>
      <c r="E8875" s="122"/>
    </row>
    <row r="8876" spans="4:5">
      <c r="D8876" s="122"/>
      <c r="E8876" s="122"/>
    </row>
    <row r="8877" spans="4:5">
      <c r="D8877" s="122"/>
      <c r="E8877" s="122"/>
    </row>
    <row r="8878" spans="4:5">
      <c r="D8878" s="122"/>
      <c r="E8878" s="122"/>
    </row>
    <row r="8879" spans="4:5">
      <c r="D8879" s="122"/>
      <c r="E8879" s="122"/>
    </row>
    <row r="8880" spans="4:5">
      <c r="D8880" s="122"/>
      <c r="E8880" s="122"/>
    </row>
    <row r="8881" spans="4:5">
      <c r="D8881" s="122"/>
      <c r="E8881" s="122"/>
    </row>
    <row r="8882" spans="4:5">
      <c r="D8882" s="122"/>
      <c r="E8882" s="122"/>
    </row>
    <row r="8883" spans="4:5">
      <c r="D8883" s="122"/>
      <c r="E8883" s="122"/>
    </row>
    <row r="8884" spans="4:5">
      <c r="D8884" s="122"/>
      <c r="E8884" s="122"/>
    </row>
    <row r="8885" spans="4:5">
      <c r="D8885" s="122"/>
      <c r="E8885" s="122"/>
    </row>
    <row r="8886" spans="4:5">
      <c r="D8886" s="122"/>
      <c r="E8886" s="122"/>
    </row>
    <row r="8887" spans="4:5">
      <c r="D8887" s="122"/>
      <c r="E8887" s="122"/>
    </row>
    <row r="8888" spans="4:5">
      <c r="D8888" s="122"/>
      <c r="E8888" s="122"/>
    </row>
    <row r="8889" spans="4:5">
      <c r="D8889" s="122"/>
      <c r="E8889" s="122"/>
    </row>
    <row r="8890" spans="4:5">
      <c r="D8890" s="122"/>
      <c r="E8890" s="122"/>
    </row>
    <row r="8891" spans="4:5">
      <c r="D8891" s="122"/>
      <c r="E8891" s="122"/>
    </row>
    <row r="8892" spans="4:5">
      <c r="D8892" s="122"/>
      <c r="E8892" s="122"/>
    </row>
    <row r="8893" spans="4:5">
      <c r="D8893" s="122"/>
      <c r="E8893" s="122"/>
    </row>
    <row r="8894" spans="4:5">
      <c r="D8894" s="122"/>
      <c r="E8894" s="122"/>
    </row>
    <row r="8895" spans="4:5">
      <c r="D8895" s="122"/>
      <c r="E8895" s="122"/>
    </row>
    <row r="8896" spans="4:5">
      <c r="D8896" s="122"/>
      <c r="E8896" s="122"/>
    </row>
    <row r="8897" spans="4:5">
      <c r="D8897" s="122"/>
      <c r="E8897" s="122"/>
    </row>
    <row r="8898" spans="4:5">
      <c r="D8898" s="122"/>
      <c r="E8898" s="122"/>
    </row>
    <row r="8899" spans="4:5">
      <c r="D8899" s="122"/>
      <c r="E8899" s="122"/>
    </row>
    <row r="8900" spans="4:5">
      <c r="D8900" s="122"/>
      <c r="E8900" s="122"/>
    </row>
    <row r="8901" spans="4:5">
      <c r="D8901" s="122"/>
      <c r="E8901" s="122"/>
    </row>
    <row r="8902" spans="4:5">
      <c r="D8902" s="122"/>
      <c r="E8902" s="122"/>
    </row>
    <row r="8903" spans="4:5">
      <c r="D8903" s="122"/>
      <c r="E8903" s="122"/>
    </row>
    <row r="8904" spans="4:5">
      <c r="D8904" s="122"/>
      <c r="E8904" s="122"/>
    </row>
    <row r="8905" spans="4:5">
      <c r="D8905" s="122"/>
      <c r="E8905" s="122"/>
    </row>
    <row r="8906" spans="4:5">
      <c r="D8906" s="122"/>
      <c r="E8906" s="122"/>
    </row>
    <row r="8907" spans="4:5">
      <c r="D8907" s="122"/>
      <c r="E8907" s="122"/>
    </row>
    <row r="8908" spans="4:5">
      <c r="D8908" s="122"/>
      <c r="E8908" s="122"/>
    </row>
    <row r="8909" spans="4:5">
      <c r="D8909" s="122"/>
      <c r="E8909" s="122"/>
    </row>
    <row r="8910" spans="4:5">
      <c r="D8910" s="122"/>
      <c r="E8910" s="122"/>
    </row>
    <row r="8911" spans="4:5">
      <c r="D8911" s="122"/>
      <c r="E8911" s="122"/>
    </row>
    <row r="8912" spans="4:5">
      <c r="D8912" s="122"/>
      <c r="E8912" s="122"/>
    </row>
    <row r="8913" spans="4:5">
      <c r="D8913" s="122"/>
      <c r="E8913" s="122"/>
    </row>
    <row r="8914" spans="4:5">
      <c r="D8914" s="122"/>
      <c r="E8914" s="122"/>
    </row>
    <row r="8915" spans="4:5">
      <c r="D8915" s="122"/>
      <c r="E8915" s="122"/>
    </row>
    <row r="8916" spans="4:5">
      <c r="D8916" s="122"/>
      <c r="E8916" s="122"/>
    </row>
    <row r="8917" spans="4:5">
      <c r="D8917" s="122"/>
      <c r="E8917" s="122"/>
    </row>
    <row r="8918" spans="4:5">
      <c r="D8918" s="122"/>
      <c r="E8918" s="122"/>
    </row>
    <row r="8919" spans="4:5">
      <c r="D8919" s="122"/>
      <c r="E8919" s="122"/>
    </row>
    <row r="8920" spans="4:5">
      <c r="D8920" s="122"/>
      <c r="E8920" s="122"/>
    </row>
    <row r="8921" spans="4:5">
      <c r="D8921" s="122"/>
      <c r="E8921" s="122"/>
    </row>
    <row r="8922" spans="4:5">
      <c r="D8922" s="122"/>
      <c r="E8922" s="122"/>
    </row>
    <row r="8923" spans="4:5">
      <c r="D8923" s="122"/>
      <c r="E8923" s="122"/>
    </row>
    <row r="8924" spans="4:5">
      <c r="D8924" s="122"/>
      <c r="E8924" s="122"/>
    </row>
    <row r="8925" spans="4:5">
      <c r="D8925" s="122"/>
      <c r="E8925" s="122"/>
    </row>
    <row r="8926" spans="4:5">
      <c r="D8926" s="122"/>
      <c r="E8926" s="122"/>
    </row>
    <row r="8927" spans="4:5">
      <c r="D8927" s="122"/>
      <c r="E8927" s="122"/>
    </row>
    <row r="8928" spans="4:5">
      <c r="D8928" s="122"/>
      <c r="E8928" s="122"/>
    </row>
    <row r="8929" spans="4:5">
      <c r="D8929" s="122"/>
      <c r="E8929" s="122"/>
    </row>
    <row r="8930" spans="4:5">
      <c r="D8930" s="122"/>
      <c r="E8930" s="122"/>
    </row>
    <row r="8931" spans="4:5">
      <c r="D8931" s="122"/>
      <c r="E8931" s="122"/>
    </row>
    <row r="8932" spans="4:5">
      <c r="D8932" s="122"/>
      <c r="E8932" s="122"/>
    </row>
    <row r="8933" spans="4:5">
      <c r="D8933" s="122"/>
      <c r="E8933" s="122"/>
    </row>
    <row r="8934" spans="4:5">
      <c r="D8934" s="122"/>
      <c r="E8934" s="122"/>
    </row>
    <row r="8935" spans="4:5">
      <c r="D8935" s="122"/>
      <c r="E8935" s="122"/>
    </row>
    <row r="8936" spans="4:5">
      <c r="D8936" s="122"/>
      <c r="E8936" s="122"/>
    </row>
    <row r="8937" spans="4:5">
      <c r="D8937" s="122"/>
      <c r="E8937" s="122"/>
    </row>
    <row r="8938" spans="4:5">
      <c r="D8938" s="122"/>
      <c r="E8938" s="122"/>
    </row>
    <row r="8939" spans="4:5">
      <c r="D8939" s="122"/>
      <c r="E8939" s="122"/>
    </row>
    <row r="8940" spans="4:5">
      <c r="D8940" s="122"/>
      <c r="E8940" s="122"/>
    </row>
    <row r="8941" spans="4:5">
      <c r="D8941" s="122"/>
      <c r="E8941" s="122"/>
    </row>
    <row r="8942" spans="4:5">
      <c r="D8942" s="122"/>
      <c r="E8942" s="122"/>
    </row>
    <row r="8943" spans="4:5">
      <c r="D8943" s="122"/>
      <c r="E8943" s="122"/>
    </row>
    <row r="8944" spans="4:5">
      <c r="D8944" s="122"/>
      <c r="E8944" s="122"/>
    </row>
    <row r="8945" spans="4:5">
      <c r="D8945" s="122"/>
      <c r="E8945" s="122"/>
    </row>
    <row r="8946" spans="4:5">
      <c r="D8946" s="122"/>
      <c r="E8946" s="122"/>
    </row>
    <row r="8947" spans="4:5">
      <c r="D8947" s="122"/>
      <c r="E8947" s="122"/>
    </row>
    <row r="8948" spans="4:5">
      <c r="D8948" s="122"/>
      <c r="E8948" s="122"/>
    </row>
    <row r="8949" spans="4:5">
      <c r="D8949" s="122"/>
      <c r="E8949" s="122"/>
    </row>
    <row r="8950" spans="4:5">
      <c r="D8950" s="122"/>
      <c r="E8950" s="122"/>
    </row>
    <row r="8951" spans="4:5">
      <c r="D8951" s="122"/>
      <c r="E8951" s="122"/>
    </row>
    <row r="8952" spans="4:5">
      <c r="D8952" s="122"/>
      <c r="E8952" s="122"/>
    </row>
    <row r="8953" spans="4:5">
      <c r="D8953" s="122"/>
      <c r="E8953" s="122"/>
    </row>
    <row r="8954" spans="4:5">
      <c r="D8954" s="122"/>
      <c r="E8954" s="122"/>
    </row>
    <row r="8955" spans="4:5">
      <c r="D8955" s="122"/>
      <c r="E8955" s="122"/>
    </row>
    <row r="8956" spans="4:5">
      <c r="D8956" s="122"/>
      <c r="E8956" s="122"/>
    </row>
    <row r="8957" spans="4:5">
      <c r="D8957" s="122"/>
      <c r="E8957" s="122"/>
    </row>
    <row r="8958" spans="4:5">
      <c r="D8958" s="122"/>
      <c r="E8958" s="122"/>
    </row>
    <row r="8959" spans="4:5">
      <c r="D8959" s="122"/>
      <c r="E8959" s="122"/>
    </row>
    <row r="8960" spans="4:5">
      <c r="D8960" s="122"/>
      <c r="E8960" s="122"/>
    </row>
    <row r="8961" spans="4:5">
      <c r="D8961" s="122"/>
      <c r="E8961" s="122"/>
    </row>
    <row r="8962" spans="4:5">
      <c r="D8962" s="122"/>
      <c r="E8962" s="122"/>
    </row>
    <row r="8963" spans="4:5">
      <c r="D8963" s="122"/>
      <c r="E8963" s="122"/>
    </row>
    <row r="8964" spans="4:5">
      <c r="D8964" s="122"/>
      <c r="E8964" s="122"/>
    </row>
    <row r="8965" spans="4:5">
      <c r="D8965" s="122"/>
      <c r="E8965" s="122"/>
    </row>
    <row r="8966" spans="4:5">
      <c r="D8966" s="122"/>
      <c r="E8966" s="122"/>
    </row>
    <row r="8967" spans="4:5">
      <c r="D8967" s="122"/>
      <c r="E8967" s="122"/>
    </row>
    <row r="8968" spans="4:5">
      <c r="D8968" s="122"/>
      <c r="E8968" s="122"/>
    </row>
    <row r="8969" spans="4:5">
      <c r="D8969" s="122"/>
      <c r="E8969" s="122"/>
    </row>
    <row r="8970" spans="4:5">
      <c r="D8970" s="122"/>
      <c r="E8970" s="122"/>
    </row>
    <row r="8971" spans="4:5">
      <c r="D8971" s="122"/>
      <c r="E8971" s="122"/>
    </row>
    <row r="8972" spans="4:5">
      <c r="D8972" s="122"/>
      <c r="E8972" s="122"/>
    </row>
    <row r="8973" spans="4:5">
      <c r="D8973" s="122"/>
      <c r="E8973" s="122"/>
    </row>
    <row r="8974" spans="4:5">
      <c r="D8974" s="122"/>
      <c r="E8974" s="122"/>
    </row>
    <row r="8975" spans="4:5">
      <c r="D8975" s="122"/>
      <c r="E8975" s="122"/>
    </row>
    <row r="8976" spans="4:5">
      <c r="D8976" s="122"/>
      <c r="E8976" s="122"/>
    </row>
    <row r="8977" spans="4:5">
      <c r="D8977" s="122"/>
      <c r="E8977" s="122"/>
    </row>
    <row r="8978" spans="4:5">
      <c r="D8978" s="122"/>
      <c r="E8978" s="122"/>
    </row>
    <row r="8979" spans="4:5">
      <c r="D8979" s="122"/>
      <c r="E8979" s="122"/>
    </row>
    <row r="8980" spans="4:5">
      <c r="D8980" s="122"/>
      <c r="E8980" s="122"/>
    </row>
    <row r="8981" spans="4:5">
      <c r="D8981" s="122"/>
      <c r="E8981" s="122"/>
    </row>
    <row r="8982" spans="4:5">
      <c r="D8982" s="122"/>
      <c r="E8982" s="122"/>
    </row>
    <row r="8983" spans="4:5">
      <c r="D8983" s="122"/>
      <c r="E8983" s="122"/>
    </row>
    <row r="8984" spans="4:5">
      <c r="D8984" s="122"/>
      <c r="E8984" s="122"/>
    </row>
    <row r="8985" spans="4:5">
      <c r="D8985" s="122"/>
      <c r="E8985" s="122"/>
    </row>
    <row r="8986" spans="4:5">
      <c r="D8986" s="122"/>
      <c r="E8986" s="122"/>
    </row>
    <row r="8987" spans="4:5">
      <c r="D8987" s="122"/>
      <c r="E8987" s="122"/>
    </row>
    <row r="8988" spans="4:5">
      <c r="D8988" s="122"/>
      <c r="E8988" s="122"/>
    </row>
    <row r="8989" spans="4:5">
      <c r="D8989" s="122"/>
      <c r="E8989" s="122"/>
    </row>
    <row r="8990" spans="4:5">
      <c r="D8990" s="122"/>
      <c r="E8990" s="122"/>
    </row>
    <row r="8991" spans="4:5">
      <c r="D8991" s="122"/>
      <c r="E8991" s="122"/>
    </row>
    <row r="8992" spans="4:5">
      <c r="D8992" s="122"/>
      <c r="E8992" s="122"/>
    </row>
    <row r="8993" spans="4:5">
      <c r="D8993" s="122"/>
      <c r="E8993" s="122"/>
    </row>
    <row r="8994" spans="4:5">
      <c r="D8994" s="122"/>
      <c r="E8994" s="122"/>
    </row>
    <row r="8995" spans="4:5">
      <c r="D8995" s="122"/>
      <c r="E8995" s="122"/>
    </row>
    <row r="8996" spans="4:5">
      <c r="D8996" s="122"/>
      <c r="E8996" s="122"/>
    </row>
    <row r="8997" spans="4:5">
      <c r="D8997" s="122"/>
      <c r="E8997" s="122"/>
    </row>
    <row r="8998" spans="4:5">
      <c r="D8998" s="122"/>
      <c r="E8998" s="122"/>
    </row>
    <row r="8999" spans="4:5">
      <c r="D8999" s="122"/>
      <c r="E8999" s="122"/>
    </row>
    <row r="9000" spans="4:5">
      <c r="D9000" s="122"/>
      <c r="E9000" s="122"/>
    </row>
    <row r="9001" spans="4:5">
      <c r="D9001" s="122"/>
      <c r="E9001" s="122"/>
    </row>
    <row r="9002" spans="4:5">
      <c r="D9002" s="122"/>
      <c r="E9002" s="122"/>
    </row>
    <row r="9003" spans="4:5">
      <c r="D9003" s="122"/>
      <c r="E9003" s="122"/>
    </row>
    <row r="9004" spans="4:5">
      <c r="D9004" s="122"/>
      <c r="E9004" s="122"/>
    </row>
    <row r="9005" spans="4:5">
      <c r="D9005" s="122"/>
      <c r="E9005" s="122"/>
    </row>
    <row r="9006" spans="4:5">
      <c r="D9006" s="122"/>
      <c r="E9006" s="122"/>
    </row>
    <row r="9007" spans="4:5">
      <c r="D9007" s="122"/>
      <c r="E9007" s="122"/>
    </row>
    <row r="9008" spans="4:5">
      <c r="D9008" s="122"/>
      <c r="E9008" s="122"/>
    </row>
    <row r="9009" spans="4:5">
      <c r="D9009" s="122"/>
      <c r="E9009" s="122"/>
    </row>
    <row r="9010" spans="4:5">
      <c r="D9010" s="122"/>
      <c r="E9010" s="122"/>
    </row>
    <row r="9011" spans="4:5">
      <c r="D9011" s="122"/>
      <c r="E9011" s="122"/>
    </row>
    <row r="9012" spans="4:5">
      <c r="D9012" s="122"/>
      <c r="E9012" s="122"/>
    </row>
    <row r="9013" spans="4:5">
      <c r="D9013" s="122"/>
      <c r="E9013" s="122"/>
    </row>
    <row r="9014" spans="4:5">
      <c r="D9014" s="122"/>
      <c r="E9014" s="122"/>
    </row>
    <row r="9015" spans="4:5">
      <c r="D9015" s="122"/>
      <c r="E9015" s="122"/>
    </row>
    <row r="9016" spans="4:5">
      <c r="D9016" s="122"/>
      <c r="E9016" s="122"/>
    </row>
    <row r="9017" spans="4:5">
      <c r="D9017" s="122"/>
      <c r="E9017" s="122"/>
    </row>
    <row r="9018" spans="4:5">
      <c r="D9018" s="122"/>
      <c r="E9018" s="122"/>
    </row>
    <row r="9019" spans="4:5">
      <c r="D9019" s="122"/>
      <c r="E9019" s="122"/>
    </row>
    <row r="9020" spans="4:5">
      <c r="D9020" s="122"/>
      <c r="E9020" s="122"/>
    </row>
    <row r="9021" spans="4:5">
      <c r="D9021" s="122"/>
      <c r="E9021" s="122"/>
    </row>
    <row r="9022" spans="4:5">
      <c r="D9022" s="122"/>
      <c r="E9022" s="122"/>
    </row>
    <row r="9023" spans="4:5">
      <c r="D9023" s="122"/>
      <c r="E9023" s="122"/>
    </row>
    <row r="9024" spans="4:5">
      <c r="D9024" s="122"/>
      <c r="E9024" s="122"/>
    </row>
    <row r="9025" spans="4:5">
      <c r="D9025" s="122"/>
      <c r="E9025" s="122"/>
    </row>
    <row r="9026" spans="4:5">
      <c r="D9026" s="122"/>
      <c r="E9026" s="122"/>
    </row>
    <row r="9027" spans="4:5">
      <c r="D9027" s="122"/>
      <c r="E9027" s="122"/>
    </row>
    <row r="9028" spans="4:5">
      <c r="D9028" s="122"/>
      <c r="E9028" s="122"/>
    </row>
    <row r="9029" spans="4:5">
      <c r="D9029" s="122"/>
      <c r="E9029" s="122"/>
    </row>
    <row r="9030" spans="4:5">
      <c r="D9030" s="122"/>
      <c r="E9030" s="122"/>
    </row>
    <row r="9031" spans="4:5">
      <c r="D9031" s="122"/>
      <c r="E9031" s="122"/>
    </row>
    <row r="9032" spans="4:5">
      <c r="D9032" s="122"/>
      <c r="E9032" s="122"/>
    </row>
    <row r="9033" spans="4:5">
      <c r="D9033" s="122"/>
      <c r="E9033" s="122"/>
    </row>
    <row r="9034" spans="4:5">
      <c r="D9034" s="122"/>
      <c r="E9034" s="122"/>
    </row>
    <row r="9035" spans="4:5">
      <c r="D9035" s="122"/>
      <c r="E9035" s="122"/>
    </row>
    <row r="9036" spans="4:5">
      <c r="D9036" s="122"/>
      <c r="E9036" s="122"/>
    </row>
    <row r="9037" spans="4:5">
      <c r="D9037" s="122"/>
      <c r="E9037" s="122"/>
    </row>
    <row r="9038" spans="4:5">
      <c r="D9038" s="122"/>
      <c r="E9038" s="122"/>
    </row>
    <row r="9039" spans="4:5">
      <c r="D9039" s="122"/>
      <c r="E9039" s="122"/>
    </row>
    <row r="9040" spans="4:5">
      <c r="D9040" s="122"/>
      <c r="E9040" s="122"/>
    </row>
    <row r="9041" spans="4:5">
      <c r="D9041" s="122"/>
      <c r="E9041" s="122"/>
    </row>
    <row r="9042" spans="4:5">
      <c r="D9042" s="122"/>
      <c r="E9042" s="122"/>
    </row>
    <row r="9043" spans="4:5">
      <c r="D9043" s="122"/>
      <c r="E9043" s="122"/>
    </row>
    <row r="9044" spans="4:5">
      <c r="D9044" s="122"/>
      <c r="E9044" s="122"/>
    </row>
    <row r="9045" spans="4:5">
      <c r="D9045" s="122"/>
      <c r="E9045" s="122"/>
    </row>
    <row r="9046" spans="4:5">
      <c r="D9046" s="122"/>
      <c r="E9046" s="122"/>
    </row>
    <row r="9047" spans="4:5">
      <c r="D9047" s="122"/>
      <c r="E9047" s="122"/>
    </row>
    <row r="9048" spans="4:5">
      <c r="D9048" s="122"/>
      <c r="E9048" s="122"/>
    </row>
    <row r="9049" spans="4:5">
      <c r="D9049" s="122"/>
      <c r="E9049" s="122"/>
    </row>
    <row r="9050" spans="4:5">
      <c r="D9050" s="122"/>
      <c r="E9050" s="122"/>
    </row>
    <row r="9051" spans="4:5">
      <c r="D9051" s="122"/>
      <c r="E9051" s="122"/>
    </row>
    <row r="9052" spans="4:5">
      <c r="D9052" s="122"/>
      <c r="E9052" s="122"/>
    </row>
    <row r="9053" spans="4:5">
      <c r="D9053" s="122"/>
      <c r="E9053" s="122"/>
    </row>
    <row r="9054" spans="4:5">
      <c r="D9054" s="122"/>
      <c r="E9054" s="122"/>
    </row>
    <row r="9055" spans="4:5">
      <c r="D9055" s="122"/>
      <c r="E9055" s="122"/>
    </row>
    <row r="9056" spans="4:5">
      <c r="D9056" s="122"/>
      <c r="E9056" s="122"/>
    </row>
    <row r="9057" spans="4:5">
      <c r="D9057" s="122"/>
      <c r="E9057" s="122"/>
    </row>
    <row r="9058" spans="4:5">
      <c r="D9058" s="122"/>
      <c r="E9058" s="122"/>
    </row>
    <row r="9059" spans="4:5">
      <c r="D9059" s="122"/>
      <c r="E9059" s="122"/>
    </row>
    <row r="9060" spans="4:5">
      <c r="D9060" s="122"/>
      <c r="E9060" s="122"/>
    </row>
    <row r="9061" spans="4:5">
      <c r="D9061" s="122"/>
      <c r="E9061" s="122"/>
    </row>
    <row r="9062" spans="4:5">
      <c r="D9062" s="122"/>
      <c r="E9062" s="122"/>
    </row>
    <row r="9063" spans="4:5">
      <c r="D9063" s="122"/>
      <c r="E9063" s="122"/>
    </row>
    <row r="9064" spans="4:5">
      <c r="D9064" s="122"/>
      <c r="E9064" s="122"/>
    </row>
    <row r="9065" spans="4:5">
      <c r="D9065" s="122"/>
      <c r="E9065" s="122"/>
    </row>
    <row r="9066" spans="4:5">
      <c r="D9066" s="122"/>
      <c r="E9066" s="122"/>
    </row>
    <row r="9067" spans="4:5">
      <c r="D9067" s="122"/>
      <c r="E9067" s="122"/>
    </row>
    <row r="9068" spans="4:5">
      <c r="D9068" s="122"/>
      <c r="E9068" s="122"/>
    </row>
    <row r="9069" spans="4:5">
      <c r="D9069" s="122"/>
      <c r="E9069" s="122"/>
    </row>
    <row r="9070" spans="4:5">
      <c r="D9070" s="122"/>
      <c r="E9070" s="122"/>
    </row>
    <row r="9071" spans="4:5">
      <c r="D9071" s="122"/>
      <c r="E9071" s="122"/>
    </row>
    <row r="9072" spans="4:5">
      <c r="D9072" s="122"/>
      <c r="E9072" s="122"/>
    </row>
    <row r="9073" spans="4:5">
      <c r="D9073" s="122"/>
      <c r="E9073" s="122"/>
    </row>
    <row r="9074" spans="4:5">
      <c r="D9074" s="122"/>
      <c r="E9074" s="122"/>
    </row>
    <row r="9075" spans="4:5">
      <c r="D9075" s="122"/>
      <c r="E9075" s="122"/>
    </row>
    <row r="9076" spans="4:5">
      <c r="D9076" s="122"/>
      <c r="E9076" s="122"/>
    </row>
    <row r="9077" spans="4:5">
      <c r="D9077" s="122"/>
      <c r="E9077" s="122"/>
    </row>
    <row r="9078" spans="4:5">
      <c r="D9078" s="122"/>
      <c r="E9078" s="122"/>
    </row>
    <row r="9079" spans="4:5">
      <c r="D9079" s="122"/>
      <c r="E9079" s="122"/>
    </row>
    <row r="9080" spans="4:5">
      <c r="D9080" s="122"/>
      <c r="E9080" s="122"/>
    </row>
    <row r="9081" spans="4:5">
      <c r="D9081" s="122"/>
      <c r="E9081" s="122"/>
    </row>
    <row r="9082" spans="4:5">
      <c r="D9082" s="122"/>
      <c r="E9082" s="122"/>
    </row>
    <row r="9083" spans="4:5">
      <c r="D9083" s="122"/>
      <c r="E9083" s="122"/>
    </row>
    <row r="9084" spans="4:5">
      <c r="D9084" s="122"/>
      <c r="E9084" s="122"/>
    </row>
    <row r="9085" spans="4:5">
      <c r="D9085" s="122"/>
      <c r="E9085" s="122"/>
    </row>
    <row r="9086" spans="4:5">
      <c r="D9086" s="122"/>
      <c r="E9086" s="122"/>
    </row>
    <row r="9087" spans="4:5">
      <c r="D9087" s="122"/>
      <c r="E9087" s="122"/>
    </row>
    <row r="9088" spans="4:5">
      <c r="D9088" s="122"/>
      <c r="E9088" s="122"/>
    </row>
    <row r="9089" spans="4:5">
      <c r="D9089" s="122"/>
      <c r="E9089" s="122"/>
    </row>
    <row r="9090" spans="4:5">
      <c r="D9090" s="122"/>
      <c r="E9090" s="122"/>
    </row>
    <row r="9091" spans="4:5">
      <c r="D9091" s="122"/>
      <c r="E9091" s="122"/>
    </row>
    <row r="9092" spans="4:5">
      <c r="D9092" s="122"/>
      <c r="E9092" s="122"/>
    </row>
    <row r="9093" spans="4:5">
      <c r="D9093" s="122"/>
      <c r="E9093" s="122"/>
    </row>
    <row r="9094" spans="4:5">
      <c r="D9094" s="122"/>
      <c r="E9094" s="122"/>
    </row>
    <row r="9095" spans="4:5">
      <c r="D9095" s="122"/>
      <c r="E9095" s="122"/>
    </row>
    <row r="9096" spans="4:5">
      <c r="D9096" s="122"/>
      <c r="E9096" s="122"/>
    </row>
    <row r="9097" spans="4:5">
      <c r="D9097" s="122"/>
      <c r="E9097" s="122"/>
    </row>
    <row r="9098" spans="4:5">
      <c r="D9098" s="122"/>
      <c r="E9098" s="122"/>
    </row>
    <row r="9099" spans="4:5">
      <c r="D9099" s="122"/>
      <c r="E9099" s="122"/>
    </row>
    <row r="9100" spans="4:5">
      <c r="D9100" s="122"/>
      <c r="E9100" s="122"/>
    </row>
    <row r="9101" spans="4:5">
      <c r="D9101" s="122"/>
      <c r="E9101" s="122"/>
    </row>
    <row r="9102" spans="4:5">
      <c r="D9102" s="122"/>
      <c r="E9102" s="122"/>
    </row>
    <row r="9103" spans="4:5">
      <c r="D9103" s="122"/>
      <c r="E9103" s="122"/>
    </row>
    <row r="9104" spans="4:5">
      <c r="D9104" s="122"/>
      <c r="E9104" s="122"/>
    </row>
    <row r="9105" spans="4:5">
      <c r="D9105" s="122"/>
      <c r="E9105" s="122"/>
    </row>
    <row r="9106" spans="4:5">
      <c r="D9106" s="122"/>
      <c r="E9106" s="122"/>
    </row>
    <row r="9107" spans="4:5">
      <c r="D9107" s="122"/>
      <c r="E9107" s="122"/>
    </row>
    <row r="9108" spans="4:5">
      <c r="D9108" s="122"/>
      <c r="E9108" s="122"/>
    </row>
    <row r="9109" spans="4:5">
      <c r="D9109" s="122"/>
      <c r="E9109" s="122"/>
    </row>
    <row r="9110" spans="4:5">
      <c r="D9110" s="122"/>
      <c r="E9110" s="122"/>
    </row>
    <row r="9111" spans="4:5">
      <c r="D9111" s="122"/>
      <c r="E9111" s="122"/>
    </row>
    <row r="9112" spans="4:5">
      <c r="D9112" s="122"/>
      <c r="E9112" s="122"/>
    </row>
    <row r="9113" spans="4:5">
      <c r="D9113" s="122"/>
      <c r="E9113" s="122"/>
    </row>
    <row r="9114" spans="4:5">
      <c r="D9114" s="122"/>
      <c r="E9114" s="122"/>
    </row>
    <row r="9115" spans="4:5">
      <c r="D9115" s="122"/>
      <c r="E9115" s="122"/>
    </row>
    <row r="9116" spans="4:5">
      <c r="D9116" s="122"/>
      <c r="E9116" s="122"/>
    </row>
    <row r="9117" spans="4:5">
      <c r="D9117" s="122"/>
      <c r="E9117" s="122"/>
    </row>
    <row r="9118" spans="4:5">
      <c r="D9118" s="122"/>
      <c r="E9118" s="122"/>
    </row>
    <row r="9119" spans="4:5">
      <c r="D9119" s="122"/>
      <c r="E9119" s="122"/>
    </row>
    <row r="9120" spans="4:5">
      <c r="D9120" s="122"/>
      <c r="E9120" s="122"/>
    </row>
    <row r="9121" spans="4:5">
      <c r="D9121" s="122"/>
      <c r="E9121" s="122"/>
    </row>
    <row r="9122" spans="4:5">
      <c r="D9122" s="122"/>
      <c r="E9122" s="122"/>
    </row>
    <row r="9123" spans="4:5">
      <c r="D9123" s="122"/>
      <c r="E9123" s="122"/>
    </row>
    <row r="9124" spans="4:5">
      <c r="D9124" s="122"/>
      <c r="E9124" s="122"/>
    </row>
    <row r="9125" spans="4:5">
      <c r="D9125" s="122"/>
      <c r="E9125" s="122"/>
    </row>
    <row r="9126" spans="4:5">
      <c r="D9126" s="122"/>
      <c r="E9126" s="122"/>
    </row>
    <row r="9127" spans="4:5">
      <c r="D9127" s="122"/>
      <c r="E9127" s="122"/>
    </row>
    <row r="9128" spans="4:5">
      <c r="D9128" s="122"/>
      <c r="E9128" s="122"/>
    </row>
    <row r="9129" spans="4:5">
      <c r="D9129" s="122"/>
      <c r="E9129" s="122"/>
    </row>
    <row r="9130" spans="4:5">
      <c r="D9130" s="122"/>
      <c r="E9130" s="122"/>
    </row>
    <row r="9131" spans="4:5">
      <c r="D9131" s="122"/>
      <c r="E9131" s="122"/>
    </row>
    <row r="9132" spans="4:5">
      <c r="D9132" s="122"/>
      <c r="E9132" s="122"/>
    </row>
    <row r="9133" spans="4:5">
      <c r="D9133" s="122"/>
      <c r="E9133" s="122"/>
    </row>
    <row r="9134" spans="4:5">
      <c r="D9134" s="122"/>
      <c r="E9134" s="122"/>
    </row>
    <row r="9135" spans="4:5">
      <c r="D9135" s="122"/>
      <c r="E9135" s="122"/>
    </row>
    <row r="9136" spans="4:5">
      <c r="D9136" s="122"/>
      <c r="E9136" s="122"/>
    </row>
    <row r="9137" spans="4:5">
      <c r="D9137" s="122"/>
      <c r="E9137" s="122"/>
    </row>
    <row r="9138" spans="4:5">
      <c r="D9138" s="122"/>
      <c r="E9138" s="122"/>
    </row>
    <row r="9139" spans="4:5">
      <c r="D9139" s="122"/>
      <c r="E9139" s="122"/>
    </row>
    <row r="9140" spans="4:5">
      <c r="D9140" s="122"/>
      <c r="E9140" s="122"/>
    </row>
    <row r="9141" spans="4:5">
      <c r="D9141" s="122"/>
      <c r="E9141" s="122"/>
    </row>
    <row r="9142" spans="4:5">
      <c r="D9142" s="122"/>
      <c r="E9142" s="122"/>
    </row>
    <row r="9143" spans="4:5">
      <c r="D9143" s="122"/>
      <c r="E9143" s="122"/>
    </row>
    <row r="9144" spans="4:5">
      <c r="D9144" s="122"/>
      <c r="E9144" s="122"/>
    </row>
    <row r="9145" spans="4:5">
      <c r="D9145" s="122"/>
      <c r="E9145" s="122"/>
    </row>
    <row r="9146" spans="4:5">
      <c r="D9146" s="122"/>
      <c r="E9146" s="122"/>
    </row>
    <row r="9147" spans="4:5">
      <c r="D9147" s="122"/>
      <c r="E9147" s="122"/>
    </row>
    <row r="9148" spans="4:5">
      <c r="D9148" s="122"/>
      <c r="E9148" s="122"/>
    </row>
    <row r="9149" spans="4:5">
      <c r="D9149" s="122"/>
      <c r="E9149" s="122"/>
    </row>
    <row r="9150" spans="4:5">
      <c r="D9150" s="122"/>
      <c r="E9150" s="122"/>
    </row>
    <row r="9151" spans="4:5">
      <c r="D9151" s="122"/>
      <c r="E9151" s="122"/>
    </row>
    <row r="9152" spans="4:5">
      <c r="D9152" s="122"/>
      <c r="E9152" s="122"/>
    </row>
    <row r="9153" spans="4:5">
      <c r="D9153" s="122"/>
      <c r="E9153" s="122"/>
    </row>
    <row r="9154" spans="4:5">
      <c r="D9154" s="122"/>
      <c r="E9154" s="122"/>
    </row>
    <row r="9155" spans="4:5">
      <c r="D9155" s="122"/>
      <c r="E9155" s="122"/>
    </row>
    <row r="9156" spans="4:5">
      <c r="D9156" s="122"/>
      <c r="E9156" s="122"/>
    </row>
    <row r="9157" spans="4:5">
      <c r="D9157" s="122"/>
      <c r="E9157" s="122"/>
    </row>
    <row r="9158" spans="4:5">
      <c r="D9158" s="122"/>
      <c r="E9158" s="122"/>
    </row>
    <row r="9159" spans="4:5">
      <c r="D9159" s="122"/>
      <c r="E9159" s="122"/>
    </row>
    <row r="9160" spans="4:5">
      <c r="D9160" s="122"/>
      <c r="E9160" s="122"/>
    </row>
    <row r="9161" spans="4:5">
      <c r="D9161" s="122"/>
      <c r="E9161" s="122"/>
    </row>
    <row r="9162" spans="4:5">
      <c r="D9162" s="122"/>
      <c r="E9162" s="122"/>
    </row>
    <row r="9163" spans="4:5">
      <c r="D9163" s="122"/>
      <c r="E9163" s="122"/>
    </row>
    <row r="9164" spans="4:5">
      <c r="D9164" s="122"/>
      <c r="E9164" s="122"/>
    </row>
    <row r="9165" spans="4:5">
      <c r="D9165" s="122"/>
      <c r="E9165" s="122"/>
    </row>
    <row r="9166" spans="4:5">
      <c r="D9166" s="122"/>
      <c r="E9166" s="122"/>
    </row>
    <row r="9167" spans="4:5">
      <c r="D9167" s="122"/>
      <c r="E9167" s="122"/>
    </row>
    <row r="9168" spans="4:5">
      <c r="D9168" s="122"/>
      <c r="E9168" s="122"/>
    </row>
    <row r="9169" spans="4:5">
      <c r="D9169" s="122"/>
      <c r="E9169" s="122"/>
    </row>
    <row r="9170" spans="4:5">
      <c r="D9170" s="122"/>
      <c r="E9170" s="122"/>
    </row>
    <row r="9171" spans="4:5">
      <c r="D9171" s="122"/>
      <c r="E9171" s="122"/>
    </row>
    <row r="9172" spans="4:5">
      <c r="D9172" s="122"/>
      <c r="E9172" s="122"/>
    </row>
    <row r="9173" spans="4:5">
      <c r="D9173" s="122"/>
      <c r="E9173" s="122"/>
    </row>
    <row r="9174" spans="4:5">
      <c r="D9174" s="122"/>
      <c r="E9174" s="122"/>
    </row>
    <row r="9175" spans="4:5">
      <c r="D9175" s="122"/>
      <c r="E9175" s="122"/>
    </row>
    <row r="9176" spans="4:5">
      <c r="D9176" s="122"/>
      <c r="E9176" s="122"/>
    </row>
    <row r="9177" spans="4:5">
      <c r="D9177" s="122"/>
      <c r="E9177" s="122"/>
    </row>
    <row r="9178" spans="4:5">
      <c r="D9178" s="122"/>
      <c r="E9178" s="122"/>
    </row>
    <row r="9179" spans="4:5">
      <c r="D9179" s="122"/>
      <c r="E9179" s="122"/>
    </row>
    <row r="9180" spans="4:5">
      <c r="D9180" s="122"/>
      <c r="E9180" s="122"/>
    </row>
    <row r="9181" spans="4:5">
      <c r="D9181" s="122"/>
      <c r="E9181" s="122"/>
    </row>
    <row r="9182" spans="4:5">
      <c r="D9182" s="122"/>
      <c r="E9182" s="122"/>
    </row>
    <row r="9183" spans="4:5">
      <c r="D9183" s="122"/>
      <c r="E9183" s="122"/>
    </row>
    <row r="9184" spans="4:5">
      <c r="D9184" s="122"/>
      <c r="E9184" s="122"/>
    </row>
    <row r="9185" spans="4:5">
      <c r="D9185" s="122"/>
      <c r="E9185" s="122"/>
    </row>
    <row r="9186" spans="4:5">
      <c r="D9186" s="122"/>
      <c r="E9186" s="122"/>
    </row>
    <row r="9187" spans="4:5">
      <c r="D9187" s="122"/>
      <c r="E9187" s="122"/>
    </row>
    <row r="9188" spans="4:5">
      <c r="D9188" s="122"/>
      <c r="E9188" s="122"/>
    </row>
    <row r="9189" spans="4:5">
      <c r="D9189" s="122"/>
      <c r="E9189" s="122"/>
    </row>
    <row r="9190" spans="4:5">
      <c r="D9190" s="122"/>
      <c r="E9190" s="122"/>
    </row>
    <row r="9191" spans="4:5">
      <c r="D9191" s="122"/>
      <c r="E9191" s="122"/>
    </row>
    <row r="9192" spans="4:5">
      <c r="D9192" s="122"/>
      <c r="E9192" s="122"/>
    </row>
    <row r="9193" spans="4:5">
      <c r="D9193" s="122"/>
      <c r="E9193" s="122"/>
    </row>
    <row r="9194" spans="4:5">
      <c r="D9194" s="122"/>
      <c r="E9194" s="122"/>
    </row>
    <row r="9195" spans="4:5">
      <c r="D9195" s="122"/>
      <c r="E9195" s="122"/>
    </row>
    <row r="9196" spans="4:5">
      <c r="D9196" s="122"/>
      <c r="E9196" s="122"/>
    </row>
    <row r="9197" spans="4:5">
      <c r="D9197" s="122"/>
      <c r="E9197" s="122"/>
    </row>
    <row r="9198" spans="4:5">
      <c r="D9198" s="122"/>
      <c r="E9198" s="122"/>
    </row>
    <row r="9199" spans="4:5">
      <c r="D9199" s="122"/>
      <c r="E9199" s="122"/>
    </row>
    <row r="9200" spans="4:5">
      <c r="D9200" s="122"/>
      <c r="E9200" s="122"/>
    </row>
    <row r="9201" spans="4:5">
      <c r="D9201" s="122"/>
      <c r="E9201" s="122"/>
    </row>
    <row r="9202" spans="4:5">
      <c r="D9202" s="122"/>
      <c r="E9202" s="122"/>
    </row>
    <row r="9203" spans="4:5">
      <c r="D9203" s="122"/>
      <c r="E9203" s="122"/>
    </row>
    <row r="9204" spans="4:5">
      <c r="D9204" s="122"/>
      <c r="E9204" s="122"/>
    </row>
    <row r="9205" spans="4:5">
      <c r="D9205" s="122"/>
      <c r="E9205" s="122"/>
    </row>
    <row r="9206" spans="4:5">
      <c r="D9206" s="122"/>
      <c r="E9206" s="122"/>
    </row>
    <row r="9207" spans="4:5">
      <c r="D9207" s="122"/>
      <c r="E9207" s="122"/>
    </row>
    <row r="9208" spans="4:5">
      <c r="D9208" s="122"/>
      <c r="E9208" s="122"/>
    </row>
    <row r="9209" spans="4:5">
      <c r="D9209" s="122"/>
      <c r="E9209" s="122"/>
    </row>
    <row r="9210" spans="4:5">
      <c r="D9210" s="122"/>
      <c r="E9210" s="122"/>
    </row>
    <row r="9211" spans="4:5">
      <c r="D9211" s="122"/>
      <c r="E9211" s="122"/>
    </row>
    <row r="9212" spans="4:5">
      <c r="D9212" s="122"/>
      <c r="E9212" s="122"/>
    </row>
    <row r="9213" spans="4:5">
      <c r="D9213" s="122"/>
      <c r="E9213" s="122"/>
    </row>
    <row r="9214" spans="4:5">
      <c r="D9214" s="122"/>
      <c r="E9214" s="122"/>
    </row>
    <row r="9215" spans="4:5">
      <c r="D9215" s="122"/>
      <c r="E9215" s="122"/>
    </row>
    <row r="9216" spans="4:5">
      <c r="D9216" s="122"/>
      <c r="E9216" s="122"/>
    </row>
    <row r="9217" spans="4:5">
      <c r="D9217" s="122"/>
      <c r="E9217" s="122"/>
    </row>
    <row r="9218" spans="4:5">
      <c r="D9218" s="122"/>
      <c r="E9218" s="122"/>
    </row>
    <row r="9219" spans="4:5">
      <c r="D9219" s="122"/>
      <c r="E9219" s="122"/>
    </row>
    <row r="9220" spans="4:5">
      <c r="D9220" s="122"/>
      <c r="E9220" s="122"/>
    </row>
    <row r="9221" spans="4:5">
      <c r="D9221" s="122"/>
      <c r="E9221" s="122"/>
    </row>
    <row r="9222" spans="4:5">
      <c r="D9222" s="122"/>
      <c r="E9222" s="122"/>
    </row>
    <row r="9223" spans="4:5">
      <c r="D9223" s="122"/>
      <c r="E9223" s="122"/>
    </row>
    <row r="9224" spans="4:5">
      <c r="D9224" s="122"/>
      <c r="E9224" s="122"/>
    </row>
    <row r="9225" spans="4:5">
      <c r="D9225" s="122"/>
      <c r="E9225" s="122"/>
    </row>
    <row r="9226" spans="4:5">
      <c r="D9226" s="122"/>
      <c r="E9226" s="122"/>
    </row>
    <row r="9227" spans="4:5">
      <c r="D9227" s="122"/>
      <c r="E9227" s="122"/>
    </row>
    <row r="9228" spans="4:5">
      <c r="D9228" s="122"/>
      <c r="E9228" s="122"/>
    </row>
    <row r="9229" spans="4:5">
      <c r="D9229" s="122"/>
      <c r="E9229" s="122"/>
    </row>
    <row r="9230" spans="4:5">
      <c r="D9230" s="122"/>
      <c r="E9230" s="122"/>
    </row>
    <row r="9231" spans="4:5">
      <c r="D9231" s="122"/>
      <c r="E9231" s="122"/>
    </row>
    <row r="9232" spans="4:5">
      <c r="D9232" s="122"/>
      <c r="E9232" s="122"/>
    </row>
    <row r="9233" spans="4:5">
      <c r="D9233" s="122"/>
      <c r="E9233" s="122"/>
    </row>
    <row r="9234" spans="4:5">
      <c r="D9234" s="122"/>
      <c r="E9234" s="122"/>
    </row>
    <row r="9235" spans="4:5">
      <c r="D9235" s="122"/>
      <c r="E9235" s="122"/>
    </row>
    <row r="9236" spans="4:5">
      <c r="D9236" s="122"/>
      <c r="E9236" s="122"/>
    </row>
    <row r="9237" spans="4:5">
      <c r="D9237" s="122"/>
      <c r="E9237" s="122"/>
    </row>
    <row r="9238" spans="4:5">
      <c r="D9238" s="122"/>
      <c r="E9238" s="122"/>
    </row>
    <row r="9239" spans="4:5">
      <c r="D9239" s="122"/>
      <c r="E9239" s="122"/>
    </row>
    <row r="9240" spans="4:5">
      <c r="D9240" s="122"/>
      <c r="E9240" s="122"/>
    </row>
    <row r="9241" spans="4:5">
      <c r="D9241" s="122"/>
      <c r="E9241" s="122"/>
    </row>
    <row r="9242" spans="4:5">
      <c r="D9242" s="122"/>
      <c r="E9242" s="122"/>
    </row>
    <row r="9243" spans="4:5">
      <c r="D9243" s="122"/>
      <c r="E9243" s="122"/>
    </row>
    <row r="9244" spans="4:5">
      <c r="D9244" s="122"/>
      <c r="E9244" s="122"/>
    </row>
    <row r="9245" spans="4:5">
      <c r="D9245" s="122"/>
      <c r="E9245" s="122"/>
    </row>
    <row r="9246" spans="4:5">
      <c r="D9246" s="122"/>
      <c r="E9246" s="122"/>
    </row>
    <row r="9247" spans="4:5">
      <c r="D9247" s="122"/>
      <c r="E9247" s="122"/>
    </row>
    <row r="9248" spans="4:5">
      <c r="D9248" s="122"/>
      <c r="E9248" s="122"/>
    </row>
    <row r="9249" spans="4:5">
      <c r="D9249" s="122"/>
      <c r="E9249" s="122"/>
    </row>
    <row r="9250" spans="4:5">
      <c r="D9250" s="122"/>
      <c r="E9250" s="122"/>
    </row>
    <row r="9251" spans="4:5">
      <c r="D9251" s="122"/>
      <c r="E9251" s="122"/>
    </row>
    <row r="9252" spans="4:5">
      <c r="D9252" s="122"/>
      <c r="E9252" s="122"/>
    </row>
    <row r="9253" spans="4:5">
      <c r="D9253" s="122"/>
      <c r="E9253" s="122"/>
    </row>
    <row r="9254" spans="4:5">
      <c r="D9254" s="122"/>
      <c r="E9254" s="122"/>
    </row>
    <row r="9255" spans="4:5">
      <c r="D9255" s="122"/>
      <c r="E9255" s="122"/>
    </row>
    <row r="9256" spans="4:5">
      <c r="D9256" s="122"/>
      <c r="E9256" s="122"/>
    </row>
    <row r="9257" spans="4:5">
      <c r="D9257" s="122"/>
      <c r="E9257" s="122"/>
    </row>
    <row r="9258" spans="4:5">
      <c r="D9258" s="122"/>
      <c r="E9258" s="122"/>
    </row>
    <row r="9259" spans="4:5">
      <c r="D9259" s="122"/>
      <c r="E9259" s="122"/>
    </row>
    <row r="9260" spans="4:5">
      <c r="D9260" s="122"/>
      <c r="E9260" s="122"/>
    </row>
    <row r="9261" spans="4:5">
      <c r="D9261" s="122"/>
      <c r="E9261" s="122"/>
    </row>
    <row r="9262" spans="4:5">
      <c r="D9262" s="122"/>
      <c r="E9262" s="122"/>
    </row>
    <row r="9263" spans="4:5">
      <c r="D9263" s="122"/>
      <c r="E9263" s="122"/>
    </row>
    <row r="9264" spans="4:5">
      <c r="D9264" s="122"/>
      <c r="E9264" s="122"/>
    </row>
    <row r="9265" spans="4:5">
      <c r="D9265" s="122"/>
      <c r="E9265" s="122"/>
    </row>
    <row r="9266" spans="4:5">
      <c r="D9266" s="122"/>
      <c r="E9266" s="122"/>
    </row>
    <row r="9267" spans="4:5">
      <c r="D9267" s="122"/>
      <c r="E9267" s="122"/>
    </row>
    <row r="9268" spans="4:5">
      <c r="D9268" s="122"/>
      <c r="E9268" s="122"/>
    </row>
    <row r="9269" spans="4:5">
      <c r="D9269" s="122"/>
      <c r="E9269" s="122"/>
    </row>
    <row r="9270" spans="4:5">
      <c r="D9270" s="122"/>
      <c r="E9270" s="122"/>
    </row>
    <row r="9271" spans="4:5">
      <c r="D9271" s="122"/>
      <c r="E9271" s="122"/>
    </row>
    <row r="9272" spans="4:5">
      <c r="D9272" s="122"/>
      <c r="E9272" s="122"/>
    </row>
    <row r="9273" spans="4:5">
      <c r="D9273" s="122"/>
      <c r="E9273" s="122"/>
    </row>
    <row r="9274" spans="4:5">
      <c r="D9274" s="122"/>
      <c r="E9274" s="122"/>
    </row>
    <row r="9275" spans="4:5">
      <c r="D9275" s="122"/>
      <c r="E9275" s="122"/>
    </row>
    <row r="9276" spans="4:5">
      <c r="D9276" s="122"/>
      <c r="E9276" s="122"/>
    </row>
    <row r="9277" spans="4:5">
      <c r="D9277" s="122"/>
      <c r="E9277" s="122"/>
    </row>
    <row r="9278" spans="4:5">
      <c r="D9278" s="122"/>
      <c r="E9278" s="122"/>
    </row>
    <row r="9279" spans="4:5">
      <c r="D9279" s="122"/>
      <c r="E9279" s="122"/>
    </row>
    <row r="9280" spans="4:5">
      <c r="D9280" s="122"/>
      <c r="E9280" s="122"/>
    </row>
    <row r="9281" spans="4:5">
      <c r="D9281" s="122"/>
      <c r="E9281" s="122"/>
    </row>
    <row r="9282" spans="4:5">
      <c r="D9282" s="122"/>
      <c r="E9282" s="122"/>
    </row>
    <row r="9283" spans="4:5">
      <c r="D9283" s="122"/>
      <c r="E9283" s="122"/>
    </row>
    <row r="9284" spans="4:5">
      <c r="D9284" s="122"/>
      <c r="E9284" s="122"/>
    </row>
    <row r="9285" spans="4:5">
      <c r="D9285" s="122"/>
      <c r="E9285" s="122"/>
    </row>
    <row r="9286" spans="4:5">
      <c r="D9286" s="122"/>
      <c r="E9286" s="122"/>
    </row>
    <row r="9287" spans="4:5">
      <c r="D9287" s="122"/>
      <c r="E9287" s="122"/>
    </row>
    <row r="9288" spans="4:5">
      <c r="D9288" s="122"/>
      <c r="E9288" s="122"/>
    </row>
    <row r="9289" spans="4:5">
      <c r="D9289" s="122"/>
      <c r="E9289" s="122"/>
    </row>
    <row r="9290" spans="4:5">
      <c r="D9290" s="122"/>
      <c r="E9290" s="122"/>
    </row>
    <row r="9291" spans="4:5">
      <c r="D9291" s="122"/>
      <c r="E9291" s="122"/>
    </row>
    <row r="9292" spans="4:5">
      <c r="D9292" s="122"/>
      <c r="E9292" s="122"/>
    </row>
    <row r="9293" spans="4:5">
      <c r="D9293" s="122"/>
      <c r="E9293" s="122"/>
    </row>
    <row r="9294" spans="4:5">
      <c r="D9294" s="122"/>
      <c r="E9294" s="122"/>
    </row>
    <row r="9295" spans="4:5">
      <c r="D9295" s="122"/>
      <c r="E9295" s="122"/>
    </row>
    <row r="9296" spans="4:5">
      <c r="D9296" s="122"/>
      <c r="E9296" s="122"/>
    </row>
    <row r="9297" spans="4:5">
      <c r="D9297" s="122"/>
      <c r="E9297" s="122"/>
    </row>
    <row r="9298" spans="4:5">
      <c r="D9298" s="122"/>
      <c r="E9298" s="122"/>
    </row>
    <row r="9299" spans="4:5">
      <c r="D9299" s="122"/>
      <c r="E9299" s="122"/>
    </row>
    <row r="9300" spans="4:5">
      <c r="D9300" s="122"/>
      <c r="E9300" s="122"/>
    </row>
    <row r="9301" spans="4:5">
      <c r="D9301" s="122"/>
      <c r="E9301" s="122"/>
    </row>
    <row r="9302" spans="4:5">
      <c r="D9302" s="122"/>
      <c r="E9302" s="122"/>
    </row>
    <row r="9303" spans="4:5">
      <c r="D9303" s="122"/>
      <c r="E9303" s="122"/>
    </row>
    <row r="9304" spans="4:5">
      <c r="D9304" s="122"/>
      <c r="E9304" s="122"/>
    </row>
    <row r="9305" spans="4:5">
      <c r="D9305" s="122"/>
      <c r="E9305" s="122"/>
    </row>
    <row r="9306" spans="4:5">
      <c r="D9306" s="122"/>
      <c r="E9306" s="122"/>
    </row>
    <row r="9307" spans="4:5">
      <c r="D9307" s="122"/>
      <c r="E9307" s="122"/>
    </row>
    <row r="9308" spans="4:5">
      <c r="D9308" s="122"/>
      <c r="E9308" s="122"/>
    </row>
    <row r="9309" spans="4:5">
      <c r="D9309" s="122"/>
      <c r="E9309" s="122"/>
    </row>
    <row r="9310" spans="4:5">
      <c r="D9310" s="122"/>
      <c r="E9310" s="122"/>
    </row>
    <row r="9311" spans="4:5">
      <c r="D9311" s="122"/>
      <c r="E9311" s="122"/>
    </row>
    <row r="9312" spans="4:5">
      <c r="D9312" s="122"/>
      <c r="E9312" s="122"/>
    </row>
    <row r="9313" spans="4:5">
      <c r="D9313" s="122"/>
      <c r="E9313" s="122"/>
    </row>
    <row r="9314" spans="4:5">
      <c r="D9314" s="122"/>
      <c r="E9314" s="122"/>
    </row>
    <row r="9315" spans="4:5">
      <c r="D9315" s="122"/>
      <c r="E9315" s="122"/>
    </row>
    <row r="9316" spans="4:5">
      <c r="D9316" s="122"/>
      <c r="E9316" s="122"/>
    </row>
    <row r="9317" spans="4:5">
      <c r="D9317" s="122"/>
      <c r="E9317" s="122"/>
    </row>
    <row r="9318" spans="4:5">
      <c r="D9318" s="122"/>
      <c r="E9318" s="122"/>
    </row>
    <row r="9319" spans="4:5">
      <c r="D9319" s="122"/>
      <c r="E9319" s="122"/>
    </row>
    <row r="9320" spans="4:5">
      <c r="D9320" s="122"/>
      <c r="E9320" s="122"/>
    </row>
    <row r="9321" spans="4:5">
      <c r="D9321" s="122"/>
      <c r="E9321" s="122"/>
    </row>
    <row r="9322" spans="4:5">
      <c r="D9322" s="122"/>
      <c r="E9322" s="122"/>
    </row>
    <row r="9323" spans="4:5">
      <c r="D9323" s="122"/>
      <c r="E9323" s="122"/>
    </row>
    <row r="9324" spans="4:5">
      <c r="D9324" s="122"/>
      <c r="E9324" s="122"/>
    </row>
    <row r="9325" spans="4:5">
      <c r="D9325" s="122"/>
      <c r="E9325" s="122"/>
    </row>
    <row r="9326" spans="4:5">
      <c r="D9326" s="122"/>
      <c r="E9326" s="122"/>
    </row>
    <row r="9327" spans="4:5">
      <c r="D9327" s="122"/>
      <c r="E9327" s="122"/>
    </row>
    <row r="9328" spans="4:5">
      <c r="D9328" s="122"/>
      <c r="E9328" s="122"/>
    </row>
    <row r="9329" spans="4:5">
      <c r="D9329" s="122"/>
      <c r="E9329" s="122"/>
    </row>
    <row r="9330" spans="4:5">
      <c r="D9330" s="122"/>
      <c r="E9330" s="122"/>
    </row>
    <row r="9331" spans="4:5">
      <c r="D9331" s="122"/>
      <c r="E9331" s="122"/>
    </row>
    <row r="9332" spans="4:5">
      <c r="D9332" s="122"/>
      <c r="E9332" s="122"/>
    </row>
    <row r="9333" spans="4:5">
      <c r="D9333" s="122"/>
      <c r="E9333" s="122"/>
    </row>
    <row r="9334" spans="4:5">
      <c r="D9334" s="122"/>
      <c r="E9334" s="122"/>
    </row>
    <row r="9335" spans="4:5">
      <c r="D9335" s="122"/>
      <c r="E9335" s="122"/>
    </row>
    <row r="9336" spans="4:5">
      <c r="D9336" s="122"/>
      <c r="E9336" s="122"/>
    </row>
    <row r="9337" spans="4:5">
      <c r="D9337" s="122"/>
      <c r="E9337" s="122"/>
    </row>
    <row r="9338" spans="4:5">
      <c r="D9338" s="122"/>
      <c r="E9338" s="122"/>
    </row>
    <row r="9339" spans="4:5">
      <c r="D9339" s="122"/>
      <c r="E9339" s="122"/>
    </row>
    <row r="9340" spans="4:5">
      <c r="D9340" s="122"/>
      <c r="E9340" s="122"/>
    </row>
    <row r="9341" spans="4:5">
      <c r="D9341" s="122"/>
      <c r="E9341" s="122"/>
    </row>
    <row r="9342" spans="4:5">
      <c r="D9342" s="122"/>
      <c r="E9342" s="122"/>
    </row>
    <row r="9343" spans="4:5">
      <c r="D9343" s="122"/>
      <c r="E9343" s="122"/>
    </row>
    <row r="9344" spans="4:5">
      <c r="D9344" s="122"/>
      <c r="E9344" s="122"/>
    </row>
    <row r="9345" spans="4:5">
      <c r="D9345" s="122"/>
      <c r="E9345" s="122"/>
    </row>
    <row r="9346" spans="4:5">
      <c r="D9346" s="122"/>
      <c r="E9346" s="122"/>
    </row>
    <row r="9347" spans="4:5">
      <c r="D9347" s="122"/>
      <c r="E9347" s="122"/>
    </row>
    <row r="9348" spans="4:5">
      <c r="D9348" s="122"/>
      <c r="E9348" s="122"/>
    </row>
    <row r="9349" spans="4:5">
      <c r="D9349" s="122"/>
      <c r="E9349" s="122"/>
    </row>
    <row r="9350" spans="4:5">
      <c r="D9350" s="122"/>
      <c r="E9350" s="122"/>
    </row>
    <row r="9351" spans="4:5">
      <c r="D9351" s="122"/>
      <c r="E9351" s="122"/>
    </row>
    <row r="9352" spans="4:5">
      <c r="D9352" s="122"/>
      <c r="E9352" s="122"/>
    </row>
    <row r="9353" spans="4:5">
      <c r="D9353" s="122"/>
      <c r="E9353" s="122"/>
    </row>
    <row r="9354" spans="4:5">
      <c r="D9354" s="122"/>
      <c r="E9354" s="122"/>
    </row>
    <row r="9355" spans="4:5">
      <c r="D9355" s="122"/>
      <c r="E9355" s="122"/>
    </row>
    <row r="9356" spans="4:5">
      <c r="D9356" s="122"/>
      <c r="E9356" s="122"/>
    </row>
    <row r="9357" spans="4:5">
      <c r="D9357" s="122"/>
      <c r="E9357" s="122"/>
    </row>
    <row r="9358" spans="4:5">
      <c r="D9358" s="122"/>
      <c r="E9358" s="122"/>
    </row>
    <row r="9359" spans="4:5">
      <c r="D9359" s="122"/>
      <c r="E9359" s="122"/>
    </row>
    <row r="9360" spans="4:5">
      <c r="D9360" s="122"/>
      <c r="E9360" s="122"/>
    </row>
    <row r="9361" spans="4:5">
      <c r="D9361" s="122"/>
      <c r="E9361" s="122"/>
    </row>
    <row r="9362" spans="4:5">
      <c r="D9362" s="122"/>
      <c r="E9362" s="122"/>
    </row>
    <row r="9363" spans="4:5">
      <c r="D9363" s="122"/>
      <c r="E9363" s="122"/>
    </row>
    <row r="9364" spans="4:5">
      <c r="D9364" s="122"/>
      <c r="E9364" s="122"/>
    </row>
    <row r="9365" spans="4:5">
      <c r="D9365" s="122"/>
      <c r="E9365" s="122"/>
    </row>
    <row r="9366" spans="4:5">
      <c r="D9366" s="122"/>
      <c r="E9366" s="122"/>
    </row>
    <row r="9367" spans="4:5">
      <c r="D9367" s="122"/>
      <c r="E9367" s="122"/>
    </row>
    <row r="9368" spans="4:5">
      <c r="D9368" s="122"/>
      <c r="E9368" s="122"/>
    </row>
    <row r="9369" spans="4:5">
      <c r="D9369" s="122"/>
      <c r="E9369" s="122"/>
    </row>
    <row r="9370" spans="4:5">
      <c r="D9370" s="122"/>
      <c r="E9370" s="122"/>
    </row>
    <row r="9371" spans="4:5">
      <c r="D9371" s="122"/>
      <c r="E9371" s="122"/>
    </row>
    <row r="9372" spans="4:5">
      <c r="D9372" s="122"/>
      <c r="E9372" s="122"/>
    </row>
    <row r="9373" spans="4:5">
      <c r="D9373" s="122"/>
      <c r="E9373" s="122"/>
    </row>
    <row r="9374" spans="4:5">
      <c r="D9374" s="122"/>
      <c r="E9374" s="122"/>
    </row>
    <row r="9375" spans="4:5">
      <c r="D9375" s="122"/>
      <c r="E9375" s="122"/>
    </row>
    <row r="9376" spans="4:5">
      <c r="D9376" s="122"/>
      <c r="E9376" s="122"/>
    </row>
    <row r="9377" spans="4:5">
      <c r="D9377" s="122"/>
      <c r="E9377" s="122"/>
    </row>
    <row r="9378" spans="4:5">
      <c r="D9378" s="122"/>
      <c r="E9378" s="122"/>
    </row>
    <row r="9379" spans="4:5">
      <c r="D9379" s="122"/>
      <c r="E9379" s="122"/>
    </row>
    <row r="9380" spans="4:5">
      <c r="D9380" s="122"/>
      <c r="E9380" s="122"/>
    </row>
    <row r="9381" spans="4:5">
      <c r="D9381" s="122"/>
      <c r="E9381" s="122"/>
    </row>
    <row r="9382" spans="4:5">
      <c r="D9382" s="122"/>
      <c r="E9382" s="122"/>
    </row>
    <row r="9383" spans="4:5">
      <c r="D9383" s="122"/>
      <c r="E9383" s="122"/>
    </row>
    <row r="9384" spans="4:5">
      <c r="D9384" s="122"/>
      <c r="E9384" s="122"/>
    </row>
    <row r="9385" spans="4:5">
      <c r="D9385" s="122"/>
      <c r="E9385" s="122"/>
    </row>
    <row r="9386" spans="4:5">
      <c r="D9386" s="122"/>
      <c r="E9386" s="122"/>
    </row>
    <row r="9387" spans="4:5">
      <c r="D9387" s="122"/>
      <c r="E9387" s="122"/>
    </row>
    <row r="9388" spans="4:5">
      <c r="D9388" s="122"/>
      <c r="E9388" s="122"/>
    </row>
    <row r="9389" spans="4:5">
      <c r="D9389" s="122"/>
      <c r="E9389" s="122"/>
    </row>
    <row r="9390" spans="4:5">
      <c r="D9390" s="122"/>
      <c r="E9390" s="122"/>
    </row>
    <row r="9391" spans="4:5">
      <c r="D9391" s="122"/>
      <c r="E9391" s="122"/>
    </row>
    <row r="9392" spans="4:5">
      <c r="D9392" s="122"/>
      <c r="E9392" s="122"/>
    </row>
    <row r="9393" spans="4:5">
      <c r="D9393" s="122"/>
      <c r="E9393" s="122"/>
    </row>
    <row r="9394" spans="4:5">
      <c r="D9394" s="122"/>
      <c r="E9394" s="122"/>
    </row>
    <row r="9395" spans="4:5">
      <c r="D9395" s="122"/>
      <c r="E9395" s="122"/>
    </row>
    <row r="9396" spans="4:5">
      <c r="D9396" s="122"/>
      <c r="E9396" s="122"/>
    </row>
    <row r="9397" spans="4:5">
      <c r="D9397" s="122"/>
      <c r="E9397" s="122"/>
    </row>
    <row r="9398" spans="4:5">
      <c r="D9398" s="122"/>
      <c r="E9398" s="122"/>
    </row>
    <row r="9399" spans="4:5">
      <c r="D9399" s="122"/>
      <c r="E9399" s="122"/>
    </row>
    <row r="9400" spans="4:5">
      <c r="D9400" s="122"/>
      <c r="E9400" s="122"/>
    </row>
    <row r="9401" spans="4:5">
      <c r="D9401" s="122"/>
      <c r="E9401" s="122"/>
    </row>
    <row r="9402" spans="4:5">
      <c r="D9402" s="122"/>
      <c r="E9402" s="122"/>
    </row>
    <row r="9403" spans="4:5">
      <c r="D9403" s="122"/>
      <c r="E9403" s="122"/>
    </row>
    <row r="9404" spans="4:5">
      <c r="D9404" s="122"/>
      <c r="E9404" s="122"/>
    </row>
    <row r="9405" spans="4:5">
      <c r="D9405" s="122"/>
      <c r="E9405" s="122"/>
    </row>
    <row r="9406" spans="4:5">
      <c r="D9406" s="122"/>
      <c r="E9406" s="122"/>
    </row>
    <row r="9407" spans="4:5">
      <c r="D9407" s="122"/>
      <c r="E9407" s="122"/>
    </row>
    <row r="9408" spans="4:5">
      <c r="D9408" s="122"/>
      <c r="E9408" s="122"/>
    </row>
    <row r="9409" spans="4:5">
      <c r="D9409" s="122"/>
      <c r="E9409" s="122"/>
    </row>
    <row r="9410" spans="4:5">
      <c r="D9410" s="122"/>
      <c r="E9410" s="122"/>
    </row>
    <row r="9411" spans="4:5">
      <c r="D9411" s="122"/>
      <c r="E9411" s="122"/>
    </row>
    <row r="9412" spans="4:5">
      <c r="D9412" s="122"/>
      <c r="E9412" s="122"/>
    </row>
    <row r="9413" spans="4:5">
      <c r="D9413" s="122"/>
      <c r="E9413" s="122"/>
    </row>
    <row r="9414" spans="4:5">
      <c r="D9414" s="122"/>
      <c r="E9414" s="122"/>
    </row>
    <row r="9415" spans="4:5">
      <c r="D9415" s="122"/>
      <c r="E9415" s="122"/>
    </row>
    <row r="9416" spans="4:5">
      <c r="D9416" s="122"/>
      <c r="E9416" s="122"/>
    </row>
    <row r="9417" spans="4:5">
      <c r="D9417" s="122"/>
      <c r="E9417" s="122"/>
    </row>
    <row r="9418" spans="4:5">
      <c r="D9418" s="122"/>
      <c r="E9418" s="122"/>
    </row>
    <row r="9419" spans="4:5">
      <c r="D9419" s="122"/>
      <c r="E9419" s="122"/>
    </row>
    <row r="9420" spans="4:5">
      <c r="D9420" s="122"/>
      <c r="E9420" s="122"/>
    </row>
    <row r="9421" spans="4:5">
      <c r="D9421" s="122"/>
      <c r="E9421" s="122"/>
    </row>
    <row r="9422" spans="4:5">
      <c r="D9422" s="122"/>
      <c r="E9422" s="122"/>
    </row>
    <row r="9423" spans="4:5">
      <c r="D9423" s="122"/>
      <c r="E9423" s="122"/>
    </row>
    <row r="9424" spans="4:5">
      <c r="D9424" s="122"/>
      <c r="E9424" s="122"/>
    </row>
    <row r="9425" spans="4:5">
      <c r="D9425" s="122"/>
      <c r="E9425" s="122"/>
    </row>
    <row r="9426" spans="4:5">
      <c r="D9426" s="122"/>
      <c r="E9426" s="122"/>
    </row>
    <row r="9427" spans="4:5">
      <c r="D9427" s="122"/>
      <c r="E9427" s="122"/>
    </row>
    <row r="9428" spans="4:5">
      <c r="D9428" s="122"/>
      <c r="E9428" s="122"/>
    </row>
    <row r="9429" spans="4:5">
      <c r="D9429" s="122"/>
      <c r="E9429" s="122"/>
    </row>
    <row r="9430" spans="4:5">
      <c r="D9430" s="122"/>
      <c r="E9430" s="122"/>
    </row>
    <row r="9431" spans="4:5">
      <c r="D9431" s="122"/>
      <c r="E9431" s="122"/>
    </row>
    <row r="9432" spans="4:5">
      <c r="D9432" s="122"/>
      <c r="E9432" s="122"/>
    </row>
    <row r="9433" spans="4:5">
      <c r="D9433" s="122"/>
      <c r="E9433" s="122"/>
    </row>
    <row r="9434" spans="4:5">
      <c r="D9434" s="122"/>
      <c r="E9434" s="122"/>
    </row>
    <row r="9435" spans="4:5">
      <c r="D9435" s="122"/>
      <c r="E9435" s="122"/>
    </row>
    <row r="9436" spans="4:5">
      <c r="D9436" s="122"/>
      <c r="E9436" s="122"/>
    </row>
    <row r="9437" spans="4:5">
      <c r="D9437" s="122"/>
      <c r="E9437" s="122"/>
    </row>
    <row r="9438" spans="4:5">
      <c r="D9438" s="122"/>
      <c r="E9438" s="122"/>
    </row>
    <row r="9439" spans="4:5">
      <c r="D9439" s="122"/>
      <c r="E9439" s="122"/>
    </row>
    <row r="9440" spans="4:5">
      <c r="D9440" s="122"/>
      <c r="E9440" s="122"/>
    </row>
    <row r="9441" spans="4:5">
      <c r="D9441" s="122"/>
      <c r="E9441" s="122"/>
    </row>
    <row r="9442" spans="4:5">
      <c r="D9442" s="122"/>
      <c r="E9442" s="122"/>
    </row>
    <row r="9443" spans="4:5">
      <c r="D9443" s="122"/>
      <c r="E9443" s="122"/>
    </row>
    <row r="9444" spans="4:5">
      <c r="D9444" s="122"/>
      <c r="E9444" s="122"/>
    </row>
    <row r="9445" spans="4:5">
      <c r="D9445" s="122"/>
      <c r="E9445" s="122"/>
    </row>
    <row r="9446" spans="4:5">
      <c r="D9446" s="122"/>
      <c r="E9446" s="122"/>
    </row>
    <row r="9447" spans="4:5">
      <c r="D9447" s="122"/>
      <c r="E9447" s="122"/>
    </row>
    <row r="9448" spans="4:5">
      <c r="D9448" s="122"/>
      <c r="E9448" s="122"/>
    </row>
    <row r="9449" spans="4:5">
      <c r="D9449" s="122"/>
      <c r="E9449" s="122"/>
    </row>
    <row r="9450" spans="4:5">
      <c r="D9450" s="122"/>
      <c r="E9450" s="122"/>
    </row>
    <row r="9451" spans="4:5">
      <c r="D9451" s="122"/>
      <c r="E9451" s="122"/>
    </row>
    <row r="9452" spans="4:5">
      <c r="D9452" s="122"/>
      <c r="E9452" s="122"/>
    </row>
    <row r="9453" spans="4:5">
      <c r="D9453" s="122"/>
      <c r="E9453" s="122"/>
    </row>
    <row r="9454" spans="4:5">
      <c r="D9454" s="122"/>
      <c r="E9454" s="122"/>
    </row>
    <row r="9455" spans="4:5">
      <c r="D9455" s="122"/>
      <c r="E9455" s="122"/>
    </row>
    <row r="9456" spans="4:5">
      <c r="D9456" s="122"/>
      <c r="E9456" s="122"/>
    </row>
    <row r="9457" spans="4:5">
      <c r="D9457" s="122"/>
      <c r="E9457" s="122"/>
    </row>
    <row r="9458" spans="4:5">
      <c r="D9458" s="122"/>
      <c r="E9458" s="122"/>
    </row>
    <row r="9459" spans="4:5">
      <c r="D9459" s="122"/>
      <c r="E9459" s="122"/>
    </row>
    <row r="9460" spans="4:5">
      <c r="D9460" s="122"/>
      <c r="E9460" s="122"/>
    </row>
    <row r="9461" spans="4:5">
      <c r="D9461" s="122"/>
      <c r="E9461" s="122"/>
    </row>
    <row r="9462" spans="4:5">
      <c r="D9462" s="122"/>
      <c r="E9462" s="122"/>
    </row>
    <row r="9463" spans="4:5">
      <c r="D9463" s="122"/>
      <c r="E9463" s="122"/>
    </row>
    <row r="9464" spans="4:5">
      <c r="D9464" s="122"/>
      <c r="E9464" s="122"/>
    </row>
    <row r="9465" spans="4:5">
      <c r="D9465" s="122"/>
      <c r="E9465" s="122"/>
    </row>
    <row r="9466" spans="4:5">
      <c r="D9466" s="122"/>
      <c r="E9466" s="122"/>
    </row>
    <row r="9467" spans="4:5">
      <c r="D9467" s="122"/>
      <c r="E9467" s="122"/>
    </row>
    <row r="9468" spans="4:5">
      <c r="D9468" s="122"/>
      <c r="E9468" s="122"/>
    </row>
    <row r="9469" spans="4:5">
      <c r="D9469" s="122"/>
      <c r="E9469" s="122"/>
    </row>
    <row r="9470" spans="4:5">
      <c r="D9470" s="122"/>
      <c r="E9470" s="122"/>
    </row>
    <row r="9471" spans="4:5">
      <c r="D9471" s="122"/>
      <c r="E9471" s="122"/>
    </row>
    <row r="9472" spans="4:5">
      <c r="D9472" s="122"/>
      <c r="E9472" s="122"/>
    </row>
    <row r="9473" spans="4:5">
      <c r="D9473" s="122"/>
      <c r="E9473" s="122"/>
    </row>
    <row r="9474" spans="4:5">
      <c r="D9474" s="122"/>
      <c r="E9474" s="122"/>
    </row>
    <row r="9475" spans="4:5">
      <c r="D9475" s="122"/>
      <c r="E9475" s="122"/>
    </row>
    <row r="9476" spans="4:5">
      <c r="D9476" s="122"/>
      <c r="E9476" s="122"/>
    </row>
    <row r="9477" spans="4:5">
      <c r="D9477" s="122"/>
      <c r="E9477" s="122"/>
    </row>
    <row r="9478" spans="4:5">
      <c r="D9478" s="122"/>
      <c r="E9478" s="122"/>
    </row>
    <row r="9479" spans="4:5">
      <c r="D9479" s="122"/>
      <c r="E9479" s="122"/>
    </row>
    <row r="9480" spans="4:5">
      <c r="D9480" s="122"/>
      <c r="E9480" s="122"/>
    </row>
    <row r="9481" spans="4:5">
      <c r="D9481" s="122"/>
      <c r="E9481" s="122"/>
    </row>
    <row r="9482" spans="4:5">
      <c r="D9482" s="122"/>
      <c r="E9482" s="122"/>
    </row>
    <row r="9483" spans="4:5">
      <c r="D9483" s="122"/>
      <c r="E9483" s="122"/>
    </row>
    <row r="9484" spans="4:5">
      <c r="D9484" s="122"/>
      <c r="E9484" s="122"/>
    </row>
    <row r="9485" spans="4:5">
      <c r="D9485" s="122"/>
      <c r="E9485" s="122"/>
    </row>
    <row r="9486" spans="4:5">
      <c r="D9486" s="122"/>
      <c r="E9486" s="122"/>
    </row>
    <row r="9487" spans="4:5">
      <c r="D9487" s="122"/>
      <c r="E9487" s="122"/>
    </row>
    <row r="9488" spans="4:5">
      <c r="D9488" s="122"/>
      <c r="E9488" s="122"/>
    </row>
    <row r="9489" spans="4:5">
      <c r="D9489" s="122"/>
      <c r="E9489" s="122"/>
    </row>
    <row r="9490" spans="4:5">
      <c r="D9490" s="122"/>
      <c r="E9490" s="122"/>
    </row>
    <row r="9491" spans="4:5">
      <c r="D9491" s="122"/>
      <c r="E9491" s="122"/>
    </row>
    <row r="9492" spans="4:5">
      <c r="D9492" s="122"/>
      <c r="E9492" s="122"/>
    </row>
    <row r="9493" spans="4:5">
      <c r="D9493" s="122"/>
      <c r="E9493" s="122"/>
    </row>
    <row r="9494" spans="4:5">
      <c r="D9494" s="122"/>
      <c r="E9494" s="122"/>
    </row>
    <row r="9495" spans="4:5">
      <c r="D9495" s="122"/>
      <c r="E9495" s="122"/>
    </row>
    <row r="9496" spans="4:5">
      <c r="D9496" s="122"/>
      <c r="E9496" s="122"/>
    </row>
    <row r="9497" spans="4:5">
      <c r="D9497" s="122"/>
      <c r="E9497" s="122"/>
    </row>
    <row r="9498" spans="4:5">
      <c r="D9498" s="122"/>
      <c r="E9498" s="122"/>
    </row>
    <row r="9499" spans="4:5">
      <c r="D9499" s="122"/>
      <c r="E9499" s="122"/>
    </row>
    <row r="9500" spans="4:5">
      <c r="D9500" s="122"/>
      <c r="E9500" s="122"/>
    </row>
    <row r="9501" spans="4:5">
      <c r="D9501" s="122"/>
      <c r="E9501" s="122"/>
    </row>
    <row r="9502" spans="4:5">
      <c r="D9502" s="122"/>
      <c r="E9502" s="122"/>
    </row>
    <row r="9503" spans="4:5">
      <c r="D9503" s="122"/>
      <c r="E9503" s="122"/>
    </row>
    <row r="9504" spans="4:5">
      <c r="D9504" s="122"/>
      <c r="E9504" s="122"/>
    </row>
    <row r="9505" spans="4:5">
      <c r="D9505" s="122"/>
      <c r="E9505" s="122"/>
    </row>
    <row r="9506" spans="4:5">
      <c r="D9506" s="122"/>
      <c r="E9506" s="122"/>
    </row>
    <row r="9507" spans="4:5">
      <c r="D9507" s="122"/>
      <c r="E9507" s="122"/>
    </row>
    <row r="9508" spans="4:5">
      <c r="D9508" s="122"/>
      <c r="E9508" s="122"/>
    </row>
    <row r="9509" spans="4:5">
      <c r="D9509" s="122"/>
      <c r="E9509" s="122"/>
    </row>
    <row r="9510" spans="4:5">
      <c r="D9510" s="122"/>
      <c r="E9510" s="122"/>
    </row>
    <row r="9511" spans="4:5">
      <c r="D9511" s="122"/>
      <c r="E9511" s="122"/>
    </row>
    <row r="9512" spans="4:5">
      <c r="D9512" s="122"/>
      <c r="E9512" s="122"/>
    </row>
    <row r="9513" spans="4:5">
      <c r="D9513" s="122"/>
      <c r="E9513" s="122"/>
    </row>
    <row r="9514" spans="4:5">
      <c r="D9514" s="122"/>
      <c r="E9514" s="122"/>
    </row>
    <row r="9515" spans="4:5">
      <c r="D9515" s="122"/>
      <c r="E9515" s="122"/>
    </row>
    <row r="9516" spans="4:5">
      <c r="D9516" s="122"/>
      <c r="E9516" s="122"/>
    </row>
    <row r="9517" spans="4:5">
      <c r="D9517" s="122"/>
      <c r="E9517" s="122"/>
    </row>
    <row r="9518" spans="4:5">
      <c r="D9518" s="122"/>
      <c r="E9518" s="122"/>
    </row>
    <row r="9519" spans="4:5">
      <c r="D9519" s="122"/>
      <c r="E9519" s="122"/>
    </row>
    <row r="9520" spans="4:5">
      <c r="D9520" s="122"/>
      <c r="E9520" s="122"/>
    </row>
    <row r="9521" spans="4:5">
      <c r="D9521" s="122"/>
      <c r="E9521" s="122"/>
    </row>
    <row r="9522" spans="4:5">
      <c r="D9522" s="122"/>
      <c r="E9522" s="122"/>
    </row>
    <row r="9523" spans="4:5">
      <c r="D9523" s="122"/>
      <c r="E9523" s="122"/>
    </row>
    <row r="9524" spans="4:5">
      <c r="D9524" s="122"/>
      <c r="E9524" s="122"/>
    </row>
    <row r="9525" spans="4:5">
      <c r="D9525" s="122"/>
      <c r="E9525" s="122"/>
    </row>
    <row r="9526" spans="4:5">
      <c r="D9526" s="122"/>
      <c r="E9526" s="122"/>
    </row>
    <row r="9527" spans="4:5">
      <c r="D9527" s="122"/>
      <c r="E9527" s="122"/>
    </row>
    <row r="9528" spans="4:5">
      <c r="D9528" s="122"/>
      <c r="E9528" s="122"/>
    </row>
    <row r="9529" spans="4:5">
      <c r="D9529" s="122"/>
      <c r="E9529" s="122"/>
    </row>
    <row r="9530" spans="4:5">
      <c r="D9530" s="122"/>
      <c r="E9530" s="122"/>
    </row>
    <row r="9531" spans="4:5">
      <c r="D9531" s="122"/>
      <c r="E9531" s="122"/>
    </row>
    <row r="9532" spans="4:5">
      <c r="D9532" s="122"/>
      <c r="E9532" s="122"/>
    </row>
    <row r="9533" spans="4:5">
      <c r="D9533" s="122"/>
      <c r="E9533" s="122"/>
    </row>
    <row r="9534" spans="4:5">
      <c r="D9534" s="122"/>
      <c r="E9534" s="122"/>
    </row>
    <row r="9535" spans="4:5">
      <c r="D9535" s="122"/>
      <c r="E9535" s="122"/>
    </row>
    <row r="9536" spans="4:5">
      <c r="D9536" s="122"/>
      <c r="E9536" s="122"/>
    </row>
    <row r="9537" spans="4:5">
      <c r="D9537" s="122"/>
      <c r="E9537" s="122"/>
    </row>
    <row r="9538" spans="4:5">
      <c r="D9538" s="122"/>
      <c r="E9538" s="122"/>
    </row>
    <row r="9539" spans="4:5">
      <c r="D9539" s="122"/>
      <c r="E9539" s="122"/>
    </row>
    <row r="9540" spans="4:5">
      <c r="D9540" s="122"/>
      <c r="E9540" s="122"/>
    </row>
    <row r="9541" spans="4:5">
      <c r="D9541" s="122"/>
      <c r="E9541" s="122"/>
    </row>
    <row r="9542" spans="4:5">
      <c r="D9542" s="122"/>
      <c r="E9542" s="122"/>
    </row>
    <row r="9543" spans="4:5">
      <c r="D9543" s="122"/>
      <c r="E9543" s="122"/>
    </row>
    <row r="9544" spans="4:5">
      <c r="D9544" s="122"/>
      <c r="E9544" s="122"/>
    </row>
    <row r="9545" spans="4:5">
      <c r="D9545" s="122"/>
      <c r="E9545" s="122"/>
    </row>
    <row r="9546" spans="4:5">
      <c r="D9546" s="122"/>
      <c r="E9546" s="122"/>
    </row>
    <row r="9547" spans="4:5">
      <c r="D9547" s="122"/>
      <c r="E9547" s="122"/>
    </row>
    <row r="9548" spans="4:5">
      <c r="D9548" s="122"/>
      <c r="E9548" s="122"/>
    </row>
    <row r="9549" spans="4:5">
      <c r="D9549" s="122"/>
      <c r="E9549" s="122"/>
    </row>
    <row r="9550" spans="4:5">
      <c r="D9550" s="122"/>
      <c r="E9550" s="122"/>
    </row>
    <row r="9551" spans="4:5">
      <c r="D9551" s="122"/>
      <c r="E9551" s="122"/>
    </row>
    <row r="9552" spans="4:5">
      <c r="D9552" s="122"/>
      <c r="E9552" s="122"/>
    </row>
    <row r="9553" spans="4:5">
      <c r="D9553" s="122"/>
      <c r="E9553" s="122"/>
    </row>
    <row r="9554" spans="4:5">
      <c r="D9554" s="122"/>
      <c r="E9554" s="122"/>
    </row>
    <row r="9555" spans="4:5">
      <c r="D9555" s="122"/>
      <c r="E9555" s="122"/>
    </row>
    <row r="9556" spans="4:5">
      <c r="D9556" s="122"/>
      <c r="E9556" s="122"/>
    </row>
    <row r="9557" spans="4:5">
      <c r="D9557" s="122"/>
      <c r="E9557" s="122"/>
    </row>
    <row r="9558" spans="4:5">
      <c r="D9558" s="122"/>
      <c r="E9558" s="122"/>
    </row>
    <row r="9559" spans="4:5">
      <c r="D9559" s="122"/>
      <c r="E9559" s="122"/>
    </row>
    <row r="9560" spans="4:5">
      <c r="D9560" s="122"/>
      <c r="E9560" s="122"/>
    </row>
    <row r="9561" spans="4:5">
      <c r="D9561" s="122"/>
      <c r="E9561" s="122"/>
    </row>
    <row r="9562" spans="4:5">
      <c r="D9562" s="122"/>
      <c r="E9562" s="122"/>
    </row>
    <row r="9563" spans="4:5">
      <c r="D9563" s="122"/>
      <c r="E9563" s="122"/>
    </row>
    <row r="9564" spans="4:5">
      <c r="D9564" s="122"/>
      <c r="E9564" s="122"/>
    </row>
    <row r="9565" spans="4:5">
      <c r="D9565" s="122"/>
      <c r="E9565" s="122"/>
    </row>
    <row r="9566" spans="4:5">
      <c r="D9566" s="122"/>
      <c r="E9566" s="122"/>
    </row>
    <row r="9567" spans="4:5">
      <c r="D9567" s="122"/>
      <c r="E9567" s="122"/>
    </row>
    <row r="9568" spans="4:5">
      <c r="D9568" s="122"/>
      <c r="E9568" s="122"/>
    </row>
    <row r="9569" spans="4:5">
      <c r="D9569" s="122"/>
      <c r="E9569" s="122"/>
    </row>
    <row r="9570" spans="4:5">
      <c r="D9570" s="122"/>
      <c r="E9570" s="122"/>
    </row>
    <row r="9571" spans="4:5">
      <c r="D9571" s="122"/>
      <c r="E9571" s="122"/>
    </row>
    <row r="9572" spans="4:5">
      <c r="D9572" s="122"/>
      <c r="E9572" s="122"/>
    </row>
    <row r="9573" spans="4:5">
      <c r="D9573" s="122"/>
      <c r="E9573" s="122"/>
    </row>
    <row r="9574" spans="4:5">
      <c r="D9574" s="122"/>
      <c r="E9574" s="122"/>
    </row>
    <row r="9575" spans="4:5">
      <c r="D9575" s="122"/>
      <c r="E9575" s="122"/>
    </row>
    <row r="9576" spans="4:5">
      <c r="D9576" s="122"/>
      <c r="E9576" s="122"/>
    </row>
    <row r="9577" spans="4:5">
      <c r="D9577" s="122"/>
      <c r="E9577" s="122"/>
    </row>
    <row r="9578" spans="4:5">
      <c r="D9578" s="122"/>
      <c r="E9578" s="122"/>
    </row>
    <row r="9579" spans="4:5">
      <c r="D9579" s="122"/>
      <c r="E9579" s="122"/>
    </row>
    <row r="9580" spans="4:5">
      <c r="D9580" s="122"/>
      <c r="E9580" s="122"/>
    </row>
    <row r="9581" spans="4:5">
      <c r="D9581" s="122"/>
      <c r="E9581" s="122"/>
    </row>
    <row r="9582" spans="4:5">
      <c r="D9582" s="122"/>
      <c r="E9582" s="122"/>
    </row>
    <row r="9583" spans="4:5">
      <c r="D9583" s="122"/>
      <c r="E9583" s="122"/>
    </row>
    <row r="9584" spans="4:5">
      <c r="D9584" s="122"/>
      <c r="E9584" s="122"/>
    </row>
    <row r="9585" spans="4:5">
      <c r="D9585" s="122"/>
      <c r="E9585" s="122"/>
    </row>
    <row r="9586" spans="4:5">
      <c r="D9586" s="122"/>
      <c r="E9586" s="122"/>
    </row>
    <row r="9587" spans="4:5">
      <c r="D9587" s="122"/>
      <c r="E9587" s="122"/>
    </row>
    <row r="9588" spans="4:5">
      <c r="D9588" s="122"/>
      <c r="E9588" s="122"/>
    </row>
    <row r="9589" spans="4:5">
      <c r="D9589" s="122"/>
      <c r="E9589" s="122"/>
    </row>
    <row r="9590" spans="4:5">
      <c r="D9590" s="122"/>
      <c r="E9590" s="122"/>
    </row>
    <row r="9591" spans="4:5">
      <c r="D9591" s="122"/>
      <c r="E9591" s="122"/>
    </row>
    <row r="9592" spans="4:5">
      <c r="D9592" s="122"/>
      <c r="E9592" s="122"/>
    </row>
    <row r="9593" spans="4:5">
      <c r="D9593" s="122"/>
      <c r="E9593" s="122"/>
    </row>
    <row r="9594" spans="4:5">
      <c r="D9594" s="122"/>
      <c r="E9594" s="122"/>
    </row>
    <row r="9595" spans="4:5">
      <c r="D9595" s="122"/>
      <c r="E9595" s="122"/>
    </row>
    <row r="9596" spans="4:5">
      <c r="D9596" s="122"/>
      <c r="E9596" s="122"/>
    </row>
    <row r="9597" spans="4:5">
      <c r="D9597" s="122"/>
      <c r="E9597" s="122"/>
    </row>
    <row r="9598" spans="4:5">
      <c r="D9598" s="122"/>
      <c r="E9598" s="122"/>
    </row>
    <row r="9599" spans="4:5">
      <c r="D9599" s="122"/>
      <c r="E9599" s="122"/>
    </row>
    <row r="9600" spans="4:5">
      <c r="D9600" s="122"/>
      <c r="E9600" s="122"/>
    </row>
    <row r="9601" spans="4:5">
      <c r="D9601" s="122"/>
      <c r="E9601" s="122"/>
    </row>
    <row r="9602" spans="4:5">
      <c r="D9602" s="122"/>
      <c r="E9602" s="122"/>
    </row>
    <row r="9603" spans="4:5">
      <c r="D9603" s="122"/>
      <c r="E9603" s="122"/>
    </row>
    <row r="9604" spans="4:5">
      <c r="D9604" s="122"/>
      <c r="E9604" s="122"/>
    </row>
    <row r="9605" spans="4:5">
      <c r="D9605" s="122"/>
      <c r="E9605" s="122"/>
    </row>
    <row r="9606" spans="4:5">
      <c r="D9606" s="122"/>
      <c r="E9606" s="122"/>
    </row>
    <row r="9607" spans="4:5">
      <c r="D9607" s="122"/>
      <c r="E9607" s="122"/>
    </row>
    <row r="9608" spans="4:5">
      <c r="D9608" s="122"/>
      <c r="E9608" s="122"/>
    </row>
    <row r="9609" spans="4:5">
      <c r="D9609" s="122"/>
      <c r="E9609" s="122"/>
    </row>
    <row r="9610" spans="4:5">
      <c r="D9610" s="122"/>
      <c r="E9610" s="122"/>
    </row>
    <row r="9611" spans="4:5">
      <c r="D9611" s="122"/>
      <c r="E9611" s="122"/>
    </row>
    <row r="9612" spans="4:5">
      <c r="D9612" s="122"/>
      <c r="E9612" s="122"/>
    </row>
    <row r="9613" spans="4:5">
      <c r="D9613" s="122"/>
      <c r="E9613" s="122"/>
    </row>
    <row r="9614" spans="4:5">
      <c r="D9614" s="122"/>
      <c r="E9614" s="122"/>
    </row>
    <row r="9615" spans="4:5">
      <c r="D9615" s="122"/>
      <c r="E9615" s="122"/>
    </row>
    <row r="9616" spans="4:5">
      <c r="D9616" s="122"/>
      <c r="E9616" s="122"/>
    </row>
    <row r="9617" spans="4:5">
      <c r="D9617" s="122"/>
      <c r="E9617" s="122"/>
    </row>
    <row r="9618" spans="4:5">
      <c r="D9618" s="122"/>
      <c r="E9618" s="122"/>
    </row>
    <row r="9619" spans="4:5">
      <c r="D9619" s="122"/>
      <c r="E9619" s="122"/>
    </row>
    <row r="9620" spans="4:5">
      <c r="D9620" s="122"/>
      <c r="E9620" s="122"/>
    </row>
    <row r="9621" spans="4:5">
      <c r="D9621" s="122"/>
      <c r="E9621" s="122"/>
    </row>
    <row r="9622" spans="4:5">
      <c r="D9622" s="122"/>
      <c r="E9622" s="122"/>
    </row>
    <row r="9623" spans="4:5">
      <c r="D9623" s="122"/>
      <c r="E9623" s="122"/>
    </row>
    <row r="9624" spans="4:5">
      <c r="D9624" s="122"/>
      <c r="E9624" s="122"/>
    </row>
    <row r="9625" spans="4:5">
      <c r="D9625" s="122"/>
      <c r="E9625" s="122"/>
    </row>
    <row r="9626" spans="4:5">
      <c r="D9626" s="122"/>
      <c r="E9626" s="122"/>
    </row>
    <row r="9627" spans="4:5">
      <c r="D9627" s="122"/>
      <c r="E9627" s="122"/>
    </row>
    <row r="9628" spans="4:5">
      <c r="D9628" s="122"/>
      <c r="E9628" s="122"/>
    </row>
    <row r="9629" spans="4:5">
      <c r="D9629" s="122"/>
      <c r="E9629" s="122"/>
    </row>
    <row r="9630" spans="4:5">
      <c r="D9630" s="122"/>
      <c r="E9630" s="122"/>
    </row>
    <row r="9631" spans="4:5">
      <c r="D9631" s="122"/>
      <c r="E9631" s="122"/>
    </row>
    <row r="9632" spans="4:5">
      <c r="D9632" s="122"/>
      <c r="E9632" s="122"/>
    </row>
    <row r="9633" spans="4:5">
      <c r="D9633" s="122"/>
      <c r="E9633" s="122"/>
    </row>
    <row r="9634" spans="4:5">
      <c r="D9634" s="122"/>
      <c r="E9634" s="122"/>
    </row>
    <row r="9635" spans="4:5">
      <c r="D9635" s="122"/>
      <c r="E9635" s="122"/>
    </row>
    <row r="9636" spans="4:5">
      <c r="D9636" s="122"/>
      <c r="E9636" s="122"/>
    </row>
    <row r="9637" spans="4:5">
      <c r="D9637" s="122"/>
      <c r="E9637" s="122"/>
    </row>
    <row r="9638" spans="4:5">
      <c r="D9638" s="122"/>
      <c r="E9638" s="122"/>
    </row>
    <row r="9639" spans="4:5">
      <c r="D9639" s="122"/>
      <c r="E9639" s="122"/>
    </row>
    <row r="9640" spans="4:5">
      <c r="D9640" s="122"/>
      <c r="E9640" s="122"/>
    </row>
    <row r="9641" spans="4:5">
      <c r="D9641" s="122"/>
      <c r="E9641" s="122"/>
    </row>
    <row r="9642" spans="4:5">
      <c r="D9642" s="122"/>
      <c r="E9642" s="122"/>
    </row>
    <row r="9643" spans="4:5">
      <c r="D9643" s="122"/>
      <c r="E9643" s="122"/>
    </row>
    <row r="9644" spans="4:5">
      <c r="D9644" s="122"/>
      <c r="E9644" s="122"/>
    </row>
    <row r="9645" spans="4:5">
      <c r="D9645" s="122"/>
      <c r="E9645" s="122"/>
    </row>
    <row r="9646" spans="4:5">
      <c r="D9646" s="122"/>
      <c r="E9646" s="122"/>
    </row>
    <row r="9647" spans="4:5">
      <c r="D9647" s="122"/>
      <c r="E9647" s="122"/>
    </row>
    <row r="9648" spans="4:5">
      <c r="D9648" s="122"/>
      <c r="E9648" s="122"/>
    </row>
    <row r="9649" spans="4:5">
      <c r="D9649" s="122"/>
      <c r="E9649" s="122"/>
    </row>
    <row r="9650" spans="4:5">
      <c r="D9650" s="122"/>
      <c r="E9650" s="122"/>
    </row>
    <row r="9651" spans="4:5">
      <c r="D9651" s="122"/>
      <c r="E9651" s="122"/>
    </row>
    <row r="9652" spans="4:5">
      <c r="D9652" s="122"/>
      <c r="E9652" s="122"/>
    </row>
    <row r="9653" spans="4:5">
      <c r="D9653" s="122"/>
      <c r="E9653" s="122"/>
    </row>
    <row r="9654" spans="4:5">
      <c r="D9654" s="122"/>
      <c r="E9654" s="122"/>
    </row>
    <row r="9655" spans="4:5">
      <c r="D9655" s="122"/>
      <c r="E9655" s="122"/>
    </row>
    <row r="9656" spans="4:5">
      <c r="D9656" s="122"/>
      <c r="E9656" s="122"/>
    </row>
    <row r="9657" spans="4:5">
      <c r="D9657" s="122"/>
      <c r="E9657" s="122"/>
    </row>
    <row r="9658" spans="4:5">
      <c r="D9658" s="122"/>
      <c r="E9658" s="122"/>
    </row>
    <row r="9659" spans="4:5">
      <c r="D9659" s="122"/>
      <c r="E9659" s="122"/>
    </row>
    <row r="9660" spans="4:5">
      <c r="D9660" s="122"/>
      <c r="E9660" s="122"/>
    </row>
    <row r="9661" spans="4:5">
      <c r="D9661" s="122"/>
      <c r="E9661" s="122"/>
    </row>
    <row r="9662" spans="4:5">
      <c r="D9662" s="122"/>
      <c r="E9662" s="122"/>
    </row>
    <row r="9663" spans="4:5">
      <c r="D9663" s="122"/>
      <c r="E9663" s="122"/>
    </row>
    <row r="9664" spans="4:5">
      <c r="D9664" s="122"/>
      <c r="E9664" s="122"/>
    </row>
    <row r="9665" spans="4:5">
      <c r="D9665" s="122"/>
      <c r="E9665" s="122"/>
    </row>
    <row r="9666" spans="4:5">
      <c r="D9666" s="122"/>
      <c r="E9666" s="122"/>
    </row>
    <row r="9667" spans="4:5">
      <c r="D9667" s="122"/>
      <c r="E9667" s="122"/>
    </row>
    <row r="9668" spans="4:5">
      <c r="D9668" s="122"/>
      <c r="E9668" s="122"/>
    </row>
    <row r="9669" spans="4:5">
      <c r="D9669" s="122"/>
      <c r="E9669" s="122"/>
    </row>
    <row r="9670" spans="4:5">
      <c r="D9670" s="122"/>
      <c r="E9670" s="122"/>
    </row>
    <row r="9671" spans="4:5">
      <c r="D9671" s="122"/>
      <c r="E9671" s="122"/>
    </row>
    <row r="9672" spans="4:5">
      <c r="D9672" s="122"/>
      <c r="E9672" s="122"/>
    </row>
    <row r="9673" spans="4:5">
      <c r="D9673" s="122"/>
      <c r="E9673" s="122"/>
    </row>
    <row r="9674" spans="4:5">
      <c r="D9674" s="122"/>
      <c r="E9674" s="122"/>
    </row>
    <row r="9675" spans="4:5">
      <c r="D9675" s="122"/>
      <c r="E9675" s="122"/>
    </row>
    <row r="9676" spans="4:5">
      <c r="D9676" s="122"/>
      <c r="E9676" s="122"/>
    </row>
    <row r="9677" spans="4:5">
      <c r="D9677" s="122"/>
      <c r="E9677" s="122"/>
    </row>
    <row r="9678" spans="4:5">
      <c r="D9678" s="122"/>
      <c r="E9678" s="122"/>
    </row>
    <row r="9679" spans="4:5">
      <c r="D9679" s="122"/>
      <c r="E9679" s="122"/>
    </row>
    <row r="9680" spans="4:5">
      <c r="D9680" s="122"/>
      <c r="E9680" s="122"/>
    </row>
    <row r="9681" spans="4:5">
      <c r="D9681" s="122"/>
      <c r="E9681" s="122"/>
    </row>
    <row r="9682" spans="4:5">
      <c r="D9682" s="122"/>
      <c r="E9682" s="122"/>
    </row>
    <row r="9683" spans="4:5">
      <c r="D9683" s="122"/>
      <c r="E9683" s="122"/>
    </row>
    <row r="9684" spans="4:5">
      <c r="D9684" s="122"/>
      <c r="E9684" s="122"/>
    </row>
    <row r="9685" spans="4:5">
      <c r="D9685" s="122"/>
      <c r="E9685" s="122"/>
    </row>
    <row r="9686" spans="4:5">
      <c r="D9686" s="122"/>
      <c r="E9686" s="122"/>
    </row>
    <row r="9687" spans="4:5">
      <c r="D9687" s="122"/>
      <c r="E9687" s="122"/>
    </row>
    <row r="9688" spans="4:5">
      <c r="D9688" s="122"/>
      <c r="E9688" s="122"/>
    </row>
    <row r="9689" spans="4:5">
      <c r="D9689" s="122"/>
      <c r="E9689" s="122"/>
    </row>
    <row r="9690" spans="4:5">
      <c r="D9690" s="122"/>
      <c r="E9690" s="122"/>
    </row>
    <row r="9691" spans="4:5">
      <c r="D9691" s="122"/>
      <c r="E9691" s="122"/>
    </row>
    <row r="9692" spans="4:5">
      <c r="D9692" s="122"/>
      <c r="E9692" s="122"/>
    </row>
    <row r="9693" spans="4:5">
      <c r="D9693" s="122"/>
      <c r="E9693" s="122"/>
    </row>
    <row r="9694" spans="4:5">
      <c r="D9694" s="122"/>
      <c r="E9694" s="122"/>
    </row>
    <row r="9695" spans="4:5">
      <c r="D9695" s="122"/>
      <c r="E9695" s="122"/>
    </row>
    <row r="9696" spans="4:5">
      <c r="D9696" s="122"/>
      <c r="E9696" s="122"/>
    </row>
    <row r="9697" spans="4:5">
      <c r="D9697" s="122"/>
      <c r="E9697" s="122"/>
    </row>
    <row r="9698" spans="4:5">
      <c r="D9698" s="122"/>
      <c r="E9698" s="122"/>
    </row>
    <row r="9699" spans="4:5">
      <c r="D9699" s="122"/>
      <c r="E9699" s="122"/>
    </row>
    <row r="9700" spans="4:5">
      <c r="D9700" s="122"/>
      <c r="E9700" s="122"/>
    </row>
    <row r="9701" spans="4:5">
      <c r="D9701" s="122"/>
      <c r="E9701" s="122"/>
    </row>
    <row r="9702" spans="4:5">
      <c r="D9702" s="122"/>
      <c r="E9702" s="122"/>
    </row>
    <row r="9703" spans="4:5">
      <c r="D9703" s="122"/>
      <c r="E9703" s="122"/>
    </row>
    <row r="9704" spans="4:5">
      <c r="D9704" s="122"/>
      <c r="E9704" s="122"/>
    </row>
    <row r="9705" spans="4:5">
      <c r="D9705" s="122"/>
      <c r="E9705" s="122"/>
    </row>
    <row r="9706" spans="4:5">
      <c r="D9706" s="122"/>
      <c r="E9706" s="122"/>
    </row>
    <row r="9707" spans="4:5">
      <c r="D9707" s="122"/>
      <c r="E9707" s="122"/>
    </row>
    <row r="9708" spans="4:5">
      <c r="D9708" s="122"/>
      <c r="E9708" s="122"/>
    </row>
    <row r="9709" spans="4:5">
      <c r="D9709" s="122"/>
      <c r="E9709" s="122"/>
    </row>
    <row r="9710" spans="4:5">
      <c r="D9710" s="122"/>
      <c r="E9710" s="122"/>
    </row>
    <row r="9711" spans="4:5">
      <c r="D9711" s="122"/>
      <c r="E9711" s="122"/>
    </row>
    <row r="9712" spans="4:5">
      <c r="D9712" s="122"/>
      <c r="E9712" s="122"/>
    </row>
    <row r="9713" spans="4:5">
      <c r="D9713" s="122"/>
      <c r="E9713" s="122"/>
    </row>
    <row r="9714" spans="4:5">
      <c r="D9714" s="122"/>
      <c r="E9714" s="122"/>
    </row>
    <row r="9715" spans="4:5">
      <c r="D9715" s="122"/>
      <c r="E9715" s="122"/>
    </row>
    <row r="9716" spans="4:5">
      <c r="D9716" s="122"/>
      <c r="E9716" s="122"/>
    </row>
    <row r="9717" spans="4:5">
      <c r="D9717" s="122"/>
      <c r="E9717" s="122"/>
    </row>
    <row r="9718" spans="4:5">
      <c r="D9718" s="122"/>
      <c r="E9718" s="122"/>
    </row>
    <row r="9719" spans="4:5">
      <c r="D9719" s="122"/>
      <c r="E9719" s="122"/>
    </row>
    <row r="9720" spans="4:5">
      <c r="D9720" s="122"/>
      <c r="E9720" s="122"/>
    </row>
    <row r="9721" spans="4:5">
      <c r="D9721" s="122"/>
      <c r="E9721" s="122"/>
    </row>
    <row r="9722" spans="4:5">
      <c r="D9722" s="122"/>
      <c r="E9722" s="122"/>
    </row>
    <row r="9723" spans="4:5">
      <c r="D9723" s="122"/>
      <c r="E9723" s="122"/>
    </row>
    <row r="9724" spans="4:5">
      <c r="D9724" s="122"/>
      <c r="E9724" s="122"/>
    </row>
    <row r="9725" spans="4:5">
      <c r="D9725" s="122"/>
      <c r="E9725" s="122"/>
    </row>
    <row r="9726" spans="4:5">
      <c r="D9726" s="122"/>
      <c r="E9726" s="122"/>
    </row>
    <row r="9727" spans="4:5">
      <c r="D9727" s="122"/>
      <c r="E9727" s="122"/>
    </row>
    <row r="9728" spans="4:5">
      <c r="D9728" s="122"/>
      <c r="E9728" s="122"/>
    </row>
    <row r="9729" spans="4:5">
      <c r="D9729" s="122"/>
      <c r="E9729" s="122"/>
    </row>
    <row r="9730" spans="4:5">
      <c r="D9730" s="122"/>
      <c r="E9730" s="122"/>
    </row>
    <row r="9731" spans="4:5">
      <c r="D9731" s="122"/>
      <c r="E9731" s="122"/>
    </row>
    <row r="9732" spans="4:5">
      <c r="D9732" s="122"/>
      <c r="E9732" s="122"/>
    </row>
    <row r="9733" spans="4:5">
      <c r="D9733" s="122"/>
      <c r="E9733" s="122"/>
    </row>
    <row r="9734" spans="4:5">
      <c r="D9734" s="122"/>
      <c r="E9734" s="122"/>
    </row>
    <row r="9735" spans="4:5">
      <c r="D9735" s="122"/>
      <c r="E9735" s="122"/>
    </row>
    <row r="9736" spans="4:5">
      <c r="D9736" s="122"/>
      <c r="E9736" s="122"/>
    </row>
    <row r="9737" spans="4:5">
      <c r="D9737" s="122"/>
      <c r="E9737" s="122"/>
    </row>
    <row r="9738" spans="4:5">
      <c r="D9738" s="122"/>
      <c r="E9738" s="122"/>
    </row>
    <row r="9739" spans="4:5">
      <c r="D9739" s="122"/>
      <c r="E9739" s="122"/>
    </row>
    <row r="9740" spans="4:5">
      <c r="D9740" s="122"/>
      <c r="E9740" s="122"/>
    </row>
    <row r="9741" spans="4:5">
      <c r="D9741" s="122"/>
      <c r="E9741" s="122"/>
    </row>
    <row r="9742" spans="4:5">
      <c r="D9742" s="122"/>
      <c r="E9742" s="122"/>
    </row>
    <row r="9743" spans="4:5">
      <c r="D9743" s="122"/>
      <c r="E9743" s="122"/>
    </row>
    <row r="9744" spans="4:5">
      <c r="D9744" s="122"/>
      <c r="E9744" s="122"/>
    </row>
    <row r="9745" spans="4:5">
      <c r="D9745" s="122"/>
      <c r="E9745" s="122"/>
    </row>
    <row r="9746" spans="4:5">
      <c r="D9746" s="122"/>
      <c r="E9746" s="122"/>
    </row>
    <row r="9747" spans="4:5">
      <c r="D9747" s="122"/>
      <c r="E9747" s="122"/>
    </row>
    <row r="9748" spans="4:5">
      <c r="D9748" s="122"/>
      <c r="E9748" s="122"/>
    </row>
    <row r="9749" spans="4:5">
      <c r="D9749" s="122"/>
      <c r="E9749" s="122"/>
    </row>
    <row r="9750" spans="4:5">
      <c r="D9750" s="122"/>
      <c r="E9750" s="122"/>
    </row>
    <row r="9751" spans="4:5">
      <c r="D9751" s="122"/>
      <c r="E9751" s="122"/>
    </row>
    <row r="9752" spans="4:5">
      <c r="D9752" s="122"/>
      <c r="E9752" s="122"/>
    </row>
    <row r="9753" spans="4:5">
      <c r="D9753" s="122"/>
      <c r="E9753" s="122"/>
    </row>
    <row r="9754" spans="4:5">
      <c r="D9754" s="122"/>
      <c r="E9754" s="122"/>
    </row>
    <row r="9755" spans="4:5">
      <c r="D9755" s="122"/>
      <c r="E9755" s="122"/>
    </row>
    <row r="9756" spans="4:5">
      <c r="D9756" s="122"/>
      <c r="E9756" s="122"/>
    </row>
    <row r="9757" spans="4:5">
      <c r="D9757" s="122"/>
      <c r="E9757" s="122"/>
    </row>
    <row r="9758" spans="4:5">
      <c r="D9758" s="122"/>
      <c r="E9758" s="122"/>
    </row>
    <row r="9759" spans="4:5">
      <c r="D9759" s="122"/>
      <c r="E9759" s="122"/>
    </row>
    <row r="9760" spans="4:5">
      <c r="D9760" s="122"/>
      <c r="E9760" s="122"/>
    </row>
    <row r="9761" spans="4:5">
      <c r="D9761" s="122"/>
      <c r="E9761" s="122"/>
    </row>
    <row r="9762" spans="4:5">
      <c r="D9762" s="122"/>
      <c r="E9762" s="122"/>
    </row>
    <row r="9763" spans="4:5">
      <c r="D9763" s="122"/>
      <c r="E9763" s="122"/>
    </row>
    <row r="9764" spans="4:5">
      <c r="D9764" s="122"/>
      <c r="E9764" s="122"/>
    </row>
    <row r="9765" spans="4:5">
      <c r="D9765" s="122"/>
      <c r="E9765" s="122"/>
    </row>
    <row r="9766" spans="4:5">
      <c r="D9766" s="122"/>
      <c r="E9766" s="122"/>
    </row>
    <row r="9767" spans="4:5">
      <c r="D9767" s="122"/>
      <c r="E9767" s="122"/>
    </row>
    <row r="9768" spans="4:5">
      <c r="D9768" s="122"/>
      <c r="E9768" s="122"/>
    </row>
    <row r="9769" spans="4:5">
      <c r="D9769" s="122"/>
      <c r="E9769" s="122"/>
    </row>
    <row r="9770" spans="4:5">
      <c r="D9770" s="122"/>
      <c r="E9770" s="122"/>
    </row>
    <row r="9771" spans="4:5">
      <c r="D9771" s="122"/>
      <c r="E9771" s="122"/>
    </row>
    <row r="9772" spans="4:5">
      <c r="D9772" s="122"/>
      <c r="E9772" s="122"/>
    </row>
    <row r="9773" spans="4:5">
      <c r="D9773" s="122"/>
      <c r="E9773" s="122"/>
    </row>
    <row r="9774" spans="4:5">
      <c r="D9774" s="122"/>
      <c r="E9774" s="122"/>
    </row>
    <row r="9775" spans="4:5">
      <c r="D9775" s="122"/>
      <c r="E9775" s="122"/>
    </row>
    <row r="9776" spans="4:5">
      <c r="D9776" s="122"/>
      <c r="E9776" s="122"/>
    </row>
    <row r="9777" spans="4:5">
      <c r="D9777" s="122"/>
      <c r="E9777" s="122"/>
    </row>
    <row r="9778" spans="4:5">
      <c r="D9778" s="122"/>
      <c r="E9778" s="122"/>
    </row>
    <row r="9779" spans="4:5">
      <c r="D9779" s="122"/>
      <c r="E9779" s="122"/>
    </row>
    <row r="9780" spans="4:5">
      <c r="D9780" s="122"/>
      <c r="E9780" s="122"/>
    </row>
    <row r="9781" spans="4:5">
      <c r="D9781" s="122"/>
      <c r="E9781" s="122"/>
    </row>
    <row r="9782" spans="4:5">
      <c r="D9782" s="122"/>
      <c r="E9782" s="122"/>
    </row>
    <row r="9783" spans="4:5">
      <c r="D9783" s="122"/>
      <c r="E9783" s="122"/>
    </row>
    <row r="9784" spans="4:5">
      <c r="D9784" s="122"/>
      <c r="E9784" s="122"/>
    </row>
    <row r="9785" spans="4:5">
      <c r="D9785" s="122"/>
      <c r="E9785" s="122"/>
    </row>
    <row r="9786" spans="4:5">
      <c r="D9786" s="122"/>
      <c r="E9786" s="122"/>
    </row>
    <row r="9787" spans="4:5">
      <c r="D9787" s="122"/>
      <c r="E9787" s="122"/>
    </row>
    <row r="9788" spans="4:5">
      <c r="D9788" s="122"/>
      <c r="E9788" s="122"/>
    </row>
    <row r="9789" spans="4:5">
      <c r="D9789" s="122"/>
      <c r="E9789" s="122"/>
    </row>
    <row r="9790" spans="4:5">
      <c r="D9790" s="122"/>
      <c r="E9790" s="122"/>
    </row>
    <row r="9791" spans="4:5">
      <c r="D9791" s="122"/>
      <c r="E9791" s="122"/>
    </row>
    <row r="9792" spans="4:5">
      <c r="D9792" s="122"/>
      <c r="E9792" s="122"/>
    </row>
    <row r="9793" spans="4:5">
      <c r="D9793" s="122"/>
      <c r="E9793" s="122"/>
    </row>
    <row r="9794" spans="4:5">
      <c r="D9794" s="122"/>
      <c r="E9794" s="122"/>
    </row>
    <row r="9795" spans="4:5">
      <c r="D9795" s="122"/>
      <c r="E9795" s="122"/>
    </row>
    <row r="9796" spans="4:5">
      <c r="D9796" s="122"/>
      <c r="E9796" s="122"/>
    </row>
    <row r="9797" spans="4:5">
      <c r="D9797" s="122"/>
      <c r="E9797" s="122"/>
    </row>
    <row r="9798" spans="4:5">
      <c r="D9798" s="122"/>
      <c r="E9798" s="122"/>
    </row>
    <row r="9799" spans="4:5">
      <c r="D9799" s="122"/>
      <c r="E9799" s="122"/>
    </row>
    <row r="9800" spans="4:5">
      <c r="D9800" s="122"/>
      <c r="E9800" s="122"/>
    </row>
    <row r="9801" spans="4:5">
      <c r="D9801" s="122"/>
      <c r="E9801" s="122"/>
    </row>
    <row r="9802" spans="4:5">
      <c r="D9802" s="122"/>
      <c r="E9802" s="122"/>
    </row>
    <row r="9803" spans="4:5">
      <c r="D9803" s="122"/>
      <c r="E9803" s="122"/>
    </row>
    <row r="9804" spans="4:5">
      <c r="D9804" s="122"/>
      <c r="E9804" s="122"/>
    </row>
    <row r="9805" spans="4:5">
      <c r="D9805" s="122"/>
      <c r="E9805" s="122"/>
    </row>
    <row r="9806" spans="4:5">
      <c r="D9806" s="122"/>
      <c r="E9806" s="122"/>
    </row>
    <row r="9807" spans="4:5">
      <c r="D9807" s="122"/>
      <c r="E9807" s="122"/>
    </row>
    <row r="9808" spans="4:5">
      <c r="D9808" s="122"/>
      <c r="E9808" s="122"/>
    </row>
    <row r="9809" spans="4:5">
      <c r="D9809" s="122"/>
      <c r="E9809" s="122"/>
    </row>
    <row r="9810" spans="4:5">
      <c r="D9810" s="122"/>
      <c r="E9810" s="122"/>
    </row>
    <row r="9811" spans="4:5">
      <c r="D9811" s="122"/>
      <c r="E9811" s="122"/>
    </row>
    <row r="9812" spans="4:5">
      <c r="D9812" s="122"/>
      <c r="E9812" s="122"/>
    </row>
    <row r="9813" spans="4:5">
      <c r="D9813" s="122"/>
      <c r="E9813" s="122"/>
    </row>
    <row r="9814" spans="4:5">
      <c r="D9814" s="122"/>
      <c r="E9814" s="122"/>
    </row>
    <row r="9815" spans="4:5">
      <c r="D9815" s="122"/>
      <c r="E9815" s="122"/>
    </row>
    <row r="9816" spans="4:5">
      <c r="D9816" s="122"/>
      <c r="E9816" s="122"/>
    </row>
    <row r="9817" spans="4:5">
      <c r="D9817" s="122"/>
      <c r="E9817" s="122"/>
    </row>
    <row r="9818" spans="4:5">
      <c r="D9818" s="122"/>
      <c r="E9818" s="122"/>
    </row>
    <row r="9819" spans="4:5">
      <c r="D9819" s="122"/>
      <c r="E9819" s="122"/>
    </row>
    <row r="9820" spans="4:5">
      <c r="D9820" s="122"/>
      <c r="E9820" s="122"/>
    </row>
    <row r="9821" spans="4:5">
      <c r="D9821" s="122"/>
      <c r="E9821" s="122"/>
    </row>
    <row r="9822" spans="4:5">
      <c r="D9822" s="122"/>
      <c r="E9822" s="122"/>
    </row>
    <row r="9823" spans="4:5">
      <c r="D9823" s="122"/>
      <c r="E9823" s="122"/>
    </row>
    <row r="9824" spans="4:5">
      <c r="D9824" s="122"/>
      <c r="E9824" s="122"/>
    </row>
    <row r="9825" spans="4:5">
      <c r="D9825" s="122"/>
      <c r="E9825" s="122"/>
    </row>
    <row r="9826" spans="4:5">
      <c r="D9826" s="122"/>
      <c r="E9826" s="122"/>
    </row>
    <row r="9827" spans="4:5">
      <c r="D9827" s="122"/>
      <c r="E9827" s="122"/>
    </row>
    <row r="9828" spans="4:5">
      <c r="D9828" s="122"/>
      <c r="E9828" s="122"/>
    </row>
    <row r="9829" spans="4:5">
      <c r="D9829" s="122"/>
      <c r="E9829" s="122"/>
    </row>
    <row r="9830" spans="4:5">
      <c r="D9830" s="122"/>
      <c r="E9830" s="122"/>
    </row>
    <row r="9831" spans="4:5">
      <c r="D9831" s="122"/>
      <c r="E9831" s="122"/>
    </row>
    <row r="9832" spans="4:5">
      <c r="D9832" s="122"/>
      <c r="E9832" s="122"/>
    </row>
    <row r="9833" spans="4:5">
      <c r="D9833" s="122"/>
      <c r="E9833" s="122"/>
    </row>
    <row r="9834" spans="4:5">
      <c r="D9834" s="122"/>
      <c r="E9834" s="122"/>
    </row>
    <row r="9835" spans="4:5">
      <c r="D9835" s="122"/>
      <c r="E9835" s="122"/>
    </row>
    <row r="9836" spans="4:5">
      <c r="D9836" s="122"/>
      <c r="E9836" s="122"/>
    </row>
    <row r="9837" spans="4:5">
      <c r="D9837" s="122"/>
      <c r="E9837" s="122"/>
    </row>
    <row r="9838" spans="4:5">
      <c r="D9838" s="122"/>
      <c r="E9838" s="122"/>
    </row>
    <row r="9839" spans="4:5">
      <c r="D9839" s="122"/>
      <c r="E9839" s="122"/>
    </row>
    <row r="9840" spans="4:5">
      <c r="D9840" s="122"/>
      <c r="E9840" s="122"/>
    </row>
    <row r="9841" spans="4:5">
      <c r="D9841" s="122"/>
      <c r="E9841" s="122"/>
    </row>
    <row r="9842" spans="4:5">
      <c r="D9842" s="122"/>
      <c r="E9842" s="122"/>
    </row>
    <row r="9843" spans="4:5">
      <c r="D9843" s="122"/>
      <c r="E9843" s="122"/>
    </row>
    <row r="9844" spans="4:5">
      <c r="D9844" s="122"/>
      <c r="E9844" s="122"/>
    </row>
    <row r="9845" spans="4:5">
      <c r="D9845" s="122"/>
      <c r="E9845" s="122"/>
    </row>
    <row r="9846" spans="4:5">
      <c r="D9846" s="122"/>
      <c r="E9846" s="122"/>
    </row>
    <row r="9847" spans="4:5">
      <c r="D9847" s="122"/>
      <c r="E9847" s="122"/>
    </row>
    <row r="9848" spans="4:5">
      <c r="D9848" s="122"/>
      <c r="E9848" s="122"/>
    </row>
    <row r="9849" spans="4:5">
      <c r="D9849" s="122"/>
      <c r="E9849" s="122"/>
    </row>
    <row r="9850" spans="4:5">
      <c r="D9850" s="122"/>
      <c r="E9850" s="122"/>
    </row>
    <row r="9851" spans="4:5">
      <c r="D9851" s="122"/>
      <c r="E9851" s="122"/>
    </row>
    <row r="9852" spans="4:5">
      <c r="D9852" s="122"/>
      <c r="E9852" s="122"/>
    </row>
    <row r="9853" spans="4:5">
      <c r="D9853" s="122"/>
      <c r="E9853" s="122"/>
    </row>
    <row r="9854" spans="4:5">
      <c r="D9854" s="122"/>
      <c r="E9854" s="122"/>
    </row>
    <row r="9855" spans="4:5">
      <c r="D9855" s="122"/>
      <c r="E9855" s="122"/>
    </row>
    <row r="9856" spans="4:5">
      <c r="D9856" s="122"/>
      <c r="E9856" s="122"/>
    </row>
    <row r="9857" spans="4:5">
      <c r="D9857" s="122"/>
      <c r="E9857" s="122"/>
    </row>
    <row r="9858" spans="4:5">
      <c r="D9858" s="122"/>
      <c r="E9858" s="122"/>
    </row>
    <row r="9859" spans="4:5">
      <c r="D9859" s="122"/>
      <c r="E9859" s="122"/>
    </row>
    <row r="9860" spans="4:5">
      <c r="D9860" s="122"/>
      <c r="E9860" s="122"/>
    </row>
    <row r="9861" spans="4:5">
      <c r="D9861" s="122"/>
      <c r="E9861" s="122"/>
    </row>
    <row r="9862" spans="4:5">
      <c r="D9862" s="122"/>
      <c r="E9862" s="122"/>
    </row>
    <row r="9863" spans="4:5">
      <c r="D9863" s="122"/>
      <c r="E9863" s="122"/>
    </row>
    <row r="9864" spans="4:5">
      <c r="D9864" s="122"/>
      <c r="E9864" s="122"/>
    </row>
    <row r="9865" spans="4:5">
      <c r="D9865" s="122"/>
      <c r="E9865" s="122"/>
    </row>
    <row r="9866" spans="4:5">
      <c r="D9866" s="122"/>
      <c r="E9866" s="122"/>
    </row>
    <row r="9867" spans="4:5">
      <c r="D9867" s="122"/>
      <c r="E9867" s="122"/>
    </row>
    <row r="9868" spans="4:5">
      <c r="D9868" s="122"/>
      <c r="E9868" s="122"/>
    </row>
    <row r="9869" spans="4:5">
      <c r="D9869" s="122"/>
      <c r="E9869" s="122"/>
    </row>
    <row r="9870" spans="4:5">
      <c r="D9870" s="122"/>
      <c r="E9870" s="122"/>
    </row>
    <row r="9871" spans="4:5">
      <c r="D9871" s="122"/>
      <c r="E9871" s="122"/>
    </row>
    <row r="9872" spans="4:5">
      <c r="D9872" s="122"/>
      <c r="E9872" s="122"/>
    </row>
    <row r="9873" spans="4:5">
      <c r="D9873" s="122"/>
      <c r="E9873" s="122"/>
    </row>
    <row r="9874" spans="4:5">
      <c r="D9874" s="122"/>
      <c r="E9874" s="122"/>
    </row>
    <row r="9875" spans="4:5">
      <c r="D9875" s="122"/>
      <c r="E9875" s="122"/>
    </row>
    <row r="9876" spans="4:5">
      <c r="D9876" s="122"/>
      <c r="E9876" s="122"/>
    </row>
    <row r="9877" spans="4:5">
      <c r="D9877" s="122"/>
      <c r="E9877" s="122"/>
    </row>
    <row r="9878" spans="4:5">
      <c r="D9878" s="122"/>
      <c r="E9878" s="122"/>
    </row>
    <row r="9879" spans="4:5">
      <c r="D9879" s="122"/>
      <c r="E9879" s="122"/>
    </row>
    <row r="9880" spans="4:5">
      <c r="D9880" s="122"/>
      <c r="E9880" s="122"/>
    </row>
    <row r="9881" spans="4:5">
      <c r="D9881" s="122"/>
      <c r="E9881" s="122"/>
    </row>
    <row r="9882" spans="4:5">
      <c r="D9882" s="122"/>
      <c r="E9882" s="122"/>
    </row>
    <row r="9883" spans="4:5">
      <c r="D9883" s="122"/>
      <c r="E9883" s="122"/>
    </row>
    <row r="9884" spans="4:5">
      <c r="D9884" s="122"/>
      <c r="E9884" s="122"/>
    </row>
    <row r="9885" spans="4:5">
      <c r="D9885" s="122"/>
      <c r="E9885" s="122"/>
    </row>
    <row r="9886" spans="4:5">
      <c r="D9886" s="122"/>
      <c r="E9886" s="122"/>
    </row>
    <row r="9887" spans="4:5">
      <c r="D9887" s="122"/>
      <c r="E9887" s="122"/>
    </row>
    <row r="9888" spans="4:5">
      <c r="D9888" s="122"/>
      <c r="E9888" s="122"/>
    </row>
    <row r="9889" spans="4:5">
      <c r="D9889" s="122"/>
      <c r="E9889" s="122"/>
    </row>
    <row r="9890" spans="4:5">
      <c r="D9890" s="122"/>
      <c r="E9890" s="122"/>
    </row>
    <row r="9891" spans="4:5">
      <c r="D9891" s="122"/>
      <c r="E9891" s="122"/>
    </row>
    <row r="9892" spans="4:5">
      <c r="D9892" s="122"/>
      <c r="E9892" s="122"/>
    </row>
    <row r="9893" spans="4:5">
      <c r="D9893" s="122"/>
      <c r="E9893" s="122"/>
    </row>
    <row r="9894" spans="4:5">
      <c r="D9894" s="122"/>
      <c r="E9894" s="122"/>
    </row>
    <row r="9895" spans="4:5">
      <c r="D9895" s="122"/>
      <c r="E9895" s="122"/>
    </row>
    <row r="9896" spans="4:5">
      <c r="D9896" s="122"/>
      <c r="E9896" s="122"/>
    </row>
    <row r="9897" spans="4:5">
      <c r="D9897" s="122"/>
      <c r="E9897" s="122"/>
    </row>
    <row r="9898" spans="4:5">
      <c r="D9898" s="122"/>
      <c r="E9898" s="122"/>
    </row>
    <row r="9899" spans="4:5">
      <c r="D9899" s="122"/>
      <c r="E9899" s="122"/>
    </row>
    <row r="9900" spans="4:5">
      <c r="D9900" s="122"/>
      <c r="E9900" s="122"/>
    </row>
    <row r="9901" spans="4:5">
      <c r="D9901" s="122"/>
      <c r="E9901" s="122"/>
    </row>
    <row r="9902" spans="4:5">
      <c r="D9902" s="122"/>
      <c r="E9902" s="122"/>
    </row>
    <row r="9903" spans="4:5">
      <c r="D9903" s="122"/>
      <c r="E9903" s="122"/>
    </row>
    <row r="9904" spans="4:5">
      <c r="D9904" s="122"/>
      <c r="E9904" s="122"/>
    </row>
    <row r="9905" spans="4:5">
      <c r="D9905" s="122"/>
      <c r="E9905" s="122"/>
    </row>
    <row r="9906" spans="4:5">
      <c r="D9906" s="122"/>
      <c r="E9906" s="122"/>
    </row>
    <row r="9907" spans="4:5">
      <c r="D9907" s="122"/>
      <c r="E9907" s="122"/>
    </row>
    <row r="9908" spans="4:5">
      <c r="D9908" s="122"/>
      <c r="E9908" s="122"/>
    </row>
    <row r="9909" spans="4:5">
      <c r="D9909" s="122"/>
      <c r="E9909" s="122"/>
    </row>
    <row r="9910" spans="4:5">
      <c r="D9910" s="122"/>
      <c r="E9910" s="122"/>
    </row>
    <row r="9911" spans="4:5">
      <c r="D9911" s="122"/>
      <c r="E9911" s="122"/>
    </row>
    <row r="9912" spans="4:5">
      <c r="D9912" s="122"/>
      <c r="E9912" s="122"/>
    </row>
    <row r="9913" spans="4:5">
      <c r="D9913" s="122"/>
      <c r="E9913" s="122"/>
    </row>
    <row r="9914" spans="4:5">
      <c r="D9914" s="122"/>
      <c r="E9914" s="122"/>
    </row>
    <row r="9915" spans="4:5">
      <c r="D9915" s="122"/>
      <c r="E9915" s="122"/>
    </row>
    <row r="9916" spans="4:5">
      <c r="D9916" s="122"/>
      <c r="E9916" s="122"/>
    </row>
    <row r="9917" spans="4:5">
      <c r="D9917" s="122"/>
      <c r="E9917" s="122"/>
    </row>
    <row r="9918" spans="4:5">
      <c r="D9918" s="122"/>
      <c r="E9918" s="122"/>
    </row>
    <row r="9919" spans="4:5">
      <c r="D9919" s="122"/>
      <c r="E9919" s="122"/>
    </row>
    <row r="9920" spans="4:5">
      <c r="D9920" s="122"/>
      <c r="E9920" s="122"/>
    </row>
    <row r="9921" spans="4:5">
      <c r="D9921" s="122"/>
      <c r="E9921" s="122"/>
    </row>
    <row r="9922" spans="4:5">
      <c r="D9922" s="122"/>
      <c r="E9922" s="122"/>
    </row>
    <row r="9923" spans="4:5">
      <c r="D9923" s="122"/>
      <c r="E9923" s="122"/>
    </row>
    <row r="9924" spans="4:5">
      <c r="D9924" s="122"/>
      <c r="E9924" s="122"/>
    </row>
    <row r="9925" spans="4:5">
      <c r="D9925" s="122"/>
      <c r="E9925" s="122"/>
    </row>
    <row r="9926" spans="4:5">
      <c r="D9926" s="122"/>
      <c r="E9926" s="122"/>
    </row>
    <row r="9927" spans="4:5">
      <c r="D9927" s="122"/>
      <c r="E9927" s="122"/>
    </row>
    <row r="9928" spans="4:5">
      <c r="D9928" s="122"/>
      <c r="E9928" s="122"/>
    </row>
    <row r="9929" spans="4:5">
      <c r="D9929" s="122"/>
      <c r="E9929" s="122"/>
    </row>
    <row r="9930" spans="4:5">
      <c r="D9930" s="122"/>
      <c r="E9930" s="122"/>
    </row>
    <row r="9931" spans="4:5">
      <c r="D9931" s="122"/>
      <c r="E9931" s="122"/>
    </row>
    <row r="9932" spans="4:5">
      <c r="D9932" s="122"/>
      <c r="E9932" s="122"/>
    </row>
    <row r="9933" spans="4:5">
      <c r="D9933" s="122"/>
      <c r="E9933" s="122"/>
    </row>
    <row r="9934" spans="4:5">
      <c r="D9934" s="122"/>
      <c r="E9934" s="122"/>
    </row>
    <row r="9935" spans="4:5">
      <c r="D9935" s="122"/>
      <c r="E9935" s="122"/>
    </row>
    <row r="9936" spans="4:5">
      <c r="D9936" s="122"/>
      <c r="E9936" s="122"/>
    </row>
    <row r="9937" spans="4:5">
      <c r="D9937" s="122"/>
      <c r="E9937" s="122"/>
    </row>
    <row r="9938" spans="4:5">
      <c r="D9938" s="122"/>
      <c r="E9938" s="122"/>
    </row>
    <row r="9939" spans="4:5">
      <c r="D9939" s="122"/>
      <c r="E9939" s="122"/>
    </row>
    <row r="9940" spans="4:5">
      <c r="D9940" s="122"/>
      <c r="E9940" s="122"/>
    </row>
    <row r="9941" spans="4:5">
      <c r="D9941" s="122"/>
      <c r="E9941" s="122"/>
    </row>
    <row r="9942" spans="4:5">
      <c r="D9942" s="122"/>
      <c r="E9942" s="122"/>
    </row>
    <row r="9943" spans="4:5">
      <c r="D9943" s="122"/>
      <c r="E9943" s="122"/>
    </row>
    <row r="9944" spans="4:5">
      <c r="D9944" s="122"/>
      <c r="E9944" s="122"/>
    </row>
    <row r="9945" spans="4:5">
      <c r="D9945" s="122"/>
      <c r="E9945" s="122"/>
    </row>
    <row r="9946" spans="4:5">
      <c r="D9946" s="122"/>
      <c r="E9946" s="122"/>
    </row>
    <row r="9947" spans="4:5">
      <c r="D9947" s="122"/>
      <c r="E9947" s="122"/>
    </row>
    <row r="9948" spans="4:5">
      <c r="D9948" s="122"/>
      <c r="E9948" s="122"/>
    </row>
    <row r="9949" spans="4:5">
      <c r="D9949" s="122"/>
      <c r="E9949" s="122"/>
    </row>
    <row r="9950" spans="4:5">
      <c r="D9950" s="122"/>
      <c r="E9950" s="122"/>
    </row>
    <row r="9951" spans="4:5">
      <c r="D9951" s="122"/>
      <c r="E9951" s="122"/>
    </row>
    <row r="9952" spans="4:5">
      <c r="D9952" s="122"/>
      <c r="E9952" s="122"/>
    </row>
    <row r="9953" spans="4:5">
      <c r="D9953" s="122"/>
      <c r="E9953" s="122"/>
    </row>
    <row r="9954" spans="4:5">
      <c r="D9954" s="122"/>
      <c r="E9954" s="122"/>
    </row>
    <row r="9955" spans="4:5">
      <c r="D9955" s="122"/>
      <c r="E9955" s="122"/>
    </row>
    <row r="9956" spans="4:5">
      <c r="D9956" s="122"/>
      <c r="E9956" s="122"/>
    </row>
    <row r="9957" spans="4:5">
      <c r="D9957" s="122"/>
      <c r="E9957" s="122"/>
    </row>
    <row r="9958" spans="4:5">
      <c r="D9958" s="122"/>
      <c r="E9958" s="122"/>
    </row>
    <row r="9959" spans="4:5">
      <c r="D9959" s="122"/>
      <c r="E9959" s="122"/>
    </row>
    <row r="9960" spans="4:5">
      <c r="D9960" s="122"/>
      <c r="E9960" s="122"/>
    </row>
    <row r="9961" spans="4:5">
      <c r="D9961" s="122"/>
      <c r="E9961" s="122"/>
    </row>
    <row r="9962" spans="4:5">
      <c r="D9962" s="122"/>
      <c r="E9962" s="122"/>
    </row>
    <row r="9963" spans="4:5">
      <c r="D9963" s="122"/>
      <c r="E9963" s="122"/>
    </row>
    <row r="9964" spans="4:5">
      <c r="D9964" s="122"/>
      <c r="E9964" s="122"/>
    </row>
    <row r="9965" spans="4:5">
      <c r="D9965" s="122"/>
      <c r="E9965" s="122"/>
    </row>
    <row r="9966" spans="4:5">
      <c r="D9966" s="122"/>
      <c r="E9966" s="122"/>
    </row>
    <row r="9967" spans="4:5">
      <c r="D9967" s="122"/>
      <c r="E9967" s="122"/>
    </row>
    <row r="9968" spans="4:5">
      <c r="D9968" s="122"/>
      <c r="E9968" s="122"/>
    </row>
    <row r="9969" spans="4:5">
      <c r="D9969" s="122"/>
      <c r="E9969" s="122"/>
    </row>
    <row r="9970" spans="4:5">
      <c r="D9970" s="122"/>
      <c r="E9970" s="122"/>
    </row>
    <row r="9971" spans="4:5">
      <c r="D9971" s="122"/>
      <c r="E9971" s="122"/>
    </row>
    <row r="9972" spans="4:5">
      <c r="D9972" s="122"/>
      <c r="E9972" s="122"/>
    </row>
    <row r="9973" spans="4:5">
      <c r="D9973" s="122"/>
      <c r="E9973" s="122"/>
    </row>
    <row r="9974" spans="4:5">
      <c r="D9974" s="122"/>
      <c r="E9974" s="122"/>
    </row>
    <row r="9975" spans="4:5">
      <c r="D9975" s="122"/>
      <c r="E9975" s="122"/>
    </row>
    <row r="9976" spans="4:5">
      <c r="D9976" s="122"/>
      <c r="E9976" s="122"/>
    </row>
    <row r="9977" spans="4:5">
      <c r="D9977" s="122"/>
      <c r="E9977" s="122"/>
    </row>
    <row r="9978" spans="4:5">
      <c r="D9978" s="122"/>
      <c r="E9978" s="122"/>
    </row>
    <row r="9979" spans="4:5">
      <c r="D9979" s="122"/>
      <c r="E9979" s="122"/>
    </row>
    <row r="9980" spans="4:5">
      <c r="D9980" s="122"/>
      <c r="E9980" s="122"/>
    </row>
    <row r="9981" spans="4:5">
      <c r="D9981" s="122"/>
      <c r="E9981" s="122"/>
    </row>
    <row r="9982" spans="4:5">
      <c r="D9982" s="122"/>
      <c r="E9982" s="122"/>
    </row>
    <row r="9983" spans="4:5">
      <c r="D9983" s="122"/>
      <c r="E9983" s="122"/>
    </row>
    <row r="9984" spans="4:5">
      <c r="D9984" s="122"/>
      <c r="E9984" s="122"/>
    </row>
    <row r="9985" spans="4:5">
      <c r="D9985" s="122"/>
      <c r="E9985" s="122"/>
    </row>
    <row r="9986" spans="4:5">
      <c r="D9986" s="122"/>
      <c r="E9986" s="122"/>
    </row>
    <row r="9987" spans="4:5">
      <c r="D9987" s="122"/>
      <c r="E9987" s="122"/>
    </row>
    <row r="9988" spans="4:5">
      <c r="D9988" s="122"/>
      <c r="E9988" s="122"/>
    </row>
    <row r="9989" spans="4:5">
      <c r="D9989" s="122"/>
      <c r="E9989" s="122"/>
    </row>
    <row r="9990" spans="4:5">
      <c r="D9990" s="122"/>
      <c r="E9990" s="122"/>
    </row>
    <row r="9991" spans="4:5">
      <c r="D9991" s="122"/>
      <c r="E9991" s="122"/>
    </row>
    <row r="9992" spans="4:5">
      <c r="D9992" s="122"/>
      <c r="E9992" s="122"/>
    </row>
    <row r="9993" spans="4:5">
      <c r="D9993" s="122"/>
      <c r="E9993" s="122"/>
    </row>
    <row r="9994" spans="4:5">
      <c r="D9994" s="122"/>
      <c r="E9994" s="122"/>
    </row>
    <row r="9995" spans="4:5">
      <c r="D9995" s="122"/>
      <c r="E9995" s="122"/>
    </row>
    <row r="9996" spans="4:5">
      <c r="D9996" s="122"/>
      <c r="E9996" s="122"/>
    </row>
    <row r="9997" spans="4:5">
      <c r="D9997" s="122"/>
      <c r="E9997" s="122"/>
    </row>
    <row r="9998" spans="4:5">
      <c r="D9998" s="122"/>
      <c r="E9998" s="122"/>
    </row>
    <row r="9999" spans="4:5">
      <c r="D9999" s="122"/>
      <c r="E9999" s="122"/>
    </row>
    <row r="10000" spans="4:5">
      <c r="D10000" s="122"/>
      <c r="E10000" s="122"/>
    </row>
    <row r="10001" spans="4:5">
      <c r="D10001" s="122"/>
      <c r="E10001" s="122"/>
    </row>
    <row r="10002" spans="4:5">
      <c r="D10002" s="122"/>
      <c r="E10002" s="122"/>
    </row>
    <row r="10003" spans="4:5">
      <c r="D10003" s="122"/>
      <c r="E10003" s="122"/>
    </row>
    <row r="10004" spans="4:5">
      <c r="D10004" s="122"/>
      <c r="E10004" s="122"/>
    </row>
    <row r="10005" spans="4:5">
      <c r="D10005" s="122"/>
      <c r="E10005" s="122"/>
    </row>
    <row r="10006" spans="4:5">
      <c r="D10006" s="122"/>
      <c r="E10006" s="122"/>
    </row>
    <row r="10007" spans="4:5">
      <c r="D10007" s="122"/>
      <c r="E10007" s="122"/>
    </row>
    <row r="10008" spans="4:5">
      <c r="D10008" s="122"/>
      <c r="E10008" s="122"/>
    </row>
    <row r="10009" spans="4:5">
      <c r="D10009" s="122"/>
      <c r="E10009" s="122"/>
    </row>
    <row r="10010" spans="4:5">
      <c r="D10010" s="122"/>
      <c r="E10010" s="122"/>
    </row>
    <row r="10011" spans="4:5">
      <c r="D10011" s="122"/>
      <c r="E10011" s="122"/>
    </row>
    <row r="10012" spans="4:5">
      <c r="D10012" s="122"/>
      <c r="E10012" s="122"/>
    </row>
    <row r="10013" spans="4:5">
      <c r="D10013" s="122"/>
      <c r="E10013" s="122"/>
    </row>
    <row r="10014" spans="4:5">
      <c r="D10014" s="122"/>
      <c r="E10014" s="122"/>
    </row>
    <row r="10015" spans="4:5">
      <c r="D10015" s="122"/>
      <c r="E10015" s="122"/>
    </row>
    <row r="10016" spans="4:5">
      <c r="D10016" s="122"/>
      <c r="E10016" s="122"/>
    </row>
    <row r="10017" spans="4:5">
      <c r="D10017" s="122"/>
      <c r="E10017" s="122"/>
    </row>
    <row r="10018" spans="4:5">
      <c r="D10018" s="122"/>
      <c r="E10018" s="122"/>
    </row>
    <row r="10019" spans="4:5">
      <c r="D10019" s="122"/>
      <c r="E10019" s="122"/>
    </row>
    <row r="10020" spans="4:5">
      <c r="D10020" s="122"/>
      <c r="E10020" s="122"/>
    </row>
    <row r="10021" spans="4:5">
      <c r="D10021" s="122"/>
      <c r="E10021" s="122"/>
    </row>
    <row r="10022" spans="4:5">
      <c r="D10022" s="122"/>
      <c r="E10022" s="122"/>
    </row>
    <row r="10023" spans="4:5">
      <c r="D10023" s="122"/>
      <c r="E10023" s="122"/>
    </row>
    <row r="10024" spans="4:5">
      <c r="D10024" s="122"/>
      <c r="E10024" s="122"/>
    </row>
    <row r="10025" spans="4:5">
      <c r="D10025" s="122"/>
      <c r="E10025" s="122"/>
    </row>
    <row r="10026" spans="4:5">
      <c r="D10026" s="122"/>
      <c r="E10026" s="122"/>
    </row>
    <row r="10027" spans="4:5">
      <c r="D10027" s="122"/>
      <c r="E10027" s="122"/>
    </row>
    <row r="10028" spans="4:5">
      <c r="D10028" s="122"/>
      <c r="E10028" s="122"/>
    </row>
    <row r="10029" spans="4:5">
      <c r="D10029" s="122"/>
      <c r="E10029" s="122"/>
    </row>
    <row r="10030" spans="4:5">
      <c r="D10030" s="122"/>
      <c r="E10030" s="122"/>
    </row>
    <row r="10031" spans="4:5">
      <c r="D10031" s="122"/>
      <c r="E10031" s="122"/>
    </row>
    <row r="10032" spans="4:5">
      <c r="D10032" s="122"/>
      <c r="E10032" s="122"/>
    </row>
    <row r="10033" spans="4:5">
      <c r="D10033" s="122"/>
      <c r="E10033" s="122"/>
    </row>
    <row r="10034" spans="4:5">
      <c r="D10034" s="122"/>
      <c r="E10034" s="122"/>
    </row>
    <row r="10035" spans="4:5">
      <c r="D10035" s="122"/>
      <c r="E10035" s="122"/>
    </row>
    <row r="10036" spans="4:5">
      <c r="D10036" s="122"/>
      <c r="E10036" s="122"/>
    </row>
    <row r="10037" spans="4:5">
      <c r="D10037" s="122"/>
      <c r="E10037" s="122"/>
    </row>
    <row r="10038" spans="4:5">
      <c r="D10038" s="122"/>
      <c r="E10038" s="122"/>
    </row>
    <row r="10039" spans="4:5">
      <c r="D10039" s="122"/>
      <c r="E10039" s="122"/>
    </row>
    <row r="10040" spans="4:5">
      <c r="D10040" s="122"/>
      <c r="E10040" s="122"/>
    </row>
    <row r="10041" spans="4:5">
      <c r="D10041" s="122"/>
      <c r="E10041" s="122"/>
    </row>
    <row r="10042" spans="4:5">
      <c r="D10042" s="122"/>
      <c r="E10042" s="122"/>
    </row>
    <row r="10043" spans="4:5">
      <c r="D10043" s="122"/>
      <c r="E10043" s="122"/>
    </row>
    <row r="10044" spans="4:5">
      <c r="D10044" s="122"/>
      <c r="E10044" s="122"/>
    </row>
    <row r="10045" spans="4:5">
      <c r="D10045" s="122"/>
      <c r="E10045" s="122"/>
    </row>
    <row r="10046" spans="4:5">
      <c r="D10046" s="122"/>
      <c r="E10046" s="122"/>
    </row>
    <row r="10047" spans="4:5">
      <c r="D10047" s="122"/>
      <c r="E10047" s="122"/>
    </row>
    <row r="10048" spans="4:5">
      <c r="D10048" s="122"/>
      <c r="E10048" s="122"/>
    </row>
    <row r="10049" spans="4:5">
      <c r="D10049" s="122"/>
      <c r="E10049" s="122"/>
    </row>
    <row r="10050" spans="4:5">
      <c r="D10050" s="122"/>
      <c r="E10050" s="122"/>
    </row>
    <row r="10051" spans="4:5">
      <c r="D10051" s="122"/>
      <c r="E10051" s="122"/>
    </row>
    <row r="10052" spans="4:5">
      <c r="D10052" s="122"/>
      <c r="E10052" s="122"/>
    </row>
    <row r="10053" spans="4:5">
      <c r="D10053" s="122"/>
      <c r="E10053" s="122"/>
    </row>
    <row r="10054" spans="4:5">
      <c r="D10054" s="122"/>
      <c r="E10054" s="122"/>
    </row>
    <row r="10055" spans="4:5">
      <c r="D10055" s="122"/>
      <c r="E10055" s="122"/>
    </row>
    <row r="10056" spans="4:5">
      <c r="D10056" s="122"/>
      <c r="E10056" s="122"/>
    </row>
    <row r="10057" spans="4:5">
      <c r="D10057" s="122"/>
      <c r="E10057" s="122"/>
    </row>
    <row r="10058" spans="4:5">
      <c r="D10058" s="122"/>
      <c r="E10058" s="122"/>
    </row>
    <row r="10059" spans="4:5">
      <c r="D10059" s="122"/>
      <c r="E10059" s="122"/>
    </row>
    <row r="10060" spans="4:5">
      <c r="D10060" s="122"/>
      <c r="E10060" s="122"/>
    </row>
    <row r="10061" spans="4:5">
      <c r="D10061" s="122"/>
      <c r="E10061" s="122"/>
    </row>
    <row r="10062" spans="4:5">
      <c r="D10062" s="122"/>
      <c r="E10062" s="122"/>
    </row>
    <row r="10063" spans="4:5">
      <c r="D10063" s="122"/>
      <c r="E10063" s="122"/>
    </row>
    <row r="10064" spans="4:5">
      <c r="D10064" s="122"/>
      <c r="E10064" s="122"/>
    </row>
    <row r="10065" spans="4:5">
      <c r="D10065" s="122"/>
      <c r="E10065" s="122"/>
    </row>
    <row r="10066" spans="4:5">
      <c r="D10066" s="122"/>
      <c r="E10066" s="122"/>
    </row>
    <row r="10067" spans="4:5">
      <c r="D10067" s="122"/>
      <c r="E10067" s="122"/>
    </row>
    <row r="10068" spans="4:5">
      <c r="D10068" s="122"/>
      <c r="E10068" s="122"/>
    </row>
    <row r="10069" spans="4:5">
      <c r="D10069" s="122"/>
      <c r="E10069" s="122"/>
    </row>
    <row r="10070" spans="4:5">
      <c r="D10070" s="122"/>
      <c r="E10070" s="122"/>
    </row>
    <row r="10071" spans="4:5">
      <c r="D10071" s="122"/>
      <c r="E10071" s="122"/>
    </row>
    <row r="10072" spans="4:5">
      <c r="D10072" s="122"/>
      <c r="E10072" s="122"/>
    </row>
    <row r="10073" spans="4:5">
      <c r="D10073" s="122"/>
      <c r="E10073" s="122"/>
    </row>
    <row r="10074" spans="4:5">
      <c r="D10074" s="122"/>
      <c r="E10074" s="122"/>
    </row>
    <row r="10075" spans="4:5">
      <c r="D10075" s="122"/>
      <c r="E10075" s="122"/>
    </row>
    <row r="10076" spans="4:5">
      <c r="D10076" s="122"/>
      <c r="E10076" s="122"/>
    </row>
    <row r="10077" spans="4:5">
      <c r="D10077" s="122"/>
      <c r="E10077" s="122"/>
    </row>
    <row r="10078" spans="4:5">
      <c r="D10078" s="122"/>
      <c r="E10078" s="122"/>
    </row>
    <row r="10079" spans="4:5">
      <c r="D10079" s="122"/>
      <c r="E10079" s="122"/>
    </row>
    <row r="10080" spans="4:5">
      <c r="D10080" s="122"/>
      <c r="E10080" s="122"/>
    </row>
    <row r="10081" spans="4:5">
      <c r="D10081" s="122"/>
      <c r="E10081" s="122"/>
    </row>
    <row r="10082" spans="4:5">
      <c r="D10082" s="122"/>
      <c r="E10082" s="122"/>
    </row>
    <row r="10083" spans="4:5">
      <c r="D10083" s="122"/>
      <c r="E10083" s="122"/>
    </row>
    <row r="10084" spans="4:5">
      <c r="D10084" s="122"/>
      <c r="E10084" s="122"/>
    </row>
    <row r="10085" spans="4:5">
      <c r="D10085" s="122"/>
      <c r="E10085" s="122"/>
    </row>
    <row r="10086" spans="4:5">
      <c r="D10086" s="122"/>
      <c r="E10086" s="122"/>
    </row>
    <row r="10087" spans="4:5">
      <c r="D10087" s="122"/>
      <c r="E10087" s="122"/>
    </row>
    <row r="10088" spans="4:5">
      <c r="D10088" s="122"/>
      <c r="E10088" s="122"/>
    </row>
    <row r="10089" spans="4:5">
      <c r="D10089" s="122"/>
      <c r="E10089" s="122"/>
    </row>
    <row r="10090" spans="4:5">
      <c r="D10090" s="122"/>
      <c r="E10090" s="122"/>
    </row>
    <row r="10091" spans="4:5">
      <c r="D10091" s="122"/>
      <c r="E10091" s="122"/>
    </row>
    <row r="10092" spans="4:5">
      <c r="D10092" s="122"/>
      <c r="E10092" s="122"/>
    </row>
    <row r="10093" spans="4:5">
      <c r="D10093" s="122"/>
      <c r="E10093" s="122"/>
    </row>
    <row r="10094" spans="4:5">
      <c r="D10094" s="122"/>
      <c r="E10094" s="122"/>
    </row>
    <row r="10095" spans="4:5">
      <c r="D10095" s="122"/>
      <c r="E10095" s="122"/>
    </row>
    <row r="10096" spans="4:5">
      <c r="D10096" s="122"/>
      <c r="E10096" s="122"/>
    </row>
    <row r="10097" spans="4:5">
      <c r="D10097" s="122"/>
      <c r="E10097" s="122"/>
    </row>
    <row r="10098" spans="4:5">
      <c r="D10098" s="122"/>
      <c r="E10098" s="122"/>
    </row>
    <row r="10099" spans="4:5">
      <c r="D10099" s="122"/>
      <c r="E10099" s="122"/>
    </row>
    <row r="10100" spans="4:5">
      <c r="D10100" s="122"/>
      <c r="E10100" s="122"/>
    </row>
    <row r="10101" spans="4:5">
      <c r="D10101" s="122"/>
      <c r="E10101" s="122"/>
    </row>
    <row r="10102" spans="4:5">
      <c r="D10102" s="122"/>
      <c r="E10102" s="122"/>
    </row>
    <row r="10103" spans="4:5">
      <c r="D10103" s="122"/>
      <c r="E10103" s="122"/>
    </row>
    <row r="10104" spans="4:5">
      <c r="D10104" s="122"/>
      <c r="E10104" s="122"/>
    </row>
    <row r="10105" spans="4:5">
      <c r="D10105" s="122"/>
      <c r="E10105" s="122"/>
    </row>
    <row r="10106" spans="4:5">
      <c r="D10106" s="122"/>
      <c r="E10106" s="122"/>
    </row>
    <row r="10107" spans="4:5">
      <c r="D10107" s="122"/>
      <c r="E10107" s="122"/>
    </row>
    <row r="10108" spans="4:5">
      <c r="D10108" s="122"/>
      <c r="E10108" s="122"/>
    </row>
    <row r="10109" spans="4:5">
      <c r="D10109" s="122"/>
      <c r="E10109" s="122"/>
    </row>
    <row r="10110" spans="4:5">
      <c r="D10110" s="122"/>
      <c r="E10110" s="122"/>
    </row>
    <row r="10111" spans="4:5">
      <c r="D10111" s="122"/>
      <c r="E10111" s="122"/>
    </row>
    <row r="10112" spans="4:5">
      <c r="D10112" s="122"/>
      <c r="E10112" s="122"/>
    </row>
    <row r="10113" spans="4:5">
      <c r="D10113" s="122"/>
      <c r="E10113" s="122"/>
    </row>
    <row r="10114" spans="4:5">
      <c r="D10114" s="122"/>
      <c r="E10114" s="122"/>
    </row>
    <row r="10115" spans="4:5">
      <c r="D10115" s="122"/>
      <c r="E10115" s="122"/>
    </row>
    <row r="10116" spans="4:5">
      <c r="D10116" s="122"/>
      <c r="E10116" s="122"/>
    </row>
    <row r="10117" spans="4:5">
      <c r="D10117" s="122"/>
      <c r="E10117" s="122"/>
    </row>
    <row r="10118" spans="4:5">
      <c r="D10118" s="122"/>
      <c r="E10118" s="122"/>
    </row>
    <row r="10119" spans="4:5">
      <c r="D10119" s="122"/>
      <c r="E10119" s="122"/>
    </row>
    <row r="10120" spans="4:5">
      <c r="D10120" s="122"/>
      <c r="E10120" s="122"/>
    </row>
    <row r="10121" spans="4:5">
      <c r="D10121" s="122"/>
      <c r="E10121" s="122"/>
    </row>
    <row r="10122" spans="4:5">
      <c r="D10122" s="122"/>
      <c r="E10122" s="122"/>
    </row>
    <row r="10123" spans="4:5">
      <c r="D10123" s="122"/>
      <c r="E10123" s="122"/>
    </row>
    <row r="10124" spans="4:5">
      <c r="D10124" s="122"/>
      <c r="E10124" s="122"/>
    </row>
    <row r="10125" spans="4:5">
      <c r="D10125" s="122"/>
      <c r="E10125" s="122"/>
    </row>
    <row r="10126" spans="4:5">
      <c r="D10126" s="122"/>
      <c r="E10126" s="122"/>
    </row>
    <row r="10127" spans="4:5">
      <c r="D10127" s="122"/>
      <c r="E10127" s="122"/>
    </row>
    <row r="10128" spans="4:5">
      <c r="D10128" s="122"/>
      <c r="E10128" s="122"/>
    </row>
    <row r="10129" spans="4:5">
      <c r="D10129" s="122"/>
      <c r="E10129" s="122"/>
    </row>
    <row r="10130" spans="4:5">
      <c r="D10130" s="122"/>
      <c r="E10130" s="122"/>
    </row>
    <row r="10131" spans="4:5">
      <c r="D10131" s="122"/>
      <c r="E10131" s="122"/>
    </row>
    <row r="10132" spans="4:5">
      <c r="D10132" s="122"/>
      <c r="E10132" s="122"/>
    </row>
    <row r="10133" spans="4:5">
      <c r="D10133" s="122"/>
      <c r="E10133" s="122"/>
    </row>
    <row r="10134" spans="4:5">
      <c r="D10134" s="122"/>
      <c r="E10134" s="122"/>
    </row>
    <row r="10135" spans="4:5">
      <c r="D10135" s="122"/>
      <c r="E10135" s="122"/>
    </row>
    <row r="10136" spans="4:5">
      <c r="D10136" s="122"/>
      <c r="E10136" s="122"/>
    </row>
    <row r="10137" spans="4:5">
      <c r="D10137" s="122"/>
      <c r="E10137" s="122"/>
    </row>
    <row r="10138" spans="4:5">
      <c r="D10138" s="122"/>
      <c r="E10138" s="122"/>
    </row>
    <row r="10139" spans="4:5">
      <c r="D10139" s="122"/>
      <c r="E10139" s="122"/>
    </row>
    <row r="10140" spans="4:5">
      <c r="D10140" s="122"/>
      <c r="E10140" s="122"/>
    </row>
    <row r="10141" spans="4:5">
      <c r="D10141" s="122"/>
      <c r="E10141" s="122"/>
    </row>
    <row r="10142" spans="4:5">
      <c r="D10142" s="122"/>
      <c r="E10142" s="122"/>
    </row>
    <row r="10143" spans="4:5">
      <c r="D10143" s="122"/>
      <c r="E10143" s="122"/>
    </row>
    <row r="10144" spans="4:5">
      <c r="D10144" s="122"/>
      <c r="E10144" s="122"/>
    </row>
    <row r="10145" spans="4:5">
      <c r="D10145" s="122"/>
      <c r="E10145" s="122"/>
    </row>
    <row r="10146" spans="4:5">
      <c r="D10146" s="122"/>
      <c r="E10146" s="122"/>
    </row>
    <row r="10147" spans="4:5">
      <c r="D10147" s="122"/>
      <c r="E10147" s="122"/>
    </row>
    <row r="10148" spans="4:5">
      <c r="D10148" s="122"/>
      <c r="E10148" s="122"/>
    </row>
    <row r="10149" spans="4:5">
      <c r="D10149" s="122"/>
      <c r="E10149" s="122"/>
    </row>
    <row r="10150" spans="4:5">
      <c r="D10150" s="122"/>
      <c r="E10150" s="122"/>
    </row>
    <row r="10151" spans="4:5">
      <c r="D10151" s="122"/>
      <c r="E10151" s="122"/>
    </row>
    <row r="10152" spans="4:5">
      <c r="D10152" s="122"/>
      <c r="E10152" s="122"/>
    </row>
    <row r="10153" spans="4:5">
      <c r="D10153" s="122"/>
      <c r="E10153" s="122"/>
    </row>
    <row r="10154" spans="4:5">
      <c r="D10154" s="122"/>
      <c r="E10154" s="122"/>
    </row>
    <row r="10155" spans="4:5">
      <c r="D10155" s="122"/>
      <c r="E10155" s="122"/>
    </row>
    <row r="10156" spans="4:5">
      <c r="D10156" s="122"/>
      <c r="E10156" s="122"/>
    </row>
    <row r="10157" spans="4:5">
      <c r="D10157" s="122"/>
      <c r="E10157" s="122"/>
    </row>
    <row r="10158" spans="4:5">
      <c r="D10158" s="122"/>
      <c r="E10158" s="122"/>
    </row>
    <row r="10159" spans="4:5">
      <c r="D10159" s="122"/>
      <c r="E10159" s="122"/>
    </row>
    <row r="10160" spans="4:5">
      <c r="D10160" s="122"/>
      <c r="E10160" s="122"/>
    </row>
    <row r="10161" spans="4:5">
      <c r="D10161" s="122"/>
      <c r="E10161" s="122"/>
    </row>
    <row r="10162" spans="4:5">
      <c r="D10162" s="122"/>
      <c r="E10162" s="122"/>
    </row>
    <row r="10163" spans="4:5">
      <c r="D10163" s="122"/>
      <c r="E10163" s="122"/>
    </row>
    <row r="10164" spans="4:5">
      <c r="D10164" s="122"/>
      <c r="E10164" s="122"/>
    </row>
    <row r="10165" spans="4:5">
      <c r="D10165" s="122"/>
      <c r="E10165" s="122"/>
    </row>
    <row r="10166" spans="4:5">
      <c r="D10166" s="122"/>
      <c r="E10166" s="122"/>
    </row>
    <row r="10167" spans="4:5">
      <c r="D10167" s="122"/>
      <c r="E10167" s="122"/>
    </row>
    <row r="10168" spans="4:5">
      <c r="D10168" s="122"/>
      <c r="E10168" s="122"/>
    </row>
    <row r="10169" spans="4:5">
      <c r="D10169" s="122"/>
      <c r="E10169" s="122"/>
    </row>
    <row r="10170" spans="4:5">
      <c r="D10170" s="122"/>
      <c r="E10170" s="122"/>
    </row>
    <row r="10171" spans="4:5">
      <c r="D10171" s="122"/>
      <c r="E10171" s="122"/>
    </row>
    <row r="10172" spans="4:5">
      <c r="D10172" s="122"/>
      <c r="E10172" s="122"/>
    </row>
    <row r="10173" spans="4:5">
      <c r="D10173" s="122"/>
      <c r="E10173" s="122"/>
    </row>
    <row r="10174" spans="4:5">
      <c r="D10174" s="122"/>
      <c r="E10174" s="122"/>
    </row>
    <row r="10175" spans="4:5">
      <c r="D10175" s="122"/>
      <c r="E10175" s="122"/>
    </row>
    <row r="10176" spans="4:5">
      <c r="D10176" s="122"/>
      <c r="E10176" s="122"/>
    </row>
    <row r="10177" spans="4:5">
      <c r="D10177" s="122"/>
      <c r="E10177" s="122"/>
    </row>
    <row r="10178" spans="4:5">
      <c r="D10178" s="122"/>
      <c r="E10178" s="122"/>
    </row>
    <row r="10179" spans="4:5">
      <c r="D10179" s="122"/>
      <c r="E10179" s="122"/>
    </row>
    <row r="10180" spans="4:5">
      <c r="D10180" s="122"/>
      <c r="E10180" s="122"/>
    </row>
    <row r="10181" spans="4:5">
      <c r="D10181" s="122"/>
      <c r="E10181" s="122"/>
    </row>
    <row r="10182" spans="4:5">
      <c r="D10182" s="122"/>
      <c r="E10182" s="122"/>
    </row>
    <row r="10183" spans="4:5">
      <c r="D10183" s="122"/>
      <c r="E10183" s="122"/>
    </row>
    <row r="10184" spans="4:5">
      <c r="D10184" s="122"/>
      <c r="E10184" s="122"/>
    </row>
    <row r="10185" spans="4:5">
      <c r="D10185" s="122"/>
      <c r="E10185" s="122"/>
    </row>
    <row r="10186" spans="4:5">
      <c r="D10186" s="122"/>
      <c r="E10186" s="122"/>
    </row>
    <row r="10187" spans="4:5">
      <c r="D10187" s="122"/>
      <c r="E10187" s="122"/>
    </row>
    <row r="10188" spans="4:5">
      <c r="D10188" s="122"/>
      <c r="E10188" s="122"/>
    </row>
    <row r="10189" spans="4:5">
      <c r="D10189" s="122"/>
      <c r="E10189" s="122"/>
    </row>
    <row r="10190" spans="4:5">
      <c r="D10190" s="122"/>
      <c r="E10190" s="122"/>
    </row>
    <row r="10191" spans="4:5">
      <c r="D10191" s="122"/>
      <c r="E10191" s="122"/>
    </row>
    <row r="10192" spans="4:5">
      <c r="D10192" s="122"/>
      <c r="E10192" s="122"/>
    </row>
    <row r="10193" spans="4:5">
      <c r="D10193" s="122"/>
      <c r="E10193" s="122"/>
    </row>
    <row r="10194" spans="4:5">
      <c r="D10194" s="122"/>
      <c r="E10194" s="122"/>
    </row>
    <row r="10195" spans="4:5">
      <c r="D10195" s="122"/>
      <c r="E10195" s="122"/>
    </row>
    <row r="10196" spans="4:5">
      <c r="D10196" s="122"/>
      <c r="E10196" s="122"/>
    </row>
    <row r="10197" spans="4:5">
      <c r="D10197" s="122"/>
      <c r="E10197" s="122"/>
    </row>
    <row r="10198" spans="4:5">
      <c r="D10198" s="122"/>
      <c r="E10198" s="122"/>
    </row>
    <row r="10199" spans="4:5">
      <c r="D10199" s="122"/>
      <c r="E10199" s="122"/>
    </row>
    <row r="10200" spans="4:5">
      <c r="D10200" s="122"/>
      <c r="E10200" s="122"/>
    </row>
    <row r="10201" spans="4:5">
      <c r="D10201" s="122"/>
      <c r="E10201" s="122"/>
    </row>
    <row r="10202" spans="4:5">
      <c r="D10202" s="122"/>
      <c r="E10202" s="122"/>
    </row>
    <row r="10203" spans="4:5">
      <c r="D10203" s="122"/>
      <c r="E10203" s="122"/>
    </row>
    <row r="10204" spans="4:5">
      <c r="D10204" s="122"/>
      <c r="E10204" s="122"/>
    </row>
    <row r="10205" spans="4:5">
      <c r="D10205" s="122"/>
      <c r="E10205" s="122"/>
    </row>
    <row r="10206" spans="4:5">
      <c r="D10206" s="122"/>
      <c r="E10206" s="122"/>
    </row>
    <row r="10207" spans="4:5">
      <c r="D10207" s="122"/>
      <c r="E10207" s="122"/>
    </row>
    <row r="10208" spans="4:5">
      <c r="D10208" s="122"/>
      <c r="E10208" s="122"/>
    </row>
    <row r="10209" spans="4:5">
      <c r="D10209" s="122"/>
      <c r="E10209" s="122"/>
    </row>
    <row r="10210" spans="4:5">
      <c r="D10210" s="122"/>
      <c r="E10210" s="122"/>
    </row>
    <row r="10211" spans="4:5">
      <c r="D10211" s="122"/>
      <c r="E10211" s="122"/>
    </row>
    <row r="10212" spans="4:5">
      <c r="D10212" s="122"/>
      <c r="E10212" s="122"/>
    </row>
    <row r="10213" spans="4:5">
      <c r="D10213" s="122"/>
      <c r="E10213" s="122"/>
    </row>
    <row r="10214" spans="4:5">
      <c r="D10214" s="122"/>
      <c r="E10214" s="122"/>
    </row>
    <row r="10215" spans="4:5">
      <c r="D10215" s="122"/>
      <c r="E10215" s="122"/>
    </row>
    <row r="10216" spans="4:5">
      <c r="D10216" s="122"/>
      <c r="E10216" s="122"/>
    </row>
    <row r="10217" spans="4:5">
      <c r="D10217" s="122"/>
      <c r="E10217" s="122"/>
    </row>
    <row r="10218" spans="4:5">
      <c r="D10218" s="122"/>
      <c r="E10218" s="122"/>
    </row>
    <row r="10219" spans="4:5">
      <c r="D10219" s="122"/>
      <c r="E10219" s="122"/>
    </row>
    <row r="10220" spans="4:5">
      <c r="D10220" s="122"/>
      <c r="E10220" s="122"/>
    </row>
    <row r="10221" spans="4:5">
      <c r="D10221" s="122"/>
      <c r="E10221" s="122"/>
    </row>
    <row r="10222" spans="4:5">
      <c r="D10222" s="122"/>
      <c r="E10222" s="122"/>
    </row>
    <row r="10223" spans="4:5">
      <c r="D10223" s="122"/>
      <c r="E10223" s="122"/>
    </row>
    <row r="10224" spans="4:5">
      <c r="D10224" s="122"/>
      <c r="E10224" s="122"/>
    </row>
    <row r="10225" spans="4:5">
      <c r="D10225" s="122"/>
      <c r="E10225" s="122"/>
    </row>
    <row r="10226" spans="4:5">
      <c r="D10226" s="122"/>
      <c r="E10226" s="122"/>
    </row>
    <row r="10227" spans="4:5">
      <c r="D10227" s="122"/>
      <c r="E10227" s="122"/>
    </row>
    <row r="10228" spans="4:5">
      <c r="D10228" s="122"/>
      <c r="E10228" s="122"/>
    </row>
    <row r="10229" spans="4:5">
      <c r="D10229" s="122"/>
      <c r="E10229" s="122"/>
    </row>
    <row r="10230" spans="4:5">
      <c r="D10230" s="122"/>
      <c r="E10230" s="122"/>
    </row>
    <row r="10231" spans="4:5">
      <c r="D10231" s="122"/>
      <c r="E10231" s="122"/>
    </row>
    <row r="10232" spans="4:5">
      <c r="D10232" s="122"/>
      <c r="E10232" s="122"/>
    </row>
    <row r="10233" spans="4:5">
      <c r="D10233" s="122"/>
      <c r="E10233" s="122"/>
    </row>
    <row r="10234" spans="4:5">
      <c r="D10234" s="122"/>
      <c r="E10234" s="122"/>
    </row>
    <row r="10235" spans="4:5">
      <c r="D10235" s="122"/>
      <c r="E10235" s="122"/>
    </row>
    <row r="10236" spans="4:5">
      <c r="D10236" s="122"/>
      <c r="E10236" s="122"/>
    </row>
    <row r="10237" spans="4:5">
      <c r="D10237" s="122"/>
      <c r="E10237" s="122"/>
    </row>
    <row r="10238" spans="4:5">
      <c r="D10238" s="122"/>
      <c r="E10238" s="122"/>
    </row>
    <row r="10239" spans="4:5">
      <c r="D10239" s="122"/>
      <c r="E10239" s="122"/>
    </row>
    <row r="10240" spans="4:5">
      <c r="D10240" s="122"/>
      <c r="E10240" s="122"/>
    </row>
    <row r="10241" spans="4:5">
      <c r="D10241" s="122"/>
      <c r="E10241" s="122"/>
    </row>
    <row r="10242" spans="4:5">
      <c r="D10242" s="122"/>
      <c r="E10242" s="122"/>
    </row>
    <row r="10243" spans="4:5">
      <c r="D10243" s="122"/>
      <c r="E10243" s="122"/>
    </row>
    <row r="10244" spans="4:5">
      <c r="D10244" s="122"/>
      <c r="E10244" s="122"/>
    </row>
    <row r="10245" spans="4:5">
      <c r="D10245" s="122"/>
      <c r="E10245" s="122"/>
    </row>
    <row r="10246" spans="4:5">
      <c r="D10246" s="122"/>
      <c r="E10246" s="122"/>
    </row>
    <row r="10247" spans="4:5">
      <c r="D10247" s="122"/>
      <c r="E10247" s="122"/>
    </row>
    <row r="10248" spans="4:5">
      <c r="D10248" s="122"/>
      <c r="E10248" s="122"/>
    </row>
    <row r="10249" spans="4:5">
      <c r="D10249" s="122"/>
      <c r="E10249" s="122"/>
    </row>
    <row r="10250" spans="4:5">
      <c r="D10250" s="122"/>
      <c r="E10250" s="122"/>
    </row>
    <row r="10251" spans="4:5">
      <c r="D10251" s="122"/>
      <c r="E10251" s="122"/>
    </row>
    <row r="10252" spans="4:5">
      <c r="D10252" s="122"/>
      <c r="E10252" s="122"/>
    </row>
    <row r="10253" spans="4:5">
      <c r="D10253" s="122"/>
      <c r="E10253" s="122"/>
    </row>
    <row r="10254" spans="4:5">
      <c r="D10254" s="122"/>
      <c r="E10254" s="122"/>
    </row>
    <row r="10255" spans="4:5">
      <c r="D10255" s="122"/>
      <c r="E10255" s="122"/>
    </row>
    <row r="10256" spans="4:5">
      <c r="D10256" s="122"/>
      <c r="E10256" s="122"/>
    </row>
    <row r="10257" spans="4:5">
      <c r="D10257" s="122"/>
      <c r="E10257" s="122"/>
    </row>
    <row r="10258" spans="4:5">
      <c r="D10258" s="122"/>
      <c r="E10258" s="122"/>
    </row>
    <row r="10259" spans="4:5">
      <c r="D10259" s="122"/>
      <c r="E10259" s="122"/>
    </row>
    <row r="10260" spans="4:5">
      <c r="D10260" s="122"/>
      <c r="E10260" s="122"/>
    </row>
    <row r="10261" spans="4:5">
      <c r="D10261" s="122"/>
      <c r="E10261" s="122"/>
    </row>
    <row r="10262" spans="4:5">
      <c r="D10262" s="122"/>
      <c r="E10262" s="122"/>
    </row>
    <row r="10263" spans="4:5">
      <c r="D10263" s="122"/>
      <c r="E10263" s="122"/>
    </row>
    <row r="10264" spans="4:5">
      <c r="D10264" s="122"/>
      <c r="E10264" s="122"/>
    </row>
    <row r="10265" spans="4:5">
      <c r="D10265" s="122"/>
      <c r="E10265" s="122"/>
    </row>
    <row r="10266" spans="4:5">
      <c r="D10266" s="122"/>
      <c r="E10266" s="122"/>
    </row>
    <row r="10267" spans="4:5">
      <c r="D10267" s="122"/>
      <c r="E10267" s="122"/>
    </row>
    <row r="10268" spans="4:5">
      <c r="D10268" s="122"/>
      <c r="E10268" s="122"/>
    </row>
    <row r="10269" spans="4:5">
      <c r="D10269" s="122"/>
      <c r="E10269" s="122"/>
    </row>
    <row r="10270" spans="4:5">
      <c r="D10270" s="122"/>
      <c r="E10270" s="122"/>
    </row>
    <row r="10271" spans="4:5">
      <c r="D10271" s="122"/>
      <c r="E10271" s="122"/>
    </row>
    <row r="10272" spans="4:5">
      <c r="D10272" s="122"/>
      <c r="E10272" s="122"/>
    </row>
    <row r="10273" spans="4:5">
      <c r="D10273" s="122"/>
      <c r="E10273" s="122"/>
    </row>
    <row r="10274" spans="4:5">
      <c r="D10274" s="122"/>
      <c r="E10274" s="122"/>
    </row>
    <row r="10275" spans="4:5">
      <c r="D10275" s="122"/>
      <c r="E10275" s="122"/>
    </row>
    <row r="10276" spans="4:5">
      <c r="D10276" s="122"/>
      <c r="E10276" s="122"/>
    </row>
    <row r="10277" spans="4:5">
      <c r="D10277" s="122"/>
      <c r="E10277" s="122"/>
    </row>
    <row r="10278" spans="4:5">
      <c r="D10278" s="122"/>
      <c r="E10278" s="122"/>
    </row>
    <row r="10279" spans="4:5">
      <c r="D10279" s="122"/>
      <c r="E10279" s="122"/>
    </row>
    <row r="10280" spans="4:5">
      <c r="D10280" s="122"/>
      <c r="E10280" s="122"/>
    </row>
    <row r="10281" spans="4:5">
      <c r="D10281" s="122"/>
      <c r="E10281" s="122"/>
    </row>
    <row r="10282" spans="4:5">
      <c r="D10282" s="122"/>
      <c r="E10282" s="122"/>
    </row>
    <row r="10283" spans="4:5">
      <c r="D10283" s="122"/>
      <c r="E10283" s="122"/>
    </row>
    <row r="10284" spans="4:5">
      <c r="D10284" s="122"/>
      <c r="E10284" s="122"/>
    </row>
    <row r="10285" spans="4:5">
      <c r="D10285" s="122"/>
      <c r="E10285" s="122"/>
    </row>
    <row r="10286" spans="4:5">
      <c r="D10286" s="122"/>
      <c r="E10286" s="122"/>
    </row>
    <row r="10287" spans="4:5">
      <c r="D10287" s="122"/>
      <c r="E10287" s="122"/>
    </row>
    <row r="10288" spans="4:5">
      <c r="D10288" s="122"/>
      <c r="E10288" s="122"/>
    </row>
    <row r="10289" spans="4:5">
      <c r="D10289" s="122"/>
      <c r="E10289" s="122"/>
    </row>
    <row r="10290" spans="4:5">
      <c r="D10290" s="122"/>
      <c r="E10290" s="122"/>
    </row>
    <row r="10291" spans="4:5">
      <c r="D10291" s="122"/>
      <c r="E10291" s="122"/>
    </row>
    <row r="10292" spans="4:5">
      <c r="D10292" s="122"/>
      <c r="E10292" s="122"/>
    </row>
    <row r="10293" spans="4:5">
      <c r="D10293" s="122"/>
      <c r="E10293" s="122"/>
    </row>
    <row r="10294" spans="4:5">
      <c r="D10294" s="122"/>
      <c r="E10294" s="122"/>
    </row>
    <row r="10295" spans="4:5">
      <c r="D10295" s="122"/>
      <c r="E10295" s="122"/>
    </row>
    <row r="10296" spans="4:5">
      <c r="D10296" s="122"/>
      <c r="E10296" s="122"/>
    </row>
    <row r="10297" spans="4:5">
      <c r="D10297" s="122"/>
      <c r="E10297" s="122"/>
    </row>
    <row r="10298" spans="4:5">
      <c r="D10298" s="122"/>
      <c r="E10298" s="122"/>
    </row>
    <row r="10299" spans="4:5">
      <c r="D10299" s="122"/>
      <c r="E10299" s="122"/>
    </row>
    <row r="10300" spans="4:5">
      <c r="D10300" s="122"/>
      <c r="E10300" s="122"/>
    </row>
    <row r="10301" spans="4:5">
      <c r="D10301" s="122"/>
      <c r="E10301" s="122"/>
    </row>
    <row r="10302" spans="4:5">
      <c r="D10302" s="122"/>
      <c r="E10302" s="122"/>
    </row>
    <row r="10303" spans="4:5">
      <c r="D10303" s="122"/>
      <c r="E10303" s="122"/>
    </row>
    <row r="10304" spans="4:5">
      <c r="D10304" s="122"/>
      <c r="E10304" s="122"/>
    </row>
    <row r="10305" spans="4:5">
      <c r="D10305" s="122"/>
      <c r="E10305" s="122"/>
    </row>
    <row r="10306" spans="4:5">
      <c r="D10306" s="122"/>
      <c r="E10306" s="122"/>
    </row>
    <row r="10307" spans="4:5">
      <c r="D10307" s="122"/>
      <c r="E10307" s="122"/>
    </row>
    <row r="10308" spans="4:5">
      <c r="D10308" s="122"/>
      <c r="E10308" s="122"/>
    </row>
    <row r="10309" spans="4:5">
      <c r="D10309" s="122"/>
      <c r="E10309" s="122"/>
    </row>
    <row r="10310" spans="4:5">
      <c r="D10310" s="122"/>
      <c r="E10310" s="122"/>
    </row>
    <row r="10311" spans="4:5">
      <c r="D10311" s="122"/>
      <c r="E10311" s="122"/>
    </row>
    <row r="10312" spans="4:5">
      <c r="D10312" s="122"/>
      <c r="E10312" s="122"/>
    </row>
    <row r="10313" spans="4:5">
      <c r="D10313" s="122"/>
      <c r="E10313" s="122"/>
    </row>
    <row r="10314" spans="4:5">
      <c r="D10314" s="122"/>
      <c r="E10314" s="122"/>
    </row>
    <row r="10315" spans="4:5">
      <c r="D10315" s="122"/>
      <c r="E10315" s="122"/>
    </row>
    <row r="10316" spans="4:5">
      <c r="D10316" s="122"/>
      <c r="E10316" s="122"/>
    </row>
    <row r="10317" spans="4:5">
      <c r="D10317" s="122"/>
      <c r="E10317" s="122"/>
    </row>
    <row r="10318" spans="4:5">
      <c r="D10318" s="122"/>
      <c r="E10318" s="122"/>
    </row>
    <row r="10319" spans="4:5">
      <c r="D10319" s="122"/>
      <c r="E10319" s="122"/>
    </row>
    <row r="10320" spans="4:5">
      <c r="D10320" s="122"/>
      <c r="E10320" s="122"/>
    </row>
    <row r="10321" spans="4:5">
      <c r="D10321" s="122"/>
      <c r="E10321" s="122"/>
    </row>
    <row r="10322" spans="4:5">
      <c r="D10322" s="122"/>
      <c r="E10322" s="122"/>
    </row>
    <row r="10323" spans="4:5">
      <c r="D10323" s="122"/>
      <c r="E10323" s="122"/>
    </row>
    <row r="10324" spans="4:5">
      <c r="D10324" s="122"/>
      <c r="E10324" s="122"/>
    </row>
    <row r="10325" spans="4:5">
      <c r="D10325" s="122"/>
      <c r="E10325" s="122"/>
    </row>
    <row r="10326" spans="4:5">
      <c r="D10326" s="122"/>
      <c r="E10326" s="122"/>
    </row>
    <row r="10327" spans="4:5">
      <c r="D10327" s="122"/>
      <c r="E10327" s="122"/>
    </row>
    <row r="10328" spans="4:5">
      <c r="D10328" s="122"/>
      <c r="E10328" s="122"/>
    </row>
    <row r="10329" spans="4:5">
      <c r="D10329" s="122"/>
      <c r="E10329" s="122"/>
    </row>
    <row r="10330" spans="4:5">
      <c r="D10330" s="122"/>
      <c r="E10330" s="122"/>
    </row>
    <row r="10331" spans="4:5">
      <c r="D10331" s="122"/>
      <c r="E10331" s="122"/>
    </row>
    <row r="10332" spans="4:5">
      <c r="D10332" s="122"/>
      <c r="E10332" s="122"/>
    </row>
    <row r="10333" spans="4:5">
      <c r="D10333" s="122"/>
      <c r="E10333" s="122"/>
    </row>
    <row r="10334" spans="4:5">
      <c r="D10334" s="122"/>
      <c r="E10334" s="122"/>
    </row>
    <row r="10335" spans="4:5">
      <c r="D10335" s="122"/>
      <c r="E10335" s="122"/>
    </row>
    <row r="10336" spans="4:5">
      <c r="D10336" s="122"/>
      <c r="E10336" s="122"/>
    </row>
    <row r="10337" spans="4:5">
      <c r="D10337" s="122"/>
      <c r="E10337" s="122"/>
    </row>
    <row r="10338" spans="4:5">
      <c r="D10338" s="122"/>
      <c r="E10338" s="122"/>
    </row>
    <row r="10339" spans="4:5">
      <c r="D10339" s="122"/>
      <c r="E10339" s="122"/>
    </row>
    <row r="10340" spans="4:5">
      <c r="D10340" s="122"/>
      <c r="E10340" s="122"/>
    </row>
    <row r="10341" spans="4:5">
      <c r="D10341" s="122"/>
      <c r="E10341" s="122"/>
    </row>
    <row r="10342" spans="4:5">
      <c r="D10342" s="122"/>
      <c r="E10342" s="122"/>
    </row>
    <row r="10343" spans="4:5">
      <c r="D10343" s="122"/>
      <c r="E10343" s="122"/>
    </row>
    <row r="10344" spans="4:5">
      <c r="D10344" s="122"/>
      <c r="E10344" s="122"/>
    </row>
    <row r="10345" spans="4:5">
      <c r="D10345" s="122"/>
      <c r="E10345" s="122"/>
    </row>
    <row r="10346" spans="4:5">
      <c r="D10346" s="122"/>
      <c r="E10346" s="122"/>
    </row>
    <row r="10347" spans="4:5">
      <c r="D10347" s="122"/>
      <c r="E10347" s="122"/>
    </row>
    <row r="10348" spans="4:5">
      <c r="D10348" s="122"/>
      <c r="E10348" s="122"/>
    </row>
    <row r="10349" spans="4:5">
      <c r="D10349" s="122"/>
      <c r="E10349" s="122"/>
    </row>
    <row r="10350" spans="4:5">
      <c r="D10350" s="122"/>
      <c r="E10350" s="122"/>
    </row>
    <row r="10351" spans="4:5">
      <c r="D10351" s="122"/>
      <c r="E10351" s="122"/>
    </row>
    <row r="10352" spans="4:5">
      <c r="D10352" s="122"/>
      <c r="E10352" s="122"/>
    </row>
    <row r="10353" spans="4:5">
      <c r="D10353" s="122"/>
      <c r="E10353" s="122"/>
    </row>
    <row r="10354" spans="4:5">
      <c r="D10354" s="122"/>
      <c r="E10354" s="122"/>
    </row>
    <row r="10355" spans="4:5">
      <c r="D10355" s="122"/>
      <c r="E10355" s="122"/>
    </row>
    <row r="10356" spans="4:5">
      <c r="D10356" s="122"/>
      <c r="E10356" s="122"/>
    </row>
    <row r="10357" spans="4:5">
      <c r="D10357" s="122"/>
      <c r="E10357" s="122"/>
    </row>
    <row r="10358" spans="4:5">
      <c r="D10358" s="122"/>
      <c r="E10358" s="122"/>
    </row>
    <row r="10359" spans="4:5">
      <c r="D10359" s="122"/>
      <c r="E10359" s="122"/>
    </row>
    <row r="10360" spans="4:5">
      <c r="D10360" s="122"/>
      <c r="E10360" s="122"/>
    </row>
    <row r="10361" spans="4:5">
      <c r="D10361" s="122"/>
      <c r="E10361" s="122"/>
    </row>
    <row r="10362" spans="4:5">
      <c r="D10362" s="122"/>
      <c r="E10362" s="122"/>
    </row>
    <row r="10363" spans="4:5">
      <c r="D10363" s="122"/>
      <c r="E10363" s="122"/>
    </row>
    <row r="10364" spans="4:5">
      <c r="D10364" s="122"/>
      <c r="E10364" s="122"/>
    </row>
    <row r="10365" spans="4:5">
      <c r="D10365" s="122"/>
      <c r="E10365" s="122"/>
    </row>
    <row r="10366" spans="4:5">
      <c r="D10366" s="122"/>
      <c r="E10366" s="122"/>
    </row>
    <row r="10367" spans="4:5">
      <c r="D10367" s="122"/>
      <c r="E10367" s="122"/>
    </row>
    <row r="10368" spans="4:5">
      <c r="D10368" s="122"/>
      <c r="E10368" s="122"/>
    </row>
    <row r="10369" spans="4:5">
      <c r="D10369" s="122"/>
      <c r="E10369" s="122"/>
    </row>
    <row r="10370" spans="4:5">
      <c r="D10370" s="122"/>
      <c r="E10370" s="122"/>
    </row>
    <row r="10371" spans="4:5">
      <c r="D10371" s="122"/>
      <c r="E10371" s="122"/>
    </row>
    <row r="10372" spans="4:5">
      <c r="D10372" s="122"/>
      <c r="E10372" s="122"/>
    </row>
    <row r="10373" spans="4:5">
      <c r="D10373" s="122"/>
      <c r="E10373" s="122"/>
    </row>
    <row r="10374" spans="4:5">
      <c r="D10374" s="122"/>
      <c r="E10374" s="122"/>
    </row>
    <row r="10375" spans="4:5">
      <c r="D10375" s="122"/>
      <c r="E10375" s="122"/>
    </row>
    <row r="10376" spans="4:5">
      <c r="D10376" s="122"/>
      <c r="E10376" s="122"/>
    </row>
    <row r="10377" spans="4:5">
      <c r="D10377" s="122"/>
      <c r="E10377" s="122"/>
    </row>
    <row r="10378" spans="4:5">
      <c r="D10378" s="122"/>
      <c r="E10378" s="122"/>
    </row>
    <row r="10379" spans="4:5">
      <c r="D10379" s="122"/>
      <c r="E10379" s="122"/>
    </row>
    <row r="10380" spans="4:5">
      <c r="D10380" s="122"/>
      <c r="E10380" s="122"/>
    </row>
    <row r="10381" spans="4:5">
      <c r="D10381" s="122"/>
      <c r="E10381" s="122"/>
    </row>
    <row r="10382" spans="4:5">
      <c r="D10382" s="122"/>
      <c r="E10382" s="122"/>
    </row>
    <row r="10383" spans="4:5">
      <c r="D10383" s="122"/>
      <c r="E10383" s="122"/>
    </row>
    <row r="10384" spans="4:5">
      <c r="D10384" s="122"/>
      <c r="E10384" s="122"/>
    </row>
    <row r="10385" spans="4:5">
      <c r="D10385" s="122"/>
      <c r="E10385" s="122"/>
    </row>
    <row r="10386" spans="4:5">
      <c r="D10386" s="122"/>
      <c r="E10386" s="122"/>
    </row>
    <row r="10387" spans="4:5">
      <c r="D10387" s="122"/>
      <c r="E10387" s="122"/>
    </row>
    <row r="10388" spans="4:5">
      <c r="D10388" s="122"/>
      <c r="E10388" s="122"/>
    </row>
    <row r="10389" spans="4:5">
      <c r="D10389" s="122"/>
      <c r="E10389" s="122"/>
    </row>
    <row r="10390" spans="4:5">
      <c r="D10390" s="122"/>
      <c r="E10390" s="122"/>
    </row>
    <row r="10391" spans="4:5">
      <c r="D10391" s="122"/>
      <c r="E10391" s="122"/>
    </row>
    <row r="10392" spans="4:5">
      <c r="D10392" s="122"/>
      <c r="E10392" s="122"/>
    </row>
    <row r="10393" spans="4:5">
      <c r="D10393" s="122"/>
      <c r="E10393" s="122"/>
    </row>
    <row r="10394" spans="4:5">
      <c r="D10394" s="122"/>
      <c r="E10394" s="122"/>
    </row>
    <row r="10395" spans="4:5">
      <c r="D10395" s="122"/>
      <c r="E10395" s="122"/>
    </row>
    <row r="10396" spans="4:5">
      <c r="D10396" s="122"/>
      <c r="E10396" s="122"/>
    </row>
    <row r="10397" spans="4:5">
      <c r="D10397" s="122"/>
      <c r="E10397" s="122"/>
    </row>
    <row r="10398" spans="4:5">
      <c r="D10398" s="122"/>
      <c r="E10398" s="122"/>
    </row>
    <row r="10399" spans="4:5">
      <c r="D10399" s="122"/>
      <c r="E10399" s="122"/>
    </row>
    <row r="10400" spans="4:5">
      <c r="D10400" s="122"/>
      <c r="E10400" s="122"/>
    </row>
    <row r="10401" spans="4:5">
      <c r="D10401" s="122"/>
      <c r="E10401" s="122"/>
    </row>
    <row r="10402" spans="4:5">
      <c r="D10402" s="122"/>
      <c r="E10402" s="122"/>
    </row>
    <row r="10403" spans="4:5">
      <c r="D10403" s="122"/>
      <c r="E10403" s="122"/>
    </row>
    <row r="10404" spans="4:5">
      <c r="D10404" s="122"/>
      <c r="E10404" s="122"/>
    </row>
    <row r="10405" spans="4:5">
      <c r="D10405" s="122"/>
      <c r="E10405" s="122"/>
    </row>
    <row r="10406" spans="4:5">
      <c r="D10406" s="122"/>
      <c r="E10406" s="122"/>
    </row>
    <row r="10407" spans="4:5">
      <c r="D10407" s="122"/>
      <c r="E10407" s="122"/>
    </row>
    <row r="10408" spans="4:5">
      <c r="D10408" s="122"/>
      <c r="E10408" s="122"/>
    </row>
    <row r="10409" spans="4:5">
      <c r="D10409" s="122"/>
      <c r="E10409" s="122"/>
    </row>
    <row r="10410" spans="4:5">
      <c r="D10410" s="122"/>
      <c r="E10410" s="122"/>
    </row>
    <row r="10411" spans="4:5">
      <c r="D10411" s="122"/>
      <c r="E10411" s="122"/>
    </row>
    <row r="10412" spans="4:5">
      <c r="D10412" s="122"/>
      <c r="E10412" s="122"/>
    </row>
    <row r="10413" spans="4:5">
      <c r="D10413" s="122"/>
      <c r="E10413" s="122"/>
    </row>
    <row r="10414" spans="4:5">
      <c r="D10414" s="122"/>
      <c r="E10414" s="122"/>
    </row>
    <row r="10415" spans="4:5">
      <c r="D10415" s="122"/>
      <c r="E10415" s="122"/>
    </row>
    <row r="10416" spans="4:5">
      <c r="D10416" s="122"/>
      <c r="E10416" s="122"/>
    </row>
    <row r="10417" spans="4:5">
      <c r="D10417" s="122"/>
      <c r="E10417" s="122"/>
    </row>
    <row r="10418" spans="4:5">
      <c r="D10418" s="122"/>
      <c r="E10418" s="122"/>
    </row>
    <row r="10419" spans="4:5">
      <c r="D10419" s="122"/>
      <c r="E10419" s="122"/>
    </row>
    <row r="10420" spans="4:5">
      <c r="D10420" s="122"/>
      <c r="E10420" s="122"/>
    </row>
    <row r="10421" spans="4:5">
      <c r="D10421" s="122"/>
      <c r="E10421" s="122"/>
    </row>
    <row r="10422" spans="4:5">
      <c r="D10422" s="122"/>
      <c r="E10422" s="122"/>
    </row>
    <row r="10423" spans="4:5">
      <c r="D10423" s="122"/>
      <c r="E10423" s="122"/>
    </row>
    <row r="10424" spans="4:5">
      <c r="D10424" s="122"/>
      <c r="E10424" s="122"/>
    </row>
    <row r="10425" spans="4:5">
      <c r="D10425" s="122"/>
      <c r="E10425" s="122"/>
    </row>
    <row r="10426" spans="4:5">
      <c r="D10426" s="122"/>
      <c r="E10426" s="122"/>
    </row>
    <row r="10427" spans="4:5">
      <c r="D10427" s="122"/>
      <c r="E10427" s="122"/>
    </row>
    <row r="10428" spans="4:5">
      <c r="D10428" s="122"/>
      <c r="E10428" s="122"/>
    </row>
    <row r="10429" spans="4:5">
      <c r="D10429" s="122"/>
      <c r="E10429" s="122"/>
    </row>
    <row r="10430" spans="4:5">
      <c r="D10430" s="122"/>
      <c r="E10430" s="122"/>
    </row>
    <row r="10431" spans="4:5">
      <c r="D10431" s="122"/>
      <c r="E10431" s="122"/>
    </row>
    <row r="10432" spans="4:5">
      <c r="D10432" s="122"/>
      <c r="E10432" s="122"/>
    </row>
    <row r="10433" spans="4:5">
      <c r="D10433" s="122"/>
      <c r="E10433" s="122"/>
    </row>
    <row r="10434" spans="4:5">
      <c r="D10434" s="122"/>
      <c r="E10434" s="122"/>
    </row>
    <row r="10435" spans="4:5">
      <c r="D10435" s="122"/>
      <c r="E10435" s="122"/>
    </row>
    <row r="10436" spans="4:5">
      <c r="D10436" s="122"/>
      <c r="E10436" s="122"/>
    </row>
    <row r="10437" spans="4:5">
      <c r="D10437" s="122"/>
      <c r="E10437" s="122"/>
    </row>
    <row r="10438" spans="4:5">
      <c r="D10438" s="122"/>
      <c r="E10438" s="122"/>
    </row>
    <row r="10439" spans="4:5">
      <c r="D10439" s="122"/>
      <c r="E10439" s="122"/>
    </row>
    <row r="10440" spans="4:5">
      <c r="D10440" s="122"/>
      <c r="E10440" s="122"/>
    </row>
    <row r="10441" spans="4:5">
      <c r="D10441" s="122"/>
      <c r="E10441" s="122"/>
    </row>
    <row r="10442" spans="4:5">
      <c r="D10442" s="122"/>
      <c r="E10442" s="122"/>
    </row>
    <row r="10443" spans="4:5">
      <c r="D10443" s="122"/>
      <c r="E10443" s="122"/>
    </row>
    <row r="10444" spans="4:5">
      <c r="D10444" s="122"/>
      <c r="E10444" s="122"/>
    </row>
    <row r="10445" spans="4:5">
      <c r="D10445" s="122"/>
      <c r="E10445" s="122"/>
    </row>
    <row r="10446" spans="4:5">
      <c r="D10446" s="122"/>
      <c r="E10446" s="122"/>
    </row>
    <row r="10447" spans="4:5">
      <c r="D10447" s="122"/>
      <c r="E10447" s="122"/>
    </row>
    <row r="10448" spans="4:5">
      <c r="D10448" s="122"/>
      <c r="E10448" s="122"/>
    </row>
    <row r="10449" spans="4:5">
      <c r="D10449" s="122"/>
      <c r="E10449" s="122"/>
    </row>
    <row r="10450" spans="4:5">
      <c r="D10450" s="122"/>
      <c r="E10450" s="122"/>
    </row>
    <row r="10451" spans="4:5">
      <c r="D10451" s="122"/>
      <c r="E10451" s="122"/>
    </row>
    <row r="10452" spans="4:5">
      <c r="D10452" s="122"/>
      <c r="E10452" s="122"/>
    </row>
    <row r="10453" spans="4:5">
      <c r="D10453" s="122"/>
      <c r="E10453" s="122"/>
    </row>
    <row r="10454" spans="4:5">
      <c r="D10454" s="122"/>
      <c r="E10454" s="122"/>
    </row>
    <row r="10455" spans="4:5">
      <c r="D10455" s="122"/>
      <c r="E10455" s="122"/>
    </row>
    <row r="10456" spans="4:5">
      <c r="D10456" s="122"/>
      <c r="E10456" s="122"/>
    </row>
    <row r="10457" spans="4:5">
      <c r="D10457" s="122"/>
      <c r="E10457" s="122"/>
    </row>
    <row r="10458" spans="4:5">
      <c r="D10458" s="122"/>
      <c r="E10458" s="122"/>
    </row>
    <row r="10459" spans="4:5">
      <c r="D10459" s="122"/>
      <c r="E10459" s="122"/>
    </row>
    <row r="10460" spans="4:5">
      <c r="D10460" s="122"/>
      <c r="E10460" s="122"/>
    </row>
    <row r="10461" spans="4:5">
      <c r="D10461" s="122"/>
      <c r="E10461" s="122"/>
    </row>
    <row r="10462" spans="4:5">
      <c r="D10462" s="122"/>
      <c r="E10462" s="122"/>
    </row>
    <row r="10463" spans="4:5">
      <c r="D10463" s="122"/>
      <c r="E10463" s="122"/>
    </row>
    <row r="10464" spans="4:5">
      <c r="D10464" s="122"/>
      <c r="E10464" s="122"/>
    </row>
    <row r="10465" spans="4:5">
      <c r="D10465" s="122"/>
      <c r="E10465" s="122"/>
    </row>
    <row r="10466" spans="4:5">
      <c r="D10466" s="122"/>
      <c r="E10466" s="122"/>
    </row>
    <row r="10467" spans="4:5">
      <c r="D10467" s="122"/>
      <c r="E10467" s="122"/>
    </row>
    <row r="10468" spans="4:5">
      <c r="D10468" s="122"/>
      <c r="E10468" s="122"/>
    </row>
    <row r="10469" spans="4:5">
      <c r="D10469" s="122"/>
      <c r="E10469" s="122"/>
    </row>
    <row r="10470" spans="4:5">
      <c r="D10470" s="122"/>
      <c r="E10470" s="122"/>
    </row>
    <row r="10471" spans="4:5">
      <c r="D10471" s="122"/>
      <c r="E10471" s="122"/>
    </row>
    <row r="10472" spans="4:5">
      <c r="D10472" s="122"/>
      <c r="E10472" s="122"/>
    </row>
    <row r="10473" spans="4:5">
      <c r="D10473" s="122"/>
      <c r="E10473" s="122"/>
    </row>
    <row r="10474" spans="4:5">
      <c r="D10474" s="122"/>
      <c r="E10474" s="122"/>
    </row>
    <row r="10475" spans="4:5">
      <c r="D10475" s="122"/>
      <c r="E10475" s="122"/>
    </row>
    <row r="10476" spans="4:5">
      <c r="D10476" s="122"/>
      <c r="E10476" s="122"/>
    </row>
    <row r="10477" spans="4:5">
      <c r="D10477" s="122"/>
      <c r="E10477" s="122"/>
    </row>
    <row r="10478" spans="4:5">
      <c r="D10478" s="122"/>
      <c r="E10478" s="122"/>
    </row>
    <row r="10479" spans="4:5">
      <c r="D10479" s="122"/>
      <c r="E10479" s="122"/>
    </row>
    <row r="10480" spans="4:5">
      <c r="D10480" s="122"/>
      <c r="E10480" s="122"/>
    </row>
    <row r="10481" spans="4:5">
      <c r="D10481" s="122"/>
      <c r="E10481" s="122"/>
    </row>
    <row r="10482" spans="4:5">
      <c r="D10482" s="122"/>
      <c r="E10482" s="122"/>
    </row>
    <row r="10483" spans="4:5">
      <c r="D10483" s="122"/>
      <c r="E10483" s="122"/>
    </row>
    <row r="10484" spans="4:5">
      <c r="D10484" s="122"/>
      <c r="E10484" s="122"/>
    </row>
    <row r="10485" spans="4:5">
      <c r="D10485" s="122"/>
      <c r="E10485" s="122"/>
    </row>
    <row r="10486" spans="4:5">
      <c r="D10486" s="122"/>
      <c r="E10486" s="122"/>
    </row>
    <row r="10487" spans="4:5">
      <c r="D10487" s="122"/>
      <c r="E10487" s="122"/>
    </row>
    <row r="10488" spans="4:5">
      <c r="D10488" s="122"/>
      <c r="E10488" s="122"/>
    </row>
    <row r="10489" spans="4:5">
      <c r="D10489" s="122"/>
      <c r="E10489" s="122"/>
    </row>
    <row r="10490" spans="4:5">
      <c r="D10490" s="122"/>
      <c r="E10490" s="122"/>
    </row>
    <row r="10491" spans="4:5">
      <c r="D10491" s="122"/>
      <c r="E10491" s="122"/>
    </row>
    <row r="10492" spans="4:5">
      <c r="D10492" s="122"/>
      <c r="E10492" s="122"/>
    </row>
    <row r="10493" spans="4:5">
      <c r="D10493" s="122"/>
      <c r="E10493" s="122"/>
    </row>
    <row r="10494" spans="4:5">
      <c r="D10494" s="122"/>
      <c r="E10494" s="122"/>
    </row>
    <row r="10495" spans="4:5">
      <c r="D10495" s="122"/>
      <c r="E10495" s="122"/>
    </row>
    <row r="10496" spans="4:5">
      <c r="D10496" s="122"/>
      <c r="E10496" s="122"/>
    </row>
    <row r="10497" spans="4:5">
      <c r="D10497" s="122"/>
      <c r="E10497" s="122"/>
    </row>
    <row r="10498" spans="4:5">
      <c r="D10498" s="122"/>
      <c r="E10498" s="122"/>
    </row>
    <row r="10499" spans="4:5">
      <c r="D10499" s="122"/>
      <c r="E10499" s="122"/>
    </row>
    <row r="10500" spans="4:5">
      <c r="D10500" s="122"/>
      <c r="E10500" s="122"/>
    </row>
    <row r="10501" spans="4:5">
      <c r="D10501" s="122"/>
      <c r="E10501" s="122"/>
    </row>
    <row r="10502" spans="4:5">
      <c r="D10502" s="122"/>
      <c r="E10502" s="122"/>
    </row>
    <row r="10503" spans="4:5">
      <c r="D10503" s="122"/>
      <c r="E10503" s="122"/>
    </row>
    <row r="10504" spans="4:5">
      <c r="D10504" s="122"/>
      <c r="E10504" s="122"/>
    </row>
    <row r="10505" spans="4:5">
      <c r="D10505" s="122"/>
      <c r="E10505" s="122"/>
    </row>
    <row r="10506" spans="4:5">
      <c r="D10506" s="122"/>
      <c r="E10506" s="122"/>
    </row>
    <row r="10507" spans="4:5">
      <c r="D10507" s="122"/>
      <c r="E10507" s="122"/>
    </row>
    <row r="10508" spans="4:5">
      <c r="D10508" s="122"/>
      <c r="E10508" s="122"/>
    </row>
    <row r="10509" spans="4:5">
      <c r="D10509" s="122"/>
      <c r="E10509" s="122"/>
    </row>
    <row r="10510" spans="4:5">
      <c r="D10510" s="122"/>
      <c r="E10510" s="122"/>
    </row>
    <row r="10511" spans="4:5">
      <c r="D10511" s="122"/>
      <c r="E10511" s="122"/>
    </row>
    <row r="10512" spans="4:5">
      <c r="D10512" s="122"/>
      <c r="E10512" s="122"/>
    </row>
    <row r="10513" spans="4:5">
      <c r="D10513" s="122"/>
      <c r="E10513" s="122"/>
    </row>
    <row r="10514" spans="4:5">
      <c r="D10514" s="122"/>
      <c r="E10514" s="122"/>
    </row>
    <row r="10515" spans="4:5">
      <c r="D10515" s="122"/>
      <c r="E10515" s="122"/>
    </row>
    <row r="10516" spans="4:5">
      <c r="D10516" s="122"/>
      <c r="E10516" s="122"/>
    </row>
    <row r="10517" spans="4:5">
      <c r="D10517" s="122"/>
      <c r="E10517" s="122"/>
    </row>
    <row r="10518" spans="4:5">
      <c r="D10518" s="122"/>
      <c r="E10518" s="122"/>
    </row>
    <row r="10519" spans="4:5">
      <c r="D10519" s="122"/>
      <c r="E10519" s="122"/>
    </row>
    <row r="10520" spans="4:5">
      <c r="D10520" s="122"/>
      <c r="E10520" s="122"/>
    </row>
    <row r="10521" spans="4:5">
      <c r="D10521" s="122"/>
      <c r="E10521" s="122"/>
    </row>
    <row r="10522" spans="4:5">
      <c r="D10522" s="122"/>
      <c r="E10522" s="122"/>
    </row>
    <row r="10523" spans="4:5">
      <c r="D10523" s="122"/>
      <c r="E10523" s="122"/>
    </row>
    <row r="10524" spans="4:5">
      <c r="D10524" s="122"/>
      <c r="E10524" s="122"/>
    </row>
    <row r="10525" spans="4:5">
      <c r="D10525" s="122"/>
      <c r="E10525" s="122"/>
    </row>
    <row r="10526" spans="4:5">
      <c r="D10526" s="122"/>
      <c r="E10526" s="122"/>
    </row>
    <row r="10527" spans="4:5">
      <c r="D10527" s="122"/>
      <c r="E10527" s="122"/>
    </row>
    <row r="10528" spans="4:5">
      <c r="D10528" s="122"/>
      <c r="E10528" s="122"/>
    </row>
    <row r="10529" spans="4:5">
      <c r="D10529" s="122"/>
      <c r="E10529" s="122"/>
    </row>
    <row r="10530" spans="4:5">
      <c r="D10530" s="122"/>
      <c r="E10530" s="122"/>
    </row>
    <row r="10531" spans="4:5">
      <c r="D10531" s="122"/>
      <c r="E10531" s="122"/>
    </row>
    <row r="10532" spans="4:5">
      <c r="D10532" s="122"/>
      <c r="E10532" s="122"/>
    </row>
    <row r="10533" spans="4:5">
      <c r="D10533" s="122"/>
      <c r="E10533" s="122"/>
    </row>
    <row r="10534" spans="4:5">
      <c r="D10534" s="122"/>
      <c r="E10534" s="122"/>
    </row>
    <row r="10535" spans="4:5">
      <c r="D10535" s="122"/>
      <c r="E10535" s="122"/>
    </row>
    <row r="10536" spans="4:5">
      <c r="D10536" s="122"/>
      <c r="E10536" s="122"/>
    </row>
    <row r="10537" spans="4:5">
      <c r="D10537" s="122"/>
      <c r="E10537" s="122"/>
    </row>
    <row r="10538" spans="4:5">
      <c r="D10538" s="122"/>
      <c r="E10538" s="122"/>
    </row>
    <row r="10539" spans="4:5">
      <c r="D10539" s="122"/>
      <c r="E10539" s="122"/>
    </row>
    <row r="10540" spans="4:5">
      <c r="D10540" s="122"/>
      <c r="E10540" s="122"/>
    </row>
    <row r="10541" spans="4:5">
      <c r="D10541" s="122"/>
      <c r="E10541" s="122"/>
    </row>
    <row r="10542" spans="4:5">
      <c r="D10542" s="122"/>
      <c r="E10542" s="122"/>
    </row>
    <row r="10543" spans="4:5">
      <c r="D10543" s="122"/>
      <c r="E10543" s="122"/>
    </row>
    <row r="10544" spans="4:5">
      <c r="D10544" s="122"/>
      <c r="E10544" s="122"/>
    </row>
    <row r="10545" spans="4:5">
      <c r="D10545" s="122"/>
      <c r="E10545" s="122"/>
    </row>
    <row r="10546" spans="4:5">
      <c r="D10546" s="122"/>
      <c r="E10546" s="122"/>
    </row>
    <row r="10547" spans="4:5">
      <c r="D10547" s="122"/>
      <c r="E10547" s="122"/>
    </row>
    <row r="10548" spans="4:5">
      <c r="D10548" s="122"/>
      <c r="E10548" s="122"/>
    </row>
    <row r="10549" spans="4:5">
      <c r="D10549" s="122"/>
      <c r="E10549" s="122"/>
    </row>
    <row r="10550" spans="4:5">
      <c r="D10550" s="122"/>
      <c r="E10550" s="122"/>
    </row>
    <row r="10551" spans="4:5">
      <c r="D10551" s="122"/>
      <c r="E10551" s="122"/>
    </row>
    <row r="10552" spans="4:5">
      <c r="D10552" s="122"/>
      <c r="E10552" s="122"/>
    </row>
    <row r="10553" spans="4:5">
      <c r="D10553" s="122"/>
      <c r="E10553" s="122"/>
    </row>
    <row r="10554" spans="4:5">
      <c r="D10554" s="122"/>
      <c r="E10554" s="122"/>
    </row>
    <row r="10555" spans="4:5">
      <c r="D10555" s="122"/>
      <c r="E10555" s="122"/>
    </row>
    <row r="10556" spans="4:5">
      <c r="D10556" s="122"/>
      <c r="E10556" s="122"/>
    </row>
    <row r="10557" spans="4:5">
      <c r="D10557" s="122"/>
      <c r="E10557" s="122"/>
    </row>
    <row r="10558" spans="4:5">
      <c r="D10558" s="122"/>
      <c r="E10558" s="122"/>
    </row>
    <row r="10559" spans="4:5">
      <c r="D10559" s="122"/>
      <c r="E10559" s="122"/>
    </row>
    <row r="10560" spans="4:5">
      <c r="D10560" s="122"/>
      <c r="E10560" s="122"/>
    </row>
    <row r="10561" spans="4:5">
      <c r="D10561" s="122"/>
      <c r="E10561" s="122"/>
    </row>
    <row r="10562" spans="4:5">
      <c r="D10562" s="122"/>
      <c r="E10562" s="122"/>
    </row>
    <row r="10563" spans="4:5">
      <c r="D10563" s="122"/>
      <c r="E10563" s="122"/>
    </row>
    <row r="10564" spans="4:5">
      <c r="D10564" s="122"/>
      <c r="E10564" s="122"/>
    </row>
    <row r="10565" spans="4:5">
      <c r="D10565" s="122"/>
      <c r="E10565" s="122"/>
    </row>
    <row r="10566" spans="4:5">
      <c r="D10566" s="122"/>
      <c r="E10566" s="122"/>
    </row>
    <row r="10567" spans="4:5">
      <c r="D10567" s="122"/>
      <c r="E10567" s="122"/>
    </row>
    <row r="10568" spans="4:5">
      <c r="D10568" s="122"/>
      <c r="E10568" s="122"/>
    </row>
    <row r="10569" spans="4:5">
      <c r="D10569" s="122"/>
      <c r="E10569" s="122"/>
    </row>
    <row r="10570" spans="4:5">
      <c r="D10570" s="122"/>
      <c r="E10570" s="122"/>
    </row>
    <row r="10571" spans="4:5">
      <c r="D10571" s="122"/>
      <c r="E10571" s="122"/>
    </row>
    <row r="10572" spans="4:5">
      <c r="D10572" s="122"/>
      <c r="E10572" s="122"/>
    </row>
    <row r="10573" spans="4:5">
      <c r="D10573" s="122"/>
      <c r="E10573" s="122"/>
    </row>
    <row r="10574" spans="4:5">
      <c r="D10574" s="122"/>
      <c r="E10574" s="122"/>
    </row>
    <row r="10575" spans="4:5">
      <c r="D10575" s="122"/>
      <c r="E10575" s="122"/>
    </row>
    <row r="10576" spans="4:5">
      <c r="D10576" s="122"/>
      <c r="E10576" s="122"/>
    </row>
    <row r="10577" spans="4:5">
      <c r="D10577" s="122"/>
      <c r="E10577" s="122"/>
    </row>
    <row r="10578" spans="4:5">
      <c r="D10578" s="122"/>
      <c r="E10578" s="122"/>
    </row>
    <row r="10579" spans="4:5">
      <c r="D10579" s="122"/>
      <c r="E10579" s="122"/>
    </row>
    <row r="10580" spans="4:5">
      <c r="D10580" s="122"/>
      <c r="E10580" s="122"/>
    </row>
    <row r="10581" spans="4:5">
      <c r="D10581" s="122"/>
      <c r="E10581" s="122"/>
    </row>
    <row r="10582" spans="4:5">
      <c r="D10582" s="122"/>
      <c r="E10582" s="122"/>
    </row>
    <row r="10583" spans="4:5">
      <c r="D10583" s="122"/>
      <c r="E10583" s="122"/>
    </row>
    <row r="10584" spans="4:5">
      <c r="D10584" s="122"/>
      <c r="E10584" s="122"/>
    </row>
    <row r="10585" spans="4:5">
      <c r="D10585" s="122"/>
      <c r="E10585" s="122"/>
    </row>
    <row r="10586" spans="4:5">
      <c r="D10586" s="122"/>
      <c r="E10586" s="122"/>
    </row>
    <row r="10587" spans="4:5">
      <c r="D10587" s="122"/>
      <c r="E10587" s="122"/>
    </row>
    <row r="10588" spans="4:5">
      <c r="D10588" s="122"/>
      <c r="E10588" s="122"/>
    </row>
    <row r="10589" spans="4:5">
      <c r="D10589" s="122"/>
      <c r="E10589" s="122"/>
    </row>
    <row r="10590" spans="4:5">
      <c r="D10590" s="122"/>
      <c r="E10590" s="122"/>
    </row>
    <row r="10591" spans="4:5">
      <c r="D10591" s="122"/>
      <c r="E10591" s="122"/>
    </row>
    <row r="10592" spans="4:5">
      <c r="D10592" s="122"/>
      <c r="E10592" s="122"/>
    </row>
    <row r="10593" spans="4:5">
      <c r="D10593" s="122"/>
      <c r="E10593" s="122"/>
    </row>
    <row r="10594" spans="4:5">
      <c r="D10594" s="122"/>
      <c r="E10594" s="122"/>
    </row>
    <row r="10595" spans="4:5">
      <c r="D10595" s="122"/>
      <c r="E10595" s="122"/>
    </row>
    <row r="10596" spans="4:5">
      <c r="D10596" s="122"/>
      <c r="E10596" s="122"/>
    </row>
    <row r="10597" spans="4:5">
      <c r="D10597" s="122"/>
      <c r="E10597" s="122"/>
    </row>
    <row r="10598" spans="4:5">
      <c r="D10598" s="122"/>
      <c r="E10598" s="122"/>
    </row>
    <row r="10599" spans="4:5">
      <c r="D10599" s="122"/>
      <c r="E10599" s="122"/>
    </row>
    <row r="10600" spans="4:5">
      <c r="D10600" s="122"/>
      <c r="E10600" s="122"/>
    </row>
    <row r="10601" spans="4:5">
      <c r="D10601" s="122"/>
      <c r="E10601" s="122"/>
    </row>
    <row r="10602" spans="4:5">
      <c r="D10602" s="122"/>
      <c r="E10602" s="122"/>
    </row>
    <row r="10603" spans="4:5">
      <c r="D10603" s="122"/>
      <c r="E10603" s="122"/>
    </row>
    <row r="10604" spans="4:5">
      <c r="D10604" s="122"/>
      <c r="E10604" s="122"/>
    </row>
    <row r="10605" spans="4:5">
      <c r="D10605" s="122"/>
      <c r="E10605" s="122"/>
    </row>
    <row r="10606" spans="4:5">
      <c r="D10606" s="122"/>
      <c r="E10606" s="122"/>
    </row>
    <row r="10607" spans="4:5">
      <c r="D10607" s="122"/>
      <c r="E10607" s="122"/>
    </row>
    <row r="10608" spans="4:5">
      <c r="D10608" s="122"/>
      <c r="E10608" s="122"/>
    </row>
    <row r="10609" spans="4:5">
      <c r="D10609" s="122"/>
      <c r="E10609" s="122"/>
    </row>
    <row r="10610" spans="4:5">
      <c r="D10610" s="122"/>
      <c r="E10610" s="122"/>
    </row>
    <row r="10611" spans="4:5">
      <c r="D10611" s="122"/>
      <c r="E10611" s="122"/>
    </row>
    <row r="10612" spans="4:5">
      <c r="D10612" s="122"/>
      <c r="E10612" s="122"/>
    </row>
    <row r="10613" spans="4:5">
      <c r="D10613" s="122"/>
      <c r="E10613" s="122"/>
    </row>
    <row r="10614" spans="4:5">
      <c r="D10614" s="122"/>
      <c r="E10614" s="122"/>
    </row>
    <row r="10615" spans="4:5">
      <c r="D10615" s="122"/>
      <c r="E10615" s="122"/>
    </row>
    <row r="10616" spans="4:5">
      <c r="D10616" s="122"/>
      <c r="E10616" s="122"/>
    </row>
    <row r="10617" spans="4:5">
      <c r="D10617" s="122"/>
      <c r="E10617" s="122"/>
    </row>
    <row r="10618" spans="4:5">
      <c r="D10618" s="122"/>
      <c r="E10618" s="122"/>
    </row>
    <row r="10619" spans="4:5">
      <c r="D10619" s="122"/>
      <c r="E10619" s="122"/>
    </row>
    <row r="10620" spans="4:5">
      <c r="D10620" s="122"/>
      <c r="E10620" s="122"/>
    </row>
    <row r="10621" spans="4:5">
      <c r="D10621" s="122"/>
      <c r="E10621" s="122"/>
    </row>
    <row r="10622" spans="4:5">
      <c r="D10622" s="122"/>
      <c r="E10622" s="122"/>
    </row>
    <row r="10623" spans="4:5">
      <c r="D10623" s="122"/>
      <c r="E10623" s="122"/>
    </row>
    <row r="10624" spans="4:5">
      <c r="D10624" s="122"/>
      <c r="E10624" s="122"/>
    </row>
    <row r="10625" spans="4:5">
      <c r="D10625" s="122"/>
      <c r="E10625" s="122"/>
    </row>
    <row r="10626" spans="4:5">
      <c r="D10626" s="122"/>
      <c r="E10626" s="122"/>
    </row>
    <row r="10627" spans="4:5">
      <c r="D10627" s="122"/>
      <c r="E10627" s="122"/>
    </row>
    <row r="10628" spans="4:5">
      <c r="D10628" s="122"/>
      <c r="E10628" s="122"/>
    </row>
    <row r="10629" spans="4:5">
      <c r="D10629" s="122"/>
      <c r="E10629" s="122"/>
    </row>
    <row r="10630" spans="4:5">
      <c r="D10630" s="122"/>
      <c r="E10630" s="122"/>
    </row>
    <row r="10631" spans="4:5">
      <c r="D10631" s="122"/>
      <c r="E10631" s="122"/>
    </row>
    <row r="10632" spans="4:5">
      <c r="D10632" s="122"/>
      <c r="E10632" s="122"/>
    </row>
    <row r="10633" spans="4:5">
      <c r="D10633" s="122"/>
      <c r="E10633" s="122"/>
    </row>
    <row r="10634" spans="4:5">
      <c r="D10634" s="122"/>
      <c r="E10634" s="122"/>
    </row>
    <row r="10635" spans="4:5">
      <c r="D10635" s="122"/>
      <c r="E10635" s="122"/>
    </row>
    <row r="10636" spans="4:5">
      <c r="D10636" s="122"/>
      <c r="E10636" s="122"/>
    </row>
    <row r="10637" spans="4:5">
      <c r="D10637" s="122"/>
      <c r="E10637" s="122"/>
    </row>
    <row r="10638" spans="4:5">
      <c r="D10638" s="122"/>
      <c r="E10638" s="122"/>
    </row>
    <row r="10639" spans="4:5">
      <c r="D10639" s="122"/>
      <c r="E10639" s="122"/>
    </row>
    <row r="10640" spans="4:5">
      <c r="D10640" s="122"/>
      <c r="E10640" s="122"/>
    </row>
    <row r="10641" spans="4:5">
      <c r="D10641" s="122"/>
      <c r="E10641" s="122"/>
    </row>
    <row r="10642" spans="4:5">
      <c r="D10642" s="122"/>
      <c r="E10642" s="122"/>
    </row>
    <row r="10643" spans="4:5">
      <c r="D10643" s="122"/>
      <c r="E10643" s="122"/>
    </row>
    <row r="10644" spans="4:5">
      <c r="D10644" s="122"/>
      <c r="E10644" s="122"/>
    </row>
    <row r="10645" spans="4:5">
      <c r="D10645" s="122"/>
      <c r="E10645" s="122"/>
    </row>
    <row r="10646" spans="4:5">
      <c r="D10646" s="122"/>
      <c r="E10646" s="122"/>
    </row>
    <row r="10647" spans="4:5">
      <c r="D10647" s="122"/>
      <c r="E10647" s="122"/>
    </row>
    <row r="10648" spans="4:5">
      <c r="D10648" s="122"/>
      <c r="E10648" s="122"/>
    </row>
    <row r="10649" spans="4:5">
      <c r="D10649" s="122"/>
      <c r="E10649" s="122"/>
    </row>
    <row r="10650" spans="4:5">
      <c r="D10650" s="122"/>
      <c r="E10650" s="122"/>
    </row>
    <row r="10651" spans="4:5">
      <c r="D10651" s="122"/>
      <c r="E10651" s="122"/>
    </row>
    <row r="10652" spans="4:5">
      <c r="D10652" s="122"/>
      <c r="E10652" s="122"/>
    </row>
    <row r="10653" spans="4:5">
      <c r="D10653" s="122"/>
      <c r="E10653" s="122"/>
    </row>
    <row r="10654" spans="4:5">
      <c r="D10654" s="122"/>
      <c r="E10654" s="122"/>
    </row>
    <row r="10655" spans="4:5">
      <c r="D10655" s="122"/>
      <c r="E10655" s="122"/>
    </row>
    <row r="10656" spans="4:5">
      <c r="D10656" s="122"/>
      <c r="E10656" s="122"/>
    </row>
    <row r="10657" spans="4:5">
      <c r="D10657" s="122"/>
      <c r="E10657" s="122"/>
    </row>
    <row r="10658" spans="4:5">
      <c r="D10658" s="122"/>
      <c r="E10658" s="122"/>
    </row>
    <row r="10659" spans="4:5">
      <c r="D10659" s="122"/>
      <c r="E10659" s="122"/>
    </row>
    <row r="10660" spans="4:5">
      <c r="D10660" s="122"/>
      <c r="E10660" s="122"/>
    </row>
    <row r="10661" spans="4:5">
      <c r="D10661" s="122"/>
      <c r="E10661" s="122"/>
    </row>
    <row r="10662" spans="4:5">
      <c r="D10662" s="122"/>
      <c r="E10662" s="122"/>
    </row>
    <row r="10663" spans="4:5">
      <c r="D10663" s="122"/>
      <c r="E10663" s="122"/>
    </row>
    <row r="10664" spans="4:5">
      <c r="D10664" s="122"/>
      <c r="E10664" s="122"/>
    </row>
    <row r="10665" spans="4:5">
      <c r="D10665" s="122"/>
      <c r="E10665" s="122"/>
    </row>
    <row r="10666" spans="4:5">
      <c r="D10666" s="122"/>
      <c r="E10666" s="122"/>
    </row>
    <row r="10667" spans="4:5">
      <c r="D10667" s="122"/>
      <c r="E10667" s="122"/>
    </row>
    <row r="10668" spans="4:5">
      <c r="D10668" s="122"/>
      <c r="E10668" s="122"/>
    </row>
    <row r="10669" spans="4:5">
      <c r="D10669" s="122"/>
      <c r="E10669" s="122"/>
    </row>
    <row r="10670" spans="4:5">
      <c r="D10670" s="122"/>
      <c r="E10670" s="122"/>
    </row>
    <row r="10671" spans="4:5">
      <c r="D10671" s="122"/>
      <c r="E10671" s="122"/>
    </row>
    <row r="10672" spans="4:5">
      <c r="D10672" s="122"/>
      <c r="E10672" s="122"/>
    </row>
    <row r="10673" spans="4:5">
      <c r="D10673" s="122"/>
      <c r="E10673" s="122"/>
    </row>
    <row r="10674" spans="4:5">
      <c r="D10674" s="122"/>
      <c r="E10674" s="122"/>
    </row>
    <row r="10675" spans="4:5">
      <c r="D10675" s="122"/>
      <c r="E10675" s="122"/>
    </row>
    <row r="10676" spans="4:5">
      <c r="D10676" s="122"/>
      <c r="E10676" s="122"/>
    </row>
    <row r="10677" spans="4:5">
      <c r="D10677" s="122"/>
      <c r="E10677" s="122"/>
    </row>
    <row r="10678" spans="4:5">
      <c r="D10678" s="122"/>
      <c r="E10678" s="122"/>
    </row>
    <row r="10679" spans="4:5">
      <c r="D10679" s="122"/>
      <c r="E10679" s="122"/>
    </row>
    <row r="10680" spans="4:5">
      <c r="D10680" s="122"/>
      <c r="E10680" s="122"/>
    </row>
    <row r="10681" spans="4:5">
      <c r="D10681" s="122"/>
      <c r="E10681" s="122"/>
    </row>
    <row r="10682" spans="4:5">
      <c r="D10682" s="122"/>
      <c r="E10682" s="122"/>
    </row>
    <row r="10683" spans="4:5">
      <c r="D10683" s="122"/>
      <c r="E10683" s="122"/>
    </row>
    <row r="10684" spans="4:5">
      <c r="D10684" s="122"/>
      <c r="E10684" s="122"/>
    </row>
    <row r="10685" spans="4:5">
      <c r="D10685" s="122"/>
      <c r="E10685" s="122"/>
    </row>
    <row r="10686" spans="4:5">
      <c r="D10686" s="122"/>
      <c r="E10686" s="122"/>
    </row>
    <row r="10687" spans="4:5">
      <c r="D10687" s="122"/>
      <c r="E10687" s="122"/>
    </row>
    <row r="10688" spans="4:5">
      <c r="D10688" s="122"/>
      <c r="E10688" s="122"/>
    </row>
    <row r="10689" spans="4:5">
      <c r="D10689" s="122"/>
      <c r="E10689" s="122"/>
    </row>
    <row r="10690" spans="4:5">
      <c r="D10690" s="122"/>
      <c r="E10690" s="122"/>
    </row>
    <row r="10691" spans="4:5">
      <c r="D10691" s="122"/>
      <c r="E10691" s="122"/>
    </row>
    <row r="10692" spans="4:5">
      <c r="D10692" s="122"/>
      <c r="E10692" s="122"/>
    </row>
    <row r="10693" spans="4:5">
      <c r="D10693" s="122"/>
      <c r="E10693" s="122"/>
    </row>
    <row r="10694" spans="4:5">
      <c r="D10694" s="122"/>
      <c r="E10694" s="122"/>
    </row>
    <row r="10695" spans="4:5">
      <c r="D10695" s="122"/>
      <c r="E10695" s="122"/>
    </row>
    <row r="10696" spans="4:5">
      <c r="D10696" s="122"/>
      <c r="E10696" s="122"/>
    </row>
    <row r="10697" spans="4:5">
      <c r="D10697" s="122"/>
      <c r="E10697" s="122"/>
    </row>
    <row r="10698" spans="4:5">
      <c r="D10698" s="122"/>
      <c r="E10698" s="122"/>
    </row>
    <row r="10699" spans="4:5">
      <c r="D10699" s="122"/>
      <c r="E10699" s="122"/>
    </row>
    <row r="10700" spans="4:5">
      <c r="D10700" s="122"/>
      <c r="E10700" s="122"/>
    </row>
    <row r="10701" spans="4:5">
      <c r="D10701" s="122"/>
      <c r="E10701" s="122"/>
    </row>
    <row r="10702" spans="4:5">
      <c r="D10702" s="122"/>
      <c r="E10702" s="122"/>
    </row>
    <row r="10703" spans="4:5">
      <c r="D10703" s="122"/>
      <c r="E10703" s="122"/>
    </row>
    <row r="10704" spans="4:5">
      <c r="D10704" s="122"/>
      <c r="E10704" s="122"/>
    </row>
    <row r="10705" spans="4:5">
      <c r="D10705" s="122"/>
      <c r="E10705" s="122"/>
    </row>
    <row r="10706" spans="4:5">
      <c r="D10706" s="122"/>
      <c r="E10706" s="122"/>
    </row>
    <row r="10707" spans="4:5">
      <c r="D10707" s="122"/>
      <c r="E10707" s="122"/>
    </row>
    <row r="10708" spans="4:5">
      <c r="D10708" s="122"/>
      <c r="E10708" s="122"/>
    </row>
    <row r="10709" spans="4:5">
      <c r="D10709" s="122"/>
      <c r="E10709" s="122"/>
    </row>
    <row r="10710" spans="4:5">
      <c r="D10710" s="122"/>
      <c r="E10710" s="122"/>
    </row>
    <row r="10711" spans="4:5">
      <c r="D10711" s="122"/>
      <c r="E10711" s="122"/>
    </row>
    <row r="10712" spans="4:5">
      <c r="D10712" s="122"/>
      <c r="E10712" s="122"/>
    </row>
    <row r="10713" spans="4:5">
      <c r="D10713" s="122"/>
      <c r="E10713" s="122"/>
    </row>
    <row r="10714" spans="4:5">
      <c r="D10714" s="122"/>
      <c r="E10714" s="122"/>
    </row>
    <row r="10715" spans="4:5">
      <c r="D10715" s="122"/>
      <c r="E10715" s="122"/>
    </row>
    <row r="10716" spans="4:5">
      <c r="D10716" s="122"/>
      <c r="E10716" s="122"/>
    </row>
    <row r="10717" spans="4:5">
      <c r="D10717" s="122"/>
      <c r="E10717" s="122"/>
    </row>
    <row r="10718" spans="4:5">
      <c r="D10718" s="122"/>
      <c r="E10718" s="122"/>
    </row>
    <row r="10719" spans="4:5">
      <c r="D10719" s="122"/>
      <c r="E10719" s="122"/>
    </row>
    <row r="10720" spans="4:5">
      <c r="D10720" s="122"/>
      <c r="E10720" s="122"/>
    </row>
    <row r="10721" spans="4:5">
      <c r="D10721" s="122"/>
      <c r="E10721" s="122"/>
    </row>
    <row r="10722" spans="4:5">
      <c r="D10722" s="122"/>
      <c r="E10722" s="122"/>
    </row>
    <row r="10723" spans="4:5">
      <c r="D10723" s="122"/>
      <c r="E10723" s="122"/>
    </row>
    <row r="10724" spans="4:5">
      <c r="D10724" s="122"/>
      <c r="E10724" s="122"/>
    </row>
    <row r="10725" spans="4:5">
      <c r="D10725" s="122"/>
      <c r="E10725" s="122"/>
    </row>
    <row r="10726" spans="4:5">
      <c r="D10726" s="122"/>
      <c r="E10726" s="122"/>
    </row>
    <row r="10727" spans="4:5">
      <c r="D10727" s="122"/>
      <c r="E10727" s="122"/>
    </row>
    <row r="10728" spans="4:5">
      <c r="D10728" s="122"/>
      <c r="E10728" s="122"/>
    </row>
    <row r="10729" spans="4:5">
      <c r="D10729" s="122"/>
      <c r="E10729" s="122"/>
    </row>
    <row r="10730" spans="4:5">
      <c r="D10730" s="122"/>
      <c r="E10730" s="122"/>
    </row>
    <row r="10731" spans="4:5">
      <c r="D10731" s="122"/>
      <c r="E10731" s="122"/>
    </row>
    <row r="10732" spans="4:5">
      <c r="D10732" s="122"/>
      <c r="E10732" s="122"/>
    </row>
    <row r="10733" spans="4:5">
      <c r="D10733" s="122"/>
      <c r="E10733" s="122"/>
    </row>
    <row r="10734" spans="4:5">
      <c r="D10734" s="122"/>
      <c r="E10734" s="122"/>
    </row>
    <row r="10735" spans="4:5">
      <c r="D10735" s="122"/>
      <c r="E10735" s="122"/>
    </row>
    <row r="10736" spans="4:5">
      <c r="D10736" s="122"/>
      <c r="E10736" s="122"/>
    </row>
    <row r="10737" spans="4:5">
      <c r="D10737" s="122"/>
      <c r="E10737" s="122"/>
    </row>
    <row r="10738" spans="4:5">
      <c r="D10738" s="122"/>
      <c r="E10738" s="122"/>
    </row>
    <row r="10739" spans="4:5">
      <c r="D10739" s="122"/>
      <c r="E10739" s="122"/>
    </row>
    <row r="10740" spans="4:5">
      <c r="D10740" s="122"/>
      <c r="E10740" s="122"/>
    </row>
    <row r="10741" spans="4:5">
      <c r="D10741" s="122"/>
      <c r="E10741" s="122"/>
    </row>
    <row r="10742" spans="4:5">
      <c r="D10742" s="122"/>
      <c r="E10742" s="122"/>
    </row>
    <row r="10743" spans="4:5">
      <c r="D10743" s="122"/>
      <c r="E10743" s="122"/>
    </row>
    <row r="10744" spans="4:5">
      <c r="D10744" s="122"/>
      <c r="E10744" s="122"/>
    </row>
    <row r="10745" spans="4:5">
      <c r="D10745" s="122"/>
      <c r="E10745" s="122"/>
    </row>
    <row r="10746" spans="4:5">
      <c r="D10746" s="122"/>
      <c r="E10746" s="122"/>
    </row>
    <row r="10747" spans="4:5">
      <c r="D10747" s="122"/>
      <c r="E10747" s="122"/>
    </row>
    <row r="10748" spans="4:5">
      <c r="D10748" s="122"/>
      <c r="E10748" s="122"/>
    </row>
    <row r="10749" spans="4:5">
      <c r="D10749" s="122"/>
      <c r="E10749" s="122"/>
    </row>
    <row r="10750" spans="4:5">
      <c r="D10750" s="122"/>
      <c r="E10750" s="122"/>
    </row>
    <row r="10751" spans="4:5">
      <c r="D10751" s="122"/>
      <c r="E10751" s="122"/>
    </row>
    <row r="10752" spans="4:5">
      <c r="D10752" s="122"/>
      <c r="E10752" s="122"/>
    </row>
    <row r="10753" spans="4:5">
      <c r="D10753" s="122"/>
      <c r="E10753" s="122"/>
    </row>
    <row r="10754" spans="4:5">
      <c r="D10754" s="122"/>
      <c r="E10754" s="122"/>
    </row>
    <row r="10755" spans="4:5">
      <c r="D10755" s="122"/>
      <c r="E10755" s="122"/>
    </row>
    <row r="10756" spans="4:5">
      <c r="D10756" s="122"/>
      <c r="E10756" s="122"/>
    </row>
    <row r="10757" spans="4:5">
      <c r="D10757" s="122"/>
      <c r="E10757" s="122"/>
    </row>
    <row r="10758" spans="4:5">
      <c r="D10758" s="122"/>
      <c r="E10758" s="122"/>
    </row>
    <row r="10759" spans="4:5">
      <c r="D10759" s="122"/>
      <c r="E10759" s="122"/>
    </row>
    <row r="10760" spans="4:5">
      <c r="D10760" s="122"/>
      <c r="E10760" s="122"/>
    </row>
    <row r="10761" spans="4:5">
      <c r="D10761" s="122"/>
      <c r="E10761" s="122"/>
    </row>
    <row r="10762" spans="4:5">
      <c r="D10762" s="122"/>
      <c r="E10762" s="122"/>
    </row>
    <row r="10763" spans="4:5">
      <c r="D10763" s="122"/>
      <c r="E10763" s="122"/>
    </row>
    <row r="10764" spans="4:5">
      <c r="D10764" s="122"/>
      <c r="E10764" s="122"/>
    </row>
    <row r="10765" spans="4:5">
      <c r="D10765" s="122"/>
      <c r="E10765" s="122"/>
    </row>
    <row r="10766" spans="4:5">
      <c r="D10766" s="122"/>
      <c r="E10766" s="122"/>
    </row>
    <row r="10767" spans="4:5">
      <c r="D10767" s="122"/>
      <c r="E10767" s="122"/>
    </row>
    <row r="10768" spans="4:5">
      <c r="D10768" s="122"/>
      <c r="E10768" s="122"/>
    </row>
    <row r="10769" spans="4:5">
      <c r="D10769" s="122"/>
      <c r="E10769" s="122"/>
    </row>
    <row r="10770" spans="4:5">
      <c r="D10770" s="122"/>
      <c r="E10770" s="122"/>
    </row>
    <row r="10771" spans="4:5">
      <c r="D10771" s="122"/>
      <c r="E10771" s="122"/>
    </row>
    <row r="10772" spans="4:5">
      <c r="D10772" s="122"/>
      <c r="E10772" s="122"/>
    </row>
    <row r="10773" spans="4:5">
      <c r="D10773" s="122"/>
      <c r="E10773" s="122"/>
    </row>
    <row r="10774" spans="4:5">
      <c r="D10774" s="122"/>
      <c r="E10774" s="122"/>
    </row>
    <row r="10775" spans="4:5">
      <c r="D10775" s="122"/>
      <c r="E10775" s="122"/>
    </row>
    <row r="10776" spans="4:5">
      <c r="D10776" s="122"/>
      <c r="E10776" s="122"/>
    </row>
    <row r="10777" spans="4:5">
      <c r="D10777" s="122"/>
      <c r="E10777" s="122"/>
    </row>
    <row r="10778" spans="4:5">
      <c r="D10778" s="122"/>
      <c r="E10778" s="122"/>
    </row>
    <row r="10779" spans="4:5">
      <c r="D10779" s="122"/>
      <c r="E10779" s="122"/>
    </row>
    <row r="10780" spans="4:5">
      <c r="D10780" s="122"/>
      <c r="E10780" s="122"/>
    </row>
    <row r="10781" spans="4:5">
      <c r="D10781" s="122"/>
      <c r="E10781" s="122"/>
    </row>
    <row r="10782" spans="4:5">
      <c r="D10782" s="122"/>
      <c r="E10782" s="122"/>
    </row>
    <row r="10783" spans="4:5">
      <c r="D10783" s="122"/>
      <c r="E10783" s="122"/>
    </row>
    <row r="10784" spans="4:5">
      <c r="D10784" s="122"/>
      <c r="E10784" s="122"/>
    </row>
    <row r="10785" spans="4:5">
      <c r="D10785" s="122"/>
      <c r="E10785" s="122"/>
    </row>
    <row r="10786" spans="4:5">
      <c r="D10786" s="122"/>
      <c r="E10786" s="122"/>
    </row>
    <row r="10787" spans="4:5">
      <c r="D10787" s="122"/>
      <c r="E10787" s="122"/>
    </row>
    <row r="10788" spans="4:5">
      <c r="D10788" s="122"/>
      <c r="E10788" s="122"/>
    </row>
    <row r="10789" spans="4:5">
      <c r="D10789" s="122"/>
      <c r="E10789" s="122"/>
    </row>
    <row r="10790" spans="4:5">
      <c r="D10790" s="122"/>
      <c r="E10790" s="122"/>
    </row>
    <row r="10791" spans="4:5">
      <c r="D10791" s="122"/>
      <c r="E10791" s="122"/>
    </row>
    <row r="10792" spans="4:5">
      <c r="D10792" s="122"/>
      <c r="E10792" s="122"/>
    </row>
    <row r="10793" spans="4:5">
      <c r="D10793" s="122"/>
      <c r="E10793" s="122"/>
    </row>
    <row r="10794" spans="4:5">
      <c r="D10794" s="122"/>
      <c r="E10794" s="122"/>
    </row>
    <row r="10795" spans="4:5">
      <c r="D10795" s="122"/>
      <c r="E10795" s="122"/>
    </row>
    <row r="10796" spans="4:5">
      <c r="D10796" s="122"/>
      <c r="E10796" s="122"/>
    </row>
    <row r="10797" spans="4:5">
      <c r="D10797" s="122"/>
      <c r="E10797" s="122"/>
    </row>
    <row r="10798" spans="4:5">
      <c r="D10798" s="122"/>
      <c r="E10798" s="122"/>
    </row>
    <row r="10799" spans="4:5">
      <c r="D10799" s="122"/>
      <c r="E10799" s="122"/>
    </row>
    <row r="10800" spans="4:5">
      <c r="D10800" s="122"/>
      <c r="E10800" s="122"/>
    </row>
    <row r="10801" spans="4:5">
      <c r="D10801" s="122"/>
      <c r="E10801" s="122"/>
    </row>
    <row r="10802" spans="4:5">
      <c r="D10802" s="122"/>
      <c r="E10802" s="122"/>
    </row>
    <row r="10803" spans="4:5">
      <c r="D10803" s="122"/>
      <c r="E10803" s="122"/>
    </row>
    <row r="10804" spans="4:5">
      <c r="D10804" s="122"/>
      <c r="E10804" s="122"/>
    </row>
    <row r="10805" spans="4:5">
      <c r="D10805" s="122"/>
      <c r="E10805" s="122"/>
    </row>
    <row r="10806" spans="4:5">
      <c r="D10806" s="122"/>
      <c r="E10806" s="122"/>
    </row>
    <row r="10807" spans="4:5">
      <c r="D10807" s="122"/>
      <c r="E10807" s="122"/>
    </row>
    <row r="10808" spans="4:5">
      <c r="D10808" s="122"/>
      <c r="E10808" s="122"/>
    </row>
    <row r="10809" spans="4:5">
      <c r="D10809" s="122"/>
      <c r="E10809" s="122"/>
    </row>
    <row r="10810" spans="4:5">
      <c r="D10810" s="122"/>
      <c r="E10810" s="122"/>
    </row>
    <row r="10811" spans="4:5">
      <c r="D10811" s="122"/>
      <c r="E10811" s="122"/>
    </row>
    <row r="10812" spans="4:5">
      <c r="D10812" s="122"/>
      <c r="E10812" s="122"/>
    </row>
    <row r="10813" spans="4:5">
      <c r="D10813" s="122"/>
      <c r="E10813" s="122"/>
    </row>
    <row r="10814" spans="4:5">
      <c r="D10814" s="122"/>
      <c r="E10814" s="122"/>
    </row>
    <row r="10815" spans="4:5">
      <c r="D10815" s="122"/>
      <c r="E10815" s="122"/>
    </row>
    <row r="10816" spans="4:5">
      <c r="D10816" s="122"/>
      <c r="E10816" s="122"/>
    </row>
    <row r="10817" spans="4:5">
      <c r="D10817" s="122"/>
      <c r="E10817" s="122"/>
    </row>
    <row r="10818" spans="4:5">
      <c r="D10818" s="122"/>
      <c r="E10818" s="122"/>
    </row>
    <row r="10819" spans="4:5">
      <c r="D10819" s="122"/>
      <c r="E10819" s="122"/>
    </row>
    <row r="10820" spans="4:5">
      <c r="D10820" s="122"/>
      <c r="E10820" s="122"/>
    </row>
    <row r="10821" spans="4:5">
      <c r="D10821" s="122"/>
      <c r="E10821" s="122"/>
    </row>
    <row r="10822" spans="4:5">
      <c r="D10822" s="122"/>
      <c r="E10822" s="122"/>
    </row>
    <row r="10823" spans="4:5">
      <c r="D10823" s="122"/>
      <c r="E10823" s="122"/>
    </row>
    <row r="10824" spans="4:5">
      <c r="D10824" s="122"/>
      <c r="E10824" s="122"/>
    </row>
    <row r="10825" spans="4:5">
      <c r="D10825" s="122"/>
      <c r="E10825" s="122"/>
    </row>
    <row r="10826" spans="4:5">
      <c r="D10826" s="122"/>
      <c r="E10826" s="122"/>
    </row>
    <row r="10827" spans="4:5">
      <c r="D10827" s="122"/>
      <c r="E10827" s="122"/>
    </row>
    <row r="10828" spans="4:5">
      <c r="D10828" s="122"/>
      <c r="E10828" s="122"/>
    </row>
    <row r="10829" spans="4:5">
      <c r="D10829" s="122"/>
      <c r="E10829" s="122"/>
    </row>
    <row r="10830" spans="4:5">
      <c r="D10830" s="122"/>
      <c r="E10830" s="122"/>
    </row>
    <row r="10831" spans="4:5">
      <c r="D10831" s="122"/>
      <c r="E10831" s="122"/>
    </row>
    <row r="10832" spans="4:5">
      <c r="D10832" s="122"/>
      <c r="E10832" s="122"/>
    </row>
    <row r="10833" spans="4:5">
      <c r="D10833" s="122"/>
      <c r="E10833" s="122"/>
    </row>
    <row r="10834" spans="4:5">
      <c r="D10834" s="122"/>
      <c r="E10834" s="122"/>
    </row>
    <row r="10835" spans="4:5">
      <c r="D10835" s="122"/>
      <c r="E10835" s="122"/>
    </row>
    <row r="10836" spans="4:5">
      <c r="D10836" s="122"/>
      <c r="E10836" s="122"/>
    </row>
    <row r="10837" spans="4:5">
      <c r="D10837" s="122"/>
      <c r="E10837" s="122"/>
    </row>
    <row r="10838" spans="4:5">
      <c r="D10838" s="122"/>
      <c r="E10838" s="122"/>
    </row>
    <row r="10839" spans="4:5">
      <c r="D10839" s="122"/>
      <c r="E10839" s="122"/>
    </row>
    <row r="10840" spans="4:5">
      <c r="D10840" s="122"/>
      <c r="E10840" s="122"/>
    </row>
    <row r="10841" spans="4:5">
      <c r="D10841" s="122"/>
      <c r="E10841" s="122"/>
    </row>
    <row r="10842" spans="4:5">
      <c r="D10842" s="122"/>
      <c r="E10842" s="122"/>
    </row>
    <row r="10843" spans="4:5">
      <c r="D10843" s="122"/>
      <c r="E10843" s="122"/>
    </row>
    <row r="10844" spans="4:5">
      <c r="D10844" s="122"/>
      <c r="E10844" s="122"/>
    </row>
    <row r="10845" spans="4:5">
      <c r="D10845" s="122"/>
      <c r="E10845" s="122"/>
    </row>
    <row r="10846" spans="4:5">
      <c r="D10846" s="122"/>
      <c r="E10846" s="122"/>
    </row>
    <row r="10847" spans="4:5">
      <c r="D10847" s="122"/>
      <c r="E10847" s="122"/>
    </row>
    <row r="10848" spans="4:5">
      <c r="D10848" s="122"/>
      <c r="E10848" s="122"/>
    </row>
    <row r="10849" spans="4:5">
      <c r="D10849" s="122"/>
      <c r="E10849" s="122"/>
    </row>
    <row r="10850" spans="4:5">
      <c r="D10850" s="122"/>
      <c r="E10850" s="122"/>
    </row>
    <row r="10851" spans="4:5">
      <c r="D10851" s="122"/>
      <c r="E10851" s="122"/>
    </row>
    <row r="10852" spans="4:5">
      <c r="D10852" s="122"/>
      <c r="E10852" s="122"/>
    </row>
    <row r="10853" spans="4:5">
      <c r="D10853" s="122"/>
      <c r="E10853" s="122"/>
    </row>
    <row r="10854" spans="4:5">
      <c r="D10854" s="122"/>
      <c r="E10854" s="122"/>
    </row>
    <row r="10855" spans="4:5">
      <c r="D10855" s="122"/>
      <c r="E10855" s="122"/>
    </row>
    <row r="10856" spans="4:5">
      <c r="D10856" s="122"/>
      <c r="E10856" s="122"/>
    </row>
    <row r="10857" spans="4:5">
      <c r="D10857" s="122"/>
      <c r="E10857" s="122"/>
    </row>
    <row r="10858" spans="4:5">
      <c r="D10858" s="122"/>
      <c r="E10858" s="122"/>
    </row>
    <row r="10859" spans="4:5">
      <c r="D10859" s="122"/>
      <c r="E10859" s="122"/>
    </row>
    <row r="10860" spans="4:5">
      <c r="D10860" s="122"/>
      <c r="E10860" s="122"/>
    </row>
    <row r="10861" spans="4:5">
      <c r="D10861" s="122"/>
      <c r="E10861" s="122"/>
    </row>
    <row r="10862" spans="4:5">
      <c r="D10862" s="122"/>
      <c r="E10862" s="122"/>
    </row>
    <row r="10863" spans="4:5">
      <c r="D10863" s="122"/>
      <c r="E10863" s="122"/>
    </row>
    <row r="10864" spans="4:5">
      <c r="D10864" s="122"/>
      <c r="E10864" s="122"/>
    </row>
    <row r="10865" spans="4:5">
      <c r="D10865" s="122"/>
      <c r="E10865" s="122"/>
    </row>
    <row r="10866" spans="4:5">
      <c r="D10866" s="122"/>
      <c r="E10866" s="122"/>
    </row>
    <row r="10867" spans="4:5">
      <c r="D10867" s="122"/>
      <c r="E10867" s="122"/>
    </row>
    <row r="10868" spans="4:5">
      <c r="D10868" s="122"/>
      <c r="E10868" s="122"/>
    </row>
    <row r="10869" spans="4:5">
      <c r="D10869" s="122"/>
      <c r="E10869" s="122"/>
    </row>
    <row r="10870" spans="4:5">
      <c r="D10870" s="122"/>
      <c r="E10870" s="122"/>
    </row>
    <row r="10871" spans="4:5">
      <c r="D10871" s="122"/>
      <c r="E10871" s="122"/>
    </row>
    <row r="10872" spans="4:5">
      <c r="D10872" s="122"/>
      <c r="E10872" s="122"/>
    </row>
    <row r="10873" spans="4:5">
      <c r="D10873" s="122"/>
      <c r="E10873" s="122"/>
    </row>
    <row r="10874" spans="4:5">
      <c r="D10874" s="122"/>
      <c r="E10874" s="122"/>
    </row>
    <row r="10875" spans="4:5">
      <c r="D10875" s="122"/>
      <c r="E10875" s="122"/>
    </row>
    <row r="10876" spans="4:5">
      <c r="D10876" s="122"/>
      <c r="E10876" s="122"/>
    </row>
    <row r="10877" spans="4:5">
      <c r="D10877" s="122"/>
      <c r="E10877" s="122"/>
    </row>
    <row r="10878" spans="4:5">
      <c r="D10878" s="122"/>
      <c r="E10878" s="122"/>
    </row>
    <row r="10879" spans="4:5">
      <c r="D10879" s="122"/>
      <c r="E10879" s="122"/>
    </row>
    <row r="10880" spans="4:5">
      <c r="D10880" s="122"/>
      <c r="E10880" s="122"/>
    </row>
    <row r="10881" spans="4:5">
      <c r="D10881" s="122"/>
      <c r="E10881" s="122"/>
    </row>
    <row r="10882" spans="4:5">
      <c r="D10882" s="122"/>
      <c r="E10882" s="122"/>
    </row>
    <row r="10883" spans="4:5">
      <c r="D10883" s="122"/>
      <c r="E10883" s="122"/>
    </row>
    <row r="10884" spans="4:5">
      <c r="D10884" s="122"/>
      <c r="E10884" s="122"/>
    </row>
    <row r="10885" spans="4:5">
      <c r="D10885" s="122"/>
      <c r="E10885" s="122"/>
    </row>
    <row r="10886" spans="4:5">
      <c r="D10886" s="122"/>
      <c r="E10886" s="122"/>
    </row>
    <row r="10887" spans="4:5">
      <c r="D10887" s="122"/>
      <c r="E10887" s="122"/>
    </row>
    <row r="10888" spans="4:5">
      <c r="D10888" s="122"/>
      <c r="E10888" s="122"/>
    </row>
    <row r="10889" spans="4:5">
      <c r="D10889" s="122"/>
      <c r="E10889" s="122"/>
    </row>
    <row r="10890" spans="4:5">
      <c r="D10890" s="122"/>
      <c r="E10890" s="122"/>
    </row>
    <row r="10891" spans="4:5">
      <c r="D10891" s="122"/>
      <c r="E10891" s="122"/>
    </row>
    <row r="10892" spans="4:5">
      <c r="D10892" s="122"/>
      <c r="E10892" s="122"/>
    </row>
    <row r="10893" spans="4:5">
      <c r="D10893" s="122"/>
      <c r="E10893" s="122"/>
    </row>
    <row r="10894" spans="4:5">
      <c r="D10894" s="122"/>
      <c r="E10894" s="122"/>
    </row>
    <row r="10895" spans="4:5">
      <c r="D10895" s="122"/>
      <c r="E10895" s="122"/>
    </row>
    <row r="10896" spans="4:5">
      <c r="D10896" s="122"/>
      <c r="E10896" s="122"/>
    </row>
    <row r="10897" spans="4:5">
      <c r="D10897" s="122"/>
      <c r="E10897" s="122"/>
    </row>
    <row r="10898" spans="4:5">
      <c r="D10898" s="122"/>
      <c r="E10898" s="122"/>
    </row>
    <row r="10899" spans="4:5">
      <c r="D10899" s="122"/>
      <c r="E10899" s="122"/>
    </row>
    <row r="10900" spans="4:5">
      <c r="D10900" s="122"/>
      <c r="E10900" s="122"/>
    </row>
    <row r="10901" spans="4:5">
      <c r="D10901" s="122"/>
      <c r="E10901" s="122"/>
    </row>
    <row r="10902" spans="4:5">
      <c r="D10902" s="122"/>
      <c r="E10902" s="122"/>
    </row>
    <row r="10903" spans="4:5">
      <c r="D10903" s="122"/>
      <c r="E10903" s="122"/>
    </row>
    <row r="10904" spans="4:5">
      <c r="D10904" s="122"/>
      <c r="E10904" s="122"/>
    </row>
    <row r="10905" spans="4:5">
      <c r="D10905" s="122"/>
      <c r="E10905" s="122"/>
    </row>
    <row r="10906" spans="4:5">
      <c r="D10906" s="122"/>
      <c r="E10906" s="122"/>
    </row>
    <row r="10907" spans="4:5">
      <c r="D10907" s="122"/>
      <c r="E10907" s="122"/>
    </row>
    <row r="10908" spans="4:5">
      <c r="D10908" s="122"/>
      <c r="E10908" s="122"/>
    </row>
    <row r="10909" spans="4:5">
      <c r="D10909" s="122"/>
      <c r="E10909" s="122"/>
    </row>
    <row r="10910" spans="4:5">
      <c r="D10910" s="122"/>
      <c r="E10910" s="122"/>
    </row>
    <row r="10911" spans="4:5">
      <c r="D10911" s="122"/>
      <c r="E10911" s="122"/>
    </row>
    <row r="10912" spans="4:5">
      <c r="D10912" s="122"/>
      <c r="E10912" s="122"/>
    </row>
    <row r="10913" spans="4:5">
      <c r="D10913" s="122"/>
      <c r="E10913" s="122"/>
    </row>
    <row r="10914" spans="4:5">
      <c r="D10914" s="122"/>
      <c r="E10914" s="122"/>
    </row>
    <row r="10915" spans="4:5">
      <c r="D10915" s="122"/>
      <c r="E10915" s="122"/>
    </row>
    <row r="10916" spans="4:5">
      <c r="D10916" s="122"/>
      <c r="E10916" s="122"/>
    </row>
    <row r="10917" spans="4:5">
      <c r="D10917" s="122"/>
      <c r="E10917" s="122"/>
    </row>
    <row r="10918" spans="4:5">
      <c r="D10918" s="122"/>
      <c r="E10918" s="122"/>
    </row>
    <row r="10919" spans="4:5">
      <c r="D10919" s="122"/>
      <c r="E10919" s="122"/>
    </row>
    <row r="10920" spans="4:5">
      <c r="D10920" s="122"/>
      <c r="E10920" s="122"/>
    </row>
    <row r="10921" spans="4:5">
      <c r="D10921" s="122"/>
      <c r="E10921" s="122"/>
    </row>
    <row r="10922" spans="4:5">
      <c r="D10922" s="122"/>
      <c r="E10922" s="122"/>
    </row>
    <row r="10923" spans="4:5">
      <c r="D10923" s="122"/>
      <c r="E10923" s="122"/>
    </row>
    <row r="10924" spans="4:5">
      <c r="D10924" s="122"/>
      <c r="E10924" s="122"/>
    </row>
    <row r="10925" spans="4:5">
      <c r="D10925" s="122"/>
      <c r="E10925" s="122"/>
    </row>
    <row r="10926" spans="4:5">
      <c r="D10926" s="122"/>
      <c r="E10926" s="122"/>
    </row>
    <row r="10927" spans="4:5">
      <c r="D10927" s="122"/>
      <c r="E10927" s="122"/>
    </row>
    <row r="10928" spans="4:5">
      <c r="D10928" s="122"/>
      <c r="E10928" s="122"/>
    </row>
    <row r="10929" spans="4:5">
      <c r="D10929" s="122"/>
      <c r="E10929" s="122"/>
    </row>
    <row r="10930" spans="4:5">
      <c r="D10930" s="122"/>
      <c r="E10930" s="122"/>
    </row>
    <row r="10931" spans="4:5">
      <c r="D10931" s="122"/>
      <c r="E10931" s="122"/>
    </row>
    <row r="10932" spans="4:5">
      <c r="D10932" s="122"/>
      <c r="E10932" s="122"/>
    </row>
    <row r="10933" spans="4:5">
      <c r="D10933" s="122"/>
      <c r="E10933" s="122"/>
    </row>
    <row r="10934" spans="4:5">
      <c r="D10934" s="122"/>
      <c r="E10934" s="122"/>
    </row>
    <row r="10935" spans="4:5">
      <c r="D10935" s="122"/>
      <c r="E10935" s="122"/>
    </row>
    <row r="10936" spans="4:5">
      <c r="D10936" s="122"/>
      <c r="E10936" s="122"/>
    </row>
    <row r="10937" spans="4:5">
      <c r="D10937" s="122"/>
      <c r="E10937" s="122"/>
    </row>
    <row r="10938" spans="4:5">
      <c r="D10938" s="122"/>
      <c r="E10938" s="122"/>
    </row>
    <row r="10939" spans="4:5">
      <c r="D10939" s="122"/>
      <c r="E10939" s="122"/>
    </row>
    <row r="10940" spans="4:5">
      <c r="D10940" s="122"/>
      <c r="E10940" s="122"/>
    </row>
    <row r="10941" spans="4:5">
      <c r="D10941" s="122"/>
      <c r="E10941" s="122"/>
    </row>
    <row r="10942" spans="4:5">
      <c r="D10942" s="122"/>
      <c r="E10942" s="122"/>
    </row>
    <row r="10943" spans="4:5">
      <c r="D10943" s="122"/>
      <c r="E10943" s="122"/>
    </row>
    <row r="10944" spans="4:5">
      <c r="D10944" s="122"/>
      <c r="E10944" s="122"/>
    </row>
    <row r="10945" spans="4:5">
      <c r="D10945" s="122"/>
      <c r="E10945" s="122"/>
    </row>
    <row r="10946" spans="4:5">
      <c r="D10946" s="122"/>
      <c r="E10946" s="122"/>
    </row>
    <row r="10947" spans="4:5">
      <c r="D10947" s="122"/>
      <c r="E10947" s="122"/>
    </row>
    <row r="10948" spans="4:5">
      <c r="D10948" s="122"/>
      <c r="E10948" s="122"/>
    </row>
    <row r="10949" spans="4:5">
      <c r="D10949" s="122"/>
      <c r="E10949" s="122"/>
    </row>
    <row r="10950" spans="4:5">
      <c r="D10950" s="122"/>
      <c r="E10950" s="122"/>
    </row>
    <row r="10951" spans="4:5">
      <c r="D10951" s="122"/>
      <c r="E10951" s="122"/>
    </row>
    <row r="10952" spans="4:5">
      <c r="D10952" s="122"/>
      <c r="E10952" s="122"/>
    </row>
    <row r="10953" spans="4:5">
      <c r="D10953" s="122"/>
      <c r="E10953" s="122"/>
    </row>
    <row r="10954" spans="4:5">
      <c r="D10954" s="122"/>
      <c r="E10954" s="122"/>
    </row>
    <row r="10955" spans="4:5">
      <c r="D10955" s="122"/>
      <c r="E10955" s="122"/>
    </row>
    <row r="10956" spans="4:5">
      <c r="D10956" s="122"/>
      <c r="E10956" s="122"/>
    </row>
    <row r="10957" spans="4:5">
      <c r="D10957" s="122"/>
      <c r="E10957" s="122"/>
    </row>
    <row r="10958" spans="4:5">
      <c r="D10958" s="122"/>
      <c r="E10958" s="122"/>
    </row>
    <row r="10959" spans="4:5">
      <c r="D10959" s="122"/>
      <c r="E10959" s="122"/>
    </row>
    <row r="10960" spans="4:5">
      <c r="D10960" s="122"/>
      <c r="E10960" s="122"/>
    </row>
    <row r="10961" spans="4:5">
      <c r="D10961" s="122"/>
      <c r="E10961" s="122"/>
    </row>
    <row r="10962" spans="4:5">
      <c r="D10962" s="122"/>
      <c r="E10962" s="122"/>
    </row>
    <row r="10963" spans="4:5">
      <c r="D10963" s="122"/>
      <c r="E10963" s="122"/>
    </row>
    <row r="10964" spans="4:5">
      <c r="D10964" s="122"/>
      <c r="E10964" s="122"/>
    </row>
    <row r="10965" spans="4:5">
      <c r="D10965" s="122"/>
      <c r="E10965" s="122"/>
    </row>
    <row r="10966" spans="4:5">
      <c r="D10966" s="122"/>
      <c r="E10966" s="122"/>
    </row>
    <row r="10967" spans="4:5">
      <c r="D10967" s="122"/>
      <c r="E10967" s="122"/>
    </row>
    <row r="10968" spans="4:5">
      <c r="D10968" s="122"/>
      <c r="E10968" s="122"/>
    </row>
    <row r="10969" spans="4:5">
      <c r="D10969" s="122"/>
      <c r="E10969" s="122"/>
    </row>
    <row r="10970" spans="4:5">
      <c r="D10970" s="122"/>
      <c r="E10970" s="122"/>
    </row>
    <row r="10971" spans="4:5">
      <c r="D10971" s="122"/>
      <c r="E10971" s="122"/>
    </row>
    <row r="10972" spans="4:5">
      <c r="D10972" s="122"/>
      <c r="E10972" s="122"/>
    </row>
    <row r="10973" spans="4:5">
      <c r="D10973" s="122"/>
      <c r="E10973" s="122"/>
    </row>
    <row r="10974" spans="4:5">
      <c r="D10974" s="122"/>
      <c r="E10974" s="122"/>
    </row>
    <row r="10975" spans="4:5">
      <c r="D10975" s="122"/>
      <c r="E10975" s="122"/>
    </row>
    <row r="10976" spans="4:5">
      <c r="D10976" s="122"/>
      <c r="E10976" s="122"/>
    </row>
    <row r="10977" spans="4:5">
      <c r="D10977" s="122"/>
      <c r="E10977" s="122"/>
    </row>
    <row r="10978" spans="4:5">
      <c r="D10978" s="122"/>
      <c r="E10978" s="122"/>
    </row>
    <row r="10979" spans="4:5">
      <c r="D10979" s="122"/>
      <c r="E10979" s="122"/>
    </row>
    <row r="10980" spans="4:5">
      <c r="D10980" s="122"/>
      <c r="E10980" s="122"/>
    </row>
    <row r="10981" spans="4:5">
      <c r="D10981" s="122"/>
      <c r="E10981" s="122"/>
    </row>
    <row r="10982" spans="4:5">
      <c r="D10982" s="122"/>
      <c r="E10982" s="122"/>
    </row>
    <row r="10983" spans="4:5">
      <c r="D10983" s="122"/>
      <c r="E10983" s="122"/>
    </row>
    <row r="10984" spans="4:5">
      <c r="D10984" s="122"/>
      <c r="E10984" s="122"/>
    </row>
    <row r="10985" spans="4:5">
      <c r="D10985" s="122"/>
      <c r="E10985" s="122"/>
    </row>
    <row r="10986" spans="4:5">
      <c r="D10986" s="122"/>
      <c r="E10986" s="122"/>
    </row>
    <row r="10987" spans="4:5">
      <c r="D10987" s="122"/>
      <c r="E10987" s="122"/>
    </row>
    <row r="10988" spans="4:5">
      <c r="D10988" s="122"/>
      <c r="E10988" s="122"/>
    </row>
    <row r="10989" spans="4:5">
      <c r="D10989" s="122"/>
      <c r="E10989" s="122"/>
    </row>
    <row r="10990" spans="4:5">
      <c r="D10990" s="122"/>
      <c r="E10990" s="122"/>
    </row>
    <row r="10991" spans="4:5">
      <c r="D10991" s="122"/>
      <c r="E10991" s="122"/>
    </row>
    <row r="10992" spans="4:5">
      <c r="D10992" s="122"/>
      <c r="E10992" s="122"/>
    </row>
    <row r="10993" spans="4:5">
      <c r="D10993" s="122"/>
      <c r="E10993" s="122"/>
    </row>
    <row r="10994" spans="4:5">
      <c r="D10994" s="122"/>
      <c r="E10994" s="122"/>
    </row>
    <row r="10995" spans="4:5">
      <c r="D10995" s="122"/>
      <c r="E10995" s="122"/>
    </row>
    <row r="10996" spans="4:5">
      <c r="D10996" s="122"/>
      <c r="E10996" s="122"/>
    </row>
    <row r="10997" spans="4:5">
      <c r="D10997" s="122"/>
      <c r="E10997" s="122"/>
    </row>
    <row r="10998" spans="4:5">
      <c r="D10998" s="122"/>
      <c r="E10998" s="122"/>
    </row>
    <row r="10999" spans="4:5">
      <c r="D10999" s="122"/>
      <c r="E10999" s="122"/>
    </row>
    <row r="11000" spans="4:5">
      <c r="D11000" s="122"/>
      <c r="E11000" s="122"/>
    </row>
    <row r="11001" spans="4:5">
      <c r="D11001" s="122"/>
      <c r="E11001" s="122"/>
    </row>
    <row r="11002" spans="4:5">
      <c r="D11002" s="122"/>
      <c r="E11002" s="122"/>
    </row>
    <row r="11003" spans="4:5">
      <c r="D11003" s="122"/>
      <c r="E11003" s="122"/>
    </row>
    <row r="11004" spans="4:5">
      <c r="D11004" s="122"/>
      <c r="E11004" s="122"/>
    </row>
    <row r="11005" spans="4:5">
      <c r="D11005" s="122"/>
      <c r="E11005" s="122"/>
    </row>
    <row r="11006" spans="4:5">
      <c r="D11006" s="122"/>
      <c r="E11006" s="122"/>
    </row>
    <row r="11007" spans="4:5">
      <c r="D11007" s="122"/>
      <c r="E11007" s="122"/>
    </row>
    <row r="11008" spans="4:5">
      <c r="D11008" s="122"/>
      <c r="E11008" s="122"/>
    </row>
    <row r="11009" spans="4:5">
      <c r="D11009" s="122"/>
      <c r="E11009" s="122"/>
    </row>
    <row r="11010" spans="4:5">
      <c r="D11010" s="122"/>
      <c r="E11010" s="122"/>
    </row>
    <row r="11011" spans="4:5">
      <c r="D11011" s="122"/>
      <c r="E11011" s="122"/>
    </row>
    <row r="11012" spans="4:5">
      <c r="D11012" s="122"/>
      <c r="E11012" s="122"/>
    </row>
    <row r="11013" spans="4:5">
      <c r="D11013" s="122"/>
      <c r="E11013" s="122"/>
    </row>
    <row r="11014" spans="4:5">
      <c r="D11014" s="122"/>
      <c r="E11014" s="122"/>
    </row>
    <row r="11015" spans="4:5">
      <c r="D11015" s="122"/>
      <c r="E11015" s="122"/>
    </row>
    <row r="11016" spans="4:5">
      <c r="D11016" s="122"/>
      <c r="E11016" s="122"/>
    </row>
    <row r="11017" spans="4:5">
      <c r="D11017" s="122"/>
      <c r="E11017" s="122"/>
    </row>
    <row r="11018" spans="4:5">
      <c r="D11018" s="122"/>
      <c r="E11018" s="122"/>
    </row>
    <row r="11019" spans="4:5">
      <c r="D11019" s="122"/>
      <c r="E11019" s="122"/>
    </row>
    <row r="11020" spans="4:5">
      <c r="D11020" s="122"/>
      <c r="E11020" s="122"/>
    </row>
    <row r="11021" spans="4:5">
      <c r="D11021" s="122"/>
      <c r="E11021" s="122"/>
    </row>
    <row r="11022" spans="4:5">
      <c r="D11022" s="122"/>
      <c r="E11022" s="122"/>
    </row>
    <row r="11023" spans="4:5">
      <c r="D11023" s="122"/>
      <c r="E11023" s="122"/>
    </row>
    <row r="11024" spans="4:5">
      <c r="D11024" s="122"/>
      <c r="E11024" s="122"/>
    </row>
    <row r="11025" spans="4:5">
      <c r="D11025" s="122"/>
      <c r="E11025" s="122"/>
    </row>
    <row r="11026" spans="4:5">
      <c r="D11026" s="122"/>
      <c r="E11026" s="122"/>
    </row>
    <row r="11027" spans="4:5">
      <c r="D11027" s="122"/>
      <c r="E11027" s="122"/>
    </row>
    <row r="11028" spans="4:5">
      <c r="D11028" s="122"/>
      <c r="E11028" s="122"/>
    </row>
    <row r="11029" spans="4:5">
      <c r="D11029" s="122"/>
      <c r="E11029" s="122"/>
    </row>
    <row r="11030" spans="4:5">
      <c r="D11030" s="122"/>
      <c r="E11030" s="122"/>
    </row>
    <row r="11031" spans="4:5">
      <c r="D11031" s="122"/>
      <c r="E11031" s="122"/>
    </row>
    <row r="11032" spans="4:5">
      <c r="D11032" s="122"/>
      <c r="E11032" s="122"/>
    </row>
    <row r="11033" spans="4:5">
      <c r="D11033" s="122"/>
      <c r="E11033" s="122"/>
    </row>
    <row r="11034" spans="4:5">
      <c r="D11034" s="122"/>
      <c r="E11034" s="122"/>
    </row>
    <row r="11035" spans="4:5">
      <c r="D11035" s="122"/>
      <c r="E11035" s="122"/>
    </row>
    <row r="11036" spans="4:5">
      <c r="D11036" s="122"/>
      <c r="E11036" s="122"/>
    </row>
    <row r="11037" spans="4:5">
      <c r="D11037" s="122"/>
      <c r="E11037" s="122"/>
    </row>
    <row r="11038" spans="4:5">
      <c r="D11038" s="122"/>
      <c r="E11038" s="122"/>
    </row>
    <row r="11039" spans="4:5">
      <c r="D11039" s="122"/>
      <c r="E11039" s="122"/>
    </row>
    <row r="11040" spans="4:5">
      <c r="D11040" s="122"/>
      <c r="E11040" s="122"/>
    </row>
    <row r="11041" spans="4:5">
      <c r="D11041" s="122"/>
      <c r="E11041" s="122"/>
    </row>
    <row r="11042" spans="4:5">
      <c r="D11042" s="122"/>
      <c r="E11042" s="122"/>
    </row>
    <row r="11043" spans="4:5">
      <c r="D11043" s="122"/>
      <c r="E11043" s="122"/>
    </row>
    <row r="11044" spans="4:5">
      <c r="D11044" s="122"/>
      <c r="E11044" s="122"/>
    </row>
    <row r="11045" spans="4:5">
      <c r="D11045" s="122"/>
      <c r="E11045" s="122"/>
    </row>
    <row r="11046" spans="4:5">
      <c r="D11046" s="122"/>
      <c r="E11046" s="122"/>
    </row>
    <row r="11047" spans="4:5">
      <c r="D11047" s="122"/>
      <c r="E11047" s="122"/>
    </row>
    <row r="11048" spans="4:5">
      <c r="D11048" s="122"/>
      <c r="E11048" s="122"/>
    </row>
    <row r="11049" spans="4:5">
      <c r="D11049" s="122"/>
      <c r="E11049" s="122"/>
    </row>
    <row r="11050" spans="4:5">
      <c r="D11050" s="122"/>
      <c r="E11050" s="122"/>
    </row>
    <row r="11051" spans="4:5">
      <c r="D11051" s="122"/>
      <c r="E11051" s="122"/>
    </row>
    <row r="11052" spans="4:5">
      <c r="D11052" s="122"/>
      <c r="E11052" s="122"/>
    </row>
    <row r="11053" spans="4:5">
      <c r="D11053" s="122"/>
      <c r="E11053" s="122"/>
    </row>
    <row r="11054" spans="4:5">
      <c r="D11054" s="122"/>
      <c r="E11054" s="122"/>
    </row>
    <row r="11055" spans="4:5">
      <c r="D11055" s="122"/>
      <c r="E11055" s="122"/>
    </row>
    <row r="11056" spans="4:5">
      <c r="D11056" s="122"/>
      <c r="E11056" s="122"/>
    </row>
    <row r="11057" spans="4:5">
      <c r="D11057" s="122"/>
      <c r="E11057" s="122"/>
    </row>
    <row r="11058" spans="4:5">
      <c r="D11058" s="122"/>
      <c r="E11058" s="122"/>
    </row>
    <row r="11059" spans="4:5">
      <c r="D11059" s="122"/>
      <c r="E11059" s="122"/>
    </row>
    <row r="11060" spans="4:5">
      <c r="D11060" s="122"/>
      <c r="E11060" s="122"/>
    </row>
    <row r="11061" spans="4:5">
      <c r="D11061" s="122"/>
      <c r="E11061" s="122"/>
    </row>
    <row r="11062" spans="4:5">
      <c r="D11062" s="122"/>
      <c r="E11062" s="122"/>
    </row>
    <row r="11063" spans="4:5">
      <c r="D11063" s="122"/>
      <c r="E11063" s="122"/>
    </row>
    <row r="11064" spans="4:5">
      <c r="D11064" s="122"/>
      <c r="E11064" s="122"/>
    </row>
    <row r="11065" spans="4:5">
      <c r="D11065" s="122"/>
      <c r="E11065" s="122"/>
    </row>
    <row r="11066" spans="4:5">
      <c r="D11066" s="122"/>
      <c r="E11066" s="122"/>
    </row>
    <row r="11067" spans="4:5">
      <c r="D11067" s="122"/>
      <c r="E11067" s="122"/>
    </row>
    <row r="11068" spans="4:5">
      <c r="D11068" s="122"/>
      <c r="E11068" s="122"/>
    </row>
    <row r="11069" spans="4:5">
      <c r="D11069" s="122"/>
      <c r="E11069" s="122"/>
    </row>
    <row r="11070" spans="4:5">
      <c r="D11070" s="122"/>
      <c r="E11070" s="122"/>
    </row>
    <row r="11071" spans="4:5">
      <c r="D11071" s="122"/>
      <c r="E11071" s="122"/>
    </row>
    <row r="11072" spans="4:5">
      <c r="D11072" s="122"/>
      <c r="E11072" s="122"/>
    </row>
    <row r="11073" spans="4:5">
      <c r="D11073" s="122"/>
      <c r="E11073" s="122"/>
    </row>
    <row r="11074" spans="4:5">
      <c r="D11074" s="122"/>
      <c r="E11074" s="122"/>
    </row>
    <row r="11075" spans="4:5">
      <c r="D11075" s="122"/>
      <c r="E11075" s="122"/>
    </row>
    <row r="11076" spans="4:5">
      <c r="D11076" s="122"/>
      <c r="E11076" s="122"/>
    </row>
    <row r="11077" spans="4:5">
      <c r="D11077" s="122"/>
      <c r="E11077" s="122"/>
    </row>
    <row r="11078" spans="4:5">
      <c r="D11078" s="122"/>
      <c r="E11078" s="122"/>
    </row>
    <row r="11079" spans="4:5">
      <c r="D11079" s="122"/>
      <c r="E11079" s="122"/>
    </row>
    <row r="11080" spans="4:5">
      <c r="D11080" s="122"/>
      <c r="E11080" s="122"/>
    </row>
    <row r="11081" spans="4:5">
      <c r="D11081" s="122"/>
      <c r="E11081" s="122"/>
    </row>
    <row r="11082" spans="4:5">
      <c r="D11082" s="122"/>
      <c r="E11082" s="122"/>
    </row>
    <row r="11083" spans="4:5">
      <c r="D11083" s="122"/>
      <c r="E11083" s="122"/>
    </row>
    <row r="11084" spans="4:5">
      <c r="D11084" s="122"/>
      <c r="E11084" s="122"/>
    </row>
    <row r="11085" spans="4:5">
      <c r="D11085" s="122"/>
      <c r="E11085" s="122"/>
    </row>
    <row r="11086" spans="4:5">
      <c r="D11086" s="122"/>
      <c r="E11086" s="122"/>
    </row>
    <row r="11087" spans="4:5">
      <c r="D11087" s="122"/>
      <c r="E11087" s="122"/>
    </row>
    <row r="11088" spans="4:5">
      <c r="D11088" s="122"/>
      <c r="E11088" s="122"/>
    </row>
    <row r="11089" spans="4:5">
      <c r="D11089" s="122"/>
      <c r="E11089" s="122"/>
    </row>
    <row r="11090" spans="4:5">
      <c r="D11090" s="122"/>
      <c r="E11090" s="122"/>
    </row>
    <row r="11091" spans="4:5">
      <c r="D11091" s="122"/>
      <c r="E11091" s="122"/>
    </row>
    <row r="11092" spans="4:5">
      <c r="D11092" s="122"/>
      <c r="E11092" s="122"/>
    </row>
    <row r="11093" spans="4:5">
      <c r="D11093" s="122"/>
      <c r="E11093" s="122"/>
    </row>
    <row r="11094" spans="4:5">
      <c r="D11094" s="122"/>
      <c r="E11094" s="122"/>
    </row>
    <row r="11095" spans="4:5">
      <c r="D11095" s="122"/>
      <c r="E11095" s="122"/>
    </row>
    <row r="11096" spans="4:5">
      <c r="D11096" s="122"/>
      <c r="E11096" s="122"/>
    </row>
    <row r="11097" spans="4:5">
      <c r="D11097" s="122"/>
      <c r="E11097" s="122"/>
    </row>
    <row r="11098" spans="4:5">
      <c r="D11098" s="122"/>
      <c r="E11098" s="122"/>
    </row>
    <row r="11099" spans="4:5">
      <c r="D11099" s="122"/>
      <c r="E11099" s="122"/>
    </row>
    <row r="11100" spans="4:5">
      <c r="D11100" s="122"/>
      <c r="E11100" s="122"/>
    </row>
    <row r="11101" spans="4:5">
      <c r="D11101" s="122"/>
      <c r="E11101" s="122"/>
    </row>
    <row r="11102" spans="4:5">
      <c r="D11102" s="122"/>
      <c r="E11102" s="122"/>
    </row>
    <row r="11103" spans="4:5">
      <c r="D11103" s="122"/>
      <c r="E11103" s="122"/>
    </row>
    <row r="11104" spans="4:5">
      <c r="D11104" s="122"/>
      <c r="E11104" s="122"/>
    </row>
    <row r="11105" spans="4:5">
      <c r="D11105" s="122"/>
      <c r="E11105" s="122"/>
    </row>
    <row r="11106" spans="4:5">
      <c r="D11106" s="122"/>
      <c r="E11106" s="122"/>
    </row>
    <row r="11107" spans="4:5">
      <c r="D11107" s="122"/>
      <c r="E11107" s="122"/>
    </row>
    <row r="11108" spans="4:5">
      <c r="D11108" s="122"/>
      <c r="E11108" s="122"/>
    </row>
    <row r="11109" spans="4:5">
      <c r="D11109" s="122"/>
      <c r="E11109" s="122"/>
    </row>
    <row r="11110" spans="4:5">
      <c r="D11110" s="122"/>
      <c r="E11110" s="122"/>
    </row>
    <row r="11111" spans="4:5">
      <c r="D11111" s="122"/>
      <c r="E11111" s="122"/>
    </row>
    <row r="11112" spans="4:5">
      <c r="D11112" s="122"/>
      <c r="E11112" s="122"/>
    </row>
    <row r="11113" spans="4:5">
      <c r="D11113" s="122"/>
      <c r="E11113" s="122"/>
    </row>
    <row r="11114" spans="4:5">
      <c r="D11114" s="122"/>
      <c r="E11114" s="122"/>
    </row>
    <row r="11115" spans="4:5">
      <c r="D11115" s="122"/>
      <c r="E11115" s="122"/>
    </row>
    <row r="11116" spans="4:5">
      <c r="D11116" s="122"/>
      <c r="E11116" s="122"/>
    </row>
    <row r="11117" spans="4:5">
      <c r="D11117" s="122"/>
      <c r="E11117" s="122"/>
    </row>
    <row r="11118" spans="4:5">
      <c r="D11118" s="122"/>
      <c r="E11118" s="122"/>
    </row>
    <row r="11119" spans="4:5">
      <c r="D11119" s="122"/>
      <c r="E11119" s="122"/>
    </row>
    <row r="11120" spans="4:5">
      <c r="D11120" s="122"/>
      <c r="E11120" s="122"/>
    </row>
    <row r="11121" spans="4:5">
      <c r="D11121" s="122"/>
      <c r="E11121" s="122"/>
    </row>
    <row r="11122" spans="4:5">
      <c r="D11122" s="122"/>
      <c r="E11122" s="122"/>
    </row>
    <row r="11123" spans="4:5">
      <c r="D11123" s="122"/>
      <c r="E11123" s="122"/>
    </row>
    <row r="11124" spans="4:5">
      <c r="D11124" s="122"/>
      <c r="E11124" s="122"/>
    </row>
    <row r="11125" spans="4:5">
      <c r="D11125" s="122"/>
      <c r="E11125" s="122"/>
    </row>
    <row r="11126" spans="4:5">
      <c r="D11126" s="122"/>
      <c r="E11126" s="122"/>
    </row>
    <row r="11127" spans="4:5">
      <c r="D11127" s="122"/>
      <c r="E11127" s="122"/>
    </row>
    <row r="11128" spans="4:5">
      <c r="D11128" s="122"/>
      <c r="E11128" s="122"/>
    </row>
    <row r="11129" spans="4:5">
      <c r="D11129" s="122"/>
      <c r="E11129" s="122"/>
    </row>
    <row r="11130" spans="4:5">
      <c r="D11130" s="122"/>
      <c r="E11130" s="122"/>
    </row>
    <row r="11131" spans="4:5">
      <c r="D11131" s="122"/>
      <c r="E11131" s="122"/>
    </row>
    <row r="11132" spans="4:5">
      <c r="D11132" s="122"/>
      <c r="E11132" s="122"/>
    </row>
    <row r="11133" spans="4:5">
      <c r="D11133" s="122"/>
      <c r="E11133" s="122"/>
    </row>
    <row r="11134" spans="4:5">
      <c r="D11134" s="122"/>
      <c r="E11134" s="122"/>
    </row>
    <row r="11135" spans="4:5">
      <c r="D11135" s="122"/>
      <c r="E11135" s="122"/>
    </row>
    <row r="11136" spans="4:5">
      <c r="D11136" s="122"/>
      <c r="E11136" s="122"/>
    </row>
    <row r="11137" spans="4:5">
      <c r="D11137" s="122"/>
      <c r="E11137" s="122"/>
    </row>
    <row r="11138" spans="4:5">
      <c r="D11138" s="122"/>
      <c r="E11138" s="122"/>
    </row>
    <row r="11139" spans="4:5">
      <c r="D11139" s="122"/>
      <c r="E11139" s="122"/>
    </row>
    <row r="11140" spans="4:5">
      <c r="D11140" s="122"/>
      <c r="E11140" s="122"/>
    </row>
    <row r="11141" spans="4:5">
      <c r="D11141" s="122"/>
      <c r="E11141" s="122"/>
    </row>
    <row r="11142" spans="4:5">
      <c r="D11142" s="122"/>
      <c r="E11142" s="122"/>
    </row>
    <row r="11143" spans="4:5">
      <c r="D11143" s="122"/>
      <c r="E11143" s="122"/>
    </row>
    <row r="11144" spans="4:5">
      <c r="D11144" s="122"/>
      <c r="E11144" s="122"/>
    </row>
    <row r="11145" spans="4:5">
      <c r="D11145" s="122"/>
      <c r="E11145" s="122"/>
    </row>
    <row r="11146" spans="4:5">
      <c r="D11146" s="122"/>
      <c r="E11146" s="122"/>
    </row>
    <row r="11147" spans="4:5">
      <c r="D11147" s="122"/>
      <c r="E11147" s="122"/>
    </row>
    <row r="11148" spans="4:5">
      <c r="D11148" s="122"/>
      <c r="E11148" s="122"/>
    </row>
    <row r="11149" spans="4:5">
      <c r="D11149" s="122"/>
      <c r="E11149" s="122"/>
    </row>
    <row r="11150" spans="4:5">
      <c r="D11150" s="122"/>
      <c r="E11150" s="122"/>
    </row>
    <row r="11151" spans="4:5">
      <c r="D11151" s="122"/>
      <c r="E11151" s="122"/>
    </row>
    <row r="11152" spans="4:5">
      <c r="D11152" s="122"/>
      <c r="E11152" s="122"/>
    </row>
    <row r="11153" spans="4:5">
      <c r="D11153" s="122"/>
      <c r="E11153" s="122"/>
    </row>
    <row r="11154" spans="4:5">
      <c r="D11154" s="122"/>
      <c r="E11154" s="122"/>
    </row>
    <row r="11155" spans="4:5">
      <c r="D11155" s="122"/>
      <c r="E11155" s="122"/>
    </row>
    <row r="11156" spans="4:5">
      <c r="D11156" s="122"/>
      <c r="E11156" s="122"/>
    </row>
    <row r="11157" spans="4:5">
      <c r="D11157" s="122"/>
      <c r="E11157" s="122"/>
    </row>
    <row r="11158" spans="4:5">
      <c r="D11158" s="122"/>
      <c r="E11158" s="122"/>
    </row>
    <row r="11159" spans="4:5">
      <c r="D11159" s="122"/>
      <c r="E11159" s="122"/>
    </row>
    <row r="11160" spans="4:5">
      <c r="D11160" s="122"/>
      <c r="E11160" s="122"/>
    </row>
    <row r="11161" spans="4:5">
      <c r="D11161" s="122"/>
      <c r="E11161" s="122"/>
    </row>
    <row r="11162" spans="4:5">
      <c r="D11162" s="122"/>
      <c r="E11162" s="122"/>
    </row>
    <row r="11163" spans="4:5">
      <c r="D11163" s="122"/>
      <c r="E11163" s="122"/>
    </row>
    <row r="11164" spans="4:5">
      <c r="D11164" s="122"/>
      <c r="E11164" s="122"/>
    </row>
    <row r="11165" spans="4:5">
      <c r="D11165" s="122"/>
      <c r="E11165" s="122"/>
    </row>
    <row r="11166" spans="4:5">
      <c r="D11166" s="122"/>
      <c r="E11166" s="122"/>
    </row>
    <row r="11167" spans="4:5">
      <c r="D11167" s="122"/>
      <c r="E11167" s="122"/>
    </row>
    <row r="11168" spans="4:5">
      <c r="D11168" s="122"/>
      <c r="E11168" s="122"/>
    </row>
    <row r="11169" spans="4:5">
      <c r="D11169" s="122"/>
      <c r="E11169" s="122"/>
    </row>
    <row r="11170" spans="4:5">
      <c r="D11170" s="122"/>
      <c r="E11170" s="122"/>
    </row>
    <row r="11171" spans="4:5">
      <c r="D11171" s="122"/>
      <c r="E11171" s="122"/>
    </row>
    <row r="11172" spans="4:5">
      <c r="D11172" s="122"/>
      <c r="E11172" s="122"/>
    </row>
    <row r="11173" spans="4:5">
      <c r="D11173" s="122"/>
      <c r="E11173" s="122"/>
    </row>
    <row r="11174" spans="4:5">
      <c r="D11174" s="122"/>
      <c r="E11174" s="122"/>
    </row>
    <row r="11175" spans="4:5">
      <c r="D11175" s="122"/>
      <c r="E11175" s="122"/>
    </row>
    <row r="11176" spans="4:5">
      <c r="D11176" s="122"/>
      <c r="E11176" s="122"/>
    </row>
    <row r="11177" spans="4:5">
      <c r="D11177" s="122"/>
      <c r="E11177" s="122"/>
    </row>
    <row r="11178" spans="4:5">
      <c r="D11178" s="122"/>
      <c r="E11178" s="122"/>
    </row>
    <row r="11179" spans="4:5">
      <c r="D11179" s="122"/>
      <c r="E11179" s="122"/>
    </row>
    <row r="11180" spans="4:5">
      <c r="D11180" s="122"/>
      <c r="E11180" s="122"/>
    </row>
    <row r="11181" spans="4:5">
      <c r="D11181" s="122"/>
      <c r="E11181" s="122"/>
    </row>
    <row r="11182" spans="4:5">
      <c r="D11182" s="122"/>
      <c r="E11182" s="122"/>
    </row>
    <row r="11183" spans="4:5">
      <c r="D11183" s="122"/>
      <c r="E11183" s="122"/>
    </row>
    <row r="11184" spans="4:5">
      <c r="D11184" s="122"/>
      <c r="E11184" s="122"/>
    </row>
    <row r="11185" spans="4:5">
      <c r="D11185" s="122"/>
      <c r="E11185" s="122"/>
    </row>
    <row r="11186" spans="4:5">
      <c r="D11186" s="122"/>
      <c r="E11186" s="122"/>
    </row>
    <row r="11187" spans="4:5">
      <c r="D11187" s="122"/>
      <c r="E11187" s="122"/>
    </row>
    <row r="11188" spans="4:5">
      <c r="D11188" s="122"/>
      <c r="E11188" s="122"/>
    </row>
    <row r="11189" spans="4:5">
      <c r="D11189" s="122"/>
      <c r="E11189" s="122"/>
    </row>
    <row r="11190" spans="4:5">
      <c r="D11190" s="122"/>
      <c r="E11190" s="122"/>
    </row>
    <row r="11191" spans="4:5">
      <c r="D11191" s="122"/>
      <c r="E11191" s="122"/>
    </row>
    <row r="11192" spans="4:5">
      <c r="D11192" s="122"/>
      <c r="E11192" s="122"/>
    </row>
    <row r="11193" spans="4:5">
      <c r="D11193" s="122"/>
      <c r="E11193" s="122"/>
    </row>
    <row r="11194" spans="4:5">
      <c r="D11194" s="122"/>
      <c r="E11194" s="122"/>
    </row>
    <row r="11195" spans="4:5">
      <c r="D11195" s="122"/>
      <c r="E11195" s="122"/>
    </row>
    <row r="11196" spans="4:5">
      <c r="D11196" s="122"/>
      <c r="E11196" s="122"/>
    </row>
    <row r="11197" spans="4:5">
      <c r="D11197" s="122"/>
      <c r="E11197" s="122"/>
    </row>
    <row r="11198" spans="4:5">
      <c r="D11198" s="122"/>
      <c r="E11198" s="122"/>
    </row>
    <row r="11199" spans="4:5">
      <c r="D11199" s="122"/>
      <c r="E11199" s="122"/>
    </row>
    <row r="11200" spans="4:5">
      <c r="D11200" s="122"/>
      <c r="E11200" s="122"/>
    </row>
    <row r="11201" spans="4:5">
      <c r="D11201" s="122"/>
      <c r="E11201" s="122"/>
    </row>
    <row r="11202" spans="4:5">
      <c r="D11202" s="122"/>
      <c r="E11202" s="122"/>
    </row>
    <row r="11203" spans="4:5">
      <c r="D11203" s="122"/>
      <c r="E11203" s="122"/>
    </row>
    <row r="11204" spans="4:5">
      <c r="D11204" s="122"/>
      <c r="E11204" s="122"/>
    </row>
    <row r="11205" spans="4:5">
      <c r="D11205" s="122"/>
      <c r="E11205" s="122"/>
    </row>
    <row r="11206" spans="4:5">
      <c r="D11206" s="122"/>
      <c r="E11206" s="122"/>
    </row>
    <row r="11207" spans="4:5">
      <c r="D11207" s="122"/>
      <c r="E11207" s="122"/>
    </row>
    <row r="11208" spans="4:5">
      <c r="D11208" s="122"/>
      <c r="E11208" s="122"/>
    </row>
    <row r="11209" spans="4:5">
      <c r="D11209" s="122"/>
      <c r="E11209" s="122"/>
    </row>
    <row r="11210" spans="4:5">
      <c r="D11210" s="122"/>
      <c r="E11210" s="122"/>
    </row>
    <row r="11211" spans="4:5">
      <c r="D11211" s="122"/>
      <c r="E11211" s="122"/>
    </row>
    <row r="11212" spans="4:5">
      <c r="D11212" s="122"/>
      <c r="E11212" s="122"/>
    </row>
    <row r="11213" spans="4:5">
      <c r="D11213" s="122"/>
      <c r="E11213" s="122"/>
    </row>
    <row r="11214" spans="4:5">
      <c r="D11214" s="122"/>
      <c r="E11214" s="122"/>
    </row>
    <row r="11215" spans="4:5">
      <c r="D11215" s="122"/>
      <c r="E11215" s="122"/>
    </row>
    <row r="11216" spans="4:5">
      <c r="D11216" s="122"/>
      <c r="E11216" s="122"/>
    </row>
    <row r="11217" spans="4:5">
      <c r="D11217" s="122"/>
      <c r="E11217" s="122"/>
    </row>
    <row r="11218" spans="4:5">
      <c r="D11218" s="122"/>
      <c r="E11218" s="122"/>
    </row>
    <row r="11219" spans="4:5">
      <c r="D11219" s="122"/>
      <c r="E11219" s="122"/>
    </row>
    <row r="11220" spans="4:5">
      <c r="D11220" s="122"/>
      <c r="E11220" s="122"/>
    </row>
    <row r="11221" spans="4:5">
      <c r="D11221" s="122"/>
      <c r="E11221" s="122"/>
    </row>
    <row r="11222" spans="4:5">
      <c r="D11222" s="122"/>
      <c r="E11222" s="122"/>
    </row>
    <row r="11223" spans="4:5">
      <c r="D11223" s="122"/>
      <c r="E11223" s="122"/>
    </row>
    <row r="11224" spans="4:5">
      <c r="D11224" s="122"/>
      <c r="E11224" s="122"/>
    </row>
    <row r="11225" spans="4:5">
      <c r="D11225" s="122"/>
      <c r="E11225" s="122"/>
    </row>
    <row r="11226" spans="4:5">
      <c r="D11226" s="122"/>
      <c r="E11226" s="122"/>
    </row>
    <row r="11227" spans="4:5">
      <c r="D11227" s="122"/>
      <c r="E11227" s="122"/>
    </row>
    <row r="11228" spans="4:5">
      <c r="D11228" s="122"/>
      <c r="E11228" s="122"/>
    </row>
    <row r="11229" spans="4:5">
      <c r="D11229" s="122"/>
      <c r="E11229" s="122"/>
    </row>
    <row r="11230" spans="4:5">
      <c r="D11230" s="122"/>
      <c r="E11230" s="122"/>
    </row>
    <row r="11231" spans="4:5">
      <c r="D11231" s="122"/>
      <c r="E11231" s="122"/>
    </row>
    <row r="11232" spans="4:5">
      <c r="D11232" s="122"/>
      <c r="E11232" s="122"/>
    </row>
    <row r="11233" spans="4:5">
      <c r="D11233" s="122"/>
      <c r="E11233" s="122"/>
    </row>
    <row r="11234" spans="4:5">
      <c r="D11234" s="122"/>
      <c r="E11234" s="122"/>
    </row>
    <row r="11235" spans="4:5">
      <c r="D11235" s="122"/>
      <c r="E11235" s="122"/>
    </row>
    <row r="11236" spans="4:5">
      <c r="D11236" s="122"/>
      <c r="E11236" s="122"/>
    </row>
    <row r="11237" spans="4:5">
      <c r="D11237" s="122"/>
      <c r="E11237" s="122"/>
    </row>
    <row r="11238" spans="4:5">
      <c r="D11238" s="122"/>
      <c r="E11238" s="122"/>
    </row>
    <row r="11239" spans="4:5">
      <c r="D11239" s="122"/>
      <c r="E11239" s="122"/>
    </row>
    <row r="11240" spans="4:5">
      <c r="D11240" s="122"/>
      <c r="E11240" s="122"/>
    </row>
    <row r="11241" spans="4:5">
      <c r="D11241" s="122"/>
      <c r="E11241" s="122"/>
    </row>
    <row r="11242" spans="4:5">
      <c r="D11242" s="122"/>
      <c r="E11242" s="122"/>
    </row>
    <row r="11243" spans="4:5">
      <c r="D11243" s="122"/>
      <c r="E11243" s="122"/>
    </row>
    <row r="11244" spans="4:5">
      <c r="D11244" s="122"/>
      <c r="E11244" s="122"/>
    </row>
    <row r="11245" spans="4:5">
      <c r="D11245" s="122"/>
      <c r="E11245" s="122"/>
    </row>
    <row r="11246" spans="4:5">
      <c r="D11246" s="122"/>
      <c r="E11246" s="122"/>
    </row>
    <row r="11247" spans="4:5">
      <c r="D11247" s="122"/>
      <c r="E11247" s="122"/>
    </row>
    <row r="11248" spans="4:5">
      <c r="D11248" s="122"/>
      <c r="E11248" s="122"/>
    </row>
    <row r="11249" spans="4:5">
      <c r="D11249" s="122"/>
      <c r="E11249" s="122"/>
    </row>
    <row r="11250" spans="4:5">
      <c r="D11250" s="122"/>
      <c r="E11250" s="122"/>
    </row>
    <row r="11251" spans="4:5">
      <c r="D11251" s="122"/>
      <c r="E11251" s="122"/>
    </row>
    <row r="11252" spans="4:5">
      <c r="D11252" s="122"/>
      <c r="E11252" s="122"/>
    </row>
    <row r="11253" spans="4:5">
      <c r="D11253" s="122"/>
      <c r="E11253" s="122"/>
    </row>
    <row r="11254" spans="4:5">
      <c r="D11254" s="122"/>
      <c r="E11254" s="122"/>
    </row>
    <row r="11255" spans="4:5">
      <c r="D11255" s="122"/>
      <c r="E11255" s="122"/>
    </row>
    <row r="11256" spans="4:5">
      <c r="D11256" s="122"/>
      <c r="E11256" s="122"/>
    </row>
    <row r="11257" spans="4:5">
      <c r="D11257" s="122"/>
      <c r="E11257" s="122"/>
    </row>
    <row r="11258" spans="4:5">
      <c r="D11258" s="122"/>
      <c r="E11258" s="122"/>
    </row>
    <row r="11259" spans="4:5">
      <c r="D11259" s="122"/>
      <c r="E11259" s="122"/>
    </row>
    <row r="11260" spans="4:5">
      <c r="D11260" s="122"/>
      <c r="E11260" s="122"/>
    </row>
    <row r="11261" spans="4:5">
      <c r="D11261" s="122"/>
      <c r="E11261" s="122"/>
    </row>
    <row r="11262" spans="4:5">
      <c r="D11262" s="122"/>
      <c r="E11262" s="122"/>
    </row>
    <row r="11263" spans="4:5">
      <c r="D11263" s="122"/>
      <c r="E11263" s="122"/>
    </row>
    <row r="11264" spans="4:5">
      <c r="D11264" s="122"/>
      <c r="E11264" s="122"/>
    </row>
    <row r="11265" spans="4:5">
      <c r="D11265" s="122"/>
      <c r="E11265" s="122"/>
    </row>
    <row r="11266" spans="4:5">
      <c r="D11266" s="122"/>
      <c r="E11266" s="122"/>
    </row>
    <row r="11267" spans="4:5">
      <c r="D11267" s="122"/>
      <c r="E11267" s="122"/>
    </row>
    <row r="11268" spans="4:5">
      <c r="D11268" s="122"/>
      <c r="E11268" s="122"/>
    </row>
    <row r="11269" spans="4:5">
      <c r="D11269" s="122"/>
      <c r="E11269" s="122"/>
    </row>
    <row r="11270" spans="4:5">
      <c r="D11270" s="122"/>
      <c r="E11270" s="122"/>
    </row>
    <row r="11271" spans="4:5">
      <c r="D11271" s="122"/>
      <c r="E11271" s="122"/>
    </row>
    <row r="11272" spans="4:5">
      <c r="D11272" s="122"/>
      <c r="E11272" s="122"/>
    </row>
    <row r="11273" spans="4:5">
      <c r="D11273" s="122"/>
      <c r="E11273" s="122"/>
    </row>
    <row r="11274" spans="4:5">
      <c r="D11274" s="122"/>
      <c r="E11274" s="122"/>
    </row>
    <row r="11275" spans="4:5">
      <c r="D11275" s="122"/>
      <c r="E11275" s="122"/>
    </row>
    <row r="11276" spans="4:5">
      <c r="D11276" s="122"/>
      <c r="E11276" s="122"/>
    </row>
    <row r="11277" spans="4:5">
      <c r="D11277" s="122"/>
      <c r="E11277" s="122"/>
    </row>
    <row r="11278" spans="4:5">
      <c r="D11278" s="122"/>
      <c r="E11278" s="122"/>
    </row>
    <row r="11279" spans="4:5">
      <c r="D11279" s="122"/>
      <c r="E11279" s="122"/>
    </row>
    <row r="11280" spans="4:5">
      <c r="D11280" s="122"/>
      <c r="E11280" s="122"/>
    </row>
    <row r="11281" spans="4:5">
      <c r="D11281" s="122"/>
      <c r="E11281" s="122"/>
    </row>
    <row r="11282" spans="4:5">
      <c r="D11282" s="122"/>
      <c r="E11282" s="122"/>
    </row>
    <row r="11283" spans="4:5">
      <c r="D11283" s="122"/>
      <c r="E11283" s="122"/>
    </row>
    <row r="11284" spans="4:5">
      <c r="D11284" s="122"/>
      <c r="E11284" s="122"/>
    </row>
    <row r="11285" spans="4:5">
      <c r="D11285" s="122"/>
      <c r="E11285" s="122"/>
    </row>
    <row r="11286" spans="4:5">
      <c r="D11286" s="122"/>
      <c r="E11286" s="122"/>
    </row>
    <row r="11287" spans="4:5">
      <c r="D11287" s="122"/>
      <c r="E11287" s="122"/>
    </row>
    <row r="11288" spans="4:5">
      <c r="D11288" s="122"/>
      <c r="E11288" s="122"/>
    </row>
    <row r="11289" spans="4:5">
      <c r="D11289" s="122"/>
      <c r="E11289" s="122"/>
    </row>
    <row r="11290" spans="4:5">
      <c r="D11290" s="122"/>
      <c r="E11290" s="122"/>
    </row>
    <row r="11291" spans="4:5">
      <c r="D11291" s="122"/>
      <c r="E11291" s="122"/>
    </row>
    <row r="11292" spans="4:5">
      <c r="D11292" s="122"/>
      <c r="E11292" s="122"/>
    </row>
    <row r="11293" spans="4:5">
      <c r="D11293" s="122"/>
      <c r="E11293" s="122"/>
    </row>
    <row r="11294" spans="4:5">
      <c r="D11294" s="122"/>
      <c r="E11294" s="122"/>
    </row>
    <row r="11295" spans="4:5">
      <c r="D11295" s="122"/>
      <c r="E11295" s="122"/>
    </row>
    <row r="11296" spans="4:5">
      <c r="D11296" s="122"/>
      <c r="E11296" s="122"/>
    </row>
    <row r="11297" spans="4:5">
      <c r="D11297" s="122"/>
      <c r="E11297" s="122"/>
    </row>
    <row r="11298" spans="4:5">
      <c r="D11298" s="122"/>
      <c r="E11298" s="122"/>
    </row>
    <row r="11299" spans="4:5">
      <c r="D11299" s="122"/>
      <c r="E11299" s="122"/>
    </row>
    <row r="11300" spans="4:5">
      <c r="D11300" s="122"/>
      <c r="E11300" s="122"/>
    </row>
    <row r="11301" spans="4:5">
      <c r="D11301" s="122"/>
      <c r="E11301" s="122"/>
    </row>
    <row r="11302" spans="4:5">
      <c r="D11302" s="122"/>
      <c r="E11302" s="122"/>
    </row>
    <row r="11303" spans="4:5">
      <c r="D11303" s="122"/>
      <c r="E11303" s="122"/>
    </row>
    <row r="11304" spans="4:5">
      <c r="D11304" s="122"/>
      <c r="E11304" s="122"/>
    </row>
    <row r="11305" spans="4:5">
      <c r="D11305" s="122"/>
      <c r="E11305" s="122"/>
    </row>
    <row r="11306" spans="4:5">
      <c r="D11306" s="122"/>
      <c r="E11306" s="122"/>
    </row>
    <row r="11307" spans="4:5">
      <c r="D11307" s="122"/>
      <c r="E11307" s="122"/>
    </row>
    <row r="11308" spans="4:5">
      <c r="D11308" s="122"/>
      <c r="E11308" s="122"/>
    </row>
    <row r="11309" spans="4:5">
      <c r="D11309" s="122"/>
      <c r="E11309" s="122"/>
    </row>
    <row r="11310" spans="4:5">
      <c r="D11310" s="122"/>
      <c r="E11310" s="122"/>
    </row>
    <row r="11311" spans="4:5">
      <c r="D11311" s="122"/>
      <c r="E11311" s="122"/>
    </row>
    <row r="11312" spans="4:5">
      <c r="D11312" s="122"/>
      <c r="E11312" s="122"/>
    </row>
    <row r="11313" spans="4:5">
      <c r="D11313" s="122"/>
      <c r="E11313" s="122"/>
    </row>
    <row r="11314" spans="4:5">
      <c r="D11314" s="122"/>
      <c r="E11314" s="122"/>
    </row>
    <row r="11315" spans="4:5">
      <c r="D11315" s="122"/>
      <c r="E11315" s="122"/>
    </row>
    <row r="11316" spans="4:5">
      <c r="D11316" s="122"/>
      <c r="E11316" s="122"/>
    </row>
    <row r="11317" spans="4:5">
      <c r="D11317" s="122"/>
      <c r="E11317" s="122"/>
    </row>
    <row r="11318" spans="4:5">
      <c r="D11318" s="122"/>
      <c r="E11318" s="122"/>
    </row>
    <row r="11319" spans="4:5">
      <c r="D11319" s="122"/>
      <c r="E11319" s="122"/>
    </row>
    <row r="11320" spans="4:5">
      <c r="D11320" s="122"/>
      <c r="E11320" s="122"/>
    </row>
    <row r="11321" spans="4:5">
      <c r="D11321" s="122"/>
      <c r="E11321" s="122"/>
    </row>
    <row r="11322" spans="4:5">
      <c r="D11322" s="122"/>
      <c r="E11322" s="122"/>
    </row>
    <row r="11323" spans="4:5">
      <c r="D11323" s="122"/>
      <c r="E11323" s="122"/>
    </row>
    <row r="11324" spans="4:5">
      <c r="D11324" s="122"/>
      <c r="E11324" s="122"/>
    </row>
    <row r="11325" spans="4:5">
      <c r="D11325" s="122"/>
      <c r="E11325" s="122"/>
    </row>
    <row r="11326" spans="4:5">
      <c r="D11326" s="122"/>
      <c r="E11326" s="122"/>
    </row>
    <row r="11327" spans="4:5">
      <c r="D11327" s="122"/>
      <c r="E11327" s="122"/>
    </row>
    <row r="11328" spans="4:5">
      <c r="D11328" s="122"/>
      <c r="E11328" s="122"/>
    </row>
    <row r="11329" spans="4:5">
      <c r="D11329" s="122"/>
      <c r="E11329" s="122"/>
    </row>
    <row r="11330" spans="4:5">
      <c r="D11330" s="122"/>
      <c r="E11330" s="122"/>
    </row>
    <row r="11331" spans="4:5">
      <c r="D11331" s="122"/>
      <c r="E11331" s="122"/>
    </row>
    <row r="11332" spans="4:5">
      <c r="D11332" s="122"/>
      <c r="E11332" s="122"/>
    </row>
    <row r="11333" spans="4:5">
      <c r="D11333" s="122"/>
      <c r="E11333" s="122"/>
    </row>
    <row r="11334" spans="4:5">
      <c r="D11334" s="122"/>
      <c r="E11334" s="122"/>
    </row>
    <row r="11335" spans="4:5">
      <c r="D11335" s="122"/>
      <c r="E11335" s="122"/>
    </row>
    <row r="11336" spans="4:5">
      <c r="D11336" s="122"/>
      <c r="E11336" s="122"/>
    </row>
    <row r="11337" spans="4:5">
      <c r="D11337" s="122"/>
      <c r="E11337" s="122"/>
    </row>
    <row r="11338" spans="4:5">
      <c r="D11338" s="122"/>
      <c r="E11338" s="122"/>
    </row>
    <row r="11339" spans="4:5">
      <c r="D11339" s="122"/>
      <c r="E11339" s="122"/>
    </row>
    <row r="11340" spans="4:5">
      <c r="D11340" s="122"/>
      <c r="E11340" s="122"/>
    </row>
    <row r="11341" spans="4:5">
      <c r="D11341" s="122"/>
      <c r="E11341" s="122"/>
    </row>
    <row r="11342" spans="4:5">
      <c r="D11342" s="122"/>
      <c r="E11342" s="122"/>
    </row>
    <row r="11343" spans="4:5">
      <c r="D11343" s="122"/>
      <c r="E11343" s="122"/>
    </row>
    <row r="11344" spans="4:5">
      <c r="D11344" s="122"/>
      <c r="E11344" s="122"/>
    </row>
    <row r="11345" spans="4:5">
      <c r="D11345" s="122"/>
      <c r="E11345" s="122"/>
    </row>
    <row r="11346" spans="4:5">
      <c r="D11346" s="122"/>
      <c r="E11346" s="122"/>
    </row>
    <row r="11347" spans="4:5">
      <c r="D11347" s="122"/>
      <c r="E11347" s="122"/>
    </row>
    <row r="11348" spans="4:5">
      <c r="D11348" s="122"/>
      <c r="E11348" s="122"/>
    </row>
    <row r="11349" spans="4:5">
      <c r="D11349" s="122"/>
      <c r="E11349" s="122"/>
    </row>
    <row r="11350" spans="4:5">
      <c r="D11350" s="122"/>
      <c r="E11350" s="122"/>
    </row>
    <row r="11351" spans="4:5">
      <c r="D11351" s="122"/>
      <c r="E11351" s="122"/>
    </row>
    <row r="11352" spans="4:5">
      <c r="D11352" s="122"/>
      <c r="E11352" s="122"/>
    </row>
    <row r="11353" spans="4:5">
      <c r="D11353" s="122"/>
      <c r="E11353" s="122"/>
    </row>
    <row r="11354" spans="4:5">
      <c r="D11354" s="122"/>
      <c r="E11354" s="122"/>
    </row>
    <row r="11355" spans="4:5">
      <c r="D11355" s="122"/>
      <c r="E11355" s="122"/>
    </row>
    <row r="11356" spans="4:5">
      <c r="D11356" s="122"/>
      <c r="E11356" s="122"/>
    </row>
    <row r="11357" spans="4:5">
      <c r="D11357" s="122"/>
      <c r="E11357" s="122"/>
    </row>
    <row r="11358" spans="4:5">
      <c r="D11358" s="122"/>
      <c r="E11358" s="122"/>
    </row>
    <row r="11359" spans="4:5">
      <c r="D11359" s="122"/>
      <c r="E11359" s="122"/>
    </row>
    <row r="11360" spans="4:5">
      <c r="D11360" s="122"/>
      <c r="E11360" s="122"/>
    </row>
    <row r="11361" spans="4:5">
      <c r="D11361" s="122"/>
      <c r="E11361" s="122"/>
    </row>
    <row r="11362" spans="4:5">
      <c r="D11362" s="122"/>
      <c r="E11362" s="122"/>
    </row>
    <row r="11363" spans="4:5">
      <c r="D11363" s="122"/>
      <c r="E11363" s="122"/>
    </row>
    <row r="11364" spans="4:5">
      <c r="D11364" s="122"/>
      <c r="E11364" s="122"/>
    </row>
    <row r="11365" spans="4:5">
      <c r="D11365" s="122"/>
      <c r="E11365" s="122"/>
    </row>
    <row r="11366" spans="4:5">
      <c r="D11366" s="122"/>
      <c r="E11366" s="122"/>
    </row>
    <row r="11367" spans="4:5">
      <c r="D11367" s="122"/>
      <c r="E11367" s="122"/>
    </row>
    <row r="11368" spans="4:5">
      <c r="D11368" s="122"/>
      <c r="E11368" s="122"/>
    </row>
    <row r="11369" spans="4:5">
      <c r="D11369" s="122"/>
      <c r="E11369" s="122"/>
    </row>
    <row r="11370" spans="4:5">
      <c r="D11370" s="122"/>
      <c r="E11370" s="122"/>
    </row>
    <row r="11371" spans="4:5">
      <c r="D11371" s="122"/>
      <c r="E11371" s="122"/>
    </row>
    <row r="11372" spans="4:5">
      <c r="D11372" s="122"/>
      <c r="E11372" s="122"/>
    </row>
    <row r="11373" spans="4:5">
      <c r="D11373" s="122"/>
      <c r="E11373" s="122"/>
    </row>
    <row r="11374" spans="4:5">
      <c r="D11374" s="122"/>
      <c r="E11374" s="122"/>
    </row>
    <row r="11375" spans="4:5">
      <c r="D11375" s="122"/>
      <c r="E11375" s="122"/>
    </row>
    <row r="11376" spans="4:5">
      <c r="D11376" s="122"/>
      <c r="E11376" s="122"/>
    </row>
    <row r="11377" spans="4:5">
      <c r="D11377" s="122"/>
      <c r="E11377" s="122"/>
    </row>
    <row r="11378" spans="4:5">
      <c r="D11378" s="122"/>
      <c r="E11378" s="122"/>
    </row>
    <row r="11379" spans="4:5">
      <c r="D11379" s="122"/>
      <c r="E11379" s="122"/>
    </row>
    <row r="11380" spans="4:5">
      <c r="D11380" s="122"/>
      <c r="E11380" s="122"/>
    </row>
    <row r="11381" spans="4:5">
      <c r="D11381" s="122"/>
      <c r="E11381" s="122"/>
    </row>
    <row r="11382" spans="4:5">
      <c r="D11382" s="122"/>
      <c r="E11382" s="122"/>
    </row>
    <row r="11383" spans="4:5">
      <c r="D11383" s="122"/>
      <c r="E11383" s="122"/>
    </row>
    <row r="11384" spans="4:5">
      <c r="D11384" s="122"/>
      <c r="E11384" s="122"/>
    </row>
    <row r="11385" spans="4:5">
      <c r="D11385" s="122"/>
      <c r="E11385" s="122"/>
    </row>
    <row r="11386" spans="4:5">
      <c r="D11386" s="122"/>
      <c r="E11386" s="122"/>
    </row>
    <row r="11387" spans="4:5">
      <c r="D11387" s="122"/>
      <c r="E11387" s="122"/>
    </row>
    <row r="11388" spans="4:5">
      <c r="D11388" s="122"/>
      <c r="E11388" s="122"/>
    </row>
    <row r="11389" spans="4:5">
      <c r="D11389" s="122"/>
      <c r="E11389" s="122"/>
    </row>
    <row r="11390" spans="4:5">
      <c r="D11390" s="122"/>
      <c r="E11390" s="122"/>
    </row>
    <row r="11391" spans="4:5">
      <c r="D11391" s="122"/>
      <c r="E11391" s="122"/>
    </row>
    <row r="11392" spans="4:5">
      <c r="D11392" s="122"/>
      <c r="E11392" s="122"/>
    </row>
    <row r="11393" spans="4:5">
      <c r="D11393" s="122"/>
      <c r="E11393" s="122"/>
    </row>
    <row r="11394" spans="4:5">
      <c r="D11394" s="122"/>
      <c r="E11394" s="122"/>
    </row>
    <row r="11395" spans="4:5">
      <c r="D11395" s="122"/>
      <c r="E11395" s="122"/>
    </row>
    <row r="11396" spans="4:5">
      <c r="D11396" s="122"/>
      <c r="E11396" s="122"/>
    </row>
    <row r="11397" spans="4:5">
      <c r="D11397" s="122"/>
      <c r="E11397" s="122"/>
    </row>
    <row r="11398" spans="4:5">
      <c r="D11398" s="122"/>
      <c r="E11398" s="122"/>
    </row>
    <row r="11399" spans="4:5">
      <c r="D11399" s="122"/>
      <c r="E11399" s="122"/>
    </row>
    <row r="11400" spans="4:5">
      <c r="D11400" s="122"/>
      <c r="E11400" s="122"/>
    </row>
    <row r="11401" spans="4:5">
      <c r="D11401" s="122"/>
      <c r="E11401" s="122"/>
    </row>
    <row r="11402" spans="4:5">
      <c r="D11402" s="122"/>
      <c r="E11402" s="122"/>
    </row>
    <row r="11403" spans="4:5">
      <c r="D11403" s="122"/>
      <c r="E11403" s="122"/>
    </row>
    <row r="11404" spans="4:5">
      <c r="D11404" s="122"/>
      <c r="E11404" s="122"/>
    </row>
    <row r="11405" spans="4:5">
      <c r="D11405" s="122"/>
      <c r="E11405" s="122"/>
    </row>
    <row r="11406" spans="4:5">
      <c r="D11406" s="122"/>
      <c r="E11406" s="122"/>
    </row>
    <row r="11407" spans="4:5">
      <c r="D11407" s="122"/>
      <c r="E11407" s="122"/>
    </row>
    <row r="11408" spans="4:5">
      <c r="D11408" s="122"/>
      <c r="E11408" s="122"/>
    </row>
    <row r="11409" spans="4:5">
      <c r="D11409" s="122"/>
      <c r="E11409" s="122"/>
    </row>
    <row r="11410" spans="4:5">
      <c r="D11410" s="122"/>
      <c r="E11410" s="122"/>
    </row>
    <row r="11411" spans="4:5">
      <c r="D11411" s="122"/>
      <c r="E11411" s="122"/>
    </row>
    <row r="11412" spans="4:5">
      <c r="D11412" s="122"/>
      <c r="E11412" s="122"/>
    </row>
    <row r="11413" spans="4:5">
      <c r="D11413" s="122"/>
      <c r="E11413" s="122"/>
    </row>
    <row r="11414" spans="4:5">
      <c r="D11414" s="122"/>
      <c r="E11414" s="122"/>
    </row>
    <row r="11415" spans="4:5">
      <c r="D11415" s="122"/>
      <c r="E11415" s="122"/>
    </row>
    <row r="11416" spans="4:5">
      <c r="D11416" s="122"/>
      <c r="E11416" s="122"/>
    </row>
    <row r="11417" spans="4:5">
      <c r="D11417" s="122"/>
      <c r="E11417" s="122"/>
    </row>
    <row r="11418" spans="4:5">
      <c r="D11418" s="122"/>
      <c r="E11418" s="122"/>
    </row>
    <row r="11419" spans="4:5">
      <c r="D11419" s="122"/>
      <c r="E11419" s="122"/>
    </row>
    <row r="11420" spans="4:5">
      <c r="D11420" s="122"/>
      <c r="E11420" s="122"/>
    </row>
    <row r="11421" spans="4:5">
      <c r="D11421" s="122"/>
      <c r="E11421" s="122"/>
    </row>
    <row r="11422" spans="4:5">
      <c r="D11422" s="122"/>
      <c r="E11422" s="122"/>
    </row>
    <row r="11423" spans="4:5">
      <c r="D11423" s="122"/>
      <c r="E11423" s="122"/>
    </row>
    <row r="11424" spans="4:5">
      <c r="D11424" s="122"/>
      <c r="E11424" s="122"/>
    </row>
    <row r="11425" spans="4:5">
      <c r="D11425" s="122"/>
      <c r="E11425" s="122"/>
    </row>
    <row r="11426" spans="4:5">
      <c r="D11426" s="122"/>
      <c r="E11426" s="122"/>
    </row>
    <row r="11427" spans="4:5">
      <c r="D11427" s="122"/>
      <c r="E11427" s="122"/>
    </row>
    <row r="11428" spans="4:5">
      <c r="D11428" s="122"/>
      <c r="E11428" s="122"/>
    </row>
    <row r="11429" spans="4:5">
      <c r="D11429" s="122"/>
      <c r="E11429" s="122"/>
    </row>
    <row r="11430" spans="4:5">
      <c r="D11430" s="122"/>
      <c r="E11430" s="122"/>
    </row>
    <row r="11431" spans="4:5">
      <c r="D11431" s="122"/>
      <c r="E11431" s="122"/>
    </row>
    <row r="11432" spans="4:5">
      <c r="D11432" s="122"/>
      <c r="E11432" s="122"/>
    </row>
    <row r="11433" spans="4:5">
      <c r="D11433" s="122"/>
      <c r="E11433" s="122"/>
    </row>
    <row r="11434" spans="4:5">
      <c r="D11434" s="122"/>
      <c r="E11434" s="122"/>
    </row>
    <row r="11435" spans="4:5">
      <c r="D11435" s="122"/>
      <c r="E11435" s="122"/>
    </row>
    <row r="11436" spans="4:5">
      <c r="D11436" s="122"/>
      <c r="E11436" s="122"/>
    </row>
    <row r="11437" spans="4:5">
      <c r="D11437" s="122"/>
      <c r="E11437" s="122"/>
    </row>
    <row r="11438" spans="4:5">
      <c r="D11438" s="122"/>
      <c r="E11438" s="122"/>
    </row>
    <row r="11439" spans="4:5">
      <c r="D11439" s="122"/>
      <c r="E11439" s="122"/>
    </row>
    <row r="11440" spans="4:5">
      <c r="D11440" s="122"/>
      <c r="E11440" s="122"/>
    </row>
    <row r="11441" spans="4:5">
      <c r="D11441" s="122"/>
      <c r="E11441" s="122"/>
    </row>
    <row r="11442" spans="4:5">
      <c r="D11442" s="122"/>
      <c r="E11442" s="122"/>
    </row>
    <row r="11443" spans="4:5">
      <c r="D11443" s="122"/>
      <c r="E11443" s="122"/>
    </row>
    <row r="11444" spans="4:5">
      <c r="D11444" s="122"/>
      <c r="E11444" s="122"/>
    </row>
    <row r="11445" spans="4:5">
      <c r="D11445" s="122"/>
      <c r="E11445" s="122"/>
    </row>
    <row r="11446" spans="4:5">
      <c r="D11446" s="122"/>
      <c r="E11446" s="122"/>
    </row>
    <row r="11447" spans="4:5">
      <c r="D11447" s="122"/>
      <c r="E11447" s="122"/>
    </row>
    <row r="11448" spans="4:5">
      <c r="D11448" s="122"/>
      <c r="E11448" s="122"/>
    </row>
    <row r="11449" spans="4:5">
      <c r="D11449" s="122"/>
      <c r="E11449" s="122"/>
    </row>
    <row r="11450" spans="4:5">
      <c r="D11450" s="122"/>
      <c r="E11450" s="122"/>
    </row>
    <row r="11451" spans="4:5">
      <c r="D11451" s="122"/>
      <c r="E11451" s="122"/>
    </row>
    <row r="11452" spans="4:5">
      <c r="D11452" s="122"/>
      <c r="E11452" s="122"/>
    </row>
    <row r="11453" spans="4:5">
      <c r="D11453" s="122"/>
      <c r="E11453" s="122"/>
    </row>
    <row r="11454" spans="4:5">
      <c r="D11454" s="122"/>
      <c r="E11454" s="122"/>
    </row>
    <row r="11455" spans="4:5">
      <c r="D11455" s="122"/>
      <c r="E11455" s="122"/>
    </row>
    <row r="11456" spans="4:5">
      <c r="D11456" s="122"/>
      <c r="E11456" s="122"/>
    </row>
    <row r="11457" spans="4:5">
      <c r="D11457" s="122"/>
      <c r="E11457" s="122"/>
    </row>
    <row r="11458" spans="4:5">
      <c r="D11458" s="122"/>
      <c r="E11458" s="122"/>
    </row>
    <row r="11459" spans="4:5">
      <c r="D11459" s="122"/>
      <c r="E11459" s="122"/>
    </row>
    <row r="11460" spans="4:5">
      <c r="D11460" s="122"/>
      <c r="E11460" s="122"/>
    </row>
    <row r="11461" spans="4:5">
      <c r="D11461" s="122"/>
      <c r="E11461" s="122"/>
    </row>
    <row r="11462" spans="4:5">
      <c r="D11462" s="122"/>
      <c r="E11462" s="122"/>
    </row>
    <row r="11463" spans="4:5">
      <c r="D11463" s="122"/>
      <c r="E11463" s="122"/>
    </row>
    <row r="11464" spans="4:5">
      <c r="D11464" s="122"/>
      <c r="E11464" s="122"/>
    </row>
    <row r="11465" spans="4:5">
      <c r="D11465" s="122"/>
      <c r="E11465" s="122"/>
    </row>
    <row r="11466" spans="4:5">
      <c r="D11466" s="122"/>
      <c r="E11466" s="122"/>
    </row>
    <row r="11467" spans="4:5">
      <c r="D11467" s="122"/>
      <c r="E11467" s="122"/>
    </row>
    <row r="11468" spans="4:5">
      <c r="D11468" s="122"/>
      <c r="E11468" s="122"/>
    </row>
    <row r="11469" spans="4:5">
      <c r="D11469" s="122"/>
      <c r="E11469" s="122"/>
    </row>
    <row r="11470" spans="4:5">
      <c r="D11470" s="122"/>
      <c r="E11470" s="122"/>
    </row>
    <row r="11471" spans="4:5">
      <c r="D11471" s="122"/>
      <c r="E11471" s="122"/>
    </row>
    <row r="11472" spans="4:5">
      <c r="D11472" s="122"/>
      <c r="E11472" s="122"/>
    </row>
    <row r="11473" spans="4:5">
      <c r="D11473" s="122"/>
      <c r="E11473" s="122"/>
    </row>
    <row r="11474" spans="4:5">
      <c r="D11474" s="122"/>
      <c r="E11474" s="122"/>
    </row>
    <row r="11475" spans="4:5">
      <c r="D11475" s="122"/>
      <c r="E11475" s="122"/>
    </row>
    <row r="11476" spans="4:5">
      <c r="D11476" s="122"/>
      <c r="E11476" s="122"/>
    </row>
    <row r="11477" spans="4:5">
      <c r="D11477" s="122"/>
      <c r="E11477" s="122"/>
    </row>
    <row r="11478" spans="4:5">
      <c r="D11478" s="122"/>
      <c r="E11478" s="122"/>
    </row>
    <row r="11479" spans="4:5">
      <c r="D11479" s="122"/>
      <c r="E11479" s="122"/>
    </row>
    <row r="11480" spans="4:5">
      <c r="D11480" s="122"/>
      <c r="E11480" s="122"/>
    </row>
    <row r="11481" spans="4:5">
      <c r="D11481" s="122"/>
      <c r="E11481" s="122"/>
    </row>
    <row r="11482" spans="4:5">
      <c r="D11482" s="122"/>
      <c r="E11482" s="122"/>
    </row>
    <row r="11483" spans="4:5">
      <c r="D11483" s="122"/>
      <c r="E11483" s="122"/>
    </row>
    <row r="11484" spans="4:5">
      <c r="D11484" s="122"/>
      <c r="E11484" s="122"/>
    </row>
    <row r="11485" spans="4:5">
      <c r="D11485" s="122"/>
      <c r="E11485" s="122"/>
    </row>
    <row r="11486" spans="4:5">
      <c r="D11486" s="122"/>
      <c r="E11486" s="122"/>
    </row>
    <row r="11487" spans="4:5">
      <c r="D11487" s="122"/>
      <c r="E11487" s="122"/>
    </row>
    <row r="11488" spans="4:5">
      <c r="D11488" s="122"/>
      <c r="E11488" s="122"/>
    </row>
    <row r="11489" spans="4:5">
      <c r="D11489" s="122"/>
      <c r="E11489" s="122"/>
    </row>
    <row r="11490" spans="4:5">
      <c r="D11490" s="122"/>
      <c r="E11490" s="122"/>
    </row>
    <row r="11491" spans="4:5">
      <c r="D11491" s="122"/>
      <c r="E11491" s="122"/>
    </row>
    <row r="11492" spans="4:5">
      <c r="D11492" s="122"/>
      <c r="E11492" s="122"/>
    </row>
    <row r="11493" spans="4:5">
      <c r="D11493" s="122"/>
      <c r="E11493" s="122"/>
    </row>
    <row r="11494" spans="4:5">
      <c r="D11494" s="122"/>
      <c r="E11494" s="122"/>
    </row>
    <row r="11495" spans="4:5">
      <c r="D11495" s="122"/>
      <c r="E11495" s="122"/>
    </row>
    <row r="11496" spans="4:5">
      <c r="D11496" s="122"/>
      <c r="E11496" s="122"/>
    </row>
    <row r="11497" spans="4:5">
      <c r="D11497" s="122"/>
      <c r="E11497" s="122"/>
    </row>
    <row r="11498" spans="4:5">
      <c r="D11498" s="122"/>
      <c r="E11498" s="122"/>
    </row>
    <row r="11499" spans="4:5">
      <c r="D11499" s="122"/>
      <c r="E11499" s="122"/>
    </row>
    <row r="11500" spans="4:5">
      <c r="D11500" s="122"/>
      <c r="E11500" s="122"/>
    </row>
    <row r="11501" spans="4:5">
      <c r="D11501" s="122"/>
      <c r="E11501" s="122"/>
    </row>
    <row r="11502" spans="4:5">
      <c r="D11502" s="122"/>
      <c r="E11502" s="122"/>
    </row>
    <row r="11503" spans="4:5">
      <c r="D11503" s="122"/>
      <c r="E11503" s="122"/>
    </row>
    <row r="11504" spans="4:5">
      <c r="D11504" s="122"/>
      <c r="E11504" s="122"/>
    </row>
    <row r="11505" spans="4:5">
      <c r="D11505" s="122"/>
      <c r="E11505" s="122"/>
    </row>
    <row r="11506" spans="4:5">
      <c r="D11506" s="122"/>
      <c r="E11506" s="122"/>
    </row>
    <row r="11507" spans="4:5">
      <c r="D11507" s="122"/>
      <c r="E11507" s="122"/>
    </row>
    <row r="11508" spans="4:5">
      <c r="D11508" s="122"/>
      <c r="E11508" s="122"/>
    </row>
    <row r="11509" spans="4:5">
      <c r="D11509" s="122"/>
      <c r="E11509" s="122"/>
    </row>
    <row r="11510" spans="4:5">
      <c r="D11510" s="122"/>
      <c r="E11510" s="122"/>
    </row>
    <row r="11511" spans="4:5">
      <c r="D11511" s="122"/>
      <c r="E11511" s="122"/>
    </row>
    <row r="11512" spans="4:5">
      <c r="D11512" s="122"/>
      <c r="E11512" s="122"/>
    </row>
    <row r="11513" spans="4:5">
      <c r="D11513" s="122"/>
      <c r="E11513" s="122"/>
    </row>
    <row r="11514" spans="4:5">
      <c r="D11514" s="122"/>
      <c r="E11514" s="122"/>
    </row>
    <row r="11515" spans="4:5">
      <c r="D11515" s="122"/>
      <c r="E11515" s="122"/>
    </row>
    <row r="11516" spans="4:5">
      <c r="D11516" s="122"/>
      <c r="E11516" s="122"/>
    </row>
    <row r="11517" spans="4:5">
      <c r="D11517" s="122"/>
      <c r="E11517" s="122"/>
    </row>
    <row r="11518" spans="4:5">
      <c r="D11518" s="122"/>
      <c r="E11518" s="122"/>
    </row>
    <row r="11519" spans="4:5">
      <c r="D11519" s="122"/>
      <c r="E11519" s="122"/>
    </row>
    <row r="11520" spans="4:5">
      <c r="D11520" s="122"/>
      <c r="E11520" s="122"/>
    </row>
    <row r="11521" spans="4:5">
      <c r="D11521" s="122"/>
      <c r="E11521" s="122"/>
    </row>
    <row r="11522" spans="4:5">
      <c r="D11522" s="122"/>
      <c r="E11522" s="122"/>
    </row>
    <row r="11523" spans="4:5">
      <c r="D11523" s="122"/>
      <c r="E11523" s="122"/>
    </row>
    <row r="11524" spans="4:5">
      <c r="D11524" s="122"/>
      <c r="E11524" s="122"/>
    </row>
    <row r="11525" spans="4:5">
      <c r="D11525" s="122"/>
      <c r="E11525" s="122"/>
    </row>
    <row r="11526" spans="4:5">
      <c r="D11526" s="122"/>
      <c r="E11526" s="122"/>
    </row>
    <row r="11527" spans="4:5">
      <c r="D11527" s="122"/>
      <c r="E11527" s="122"/>
    </row>
    <row r="11528" spans="4:5">
      <c r="D11528" s="122"/>
      <c r="E11528" s="122"/>
    </row>
    <row r="11529" spans="4:5">
      <c r="D11529" s="122"/>
      <c r="E11529" s="122"/>
    </row>
    <row r="11530" spans="4:5">
      <c r="D11530" s="122"/>
      <c r="E11530" s="122"/>
    </row>
    <row r="11531" spans="4:5">
      <c r="D11531" s="122"/>
      <c r="E11531" s="122"/>
    </row>
    <row r="11532" spans="4:5">
      <c r="D11532" s="122"/>
      <c r="E11532" s="122"/>
    </row>
    <row r="11533" spans="4:5">
      <c r="D11533" s="122"/>
      <c r="E11533" s="122"/>
    </row>
    <row r="11534" spans="4:5">
      <c r="D11534" s="122"/>
      <c r="E11534" s="122"/>
    </row>
    <row r="11535" spans="4:5">
      <c r="D11535" s="122"/>
      <c r="E11535" s="122"/>
    </row>
    <row r="11536" spans="4:5">
      <c r="D11536" s="122"/>
      <c r="E11536" s="122"/>
    </row>
    <row r="11537" spans="4:5">
      <c r="D11537" s="122"/>
      <c r="E11537" s="122"/>
    </row>
    <row r="11538" spans="4:5">
      <c r="D11538" s="122"/>
      <c r="E11538" s="122"/>
    </row>
    <row r="11539" spans="4:5">
      <c r="D11539" s="122"/>
      <c r="E11539" s="122"/>
    </row>
    <row r="11540" spans="4:5">
      <c r="D11540" s="122"/>
      <c r="E11540" s="122"/>
    </row>
    <row r="11541" spans="4:5">
      <c r="D11541" s="122"/>
      <c r="E11541" s="122"/>
    </row>
    <row r="11542" spans="4:5">
      <c r="D11542" s="122"/>
      <c r="E11542" s="122"/>
    </row>
    <row r="11543" spans="4:5">
      <c r="D11543" s="122"/>
      <c r="E11543" s="122"/>
    </row>
    <row r="11544" spans="4:5">
      <c r="D11544" s="122"/>
      <c r="E11544" s="122"/>
    </row>
    <row r="11545" spans="4:5">
      <c r="D11545" s="122"/>
      <c r="E11545" s="122"/>
    </row>
    <row r="11546" spans="4:5">
      <c r="D11546" s="122"/>
      <c r="E11546" s="122"/>
    </row>
    <row r="11547" spans="4:5">
      <c r="D11547" s="122"/>
      <c r="E11547" s="122"/>
    </row>
    <row r="11548" spans="4:5">
      <c r="D11548" s="122"/>
      <c r="E11548" s="122"/>
    </row>
    <row r="11549" spans="4:5">
      <c r="D11549" s="122"/>
      <c r="E11549" s="122"/>
    </row>
    <row r="11550" spans="4:5">
      <c r="D11550" s="122"/>
      <c r="E11550" s="122"/>
    </row>
    <row r="11551" spans="4:5">
      <c r="D11551" s="122"/>
      <c r="E11551" s="122"/>
    </row>
    <row r="11552" spans="4:5">
      <c r="D11552" s="122"/>
      <c r="E11552" s="122"/>
    </row>
    <row r="11553" spans="4:5">
      <c r="D11553" s="122"/>
      <c r="E11553" s="122"/>
    </row>
    <row r="11554" spans="4:5">
      <c r="D11554" s="122"/>
      <c r="E11554" s="122"/>
    </row>
    <row r="11555" spans="4:5">
      <c r="D11555" s="122"/>
      <c r="E11555" s="122"/>
    </row>
    <row r="11556" spans="4:5">
      <c r="D11556" s="122"/>
      <c r="E11556" s="122"/>
    </row>
    <row r="11557" spans="4:5">
      <c r="D11557" s="122"/>
      <c r="E11557" s="122"/>
    </row>
    <row r="11558" spans="4:5">
      <c r="D11558" s="122"/>
      <c r="E11558" s="122"/>
    </row>
    <row r="11559" spans="4:5">
      <c r="D11559" s="122"/>
      <c r="E11559" s="122"/>
    </row>
    <row r="11560" spans="4:5">
      <c r="D11560" s="122"/>
      <c r="E11560" s="122"/>
    </row>
    <row r="11561" spans="4:5">
      <c r="D11561" s="122"/>
      <c r="E11561" s="122"/>
    </row>
    <row r="11562" spans="4:5">
      <c r="D11562" s="122"/>
      <c r="E11562" s="122"/>
    </row>
    <row r="11563" spans="4:5">
      <c r="D11563" s="122"/>
      <c r="E11563" s="122"/>
    </row>
    <row r="11564" spans="4:5">
      <c r="D11564" s="122"/>
      <c r="E11564" s="122"/>
    </row>
    <row r="11565" spans="4:5">
      <c r="D11565" s="122"/>
      <c r="E11565" s="122"/>
    </row>
    <row r="11566" spans="4:5">
      <c r="D11566" s="122"/>
      <c r="E11566" s="122"/>
    </row>
    <row r="11567" spans="4:5">
      <c r="D11567" s="122"/>
      <c r="E11567" s="122"/>
    </row>
    <row r="11568" spans="4:5">
      <c r="D11568" s="122"/>
      <c r="E11568" s="122"/>
    </row>
    <row r="11569" spans="4:5">
      <c r="D11569" s="122"/>
      <c r="E11569" s="122"/>
    </row>
    <row r="11570" spans="4:5">
      <c r="D11570" s="122"/>
      <c r="E11570" s="122"/>
    </row>
    <row r="11571" spans="4:5">
      <c r="D11571" s="122"/>
      <c r="E11571" s="122"/>
    </row>
    <row r="11572" spans="4:5">
      <c r="D11572" s="122"/>
      <c r="E11572" s="122"/>
    </row>
    <row r="11573" spans="4:5">
      <c r="D11573" s="122"/>
      <c r="E11573" s="122"/>
    </row>
    <row r="11574" spans="4:5">
      <c r="D11574" s="122"/>
      <c r="E11574" s="122"/>
    </row>
    <row r="11575" spans="4:5">
      <c r="D11575" s="122"/>
      <c r="E11575" s="122"/>
    </row>
    <row r="11576" spans="4:5">
      <c r="D11576" s="122"/>
      <c r="E11576" s="122"/>
    </row>
    <row r="11577" spans="4:5">
      <c r="D11577" s="122"/>
      <c r="E11577" s="122"/>
    </row>
    <row r="11578" spans="4:5">
      <c r="D11578" s="122"/>
      <c r="E11578" s="122"/>
    </row>
    <row r="11579" spans="4:5">
      <c r="D11579" s="122"/>
      <c r="E11579" s="122"/>
    </row>
    <row r="11580" spans="4:5">
      <c r="D11580" s="122"/>
      <c r="E11580" s="122"/>
    </row>
    <row r="11581" spans="4:5">
      <c r="D11581" s="122"/>
      <c r="E11581" s="122"/>
    </row>
    <row r="11582" spans="4:5">
      <c r="D11582" s="122"/>
      <c r="E11582" s="122"/>
    </row>
    <row r="11583" spans="4:5">
      <c r="D11583" s="122"/>
      <c r="E11583" s="122"/>
    </row>
    <row r="11584" spans="4:5">
      <c r="D11584" s="122"/>
      <c r="E11584" s="122"/>
    </row>
    <row r="11585" spans="4:5">
      <c r="D11585" s="122"/>
      <c r="E11585" s="122"/>
    </row>
    <row r="11586" spans="4:5">
      <c r="D11586" s="122"/>
      <c r="E11586" s="122"/>
    </row>
    <row r="11587" spans="4:5">
      <c r="D11587" s="122"/>
      <c r="E11587" s="122"/>
    </row>
    <row r="11588" spans="4:5">
      <c r="D11588" s="122"/>
      <c r="E11588" s="122"/>
    </row>
    <row r="11589" spans="4:5">
      <c r="D11589" s="122"/>
      <c r="E11589" s="122"/>
    </row>
    <row r="11590" spans="4:5">
      <c r="D11590" s="122"/>
      <c r="E11590" s="122"/>
    </row>
    <row r="11591" spans="4:5">
      <c r="D11591" s="122"/>
      <c r="E11591" s="122"/>
    </row>
    <row r="11592" spans="4:5">
      <c r="D11592" s="122"/>
      <c r="E11592" s="122"/>
    </row>
    <row r="11593" spans="4:5">
      <c r="D11593" s="122"/>
      <c r="E11593" s="122"/>
    </row>
    <row r="11594" spans="4:5">
      <c r="D11594" s="122"/>
      <c r="E11594" s="122"/>
    </row>
    <row r="11595" spans="4:5">
      <c r="D11595" s="122"/>
      <c r="E11595" s="122"/>
    </row>
    <row r="11596" spans="4:5">
      <c r="D11596" s="122"/>
      <c r="E11596" s="122"/>
    </row>
    <row r="11597" spans="4:5">
      <c r="D11597" s="122"/>
      <c r="E11597" s="122"/>
    </row>
    <row r="11598" spans="4:5">
      <c r="D11598" s="122"/>
      <c r="E11598" s="122"/>
    </row>
    <row r="11599" spans="4:5">
      <c r="D11599" s="122"/>
      <c r="E11599" s="122"/>
    </row>
    <row r="11600" spans="4:5">
      <c r="D11600" s="122"/>
      <c r="E11600" s="122"/>
    </row>
    <row r="11601" spans="4:5">
      <c r="D11601" s="122"/>
      <c r="E11601" s="122"/>
    </row>
    <row r="11602" spans="4:5">
      <c r="D11602" s="122"/>
      <c r="E11602" s="122"/>
    </row>
    <row r="11603" spans="4:5">
      <c r="D11603" s="122"/>
      <c r="E11603" s="122"/>
    </row>
    <row r="11604" spans="4:5">
      <c r="D11604" s="122"/>
      <c r="E11604" s="122"/>
    </row>
    <row r="11605" spans="4:5">
      <c r="D11605" s="122"/>
      <c r="E11605" s="122"/>
    </row>
    <row r="11606" spans="4:5">
      <c r="D11606" s="122"/>
      <c r="E11606" s="122"/>
    </row>
    <row r="11607" spans="4:5">
      <c r="D11607" s="122"/>
      <c r="E11607" s="122"/>
    </row>
    <row r="11608" spans="4:5">
      <c r="D11608" s="122"/>
      <c r="E11608" s="122"/>
    </row>
    <row r="11609" spans="4:5">
      <c r="D11609" s="122"/>
      <c r="E11609" s="122"/>
    </row>
    <row r="11610" spans="4:5">
      <c r="D11610" s="122"/>
      <c r="E11610" s="122"/>
    </row>
    <row r="11611" spans="4:5">
      <c r="D11611" s="122"/>
      <c r="E11611" s="122"/>
    </row>
    <row r="11612" spans="4:5">
      <c r="D11612" s="122"/>
      <c r="E11612" s="122"/>
    </row>
    <row r="11613" spans="4:5">
      <c r="D11613" s="122"/>
      <c r="E11613" s="122"/>
    </row>
    <row r="11614" spans="4:5">
      <c r="D11614" s="122"/>
      <c r="E11614" s="122"/>
    </row>
    <row r="11615" spans="4:5">
      <c r="D11615" s="122"/>
      <c r="E11615" s="122"/>
    </row>
    <row r="11616" spans="4:5">
      <c r="D11616" s="122"/>
      <c r="E11616" s="122"/>
    </row>
    <row r="11617" spans="4:5">
      <c r="D11617" s="122"/>
      <c r="E11617" s="122"/>
    </row>
    <row r="11618" spans="4:5">
      <c r="D11618" s="122"/>
      <c r="E11618" s="122"/>
    </row>
    <row r="11619" spans="4:5">
      <c r="D11619" s="122"/>
      <c r="E11619" s="122"/>
    </row>
    <row r="11620" spans="4:5">
      <c r="D11620" s="122"/>
      <c r="E11620" s="122"/>
    </row>
    <row r="11621" spans="4:5">
      <c r="D11621" s="122"/>
      <c r="E11621" s="122"/>
    </row>
    <row r="11622" spans="4:5">
      <c r="D11622" s="122"/>
      <c r="E11622" s="122"/>
    </row>
    <row r="11623" spans="4:5">
      <c r="D11623" s="122"/>
      <c r="E11623" s="122"/>
    </row>
    <row r="11624" spans="4:5">
      <c r="D11624" s="122"/>
      <c r="E11624" s="122"/>
    </row>
    <row r="11625" spans="4:5">
      <c r="D11625" s="122"/>
      <c r="E11625" s="122"/>
    </row>
    <row r="11626" spans="4:5">
      <c r="D11626" s="122"/>
      <c r="E11626" s="122"/>
    </row>
    <row r="11627" spans="4:5">
      <c r="D11627" s="122"/>
      <c r="E11627" s="122"/>
    </row>
    <row r="11628" spans="4:5">
      <c r="D11628" s="122"/>
      <c r="E11628" s="122"/>
    </row>
    <row r="11629" spans="4:5">
      <c r="D11629" s="122"/>
      <c r="E11629" s="122"/>
    </row>
    <row r="11630" spans="4:5">
      <c r="D11630" s="122"/>
      <c r="E11630" s="122"/>
    </row>
    <row r="11631" spans="4:5">
      <c r="D11631" s="122"/>
      <c r="E11631" s="122"/>
    </row>
    <row r="11632" spans="4:5">
      <c r="D11632" s="122"/>
      <c r="E11632" s="122"/>
    </row>
    <row r="11633" spans="4:5">
      <c r="D11633" s="122"/>
      <c r="E11633" s="122"/>
    </row>
    <row r="11634" spans="4:5">
      <c r="D11634" s="122"/>
      <c r="E11634" s="122"/>
    </row>
    <row r="11635" spans="4:5">
      <c r="D11635" s="122"/>
      <c r="E11635" s="122"/>
    </row>
    <row r="11636" spans="4:5">
      <c r="D11636" s="122"/>
      <c r="E11636" s="122"/>
    </row>
    <row r="11637" spans="4:5">
      <c r="D11637" s="122"/>
      <c r="E11637" s="122"/>
    </row>
    <row r="11638" spans="4:5">
      <c r="D11638" s="122"/>
      <c r="E11638" s="122"/>
    </row>
    <row r="11639" spans="4:5">
      <c r="D11639" s="122"/>
      <c r="E11639" s="122"/>
    </row>
    <row r="11640" spans="4:5">
      <c r="D11640" s="122"/>
      <c r="E11640" s="122"/>
    </row>
    <row r="11641" spans="4:5">
      <c r="D11641" s="122"/>
      <c r="E11641" s="122"/>
    </row>
    <row r="11642" spans="4:5">
      <c r="D11642" s="122"/>
      <c r="E11642" s="122"/>
    </row>
    <row r="11643" spans="4:5">
      <c r="D11643" s="122"/>
      <c r="E11643" s="122"/>
    </row>
    <row r="11644" spans="4:5">
      <c r="D11644" s="122"/>
      <c r="E11644" s="122"/>
    </row>
    <row r="11645" spans="4:5">
      <c r="D11645" s="122"/>
      <c r="E11645" s="122"/>
    </row>
    <row r="11646" spans="4:5">
      <c r="D11646" s="122"/>
      <c r="E11646" s="122"/>
    </row>
    <row r="11647" spans="4:5">
      <c r="D11647" s="122"/>
      <c r="E11647" s="122"/>
    </row>
    <row r="11648" spans="4:5">
      <c r="D11648" s="122"/>
      <c r="E11648" s="122"/>
    </row>
    <row r="11649" spans="4:5">
      <c r="D11649" s="122"/>
      <c r="E11649" s="122"/>
    </row>
    <row r="11650" spans="4:5">
      <c r="D11650" s="122"/>
      <c r="E11650" s="122"/>
    </row>
    <row r="11651" spans="4:5">
      <c r="D11651" s="122"/>
      <c r="E11651" s="122"/>
    </row>
    <row r="11652" spans="4:5">
      <c r="D11652" s="122"/>
      <c r="E11652" s="122"/>
    </row>
    <row r="11653" spans="4:5">
      <c r="D11653" s="122"/>
      <c r="E11653" s="122"/>
    </row>
    <row r="11654" spans="4:5">
      <c r="D11654" s="122"/>
      <c r="E11654" s="122"/>
    </row>
    <row r="11655" spans="4:5">
      <c r="D11655" s="122"/>
      <c r="E11655" s="122"/>
    </row>
    <row r="11656" spans="4:5">
      <c r="D11656" s="122"/>
      <c r="E11656" s="122"/>
    </row>
    <row r="11657" spans="4:5">
      <c r="D11657" s="122"/>
      <c r="E11657" s="122"/>
    </row>
    <row r="11658" spans="4:5">
      <c r="D11658" s="122"/>
      <c r="E11658" s="122"/>
    </row>
    <row r="11659" spans="4:5">
      <c r="D11659" s="122"/>
      <c r="E11659" s="122"/>
    </row>
    <row r="11660" spans="4:5">
      <c r="D11660" s="122"/>
      <c r="E11660" s="122"/>
    </row>
    <row r="11661" spans="4:5">
      <c r="D11661" s="122"/>
      <c r="E11661" s="122"/>
    </row>
    <row r="11662" spans="4:5">
      <c r="D11662" s="122"/>
      <c r="E11662" s="122"/>
    </row>
    <row r="11663" spans="4:5">
      <c r="D11663" s="122"/>
      <c r="E11663" s="122"/>
    </row>
    <row r="11664" spans="4:5">
      <c r="D11664" s="122"/>
      <c r="E11664" s="122"/>
    </row>
    <row r="11665" spans="4:5">
      <c r="D11665" s="122"/>
      <c r="E11665" s="122"/>
    </row>
    <row r="11666" spans="4:5">
      <c r="D11666" s="122"/>
      <c r="E11666" s="122"/>
    </row>
    <row r="11667" spans="4:5">
      <c r="D11667" s="122"/>
      <c r="E11667" s="122"/>
    </row>
    <row r="11668" spans="4:5">
      <c r="D11668" s="122"/>
      <c r="E11668" s="122"/>
    </row>
    <row r="11669" spans="4:5">
      <c r="D11669" s="122"/>
      <c r="E11669" s="122"/>
    </row>
    <row r="11670" spans="4:5">
      <c r="D11670" s="122"/>
      <c r="E11670" s="122"/>
    </row>
    <row r="11671" spans="4:5">
      <c r="D11671" s="122"/>
      <c r="E11671" s="122"/>
    </row>
    <row r="11672" spans="4:5">
      <c r="D11672" s="122"/>
      <c r="E11672" s="122"/>
    </row>
    <row r="11673" spans="4:5">
      <c r="D11673" s="122"/>
      <c r="E11673" s="122"/>
    </row>
    <row r="11674" spans="4:5">
      <c r="D11674" s="122"/>
      <c r="E11674" s="122"/>
    </row>
    <row r="11675" spans="4:5">
      <c r="D11675" s="122"/>
      <c r="E11675" s="122"/>
    </row>
    <row r="11676" spans="4:5">
      <c r="D11676" s="122"/>
      <c r="E11676" s="122"/>
    </row>
    <row r="11677" spans="4:5">
      <c r="D11677" s="122"/>
      <c r="E11677" s="122"/>
    </row>
    <row r="11678" spans="4:5">
      <c r="D11678" s="122"/>
      <c r="E11678" s="122"/>
    </row>
    <row r="11679" spans="4:5">
      <c r="D11679" s="122"/>
      <c r="E11679" s="122"/>
    </row>
    <row r="11680" spans="4:5">
      <c r="D11680" s="122"/>
      <c r="E11680" s="122"/>
    </row>
    <row r="11681" spans="4:5">
      <c r="D11681" s="122"/>
      <c r="E11681" s="122"/>
    </row>
    <row r="11682" spans="4:5">
      <c r="D11682" s="122"/>
      <c r="E11682" s="122"/>
    </row>
    <row r="11683" spans="4:5">
      <c r="D11683" s="122"/>
      <c r="E11683" s="122"/>
    </row>
    <row r="11684" spans="4:5">
      <c r="D11684" s="122"/>
      <c r="E11684" s="122"/>
    </row>
    <row r="11685" spans="4:5">
      <c r="D11685" s="122"/>
      <c r="E11685" s="122"/>
    </row>
    <row r="11686" spans="4:5">
      <c r="D11686" s="122"/>
      <c r="E11686" s="122"/>
    </row>
    <row r="11687" spans="4:5">
      <c r="D11687" s="122"/>
      <c r="E11687" s="122"/>
    </row>
    <row r="11688" spans="4:5">
      <c r="D11688" s="122"/>
      <c r="E11688" s="122"/>
    </row>
    <row r="11689" spans="4:5">
      <c r="D11689" s="122"/>
      <c r="E11689" s="122"/>
    </row>
    <row r="11690" spans="4:5">
      <c r="D11690" s="122"/>
      <c r="E11690" s="122"/>
    </row>
    <row r="11691" spans="4:5">
      <c r="D11691" s="122"/>
      <c r="E11691" s="122"/>
    </row>
    <row r="11692" spans="4:5">
      <c r="D11692" s="122"/>
      <c r="E11692" s="122"/>
    </row>
    <row r="11693" spans="4:5">
      <c r="D11693" s="122"/>
      <c r="E11693" s="122"/>
    </row>
    <row r="11694" spans="4:5">
      <c r="D11694" s="122"/>
      <c r="E11694" s="122"/>
    </row>
    <row r="11695" spans="4:5">
      <c r="D11695" s="122"/>
      <c r="E11695" s="122"/>
    </row>
    <row r="11696" spans="4:5">
      <c r="D11696" s="122"/>
      <c r="E11696" s="122"/>
    </row>
    <row r="11697" spans="4:5">
      <c r="D11697" s="122"/>
      <c r="E11697" s="122"/>
    </row>
    <row r="11698" spans="4:5">
      <c r="D11698" s="122"/>
      <c r="E11698" s="122"/>
    </row>
    <row r="11699" spans="4:5">
      <c r="D11699" s="122"/>
      <c r="E11699" s="122"/>
    </row>
    <row r="11700" spans="4:5">
      <c r="D11700" s="122"/>
      <c r="E11700" s="122"/>
    </row>
    <row r="11701" spans="4:5">
      <c r="D11701" s="122"/>
      <c r="E11701" s="122"/>
    </row>
    <row r="11702" spans="4:5">
      <c r="D11702" s="122"/>
      <c r="E11702" s="122"/>
    </row>
    <row r="11703" spans="4:5">
      <c r="D11703" s="122"/>
      <c r="E11703" s="122"/>
    </row>
    <row r="11704" spans="4:5">
      <c r="D11704" s="122"/>
      <c r="E11704" s="122"/>
    </row>
    <row r="11705" spans="4:5">
      <c r="D11705" s="122"/>
      <c r="E11705" s="122"/>
    </row>
    <row r="11706" spans="4:5">
      <c r="D11706" s="122"/>
      <c r="E11706" s="122"/>
    </row>
    <row r="11707" spans="4:5">
      <c r="D11707" s="122"/>
      <c r="E11707" s="122"/>
    </row>
    <row r="11708" spans="4:5">
      <c r="D11708" s="122"/>
      <c r="E11708" s="122"/>
    </row>
    <row r="11709" spans="4:5">
      <c r="D11709" s="122"/>
      <c r="E11709" s="122"/>
    </row>
    <row r="11710" spans="4:5">
      <c r="D11710" s="122"/>
      <c r="E11710" s="122"/>
    </row>
    <row r="11711" spans="4:5">
      <c r="D11711" s="122"/>
      <c r="E11711" s="122"/>
    </row>
    <row r="11712" spans="4:5">
      <c r="D11712" s="122"/>
      <c r="E11712" s="122"/>
    </row>
    <row r="11713" spans="4:5">
      <c r="D11713" s="122"/>
      <c r="E11713" s="122"/>
    </row>
    <row r="11714" spans="4:5">
      <c r="D11714" s="122"/>
      <c r="E11714" s="122"/>
    </row>
    <row r="11715" spans="4:5">
      <c r="D11715" s="122"/>
      <c r="E11715" s="122"/>
    </row>
    <row r="11716" spans="4:5">
      <c r="D11716" s="122"/>
      <c r="E11716" s="122"/>
    </row>
    <row r="11717" spans="4:5">
      <c r="D11717" s="122"/>
      <c r="E11717" s="122"/>
    </row>
    <row r="11718" spans="4:5">
      <c r="D11718" s="122"/>
      <c r="E11718" s="122"/>
    </row>
    <row r="11719" spans="4:5">
      <c r="D11719" s="122"/>
      <c r="E11719" s="122"/>
    </row>
    <row r="11720" spans="4:5">
      <c r="D11720" s="122"/>
      <c r="E11720" s="122"/>
    </row>
    <row r="11721" spans="4:5">
      <c r="D11721" s="122"/>
      <c r="E11721" s="122"/>
    </row>
    <row r="11722" spans="4:5">
      <c r="D11722" s="122"/>
      <c r="E11722" s="122"/>
    </row>
    <row r="11723" spans="4:5">
      <c r="D11723" s="122"/>
      <c r="E11723" s="122"/>
    </row>
    <row r="11724" spans="4:5">
      <c r="D11724" s="122"/>
      <c r="E11724" s="122"/>
    </row>
    <row r="11725" spans="4:5">
      <c r="D11725" s="122"/>
      <c r="E11725" s="122"/>
    </row>
    <row r="11726" spans="4:5">
      <c r="D11726" s="122"/>
      <c r="E11726" s="122"/>
    </row>
    <row r="11727" spans="4:5">
      <c r="D11727" s="122"/>
      <c r="E11727" s="122"/>
    </row>
    <row r="11728" spans="4:5">
      <c r="D11728" s="122"/>
      <c r="E11728" s="122"/>
    </row>
    <row r="11729" spans="4:5">
      <c r="D11729" s="122"/>
      <c r="E11729" s="122"/>
    </row>
    <row r="11730" spans="4:5">
      <c r="D11730" s="122"/>
      <c r="E11730" s="122"/>
    </row>
    <row r="11731" spans="4:5">
      <c r="D11731" s="122"/>
      <c r="E11731" s="122"/>
    </row>
    <row r="11732" spans="4:5">
      <c r="D11732" s="122"/>
      <c r="E11732" s="122"/>
    </row>
    <row r="11733" spans="4:5">
      <c r="D11733" s="122"/>
      <c r="E11733" s="122"/>
    </row>
    <row r="11734" spans="4:5">
      <c r="D11734" s="122"/>
      <c r="E11734" s="122"/>
    </row>
    <row r="11735" spans="4:5">
      <c r="D11735" s="122"/>
      <c r="E11735" s="122"/>
    </row>
    <row r="11736" spans="4:5">
      <c r="D11736" s="122"/>
      <c r="E11736" s="122"/>
    </row>
    <row r="11737" spans="4:5">
      <c r="D11737" s="122"/>
      <c r="E11737" s="122"/>
    </row>
    <row r="11738" spans="4:5">
      <c r="D11738" s="122"/>
      <c r="E11738" s="122"/>
    </row>
    <row r="11739" spans="4:5">
      <c r="D11739" s="122"/>
      <c r="E11739" s="122"/>
    </row>
    <row r="11740" spans="4:5">
      <c r="D11740" s="122"/>
      <c r="E11740" s="122"/>
    </row>
    <row r="11741" spans="4:5">
      <c r="D11741" s="122"/>
      <c r="E11741" s="122"/>
    </row>
    <row r="11742" spans="4:5">
      <c r="D11742" s="122"/>
      <c r="E11742" s="122"/>
    </row>
    <row r="11743" spans="4:5">
      <c r="D11743" s="122"/>
      <c r="E11743" s="122"/>
    </row>
    <row r="11744" spans="4:5">
      <c r="D11744" s="122"/>
      <c r="E11744" s="122"/>
    </row>
    <row r="11745" spans="4:5">
      <c r="D11745" s="122"/>
      <c r="E11745" s="122"/>
    </row>
    <row r="11746" spans="4:5">
      <c r="D11746" s="122"/>
      <c r="E11746" s="122"/>
    </row>
    <row r="11747" spans="4:5">
      <c r="D11747" s="122"/>
      <c r="E11747" s="122"/>
    </row>
    <row r="11748" spans="4:5">
      <c r="D11748" s="122"/>
      <c r="E11748" s="122"/>
    </row>
    <row r="11749" spans="4:5">
      <c r="D11749" s="122"/>
      <c r="E11749" s="122"/>
    </row>
    <row r="11750" spans="4:5">
      <c r="D11750" s="122"/>
      <c r="E11750" s="122"/>
    </row>
    <row r="11751" spans="4:5">
      <c r="D11751" s="122"/>
      <c r="E11751" s="122"/>
    </row>
    <row r="11752" spans="4:5">
      <c r="D11752" s="122"/>
      <c r="E11752" s="122"/>
    </row>
    <row r="11753" spans="4:5">
      <c r="D11753" s="122"/>
      <c r="E11753" s="122"/>
    </row>
    <row r="11754" spans="4:5">
      <c r="D11754" s="122"/>
      <c r="E11754" s="122"/>
    </row>
    <row r="11755" spans="4:5">
      <c r="D11755" s="122"/>
      <c r="E11755" s="122"/>
    </row>
    <row r="11756" spans="4:5">
      <c r="D11756" s="122"/>
      <c r="E11756" s="122"/>
    </row>
    <row r="11757" spans="4:5">
      <c r="D11757" s="122"/>
      <c r="E11757" s="122"/>
    </row>
    <row r="11758" spans="4:5">
      <c r="D11758" s="122"/>
      <c r="E11758" s="122"/>
    </row>
    <row r="11759" spans="4:5">
      <c r="D11759" s="122"/>
      <c r="E11759" s="122"/>
    </row>
    <row r="11760" spans="4:5">
      <c r="D11760" s="122"/>
      <c r="E11760" s="122"/>
    </row>
    <row r="11761" spans="4:5">
      <c r="D11761" s="122"/>
      <c r="E11761" s="122"/>
    </row>
    <row r="11762" spans="4:5">
      <c r="D11762" s="122"/>
      <c r="E11762" s="122"/>
    </row>
    <row r="11763" spans="4:5">
      <c r="D11763" s="122"/>
      <c r="E11763" s="122"/>
    </row>
    <row r="11764" spans="4:5">
      <c r="D11764" s="122"/>
      <c r="E11764" s="122"/>
    </row>
    <row r="11765" spans="4:5">
      <c r="D11765" s="122"/>
      <c r="E11765" s="122"/>
    </row>
    <row r="11766" spans="4:5">
      <c r="D11766" s="122"/>
      <c r="E11766" s="122"/>
    </row>
    <row r="11767" spans="4:5">
      <c r="D11767" s="122"/>
      <c r="E11767" s="122"/>
    </row>
    <row r="11768" spans="4:5">
      <c r="D11768" s="122"/>
      <c r="E11768" s="122"/>
    </row>
    <row r="11769" spans="4:5">
      <c r="D11769" s="122"/>
      <c r="E11769" s="122"/>
    </row>
    <row r="11770" spans="4:5">
      <c r="D11770" s="122"/>
      <c r="E11770" s="122"/>
    </row>
    <row r="11771" spans="4:5">
      <c r="D11771" s="122"/>
      <c r="E11771" s="122"/>
    </row>
    <row r="11772" spans="4:5">
      <c r="D11772" s="122"/>
      <c r="E11772" s="122"/>
    </row>
    <row r="11773" spans="4:5">
      <c r="D11773" s="122"/>
      <c r="E11773" s="122"/>
    </row>
    <row r="11774" spans="4:5">
      <c r="D11774" s="122"/>
      <c r="E11774" s="122"/>
    </row>
    <row r="11775" spans="4:5">
      <c r="D11775" s="122"/>
      <c r="E11775" s="122"/>
    </row>
    <row r="11776" spans="4:5">
      <c r="D11776" s="122"/>
      <c r="E11776" s="122"/>
    </row>
    <row r="11777" spans="4:5">
      <c r="D11777" s="122"/>
      <c r="E11777" s="122"/>
    </row>
    <row r="11778" spans="4:5">
      <c r="D11778" s="122"/>
      <c r="E11778" s="122"/>
    </row>
    <row r="11779" spans="4:5">
      <c r="D11779" s="122"/>
      <c r="E11779" s="122"/>
    </row>
    <row r="11780" spans="4:5">
      <c r="D11780" s="122"/>
      <c r="E11780" s="122"/>
    </row>
    <row r="11781" spans="4:5">
      <c r="D11781" s="122"/>
      <c r="E11781" s="122"/>
    </row>
    <row r="11782" spans="4:5">
      <c r="D11782" s="122"/>
      <c r="E11782" s="122"/>
    </row>
    <row r="11783" spans="4:5">
      <c r="D11783" s="122"/>
      <c r="E11783" s="122"/>
    </row>
    <row r="11784" spans="4:5">
      <c r="D11784" s="122"/>
      <c r="E11784" s="122"/>
    </row>
    <row r="11785" spans="4:5">
      <c r="D11785" s="122"/>
      <c r="E11785" s="122"/>
    </row>
    <row r="11786" spans="4:5">
      <c r="D11786" s="122"/>
      <c r="E11786" s="122"/>
    </row>
    <row r="11787" spans="4:5">
      <c r="D11787" s="122"/>
      <c r="E11787" s="122"/>
    </row>
    <row r="11788" spans="4:5">
      <c r="D11788" s="122"/>
      <c r="E11788" s="122"/>
    </row>
    <row r="11789" spans="4:5">
      <c r="D11789" s="122"/>
      <c r="E11789" s="122"/>
    </row>
    <row r="11790" spans="4:5">
      <c r="D11790" s="122"/>
      <c r="E11790" s="122"/>
    </row>
    <row r="11791" spans="4:5">
      <c r="D11791" s="122"/>
      <c r="E11791" s="122"/>
    </row>
    <row r="11792" spans="4:5">
      <c r="D11792" s="122"/>
      <c r="E11792" s="122"/>
    </row>
    <row r="11793" spans="4:5">
      <c r="D11793" s="122"/>
      <c r="E11793" s="122"/>
    </row>
    <row r="11794" spans="4:5">
      <c r="D11794" s="122"/>
      <c r="E11794" s="122"/>
    </row>
    <row r="11795" spans="4:5">
      <c r="D11795" s="122"/>
      <c r="E11795" s="122"/>
    </row>
    <row r="11796" spans="4:5">
      <c r="D11796" s="122"/>
      <c r="E11796" s="122"/>
    </row>
    <row r="11797" spans="4:5">
      <c r="D11797" s="122"/>
      <c r="E11797" s="122"/>
    </row>
    <row r="11798" spans="4:5">
      <c r="D11798" s="122"/>
      <c r="E11798" s="122"/>
    </row>
    <row r="11799" spans="4:5">
      <c r="D11799" s="122"/>
      <c r="E11799" s="122"/>
    </row>
    <row r="11800" spans="4:5">
      <c r="D11800" s="122"/>
      <c r="E11800" s="122"/>
    </row>
    <row r="11801" spans="4:5">
      <c r="D11801" s="122"/>
      <c r="E11801" s="122"/>
    </row>
    <row r="11802" spans="4:5">
      <c r="D11802" s="122"/>
      <c r="E11802" s="122"/>
    </row>
    <row r="11803" spans="4:5">
      <c r="D11803" s="122"/>
      <c r="E11803" s="122"/>
    </row>
    <row r="11804" spans="4:5">
      <c r="D11804" s="122"/>
      <c r="E11804" s="122"/>
    </row>
    <row r="11805" spans="4:5">
      <c r="D11805" s="122"/>
      <c r="E11805" s="122"/>
    </row>
    <row r="11806" spans="4:5">
      <c r="D11806" s="122"/>
      <c r="E11806" s="122"/>
    </row>
    <row r="11807" spans="4:5">
      <c r="D11807" s="122"/>
      <c r="E11807" s="122"/>
    </row>
    <row r="11808" spans="4:5">
      <c r="D11808" s="122"/>
      <c r="E11808" s="122"/>
    </row>
    <row r="11809" spans="4:5">
      <c r="D11809" s="122"/>
      <c r="E11809" s="122"/>
    </row>
    <row r="11810" spans="4:5">
      <c r="D11810" s="122"/>
      <c r="E11810" s="122"/>
    </row>
    <row r="11811" spans="4:5">
      <c r="D11811" s="122"/>
      <c r="E11811" s="122"/>
    </row>
    <row r="11812" spans="4:5">
      <c r="D11812" s="122"/>
      <c r="E11812" s="122"/>
    </row>
    <row r="11813" spans="4:5">
      <c r="D11813" s="122"/>
      <c r="E11813" s="122"/>
    </row>
    <row r="11814" spans="4:5">
      <c r="D11814" s="122"/>
      <c r="E11814" s="122"/>
    </row>
    <row r="11815" spans="4:5">
      <c r="D11815" s="122"/>
      <c r="E11815" s="122"/>
    </row>
    <row r="11816" spans="4:5">
      <c r="D11816" s="122"/>
      <c r="E11816" s="122"/>
    </row>
    <row r="11817" spans="4:5">
      <c r="D11817" s="122"/>
      <c r="E11817" s="122"/>
    </row>
    <row r="11818" spans="4:5">
      <c r="D11818" s="122"/>
      <c r="E11818" s="122"/>
    </row>
    <row r="11819" spans="4:5">
      <c r="D11819" s="122"/>
      <c r="E11819" s="122"/>
    </row>
    <row r="11820" spans="4:5">
      <c r="D11820" s="122"/>
      <c r="E11820" s="122"/>
    </row>
    <row r="11821" spans="4:5">
      <c r="D11821" s="122"/>
      <c r="E11821" s="122"/>
    </row>
    <row r="11822" spans="4:5">
      <c r="D11822" s="122"/>
      <c r="E11822" s="122"/>
    </row>
    <row r="11823" spans="4:5">
      <c r="D11823" s="122"/>
      <c r="E11823" s="122"/>
    </row>
    <row r="11824" spans="4:5">
      <c r="D11824" s="122"/>
      <c r="E11824" s="122"/>
    </row>
    <row r="11825" spans="4:5">
      <c r="D11825" s="122"/>
      <c r="E11825" s="122"/>
    </row>
    <row r="11826" spans="4:5">
      <c r="D11826" s="122"/>
      <c r="E11826" s="122"/>
    </row>
    <row r="11827" spans="4:5">
      <c r="D11827" s="122"/>
      <c r="E11827" s="122"/>
    </row>
    <row r="11828" spans="4:5">
      <c r="D11828" s="122"/>
      <c r="E11828" s="122"/>
    </row>
    <row r="11829" spans="4:5">
      <c r="D11829" s="122"/>
      <c r="E11829" s="122"/>
    </row>
    <row r="11830" spans="4:5">
      <c r="D11830" s="122"/>
      <c r="E11830" s="122"/>
    </row>
    <row r="11831" spans="4:5">
      <c r="D11831" s="122"/>
      <c r="E11831" s="122"/>
    </row>
    <row r="11832" spans="4:5">
      <c r="D11832" s="122"/>
      <c r="E11832" s="122"/>
    </row>
    <row r="11833" spans="4:5">
      <c r="D11833" s="122"/>
      <c r="E11833" s="122"/>
    </row>
    <row r="11834" spans="4:5">
      <c r="D11834" s="122"/>
      <c r="E11834" s="122"/>
    </row>
    <row r="11835" spans="4:5">
      <c r="D11835" s="122"/>
      <c r="E11835" s="122"/>
    </row>
    <row r="11836" spans="4:5">
      <c r="D11836" s="122"/>
      <c r="E11836" s="122"/>
    </row>
    <row r="11837" spans="4:5">
      <c r="D11837" s="122"/>
      <c r="E11837" s="122"/>
    </row>
    <row r="11838" spans="4:5">
      <c r="D11838" s="122"/>
      <c r="E11838" s="122"/>
    </row>
    <row r="11839" spans="4:5">
      <c r="D11839" s="122"/>
      <c r="E11839" s="122"/>
    </row>
    <row r="11840" spans="4:5">
      <c r="D11840" s="122"/>
      <c r="E11840" s="122"/>
    </row>
    <row r="11841" spans="4:5">
      <c r="D11841" s="122"/>
      <c r="E11841" s="122"/>
    </row>
    <row r="11842" spans="4:5">
      <c r="D11842" s="122"/>
      <c r="E11842" s="122"/>
    </row>
    <row r="11843" spans="4:5">
      <c r="D11843" s="122"/>
      <c r="E11843" s="122"/>
    </row>
    <row r="11844" spans="4:5">
      <c r="D11844" s="122"/>
      <c r="E11844" s="122"/>
    </row>
    <row r="11845" spans="4:5">
      <c r="D11845" s="122"/>
      <c r="E11845" s="122"/>
    </row>
    <row r="11846" spans="4:5">
      <c r="D11846" s="122"/>
      <c r="E11846" s="122"/>
    </row>
    <row r="11847" spans="4:5">
      <c r="D11847" s="122"/>
      <c r="E11847" s="122"/>
    </row>
    <row r="11848" spans="4:5">
      <c r="D11848" s="122"/>
      <c r="E11848" s="122"/>
    </row>
    <row r="11849" spans="4:5">
      <c r="D11849" s="122"/>
      <c r="E11849" s="122"/>
    </row>
    <row r="11850" spans="4:5">
      <c r="D11850" s="122"/>
      <c r="E11850" s="122"/>
    </row>
    <row r="11851" spans="4:5">
      <c r="D11851" s="122"/>
      <c r="E11851" s="122"/>
    </row>
    <row r="11852" spans="4:5">
      <c r="D11852" s="122"/>
      <c r="E11852" s="122"/>
    </row>
    <row r="11853" spans="4:5">
      <c r="D11853" s="122"/>
      <c r="E11853" s="122"/>
    </row>
    <row r="11854" spans="4:5">
      <c r="D11854" s="122"/>
      <c r="E11854" s="122"/>
    </row>
    <row r="11855" spans="4:5">
      <c r="D11855" s="122"/>
      <c r="E11855" s="122"/>
    </row>
    <row r="11856" spans="4:5">
      <c r="D11856" s="122"/>
      <c r="E11856" s="122"/>
    </row>
    <row r="11857" spans="4:5">
      <c r="D11857" s="122"/>
      <c r="E11857" s="122"/>
    </row>
    <row r="11858" spans="4:5">
      <c r="D11858" s="122"/>
      <c r="E11858" s="122"/>
    </row>
    <row r="11859" spans="4:5">
      <c r="D11859" s="122"/>
      <c r="E11859" s="122"/>
    </row>
    <row r="11860" spans="4:5">
      <c r="D11860" s="122"/>
      <c r="E11860" s="122"/>
    </row>
    <row r="11861" spans="4:5">
      <c r="D11861" s="122"/>
      <c r="E11861" s="122"/>
    </row>
    <row r="11862" spans="4:5">
      <c r="D11862" s="122"/>
      <c r="E11862" s="122"/>
    </row>
    <row r="11863" spans="4:5">
      <c r="D11863" s="122"/>
      <c r="E11863" s="122"/>
    </row>
    <row r="11864" spans="4:5">
      <c r="D11864" s="122"/>
      <c r="E11864" s="122"/>
    </row>
    <row r="11865" spans="4:5">
      <c r="D11865" s="122"/>
      <c r="E11865" s="122"/>
    </row>
    <row r="11866" spans="4:5">
      <c r="D11866" s="122"/>
      <c r="E11866" s="122"/>
    </row>
    <row r="11867" spans="4:5">
      <c r="D11867" s="122"/>
      <c r="E11867" s="122"/>
    </row>
    <row r="11868" spans="4:5">
      <c r="D11868" s="122"/>
      <c r="E11868" s="122"/>
    </row>
    <row r="11869" spans="4:5">
      <c r="D11869" s="122"/>
      <c r="E11869" s="122"/>
    </row>
    <row r="11870" spans="4:5">
      <c r="D11870" s="122"/>
      <c r="E11870" s="122"/>
    </row>
    <row r="11871" spans="4:5">
      <c r="D11871" s="122"/>
      <c r="E11871" s="122"/>
    </row>
    <row r="11872" spans="4:5">
      <c r="D11872" s="122"/>
      <c r="E11872" s="122"/>
    </row>
    <row r="11873" spans="4:5">
      <c r="D11873" s="122"/>
      <c r="E11873" s="122"/>
    </row>
    <row r="11874" spans="4:5">
      <c r="D11874" s="122"/>
      <c r="E11874" s="122"/>
    </row>
    <row r="11875" spans="4:5">
      <c r="D11875" s="122"/>
      <c r="E11875" s="122"/>
    </row>
    <row r="11876" spans="4:5">
      <c r="D11876" s="122"/>
      <c r="E11876" s="122"/>
    </row>
    <row r="11877" spans="4:5">
      <c r="D11877" s="122"/>
      <c r="E11877" s="122"/>
    </row>
    <row r="11878" spans="4:5">
      <c r="D11878" s="122"/>
      <c r="E11878" s="122"/>
    </row>
    <row r="11879" spans="4:5">
      <c r="D11879" s="122"/>
      <c r="E11879" s="122"/>
    </row>
    <row r="11880" spans="4:5">
      <c r="D11880" s="122"/>
      <c r="E11880" s="122"/>
    </row>
    <row r="11881" spans="4:5">
      <c r="D11881" s="122"/>
      <c r="E11881" s="122"/>
    </row>
    <row r="11882" spans="4:5">
      <c r="D11882" s="122"/>
      <c r="E11882" s="122"/>
    </row>
    <row r="11883" spans="4:5">
      <c r="D11883" s="122"/>
      <c r="E11883" s="122"/>
    </row>
    <row r="11884" spans="4:5">
      <c r="D11884" s="122"/>
      <c r="E11884" s="122"/>
    </row>
    <row r="11885" spans="4:5">
      <c r="D11885" s="122"/>
      <c r="E11885" s="122"/>
    </row>
    <row r="11886" spans="4:5">
      <c r="D11886" s="122"/>
      <c r="E11886" s="122"/>
    </row>
    <row r="11887" spans="4:5">
      <c r="D11887" s="122"/>
      <c r="E11887" s="122"/>
    </row>
    <row r="11888" spans="4:5">
      <c r="D11888" s="122"/>
      <c r="E11888" s="122"/>
    </row>
    <row r="11889" spans="4:5">
      <c r="D11889" s="122"/>
      <c r="E11889" s="122"/>
    </row>
    <row r="11890" spans="4:5">
      <c r="D11890" s="122"/>
      <c r="E11890" s="122"/>
    </row>
    <row r="11891" spans="4:5">
      <c r="D11891" s="122"/>
      <c r="E11891" s="122"/>
    </row>
    <row r="11892" spans="4:5">
      <c r="D11892" s="122"/>
      <c r="E11892" s="122"/>
    </row>
    <row r="11893" spans="4:5">
      <c r="D11893" s="122"/>
      <c r="E11893" s="122"/>
    </row>
    <row r="11894" spans="4:5">
      <c r="D11894" s="122"/>
      <c r="E11894" s="122"/>
    </row>
    <row r="11895" spans="4:5">
      <c r="D11895" s="122"/>
      <c r="E11895" s="122"/>
    </row>
    <row r="11896" spans="4:5">
      <c r="D11896" s="122"/>
      <c r="E11896" s="122"/>
    </row>
    <row r="11897" spans="4:5">
      <c r="D11897" s="122"/>
      <c r="E11897" s="122"/>
    </row>
    <row r="11898" spans="4:5">
      <c r="D11898" s="122"/>
      <c r="E11898" s="122"/>
    </row>
    <row r="11899" spans="4:5">
      <c r="D11899" s="122"/>
      <c r="E11899" s="122"/>
    </row>
    <row r="11900" spans="4:5">
      <c r="D11900" s="122"/>
      <c r="E11900" s="122"/>
    </row>
    <row r="11901" spans="4:5">
      <c r="D11901" s="122"/>
      <c r="E11901" s="122"/>
    </row>
    <row r="11902" spans="4:5">
      <c r="D11902" s="122"/>
      <c r="E11902" s="122"/>
    </row>
    <row r="11903" spans="4:5">
      <c r="D11903" s="122"/>
      <c r="E11903" s="122"/>
    </row>
    <row r="11904" spans="4:5">
      <c r="D11904" s="122"/>
      <c r="E11904" s="122"/>
    </row>
    <row r="11905" spans="4:5">
      <c r="D11905" s="122"/>
      <c r="E11905" s="122"/>
    </row>
    <row r="11906" spans="4:5">
      <c r="D11906" s="122"/>
      <c r="E11906" s="122"/>
    </row>
    <row r="11907" spans="4:5">
      <c r="D11907" s="122"/>
      <c r="E11907" s="122"/>
    </row>
    <row r="11908" spans="4:5">
      <c r="D11908" s="122"/>
      <c r="E11908" s="122"/>
    </row>
    <row r="11909" spans="4:5">
      <c r="D11909" s="122"/>
      <c r="E11909" s="122"/>
    </row>
    <row r="11910" spans="4:5">
      <c r="D11910" s="122"/>
      <c r="E11910" s="122"/>
    </row>
    <row r="11911" spans="4:5">
      <c r="D11911" s="122"/>
      <c r="E11911" s="122"/>
    </row>
    <row r="11912" spans="4:5">
      <c r="D11912" s="122"/>
      <c r="E11912" s="122"/>
    </row>
    <row r="11913" spans="4:5">
      <c r="D11913" s="122"/>
      <c r="E11913" s="122"/>
    </row>
    <row r="11914" spans="4:5">
      <c r="D11914" s="122"/>
      <c r="E11914" s="122"/>
    </row>
    <row r="11915" spans="4:5">
      <c r="D11915" s="122"/>
      <c r="E11915" s="122"/>
    </row>
    <row r="11916" spans="4:5">
      <c r="D11916" s="122"/>
      <c r="E11916" s="122"/>
    </row>
    <row r="11917" spans="4:5">
      <c r="D11917" s="122"/>
      <c r="E11917" s="122"/>
    </row>
    <row r="11918" spans="4:5">
      <c r="D11918" s="122"/>
      <c r="E11918" s="122"/>
    </row>
    <row r="11919" spans="4:5">
      <c r="D11919" s="122"/>
      <c r="E11919" s="122"/>
    </row>
    <row r="11920" spans="4:5">
      <c r="D11920" s="122"/>
      <c r="E11920" s="122"/>
    </row>
    <row r="11921" spans="4:5">
      <c r="D11921" s="122"/>
      <c r="E11921" s="122"/>
    </row>
    <row r="11922" spans="4:5">
      <c r="D11922" s="122"/>
      <c r="E11922" s="122"/>
    </row>
    <row r="11923" spans="4:5">
      <c r="D11923" s="122"/>
      <c r="E11923" s="122"/>
    </row>
    <row r="11924" spans="4:5">
      <c r="D11924" s="122"/>
      <c r="E11924" s="122"/>
    </row>
    <row r="11925" spans="4:5">
      <c r="D11925" s="122"/>
      <c r="E11925" s="122"/>
    </row>
    <row r="11926" spans="4:5">
      <c r="D11926" s="122"/>
      <c r="E11926" s="122"/>
    </row>
    <row r="11927" spans="4:5">
      <c r="D11927" s="122"/>
      <c r="E11927" s="122"/>
    </row>
    <row r="11928" spans="4:5">
      <c r="D11928" s="122"/>
      <c r="E11928" s="122"/>
    </row>
    <row r="11929" spans="4:5">
      <c r="D11929" s="122"/>
      <c r="E11929" s="122"/>
    </row>
    <row r="11930" spans="4:5">
      <c r="D11930" s="122"/>
      <c r="E11930" s="122"/>
    </row>
    <row r="11931" spans="4:5">
      <c r="D11931" s="122"/>
      <c r="E11931" s="122"/>
    </row>
    <row r="11932" spans="4:5">
      <c r="D11932" s="122"/>
      <c r="E11932" s="122"/>
    </row>
    <row r="11933" spans="4:5">
      <c r="D11933" s="122"/>
      <c r="E11933" s="122"/>
    </row>
    <row r="11934" spans="4:5">
      <c r="D11934" s="122"/>
      <c r="E11934" s="122"/>
    </row>
    <row r="11935" spans="4:5">
      <c r="D11935" s="122"/>
      <c r="E11935" s="122"/>
    </row>
    <row r="11936" spans="4:5">
      <c r="D11936" s="122"/>
      <c r="E11936" s="122"/>
    </row>
    <row r="11937" spans="4:5">
      <c r="D11937" s="122"/>
      <c r="E11937" s="122"/>
    </row>
    <row r="11938" spans="4:5">
      <c r="D11938" s="122"/>
      <c r="E11938" s="122"/>
    </row>
    <row r="11939" spans="4:5">
      <c r="D11939" s="122"/>
      <c r="E11939" s="122"/>
    </row>
    <row r="11940" spans="4:5">
      <c r="D11940" s="122"/>
      <c r="E11940" s="122"/>
    </row>
    <row r="11941" spans="4:5">
      <c r="D11941" s="122"/>
      <c r="E11941" s="122"/>
    </row>
    <row r="11942" spans="4:5">
      <c r="D11942" s="122"/>
      <c r="E11942" s="122"/>
    </row>
    <row r="11943" spans="4:5">
      <c r="D11943" s="122"/>
      <c r="E11943" s="122"/>
    </row>
    <row r="11944" spans="4:5">
      <c r="D11944" s="122"/>
      <c r="E11944" s="122"/>
    </row>
    <row r="11945" spans="4:5">
      <c r="D11945" s="122"/>
      <c r="E11945" s="122"/>
    </row>
    <row r="11946" spans="4:5">
      <c r="D11946" s="122"/>
      <c r="E11946" s="122"/>
    </row>
    <row r="11947" spans="4:5">
      <c r="D11947" s="122"/>
      <c r="E11947" s="122"/>
    </row>
    <row r="11948" spans="4:5">
      <c r="D11948" s="122"/>
      <c r="E11948" s="122"/>
    </row>
    <row r="11949" spans="4:5">
      <c r="D11949" s="122"/>
      <c r="E11949" s="122"/>
    </row>
    <row r="11950" spans="4:5">
      <c r="D11950" s="122"/>
      <c r="E11950" s="122"/>
    </row>
    <row r="11951" spans="4:5">
      <c r="D11951" s="122"/>
      <c r="E11951" s="122"/>
    </row>
    <row r="11952" spans="4:5">
      <c r="D11952" s="122"/>
      <c r="E11952" s="122"/>
    </row>
    <row r="11953" spans="4:5">
      <c r="D11953" s="122"/>
      <c r="E11953" s="122"/>
    </row>
    <row r="11954" spans="4:5">
      <c r="D11954" s="122"/>
      <c r="E11954" s="122"/>
    </row>
    <row r="11955" spans="4:5">
      <c r="D11955" s="122"/>
      <c r="E11955" s="122"/>
    </row>
    <row r="11956" spans="4:5">
      <c r="D11956" s="122"/>
      <c r="E11956" s="122"/>
    </row>
    <row r="11957" spans="4:5">
      <c r="D11957" s="122"/>
      <c r="E11957" s="122"/>
    </row>
    <row r="11958" spans="4:5">
      <c r="D11958" s="122"/>
      <c r="E11958" s="122"/>
    </row>
    <row r="11959" spans="4:5">
      <c r="D11959" s="122"/>
      <c r="E11959" s="122"/>
    </row>
    <row r="11960" spans="4:5">
      <c r="D11960" s="122"/>
      <c r="E11960" s="122"/>
    </row>
    <row r="11961" spans="4:5">
      <c r="D11961" s="122"/>
      <c r="E11961" s="122"/>
    </row>
    <row r="11962" spans="4:5">
      <c r="D11962" s="122"/>
      <c r="E11962" s="122"/>
    </row>
    <row r="11963" spans="4:5">
      <c r="D11963" s="122"/>
      <c r="E11963" s="122"/>
    </row>
    <row r="11964" spans="4:5">
      <c r="D11964" s="122"/>
      <c r="E11964" s="122"/>
    </row>
    <row r="11965" spans="4:5">
      <c r="D11965" s="122"/>
      <c r="E11965" s="122"/>
    </row>
    <row r="11966" spans="4:5">
      <c r="D11966" s="122"/>
      <c r="E11966" s="122"/>
    </row>
    <row r="11967" spans="4:5">
      <c r="D11967" s="122"/>
      <c r="E11967" s="122"/>
    </row>
    <row r="11968" spans="4:5">
      <c r="D11968" s="122"/>
      <c r="E11968" s="122"/>
    </row>
    <row r="11969" spans="4:5">
      <c r="D11969" s="122"/>
      <c r="E11969" s="122"/>
    </row>
    <row r="11970" spans="4:5">
      <c r="D11970" s="122"/>
      <c r="E11970" s="122"/>
    </row>
    <row r="11971" spans="4:5">
      <c r="D11971" s="122"/>
      <c r="E11971" s="122"/>
    </row>
    <row r="11972" spans="4:5">
      <c r="D11972" s="122"/>
      <c r="E11972" s="122"/>
    </row>
    <row r="11973" spans="4:5">
      <c r="D11973" s="122"/>
      <c r="E11973" s="122"/>
    </row>
    <row r="11974" spans="4:5">
      <c r="D11974" s="122"/>
      <c r="E11974" s="122"/>
    </row>
    <row r="11975" spans="4:5">
      <c r="D11975" s="122"/>
      <c r="E11975" s="122"/>
    </row>
    <row r="11976" spans="4:5">
      <c r="D11976" s="122"/>
      <c r="E11976" s="122"/>
    </row>
    <row r="11977" spans="4:5">
      <c r="D11977" s="122"/>
      <c r="E11977" s="122"/>
    </row>
    <row r="11978" spans="4:5">
      <c r="D11978" s="122"/>
      <c r="E11978" s="122"/>
    </row>
    <row r="11979" spans="4:5">
      <c r="D11979" s="122"/>
      <c r="E11979" s="122"/>
    </row>
    <row r="11980" spans="4:5">
      <c r="D11980" s="122"/>
      <c r="E11980" s="122"/>
    </row>
    <row r="11981" spans="4:5">
      <c r="D11981" s="122"/>
      <c r="E11981" s="122"/>
    </row>
    <row r="11982" spans="4:5">
      <c r="D11982" s="122"/>
      <c r="E11982" s="122"/>
    </row>
    <row r="11983" spans="4:5">
      <c r="D11983" s="122"/>
      <c r="E11983" s="122"/>
    </row>
    <row r="11984" spans="4:5">
      <c r="D11984" s="122"/>
      <c r="E11984" s="122"/>
    </row>
    <row r="11985" spans="4:5">
      <c r="D11985" s="122"/>
      <c r="E11985" s="122"/>
    </row>
    <row r="11986" spans="4:5">
      <c r="D11986" s="122"/>
      <c r="E11986" s="122"/>
    </row>
    <row r="11987" spans="4:5">
      <c r="D11987" s="122"/>
      <c r="E11987" s="122"/>
    </row>
    <row r="11988" spans="4:5">
      <c r="D11988" s="122"/>
      <c r="E11988" s="122"/>
    </row>
    <row r="11989" spans="4:5">
      <c r="D11989" s="122"/>
      <c r="E11989" s="122"/>
    </row>
    <row r="11990" spans="4:5">
      <c r="D11990" s="122"/>
      <c r="E11990" s="122"/>
    </row>
    <row r="11991" spans="4:5">
      <c r="D11991" s="122"/>
      <c r="E11991" s="122"/>
    </row>
    <row r="11992" spans="4:5">
      <c r="D11992" s="122"/>
      <c r="E11992" s="122"/>
    </row>
    <row r="11993" spans="4:5">
      <c r="D11993" s="122"/>
      <c r="E11993" s="122"/>
    </row>
    <row r="11994" spans="4:5">
      <c r="D11994" s="122"/>
      <c r="E11994" s="122"/>
    </row>
    <row r="11995" spans="4:5">
      <c r="D11995" s="122"/>
      <c r="E11995" s="122"/>
    </row>
    <row r="11996" spans="4:5">
      <c r="D11996" s="122"/>
      <c r="E11996" s="122"/>
    </row>
    <row r="11997" spans="4:5">
      <c r="D11997" s="122"/>
      <c r="E11997" s="122"/>
    </row>
    <row r="11998" spans="4:5">
      <c r="D11998" s="122"/>
      <c r="E11998" s="122"/>
    </row>
    <row r="11999" spans="4:5">
      <c r="D11999" s="122"/>
      <c r="E11999" s="122"/>
    </row>
    <row r="12000" spans="4:5">
      <c r="D12000" s="122"/>
      <c r="E12000" s="122"/>
    </row>
    <row r="12001" spans="4:5">
      <c r="D12001" s="122"/>
      <c r="E12001" s="122"/>
    </row>
    <row r="12002" spans="4:5">
      <c r="D12002" s="122"/>
      <c r="E12002" s="122"/>
    </row>
    <row r="12003" spans="4:5">
      <c r="D12003" s="122"/>
      <c r="E12003" s="122"/>
    </row>
    <row r="12004" spans="4:5">
      <c r="D12004" s="122"/>
      <c r="E12004" s="122"/>
    </row>
    <row r="12005" spans="4:5">
      <c r="D12005" s="122"/>
      <c r="E12005" s="122"/>
    </row>
    <row r="12006" spans="4:5">
      <c r="D12006" s="122"/>
      <c r="E12006" s="122"/>
    </row>
    <row r="12007" spans="4:5">
      <c r="D12007" s="122"/>
      <c r="E12007" s="122"/>
    </row>
    <row r="12008" spans="4:5">
      <c r="D12008" s="122"/>
      <c r="E12008" s="122"/>
    </row>
    <row r="12009" spans="4:5">
      <c r="D12009" s="122"/>
      <c r="E12009" s="122"/>
    </row>
    <row r="12010" spans="4:5">
      <c r="D12010" s="122"/>
      <c r="E12010" s="122"/>
    </row>
    <row r="12011" spans="4:5">
      <c r="D12011" s="122"/>
      <c r="E12011" s="122"/>
    </row>
    <row r="12012" spans="4:5">
      <c r="D12012" s="122"/>
      <c r="E12012" s="122"/>
    </row>
    <row r="12013" spans="4:5">
      <c r="D12013" s="122"/>
      <c r="E12013" s="122"/>
    </row>
    <row r="12014" spans="4:5">
      <c r="D12014" s="122"/>
      <c r="E12014" s="122"/>
    </row>
    <row r="12015" spans="4:5">
      <c r="D12015" s="122"/>
      <c r="E12015" s="122"/>
    </row>
    <row r="12016" spans="4:5">
      <c r="D12016" s="122"/>
      <c r="E12016" s="122"/>
    </row>
    <row r="12017" spans="4:5">
      <c r="D12017" s="122"/>
      <c r="E12017" s="122"/>
    </row>
    <row r="12018" spans="4:5">
      <c r="D12018" s="122"/>
      <c r="E12018" s="122"/>
    </row>
    <row r="12019" spans="4:5">
      <c r="D12019" s="122"/>
      <c r="E12019" s="122"/>
    </row>
    <row r="12020" spans="4:5">
      <c r="D12020" s="122"/>
      <c r="E12020" s="122"/>
    </row>
    <row r="12021" spans="4:5">
      <c r="D12021" s="122"/>
      <c r="E12021" s="122"/>
    </row>
    <row r="12022" spans="4:5">
      <c r="D12022" s="122"/>
      <c r="E12022" s="122"/>
    </row>
    <row r="12023" spans="4:5">
      <c r="D12023" s="122"/>
      <c r="E12023" s="122"/>
    </row>
    <row r="12024" spans="4:5">
      <c r="D12024" s="122"/>
      <c r="E12024" s="122"/>
    </row>
    <row r="12025" spans="4:5">
      <c r="D12025" s="122"/>
      <c r="E12025" s="122"/>
    </row>
    <row r="12026" spans="4:5">
      <c r="D12026" s="122"/>
      <c r="E12026" s="122"/>
    </row>
    <row r="12027" spans="4:5">
      <c r="D12027" s="122"/>
      <c r="E12027" s="122"/>
    </row>
    <row r="12028" spans="4:5">
      <c r="D12028" s="122"/>
      <c r="E12028" s="122"/>
    </row>
    <row r="12029" spans="4:5">
      <c r="D12029" s="122"/>
      <c r="E12029" s="122"/>
    </row>
    <row r="12030" spans="4:5">
      <c r="D12030" s="122"/>
      <c r="E12030" s="122"/>
    </row>
    <row r="12031" spans="4:5">
      <c r="D12031" s="122"/>
      <c r="E12031" s="122"/>
    </row>
    <row r="12032" spans="4:5">
      <c r="D12032" s="122"/>
      <c r="E12032" s="122"/>
    </row>
    <row r="12033" spans="4:5">
      <c r="D12033" s="122"/>
      <c r="E12033" s="122"/>
    </row>
    <row r="12034" spans="4:5">
      <c r="D12034" s="122"/>
      <c r="E12034" s="122"/>
    </row>
    <row r="12035" spans="4:5">
      <c r="D12035" s="122"/>
      <c r="E12035" s="122"/>
    </row>
    <row r="12036" spans="4:5">
      <c r="D12036" s="122"/>
      <c r="E12036" s="122"/>
    </row>
    <row r="12037" spans="4:5">
      <c r="D12037" s="122"/>
      <c r="E12037" s="122"/>
    </row>
    <row r="12038" spans="4:5">
      <c r="D12038" s="122"/>
      <c r="E12038" s="122"/>
    </row>
    <row r="12039" spans="4:5">
      <c r="D12039" s="122"/>
      <c r="E12039" s="122"/>
    </row>
    <row r="12040" spans="4:5">
      <c r="D12040" s="122"/>
      <c r="E12040" s="122"/>
    </row>
    <row r="12041" spans="4:5">
      <c r="D12041" s="122"/>
      <c r="E12041" s="122"/>
    </row>
    <row r="12042" spans="4:5">
      <c r="D12042" s="122"/>
      <c r="E12042" s="122"/>
    </row>
    <row r="12043" spans="4:5">
      <c r="D12043" s="122"/>
      <c r="E12043" s="122"/>
    </row>
    <row r="12044" spans="4:5">
      <c r="D12044" s="122"/>
      <c r="E12044" s="122"/>
    </row>
    <row r="12045" spans="4:5">
      <c r="D12045" s="122"/>
      <c r="E12045" s="122"/>
    </row>
    <row r="12046" spans="4:5">
      <c r="D12046" s="122"/>
      <c r="E12046" s="122"/>
    </row>
    <row r="12047" spans="4:5">
      <c r="D12047" s="122"/>
      <c r="E12047" s="122"/>
    </row>
    <row r="12048" spans="4:5">
      <c r="D12048" s="122"/>
      <c r="E12048" s="122"/>
    </row>
    <row r="12049" spans="4:5">
      <c r="D12049" s="122"/>
      <c r="E12049" s="122"/>
    </row>
    <row r="12050" spans="4:5">
      <c r="D12050" s="122"/>
      <c r="E12050" s="122"/>
    </row>
    <row r="12051" spans="4:5">
      <c r="D12051" s="122"/>
      <c r="E12051" s="122"/>
    </row>
    <row r="12052" spans="4:5">
      <c r="D12052" s="122"/>
      <c r="E12052" s="122"/>
    </row>
    <row r="12053" spans="4:5">
      <c r="D12053" s="122"/>
      <c r="E12053" s="122"/>
    </row>
    <row r="12054" spans="4:5">
      <c r="D12054" s="122"/>
      <c r="E12054" s="122"/>
    </row>
    <row r="12055" spans="4:5">
      <c r="D12055" s="122"/>
      <c r="E12055" s="122"/>
    </row>
    <row r="12056" spans="4:5">
      <c r="D12056" s="122"/>
      <c r="E12056" s="122"/>
    </row>
    <row r="12057" spans="4:5">
      <c r="D12057" s="122"/>
      <c r="E12057" s="122"/>
    </row>
    <row r="12058" spans="4:5">
      <c r="D12058" s="122"/>
      <c r="E12058" s="122"/>
    </row>
    <row r="12059" spans="4:5">
      <c r="D12059" s="122"/>
      <c r="E12059" s="122"/>
    </row>
    <row r="12060" spans="4:5">
      <c r="D12060" s="122"/>
      <c r="E12060" s="122"/>
    </row>
    <row r="12061" spans="4:5">
      <c r="D12061" s="122"/>
      <c r="E12061" s="122"/>
    </row>
    <row r="12062" spans="4:5">
      <c r="D12062" s="122"/>
      <c r="E12062" s="122"/>
    </row>
    <row r="12063" spans="4:5">
      <c r="D12063" s="122"/>
      <c r="E12063" s="122"/>
    </row>
    <row r="12064" spans="4:5">
      <c r="D12064" s="122"/>
      <c r="E12064" s="122"/>
    </row>
    <row r="12065" spans="4:5">
      <c r="D12065" s="122"/>
      <c r="E12065" s="122"/>
    </row>
    <row r="12066" spans="4:5">
      <c r="D12066" s="122"/>
      <c r="E12066" s="122"/>
    </row>
    <row r="12067" spans="4:5">
      <c r="D12067" s="122"/>
      <c r="E12067" s="122"/>
    </row>
    <row r="12068" spans="4:5">
      <c r="D12068" s="122"/>
      <c r="E12068" s="122"/>
    </row>
    <row r="12069" spans="4:5">
      <c r="D12069" s="122"/>
      <c r="E12069" s="122"/>
    </row>
    <row r="12070" spans="4:5">
      <c r="D12070" s="122"/>
      <c r="E12070" s="122"/>
    </row>
    <row r="12071" spans="4:5">
      <c r="D12071" s="122"/>
      <c r="E12071" s="122"/>
    </row>
    <row r="12072" spans="4:5">
      <c r="D12072" s="122"/>
      <c r="E12072" s="122"/>
    </row>
    <row r="12073" spans="4:5">
      <c r="D12073" s="122"/>
      <c r="E12073" s="122"/>
    </row>
    <row r="12074" spans="4:5">
      <c r="D12074" s="122"/>
      <c r="E12074" s="122"/>
    </row>
    <row r="12075" spans="4:5">
      <c r="D12075" s="122"/>
      <c r="E12075" s="122"/>
    </row>
    <row r="12076" spans="4:5">
      <c r="D12076" s="122"/>
      <c r="E12076" s="122"/>
    </row>
    <row r="12077" spans="4:5">
      <c r="D12077" s="122"/>
      <c r="E12077" s="122"/>
    </row>
    <row r="12078" spans="4:5">
      <c r="D12078" s="122"/>
      <c r="E12078" s="122"/>
    </row>
    <row r="12079" spans="4:5">
      <c r="D12079" s="122"/>
      <c r="E12079" s="122"/>
    </row>
    <row r="12080" spans="4:5">
      <c r="D12080" s="122"/>
      <c r="E12080" s="122"/>
    </row>
    <row r="12081" spans="4:5">
      <c r="D12081" s="122"/>
      <c r="E12081" s="122"/>
    </row>
    <row r="12082" spans="4:5">
      <c r="D12082" s="122"/>
      <c r="E12082" s="122"/>
    </row>
    <row r="12083" spans="4:5">
      <c r="D12083" s="122"/>
      <c r="E12083" s="122"/>
    </row>
    <row r="12084" spans="4:5">
      <c r="D12084" s="122"/>
      <c r="E12084" s="122"/>
    </row>
    <row r="12085" spans="4:5">
      <c r="D12085" s="122"/>
      <c r="E12085" s="122"/>
    </row>
    <row r="12086" spans="4:5">
      <c r="D12086" s="122"/>
      <c r="E12086" s="122"/>
    </row>
    <row r="12087" spans="4:5">
      <c r="D12087" s="122"/>
      <c r="E12087" s="122"/>
    </row>
    <row r="12088" spans="4:5">
      <c r="D12088" s="122"/>
      <c r="E12088" s="122"/>
    </row>
    <row r="12089" spans="4:5">
      <c r="D12089" s="122"/>
      <c r="E12089" s="122"/>
    </row>
    <row r="12090" spans="4:5">
      <c r="D12090" s="122"/>
      <c r="E12090" s="122"/>
    </row>
    <row r="12091" spans="4:5">
      <c r="D12091" s="122"/>
      <c r="E12091" s="122"/>
    </row>
    <row r="12092" spans="4:5">
      <c r="D12092" s="122"/>
      <c r="E12092" s="122"/>
    </row>
    <row r="12093" spans="4:5">
      <c r="D12093" s="122"/>
      <c r="E12093" s="122"/>
    </row>
    <row r="12094" spans="4:5">
      <c r="D12094" s="122"/>
      <c r="E12094" s="122"/>
    </row>
    <row r="12095" spans="4:5">
      <c r="D12095" s="122"/>
      <c r="E12095" s="122"/>
    </row>
    <row r="12096" spans="4:5">
      <c r="D12096" s="122"/>
      <c r="E12096" s="122"/>
    </row>
    <row r="12097" spans="4:5">
      <c r="D12097" s="122"/>
      <c r="E12097" s="122"/>
    </row>
    <row r="12098" spans="4:5">
      <c r="D12098" s="122"/>
      <c r="E12098" s="122"/>
    </row>
    <row r="12099" spans="4:5">
      <c r="D12099" s="122"/>
      <c r="E12099" s="122"/>
    </row>
    <row r="12100" spans="4:5">
      <c r="D12100" s="122"/>
      <c r="E12100" s="122"/>
    </row>
    <row r="12101" spans="4:5">
      <c r="D12101" s="122"/>
      <c r="E12101" s="122"/>
    </row>
    <row r="12102" spans="4:5">
      <c r="D12102" s="122"/>
      <c r="E12102" s="122"/>
    </row>
    <row r="12103" spans="4:5">
      <c r="D12103" s="122"/>
      <c r="E12103" s="122"/>
    </row>
    <row r="12104" spans="4:5">
      <c r="D12104" s="122"/>
      <c r="E12104" s="122"/>
    </row>
    <row r="12105" spans="4:5">
      <c r="D12105" s="122"/>
      <c r="E12105" s="122"/>
    </row>
    <row r="12106" spans="4:5">
      <c r="D12106" s="122"/>
      <c r="E12106" s="122"/>
    </row>
    <row r="12107" spans="4:5">
      <c r="D12107" s="122"/>
      <c r="E12107" s="122"/>
    </row>
    <row r="12108" spans="4:5">
      <c r="D12108" s="122"/>
      <c r="E12108" s="122"/>
    </row>
    <row r="12109" spans="4:5">
      <c r="D12109" s="122"/>
      <c r="E12109" s="122"/>
    </row>
    <row r="12110" spans="4:5">
      <c r="D12110" s="122"/>
      <c r="E12110" s="122"/>
    </row>
    <row r="12111" spans="4:5">
      <c r="D12111" s="122"/>
      <c r="E12111" s="122"/>
    </row>
    <row r="12112" spans="4:5">
      <c r="D12112" s="122"/>
      <c r="E12112" s="122"/>
    </row>
    <row r="12113" spans="4:5">
      <c r="D12113" s="122"/>
      <c r="E12113" s="122"/>
    </row>
    <row r="12114" spans="4:5">
      <c r="D12114" s="122"/>
      <c r="E12114" s="122"/>
    </row>
    <row r="12115" spans="4:5">
      <c r="D12115" s="122"/>
      <c r="E12115" s="122"/>
    </row>
    <row r="12116" spans="4:5">
      <c r="D12116" s="122"/>
      <c r="E12116" s="122"/>
    </row>
    <row r="12117" spans="4:5">
      <c r="D12117" s="122"/>
      <c r="E12117" s="122"/>
    </row>
    <row r="12118" spans="4:5">
      <c r="D12118" s="122"/>
      <c r="E12118" s="122"/>
    </row>
    <row r="12119" spans="4:5">
      <c r="D12119" s="122"/>
      <c r="E12119" s="122"/>
    </row>
    <row r="12120" spans="4:5">
      <c r="D12120" s="122"/>
      <c r="E12120" s="122"/>
    </row>
    <row r="12121" spans="4:5">
      <c r="D12121" s="122"/>
      <c r="E12121" s="122"/>
    </row>
    <row r="12122" spans="4:5">
      <c r="D12122" s="122"/>
      <c r="E12122" s="122"/>
    </row>
    <row r="12123" spans="4:5">
      <c r="D12123" s="122"/>
      <c r="E12123" s="122"/>
    </row>
    <row r="12124" spans="4:5">
      <c r="D12124" s="122"/>
      <c r="E12124" s="122"/>
    </row>
    <row r="12125" spans="4:5">
      <c r="D12125" s="122"/>
      <c r="E12125" s="122"/>
    </row>
    <row r="12126" spans="4:5">
      <c r="D12126" s="122"/>
      <c r="E12126" s="122"/>
    </row>
    <row r="12127" spans="4:5">
      <c r="D12127" s="122"/>
      <c r="E12127" s="122"/>
    </row>
    <row r="12128" spans="4:5">
      <c r="D12128" s="122"/>
      <c r="E12128" s="122"/>
    </row>
    <row r="12129" spans="4:5">
      <c r="D12129" s="122"/>
      <c r="E12129" s="122"/>
    </row>
    <row r="12130" spans="4:5">
      <c r="D12130" s="122"/>
      <c r="E12130" s="122"/>
    </row>
    <row r="12131" spans="4:5">
      <c r="D12131" s="122"/>
      <c r="E12131" s="122"/>
    </row>
    <row r="12132" spans="4:5">
      <c r="D12132" s="122"/>
      <c r="E12132" s="122"/>
    </row>
    <row r="12133" spans="4:5">
      <c r="D12133" s="122"/>
      <c r="E12133" s="122"/>
    </row>
    <row r="12134" spans="4:5">
      <c r="D12134" s="122"/>
      <c r="E12134" s="122"/>
    </row>
    <row r="12135" spans="4:5">
      <c r="D12135" s="122"/>
      <c r="E12135" s="122"/>
    </row>
    <row r="12136" spans="4:5">
      <c r="D12136" s="122"/>
      <c r="E12136" s="122"/>
    </row>
    <row r="12137" spans="4:5">
      <c r="D12137" s="122"/>
      <c r="E12137" s="122"/>
    </row>
    <row r="12138" spans="4:5">
      <c r="D12138" s="122"/>
      <c r="E12138" s="122"/>
    </row>
    <row r="12139" spans="4:5">
      <c r="D12139" s="122"/>
      <c r="E12139" s="122"/>
    </row>
    <row r="12140" spans="4:5">
      <c r="D12140" s="122"/>
      <c r="E12140" s="122"/>
    </row>
    <row r="12141" spans="4:5">
      <c r="D12141" s="122"/>
      <c r="E12141" s="122"/>
    </row>
    <row r="12142" spans="4:5">
      <c r="D12142" s="122"/>
      <c r="E12142" s="122"/>
    </row>
    <row r="12143" spans="4:5">
      <c r="D12143" s="122"/>
      <c r="E12143" s="122"/>
    </row>
    <row r="12144" spans="4:5">
      <c r="D12144" s="122"/>
      <c r="E12144" s="122"/>
    </row>
    <row r="12145" spans="4:5">
      <c r="D12145" s="122"/>
      <c r="E12145" s="122"/>
    </row>
    <row r="12146" spans="4:5">
      <c r="D12146" s="122"/>
      <c r="E12146" s="122"/>
    </row>
    <row r="12147" spans="4:5">
      <c r="D12147" s="122"/>
      <c r="E12147" s="122"/>
    </row>
    <row r="12148" spans="4:5">
      <c r="D12148" s="122"/>
      <c r="E12148" s="122"/>
    </row>
    <row r="12149" spans="4:5">
      <c r="D12149" s="122"/>
      <c r="E12149" s="122"/>
    </row>
    <row r="12150" spans="4:5">
      <c r="D12150" s="122"/>
      <c r="E12150" s="122"/>
    </row>
    <row r="12151" spans="4:5">
      <c r="D12151" s="122"/>
      <c r="E12151" s="122"/>
    </row>
    <row r="12152" spans="4:5">
      <c r="D12152" s="122"/>
      <c r="E12152" s="122"/>
    </row>
    <row r="12153" spans="4:5">
      <c r="D12153" s="122"/>
      <c r="E12153" s="122"/>
    </row>
    <row r="12154" spans="4:5">
      <c r="D12154" s="122"/>
      <c r="E12154" s="122"/>
    </row>
    <row r="12155" spans="4:5">
      <c r="D12155" s="122"/>
      <c r="E12155" s="122"/>
    </row>
    <row r="12156" spans="4:5">
      <c r="D12156" s="122"/>
      <c r="E12156" s="122"/>
    </row>
    <row r="12157" spans="4:5">
      <c r="D12157" s="122"/>
      <c r="E12157" s="122"/>
    </row>
    <row r="12158" spans="4:5">
      <c r="D12158" s="122"/>
      <c r="E12158" s="122"/>
    </row>
    <row r="12159" spans="4:5">
      <c r="D12159" s="122"/>
      <c r="E12159" s="122"/>
    </row>
    <row r="12160" spans="4:5">
      <c r="D12160" s="122"/>
      <c r="E12160" s="122"/>
    </row>
    <row r="12161" spans="4:5">
      <c r="D12161" s="122"/>
      <c r="E12161" s="122"/>
    </row>
    <row r="12162" spans="4:5">
      <c r="D12162" s="122"/>
      <c r="E12162" s="122"/>
    </row>
    <row r="12163" spans="4:5">
      <c r="D12163" s="122"/>
      <c r="E12163" s="122"/>
    </row>
    <row r="12164" spans="4:5">
      <c r="D12164" s="122"/>
      <c r="E12164" s="122"/>
    </row>
    <row r="12165" spans="4:5">
      <c r="D12165" s="122"/>
      <c r="E12165" s="122"/>
    </row>
    <row r="12166" spans="4:5">
      <c r="D12166" s="122"/>
      <c r="E12166" s="122"/>
    </row>
    <row r="12167" spans="4:5">
      <c r="D12167" s="122"/>
      <c r="E12167" s="122"/>
    </row>
    <row r="12168" spans="4:5">
      <c r="D12168" s="122"/>
      <c r="E12168" s="122"/>
    </row>
    <row r="12169" spans="4:5">
      <c r="D12169" s="122"/>
      <c r="E12169" s="122"/>
    </row>
    <row r="12170" spans="4:5">
      <c r="D12170" s="122"/>
      <c r="E12170" s="122"/>
    </row>
    <row r="12171" spans="4:5">
      <c r="D12171" s="122"/>
      <c r="E12171" s="122"/>
    </row>
    <row r="12172" spans="4:5">
      <c r="D12172" s="122"/>
      <c r="E12172" s="122"/>
    </row>
    <row r="12173" spans="4:5">
      <c r="D12173" s="122"/>
      <c r="E12173" s="122"/>
    </row>
    <row r="12174" spans="4:5">
      <c r="D12174" s="122"/>
      <c r="E12174" s="122"/>
    </row>
    <row r="12175" spans="4:5">
      <c r="D12175" s="122"/>
      <c r="E12175" s="122"/>
    </row>
    <row r="12176" spans="4:5">
      <c r="D12176" s="122"/>
      <c r="E12176" s="122"/>
    </row>
    <row r="12177" spans="4:5">
      <c r="D12177" s="122"/>
      <c r="E12177" s="122"/>
    </row>
    <row r="12178" spans="4:5">
      <c r="D12178" s="122"/>
      <c r="E12178" s="122"/>
    </row>
    <row r="12179" spans="4:5">
      <c r="D12179" s="122"/>
      <c r="E12179" s="122"/>
    </row>
    <row r="12180" spans="4:5">
      <c r="D12180" s="122"/>
      <c r="E12180" s="122"/>
    </row>
    <row r="12181" spans="4:5">
      <c r="D12181" s="122"/>
      <c r="E12181" s="122"/>
    </row>
    <row r="12182" spans="4:5">
      <c r="D12182" s="122"/>
      <c r="E12182" s="122"/>
    </row>
    <row r="12183" spans="4:5">
      <c r="D12183" s="122"/>
      <c r="E12183" s="122"/>
    </row>
    <row r="12184" spans="4:5">
      <c r="D12184" s="122"/>
      <c r="E12184" s="122"/>
    </row>
    <row r="12185" spans="4:5">
      <c r="D12185" s="122"/>
      <c r="E12185" s="122"/>
    </row>
    <row r="12186" spans="4:5">
      <c r="D12186" s="122"/>
      <c r="E12186" s="122"/>
    </row>
    <row r="12187" spans="4:5">
      <c r="D12187" s="122"/>
      <c r="E12187" s="122"/>
    </row>
    <row r="12188" spans="4:5">
      <c r="D12188" s="122"/>
      <c r="E12188" s="122"/>
    </row>
    <row r="12189" spans="4:5">
      <c r="D12189" s="122"/>
      <c r="E12189" s="122"/>
    </row>
    <row r="12190" spans="4:5">
      <c r="D12190" s="122"/>
      <c r="E12190" s="122"/>
    </row>
    <row r="12191" spans="4:5">
      <c r="D12191" s="122"/>
      <c r="E12191" s="122"/>
    </row>
    <row r="12192" spans="4:5">
      <c r="D12192" s="122"/>
      <c r="E12192" s="122"/>
    </row>
    <row r="12193" spans="4:5">
      <c r="D12193" s="122"/>
      <c r="E12193" s="122"/>
    </row>
    <row r="12194" spans="4:5">
      <c r="D12194" s="122"/>
      <c r="E12194" s="122"/>
    </row>
    <row r="12195" spans="4:5">
      <c r="D12195" s="122"/>
      <c r="E12195" s="122"/>
    </row>
    <row r="12196" spans="4:5">
      <c r="D12196" s="122"/>
      <c r="E12196" s="122"/>
    </row>
    <row r="12197" spans="4:5">
      <c r="D12197" s="122"/>
      <c r="E12197" s="122"/>
    </row>
    <row r="12198" spans="4:5">
      <c r="D12198" s="122"/>
      <c r="E12198" s="122"/>
    </row>
    <row r="12199" spans="4:5">
      <c r="D12199" s="122"/>
      <c r="E12199" s="122"/>
    </row>
    <row r="12200" spans="4:5">
      <c r="D12200" s="122"/>
      <c r="E12200" s="122"/>
    </row>
    <row r="12201" spans="4:5">
      <c r="D12201" s="122"/>
      <c r="E12201" s="122"/>
    </row>
    <row r="12202" spans="4:5">
      <c r="D12202" s="122"/>
      <c r="E12202" s="122"/>
    </row>
    <row r="12203" spans="4:5">
      <c r="D12203" s="122"/>
      <c r="E12203" s="122"/>
    </row>
    <row r="12204" spans="4:5">
      <c r="D12204" s="122"/>
      <c r="E12204" s="122"/>
    </row>
    <row r="12205" spans="4:5">
      <c r="D12205" s="122"/>
      <c r="E12205" s="122"/>
    </row>
    <row r="12206" spans="4:5">
      <c r="D12206" s="122"/>
      <c r="E12206" s="122"/>
    </row>
    <row r="12207" spans="4:5">
      <c r="D12207" s="122"/>
      <c r="E12207" s="122"/>
    </row>
    <row r="12208" spans="4:5">
      <c r="D12208" s="122"/>
      <c r="E12208" s="122"/>
    </row>
    <row r="12209" spans="4:5">
      <c r="D12209" s="122"/>
      <c r="E12209" s="122"/>
    </row>
    <row r="12210" spans="4:5">
      <c r="D12210" s="122"/>
      <c r="E12210" s="122"/>
    </row>
    <row r="12211" spans="4:5">
      <c r="D12211" s="122"/>
      <c r="E12211" s="122"/>
    </row>
    <row r="12212" spans="4:5">
      <c r="D12212" s="122"/>
      <c r="E12212" s="122"/>
    </row>
    <row r="12213" spans="4:5">
      <c r="D12213" s="122"/>
      <c r="E12213" s="122"/>
    </row>
    <row r="12214" spans="4:5">
      <c r="D12214" s="122"/>
      <c r="E12214" s="122"/>
    </row>
    <row r="12215" spans="4:5">
      <c r="D12215" s="122"/>
      <c r="E12215" s="122"/>
    </row>
    <row r="12216" spans="4:5">
      <c r="D12216" s="122"/>
      <c r="E12216" s="122"/>
    </row>
    <row r="12217" spans="4:5">
      <c r="D12217" s="122"/>
      <c r="E12217" s="122"/>
    </row>
    <row r="12218" spans="4:5">
      <c r="D12218" s="122"/>
      <c r="E12218" s="122"/>
    </row>
    <row r="12219" spans="4:5">
      <c r="D12219" s="122"/>
      <c r="E12219" s="122"/>
    </row>
    <row r="12220" spans="4:5">
      <c r="D12220" s="122"/>
      <c r="E12220" s="122"/>
    </row>
    <row r="12221" spans="4:5">
      <c r="D12221" s="122"/>
      <c r="E12221" s="122"/>
    </row>
    <row r="12222" spans="4:5">
      <c r="D12222" s="122"/>
      <c r="E12222" s="122"/>
    </row>
    <row r="12223" spans="4:5">
      <c r="D12223" s="122"/>
      <c r="E12223" s="122"/>
    </row>
    <row r="12224" spans="4:5">
      <c r="D12224" s="122"/>
      <c r="E12224" s="122"/>
    </row>
    <row r="12225" spans="4:5">
      <c r="D12225" s="122"/>
      <c r="E12225" s="122"/>
    </row>
    <row r="12226" spans="4:5">
      <c r="D12226" s="122"/>
      <c r="E12226" s="122"/>
    </row>
    <row r="12227" spans="4:5">
      <c r="D12227" s="122"/>
      <c r="E12227" s="122"/>
    </row>
    <row r="12228" spans="4:5">
      <c r="D12228" s="122"/>
      <c r="E12228" s="122"/>
    </row>
    <row r="12229" spans="4:5">
      <c r="D12229" s="122"/>
      <c r="E12229" s="122"/>
    </row>
    <row r="12230" spans="4:5">
      <c r="D12230" s="122"/>
      <c r="E12230" s="122"/>
    </row>
    <row r="12231" spans="4:5">
      <c r="D12231" s="122"/>
      <c r="E12231" s="122"/>
    </row>
    <row r="12232" spans="4:5">
      <c r="D12232" s="122"/>
      <c r="E12232" s="122"/>
    </row>
    <row r="12233" spans="4:5">
      <c r="D12233" s="122"/>
      <c r="E12233" s="122"/>
    </row>
    <row r="12234" spans="4:5">
      <c r="D12234" s="122"/>
      <c r="E12234" s="122"/>
    </row>
    <row r="12235" spans="4:5">
      <c r="D12235" s="122"/>
      <c r="E12235" s="122"/>
    </row>
    <row r="12236" spans="4:5">
      <c r="D12236" s="122"/>
      <c r="E12236" s="122"/>
    </row>
    <row r="12237" spans="4:5">
      <c r="D12237" s="122"/>
      <c r="E12237" s="122"/>
    </row>
    <row r="12238" spans="4:5">
      <c r="D12238" s="122"/>
      <c r="E12238" s="122"/>
    </row>
    <row r="12239" spans="4:5">
      <c r="D12239" s="122"/>
      <c r="E12239" s="122"/>
    </row>
    <row r="12240" spans="4:5">
      <c r="D12240" s="122"/>
      <c r="E12240" s="122"/>
    </row>
    <row r="12241" spans="4:5">
      <c r="D12241" s="122"/>
      <c r="E12241" s="122"/>
    </row>
    <row r="12242" spans="4:5">
      <c r="D12242" s="122"/>
      <c r="E12242" s="122"/>
    </row>
    <row r="12243" spans="4:5">
      <c r="D12243" s="122"/>
      <c r="E12243" s="122"/>
    </row>
    <row r="12244" spans="4:5">
      <c r="D12244" s="122"/>
      <c r="E12244" s="122"/>
    </row>
    <row r="12245" spans="4:5">
      <c r="D12245" s="122"/>
      <c r="E12245" s="122"/>
    </row>
    <row r="12246" spans="4:5">
      <c r="D12246" s="122"/>
      <c r="E12246" s="122"/>
    </row>
    <row r="12247" spans="4:5">
      <c r="D12247" s="122"/>
      <c r="E12247" s="122"/>
    </row>
    <row r="12248" spans="4:5">
      <c r="D12248" s="122"/>
      <c r="E12248" s="122"/>
    </row>
    <row r="12249" spans="4:5">
      <c r="D12249" s="122"/>
      <c r="E12249" s="122"/>
    </row>
    <row r="12250" spans="4:5">
      <c r="D12250" s="122"/>
      <c r="E12250" s="122"/>
    </row>
    <row r="12251" spans="4:5">
      <c r="D12251" s="122"/>
      <c r="E12251" s="122"/>
    </row>
    <row r="12252" spans="4:5">
      <c r="D12252" s="122"/>
      <c r="E12252" s="122"/>
    </row>
    <row r="12253" spans="4:5">
      <c r="D12253" s="122"/>
      <c r="E12253" s="122"/>
    </row>
    <row r="12254" spans="4:5">
      <c r="D12254" s="122"/>
      <c r="E12254" s="122"/>
    </row>
    <row r="12255" spans="4:5">
      <c r="D12255" s="122"/>
      <c r="E12255" s="122"/>
    </row>
    <row r="12256" spans="4:5">
      <c r="D12256" s="122"/>
      <c r="E12256" s="122"/>
    </row>
    <row r="12257" spans="4:5">
      <c r="D12257" s="122"/>
      <c r="E12257" s="122"/>
    </row>
    <row r="12258" spans="4:5">
      <c r="D12258" s="122"/>
      <c r="E12258" s="122"/>
    </row>
    <row r="12259" spans="4:5">
      <c r="D12259" s="122"/>
      <c r="E12259" s="122"/>
    </row>
    <row r="12260" spans="4:5">
      <c r="D12260" s="122"/>
      <c r="E12260" s="122"/>
    </row>
    <row r="12261" spans="4:5">
      <c r="D12261" s="122"/>
      <c r="E12261" s="122"/>
    </row>
    <row r="12262" spans="4:5">
      <c r="D12262" s="122"/>
      <c r="E12262" s="122"/>
    </row>
    <row r="12263" spans="4:5">
      <c r="D12263" s="122"/>
      <c r="E12263" s="122"/>
    </row>
    <row r="12264" spans="4:5">
      <c r="D12264" s="122"/>
      <c r="E12264" s="122"/>
    </row>
    <row r="12265" spans="4:5">
      <c r="D12265" s="122"/>
      <c r="E12265" s="122"/>
    </row>
    <row r="12266" spans="4:5">
      <c r="D12266" s="122"/>
      <c r="E12266" s="122"/>
    </row>
    <row r="12267" spans="4:5">
      <c r="D12267" s="122"/>
      <c r="E12267" s="122"/>
    </row>
    <row r="12268" spans="4:5">
      <c r="D12268" s="122"/>
      <c r="E12268" s="122"/>
    </row>
    <row r="12269" spans="4:5">
      <c r="D12269" s="122"/>
      <c r="E12269" s="122"/>
    </row>
    <row r="12270" spans="4:5">
      <c r="D12270" s="122"/>
      <c r="E12270" s="122"/>
    </row>
    <row r="12271" spans="4:5">
      <c r="D12271" s="122"/>
      <c r="E12271" s="122"/>
    </row>
    <row r="12272" spans="4:5">
      <c r="D12272" s="122"/>
      <c r="E12272" s="122"/>
    </row>
    <row r="12273" spans="4:5">
      <c r="D12273" s="122"/>
      <c r="E12273" s="122"/>
    </row>
    <row r="12274" spans="4:5">
      <c r="D12274" s="122"/>
      <c r="E12274" s="122"/>
    </row>
    <row r="12275" spans="4:5">
      <c r="D12275" s="122"/>
      <c r="E12275" s="122"/>
    </row>
    <row r="12276" spans="4:5">
      <c r="D12276" s="122"/>
      <c r="E12276" s="122"/>
    </row>
    <row r="12277" spans="4:5">
      <c r="D12277" s="122"/>
      <c r="E12277" s="122"/>
    </row>
    <row r="12278" spans="4:5">
      <c r="D12278" s="122"/>
      <c r="E12278" s="122"/>
    </row>
    <row r="12279" spans="4:5">
      <c r="D12279" s="122"/>
      <c r="E12279" s="122"/>
    </row>
    <row r="12280" spans="4:5">
      <c r="D12280" s="122"/>
      <c r="E12280" s="122"/>
    </row>
    <row r="12281" spans="4:5">
      <c r="D12281" s="122"/>
      <c r="E12281" s="122"/>
    </row>
    <row r="12282" spans="4:5">
      <c r="D12282" s="122"/>
      <c r="E12282" s="122"/>
    </row>
    <row r="12283" spans="4:5">
      <c r="D12283" s="122"/>
      <c r="E12283" s="122"/>
    </row>
    <row r="12284" spans="4:5">
      <c r="D12284" s="122"/>
      <c r="E12284" s="122"/>
    </row>
    <row r="12285" spans="4:5">
      <c r="D12285" s="122"/>
      <c r="E12285" s="122"/>
    </row>
    <row r="12286" spans="4:5">
      <c r="D12286" s="122"/>
      <c r="E12286" s="122"/>
    </row>
    <row r="12287" spans="4:5">
      <c r="D12287" s="122"/>
      <c r="E12287" s="122"/>
    </row>
    <row r="12288" spans="4:5">
      <c r="D12288" s="122"/>
      <c r="E12288" s="122"/>
    </row>
    <row r="12289" spans="4:5">
      <c r="D12289" s="122"/>
      <c r="E12289" s="122"/>
    </row>
    <row r="12290" spans="4:5">
      <c r="D12290" s="122"/>
      <c r="E12290" s="122"/>
    </row>
    <row r="12291" spans="4:5">
      <c r="D12291" s="122"/>
      <c r="E12291" s="122"/>
    </row>
    <row r="12292" spans="4:5">
      <c r="D12292" s="122"/>
      <c r="E12292" s="122"/>
    </row>
    <row r="12293" spans="4:5">
      <c r="D12293" s="122"/>
      <c r="E12293" s="122"/>
    </row>
    <row r="12294" spans="4:5">
      <c r="D12294" s="122"/>
      <c r="E12294" s="122"/>
    </row>
    <row r="12295" spans="4:5">
      <c r="D12295" s="122"/>
      <c r="E12295" s="122"/>
    </row>
    <row r="12296" spans="4:5">
      <c r="D12296" s="122"/>
      <c r="E12296" s="122"/>
    </row>
    <row r="12297" spans="4:5">
      <c r="D12297" s="122"/>
      <c r="E12297" s="122"/>
    </row>
    <row r="12298" spans="4:5">
      <c r="D12298" s="122"/>
      <c r="E12298" s="122"/>
    </row>
    <row r="12299" spans="4:5">
      <c r="D12299" s="122"/>
      <c r="E12299" s="122"/>
    </row>
    <row r="12300" spans="4:5">
      <c r="D12300" s="122"/>
      <c r="E12300" s="122"/>
    </row>
    <row r="12301" spans="4:5">
      <c r="D12301" s="122"/>
      <c r="E12301" s="122"/>
    </row>
    <row r="12302" spans="4:5">
      <c r="D12302" s="122"/>
      <c r="E12302" s="122"/>
    </row>
    <row r="12303" spans="4:5">
      <c r="D12303" s="122"/>
      <c r="E12303" s="122"/>
    </row>
    <row r="12304" spans="4:5">
      <c r="D12304" s="122"/>
      <c r="E12304" s="122"/>
    </row>
    <row r="12305" spans="4:5">
      <c r="D12305" s="122"/>
      <c r="E12305" s="122"/>
    </row>
    <row r="12306" spans="4:5">
      <c r="D12306" s="122"/>
      <c r="E12306" s="122"/>
    </row>
    <row r="12307" spans="4:5">
      <c r="D12307" s="122"/>
      <c r="E12307" s="122"/>
    </row>
    <row r="12308" spans="4:5">
      <c r="D12308" s="122"/>
      <c r="E12308" s="122"/>
    </row>
    <row r="12309" spans="4:5">
      <c r="D12309" s="122"/>
      <c r="E12309" s="122"/>
    </row>
    <row r="12310" spans="4:5">
      <c r="D12310" s="122"/>
      <c r="E12310" s="122"/>
    </row>
    <row r="12311" spans="4:5">
      <c r="D12311" s="122"/>
      <c r="E12311" s="122"/>
    </row>
    <row r="12312" spans="4:5">
      <c r="D12312" s="122"/>
      <c r="E12312" s="122"/>
    </row>
    <row r="12313" spans="4:5">
      <c r="D12313" s="122"/>
      <c r="E12313" s="122"/>
    </row>
    <row r="12314" spans="4:5">
      <c r="D12314" s="122"/>
      <c r="E12314" s="122"/>
    </row>
    <row r="12315" spans="4:5">
      <c r="D12315" s="122"/>
      <c r="E12315" s="122"/>
    </row>
    <row r="12316" spans="4:5">
      <c r="D12316" s="122"/>
      <c r="E12316" s="122"/>
    </row>
    <row r="12317" spans="4:5">
      <c r="D12317" s="122"/>
      <c r="E12317" s="122"/>
    </row>
    <row r="12318" spans="4:5">
      <c r="D12318" s="122"/>
      <c r="E12318" s="122"/>
    </row>
    <row r="12319" spans="4:5">
      <c r="D12319" s="122"/>
      <c r="E12319" s="122"/>
    </row>
    <row r="12320" spans="4:5">
      <c r="D12320" s="122"/>
      <c r="E12320" s="122"/>
    </row>
    <row r="12321" spans="4:5">
      <c r="D12321" s="122"/>
      <c r="E12321" s="122"/>
    </row>
    <row r="12322" spans="4:5">
      <c r="D12322" s="122"/>
      <c r="E12322" s="122"/>
    </row>
    <row r="12323" spans="4:5">
      <c r="D12323" s="122"/>
      <c r="E12323" s="122"/>
    </row>
    <row r="12324" spans="4:5">
      <c r="D12324" s="122"/>
      <c r="E12324" s="122"/>
    </row>
    <row r="12325" spans="4:5">
      <c r="D12325" s="122"/>
      <c r="E12325" s="122"/>
    </row>
    <row r="12326" spans="4:5">
      <c r="D12326" s="122"/>
      <c r="E12326" s="122"/>
    </row>
    <row r="12327" spans="4:5">
      <c r="D12327" s="122"/>
      <c r="E12327" s="122"/>
    </row>
    <row r="12328" spans="4:5">
      <c r="D12328" s="122"/>
      <c r="E12328" s="122"/>
    </row>
    <row r="12329" spans="4:5">
      <c r="D12329" s="122"/>
      <c r="E12329" s="122"/>
    </row>
    <row r="12330" spans="4:5">
      <c r="D12330" s="122"/>
      <c r="E12330" s="122"/>
    </row>
    <row r="12331" spans="4:5">
      <c r="D12331" s="122"/>
      <c r="E12331" s="122"/>
    </row>
    <row r="12332" spans="4:5">
      <c r="D12332" s="122"/>
      <c r="E12332" s="122"/>
    </row>
    <row r="12333" spans="4:5">
      <c r="D12333" s="122"/>
      <c r="E12333" s="122"/>
    </row>
    <row r="12334" spans="4:5">
      <c r="D12334" s="122"/>
      <c r="E12334" s="122"/>
    </row>
    <row r="12335" spans="4:5">
      <c r="D12335" s="122"/>
      <c r="E12335" s="122"/>
    </row>
    <row r="12336" spans="4:5">
      <c r="D12336" s="122"/>
      <c r="E12336" s="122"/>
    </row>
    <row r="12337" spans="4:5">
      <c r="D12337" s="122"/>
      <c r="E12337" s="122"/>
    </row>
    <row r="12338" spans="4:5">
      <c r="D12338" s="122"/>
      <c r="E12338" s="122"/>
    </row>
    <row r="12339" spans="4:5">
      <c r="D12339" s="122"/>
      <c r="E12339" s="122"/>
    </row>
    <row r="12340" spans="4:5">
      <c r="D12340" s="122"/>
      <c r="E12340" s="122"/>
    </row>
    <row r="12341" spans="4:5">
      <c r="D12341" s="122"/>
      <c r="E12341" s="122"/>
    </row>
    <row r="12342" spans="4:5">
      <c r="D12342" s="122"/>
      <c r="E12342" s="122"/>
    </row>
    <row r="12343" spans="4:5">
      <c r="D12343" s="122"/>
      <c r="E12343" s="122"/>
    </row>
    <row r="12344" spans="4:5">
      <c r="D12344" s="122"/>
      <c r="E12344" s="122"/>
    </row>
    <row r="12345" spans="4:5">
      <c r="D12345" s="122"/>
      <c r="E12345" s="122"/>
    </row>
    <row r="12346" spans="4:5">
      <c r="D12346" s="122"/>
      <c r="E12346" s="122"/>
    </row>
    <row r="12347" spans="4:5">
      <c r="D12347" s="122"/>
      <c r="E12347" s="122"/>
    </row>
    <row r="12348" spans="4:5">
      <c r="D12348" s="122"/>
      <c r="E12348" s="122"/>
    </row>
    <row r="12349" spans="4:5">
      <c r="D12349" s="122"/>
      <c r="E12349" s="122"/>
    </row>
    <row r="12350" spans="4:5">
      <c r="D12350" s="122"/>
      <c r="E12350" s="122"/>
    </row>
    <row r="12351" spans="4:5">
      <c r="D12351" s="122"/>
      <c r="E12351" s="122"/>
    </row>
    <row r="12352" spans="4:5">
      <c r="D12352" s="122"/>
      <c r="E12352" s="122"/>
    </row>
    <row r="12353" spans="4:5">
      <c r="D12353" s="122"/>
      <c r="E12353" s="122"/>
    </row>
    <row r="12354" spans="4:5">
      <c r="D12354" s="122"/>
      <c r="E12354" s="122"/>
    </row>
    <row r="12355" spans="4:5">
      <c r="D12355" s="122"/>
      <c r="E12355" s="122"/>
    </row>
    <row r="12356" spans="4:5">
      <c r="D12356" s="122"/>
      <c r="E12356" s="122"/>
    </row>
    <row r="12357" spans="4:5">
      <c r="D12357" s="122"/>
      <c r="E12357" s="122"/>
    </row>
    <row r="12358" spans="4:5">
      <c r="D12358" s="122"/>
      <c r="E12358" s="122"/>
    </row>
    <row r="12359" spans="4:5">
      <c r="D12359" s="122"/>
      <c r="E12359" s="122"/>
    </row>
    <row r="12360" spans="4:5">
      <c r="D12360" s="122"/>
      <c r="E12360" s="122"/>
    </row>
    <row r="12361" spans="4:5">
      <c r="D12361" s="122"/>
      <c r="E12361" s="122"/>
    </row>
    <row r="12362" spans="4:5">
      <c r="D12362" s="122"/>
      <c r="E12362" s="122"/>
    </row>
    <row r="12363" spans="4:5">
      <c r="D12363" s="122"/>
      <c r="E12363" s="122"/>
    </row>
    <row r="12364" spans="4:5">
      <c r="D12364" s="122"/>
      <c r="E12364" s="122"/>
    </row>
    <row r="12365" spans="4:5">
      <c r="D12365" s="122"/>
      <c r="E12365" s="122"/>
    </row>
    <row r="12366" spans="4:5">
      <c r="D12366" s="122"/>
      <c r="E12366" s="122"/>
    </row>
    <row r="12367" spans="4:5">
      <c r="D12367" s="122"/>
      <c r="E12367" s="122"/>
    </row>
    <row r="12368" spans="4:5">
      <c r="D12368" s="122"/>
      <c r="E12368" s="122"/>
    </row>
    <row r="12369" spans="4:5">
      <c r="D12369" s="122"/>
      <c r="E12369" s="122"/>
    </row>
    <row r="12370" spans="4:5">
      <c r="D12370" s="122"/>
      <c r="E12370" s="122"/>
    </row>
    <row r="12371" spans="4:5">
      <c r="D12371" s="122"/>
      <c r="E12371" s="122"/>
    </row>
    <row r="12372" spans="4:5">
      <c r="D12372" s="122"/>
      <c r="E12372" s="122"/>
    </row>
    <row r="12373" spans="4:5">
      <c r="D12373" s="122"/>
      <c r="E12373" s="122"/>
    </row>
    <row r="12374" spans="4:5">
      <c r="D12374" s="122"/>
      <c r="E12374" s="122"/>
    </row>
    <row r="12375" spans="4:5">
      <c r="D12375" s="122"/>
      <c r="E12375" s="122"/>
    </row>
    <row r="12376" spans="4:5">
      <c r="D12376" s="122"/>
      <c r="E12376" s="122"/>
    </row>
    <row r="12377" spans="4:5">
      <c r="D12377" s="122"/>
      <c r="E12377" s="122"/>
    </row>
    <row r="12378" spans="4:5">
      <c r="D12378" s="122"/>
      <c r="E12378" s="122"/>
    </row>
    <row r="12379" spans="4:5">
      <c r="D12379" s="122"/>
      <c r="E12379" s="122"/>
    </row>
    <row r="12380" spans="4:5">
      <c r="D12380" s="122"/>
      <c r="E12380" s="122"/>
    </row>
    <row r="12381" spans="4:5">
      <c r="D12381" s="122"/>
      <c r="E12381" s="122"/>
    </row>
    <row r="12382" spans="4:5">
      <c r="D12382" s="122"/>
      <c r="E12382" s="122"/>
    </row>
    <row r="12383" spans="4:5">
      <c r="D12383" s="122"/>
      <c r="E12383" s="122"/>
    </row>
    <row r="12384" spans="4:5">
      <c r="D12384" s="122"/>
      <c r="E12384" s="122"/>
    </row>
    <row r="12385" spans="4:5">
      <c r="D12385" s="122"/>
      <c r="E12385" s="122"/>
    </row>
    <row r="12386" spans="4:5">
      <c r="D12386" s="122"/>
      <c r="E12386" s="122"/>
    </row>
    <row r="12387" spans="4:5">
      <c r="D12387" s="122"/>
      <c r="E12387" s="122"/>
    </row>
    <row r="12388" spans="4:5">
      <c r="D12388" s="122"/>
      <c r="E12388" s="122"/>
    </row>
    <row r="12389" spans="4:5">
      <c r="D12389" s="122"/>
      <c r="E12389" s="122"/>
    </row>
    <row r="12390" spans="4:5">
      <c r="D12390" s="122"/>
      <c r="E12390" s="122"/>
    </row>
    <row r="12391" spans="4:5">
      <c r="D12391" s="122"/>
      <c r="E12391" s="122"/>
    </row>
    <row r="12392" spans="4:5">
      <c r="D12392" s="122"/>
      <c r="E12392" s="122"/>
    </row>
    <row r="12393" spans="4:5">
      <c r="D12393" s="122"/>
      <c r="E12393" s="122"/>
    </row>
    <row r="12394" spans="4:5">
      <c r="D12394" s="122"/>
      <c r="E12394" s="122"/>
    </row>
    <row r="12395" spans="4:5">
      <c r="D12395" s="122"/>
      <c r="E12395" s="122"/>
    </row>
    <row r="12396" spans="4:5">
      <c r="D12396" s="122"/>
      <c r="E12396" s="122"/>
    </row>
    <row r="12397" spans="4:5">
      <c r="D12397" s="122"/>
      <c r="E12397" s="122"/>
    </row>
    <row r="12398" spans="4:5">
      <c r="D12398" s="122"/>
      <c r="E12398" s="122"/>
    </row>
    <row r="12399" spans="4:5">
      <c r="D12399" s="122"/>
      <c r="E12399" s="122"/>
    </row>
    <row r="12400" spans="4:5">
      <c r="D12400" s="122"/>
      <c r="E12400" s="122"/>
    </row>
    <row r="12401" spans="4:5">
      <c r="D12401" s="122"/>
      <c r="E12401" s="122"/>
    </row>
    <row r="12402" spans="4:5">
      <c r="D12402" s="122"/>
      <c r="E12402" s="122"/>
    </row>
    <row r="12403" spans="4:5">
      <c r="D12403" s="122"/>
      <c r="E12403" s="122"/>
    </row>
    <row r="12404" spans="4:5">
      <c r="D12404" s="122"/>
      <c r="E12404" s="122"/>
    </row>
    <row r="12405" spans="4:5">
      <c r="D12405" s="122"/>
      <c r="E12405" s="122"/>
    </row>
    <row r="12406" spans="4:5">
      <c r="D12406" s="122"/>
      <c r="E12406" s="122"/>
    </row>
    <row r="12407" spans="4:5">
      <c r="D12407" s="122"/>
      <c r="E12407" s="122"/>
    </row>
    <row r="12408" spans="4:5">
      <c r="D12408" s="122"/>
      <c r="E12408" s="122"/>
    </row>
    <row r="12409" spans="4:5">
      <c r="D12409" s="122"/>
      <c r="E12409" s="122"/>
    </row>
    <row r="12410" spans="4:5">
      <c r="D12410" s="122"/>
      <c r="E12410" s="122"/>
    </row>
    <row r="12411" spans="4:5">
      <c r="D12411" s="122"/>
      <c r="E12411" s="122"/>
    </row>
    <row r="12412" spans="4:5">
      <c r="D12412" s="122"/>
      <c r="E12412" s="122"/>
    </row>
    <row r="12413" spans="4:5">
      <c r="D12413" s="122"/>
      <c r="E12413" s="122"/>
    </row>
    <row r="12414" spans="4:5">
      <c r="D12414" s="122"/>
      <c r="E12414" s="122"/>
    </row>
    <row r="12415" spans="4:5">
      <c r="D12415" s="122"/>
      <c r="E12415" s="122"/>
    </row>
    <row r="12416" spans="4:5">
      <c r="D12416" s="122"/>
      <c r="E12416" s="122"/>
    </row>
    <row r="12417" spans="4:5">
      <c r="D12417" s="122"/>
      <c r="E12417" s="122"/>
    </row>
    <row r="12418" spans="4:5">
      <c r="D12418" s="122"/>
      <c r="E12418" s="122"/>
    </row>
    <row r="12419" spans="4:5">
      <c r="D12419" s="122"/>
      <c r="E12419" s="122"/>
    </row>
    <row r="12420" spans="4:5">
      <c r="D12420" s="122"/>
      <c r="E12420" s="122"/>
    </row>
    <row r="12421" spans="4:5">
      <c r="D12421" s="122"/>
      <c r="E12421" s="122"/>
    </row>
    <row r="12422" spans="4:5">
      <c r="D12422" s="122"/>
      <c r="E12422" s="122"/>
    </row>
    <row r="12423" spans="4:5">
      <c r="D12423" s="122"/>
      <c r="E12423" s="122"/>
    </row>
    <row r="12424" spans="4:5">
      <c r="D12424" s="122"/>
      <c r="E12424" s="122"/>
    </row>
    <row r="12425" spans="4:5">
      <c r="D12425" s="122"/>
      <c r="E12425" s="122"/>
    </row>
    <row r="12426" spans="4:5">
      <c r="D12426" s="122"/>
      <c r="E12426" s="122"/>
    </row>
    <row r="12427" spans="4:5">
      <c r="D12427" s="122"/>
      <c r="E12427" s="122"/>
    </row>
    <row r="12428" spans="4:5">
      <c r="D12428" s="122"/>
      <c r="E12428" s="122"/>
    </row>
    <row r="12429" spans="4:5">
      <c r="D12429" s="122"/>
      <c r="E12429" s="122"/>
    </row>
    <row r="12430" spans="4:5">
      <c r="D12430" s="122"/>
      <c r="E12430" s="122"/>
    </row>
    <row r="12431" spans="4:5">
      <c r="D12431" s="122"/>
      <c r="E12431" s="122"/>
    </row>
    <row r="12432" spans="4:5">
      <c r="D12432" s="122"/>
      <c r="E12432" s="122"/>
    </row>
    <row r="12433" spans="4:5">
      <c r="D12433" s="122"/>
      <c r="E12433" s="122"/>
    </row>
    <row r="12434" spans="4:5">
      <c r="D12434" s="122"/>
      <c r="E12434" s="122"/>
    </row>
    <row r="12435" spans="4:5">
      <c r="D12435" s="122"/>
      <c r="E12435" s="122"/>
    </row>
    <row r="12436" spans="4:5">
      <c r="D12436" s="122"/>
      <c r="E12436" s="122"/>
    </row>
    <row r="12437" spans="4:5">
      <c r="D12437" s="122"/>
      <c r="E12437" s="122"/>
    </row>
    <row r="12438" spans="4:5">
      <c r="D12438" s="122"/>
      <c r="E12438" s="122"/>
    </row>
    <row r="12439" spans="4:5">
      <c r="D12439" s="122"/>
      <c r="E12439" s="122"/>
    </row>
    <row r="12440" spans="4:5">
      <c r="D12440" s="122"/>
      <c r="E12440" s="122"/>
    </row>
    <row r="12441" spans="4:5">
      <c r="D12441" s="122"/>
      <c r="E12441" s="122"/>
    </row>
    <row r="12442" spans="4:5">
      <c r="D12442" s="122"/>
      <c r="E12442" s="122"/>
    </row>
    <row r="12443" spans="4:5">
      <c r="D12443" s="122"/>
      <c r="E12443" s="122"/>
    </row>
    <row r="12444" spans="4:5">
      <c r="D12444" s="122"/>
      <c r="E12444" s="122"/>
    </row>
    <row r="12445" spans="4:5">
      <c r="D12445" s="122"/>
      <c r="E12445" s="122"/>
    </row>
    <row r="12446" spans="4:5">
      <c r="D12446" s="122"/>
      <c r="E12446" s="122"/>
    </row>
    <row r="12447" spans="4:5">
      <c r="D12447" s="122"/>
      <c r="E12447" s="122"/>
    </row>
    <row r="12448" spans="4:5">
      <c r="D12448" s="122"/>
      <c r="E12448" s="122"/>
    </row>
    <row r="12449" spans="4:5">
      <c r="D12449" s="122"/>
      <c r="E12449" s="122"/>
    </row>
    <row r="12450" spans="4:5">
      <c r="D12450" s="122"/>
      <c r="E12450" s="122"/>
    </row>
    <row r="12451" spans="4:5">
      <c r="D12451" s="122"/>
      <c r="E12451" s="122"/>
    </row>
    <row r="12452" spans="4:5">
      <c r="D12452" s="122"/>
      <c r="E12452" s="122"/>
    </row>
    <row r="12453" spans="4:5">
      <c r="D12453" s="122"/>
      <c r="E12453" s="122"/>
    </row>
    <row r="12454" spans="4:5">
      <c r="D12454" s="122"/>
      <c r="E12454" s="122"/>
    </row>
    <row r="12455" spans="4:5">
      <c r="D12455" s="122"/>
      <c r="E12455" s="122"/>
    </row>
    <row r="12456" spans="4:5">
      <c r="D12456" s="122"/>
      <c r="E12456" s="122"/>
    </row>
    <row r="12457" spans="4:5">
      <c r="D12457" s="122"/>
      <c r="E12457" s="122"/>
    </row>
    <row r="12458" spans="4:5">
      <c r="D12458" s="122"/>
      <c r="E12458" s="122"/>
    </row>
    <row r="12459" spans="4:5">
      <c r="D12459" s="122"/>
      <c r="E12459" s="122"/>
    </row>
    <row r="12460" spans="4:5">
      <c r="D12460" s="122"/>
      <c r="E12460" s="122"/>
    </row>
    <row r="12461" spans="4:5">
      <c r="D12461" s="122"/>
      <c r="E12461" s="122"/>
    </row>
    <row r="12462" spans="4:5">
      <c r="D12462" s="122"/>
      <c r="E12462" s="122"/>
    </row>
    <row r="12463" spans="4:5">
      <c r="D12463" s="122"/>
      <c r="E12463" s="122"/>
    </row>
    <row r="12464" spans="4:5">
      <c r="D12464" s="122"/>
      <c r="E12464" s="122"/>
    </row>
    <row r="12465" spans="4:5">
      <c r="D12465" s="122"/>
      <c r="E12465" s="122"/>
    </row>
    <row r="12466" spans="4:5">
      <c r="D12466" s="122"/>
      <c r="E12466" s="122"/>
    </row>
    <row r="12467" spans="4:5">
      <c r="D12467" s="122"/>
      <c r="E12467" s="122"/>
    </row>
    <row r="12468" spans="4:5">
      <c r="D12468" s="122"/>
      <c r="E12468" s="122"/>
    </row>
    <row r="12469" spans="4:5">
      <c r="D12469" s="122"/>
      <c r="E12469" s="122"/>
    </row>
    <row r="12470" spans="4:5">
      <c r="D12470" s="122"/>
      <c r="E12470" s="122"/>
    </row>
    <row r="12471" spans="4:5">
      <c r="D12471" s="122"/>
      <c r="E12471" s="122"/>
    </row>
    <row r="12472" spans="4:5">
      <c r="D12472" s="122"/>
      <c r="E12472" s="122"/>
    </row>
    <row r="12473" spans="4:5">
      <c r="D12473" s="122"/>
      <c r="E12473" s="122"/>
    </row>
    <row r="12474" spans="4:5">
      <c r="D12474" s="122"/>
      <c r="E12474" s="122"/>
    </row>
    <row r="12475" spans="4:5">
      <c r="D12475" s="122"/>
      <c r="E12475" s="122"/>
    </row>
    <row r="12476" spans="4:5">
      <c r="D12476" s="122"/>
      <c r="E12476" s="122"/>
    </row>
    <row r="12477" spans="4:5">
      <c r="D12477" s="122"/>
      <c r="E12477" s="122"/>
    </row>
    <row r="12478" spans="4:5">
      <c r="D12478" s="122"/>
      <c r="E12478" s="122"/>
    </row>
    <row r="12479" spans="4:5">
      <c r="D12479" s="122"/>
      <c r="E12479" s="122"/>
    </row>
    <row r="12480" spans="4:5">
      <c r="D12480" s="122"/>
      <c r="E12480" s="122"/>
    </row>
    <row r="12481" spans="4:5">
      <c r="D12481" s="122"/>
      <c r="E12481" s="122"/>
    </row>
    <row r="12482" spans="4:5">
      <c r="D12482" s="122"/>
      <c r="E12482" s="122"/>
    </row>
    <row r="12483" spans="4:5">
      <c r="D12483" s="122"/>
      <c r="E12483" s="122"/>
    </row>
    <row r="12484" spans="4:5">
      <c r="D12484" s="122"/>
      <c r="E12484" s="122"/>
    </row>
    <row r="12485" spans="4:5">
      <c r="D12485" s="122"/>
      <c r="E12485" s="122"/>
    </row>
    <row r="12486" spans="4:5">
      <c r="D12486" s="122"/>
      <c r="E12486" s="122"/>
    </row>
    <row r="12487" spans="4:5">
      <c r="D12487" s="122"/>
      <c r="E12487" s="122"/>
    </row>
    <row r="12488" spans="4:5">
      <c r="D12488" s="122"/>
      <c r="E12488" s="122"/>
    </row>
    <row r="12489" spans="4:5">
      <c r="D12489" s="122"/>
      <c r="E12489" s="122"/>
    </row>
    <row r="12490" spans="4:5">
      <c r="D12490" s="122"/>
      <c r="E12490" s="122"/>
    </row>
    <row r="12491" spans="4:5">
      <c r="D12491" s="122"/>
      <c r="E12491" s="122"/>
    </row>
    <row r="12492" spans="4:5">
      <c r="D12492" s="122"/>
      <c r="E12492" s="122"/>
    </row>
    <row r="12493" spans="4:5">
      <c r="D12493" s="122"/>
      <c r="E12493" s="122"/>
    </row>
    <row r="12494" spans="4:5">
      <c r="D12494" s="122"/>
      <c r="E12494" s="122"/>
    </row>
    <row r="12495" spans="4:5">
      <c r="D12495" s="122"/>
      <c r="E12495" s="122"/>
    </row>
    <row r="12496" spans="4:5">
      <c r="D12496" s="122"/>
      <c r="E12496" s="122"/>
    </row>
    <row r="12497" spans="4:5">
      <c r="D12497" s="122"/>
      <c r="E12497" s="122"/>
    </row>
    <row r="12498" spans="4:5">
      <c r="D12498" s="122"/>
      <c r="E12498" s="122"/>
    </row>
    <row r="12499" spans="4:5">
      <c r="D12499" s="122"/>
      <c r="E12499" s="122"/>
    </row>
    <row r="12500" spans="4:5">
      <c r="D12500" s="122"/>
      <c r="E12500" s="122"/>
    </row>
    <row r="12501" spans="4:5">
      <c r="D12501" s="122"/>
      <c r="E12501" s="122"/>
    </row>
    <row r="12502" spans="4:5">
      <c r="D12502" s="122"/>
      <c r="E12502" s="122"/>
    </row>
    <row r="12503" spans="4:5">
      <c r="D12503" s="122"/>
      <c r="E12503" s="122"/>
    </row>
    <row r="12504" spans="4:5">
      <c r="D12504" s="122"/>
      <c r="E12504" s="122"/>
    </row>
    <row r="12505" spans="4:5">
      <c r="D12505" s="122"/>
      <c r="E12505" s="122"/>
    </row>
    <row r="12506" spans="4:5">
      <c r="D12506" s="122"/>
      <c r="E12506" s="122"/>
    </row>
    <row r="12507" spans="4:5">
      <c r="D12507" s="122"/>
      <c r="E12507" s="122"/>
    </row>
    <row r="12508" spans="4:5">
      <c r="D12508" s="122"/>
      <c r="E12508" s="122"/>
    </row>
    <row r="12509" spans="4:5">
      <c r="D12509" s="122"/>
      <c r="E12509" s="122"/>
    </row>
    <row r="12510" spans="4:5">
      <c r="D12510" s="122"/>
      <c r="E12510" s="122"/>
    </row>
    <row r="12511" spans="4:5">
      <c r="D12511" s="122"/>
      <c r="E12511" s="122"/>
    </row>
    <row r="12512" spans="4:5">
      <c r="D12512" s="122"/>
      <c r="E12512" s="122"/>
    </row>
    <row r="12513" spans="4:5">
      <c r="D12513" s="122"/>
      <c r="E12513" s="122"/>
    </row>
    <row r="12514" spans="4:5">
      <c r="D12514" s="122"/>
      <c r="E12514" s="122"/>
    </row>
    <row r="12515" spans="4:5">
      <c r="D12515" s="122"/>
      <c r="E12515" s="122"/>
    </row>
    <row r="12516" spans="4:5">
      <c r="D12516" s="122"/>
      <c r="E12516" s="122"/>
    </row>
    <row r="12517" spans="4:5">
      <c r="D12517" s="122"/>
      <c r="E12517" s="122"/>
    </row>
    <row r="12518" spans="4:5">
      <c r="D12518" s="122"/>
      <c r="E12518" s="122"/>
    </row>
    <row r="12519" spans="4:5">
      <c r="D12519" s="122"/>
      <c r="E12519" s="122"/>
    </row>
    <row r="12520" spans="4:5">
      <c r="D12520" s="122"/>
      <c r="E12520" s="122"/>
    </row>
    <row r="12521" spans="4:5">
      <c r="D12521" s="122"/>
      <c r="E12521" s="122"/>
    </row>
    <row r="12522" spans="4:5">
      <c r="D12522" s="122"/>
      <c r="E12522" s="122"/>
    </row>
    <row r="12523" spans="4:5">
      <c r="D12523" s="122"/>
      <c r="E12523" s="122"/>
    </row>
    <row r="12524" spans="4:5">
      <c r="D12524" s="122"/>
      <c r="E12524" s="122"/>
    </row>
    <row r="12525" spans="4:5">
      <c r="D12525" s="122"/>
      <c r="E12525" s="122"/>
    </row>
    <row r="12526" spans="4:5">
      <c r="D12526" s="122"/>
      <c r="E12526" s="122"/>
    </row>
    <row r="12527" spans="4:5">
      <c r="D12527" s="122"/>
      <c r="E12527" s="122"/>
    </row>
    <row r="12528" spans="4:5">
      <c r="D12528" s="122"/>
      <c r="E12528" s="122"/>
    </row>
    <row r="12529" spans="4:5">
      <c r="D12529" s="122"/>
      <c r="E12529" s="122"/>
    </row>
    <row r="12530" spans="4:5">
      <c r="D12530" s="122"/>
      <c r="E12530" s="122"/>
    </row>
    <row r="12531" spans="4:5">
      <c r="D12531" s="122"/>
      <c r="E12531" s="122"/>
    </row>
    <row r="12532" spans="4:5">
      <c r="D12532" s="122"/>
      <c r="E12532" s="122"/>
    </row>
    <row r="12533" spans="4:5">
      <c r="D12533" s="122"/>
      <c r="E12533" s="122"/>
    </row>
    <row r="12534" spans="4:5">
      <c r="D12534" s="122"/>
      <c r="E12534" s="122"/>
    </row>
    <row r="12535" spans="4:5">
      <c r="D12535" s="122"/>
      <c r="E12535" s="122"/>
    </row>
    <row r="12536" spans="4:5">
      <c r="D12536" s="122"/>
      <c r="E12536" s="122"/>
    </row>
    <row r="12537" spans="4:5">
      <c r="D12537" s="122"/>
      <c r="E12537" s="122"/>
    </row>
    <row r="12538" spans="4:5">
      <c r="D12538" s="122"/>
      <c r="E12538" s="122"/>
    </row>
    <row r="12539" spans="4:5">
      <c r="D12539" s="122"/>
      <c r="E12539" s="122"/>
    </row>
    <row r="12540" spans="4:5">
      <c r="D12540" s="122"/>
      <c r="E12540" s="122"/>
    </row>
    <row r="12541" spans="4:5">
      <c r="D12541" s="122"/>
      <c r="E12541" s="122"/>
    </row>
    <row r="12542" spans="4:5">
      <c r="D12542" s="122"/>
      <c r="E12542" s="122"/>
    </row>
    <row r="12543" spans="4:5">
      <c r="D12543" s="122"/>
      <c r="E12543" s="122"/>
    </row>
    <row r="12544" spans="4:5">
      <c r="D12544" s="122"/>
      <c r="E12544" s="122"/>
    </row>
    <row r="12545" spans="4:5">
      <c r="D12545" s="122"/>
      <c r="E12545" s="122"/>
    </row>
    <row r="12546" spans="4:5">
      <c r="D12546" s="122"/>
      <c r="E12546" s="122"/>
    </row>
    <row r="12547" spans="4:5">
      <c r="D12547" s="122"/>
      <c r="E12547" s="122"/>
    </row>
    <row r="12548" spans="4:5">
      <c r="D12548" s="122"/>
      <c r="E12548" s="122"/>
    </row>
    <row r="12549" spans="4:5">
      <c r="D12549" s="122"/>
      <c r="E12549" s="122"/>
    </row>
    <row r="12550" spans="4:5">
      <c r="D12550" s="122"/>
      <c r="E12550" s="122"/>
    </row>
    <row r="12551" spans="4:5">
      <c r="D12551" s="122"/>
      <c r="E12551" s="122"/>
    </row>
    <row r="12552" spans="4:5">
      <c r="D12552" s="122"/>
      <c r="E12552" s="122"/>
    </row>
    <row r="12553" spans="4:5">
      <c r="D12553" s="122"/>
      <c r="E12553" s="122"/>
    </row>
    <row r="12554" spans="4:5">
      <c r="D12554" s="122"/>
      <c r="E12554" s="122"/>
    </row>
    <row r="12555" spans="4:5">
      <c r="D12555" s="122"/>
      <c r="E12555" s="122"/>
    </row>
    <row r="12556" spans="4:5">
      <c r="D12556" s="122"/>
      <c r="E12556" s="122"/>
    </row>
    <row r="12557" spans="4:5">
      <c r="D12557" s="122"/>
      <c r="E12557" s="122"/>
    </row>
    <row r="12558" spans="4:5">
      <c r="D12558" s="122"/>
      <c r="E12558" s="122"/>
    </row>
    <row r="12559" spans="4:5">
      <c r="D12559" s="122"/>
      <c r="E12559" s="122"/>
    </row>
    <row r="12560" spans="4:5">
      <c r="D12560" s="122"/>
      <c r="E12560" s="122"/>
    </row>
    <row r="12561" spans="4:5">
      <c r="D12561" s="122"/>
      <c r="E12561" s="122"/>
    </row>
    <row r="12562" spans="4:5">
      <c r="D12562" s="122"/>
      <c r="E12562" s="122"/>
    </row>
    <row r="12563" spans="4:5">
      <c r="D12563" s="122"/>
      <c r="E12563" s="122"/>
    </row>
    <row r="12564" spans="4:5">
      <c r="D12564" s="122"/>
      <c r="E12564" s="122"/>
    </row>
    <row r="12565" spans="4:5">
      <c r="D12565" s="122"/>
      <c r="E12565" s="122"/>
    </row>
    <row r="12566" spans="4:5">
      <c r="D12566" s="122"/>
      <c r="E12566" s="122"/>
    </row>
    <row r="12567" spans="4:5">
      <c r="D12567" s="122"/>
      <c r="E12567" s="122"/>
    </row>
    <row r="12568" spans="4:5">
      <c r="D12568" s="122"/>
      <c r="E12568" s="122"/>
    </row>
    <row r="12569" spans="4:5">
      <c r="D12569" s="122"/>
      <c r="E12569" s="122"/>
    </row>
    <row r="12570" spans="4:5">
      <c r="D12570" s="122"/>
      <c r="E12570" s="122"/>
    </row>
    <row r="12571" spans="4:5">
      <c r="D12571" s="122"/>
      <c r="E12571" s="122"/>
    </row>
    <row r="12572" spans="4:5">
      <c r="D12572" s="122"/>
      <c r="E12572" s="122"/>
    </row>
    <row r="12573" spans="4:5">
      <c r="D12573" s="122"/>
      <c r="E12573" s="122"/>
    </row>
    <row r="12574" spans="4:5">
      <c r="D12574" s="122"/>
      <c r="E12574" s="122"/>
    </row>
    <row r="12575" spans="4:5">
      <c r="D12575" s="122"/>
      <c r="E12575" s="122"/>
    </row>
    <row r="12576" spans="4:5">
      <c r="D12576" s="122"/>
      <c r="E12576" s="122"/>
    </row>
    <row r="12577" spans="4:5">
      <c r="D12577" s="122"/>
      <c r="E12577" s="122"/>
    </row>
    <row r="12578" spans="4:5">
      <c r="D12578" s="122"/>
      <c r="E12578" s="122"/>
    </row>
    <row r="12579" spans="4:5">
      <c r="D12579" s="122"/>
      <c r="E12579" s="122"/>
    </row>
    <row r="12580" spans="4:5">
      <c r="D12580" s="122"/>
      <c r="E12580" s="122"/>
    </row>
    <row r="12581" spans="4:5">
      <c r="D12581" s="122"/>
      <c r="E12581" s="122"/>
    </row>
    <row r="12582" spans="4:5">
      <c r="D12582" s="122"/>
      <c r="E12582" s="122"/>
    </row>
    <row r="12583" spans="4:5">
      <c r="D12583" s="122"/>
      <c r="E12583" s="122"/>
    </row>
    <row r="12584" spans="4:5">
      <c r="D12584" s="122"/>
      <c r="E12584" s="122"/>
    </row>
    <row r="12585" spans="4:5">
      <c r="D12585" s="122"/>
      <c r="E12585" s="122"/>
    </row>
    <row r="12586" spans="4:5">
      <c r="D12586" s="122"/>
      <c r="E12586" s="122"/>
    </row>
    <row r="12587" spans="4:5">
      <c r="D12587" s="122"/>
      <c r="E12587" s="122"/>
    </row>
    <row r="12588" spans="4:5">
      <c r="D12588" s="122"/>
      <c r="E12588" s="122"/>
    </row>
    <row r="12589" spans="4:5">
      <c r="D12589" s="122"/>
      <c r="E12589" s="122"/>
    </row>
    <row r="12590" spans="4:5">
      <c r="D12590" s="122"/>
      <c r="E12590" s="122"/>
    </row>
    <row r="12591" spans="4:5">
      <c r="D12591" s="122"/>
      <c r="E12591" s="122"/>
    </row>
    <row r="12592" spans="4:5">
      <c r="D12592" s="122"/>
      <c r="E12592" s="122"/>
    </row>
    <row r="12593" spans="4:5">
      <c r="D12593" s="122"/>
      <c r="E12593" s="122"/>
    </row>
    <row r="12594" spans="4:5">
      <c r="D12594" s="122"/>
      <c r="E12594" s="122"/>
    </row>
    <row r="12595" spans="4:5">
      <c r="D12595" s="122"/>
      <c r="E12595" s="122"/>
    </row>
    <row r="12596" spans="4:5">
      <c r="D12596" s="122"/>
      <c r="E12596" s="122"/>
    </row>
    <row r="12597" spans="4:5">
      <c r="D12597" s="122"/>
      <c r="E12597" s="122"/>
    </row>
    <row r="12598" spans="4:5">
      <c r="D12598" s="122"/>
      <c r="E12598" s="122"/>
    </row>
    <row r="12599" spans="4:5">
      <c r="D12599" s="122"/>
      <c r="E12599" s="122"/>
    </row>
    <row r="12600" spans="4:5">
      <c r="D12600" s="122"/>
      <c r="E12600" s="122"/>
    </row>
    <row r="12601" spans="4:5">
      <c r="D12601" s="122"/>
      <c r="E12601" s="122"/>
    </row>
    <row r="12602" spans="4:5">
      <c r="D12602" s="122"/>
      <c r="E12602" s="122"/>
    </row>
    <row r="12603" spans="4:5">
      <c r="D12603" s="122"/>
      <c r="E12603" s="122"/>
    </row>
    <row r="12604" spans="4:5">
      <c r="D12604" s="122"/>
      <c r="E12604" s="122"/>
    </row>
    <row r="12605" spans="4:5">
      <c r="D12605" s="122"/>
      <c r="E12605" s="122"/>
    </row>
    <row r="12606" spans="4:5">
      <c r="D12606" s="122"/>
      <c r="E12606" s="122"/>
    </row>
    <row r="12607" spans="4:5">
      <c r="D12607" s="122"/>
      <c r="E12607" s="122"/>
    </row>
    <row r="12608" spans="4:5">
      <c r="D12608" s="122"/>
      <c r="E12608" s="122"/>
    </row>
    <row r="12609" spans="4:5">
      <c r="D12609" s="122"/>
      <c r="E12609" s="122"/>
    </row>
    <row r="12610" spans="4:5">
      <c r="D12610" s="122"/>
      <c r="E12610" s="122"/>
    </row>
    <row r="12611" spans="4:5">
      <c r="D12611" s="122"/>
      <c r="E12611" s="122"/>
    </row>
    <row r="12612" spans="4:5">
      <c r="D12612" s="122"/>
      <c r="E12612" s="122"/>
    </row>
    <row r="12613" spans="4:5">
      <c r="D12613" s="122"/>
      <c r="E12613" s="122"/>
    </row>
    <row r="12614" spans="4:5">
      <c r="D12614" s="122"/>
      <c r="E12614" s="122"/>
    </row>
    <row r="12615" spans="4:5">
      <c r="D12615" s="122"/>
      <c r="E12615" s="122"/>
    </row>
    <row r="12616" spans="4:5">
      <c r="D12616" s="122"/>
      <c r="E12616" s="122"/>
    </row>
    <row r="12617" spans="4:5">
      <c r="D12617" s="122"/>
      <c r="E12617" s="122"/>
    </row>
    <row r="12618" spans="4:5">
      <c r="D12618" s="122"/>
      <c r="E12618" s="122"/>
    </row>
    <row r="12619" spans="4:5">
      <c r="D12619" s="122"/>
      <c r="E12619" s="122"/>
    </row>
    <row r="12620" spans="4:5">
      <c r="D12620" s="122"/>
      <c r="E12620" s="122"/>
    </row>
    <row r="12621" spans="4:5">
      <c r="D12621" s="122"/>
      <c r="E12621" s="122"/>
    </row>
    <row r="12622" spans="4:5">
      <c r="D12622" s="122"/>
      <c r="E12622" s="122"/>
    </row>
    <row r="12623" spans="4:5">
      <c r="D12623" s="122"/>
      <c r="E12623" s="122"/>
    </row>
    <row r="12624" spans="4:5">
      <c r="D12624" s="122"/>
      <c r="E12624" s="122"/>
    </row>
    <row r="12625" spans="4:5">
      <c r="D12625" s="122"/>
      <c r="E12625" s="122"/>
    </row>
    <row r="12626" spans="4:5">
      <c r="D12626" s="122"/>
      <c r="E12626" s="122"/>
    </row>
    <row r="12627" spans="4:5">
      <c r="D12627" s="122"/>
      <c r="E12627" s="122"/>
    </row>
    <row r="12628" spans="4:5">
      <c r="D12628" s="122"/>
      <c r="E12628" s="122"/>
    </row>
    <row r="12629" spans="4:5">
      <c r="D12629" s="122"/>
      <c r="E12629" s="122"/>
    </row>
    <row r="12630" spans="4:5">
      <c r="D12630" s="122"/>
      <c r="E12630" s="122"/>
    </row>
    <row r="12631" spans="4:5">
      <c r="D12631" s="122"/>
      <c r="E12631" s="122"/>
    </row>
    <row r="12632" spans="4:5">
      <c r="D12632" s="122"/>
      <c r="E12632" s="122"/>
    </row>
    <row r="12633" spans="4:5">
      <c r="D12633" s="122"/>
      <c r="E12633" s="122"/>
    </row>
    <row r="12634" spans="4:5">
      <c r="D12634" s="122"/>
      <c r="E12634" s="122"/>
    </row>
    <row r="12635" spans="4:5">
      <c r="D12635" s="122"/>
      <c r="E12635" s="122"/>
    </row>
    <row r="12636" spans="4:5">
      <c r="D12636" s="122"/>
      <c r="E12636" s="122"/>
    </row>
    <row r="12637" spans="4:5">
      <c r="D12637" s="122"/>
      <c r="E12637" s="122"/>
    </row>
    <row r="12638" spans="4:5">
      <c r="D12638" s="122"/>
      <c r="E12638" s="122"/>
    </row>
    <row r="12639" spans="4:5">
      <c r="D12639" s="122"/>
      <c r="E12639" s="122"/>
    </row>
    <row r="12640" spans="4:5">
      <c r="D12640" s="122"/>
      <c r="E12640" s="122"/>
    </row>
    <row r="12641" spans="4:5">
      <c r="D12641" s="122"/>
      <c r="E12641" s="122"/>
    </row>
    <row r="12642" spans="4:5">
      <c r="D12642" s="122"/>
      <c r="E12642" s="122"/>
    </row>
    <row r="12643" spans="4:5">
      <c r="D12643" s="122"/>
      <c r="E12643" s="122"/>
    </row>
    <row r="12644" spans="4:5">
      <c r="D12644" s="122"/>
      <c r="E12644" s="122"/>
    </row>
    <row r="12645" spans="4:5">
      <c r="D12645" s="122"/>
      <c r="E12645" s="122"/>
    </row>
    <row r="12646" spans="4:5">
      <c r="D12646" s="122"/>
      <c r="E12646" s="122"/>
    </row>
    <row r="12647" spans="4:5">
      <c r="D12647" s="122"/>
      <c r="E12647" s="122"/>
    </row>
    <row r="12648" spans="4:5">
      <c r="D12648" s="122"/>
      <c r="E12648" s="122"/>
    </row>
    <row r="12649" spans="4:5">
      <c r="D12649" s="122"/>
      <c r="E12649" s="122"/>
    </row>
    <row r="12650" spans="4:5">
      <c r="D12650" s="122"/>
      <c r="E12650" s="122"/>
    </row>
    <row r="12651" spans="4:5">
      <c r="D12651" s="122"/>
      <c r="E12651" s="122"/>
    </row>
    <row r="12652" spans="4:5">
      <c r="D12652" s="122"/>
      <c r="E12652" s="122"/>
    </row>
    <row r="12653" spans="4:5">
      <c r="D12653" s="122"/>
      <c r="E12653" s="122"/>
    </row>
    <row r="12654" spans="4:5">
      <c r="D12654" s="122"/>
      <c r="E12654" s="122"/>
    </row>
    <row r="12655" spans="4:5">
      <c r="D12655" s="122"/>
      <c r="E12655" s="122"/>
    </row>
    <row r="12656" spans="4:5">
      <c r="D12656" s="122"/>
      <c r="E12656" s="122"/>
    </row>
    <row r="12657" spans="4:5">
      <c r="D12657" s="122"/>
      <c r="E12657" s="122"/>
    </row>
    <row r="12658" spans="4:5">
      <c r="D12658" s="122"/>
      <c r="E12658" s="122"/>
    </row>
    <row r="12659" spans="4:5">
      <c r="D12659" s="122"/>
      <c r="E12659" s="122"/>
    </row>
    <row r="12660" spans="4:5">
      <c r="D12660" s="122"/>
      <c r="E12660" s="122"/>
    </row>
    <row r="12661" spans="4:5">
      <c r="D12661" s="122"/>
      <c r="E12661" s="122"/>
    </row>
    <row r="12662" spans="4:5">
      <c r="D12662" s="122"/>
      <c r="E12662" s="122"/>
    </row>
    <row r="12663" spans="4:5">
      <c r="D12663" s="122"/>
      <c r="E12663" s="122"/>
    </row>
    <row r="12664" spans="4:5">
      <c r="D12664" s="122"/>
      <c r="E12664" s="122"/>
    </row>
    <row r="12665" spans="4:5">
      <c r="D12665" s="122"/>
      <c r="E12665" s="122"/>
    </row>
    <row r="12666" spans="4:5">
      <c r="D12666" s="122"/>
      <c r="E12666" s="122"/>
    </row>
    <row r="12667" spans="4:5">
      <c r="D12667" s="122"/>
      <c r="E12667" s="122"/>
    </row>
    <row r="12668" spans="4:5">
      <c r="D12668" s="122"/>
      <c r="E12668" s="122"/>
    </row>
    <row r="12669" spans="4:5">
      <c r="D12669" s="122"/>
      <c r="E12669" s="122"/>
    </row>
    <row r="12670" spans="4:5">
      <c r="D12670" s="122"/>
      <c r="E12670" s="122"/>
    </row>
    <row r="12671" spans="4:5">
      <c r="D12671" s="122"/>
      <c r="E12671" s="122"/>
    </row>
    <row r="12672" spans="4:5">
      <c r="D12672" s="122"/>
      <c r="E12672" s="122"/>
    </row>
    <row r="12673" spans="4:5">
      <c r="D12673" s="122"/>
      <c r="E12673" s="122"/>
    </row>
    <row r="12674" spans="4:5">
      <c r="D12674" s="122"/>
      <c r="E12674" s="122"/>
    </row>
    <row r="12675" spans="4:5">
      <c r="D12675" s="122"/>
      <c r="E12675" s="122"/>
    </row>
    <row r="12676" spans="4:5">
      <c r="D12676" s="122"/>
      <c r="E12676" s="122"/>
    </row>
    <row r="12677" spans="4:5">
      <c r="D12677" s="122"/>
      <c r="E12677" s="122"/>
    </row>
    <row r="12678" spans="4:5">
      <c r="D12678" s="122"/>
      <c r="E12678" s="122"/>
    </row>
    <row r="12679" spans="4:5">
      <c r="D12679" s="122"/>
      <c r="E12679" s="122"/>
    </row>
    <row r="12680" spans="4:5">
      <c r="D12680" s="122"/>
      <c r="E12680" s="122"/>
    </row>
    <row r="12681" spans="4:5">
      <c r="D12681" s="122"/>
      <c r="E12681" s="122"/>
    </row>
    <row r="12682" spans="4:5">
      <c r="D12682" s="122"/>
      <c r="E12682" s="122"/>
    </row>
    <row r="12683" spans="4:5">
      <c r="D12683" s="122"/>
      <c r="E12683" s="122"/>
    </row>
    <row r="12684" spans="4:5">
      <c r="D12684" s="122"/>
      <c r="E12684" s="122"/>
    </row>
    <row r="12685" spans="4:5">
      <c r="D12685" s="122"/>
      <c r="E12685" s="122"/>
    </row>
    <row r="12686" spans="4:5">
      <c r="D12686" s="122"/>
      <c r="E12686" s="122"/>
    </row>
    <row r="12687" spans="4:5">
      <c r="D12687" s="122"/>
      <c r="E12687" s="122"/>
    </row>
    <row r="12688" spans="4:5">
      <c r="D12688" s="122"/>
      <c r="E12688" s="122"/>
    </row>
    <row r="12689" spans="4:5">
      <c r="D12689" s="122"/>
      <c r="E12689" s="122"/>
    </row>
    <row r="12690" spans="4:5">
      <c r="D12690" s="122"/>
      <c r="E12690" s="122"/>
    </row>
    <row r="12691" spans="4:5">
      <c r="D12691" s="122"/>
      <c r="E12691" s="122"/>
    </row>
    <row r="12692" spans="4:5">
      <c r="D12692" s="122"/>
      <c r="E12692" s="122"/>
    </row>
    <row r="12693" spans="4:5">
      <c r="D12693" s="122"/>
      <c r="E12693" s="122"/>
    </row>
    <row r="12694" spans="4:5">
      <c r="D12694" s="122"/>
      <c r="E12694" s="122"/>
    </row>
    <row r="12695" spans="4:5">
      <c r="D12695" s="122"/>
      <c r="E12695" s="122"/>
    </row>
    <row r="12696" spans="4:5">
      <c r="D12696" s="122"/>
      <c r="E12696" s="122"/>
    </row>
    <row r="12697" spans="4:5">
      <c r="D12697" s="122"/>
      <c r="E12697" s="122"/>
    </row>
    <row r="12698" spans="4:5">
      <c r="D12698" s="122"/>
      <c r="E12698" s="122"/>
    </row>
    <row r="12699" spans="4:5">
      <c r="D12699" s="122"/>
      <c r="E12699" s="122"/>
    </row>
    <row r="12700" spans="4:5">
      <c r="D12700" s="122"/>
      <c r="E12700" s="122"/>
    </row>
    <row r="12701" spans="4:5">
      <c r="D12701" s="122"/>
      <c r="E12701" s="122"/>
    </row>
    <row r="12702" spans="4:5">
      <c r="D12702" s="122"/>
      <c r="E12702" s="122"/>
    </row>
    <row r="12703" spans="4:5">
      <c r="D12703" s="122"/>
      <c r="E12703" s="122"/>
    </row>
    <row r="12704" spans="4:5">
      <c r="D12704" s="122"/>
      <c r="E12704" s="122"/>
    </row>
    <row r="12705" spans="4:5">
      <c r="D12705" s="122"/>
      <c r="E12705" s="122"/>
    </row>
    <row r="12706" spans="4:5">
      <c r="D12706" s="122"/>
      <c r="E12706" s="122"/>
    </row>
    <row r="12707" spans="4:5">
      <c r="D12707" s="122"/>
      <c r="E12707" s="122"/>
    </row>
    <row r="12708" spans="4:5">
      <c r="D12708" s="122"/>
      <c r="E12708" s="122"/>
    </row>
    <row r="12709" spans="4:5">
      <c r="D12709" s="122"/>
      <c r="E12709" s="122"/>
    </row>
    <row r="12710" spans="4:5">
      <c r="D12710" s="122"/>
      <c r="E12710" s="122"/>
    </row>
    <row r="12711" spans="4:5">
      <c r="D12711" s="122"/>
      <c r="E12711" s="122"/>
    </row>
    <row r="12712" spans="4:5">
      <c r="D12712" s="122"/>
      <c r="E12712" s="122"/>
    </row>
    <row r="12713" spans="4:5">
      <c r="D12713" s="122"/>
      <c r="E12713" s="122"/>
    </row>
    <row r="12714" spans="4:5">
      <c r="D12714" s="122"/>
      <c r="E12714" s="122"/>
    </row>
    <row r="12715" spans="4:5">
      <c r="D12715" s="122"/>
      <c r="E12715" s="122"/>
    </row>
    <row r="12716" spans="4:5">
      <c r="D12716" s="122"/>
      <c r="E12716" s="122"/>
    </row>
    <row r="12717" spans="4:5">
      <c r="D12717" s="122"/>
      <c r="E12717" s="122"/>
    </row>
    <row r="12718" spans="4:5">
      <c r="D12718" s="122"/>
      <c r="E12718" s="122"/>
    </row>
    <row r="12719" spans="4:5">
      <c r="D12719" s="122"/>
      <c r="E12719" s="122"/>
    </row>
    <row r="12720" spans="4:5">
      <c r="D12720" s="122"/>
      <c r="E12720" s="122"/>
    </row>
    <row r="12721" spans="4:5">
      <c r="D12721" s="122"/>
      <c r="E12721" s="122"/>
    </row>
    <row r="12722" spans="4:5">
      <c r="D12722" s="122"/>
      <c r="E12722" s="122"/>
    </row>
    <row r="12723" spans="4:5">
      <c r="D12723" s="122"/>
      <c r="E12723" s="122"/>
    </row>
    <row r="12724" spans="4:5">
      <c r="D12724" s="122"/>
      <c r="E12724" s="122"/>
    </row>
    <row r="12725" spans="4:5">
      <c r="D12725" s="122"/>
      <c r="E12725" s="122"/>
    </row>
    <row r="12726" spans="4:5">
      <c r="D12726" s="122"/>
      <c r="E12726" s="122"/>
    </row>
    <row r="12727" spans="4:5">
      <c r="D12727" s="122"/>
      <c r="E12727" s="122"/>
    </row>
    <row r="12728" spans="4:5">
      <c r="D12728" s="122"/>
      <c r="E12728" s="122"/>
    </row>
    <row r="12729" spans="4:5">
      <c r="D12729" s="122"/>
      <c r="E12729" s="122"/>
    </row>
    <row r="12730" spans="4:5">
      <c r="D12730" s="122"/>
      <c r="E12730" s="122"/>
    </row>
    <row r="12731" spans="4:5">
      <c r="D12731" s="122"/>
      <c r="E12731" s="122"/>
    </row>
    <row r="12732" spans="4:5">
      <c r="D12732" s="122"/>
      <c r="E12732" s="122"/>
    </row>
    <row r="12733" spans="4:5">
      <c r="D12733" s="122"/>
      <c r="E12733" s="122"/>
    </row>
    <row r="12734" spans="4:5">
      <c r="D12734" s="122"/>
      <c r="E12734" s="122"/>
    </row>
    <row r="12735" spans="4:5">
      <c r="D12735" s="122"/>
      <c r="E12735" s="122"/>
    </row>
    <row r="12736" spans="4:5">
      <c r="D12736" s="122"/>
      <c r="E12736" s="122"/>
    </row>
    <row r="12737" spans="4:5">
      <c r="D12737" s="122"/>
      <c r="E12737" s="122"/>
    </row>
    <row r="12738" spans="4:5">
      <c r="D12738" s="122"/>
      <c r="E12738" s="122"/>
    </row>
    <row r="12739" spans="4:5">
      <c r="D12739" s="122"/>
      <c r="E12739" s="122"/>
    </row>
    <row r="12740" spans="4:5">
      <c r="D12740" s="122"/>
      <c r="E12740" s="122"/>
    </row>
    <row r="12741" spans="4:5">
      <c r="D12741" s="122"/>
      <c r="E12741" s="122"/>
    </row>
    <row r="12742" spans="4:5">
      <c r="D12742" s="122"/>
      <c r="E12742" s="122"/>
    </row>
    <row r="12743" spans="4:5">
      <c r="D12743" s="122"/>
      <c r="E12743" s="122"/>
    </row>
    <row r="12744" spans="4:5">
      <c r="D12744" s="122"/>
      <c r="E12744" s="122"/>
    </row>
    <row r="12745" spans="4:5">
      <c r="D12745" s="122"/>
      <c r="E12745" s="122"/>
    </row>
    <row r="12746" spans="4:5">
      <c r="D12746" s="122"/>
      <c r="E12746" s="122"/>
    </row>
    <row r="12747" spans="4:5">
      <c r="D12747" s="122"/>
      <c r="E12747" s="122"/>
    </row>
    <row r="12748" spans="4:5">
      <c r="D12748" s="122"/>
      <c r="E12748" s="122"/>
    </row>
    <row r="12749" spans="4:5">
      <c r="D12749" s="122"/>
      <c r="E12749" s="122"/>
    </row>
    <row r="12750" spans="4:5">
      <c r="D12750" s="122"/>
      <c r="E12750" s="122"/>
    </row>
    <row r="12751" spans="4:5">
      <c r="D12751" s="122"/>
      <c r="E12751" s="122"/>
    </row>
    <row r="12752" spans="4:5">
      <c r="D12752" s="122"/>
      <c r="E12752" s="122"/>
    </row>
    <row r="12753" spans="4:5">
      <c r="D12753" s="122"/>
      <c r="E12753" s="122"/>
    </row>
    <row r="12754" spans="4:5">
      <c r="D12754" s="122"/>
      <c r="E12754" s="122"/>
    </row>
    <row r="12755" spans="4:5">
      <c r="D12755" s="122"/>
      <c r="E12755" s="122"/>
    </row>
    <row r="12756" spans="4:5">
      <c r="D12756" s="122"/>
      <c r="E12756" s="122"/>
    </row>
    <row r="12757" spans="4:5">
      <c r="D12757" s="122"/>
      <c r="E12757" s="122"/>
    </row>
    <row r="12758" spans="4:5">
      <c r="D12758" s="122"/>
      <c r="E12758" s="122"/>
    </row>
    <row r="12759" spans="4:5">
      <c r="D12759" s="122"/>
      <c r="E12759" s="122"/>
    </row>
    <row r="12760" spans="4:5">
      <c r="D12760" s="122"/>
      <c r="E12760" s="122"/>
    </row>
    <row r="12761" spans="4:5">
      <c r="D12761" s="122"/>
      <c r="E12761" s="122"/>
    </row>
    <row r="12762" spans="4:5">
      <c r="D12762" s="122"/>
      <c r="E12762" s="122"/>
    </row>
    <row r="12763" spans="4:5">
      <c r="D12763" s="122"/>
      <c r="E12763" s="122"/>
    </row>
    <row r="12764" spans="4:5">
      <c r="D12764" s="122"/>
      <c r="E12764" s="122"/>
    </row>
    <row r="12765" spans="4:5">
      <c r="D12765" s="122"/>
      <c r="E12765" s="122"/>
    </row>
    <row r="12766" spans="4:5">
      <c r="D12766" s="122"/>
      <c r="E12766" s="122"/>
    </row>
    <row r="12767" spans="4:5">
      <c r="D12767" s="122"/>
      <c r="E12767" s="122"/>
    </row>
    <row r="12768" spans="4:5">
      <c r="D12768" s="122"/>
      <c r="E12768" s="122"/>
    </row>
    <row r="12769" spans="4:5">
      <c r="D12769" s="122"/>
      <c r="E12769" s="122"/>
    </row>
    <row r="12770" spans="4:5">
      <c r="D12770" s="122"/>
      <c r="E12770" s="122"/>
    </row>
    <row r="12771" spans="4:5">
      <c r="D12771" s="122"/>
      <c r="E12771" s="122"/>
    </row>
    <row r="12772" spans="4:5">
      <c r="D12772" s="122"/>
      <c r="E12772" s="122"/>
    </row>
    <row r="12773" spans="4:5">
      <c r="D12773" s="122"/>
      <c r="E12773" s="122"/>
    </row>
    <row r="12774" spans="4:5">
      <c r="D12774" s="122"/>
      <c r="E12774" s="122"/>
    </row>
    <row r="12775" spans="4:5">
      <c r="D12775" s="122"/>
      <c r="E12775" s="122"/>
    </row>
    <row r="12776" spans="4:5">
      <c r="D12776" s="122"/>
      <c r="E12776" s="122"/>
    </row>
    <row r="12777" spans="4:5">
      <c r="D12777" s="122"/>
      <c r="E12777" s="122"/>
    </row>
    <row r="12778" spans="4:5">
      <c r="D12778" s="122"/>
      <c r="E12778" s="122"/>
    </row>
    <row r="12779" spans="4:5">
      <c r="D12779" s="122"/>
      <c r="E12779" s="122"/>
    </row>
    <row r="12780" spans="4:5">
      <c r="D12780" s="122"/>
      <c r="E12780" s="122"/>
    </row>
    <row r="12781" spans="4:5">
      <c r="D12781" s="122"/>
      <c r="E12781" s="122"/>
    </row>
    <row r="12782" spans="4:5">
      <c r="D12782" s="122"/>
      <c r="E12782" s="122"/>
    </row>
    <row r="12783" spans="4:5">
      <c r="D12783" s="122"/>
      <c r="E12783" s="122"/>
    </row>
    <row r="12784" spans="4:5">
      <c r="D12784" s="122"/>
      <c r="E12784" s="122"/>
    </row>
    <row r="12785" spans="4:5">
      <c r="D12785" s="122"/>
      <c r="E12785" s="122"/>
    </row>
    <row r="12786" spans="4:5">
      <c r="D12786" s="122"/>
      <c r="E12786" s="122"/>
    </row>
    <row r="12787" spans="4:5">
      <c r="D12787" s="122"/>
      <c r="E12787" s="122"/>
    </row>
    <row r="12788" spans="4:5">
      <c r="D12788" s="122"/>
      <c r="E12788" s="122"/>
    </row>
    <row r="12789" spans="4:5">
      <c r="D12789" s="122"/>
      <c r="E12789" s="122"/>
    </row>
    <row r="12790" spans="4:5">
      <c r="D12790" s="122"/>
      <c r="E12790" s="122"/>
    </row>
    <row r="12791" spans="4:5">
      <c r="D12791" s="122"/>
      <c r="E12791" s="122"/>
    </row>
    <row r="12792" spans="4:5">
      <c r="D12792" s="122"/>
      <c r="E12792" s="122"/>
    </row>
    <row r="12793" spans="4:5">
      <c r="D12793" s="122"/>
      <c r="E12793" s="122"/>
    </row>
    <row r="12794" spans="4:5">
      <c r="D12794" s="122"/>
      <c r="E12794" s="122"/>
    </row>
    <row r="12795" spans="4:5">
      <c r="D12795" s="122"/>
      <c r="E12795" s="122"/>
    </row>
    <row r="12796" spans="4:5">
      <c r="D12796" s="122"/>
      <c r="E12796" s="122"/>
    </row>
    <row r="12797" spans="4:5">
      <c r="D12797" s="122"/>
      <c r="E12797" s="122"/>
    </row>
    <row r="12798" spans="4:5">
      <c r="D12798" s="122"/>
      <c r="E12798" s="122"/>
    </row>
    <row r="12799" spans="4:5">
      <c r="D12799" s="122"/>
      <c r="E12799" s="122"/>
    </row>
    <row r="12800" spans="4:5">
      <c r="D12800" s="122"/>
      <c r="E12800" s="122"/>
    </row>
    <row r="12801" spans="4:5">
      <c r="D12801" s="122"/>
      <c r="E12801" s="122"/>
    </row>
    <row r="12802" spans="4:5">
      <c r="D12802" s="122"/>
      <c r="E12802" s="122"/>
    </row>
    <row r="12803" spans="4:5">
      <c r="D12803" s="122"/>
      <c r="E12803" s="122"/>
    </row>
    <row r="12804" spans="4:5">
      <c r="D12804" s="122"/>
      <c r="E12804" s="122"/>
    </row>
    <row r="12805" spans="4:5">
      <c r="D12805" s="122"/>
      <c r="E12805" s="122"/>
    </row>
    <row r="12806" spans="4:5">
      <c r="D12806" s="122"/>
      <c r="E12806" s="122"/>
    </row>
    <row r="12807" spans="4:5">
      <c r="D12807" s="122"/>
      <c r="E12807" s="122"/>
    </row>
    <row r="12808" spans="4:5">
      <c r="D12808" s="122"/>
      <c r="E12808" s="122"/>
    </row>
    <row r="12809" spans="4:5">
      <c r="D12809" s="122"/>
      <c r="E12809" s="122"/>
    </row>
    <row r="12810" spans="4:5">
      <c r="D12810" s="122"/>
      <c r="E12810" s="122"/>
    </row>
    <row r="12811" spans="4:5">
      <c r="D12811" s="122"/>
      <c r="E12811" s="122"/>
    </row>
    <row r="12812" spans="4:5">
      <c r="D12812" s="122"/>
      <c r="E12812" s="122"/>
    </row>
    <row r="12813" spans="4:5">
      <c r="D12813" s="122"/>
      <c r="E12813" s="122"/>
    </row>
    <row r="12814" spans="4:5">
      <c r="D12814" s="122"/>
      <c r="E12814" s="122"/>
    </row>
    <row r="12815" spans="4:5">
      <c r="D12815" s="122"/>
      <c r="E12815" s="122"/>
    </row>
    <row r="12816" spans="4:5">
      <c r="D12816" s="122"/>
      <c r="E12816" s="122"/>
    </row>
    <row r="12817" spans="4:5">
      <c r="D12817" s="122"/>
      <c r="E12817" s="122"/>
    </row>
    <row r="12818" spans="4:5">
      <c r="D12818" s="122"/>
      <c r="E12818" s="122"/>
    </row>
    <row r="12819" spans="4:5">
      <c r="D12819" s="122"/>
      <c r="E12819" s="122"/>
    </row>
    <row r="12820" spans="4:5">
      <c r="D12820" s="122"/>
      <c r="E12820" s="122"/>
    </row>
    <row r="12821" spans="4:5">
      <c r="D12821" s="122"/>
      <c r="E12821" s="122"/>
    </row>
    <row r="12822" spans="4:5">
      <c r="D12822" s="122"/>
      <c r="E12822" s="122"/>
    </row>
    <row r="12823" spans="4:5">
      <c r="D12823" s="122"/>
      <c r="E12823" s="122"/>
    </row>
    <row r="12824" spans="4:5">
      <c r="D12824" s="122"/>
      <c r="E12824" s="122"/>
    </row>
    <row r="12825" spans="4:5">
      <c r="D12825" s="122"/>
      <c r="E12825" s="122"/>
    </row>
    <row r="12826" spans="4:5">
      <c r="D12826" s="122"/>
      <c r="E12826" s="122"/>
    </row>
    <row r="12827" spans="4:5">
      <c r="D12827" s="122"/>
      <c r="E12827" s="122"/>
    </row>
    <row r="12828" spans="4:5">
      <c r="D12828" s="122"/>
      <c r="E12828" s="122"/>
    </row>
    <row r="12829" spans="4:5">
      <c r="D12829" s="122"/>
      <c r="E12829" s="122"/>
    </row>
    <row r="12830" spans="4:5">
      <c r="D12830" s="122"/>
      <c r="E12830" s="122"/>
    </row>
    <row r="12831" spans="4:5">
      <c r="D12831" s="122"/>
      <c r="E12831" s="122"/>
    </row>
    <row r="12832" spans="4:5">
      <c r="D12832" s="122"/>
      <c r="E12832" s="122"/>
    </row>
    <row r="12833" spans="4:5">
      <c r="D12833" s="122"/>
      <c r="E12833" s="122"/>
    </row>
    <row r="12834" spans="4:5">
      <c r="D12834" s="122"/>
      <c r="E12834" s="122"/>
    </row>
    <row r="12835" spans="4:5">
      <c r="D12835" s="122"/>
      <c r="E12835" s="122"/>
    </row>
    <row r="12836" spans="4:5">
      <c r="D12836" s="122"/>
      <c r="E12836" s="122"/>
    </row>
    <row r="12837" spans="4:5">
      <c r="D12837" s="122"/>
      <c r="E12837" s="122"/>
    </row>
    <row r="12838" spans="4:5">
      <c r="D12838" s="122"/>
      <c r="E12838" s="122"/>
    </row>
    <row r="12839" spans="4:5">
      <c r="D12839" s="122"/>
      <c r="E12839" s="122"/>
    </row>
    <row r="12840" spans="4:5">
      <c r="D12840" s="122"/>
      <c r="E12840" s="122"/>
    </row>
    <row r="12841" spans="4:5">
      <c r="D12841" s="122"/>
      <c r="E12841" s="122"/>
    </row>
    <row r="12842" spans="4:5">
      <c r="D12842" s="122"/>
      <c r="E12842" s="122"/>
    </row>
    <row r="12843" spans="4:5">
      <c r="D12843" s="122"/>
      <c r="E12843" s="122"/>
    </row>
    <row r="12844" spans="4:5">
      <c r="D12844" s="122"/>
      <c r="E12844" s="122"/>
    </row>
    <row r="12845" spans="4:5">
      <c r="D12845" s="122"/>
      <c r="E12845" s="122"/>
    </row>
    <row r="12846" spans="4:5">
      <c r="D12846" s="122"/>
      <c r="E12846" s="122"/>
    </row>
    <row r="12847" spans="4:5">
      <c r="D12847" s="122"/>
      <c r="E12847" s="122"/>
    </row>
    <row r="12848" spans="4:5">
      <c r="D12848" s="122"/>
      <c r="E12848" s="122"/>
    </row>
    <row r="12849" spans="4:5">
      <c r="D12849" s="122"/>
      <c r="E12849" s="122"/>
    </row>
    <row r="12850" spans="4:5">
      <c r="D12850" s="122"/>
      <c r="E12850" s="122"/>
    </row>
    <row r="12851" spans="4:5">
      <c r="D12851" s="122"/>
      <c r="E12851" s="122"/>
    </row>
    <row r="12852" spans="4:5">
      <c r="D12852" s="122"/>
      <c r="E12852" s="122"/>
    </row>
    <row r="12853" spans="4:5">
      <c r="D12853" s="122"/>
      <c r="E12853" s="122"/>
    </row>
    <row r="12854" spans="4:5">
      <c r="D12854" s="122"/>
      <c r="E12854" s="122"/>
    </row>
    <row r="12855" spans="4:5">
      <c r="D12855" s="122"/>
      <c r="E12855" s="122"/>
    </row>
    <row r="12856" spans="4:5">
      <c r="D12856" s="122"/>
      <c r="E12856" s="122"/>
    </row>
    <row r="12857" spans="4:5">
      <c r="D12857" s="122"/>
      <c r="E12857" s="122"/>
    </row>
    <row r="12858" spans="4:5">
      <c r="D12858" s="122"/>
      <c r="E12858" s="122"/>
    </row>
    <row r="12859" spans="4:5">
      <c r="D12859" s="122"/>
      <c r="E12859" s="122"/>
    </row>
    <row r="12860" spans="4:5">
      <c r="D12860" s="122"/>
      <c r="E12860" s="122"/>
    </row>
    <row r="12861" spans="4:5">
      <c r="D12861" s="122"/>
      <c r="E12861" s="122"/>
    </row>
    <row r="12862" spans="4:5">
      <c r="D12862" s="122"/>
      <c r="E12862" s="122"/>
    </row>
    <row r="12863" spans="4:5">
      <c r="D12863" s="122"/>
      <c r="E12863" s="122"/>
    </row>
    <row r="12864" spans="4:5">
      <c r="D12864" s="122"/>
      <c r="E12864" s="122"/>
    </row>
    <row r="12865" spans="4:5">
      <c r="D12865" s="122"/>
      <c r="E12865" s="122"/>
    </row>
    <row r="12866" spans="4:5">
      <c r="D12866" s="122"/>
      <c r="E12866" s="122"/>
    </row>
    <row r="12867" spans="4:5">
      <c r="D12867" s="122"/>
      <c r="E12867" s="122"/>
    </row>
    <row r="12868" spans="4:5">
      <c r="D12868" s="122"/>
      <c r="E12868" s="122"/>
    </row>
    <row r="12869" spans="4:5">
      <c r="D12869" s="122"/>
      <c r="E12869" s="122"/>
    </row>
    <row r="12870" spans="4:5">
      <c r="D12870" s="122"/>
      <c r="E12870" s="122"/>
    </row>
    <row r="12871" spans="4:5">
      <c r="D12871" s="122"/>
      <c r="E12871" s="122"/>
    </row>
    <row r="12872" spans="4:5">
      <c r="D12872" s="122"/>
      <c r="E12872" s="122"/>
    </row>
    <row r="12873" spans="4:5">
      <c r="D12873" s="122"/>
      <c r="E12873" s="122"/>
    </row>
    <row r="12874" spans="4:5">
      <c r="D12874" s="122"/>
      <c r="E12874" s="122"/>
    </row>
    <row r="12875" spans="4:5">
      <c r="D12875" s="122"/>
      <c r="E12875" s="122"/>
    </row>
    <row r="12876" spans="4:5">
      <c r="D12876" s="122"/>
      <c r="E12876" s="122"/>
    </row>
    <row r="12877" spans="4:5">
      <c r="D12877" s="122"/>
      <c r="E12877" s="122"/>
    </row>
    <row r="12878" spans="4:5">
      <c r="D12878" s="122"/>
      <c r="E12878" s="122"/>
    </row>
    <row r="12879" spans="4:5">
      <c r="D12879" s="122"/>
      <c r="E12879" s="122"/>
    </row>
    <row r="12880" spans="4:5">
      <c r="D12880" s="122"/>
      <c r="E12880" s="122"/>
    </row>
    <row r="12881" spans="4:5">
      <c r="D12881" s="122"/>
      <c r="E12881" s="122"/>
    </row>
    <row r="12882" spans="4:5">
      <c r="D12882" s="122"/>
      <c r="E12882" s="122"/>
    </row>
    <row r="12883" spans="4:5">
      <c r="D12883" s="122"/>
      <c r="E12883" s="122"/>
    </row>
    <row r="12884" spans="4:5">
      <c r="D12884" s="122"/>
      <c r="E12884" s="122"/>
    </row>
    <row r="12885" spans="4:5">
      <c r="D12885" s="122"/>
      <c r="E12885" s="122"/>
    </row>
    <row r="12886" spans="4:5">
      <c r="D12886" s="122"/>
      <c r="E12886" s="122"/>
    </row>
    <row r="12887" spans="4:5">
      <c r="D12887" s="122"/>
      <c r="E12887" s="122"/>
    </row>
    <row r="12888" spans="4:5">
      <c r="D12888" s="122"/>
      <c r="E12888" s="122"/>
    </row>
    <row r="12889" spans="4:5">
      <c r="D12889" s="122"/>
      <c r="E12889" s="122"/>
    </row>
    <row r="12890" spans="4:5">
      <c r="D12890" s="122"/>
      <c r="E12890" s="122"/>
    </row>
    <row r="12891" spans="4:5">
      <c r="D12891" s="122"/>
      <c r="E12891" s="122"/>
    </row>
    <row r="12892" spans="4:5">
      <c r="D12892" s="122"/>
      <c r="E12892" s="122"/>
    </row>
    <row r="12893" spans="4:5">
      <c r="D12893" s="122"/>
      <c r="E12893" s="122"/>
    </row>
    <row r="12894" spans="4:5">
      <c r="D12894" s="122"/>
      <c r="E12894" s="122"/>
    </row>
    <row r="12895" spans="4:5">
      <c r="D12895" s="122"/>
      <c r="E12895" s="122"/>
    </row>
    <row r="12896" spans="4:5">
      <c r="D12896" s="122"/>
      <c r="E12896" s="122"/>
    </row>
    <row r="12897" spans="4:5">
      <c r="D12897" s="122"/>
      <c r="E12897" s="122"/>
    </row>
    <row r="12898" spans="4:5">
      <c r="D12898" s="122"/>
      <c r="E12898" s="122"/>
    </row>
    <row r="12899" spans="4:5">
      <c r="D12899" s="122"/>
      <c r="E12899" s="122"/>
    </row>
    <row r="12900" spans="4:5">
      <c r="D12900" s="122"/>
      <c r="E12900" s="122"/>
    </row>
    <row r="12901" spans="4:5">
      <c r="D12901" s="122"/>
      <c r="E12901" s="122"/>
    </row>
    <row r="12902" spans="4:5">
      <c r="D12902" s="122"/>
      <c r="E12902" s="122"/>
    </row>
    <row r="12903" spans="4:5">
      <c r="D12903" s="122"/>
      <c r="E12903" s="122"/>
    </row>
    <row r="12904" spans="4:5">
      <c r="D12904" s="122"/>
      <c r="E12904" s="122"/>
    </row>
    <row r="12905" spans="4:5">
      <c r="D12905" s="122"/>
      <c r="E12905" s="122"/>
    </row>
    <row r="12906" spans="4:5">
      <c r="D12906" s="122"/>
      <c r="E12906" s="122"/>
    </row>
    <row r="12907" spans="4:5">
      <c r="D12907" s="122"/>
      <c r="E12907" s="122"/>
    </row>
    <row r="12908" spans="4:5">
      <c r="D12908" s="122"/>
      <c r="E12908" s="122"/>
    </row>
    <row r="12909" spans="4:5">
      <c r="D12909" s="122"/>
      <c r="E12909" s="122"/>
    </row>
    <row r="12910" spans="4:5">
      <c r="D12910" s="122"/>
      <c r="E12910" s="122"/>
    </row>
    <row r="12911" spans="4:5">
      <c r="D12911" s="122"/>
      <c r="E12911" s="122"/>
    </row>
    <row r="12912" spans="4:5">
      <c r="D12912" s="122"/>
      <c r="E12912" s="122"/>
    </row>
    <row r="12913" spans="4:5">
      <c r="D12913" s="122"/>
      <c r="E12913" s="122"/>
    </row>
    <row r="12914" spans="4:5">
      <c r="D12914" s="122"/>
      <c r="E12914" s="122"/>
    </row>
    <row r="12915" spans="4:5">
      <c r="D12915" s="122"/>
      <c r="E12915" s="122"/>
    </row>
    <row r="12916" spans="4:5">
      <c r="D12916" s="122"/>
      <c r="E12916" s="122"/>
    </row>
    <row r="12917" spans="4:5">
      <c r="D12917" s="122"/>
      <c r="E12917" s="122"/>
    </row>
    <row r="12918" spans="4:5">
      <c r="D12918" s="122"/>
      <c r="E12918" s="122"/>
    </row>
    <row r="12919" spans="4:5">
      <c r="D12919" s="122"/>
      <c r="E12919" s="122"/>
    </row>
    <row r="12920" spans="4:5">
      <c r="D12920" s="122"/>
      <c r="E12920" s="122"/>
    </row>
    <row r="12921" spans="4:5">
      <c r="D12921" s="122"/>
      <c r="E12921" s="122"/>
    </row>
    <row r="12922" spans="4:5">
      <c r="D12922" s="122"/>
      <c r="E12922" s="122"/>
    </row>
    <row r="12923" spans="4:5">
      <c r="D12923" s="122"/>
      <c r="E12923" s="122"/>
    </row>
    <row r="12924" spans="4:5">
      <c r="D12924" s="122"/>
      <c r="E12924" s="122"/>
    </row>
    <row r="12925" spans="4:5">
      <c r="D12925" s="122"/>
      <c r="E12925" s="122"/>
    </row>
    <row r="12926" spans="4:5">
      <c r="D12926" s="122"/>
      <c r="E12926" s="122"/>
    </row>
    <row r="12927" spans="4:5">
      <c r="D12927" s="122"/>
      <c r="E12927" s="122"/>
    </row>
    <row r="12928" spans="4:5">
      <c r="D12928" s="122"/>
      <c r="E12928" s="122"/>
    </row>
    <row r="12929" spans="4:5">
      <c r="D12929" s="122"/>
      <c r="E12929" s="122"/>
    </row>
    <row r="12930" spans="4:5">
      <c r="D12930" s="122"/>
      <c r="E12930" s="122"/>
    </row>
    <row r="12931" spans="4:5">
      <c r="D12931" s="122"/>
      <c r="E12931" s="122"/>
    </row>
    <row r="12932" spans="4:5">
      <c r="D12932" s="122"/>
      <c r="E12932" s="122"/>
    </row>
    <row r="12933" spans="4:5">
      <c r="D12933" s="122"/>
      <c r="E12933" s="122"/>
    </row>
    <row r="12934" spans="4:5">
      <c r="D12934" s="122"/>
      <c r="E12934" s="122"/>
    </row>
    <row r="12935" spans="4:5">
      <c r="D12935" s="122"/>
      <c r="E12935" s="122"/>
    </row>
    <row r="12936" spans="4:5">
      <c r="D12936" s="122"/>
      <c r="E12936" s="122"/>
    </row>
    <row r="12937" spans="4:5">
      <c r="D12937" s="122"/>
      <c r="E12937" s="122"/>
    </row>
    <row r="12938" spans="4:5">
      <c r="D12938" s="122"/>
      <c r="E12938" s="122"/>
    </row>
    <row r="12939" spans="4:5">
      <c r="D12939" s="122"/>
      <c r="E12939" s="122"/>
    </row>
    <row r="12940" spans="4:5">
      <c r="D12940" s="122"/>
      <c r="E12940" s="122"/>
    </row>
    <row r="12941" spans="4:5">
      <c r="D12941" s="122"/>
      <c r="E12941" s="122"/>
    </row>
    <row r="12942" spans="4:5">
      <c r="D12942" s="122"/>
      <c r="E12942" s="122"/>
    </row>
    <row r="12943" spans="4:5">
      <c r="D12943" s="122"/>
      <c r="E12943" s="122"/>
    </row>
    <row r="12944" spans="4:5">
      <c r="D12944" s="122"/>
      <c r="E12944" s="122"/>
    </row>
    <row r="12945" spans="4:5">
      <c r="D12945" s="122"/>
      <c r="E12945" s="122"/>
    </row>
    <row r="12946" spans="4:5">
      <c r="D12946" s="122"/>
      <c r="E12946" s="122"/>
    </row>
    <row r="12947" spans="4:5">
      <c r="D12947" s="122"/>
      <c r="E12947" s="122"/>
    </row>
    <row r="12948" spans="4:5">
      <c r="D12948" s="122"/>
      <c r="E12948" s="122"/>
    </row>
    <row r="12949" spans="4:5">
      <c r="D12949" s="122"/>
      <c r="E12949" s="122"/>
    </row>
    <row r="12950" spans="4:5">
      <c r="D12950" s="122"/>
      <c r="E12950" s="122"/>
    </row>
    <row r="12951" spans="4:5">
      <c r="D12951" s="122"/>
      <c r="E12951" s="122"/>
    </row>
    <row r="12952" spans="4:5">
      <c r="D12952" s="122"/>
      <c r="E12952" s="122"/>
    </row>
    <row r="12953" spans="4:5">
      <c r="D12953" s="122"/>
      <c r="E12953" s="122"/>
    </row>
    <row r="12954" spans="4:5">
      <c r="D12954" s="122"/>
      <c r="E12954" s="122"/>
    </row>
    <row r="12955" spans="4:5">
      <c r="D12955" s="122"/>
      <c r="E12955" s="122"/>
    </row>
    <row r="12956" spans="4:5">
      <c r="D12956" s="122"/>
      <c r="E12956" s="122"/>
    </row>
    <row r="12957" spans="4:5">
      <c r="D12957" s="122"/>
      <c r="E12957" s="122"/>
    </row>
    <row r="12958" spans="4:5">
      <c r="D12958" s="122"/>
      <c r="E12958" s="122"/>
    </row>
    <row r="12959" spans="4:5">
      <c r="D12959" s="122"/>
      <c r="E12959" s="122"/>
    </row>
    <row r="12960" spans="4:5">
      <c r="D12960" s="122"/>
      <c r="E12960" s="122"/>
    </row>
    <row r="12961" spans="4:5">
      <c r="D12961" s="122"/>
      <c r="E12961" s="122"/>
    </row>
    <row r="12962" spans="4:5">
      <c r="D12962" s="122"/>
      <c r="E12962" s="122"/>
    </row>
    <row r="12963" spans="4:5">
      <c r="D12963" s="122"/>
      <c r="E12963" s="122"/>
    </row>
    <row r="12964" spans="4:5">
      <c r="D12964" s="122"/>
      <c r="E12964" s="122"/>
    </row>
    <row r="12965" spans="4:5">
      <c r="D12965" s="122"/>
      <c r="E12965" s="122"/>
    </row>
    <row r="12966" spans="4:5">
      <c r="D12966" s="122"/>
      <c r="E12966" s="122"/>
    </row>
    <row r="12967" spans="4:5">
      <c r="D12967" s="122"/>
      <c r="E12967" s="122"/>
    </row>
    <row r="12968" spans="4:5">
      <c r="D12968" s="122"/>
      <c r="E12968" s="122"/>
    </row>
    <row r="12969" spans="4:5">
      <c r="D12969" s="122"/>
      <c r="E12969" s="122"/>
    </row>
    <row r="12970" spans="4:5">
      <c r="D12970" s="122"/>
      <c r="E12970" s="122"/>
    </row>
    <row r="12971" spans="4:5">
      <c r="D12971" s="122"/>
      <c r="E12971" s="122"/>
    </row>
    <row r="12972" spans="4:5">
      <c r="D12972" s="122"/>
      <c r="E12972" s="122"/>
    </row>
    <row r="12973" spans="4:5">
      <c r="D12973" s="122"/>
      <c r="E12973" s="122"/>
    </row>
    <row r="12974" spans="4:5">
      <c r="D12974" s="122"/>
      <c r="E12974" s="122"/>
    </row>
    <row r="12975" spans="4:5">
      <c r="D12975" s="122"/>
      <c r="E12975" s="122"/>
    </row>
    <row r="12976" spans="4:5">
      <c r="D12976" s="122"/>
      <c r="E12976" s="122"/>
    </row>
    <row r="12977" spans="4:5">
      <c r="D12977" s="122"/>
      <c r="E12977" s="122"/>
    </row>
    <row r="12978" spans="4:5">
      <c r="D12978" s="122"/>
      <c r="E12978" s="122"/>
    </row>
    <row r="12979" spans="4:5">
      <c r="D12979" s="122"/>
      <c r="E12979" s="122"/>
    </row>
    <row r="12980" spans="4:5">
      <c r="D12980" s="122"/>
      <c r="E12980" s="122"/>
    </row>
    <row r="12981" spans="4:5">
      <c r="D12981" s="122"/>
      <c r="E12981" s="122"/>
    </row>
    <row r="12982" spans="4:5">
      <c r="D12982" s="122"/>
      <c r="E12982" s="122"/>
    </row>
    <row r="12983" spans="4:5">
      <c r="D12983" s="122"/>
      <c r="E12983" s="122"/>
    </row>
    <row r="12984" spans="4:5">
      <c r="D12984" s="122"/>
      <c r="E12984" s="122"/>
    </row>
    <row r="12985" spans="4:5">
      <c r="D12985" s="122"/>
      <c r="E12985" s="122"/>
    </row>
    <row r="12986" spans="4:5">
      <c r="D12986" s="122"/>
      <c r="E12986" s="122"/>
    </row>
    <row r="12987" spans="4:5">
      <c r="D12987" s="122"/>
      <c r="E12987" s="122"/>
    </row>
    <row r="12988" spans="4:5">
      <c r="D12988" s="122"/>
      <c r="E12988" s="122"/>
    </row>
    <row r="12989" spans="4:5">
      <c r="D12989" s="122"/>
      <c r="E12989" s="122"/>
    </row>
    <row r="12990" spans="4:5">
      <c r="D12990" s="122"/>
      <c r="E12990" s="122"/>
    </row>
    <row r="12991" spans="4:5">
      <c r="D12991" s="122"/>
      <c r="E12991" s="122"/>
    </row>
    <row r="12992" spans="4:5">
      <c r="D12992" s="122"/>
      <c r="E12992" s="122"/>
    </row>
    <row r="12993" spans="4:5">
      <c r="D12993" s="122"/>
      <c r="E12993" s="122"/>
    </row>
    <row r="12994" spans="4:5">
      <c r="D12994" s="122"/>
      <c r="E12994" s="122"/>
    </row>
    <row r="12995" spans="4:5">
      <c r="D12995" s="122"/>
      <c r="E12995" s="122"/>
    </row>
    <row r="12996" spans="4:5">
      <c r="D12996" s="122"/>
      <c r="E12996" s="122"/>
    </row>
    <row r="12997" spans="4:5">
      <c r="D12997" s="122"/>
      <c r="E12997" s="122"/>
    </row>
    <row r="12998" spans="4:5">
      <c r="D12998" s="122"/>
      <c r="E12998" s="122"/>
    </row>
    <row r="12999" spans="4:5">
      <c r="D12999" s="122"/>
      <c r="E12999" s="122"/>
    </row>
    <row r="13000" spans="4:5">
      <c r="D13000" s="122"/>
      <c r="E13000" s="122"/>
    </row>
    <row r="13001" spans="4:5">
      <c r="D13001" s="122"/>
      <c r="E13001" s="122"/>
    </row>
    <row r="13002" spans="4:5">
      <c r="D13002" s="122"/>
      <c r="E13002" s="122"/>
    </row>
    <row r="13003" spans="4:5">
      <c r="D13003" s="122"/>
      <c r="E13003" s="122"/>
    </row>
    <row r="13004" spans="4:5">
      <c r="D13004" s="122"/>
      <c r="E13004" s="122"/>
    </row>
    <row r="13005" spans="4:5">
      <c r="D13005" s="122"/>
      <c r="E13005" s="122"/>
    </row>
    <row r="13006" spans="4:5">
      <c r="D13006" s="122"/>
      <c r="E13006" s="122"/>
    </row>
    <row r="13007" spans="4:5">
      <c r="D13007" s="122"/>
      <c r="E13007" s="122"/>
    </row>
    <row r="13008" spans="4:5">
      <c r="D13008" s="122"/>
      <c r="E13008" s="122"/>
    </row>
    <row r="13009" spans="4:5">
      <c r="D13009" s="122"/>
      <c r="E13009" s="122"/>
    </row>
    <row r="13010" spans="4:5">
      <c r="D13010" s="122"/>
      <c r="E13010" s="122"/>
    </row>
    <row r="13011" spans="4:5">
      <c r="D13011" s="122"/>
      <c r="E13011" s="122"/>
    </row>
    <row r="13012" spans="4:5">
      <c r="D13012" s="122"/>
      <c r="E13012" s="122"/>
    </row>
    <row r="13013" spans="4:5">
      <c r="D13013" s="122"/>
      <c r="E13013" s="122"/>
    </row>
    <row r="13014" spans="4:5">
      <c r="D13014" s="122"/>
      <c r="E13014" s="122"/>
    </row>
    <row r="13015" spans="4:5">
      <c r="D13015" s="122"/>
      <c r="E13015" s="122"/>
    </row>
    <row r="13016" spans="4:5">
      <c r="D13016" s="122"/>
      <c r="E13016" s="122"/>
    </row>
    <row r="13017" spans="4:5">
      <c r="D13017" s="122"/>
      <c r="E13017" s="122"/>
    </row>
    <row r="13018" spans="4:5">
      <c r="D13018" s="122"/>
      <c r="E13018" s="122"/>
    </row>
    <row r="13019" spans="4:5">
      <c r="D13019" s="122"/>
      <c r="E13019" s="122"/>
    </row>
    <row r="13020" spans="4:5">
      <c r="D13020" s="122"/>
      <c r="E13020" s="122"/>
    </row>
    <row r="13021" spans="4:5">
      <c r="D13021" s="122"/>
      <c r="E13021" s="122"/>
    </row>
    <row r="13022" spans="4:5">
      <c r="D13022" s="122"/>
      <c r="E13022" s="122"/>
    </row>
    <row r="13023" spans="4:5">
      <c r="D13023" s="122"/>
      <c r="E13023" s="122"/>
    </row>
    <row r="13024" spans="4:5">
      <c r="D13024" s="122"/>
      <c r="E13024" s="122"/>
    </row>
    <row r="13025" spans="4:5">
      <c r="D13025" s="122"/>
      <c r="E13025" s="122"/>
    </row>
    <row r="13026" spans="4:5">
      <c r="D13026" s="122"/>
      <c r="E13026" s="122"/>
    </row>
    <row r="13027" spans="4:5">
      <c r="D13027" s="122"/>
      <c r="E13027" s="122"/>
    </row>
    <row r="13028" spans="4:5">
      <c r="D13028" s="122"/>
      <c r="E13028" s="122"/>
    </row>
    <row r="13029" spans="4:5">
      <c r="D13029" s="122"/>
      <c r="E13029" s="122"/>
    </row>
    <row r="13030" spans="4:5">
      <c r="D13030" s="122"/>
      <c r="E13030" s="122"/>
    </row>
    <row r="13031" spans="4:5">
      <c r="D13031" s="122"/>
      <c r="E13031" s="122"/>
    </row>
    <row r="13032" spans="4:5">
      <c r="D13032" s="122"/>
      <c r="E13032" s="122"/>
    </row>
    <row r="13033" spans="4:5">
      <c r="D13033" s="122"/>
      <c r="E13033" s="122"/>
    </row>
    <row r="13034" spans="4:5">
      <c r="D13034" s="122"/>
      <c r="E13034" s="122"/>
    </row>
    <row r="13035" spans="4:5">
      <c r="D13035" s="122"/>
      <c r="E13035" s="122"/>
    </row>
    <row r="13036" spans="4:5">
      <c r="D13036" s="122"/>
      <c r="E13036" s="122"/>
    </row>
    <row r="13037" spans="4:5">
      <c r="D13037" s="122"/>
      <c r="E13037" s="122"/>
    </row>
    <row r="13038" spans="4:5">
      <c r="D13038" s="122"/>
      <c r="E13038" s="122"/>
    </row>
    <row r="13039" spans="4:5">
      <c r="D13039" s="122"/>
      <c r="E13039" s="122"/>
    </row>
    <row r="13040" spans="4:5">
      <c r="D13040" s="122"/>
      <c r="E13040" s="122"/>
    </row>
    <row r="13041" spans="4:5">
      <c r="D13041" s="122"/>
      <c r="E13041" s="122"/>
    </row>
    <row r="13042" spans="4:5">
      <c r="D13042" s="122"/>
      <c r="E13042" s="122"/>
    </row>
    <row r="13043" spans="4:5">
      <c r="D13043" s="122"/>
      <c r="E13043" s="122"/>
    </row>
    <row r="13044" spans="4:5">
      <c r="D13044" s="122"/>
      <c r="E13044" s="122"/>
    </row>
    <row r="13045" spans="4:5">
      <c r="D13045" s="122"/>
      <c r="E13045" s="122"/>
    </row>
    <row r="13046" spans="4:5">
      <c r="D13046" s="122"/>
      <c r="E13046" s="122"/>
    </row>
    <row r="13047" spans="4:5">
      <c r="D13047" s="122"/>
      <c r="E13047" s="122"/>
    </row>
    <row r="13048" spans="4:5">
      <c r="D13048" s="122"/>
      <c r="E13048" s="122"/>
    </row>
    <row r="13049" spans="4:5">
      <c r="D13049" s="122"/>
      <c r="E13049" s="122"/>
    </row>
    <row r="13050" spans="4:5">
      <c r="D13050" s="122"/>
      <c r="E13050" s="122"/>
    </row>
    <row r="13051" spans="4:5">
      <c r="D13051" s="122"/>
      <c r="E13051" s="122"/>
    </row>
    <row r="13052" spans="4:5">
      <c r="D13052" s="122"/>
      <c r="E13052" s="122"/>
    </row>
    <row r="13053" spans="4:5">
      <c r="D13053" s="122"/>
      <c r="E13053" s="122"/>
    </row>
    <row r="13054" spans="4:5">
      <c r="D13054" s="122"/>
      <c r="E13054" s="122"/>
    </row>
    <row r="13055" spans="4:5">
      <c r="D13055" s="122"/>
      <c r="E13055" s="122"/>
    </row>
    <row r="13056" spans="4:5">
      <c r="D13056" s="122"/>
      <c r="E13056" s="122"/>
    </row>
    <row r="13057" spans="4:5">
      <c r="D13057" s="122"/>
      <c r="E13057" s="122"/>
    </row>
    <row r="13058" spans="4:5">
      <c r="D13058" s="122"/>
      <c r="E13058" s="122"/>
    </row>
    <row r="13059" spans="4:5">
      <c r="D13059" s="122"/>
      <c r="E13059" s="122"/>
    </row>
    <row r="13060" spans="4:5">
      <c r="D13060" s="122"/>
      <c r="E13060" s="122"/>
    </row>
    <row r="13061" spans="4:5">
      <c r="D13061" s="122"/>
      <c r="E13061" s="122"/>
    </row>
    <row r="13062" spans="4:5">
      <c r="D13062" s="122"/>
      <c r="E13062" s="122"/>
    </row>
    <row r="13063" spans="4:5">
      <c r="D13063" s="122"/>
      <c r="E13063" s="122"/>
    </row>
    <row r="13064" spans="4:5">
      <c r="D13064" s="122"/>
      <c r="E13064" s="122"/>
    </row>
    <row r="13065" spans="4:5">
      <c r="D13065" s="122"/>
      <c r="E13065" s="122"/>
    </row>
    <row r="13066" spans="4:5">
      <c r="D13066" s="122"/>
      <c r="E13066" s="122"/>
    </row>
    <row r="13067" spans="4:5">
      <c r="D13067" s="122"/>
      <c r="E13067" s="122"/>
    </row>
    <row r="13068" spans="4:5">
      <c r="D13068" s="122"/>
      <c r="E13068" s="122"/>
    </row>
    <row r="13069" spans="4:5">
      <c r="D13069" s="122"/>
      <c r="E13069" s="122"/>
    </row>
    <row r="13070" spans="4:5">
      <c r="D13070" s="122"/>
      <c r="E13070" s="122"/>
    </row>
    <row r="13071" spans="4:5">
      <c r="D13071" s="122"/>
      <c r="E13071" s="122"/>
    </row>
    <row r="13072" spans="4:5">
      <c r="D13072" s="122"/>
      <c r="E13072" s="122"/>
    </row>
    <row r="13073" spans="4:5">
      <c r="D13073" s="122"/>
      <c r="E13073" s="122"/>
    </row>
    <row r="13074" spans="4:5">
      <c r="D13074" s="122"/>
      <c r="E13074" s="122"/>
    </row>
    <row r="13075" spans="4:5">
      <c r="D13075" s="122"/>
      <c r="E13075" s="122"/>
    </row>
    <row r="13076" spans="4:5">
      <c r="D13076" s="122"/>
      <c r="E13076" s="122"/>
    </row>
    <row r="13077" spans="4:5">
      <c r="D13077" s="122"/>
      <c r="E13077" s="122"/>
    </row>
    <row r="13078" spans="4:5">
      <c r="D13078" s="122"/>
      <c r="E13078" s="122"/>
    </row>
    <row r="13079" spans="4:5">
      <c r="D13079" s="122"/>
      <c r="E13079" s="122"/>
    </row>
    <row r="13080" spans="4:5">
      <c r="D13080" s="122"/>
      <c r="E13080" s="122"/>
    </row>
    <row r="13081" spans="4:5">
      <c r="D13081" s="122"/>
      <c r="E13081" s="122"/>
    </row>
    <row r="13082" spans="4:5">
      <c r="D13082" s="122"/>
      <c r="E13082" s="122"/>
    </row>
    <row r="13083" spans="4:5">
      <c r="D13083" s="122"/>
      <c r="E13083" s="122"/>
    </row>
    <row r="13084" spans="4:5">
      <c r="D13084" s="122"/>
      <c r="E13084" s="122"/>
    </row>
    <row r="13085" spans="4:5">
      <c r="D13085" s="122"/>
      <c r="E13085" s="122"/>
    </row>
    <row r="13086" spans="4:5">
      <c r="D13086" s="122"/>
      <c r="E13086" s="122"/>
    </row>
    <row r="13087" spans="4:5">
      <c r="D13087" s="122"/>
      <c r="E13087" s="122"/>
    </row>
    <row r="13088" spans="4:5">
      <c r="D13088" s="122"/>
      <c r="E13088" s="122"/>
    </row>
    <row r="13089" spans="4:5">
      <c r="D13089" s="122"/>
      <c r="E13089" s="122"/>
    </row>
    <row r="13090" spans="4:5">
      <c r="D13090" s="122"/>
      <c r="E13090" s="122"/>
    </row>
    <row r="13091" spans="4:5">
      <c r="D13091" s="122"/>
      <c r="E13091" s="122"/>
    </row>
    <row r="13092" spans="4:5">
      <c r="D13092" s="122"/>
      <c r="E13092" s="122"/>
    </row>
    <row r="13093" spans="4:5">
      <c r="D13093" s="122"/>
      <c r="E13093" s="122"/>
    </row>
    <row r="13094" spans="4:5">
      <c r="D13094" s="122"/>
      <c r="E13094" s="122"/>
    </row>
    <row r="13095" spans="4:5">
      <c r="D13095" s="122"/>
      <c r="E13095" s="122"/>
    </row>
    <row r="13096" spans="4:5">
      <c r="D13096" s="122"/>
      <c r="E13096" s="122"/>
    </row>
    <row r="13097" spans="4:5">
      <c r="D13097" s="122"/>
      <c r="E13097" s="122"/>
    </row>
    <row r="13098" spans="4:5">
      <c r="D13098" s="122"/>
      <c r="E13098" s="122"/>
    </row>
    <row r="13099" spans="4:5">
      <c r="D13099" s="122"/>
      <c r="E13099" s="122"/>
    </row>
    <row r="13100" spans="4:5">
      <c r="D13100" s="122"/>
      <c r="E13100" s="122"/>
    </row>
    <row r="13101" spans="4:5">
      <c r="D13101" s="122"/>
      <c r="E13101" s="122"/>
    </row>
    <row r="13102" spans="4:5">
      <c r="D13102" s="122"/>
      <c r="E13102" s="122"/>
    </row>
    <row r="13103" spans="4:5">
      <c r="D13103" s="122"/>
      <c r="E13103" s="122"/>
    </row>
    <row r="13104" spans="4:5">
      <c r="D13104" s="122"/>
      <c r="E13104" s="122"/>
    </row>
    <row r="13105" spans="4:5">
      <c r="D13105" s="122"/>
      <c r="E13105" s="122"/>
    </row>
    <row r="13106" spans="4:5">
      <c r="D13106" s="122"/>
      <c r="E13106" s="122"/>
    </row>
    <row r="13107" spans="4:5">
      <c r="D13107" s="122"/>
      <c r="E13107" s="122"/>
    </row>
    <row r="13108" spans="4:5">
      <c r="D13108" s="122"/>
      <c r="E13108" s="122"/>
    </row>
    <row r="13109" spans="4:5">
      <c r="D13109" s="122"/>
      <c r="E13109" s="122"/>
    </row>
    <row r="13110" spans="4:5">
      <c r="D13110" s="122"/>
      <c r="E13110" s="122"/>
    </row>
    <row r="13111" spans="4:5">
      <c r="D13111" s="122"/>
      <c r="E13111" s="122"/>
    </row>
    <row r="13112" spans="4:5">
      <c r="D13112" s="122"/>
      <c r="E13112" s="122"/>
    </row>
    <row r="13113" spans="4:5">
      <c r="D13113" s="122"/>
      <c r="E13113" s="122"/>
    </row>
    <row r="13114" spans="4:5">
      <c r="D13114" s="122"/>
      <c r="E13114" s="122"/>
    </row>
    <row r="13115" spans="4:5">
      <c r="D13115" s="122"/>
      <c r="E13115" s="122"/>
    </row>
    <row r="13116" spans="4:5">
      <c r="D13116" s="122"/>
      <c r="E13116" s="122"/>
    </row>
    <row r="13117" spans="4:5">
      <c r="D13117" s="122"/>
      <c r="E13117" s="122"/>
    </row>
    <row r="13118" spans="4:5">
      <c r="D13118" s="122"/>
      <c r="E13118" s="122"/>
    </row>
    <row r="13119" spans="4:5">
      <c r="D13119" s="122"/>
      <c r="E13119" s="122"/>
    </row>
    <row r="13120" spans="4:5">
      <c r="D13120" s="122"/>
      <c r="E13120" s="122"/>
    </row>
    <row r="13121" spans="4:5">
      <c r="D13121" s="122"/>
      <c r="E13121" s="122"/>
    </row>
    <row r="13122" spans="4:5">
      <c r="D13122" s="122"/>
      <c r="E13122" s="122"/>
    </row>
    <row r="13123" spans="4:5">
      <c r="D13123" s="122"/>
      <c r="E13123" s="122"/>
    </row>
    <row r="13124" spans="4:5">
      <c r="D13124" s="122"/>
      <c r="E13124" s="122"/>
    </row>
    <row r="13125" spans="4:5">
      <c r="D13125" s="122"/>
      <c r="E13125" s="122"/>
    </row>
    <row r="13126" spans="4:5">
      <c r="D13126" s="122"/>
      <c r="E13126" s="122"/>
    </row>
    <row r="13127" spans="4:5">
      <c r="D13127" s="122"/>
      <c r="E13127" s="122"/>
    </row>
    <row r="13128" spans="4:5">
      <c r="D13128" s="122"/>
      <c r="E13128" s="122"/>
    </row>
    <row r="13129" spans="4:5">
      <c r="D13129" s="122"/>
      <c r="E13129" s="122"/>
    </row>
    <row r="13130" spans="4:5">
      <c r="D13130" s="122"/>
      <c r="E13130" s="122"/>
    </row>
    <row r="13131" spans="4:5">
      <c r="D13131" s="122"/>
      <c r="E13131" s="122"/>
    </row>
    <row r="13132" spans="4:5">
      <c r="D13132" s="122"/>
      <c r="E13132" s="122"/>
    </row>
    <row r="13133" spans="4:5">
      <c r="D13133" s="122"/>
      <c r="E13133" s="122"/>
    </row>
    <row r="13134" spans="4:5">
      <c r="D13134" s="122"/>
      <c r="E13134" s="122"/>
    </row>
    <row r="13135" spans="4:5">
      <c r="D13135" s="122"/>
      <c r="E13135" s="122"/>
    </row>
    <row r="13136" spans="4:5">
      <c r="D13136" s="122"/>
      <c r="E13136" s="122"/>
    </row>
    <row r="13137" spans="4:5">
      <c r="D13137" s="122"/>
      <c r="E13137" s="122"/>
    </row>
    <row r="13138" spans="4:5">
      <c r="D13138" s="122"/>
      <c r="E13138" s="122"/>
    </row>
    <row r="13139" spans="4:5">
      <c r="D13139" s="122"/>
      <c r="E13139" s="122"/>
    </row>
    <row r="13140" spans="4:5">
      <c r="D13140" s="122"/>
      <c r="E13140" s="122"/>
    </row>
    <row r="13141" spans="4:5">
      <c r="D13141" s="122"/>
      <c r="E13141" s="122"/>
    </row>
    <row r="13142" spans="4:5">
      <c r="D13142" s="122"/>
      <c r="E13142" s="122"/>
    </row>
    <row r="13143" spans="4:5">
      <c r="D13143" s="122"/>
      <c r="E13143" s="122"/>
    </row>
    <row r="13144" spans="4:5">
      <c r="D13144" s="122"/>
      <c r="E13144" s="122"/>
    </row>
    <row r="13145" spans="4:5">
      <c r="D13145" s="122"/>
      <c r="E13145" s="122"/>
    </row>
    <row r="13146" spans="4:5">
      <c r="D13146" s="122"/>
      <c r="E13146" s="122"/>
    </row>
    <row r="13147" spans="4:5">
      <c r="D13147" s="122"/>
      <c r="E13147" s="122"/>
    </row>
    <row r="13148" spans="4:5">
      <c r="D13148" s="122"/>
      <c r="E13148" s="122"/>
    </row>
    <row r="13149" spans="4:5">
      <c r="D13149" s="122"/>
      <c r="E13149" s="122"/>
    </row>
    <row r="13150" spans="4:5">
      <c r="D13150" s="122"/>
      <c r="E13150" s="122"/>
    </row>
    <row r="13151" spans="4:5">
      <c r="D13151" s="122"/>
      <c r="E13151" s="122"/>
    </row>
    <row r="13152" spans="4:5">
      <c r="D13152" s="122"/>
      <c r="E13152" s="122"/>
    </row>
    <row r="13153" spans="4:5">
      <c r="D13153" s="122"/>
      <c r="E13153" s="122"/>
    </row>
    <row r="13154" spans="4:5">
      <c r="D13154" s="122"/>
      <c r="E13154" s="122"/>
    </row>
    <row r="13155" spans="4:5">
      <c r="D13155" s="122"/>
      <c r="E13155" s="122"/>
    </row>
    <row r="13156" spans="4:5">
      <c r="D13156" s="122"/>
      <c r="E13156" s="122"/>
    </row>
    <row r="13157" spans="4:5">
      <c r="D13157" s="122"/>
      <c r="E13157" s="122"/>
    </row>
    <row r="13158" spans="4:5">
      <c r="D13158" s="122"/>
      <c r="E13158" s="122"/>
    </row>
    <row r="13159" spans="4:5">
      <c r="D13159" s="122"/>
      <c r="E13159" s="122"/>
    </row>
    <row r="13160" spans="4:5">
      <c r="D13160" s="122"/>
      <c r="E13160" s="122"/>
    </row>
    <row r="13161" spans="4:5">
      <c r="D13161" s="122"/>
      <c r="E13161" s="122"/>
    </row>
    <row r="13162" spans="4:5">
      <c r="D13162" s="122"/>
      <c r="E13162" s="122"/>
    </row>
    <row r="13163" spans="4:5">
      <c r="D13163" s="122"/>
      <c r="E13163" s="122"/>
    </row>
    <row r="13164" spans="4:5">
      <c r="D13164" s="122"/>
      <c r="E13164" s="122"/>
    </row>
    <row r="13165" spans="4:5">
      <c r="D13165" s="122"/>
      <c r="E13165" s="122"/>
    </row>
    <row r="13166" spans="4:5">
      <c r="D13166" s="122"/>
      <c r="E13166" s="122"/>
    </row>
    <row r="13167" spans="4:5">
      <c r="D13167" s="122"/>
      <c r="E13167" s="122"/>
    </row>
    <row r="13168" spans="4:5">
      <c r="D13168" s="122"/>
      <c r="E13168" s="122"/>
    </row>
    <row r="13169" spans="4:5">
      <c r="D13169" s="122"/>
      <c r="E13169" s="122"/>
    </row>
    <row r="13170" spans="4:5">
      <c r="D13170" s="122"/>
      <c r="E13170" s="122"/>
    </row>
    <row r="13171" spans="4:5">
      <c r="D13171" s="122"/>
      <c r="E13171" s="122"/>
    </row>
    <row r="13172" spans="4:5">
      <c r="D13172" s="122"/>
      <c r="E13172" s="122"/>
    </row>
    <row r="13173" spans="4:5">
      <c r="D13173" s="122"/>
      <c r="E13173" s="122"/>
    </row>
    <row r="13174" spans="4:5">
      <c r="D13174" s="122"/>
      <c r="E13174" s="122"/>
    </row>
    <row r="13175" spans="4:5">
      <c r="D13175" s="122"/>
      <c r="E13175" s="122"/>
    </row>
    <row r="13176" spans="4:5">
      <c r="D13176" s="122"/>
      <c r="E13176" s="122"/>
    </row>
    <row r="13177" spans="4:5">
      <c r="D13177" s="122"/>
      <c r="E13177" s="122"/>
    </row>
    <row r="13178" spans="4:5">
      <c r="D13178" s="122"/>
      <c r="E13178" s="122"/>
    </row>
    <row r="13179" spans="4:5">
      <c r="D13179" s="122"/>
      <c r="E13179" s="122"/>
    </row>
    <row r="13180" spans="4:5">
      <c r="D13180" s="122"/>
      <c r="E13180" s="122"/>
    </row>
    <row r="13181" spans="4:5">
      <c r="D13181" s="122"/>
      <c r="E13181" s="122"/>
    </row>
    <row r="13182" spans="4:5">
      <c r="D13182" s="122"/>
      <c r="E13182" s="122"/>
    </row>
    <row r="13183" spans="4:5">
      <c r="D13183" s="122"/>
      <c r="E13183" s="122"/>
    </row>
    <row r="13184" spans="4:5">
      <c r="D13184" s="122"/>
      <c r="E13184" s="122"/>
    </row>
    <row r="13185" spans="4:5">
      <c r="D13185" s="122"/>
      <c r="E13185" s="122"/>
    </row>
    <row r="13186" spans="4:5">
      <c r="D13186" s="122"/>
      <c r="E13186" s="122"/>
    </row>
    <row r="13187" spans="4:5">
      <c r="D13187" s="122"/>
      <c r="E13187" s="122"/>
    </row>
    <row r="13188" spans="4:5">
      <c r="D13188" s="122"/>
      <c r="E13188" s="122"/>
    </row>
    <row r="13189" spans="4:5">
      <c r="D13189" s="122"/>
      <c r="E13189" s="122"/>
    </row>
    <row r="13190" spans="4:5">
      <c r="D13190" s="122"/>
      <c r="E13190" s="122"/>
    </row>
    <row r="13191" spans="4:5">
      <c r="D13191" s="122"/>
      <c r="E13191" s="122"/>
    </row>
    <row r="13192" spans="4:5">
      <c r="D13192" s="122"/>
      <c r="E13192" s="122"/>
    </row>
    <row r="13193" spans="4:5">
      <c r="D13193" s="122"/>
      <c r="E13193" s="122"/>
    </row>
    <row r="13194" spans="4:5">
      <c r="D13194" s="122"/>
      <c r="E13194" s="122"/>
    </row>
    <row r="13195" spans="4:5">
      <c r="D13195" s="122"/>
      <c r="E13195" s="122"/>
    </row>
    <row r="13196" spans="4:5">
      <c r="D13196" s="122"/>
      <c r="E13196" s="122"/>
    </row>
    <row r="13197" spans="4:5">
      <c r="D13197" s="122"/>
      <c r="E13197" s="122"/>
    </row>
    <row r="13198" spans="4:5">
      <c r="D13198" s="122"/>
      <c r="E13198" s="122"/>
    </row>
    <row r="13199" spans="4:5">
      <c r="D13199" s="122"/>
      <c r="E13199" s="122"/>
    </row>
    <row r="13200" spans="4:5">
      <c r="D13200" s="122"/>
      <c r="E13200" s="122"/>
    </row>
    <row r="13201" spans="4:5">
      <c r="D13201" s="122"/>
      <c r="E13201" s="122"/>
    </row>
    <row r="13202" spans="4:5">
      <c r="D13202" s="122"/>
      <c r="E13202" s="122"/>
    </row>
    <row r="13203" spans="4:5">
      <c r="D13203" s="122"/>
      <c r="E13203" s="122"/>
    </row>
    <row r="13204" spans="4:5">
      <c r="D13204" s="122"/>
      <c r="E13204" s="122"/>
    </row>
    <row r="13205" spans="4:5">
      <c r="D13205" s="122"/>
      <c r="E13205" s="122"/>
    </row>
    <row r="13206" spans="4:5">
      <c r="D13206" s="122"/>
      <c r="E13206" s="122"/>
    </row>
    <row r="13207" spans="4:5">
      <c r="D13207" s="122"/>
      <c r="E13207" s="122"/>
    </row>
    <row r="13208" spans="4:5">
      <c r="D13208" s="122"/>
      <c r="E13208" s="122"/>
    </row>
    <row r="13209" spans="4:5">
      <c r="D13209" s="122"/>
      <c r="E13209" s="122"/>
    </row>
    <row r="13210" spans="4:5">
      <c r="D13210" s="122"/>
      <c r="E13210" s="122"/>
    </row>
    <row r="13211" spans="4:5">
      <c r="D13211" s="122"/>
      <c r="E13211" s="122"/>
    </row>
    <row r="13212" spans="4:5">
      <c r="D13212" s="122"/>
      <c r="E13212" s="122"/>
    </row>
    <row r="13213" spans="4:5">
      <c r="D13213" s="122"/>
      <c r="E13213" s="122"/>
    </row>
    <row r="13214" spans="4:5">
      <c r="D13214" s="122"/>
      <c r="E13214" s="122"/>
    </row>
    <row r="13215" spans="4:5">
      <c r="D13215" s="122"/>
      <c r="E13215" s="122"/>
    </row>
    <row r="13216" spans="4:5">
      <c r="D13216" s="122"/>
      <c r="E13216" s="122"/>
    </row>
    <row r="13217" spans="4:5">
      <c r="D13217" s="122"/>
      <c r="E13217" s="122"/>
    </row>
    <row r="13218" spans="4:5">
      <c r="D13218" s="122"/>
      <c r="E13218" s="122"/>
    </row>
    <row r="13219" spans="4:5">
      <c r="D13219" s="122"/>
      <c r="E13219" s="122"/>
    </row>
    <row r="13220" spans="4:5">
      <c r="D13220" s="122"/>
      <c r="E13220" s="122"/>
    </row>
    <row r="13221" spans="4:5">
      <c r="D13221" s="122"/>
      <c r="E13221" s="122"/>
    </row>
    <row r="13222" spans="4:5">
      <c r="D13222" s="122"/>
      <c r="E13222" s="122"/>
    </row>
    <row r="13223" spans="4:5">
      <c r="D13223" s="122"/>
      <c r="E13223" s="122"/>
    </row>
    <row r="13224" spans="4:5">
      <c r="D13224" s="122"/>
      <c r="E13224" s="122"/>
    </row>
    <row r="13225" spans="4:5">
      <c r="D13225" s="122"/>
      <c r="E13225" s="122"/>
    </row>
    <row r="13226" spans="4:5">
      <c r="D13226" s="122"/>
      <c r="E13226" s="122"/>
    </row>
    <row r="13227" spans="4:5">
      <c r="D13227" s="122"/>
      <c r="E13227" s="122"/>
    </row>
    <row r="13228" spans="4:5">
      <c r="D13228" s="122"/>
      <c r="E13228" s="122"/>
    </row>
    <row r="13229" spans="4:5">
      <c r="D13229" s="122"/>
      <c r="E13229" s="122"/>
    </row>
    <row r="13230" spans="4:5">
      <c r="D13230" s="122"/>
      <c r="E13230" s="122"/>
    </row>
    <row r="13231" spans="4:5">
      <c r="D13231" s="122"/>
      <c r="E13231" s="122"/>
    </row>
    <row r="13232" spans="4:5">
      <c r="D13232" s="122"/>
      <c r="E13232" s="122"/>
    </row>
    <row r="13233" spans="4:5">
      <c r="D13233" s="122"/>
      <c r="E13233" s="122"/>
    </row>
    <row r="13234" spans="4:5">
      <c r="D13234" s="122"/>
      <c r="E13234" s="122"/>
    </row>
    <row r="13235" spans="4:5">
      <c r="D13235" s="122"/>
      <c r="E13235" s="122"/>
    </row>
    <row r="13236" spans="4:5">
      <c r="D13236" s="122"/>
      <c r="E13236" s="122"/>
    </row>
    <row r="13237" spans="4:5">
      <c r="D13237" s="122"/>
      <c r="E13237" s="122"/>
    </row>
    <row r="13238" spans="4:5">
      <c r="D13238" s="122"/>
      <c r="E13238" s="122"/>
    </row>
    <row r="13239" spans="4:5">
      <c r="D13239" s="122"/>
      <c r="E13239" s="122"/>
    </row>
    <row r="13240" spans="4:5">
      <c r="D13240" s="122"/>
      <c r="E13240" s="122"/>
    </row>
    <row r="13241" spans="4:5">
      <c r="D13241" s="122"/>
      <c r="E13241" s="122"/>
    </row>
    <row r="13242" spans="4:5">
      <c r="D13242" s="122"/>
      <c r="E13242" s="122"/>
    </row>
    <row r="13243" spans="4:5">
      <c r="D13243" s="122"/>
      <c r="E13243" s="122"/>
    </row>
    <row r="13244" spans="4:5">
      <c r="D13244" s="122"/>
      <c r="E13244" s="122"/>
    </row>
    <row r="13245" spans="4:5">
      <c r="D13245" s="122"/>
      <c r="E13245" s="122"/>
    </row>
    <row r="13246" spans="4:5">
      <c r="D13246" s="122"/>
      <c r="E13246" s="122"/>
    </row>
    <row r="13247" spans="4:5">
      <c r="D13247" s="122"/>
      <c r="E13247" s="122"/>
    </row>
    <row r="13248" spans="4:5">
      <c r="D13248" s="122"/>
      <c r="E13248" s="122"/>
    </row>
    <row r="13249" spans="4:5">
      <c r="D13249" s="122"/>
      <c r="E13249" s="122"/>
    </row>
    <row r="13250" spans="4:5">
      <c r="D13250" s="122"/>
      <c r="E13250" s="122"/>
    </row>
    <row r="13251" spans="4:5">
      <c r="D13251" s="122"/>
      <c r="E13251" s="122"/>
    </row>
    <row r="13252" spans="4:5">
      <c r="D13252" s="122"/>
      <c r="E13252" s="122"/>
    </row>
    <row r="13253" spans="4:5">
      <c r="D13253" s="122"/>
      <c r="E13253" s="122"/>
    </row>
    <row r="13254" spans="4:5">
      <c r="D13254" s="122"/>
      <c r="E13254" s="122"/>
    </row>
    <row r="13255" spans="4:5">
      <c r="D13255" s="122"/>
      <c r="E13255" s="122"/>
    </row>
    <row r="13256" spans="4:5">
      <c r="D13256" s="122"/>
      <c r="E13256" s="122"/>
    </row>
    <row r="13257" spans="4:5">
      <c r="D13257" s="122"/>
      <c r="E13257" s="122"/>
    </row>
    <row r="13258" spans="4:5">
      <c r="D13258" s="122"/>
      <c r="E13258" s="122"/>
    </row>
    <row r="13259" spans="4:5">
      <c r="D13259" s="122"/>
      <c r="E13259" s="122"/>
    </row>
    <row r="13260" spans="4:5">
      <c r="D13260" s="122"/>
      <c r="E13260" s="122"/>
    </row>
    <row r="13261" spans="4:5">
      <c r="D13261" s="122"/>
      <c r="E13261" s="122"/>
    </row>
    <row r="13262" spans="4:5">
      <c r="D13262" s="122"/>
      <c r="E13262" s="122"/>
    </row>
    <row r="13263" spans="4:5">
      <c r="D13263" s="122"/>
      <c r="E13263" s="122"/>
    </row>
    <row r="13264" spans="4:5">
      <c r="D13264" s="122"/>
      <c r="E13264" s="122"/>
    </row>
    <row r="13265" spans="4:5">
      <c r="D13265" s="122"/>
      <c r="E13265" s="122"/>
    </row>
    <row r="13266" spans="4:5">
      <c r="D13266" s="122"/>
      <c r="E13266" s="122"/>
    </row>
    <row r="13267" spans="4:5">
      <c r="D13267" s="122"/>
      <c r="E13267" s="122"/>
    </row>
    <row r="13268" spans="4:5">
      <c r="D13268" s="122"/>
      <c r="E13268" s="122"/>
    </row>
    <row r="13269" spans="4:5">
      <c r="D13269" s="122"/>
      <c r="E13269" s="122"/>
    </row>
    <row r="13270" spans="4:5">
      <c r="D13270" s="122"/>
      <c r="E13270" s="122"/>
    </row>
    <row r="13271" spans="4:5">
      <c r="D13271" s="122"/>
      <c r="E13271" s="122"/>
    </row>
    <row r="13272" spans="4:5">
      <c r="D13272" s="122"/>
      <c r="E13272" s="122"/>
    </row>
    <row r="13273" spans="4:5">
      <c r="D13273" s="122"/>
      <c r="E13273" s="122"/>
    </row>
    <row r="13274" spans="4:5">
      <c r="D13274" s="122"/>
      <c r="E13274" s="122"/>
    </row>
    <row r="13275" spans="4:5">
      <c r="D13275" s="122"/>
      <c r="E13275" s="122"/>
    </row>
    <row r="13276" spans="4:5">
      <c r="D13276" s="122"/>
      <c r="E13276" s="122"/>
    </row>
    <row r="13277" spans="4:5">
      <c r="D13277" s="122"/>
      <c r="E13277" s="122"/>
    </row>
    <row r="13278" spans="4:5">
      <c r="D13278" s="122"/>
      <c r="E13278" s="122"/>
    </row>
    <row r="13279" spans="4:5">
      <c r="D13279" s="122"/>
      <c r="E13279" s="122"/>
    </row>
    <row r="13280" spans="4:5">
      <c r="D13280" s="122"/>
      <c r="E13280" s="122"/>
    </row>
    <row r="13281" spans="4:5">
      <c r="D13281" s="122"/>
      <c r="E13281" s="122"/>
    </row>
    <row r="13282" spans="4:5">
      <c r="D13282" s="122"/>
      <c r="E13282" s="122"/>
    </row>
    <row r="13283" spans="4:5">
      <c r="D13283" s="122"/>
      <c r="E13283" s="122"/>
    </row>
    <row r="13284" spans="4:5">
      <c r="D13284" s="122"/>
      <c r="E13284" s="122"/>
    </row>
    <row r="13285" spans="4:5">
      <c r="D13285" s="122"/>
      <c r="E13285" s="122"/>
    </row>
    <row r="13286" spans="4:5">
      <c r="D13286" s="122"/>
      <c r="E13286" s="122"/>
    </row>
    <row r="13287" spans="4:5">
      <c r="D13287" s="122"/>
      <c r="E13287" s="122"/>
    </row>
    <row r="13288" spans="4:5">
      <c r="D13288" s="122"/>
      <c r="E13288" s="122"/>
    </row>
    <row r="13289" spans="4:5">
      <c r="D13289" s="122"/>
      <c r="E13289" s="122"/>
    </row>
    <row r="13290" spans="4:5">
      <c r="D13290" s="122"/>
      <c r="E13290" s="122"/>
    </row>
    <row r="13291" spans="4:5">
      <c r="D13291" s="122"/>
      <c r="E13291" s="122"/>
    </row>
    <row r="13292" spans="4:5">
      <c r="D13292" s="122"/>
      <c r="E13292" s="122"/>
    </row>
    <row r="13293" spans="4:5">
      <c r="D13293" s="122"/>
      <c r="E13293" s="122"/>
    </row>
    <row r="13294" spans="4:5">
      <c r="D13294" s="122"/>
      <c r="E13294" s="122"/>
    </row>
    <row r="13295" spans="4:5">
      <c r="D13295" s="122"/>
      <c r="E13295" s="122"/>
    </row>
    <row r="13296" spans="4:5">
      <c r="D13296" s="122"/>
      <c r="E13296" s="122"/>
    </row>
    <row r="13297" spans="4:5">
      <c r="D13297" s="122"/>
      <c r="E13297" s="122"/>
    </row>
    <row r="13298" spans="4:5">
      <c r="D13298" s="122"/>
      <c r="E13298" s="122"/>
    </row>
    <row r="13299" spans="4:5">
      <c r="D13299" s="122"/>
      <c r="E13299" s="122"/>
    </row>
    <row r="13300" spans="4:5">
      <c r="D13300" s="122"/>
      <c r="E13300" s="122"/>
    </row>
    <row r="13301" spans="4:5">
      <c r="D13301" s="122"/>
      <c r="E13301" s="122"/>
    </row>
    <row r="13302" spans="4:5">
      <c r="D13302" s="122"/>
      <c r="E13302" s="122"/>
    </row>
    <row r="13303" spans="4:5">
      <c r="D13303" s="122"/>
      <c r="E13303" s="122"/>
    </row>
    <row r="13304" spans="4:5">
      <c r="D13304" s="122"/>
      <c r="E13304" s="122"/>
    </row>
    <row r="13305" spans="4:5">
      <c r="D13305" s="122"/>
      <c r="E13305" s="122"/>
    </row>
    <row r="13306" spans="4:5">
      <c r="D13306" s="122"/>
      <c r="E13306" s="122"/>
    </row>
    <row r="13307" spans="4:5">
      <c r="D13307" s="122"/>
      <c r="E13307" s="122"/>
    </row>
    <row r="13308" spans="4:5">
      <c r="D13308" s="122"/>
      <c r="E13308" s="122"/>
    </row>
    <row r="13309" spans="4:5">
      <c r="D13309" s="122"/>
      <c r="E13309" s="122"/>
    </row>
    <row r="13310" spans="4:5">
      <c r="D13310" s="122"/>
      <c r="E13310" s="122"/>
    </row>
    <row r="13311" spans="4:5">
      <c r="D13311" s="122"/>
      <c r="E13311" s="122"/>
    </row>
    <row r="13312" spans="4:5">
      <c r="D13312" s="122"/>
      <c r="E13312" s="122"/>
    </row>
    <row r="13313" spans="4:5">
      <c r="D13313" s="122"/>
      <c r="E13313" s="122"/>
    </row>
    <row r="13314" spans="4:5">
      <c r="D13314" s="122"/>
      <c r="E13314" s="122"/>
    </row>
    <row r="13315" spans="4:5">
      <c r="D13315" s="122"/>
      <c r="E13315" s="122"/>
    </row>
    <row r="13316" spans="4:5">
      <c r="D13316" s="122"/>
      <c r="E13316" s="122"/>
    </row>
    <row r="13317" spans="4:5">
      <c r="D13317" s="122"/>
      <c r="E13317" s="122"/>
    </row>
    <row r="13318" spans="4:5">
      <c r="D13318" s="122"/>
      <c r="E13318" s="122"/>
    </row>
    <row r="13319" spans="4:5">
      <c r="D13319" s="122"/>
      <c r="E13319" s="122"/>
    </row>
    <row r="13320" spans="4:5">
      <c r="D13320" s="122"/>
      <c r="E13320" s="122"/>
    </row>
    <row r="13321" spans="4:5">
      <c r="D13321" s="122"/>
      <c r="E13321" s="122"/>
    </row>
    <row r="13322" spans="4:5">
      <c r="D13322" s="122"/>
      <c r="E13322" s="122"/>
    </row>
    <row r="13323" spans="4:5">
      <c r="D13323" s="122"/>
      <c r="E13323" s="122"/>
    </row>
    <row r="13324" spans="4:5">
      <c r="D13324" s="122"/>
      <c r="E13324" s="122"/>
    </row>
    <row r="13325" spans="4:5">
      <c r="D13325" s="122"/>
      <c r="E13325" s="122"/>
    </row>
    <row r="13326" spans="4:5">
      <c r="D13326" s="122"/>
      <c r="E13326" s="122"/>
    </row>
    <row r="13327" spans="4:5">
      <c r="D13327" s="122"/>
      <c r="E13327" s="122"/>
    </row>
    <row r="13328" spans="4:5">
      <c r="D13328" s="122"/>
      <c r="E13328" s="122"/>
    </row>
    <row r="13329" spans="4:5">
      <c r="D13329" s="122"/>
      <c r="E13329" s="122"/>
    </row>
    <row r="13330" spans="4:5">
      <c r="D13330" s="122"/>
      <c r="E13330" s="122"/>
    </row>
    <row r="13331" spans="4:5">
      <c r="D13331" s="122"/>
      <c r="E13331" s="122"/>
    </row>
    <row r="13332" spans="4:5">
      <c r="D13332" s="122"/>
      <c r="E13332" s="122"/>
    </row>
    <row r="13333" spans="4:5">
      <c r="D13333" s="122"/>
      <c r="E13333" s="122"/>
    </row>
    <row r="13334" spans="4:5">
      <c r="D13334" s="122"/>
      <c r="E13334" s="122"/>
    </row>
    <row r="13335" spans="4:5">
      <c r="D13335" s="122"/>
      <c r="E13335" s="122"/>
    </row>
    <row r="13336" spans="4:5">
      <c r="D13336" s="122"/>
      <c r="E13336" s="122"/>
    </row>
    <row r="13337" spans="4:5">
      <c r="D13337" s="122"/>
      <c r="E13337" s="122"/>
    </row>
    <row r="13338" spans="4:5">
      <c r="D13338" s="122"/>
      <c r="E13338" s="122"/>
    </row>
    <row r="13339" spans="4:5">
      <c r="D13339" s="122"/>
      <c r="E13339" s="122"/>
    </row>
    <row r="13340" spans="4:5">
      <c r="D13340" s="122"/>
      <c r="E13340" s="122"/>
    </row>
    <row r="13341" spans="4:5">
      <c r="D13341" s="122"/>
      <c r="E13341" s="122"/>
    </row>
    <row r="13342" spans="4:5">
      <c r="D13342" s="122"/>
      <c r="E13342" s="122"/>
    </row>
    <row r="13343" spans="4:5">
      <c r="D13343" s="122"/>
      <c r="E13343" s="122"/>
    </row>
    <row r="13344" spans="4:5">
      <c r="D13344" s="122"/>
      <c r="E13344" s="122"/>
    </row>
    <row r="13345" spans="4:5">
      <c r="D13345" s="122"/>
      <c r="E13345" s="122"/>
    </row>
    <row r="13346" spans="4:5">
      <c r="D13346" s="122"/>
      <c r="E13346" s="122"/>
    </row>
    <row r="13347" spans="4:5">
      <c r="D13347" s="122"/>
      <c r="E13347" s="122"/>
    </row>
    <row r="13348" spans="4:5">
      <c r="D13348" s="122"/>
      <c r="E13348" s="122"/>
    </row>
    <row r="13349" spans="4:5">
      <c r="D13349" s="122"/>
      <c r="E13349" s="122"/>
    </row>
    <row r="13350" spans="4:5">
      <c r="D13350" s="122"/>
      <c r="E13350" s="122"/>
    </row>
    <row r="13351" spans="4:5">
      <c r="D13351" s="122"/>
      <c r="E13351" s="122"/>
    </row>
    <row r="13352" spans="4:5">
      <c r="D13352" s="122"/>
      <c r="E13352" s="122"/>
    </row>
    <row r="13353" spans="4:5">
      <c r="D13353" s="122"/>
      <c r="E13353" s="122"/>
    </row>
    <row r="13354" spans="4:5">
      <c r="D13354" s="122"/>
      <c r="E13354" s="122"/>
    </row>
    <row r="13355" spans="4:5">
      <c r="D13355" s="122"/>
      <c r="E13355" s="122"/>
    </row>
    <row r="13356" spans="4:5">
      <c r="D13356" s="122"/>
      <c r="E13356" s="122"/>
    </row>
    <row r="13357" spans="4:5">
      <c r="D13357" s="122"/>
      <c r="E13357" s="122"/>
    </row>
    <row r="13358" spans="4:5">
      <c r="D13358" s="122"/>
      <c r="E13358" s="122"/>
    </row>
    <row r="13359" spans="4:5">
      <c r="D13359" s="122"/>
      <c r="E13359" s="122"/>
    </row>
    <row r="13360" spans="4:5">
      <c r="D13360" s="122"/>
      <c r="E13360" s="122"/>
    </row>
    <row r="13361" spans="4:5">
      <c r="D13361" s="122"/>
      <c r="E13361" s="122"/>
    </row>
    <row r="13362" spans="4:5">
      <c r="D13362" s="122"/>
      <c r="E13362" s="122"/>
    </row>
    <row r="13363" spans="4:5">
      <c r="D13363" s="122"/>
      <c r="E13363" s="122"/>
    </row>
    <row r="13364" spans="4:5">
      <c r="D13364" s="122"/>
      <c r="E13364" s="122"/>
    </row>
    <row r="13365" spans="4:5">
      <c r="D13365" s="122"/>
      <c r="E13365" s="122"/>
    </row>
    <row r="13366" spans="4:5">
      <c r="D13366" s="122"/>
      <c r="E13366" s="122"/>
    </row>
    <row r="13367" spans="4:5">
      <c r="D13367" s="122"/>
      <c r="E13367" s="122"/>
    </row>
    <row r="13368" spans="4:5">
      <c r="D13368" s="122"/>
      <c r="E13368" s="122"/>
    </row>
    <row r="13369" spans="4:5">
      <c r="D13369" s="122"/>
      <c r="E13369" s="122"/>
    </row>
    <row r="13370" spans="4:5">
      <c r="D13370" s="122"/>
      <c r="E13370" s="122"/>
    </row>
    <row r="13371" spans="4:5">
      <c r="D13371" s="122"/>
      <c r="E13371" s="122"/>
    </row>
    <row r="13372" spans="4:5">
      <c r="D13372" s="122"/>
      <c r="E13372" s="122"/>
    </row>
    <row r="13373" spans="4:5">
      <c r="D13373" s="122"/>
      <c r="E13373" s="122"/>
    </row>
    <row r="13374" spans="4:5">
      <c r="D13374" s="122"/>
      <c r="E13374" s="122"/>
    </row>
    <row r="13375" spans="4:5">
      <c r="D13375" s="122"/>
      <c r="E13375" s="122"/>
    </row>
    <row r="13376" spans="4:5">
      <c r="D13376" s="122"/>
      <c r="E13376" s="122"/>
    </row>
    <row r="13377" spans="4:5">
      <c r="D13377" s="122"/>
      <c r="E13377" s="122"/>
    </row>
    <row r="13378" spans="4:5">
      <c r="D13378" s="122"/>
      <c r="E13378" s="122"/>
    </row>
    <row r="13379" spans="4:5">
      <c r="D13379" s="122"/>
      <c r="E13379" s="122"/>
    </row>
    <row r="13380" spans="4:5">
      <c r="D13380" s="122"/>
      <c r="E13380" s="122"/>
    </row>
    <row r="13381" spans="4:5">
      <c r="D13381" s="122"/>
      <c r="E13381" s="122"/>
    </row>
    <row r="13382" spans="4:5">
      <c r="D13382" s="122"/>
      <c r="E13382" s="122"/>
    </row>
    <row r="13383" spans="4:5">
      <c r="D13383" s="122"/>
      <c r="E13383" s="122"/>
    </row>
    <row r="13384" spans="4:5">
      <c r="D13384" s="122"/>
      <c r="E13384" s="122"/>
    </row>
    <row r="13385" spans="4:5">
      <c r="D13385" s="122"/>
      <c r="E13385" s="122"/>
    </row>
    <row r="13386" spans="4:5">
      <c r="D13386" s="122"/>
      <c r="E13386" s="122"/>
    </row>
    <row r="13387" spans="4:5">
      <c r="D13387" s="122"/>
      <c r="E13387" s="122"/>
    </row>
    <row r="13388" spans="4:5">
      <c r="D13388" s="122"/>
      <c r="E13388" s="122"/>
    </row>
    <row r="13389" spans="4:5">
      <c r="D13389" s="122"/>
      <c r="E13389" s="122"/>
    </row>
    <row r="13390" spans="4:5">
      <c r="D13390" s="122"/>
      <c r="E13390" s="122"/>
    </row>
    <row r="13391" spans="4:5">
      <c r="D13391" s="122"/>
      <c r="E13391" s="122"/>
    </row>
    <row r="13392" spans="4:5">
      <c r="D13392" s="122"/>
      <c r="E13392" s="122"/>
    </row>
    <row r="13393" spans="4:5">
      <c r="D13393" s="122"/>
      <c r="E13393" s="122"/>
    </row>
    <row r="13394" spans="4:5">
      <c r="D13394" s="122"/>
      <c r="E13394" s="122"/>
    </row>
    <row r="13395" spans="4:5">
      <c r="D13395" s="122"/>
      <c r="E13395" s="122"/>
    </row>
    <row r="13396" spans="4:5">
      <c r="D13396" s="122"/>
      <c r="E13396" s="122"/>
    </row>
    <row r="13397" spans="4:5">
      <c r="D13397" s="122"/>
      <c r="E13397" s="122"/>
    </row>
    <row r="13398" spans="4:5">
      <c r="D13398" s="122"/>
      <c r="E13398" s="122"/>
    </row>
    <row r="13399" spans="4:5">
      <c r="D13399" s="122"/>
      <c r="E13399" s="122"/>
    </row>
    <row r="13400" spans="4:5">
      <c r="D13400" s="122"/>
      <c r="E13400" s="122"/>
    </row>
    <row r="13401" spans="4:5">
      <c r="D13401" s="122"/>
      <c r="E13401" s="122"/>
    </row>
    <row r="13402" spans="4:5">
      <c r="D13402" s="122"/>
      <c r="E13402" s="122"/>
    </row>
    <row r="13403" spans="4:5">
      <c r="D13403" s="122"/>
      <c r="E13403" s="122"/>
    </row>
    <row r="13404" spans="4:5">
      <c r="D13404" s="122"/>
      <c r="E13404" s="122"/>
    </row>
    <row r="13405" spans="4:5">
      <c r="D13405" s="122"/>
      <c r="E13405" s="122"/>
    </row>
    <row r="13406" spans="4:5">
      <c r="D13406" s="122"/>
      <c r="E13406" s="122"/>
    </row>
    <row r="13407" spans="4:5">
      <c r="D13407" s="122"/>
      <c r="E13407" s="122"/>
    </row>
    <row r="13408" spans="4:5">
      <c r="D13408" s="122"/>
      <c r="E13408" s="122"/>
    </row>
    <row r="13409" spans="4:5">
      <c r="D13409" s="122"/>
      <c r="E13409" s="122"/>
    </row>
    <row r="13410" spans="4:5">
      <c r="D13410" s="122"/>
      <c r="E13410" s="122"/>
    </row>
    <row r="13411" spans="4:5">
      <c r="D13411" s="122"/>
      <c r="E13411" s="122"/>
    </row>
    <row r="13412" spans="4:5">
      <c r="D13412" s="122"/>
      <c r="E13412" s="122"/>
    </row>
    <row r="13413" spans="4:5">
      <c r="D13413" s="122"/>
      <c r="E13413" s="122"/>
    </row>
    <row r="13414" spans="4:5">
      <c r="D13414" s="122"/>
      <c r="E13414" s="122"/>
    </row>
    <row r="13415" spans="4:5">
      <c r="D13415" s="122"/>
      <c r="E13415" s="122"/>
    </row>
    <row r="13416" spans="4:5">
      <c r="D13416" s="122"/>
      <c r="E13416" s="122"/>
    </row>
    <row r="13417" spans="4:5">
      <c r="D13417" s="122"/>
      <c r="E13417" s="122"/>
    </row>
    <row r="13418" spans="4:5">
      <c r="D13418" s="122"/>
      <c r="E13418" s="122"/>
    </row>
    <row r="13419" spans="4:5">
      <c r="D13419" s="122"/>
      <c r="E13419" s="122"/>
    </row>
    <row r="13420" spans="4:5">
      <c r="D13420" s="122"/>
      <c r="E13420" s="122"/>
    </row>
    <row r="13421" spans="4:5">
      <c r="D13421" s="122"/>
      <c r="E13421" s="122"/>
    </row>
    <row r="13422" spans="4:5">
      <c r="D13422" s="122"/>
      <c r="E13422" s="122"/>
    </row>
    <row r="13423" spans="4:5">
      <c r="D13423" s="122"/>
      <c r="E13423" s="122"/>
    </row>
    <row r="13424" spans="4:5">
      <c r="D13424" s="122"/>
      <c r="E13424" s="122"/>
    </row>
    <row r="13425" spans="4:5">
      <c r="D13425" s="122"/>
      <c r="E13425" s="122"/>
    </row>
    <row r="13426" spans="4:5">
      <c r="D13426" s="122"/>
      <c r="E13426" s="122"/>
    </row>
    <row r="13427" spans="4:5">
      <c r="D13427" s="122"/>
      <c r="E13427" s="122"/>
    </row>
    <row r="13428" spans="4:5">
      <c r="D13428" s="122"/>
      <c r="E13428" s="122"/>
    </row>
    <row r="13429" spans="4:5">
      <c r="D13429" s="122"/>
      <c r="E13429" s="122"/>
    </row>
    <row r="13430" spans="4:5">
      <c r="D13430" s="122"/>
      <c r="E13430" s="122"/>
    </row>
    <row r="13431" spans="4:5">
      <c r="D13431" s="122"/>
      <c r="E13431" s="122"/>
    </row>
    <row r="13432" spans="4:5">
      <c r="D13432" s="122"/>
      <c r="E13432" s="122"/>
    </row>
    <row r="13433" spans="4:5">
      <c r="D13433" s="122"/>
      <c r="E13433" s="122"/>
    </row>
    <row r="13434" spans="4:5">
      <c r="D13434" s="122"/>
      <c r="E13434" s="122"/>
    </row>
    <row r="13435" spans="4:5">
      <c r="D13435" s="122"/>
      <c r="E13435" s="122"/>
    </row>
    <row r="13436" spans="4:5">
      <c r="D13436" s="122"/>
      <c r="E13436" s="122"/>
    </row>
    <row r="13437" spans="4:5">
      <c r="D13437" s="122"/>
      <c r="E13437" s="122"/>
    </row>
    <row r="13438" spans="4:5">
      <c r="D13438" s="122"/>
      <c r="E13438" s="122"/>
    </row>
    <row r="13439" spans="4:5">
      <c r="D13439" s="122"/>
      <c r="E13439" s="122"/>
    </row>
    <row r="13440" spans="4:5">
      <c r="D13440" s="122"/>
      <c r="E13440" s="122"/>
    </row>
    <row r="13441" spans="4:5">
      <c r="D13441" s="122"/>
      <c r="E13441" s="122"/>
    </row>
    <row r="13442" spans="4:5">
      <c r="D13442" s="122"/>
      <c r="E13442" s="122"/>
    </row>
    <row r="13443" spans="4:5">
      <c r="D13443" s="122"/>
      <c r="E13443" s="122"/>
    </row>
    <row r="13444" spans="4:5">
      <c r="D13444" s="122"/>
      <c r="E13444" s="122"/>
    </row>
    <row r="13445" spans="4:5">
      <c r="D13445" s="122"/>
      <c r="E13445" s="122"/>
    </row>
    <row r="13446" spans="4:5">
      <c r="D13446" s="122"/>
      <c r="E13446" s="122"/>
    </row>
    <row r="13447" spans="4:5">
      <c r="D13447" s="122"/>
      <c r="E13447" s="122"/>
    </row>
    <row r="13448" spans="4:5">
      <c r="D13448" s="122"/>
      <c r="E13448" s="122"/>
    </row>
    <row r="13449" spans="4:5">
      <c r="D13449" s="122"/>
      <c r="E13449" s="122"/>
    </row>
    <row r="13450" spans="4:5">
      <c r="D13450" s="122"/>
      <c r="E13450" s="122"/>
    </row>
    <row r="13451" spans="4:5">
      <c r="D13451" s="122"/>
      <c r="E13451" s="122"/>
    </row>
    <row r="13452" spans="4:5">
      <c r="D13452" s="122"/>
      <c r="E13452" s="122"/>
    </row>
    <row r="13453" spans="4:5">
      <c r="D13453" s="122"/>
      <c r="E13453" s="122"/>
    </row>
    <row r="13454" spans="4:5">
      <c r="D13454" s="122"/>
      <c r="E13454" s="122"/>
    </row>
    <row r="13455" spans="4:5">
      <c r="D13455" s="122"/>
      <c r="E13455" s="122"/>
    </row>
    <row r="13456" spans="4:5">
      <c r="D13456" s="122"/>
      <c r="E13456" s="122"/>
    </row>
    <row r="13457" spans="4:5">
      <c r="D13457" s="122"/>
      <c r="E13457" s="122"/>
    </row>
    <row r="13458" spans="4:5">
      <c r="D13458" s="122"/>
      <c r="E13458" s="122"/>
    </row>
    <row r="13459" spans="4:5">
      <c r="D13459" s="122"/>
      <c r="E13459" s="122"/>
    </row>
    <row r="13460" spans="4:5">
      <c r="D13460" s="122"/>
      <c r="E13460" s="122"/>
    </row>
    <row r="13461" spans="4:5">
      <c r="D13461" s="122"/>
      <c r="E13461" s="122"/>
    </row>
    <row r="13462" spans="4:5">
      <c r="D13462" s="122"/>
      <c r="E13462" s="122"/>
    </row>
    <row r="13463" spans="4:5">
      <c r="D13463" s="122"/>
      <c r="E13463" s="122"/>
    </row>
    <row r="13464" spans="4:5">
      <c r="D13464" s="122"/>
      <c r="E13464" s="122"/>
    </row>
    <row r="13465" spans="4:5">
      <c r="D13465" s="122"/>
      <c r="E13465" s="122"/>
    </row>
    <row r="13466" spans="4:5">
      <c r="D13466" s="122"/>
      <c r="E13466" s="122"/>
    </row>
    <row r="13467" spans="4:5">
      <c r="D13467" s="122"/>
      <c r="E13467" s="122"/>
    </row>
    <row r="13468" spans="4:5">
      <c r="D13468" s="122"/>
      <c r="E13468" s="122"/>
    </row>
    <row r="13469" spans="4:5">
      <c r="D13469" s="122"/>
      <c r="E13469" s="122"/>
    </row>
    <row r="13470" spans="4:5">
      <c r="D13470" s="122"/>
      <c r="E13470" s="122"/>
    </row>
    <row r="13471" spans="4:5">
      <c r="D13471" s="122"/>
      <c r="E13471" s="122"/>
    </row>
    <row r="13472" spans="4:5">
      <c r="D13472" s="122"/>
      <c r="E13472" s="122"/>
    </row>
    <row r="13473" spans="4:5">
      <c r="D13473" s="122"/>
      <c r="E13473" s="122"/>
    </row>
    <row r="13474" spans="4:5">
      <c r="D13474" s="122"/>
      <c r="E13474" s="122"/>
    </row>
    <row r="13475" spans="4:5">
      <c r="D13475" s="122"/>
      <c r="E13475" s="122"/>
    </row>
    <row r="13476" spans="4:5">
      <c r="D13476" s="122"/>
      <c r="E13476" s="122"/>
    </row>
    <row r="13477" spans="4:5">
      <c r="D13477" s="122"/>
      <c r="E13477" s="122"/>
    </row>
    <row r="13478" spans="4:5">
      <c r="D13478" s="122"/>
      <c r="E13478" s="122"/>
    </row>
    <row r="13479" spans="4:5">
      <c r="D13479" s="122"/>
      <c r="E13479" s="122"/>
    </row>
    <row r="13480" spans="4:5">
      <c r="D13480" s="122"/>
      <c r="E13480" s="122"/>
    </row>
    <row r="13481" spans="4:5">
      <c r="D13481" s="122"/>
      <c r="E13481" s="122"/>
    </row>
    <row r="13482" spans="4:5">
      <c r="D13482" s="122"/>
      <c r="E13482" s="122"/>
    </row>
    <row r="13483" spans="4:5">
      <c r="D13483" s="122"/>
      <c r="E13483" s="122"/>
    </row>
    <row r="13484" spans="4:5">
      <c r="D13484" s="122"/>
      <c r="E13484" s="122"/>
    </row>
    <row r="13485" spans="4:5">
      <c r="D13485" s="122"/>
      <c r="E13485" s="122"/>
    </row>
    <row r="13486" spans="4:5">
      <c r="D13486" s="122"/>
      <c r="E13486" s="122"/>
    </row>
    <row r="13487" spans="4:5">
      <c r="D13487" s="122"/>
      <c r="E13487" s="122"/>
    </row>
    <row r="13488" spans="4:5">
      <c r="D13488" s="122"/>
      <c r="E13488" s="122"/>
    </row>
    <row r="13489" spans="4:5">
      <c r="D13489" s="122"/>
      <c r="E13489" s="122"/>
    </row>
    <row r="13490" spans="4:5">
      <c r="D13490" s="122"/>
      <c r="E13490" s="122"/>
    </row>
    <row r="13491" spans="4:5">
      <c r="D13491" s="122"/>
      <c r="E13491" s="122"/>
    </row>
    <row r="13492" spans="4:5">
      <c r="D13492" s="122"/>
      <c r="E13492" s="122"/>
    </row>
    <row r="13493" spans="4:5">
      <c r="D13493" s="122"/>
      <c r="E13493" s="122"/>
    </row>
    <row r="13494" spans="4:5">
      <c r="D13494" s="122"/>
      <c r="E13494" s="122"/>
    </row>
    <row r="13495" spans="4:5">
      <c r="D13495" s="122"/>
      <c r="E13495" s="122"/>
    </row>
    <row r="13496" spans="4:5">
      <c r="D13496" s="122"/>
      <c r="E13496" s="122"/>
    </row>
    <row r="13497" spans="4:5">
      <c r="D13497" s="122"/>
      <c r="E13497" s="122"/>
    </row>
    <row r="13498" spans="4:5">
      <c r="D13498" s="122"/>
      <c r="E13498" s="122"/>
    </row>
    <row r="13499" spans="4:5">
      <c r="D13499" s="122"/>
      <c r="E13499" s="122"/>
    </row>
    <row r="13500" spans="4:5">
      <c r="D13500" s="122"/>
      <c r="E13500" s="122"/>
    </row>
    <row r="13501" spans="4:5">
      <c r="D13501" s="122"/>
      <c r="E13501" s="122"/>
    </row>
    <row r="13502" spans="4:5">
      <c r="D13502" s="122"/>
      <c r="E13502" s="122"/>
    </row>
    <row r="13503" spans="4:5">
      <c r="D13503" s="122"/>
      <c r="E13503" s="122"/>
    </row>
    <row r="13504" spans="4:5">
      <c r="D13504" s="122"/>
      <c r="E13504" s="122"/>
    </row>
    <row r="13505" spans="4:5">
      <c r="D13505" s="122"/>
      <c r="E13505" s="122"/>
    </row>
    <row r="13506" spans="4:5">
      <c r="D13506" s="122"/>
      <c r="E13506" s="122"/>
    </row>
    <row r="13507" spans="4:5">
      <c r="D13507" s="122"/>
      <c r="E13507" s="122"/>
    </row>
    <row r="13508" spans="4:5">
      <c r="D13508" s="122"/>
      <c r="E13508" s="122"/>
    </row>
    <row r="13509" spans="4:5">
      <c r="D13509" s="122"/>
      <c r="E13509" s="122"/>
    </row>
    <row r="13510" spans="4:5">
      <c r="D13510" s="122"/>
      <c r="E13510" s="122"/>
    </row>
    <row r="13511" spans="4:5">
      <c r="D13511" s="122"/>
      <c r="E13511" s="122"/>
    </row>
    <row r="13512" spans="4:5">
      <c r="D13512" s="122"/>
      <c r="E13512" s="122"/>
    </row>
    <row r="13513" spans="4:5">
      <c r="D13513" s="122"/>
      <c r="E13513" s="122"/>
    </row>
    <row r="13514" spans="4:5">
      <c r="D13514" s="122"/>
      <c r="E13514" s="122"/>
    </row>
    <row r="13515" spans="4:5">
      <c r="D13515" s="122"/>
      <c r="E13515" s="122"/>
    </row>
    <row r="13516" spans="4:5">
      <c r="D13516" s="122"/>
      <c r="E13516" s="122"/>
    </row>
    <row r="13517" spans="4:5">
      <c r="D13517" s="122"/>
      <c r="E13517" s="122"/>
    </row>
    <row r="13518" spans="4:5">
      <c r="D13518" s="122"/>
      <c r="E13518" s="122"/>
    </row>
    <row r="13519" spans="4:5">
      <c r="D13519" s="122"/>
      <c r="E13519" s="122"/>
    </row>
    <row r="13520" spans="4:5">
      <c r="D13520" s="122"/>
      <c r="E13520" s="122"/>
    </row>
    <row r="13521" spans="4:5">
      <c r="D13521" s="122"/>
      <c r="E13521" s="122"/>
    </row>
    <row r="13522" spans="4:5">
      <c r="D13522" s="122"/>
      <c r="E13522" s="122"/>
    </row>
    <row r="13523" spans="4:5">
      <c r="D13523" s="122"/>
      <c r="E13523" s="122"/>
    </row>
    <row r="13524" spans="4:5">
      <c r="D13524" s="122"/>
      <c r="E13524" s="122"/>
    </row>
    <row r="13525" spans="4:5">
      <c r="D13525" s="122"/>
      <c r="E13525" s="122"/>
    </row>
    <row r="13526" spans="4:5">
      <c r="D13526" s="122"/>
      <c r="E13526" s="122"/>
    </row>
    <row r="13527" spans="4:5">
      <c r="D13527" s="122"/>
      <c r="E13527" s="122"/>
    </row>
    <row r="13528" spans="4:5">
      <c r="D13528" s="122"/>
      <c r="E13528" s="122"/>
    </row>
    <row r="13529" spans="4:5">
      <c r="D13529" s="122"/>
      <c r="E13529" s="122"/>
    </row>
    <row r="13530" spans="4:5">
      <c r="D13530" s="122"/>
      <c r="E13530" s="122"/>
    </row>
    <row r="13531" spans="4:5">
      <c r="D13531" s="122"/>
      <c r="E13531" s="122"/>
    </row>
    <row r="13532" spans="4:5">
      <c r="D13532" s="122"/>
      <c r="E13532" s="122"/>
    </row>
    <row r="13533" spans="4:5">
      <c r="D13533" s="122"/>
      <c r="E13533" s="122"/>
    </row>
    <row r="13534" spans="4:5">
      <c r="D13534" s="122"/>
      <c r="E13534" s="122"/>
    </row>
    <row r="13535" spans="4:5">
      <c r="D13535" s="122"/>
      <c r="E13535" s="122"/>
    </row>
    <row r="13536" spans="4:5">
      <c r="D13536" s="122"/>
      <c r="E13536" s="122"/>
    </row>
    <row r="13537" spans="4:5">
      <c r="D13537" s="122"/>
      <c r="E13537" s="122"/>
    </row>
    <row r="13538" spans="4:5">
      <c r="D13538" s="122"/>
      <c r="E13538" s="122"/>
    </row>
    <row r="13539" spans="4:5">
      <c r="D13539" s="122"/>
      <c r="E13539" s="122"/>
    </row>
    <row r="13540" spans="4:5">
      <c r="D13540" s="122"/>
      <c r="E13540" s="122"/>
    </row>
    <row r="13541" spans="4:5">
      <c r="D13541" s="122"/>
      <c r="E13541" s="122"/>
    </row>
    <row r="13542" spans="4:5">
      <c r="D13542" s="122"/>
      <c r="E13542" s="122"/>
    </row>
    <row r="13543" spans="4:5">
      <c r="D13543" s="122"/>
      <c r="E13543" s="122"/>
    </row>
    <row r="13544" spans="4:5">
      <c r="D13544" s="122"/>
      <c r="E13544" s="122"/>
    </row>
    <row r="13545" spans="4:5">
      <c r="D13545" s="122"/>
      <c r="E13545" s="122"/>
    </row>
    <row r="13546" spans="4:5">
      <c r="D13546" s="122"/>
      <c r="E13546" s="122"/>
    </row>
    <row r="13547" spans="4:5">
      <c r="D13547" s="122"/>
      <c r="E13547" s="122"/>
    </row>
    <row r="13548" spans="4:5">
      <c r="D13548" s="122"/>
      <c r="E13548" s="122"/>
    </row>
    <row r="13549" spans="4:5">
      <c r="D13549" s="122"/>
      <c r="E13549" s="122"/>
    </row>
    <row r="13550" spans="4:5">
      <c r="D13550" s="122"/>
      <c r="E13550" s="122"/>
    </row>
    <row r="13551" spans="4:5">
      <c r="D13551" s="122"/>
      <c r="E13551" s="122"/>
    </row>
    <row r="13552" spans="4:5">
      <c r="D13552" s="122"/>
      <c r="E13552" s="122"/>
    </row>
    <row r="13553" spans="4:5">
      <c r="D13553" s="122"/>
      <c r="E13553" s="122"/>
    </row>
    <row r="13554" spans="4:5">
      <c r="D13554" s="122"/>
      <c r="E13554" s="122"/>
    </row>
    <row r="13555" spans="4:5">
      <c r="D13555" s="122"/>
      <c r="E13555" s="122"/>
    </row>
    <row r="13556" spans="4:5">
      <c r="D13556" s="122"/>
      <c r="E13556" s="122"/>
    </row>
    <row r="13557" spans="4:5">
      <c r="D13557" s="122"/>
      <c r="E13557" s="122"/>
    </row>
    <row r="13558" spans="4:5">
      <c r="D13558" s="122"/>
      <c r="E13558" s="122"/>
    </row>
    <row r="13559" spans="4:5">
      <c r="D13559" s="122"/>
      <c r="E13559" s="122"/>
    </row>
    <row r="13560" spans="4:5">
      <c r="D13560" s="122"/>
      <c r="E13560" s="122"/>
    </row>
    <row r="13561" spans="4:5">
      <c r="D13561" s="122"/>
      <c r="E13561" s="122"/>
    </row>
    <row r="13562" spans="4:5">
      <c r="D13562" s="122"/>
      <c r="E13562" s="122"/>
    </row>
    <row r="13563" spans="4:5">
      <c r="D13563" s="122"/>
      <c r="E13563" s="122"/>
    </row>
    <row r="13564" spans="4:5">
      <c r="D13564" s="122"/>
      <c r="E13564" s="122"/>
    </row>
    <row r="13565" spans="4:5">
      <c r="D13565" s="122"/>
      <c r="E13565" s="122"/>
    </row>
    <row r="13566" spans="4:5">
      <c r="D13566" s="122"/>
      <c r="E13566" s="122"/>
    </row>
    <row r="13567" spans="4:5">
      <c r="D13567" s="122"/>
      <c r="E13567" s="122"/>
    </row>
    <row r="13568" spans="4:5">
      <c r="D13568" s="122"/>
      <c r="E13568" s="122"/>
    </row>
    <row r="13569" spans="4:5">
      <c r="D13569" s="122"/>
      <c r="E13569" s="122"/>
    </row>
    <row r="13570" spans="4:5">
      <c r="D13570" s="122"/>
      <c r="E13570" s="122"/>
    </row>
    <row r="13571" spans="4:5">
      <c r="D13571" s="122"/>
      <c r="E13571" s="122"/>
    </row>
    <row r="13572" spans="4:5">
      <c r="D13572" s="122"/>
      <c r="E13572" s="122"/>
    </row>
    <row r="13573" spans="4:5">
      <c r="D13573" s="122"/>
      <c r="E13573" s="122"/>
    </row>
    <row r="13574" spans="4:5">
      <c r="D13574" s="122"/>
      <c r="E13574" s="122"/>
    </row>
    <row r="13575" spans="4:5">
      <c r="D13575" s="122"/>
      <c r="E13575" s="122"/>
    </row>
    <row r="13576" spans="4:5">
      <c r="D13576" s="122"/>
      <c r="E13576" s="122"/>
    </row>
    <row r="13577" spans="4:5">
      <c r="D13577" s="122"/>
      <c r="E13577" s="122"/>
    </row>
    <row r="13578" spans="4:5">
      <c r="D13578" s="122"/>
      <c r="E13578" s="122"/>
    </row>
    <row r="13579" spans="4:5">
      <c r="D13579" s="122"/>
      <c r="E13579" s="122"/>
    </row>
    <row r="13580" spans="4:5">
      <c r="D13580" s="122"/>
      <c r="E13580" s="122"/>
    </row>
    <row r="13581" spans="4:5">
      <c r="D13581" s="122"/>
      <c r="E13581" s="122"/>
    </row>
    <row r="13582" spans="4:5">
      <c r="D13582" s="122"/>
      <c r="E13582" s="122"/>
    </row>
    <row r="13583" spans="4:5">
      <c r="D13583" s="122"/>
      <c r="E13583" s="122"/>
    </row>
    <row r="13584" spans="4:5">
      <c r="D13584" s="122"/>
      <c r="E13584" s="122"/>
    </row>
    <row r="13585" spans="4:5">
      <c r="D13585" s="122"/>
      <c r="E13585" s="122"/>
    </row>
    <row r="13586" spans="4:5">
      <c r="D13586" s="122"/>
      <c r="E13586" s="122"/>
    </row>
    <row r="13587" spans="4:5">
      <c r="D13587" s="122"/>
      <c r="E13587" s="122"/>
    </row>
    <row r="13588" spans="4:5">
      <c r="D13588" s="122"/>
      <c r="E13588" s="122"/>
    </row>
    <row r="13589" spans="4:5">
      <c r="D13589" s="122"/>
      <c r="E13589" s="122"/>
    </row>
    <row r="13590" spans="4:5">
      <c r="D13590" s="122"/>
      <c r="E13590" s="122"/>
    </row>
    <row r="13591" spans="4:5">
      <c r="D13591" s="122"/>
      <c r="E13591" s="122"/>
    </row>
    <row r="13592" spans="4:5">
      <c r="D13592" s="122"/>
      <c r="E13592" s="122"/>
    </row>
    <row r="13593" spans="4:5">
      <c r="D13593" s="122"/>
      <c r="E13593" s="122"/>
    </row>
    <row r="13594" spans="4:5">
      <c r="D13594" s="122"/>
      <c r="E13594" s="122"/>
    </row>
    <row r="13595" spans="4:5">
      <c r="D13595" s="122"/>
      <c r="E13595" s="122"/>
    </row>
    <row r="13596" spans="4:5">
      <c r="D13596" s="122"/>
      <c r="E13596" s="122"/>
    </row>
    <row r="13597" spans="4:5">
      <c r="D13597" s="122"/>
      <c r="E13597" s="122"/>
    </row>
    <row r="13598" spans="4:5">
      <c r="D13598" s="122"/>
      <c r="E13598" s="122"/>
    </row>
    <row r="13599" spans="4:5">
      <c r="D13599" s="122"/>
      <c r="E13599" s="122"/>
    </row>
    <row r="13600" spans="4:5">
      <c r="D13600" s="122"/>
      <c r="E13600" s="122"/>
    </row>
    <row r="13601" spans="4:5">
      <c r="D13601" s="122"/>
      <c r="E13601" s="122"/>
    </row>
    <row r="13602" spans="4:5">
      <c r="D13602" s="122"/>
      <c r="E13602" s="122"/>
    </row>
    <row r="13603" spans="4:5">
      <c r="D13603" s="122"/>
      <c r="E13603" s="122"/>
    </row>
    <row r="13604" spans="4:5">
      <c r="D13604" s="122"/>
      <c r="E13604" s="122"/>
    </row>
    <row r="13605" spans="4:5">
      <c r="D13605" s="122"/>
      <c r="E13605" s="122"/>
    </row>
    <row r="13606" spans="4:5">
      <c r="D13606" s="122"/>
      <c r="E13606" s="122"/>
    </row>
    <row r="13607" spans="4:5">
      <c r="D13607" s="122"/>
      <c r="E13607" s="122"/>
    </row>
    <row r="13608" spans="4:5">
      <c r="D13608" s="122"/>
      <c r="E13608" s="122"/>
    </row>
    <row r="13609" spans="4:5">
      <c r="D13609" s="122"/>
      <c r="E13609" s="122"/>
    </row>
    <row r="13610" spans="4:5">
      <c r="D13610" s="122"/>
      <c r="E13610" s="122"/>
    </row>
    <row r="13611" spans="4:5">
      <c r="D13611" s="122"/>
      <c r="E13611" s="122"/>
    </row>
    <row r="13612" spans="4:5">
      <c r="D13612" s="122"/>
      <c r="E13612" s="122"/>
    </row>
    <row r="13613" spans="4:5">
      <c r="D13613" s="122"/>
      <c r="E13613" s="122"/>
    </row>
    <row r="13614" spans="4:5">
      <c r="D13614" s="122"/>
      <c r="E13614" s="122"/>
    </row>
    <row r="13615" spans="4:5">
      <c r="D13615" s="122"/>
      <c r="E13615" s="122"/>
    </row>
    <row r="13616" spans="4:5">
      <c r="D13616" s="122"/>
      <c r="E13616" s="122"/>
    </row>
    <row r="13617" spans="4:5">
      <c r="D13617" s="122"/>
      <c r="E13617" s="122"/>
    </row>
    <row r="13618" spans="4:5">
      <c r="D13618" s="122"/>
      <c r="E13618" s="122"/>
    </row>
    <row r="13619" spans="4:5">
      <c r="D13619" s="122"/>
      <c r="E13619" s="122"/>
    </row>
    <row r="13620" spans="4:5">
      <c r="D13620" s="122"/>
      <c r="E13620" s="122"/>
    </row>
    <row r="13621" spans="4:5">
      <c r="D13621" s="122"/>
      <c r="E13621" s="122"/>
    </row>
    <row r="13622" spans="4:5">
      <c r="D13622" s="122"/>
      <c r="E13622" s="122"/>
    </row>
    <row r="13623" spans="4:5">
      <c r="D13623" s="122"/>
      <c r="E13623" s="122"/>
    </row>
    <row r="13624" spans="4:5">
      <c r="D13624" s="122"/>
      <c r="E13624" s="122"/>
    </row>
    <row r="13625" spans="4:5">
      <c r="D13625" s="122"/>
      <c r="E13625" s="122"/>
    </row>
    <row r="13626" spans="4:5">
      <c r="D13626" s="122"/>
      <c r="E13626" s="122"/>
    </row>
    <row r="13627" spans="4:5">
      <c r="D13627" s="122"/>
      <c r="E13627" s="122"/>
    </row>
    <row r="13628" spans="4:5">
      <c r="D13628" s="122"/>
      <c r="E13628" s="122"/>
    </row>
    <row r="13629" spans="4:5">
      <c r="D13629" s="122"/>
      <c r="E13629" s="122"/>
    </row>
    <row r="13630" spans="4:5">
      <c r="D13630" s="122"/>
      <c r="E13630" s="122"/>
    </row>
    <row r="13631" spans="4:5">
      <c r="D13631" s="122"/>
      <c r="E13631" s="122"/>
    </row>
    <row r="13632" spans="4:5">
      <c r="D13632" s="122"/>
      <c r="E13632" s="122"/>
    </row>
    <row r="13633" spans="4:5">
      <c r="D13633" s="122"/>
      <c r="E13633" s="122"/>
    </row>
    <row r="13634" spans="4:5">
      <c r="D13634" s="122"/>
      <c r="E13634" s="122"/>
    </row>
    <row r="13635" spans="4:5">
      <c r="D13635" s="122"/>
      <c r="E13635" s="122"/>
    </row>
    <row r="13636" spans="4:5">
      <c r="D13636" s="122"/>
      <c r="E13636" s="122"/>
    </row>
    <row r="13637" spans="4:5">
      <c r="D13637" s="122"/>
      <c r="E13637" s="122"/>
    </row>
    <row r="13638" spans="4:5">
      <c r="D13638" s="122"/>
      <c r="E13638" s="122"/>
    </row>
    <row r="13639" spans="4:5">
      <c r="D13639" s="122"/>
      <c r="E13639" s="122"/>
    </row>
    <row r="13640" spans="4:5">
      <c r="D13640" s="122"/>
      <c r="E13640" s="122"/>
    </row>
    <row r="13641" spans="4:5">
      <c r="D13641" s="122"/>
      <c r="E13641" s="122"/>
    </row>
    <row r="13642" spans="4:5">
      <c r="D13642" s="122"/>
      <c r="E13642" s="122"/>
    </row>
    <row r="13643" spans="4:5">
      <c r="D13643" s="122"/>
      <c r="E13643" s="122"/>
    </row>
    <row r="13644" spans="4:5">
      <c r="D13644" s="122"/>
      <c r="E13644" s="122"/>
    </row>
    <row r="13645" spans="4:5">
      <c r="D13645" s="122"/>
      <c r="E13645" s="122"/>
    </row>
    <row r="13646" spans="4:5">
      <c r="D13646" s="122"/>
      <c r="E13646" s="122"/>
    </row>
    <row r="13647" spans="4:5">
      <c r="D13647" s="122"/>
      <c r="E13647" s="122"/>
    </row>
    <row r="13648" spans="4:5">
      <c r="D13648" s="122"/>
      <c r="E13648" s="122"/>
    </row>
    <row r="13649" spans="4:5">
      <c r="D13649" s="122"/>
      <c r="E13649" s="122"/>
    </row>
    <row r="13650" spans="4:5">
      <c r="D13650" s="122"/>
      <c r="E13650" s="122"/>
    </row>
    <row r="13651" spans="4:5">
      <c r="D13651" s="122"/>
      <c r="E13651" s="122"/>
    </row>
    <row r="13652" spans="4:5">
      <c r="D13652" s="122"/>
      <c r="E13652" s="122"/>
    </row>
    <row r="13653" spans="4:5">
      <c r="D13653" s="122"/>
      <c r="E13653" s="122"/>
    </row>
    <row r="13654" spans="4:5">
      <c r="D13654" s="122"/>
      <c r="E13654" s="122"/>
    </row>
    <row r="13655" spans="4:5">
      <c r="D13655" s="122"/>
      <c r="E13655" s="122"/>
    </row>
    <row r="13656" spans="4:5">
      <c r="D13656" s="122"/>
      <c r="E13656" s="122"/>
    </row>
    <row r="13657" spans="4:5">
      <c r="D13657" s="122"/>
      <c r="E13657" s="122"/>
    </row>
    <row r="13658" spans="4:5">
      <c r="D13658" s="122"/>
      <c r="E13658" s="122"/>
    </row>
    <row r="13659" spans="4:5">
      <c r="D13659" s="122"/>
      <c r="E13659" s="122"/>
    </row>
    <row r="13660" spans="4:5">
      <c r="D13660" s="122"/>
      <c r="E13660" s="122"/>
    </row>
    <row r="13661" spans="4:5">
      <c r="D13661" s="122"/>
      <c r="E13661" s="122"/>
    </row>
    <row r="13662" spans="4:5">
      <c r="D13662" s="122"/>
      <c r="E13662" s="122"/>
    </row>
    <row r="13663" spans="4:5">
      <c r="D13663" s="122"/>
      <c r="E13663" s="122"/>
    </row>
    <row r="13664" spans="4:5">
      <c r="D13664" s="122"/>
      <c r="E13664" s="122"/>
    </row>
    <row r="13665" spans="4:5">
      <c r="D13665" s="122"/>
      <c r="E13665" s="122"/>
    </row>
    <row r="13666" spans="4:5">
      <c r="D13666" s="122"/>
      <c r="E13666" s="122"/>
    </row>
    <row r="13667" spans="4:5">
      <c r="D13667" s="122"/>
      <c r="E13667" s="122"/>
    </row>
    <row r="13668" spans="4:5">
      <c r="D13668" s="122"/>
      <c r="E13668" s="122"/>
    </row>
    <row r="13669" spans="4:5">
      <c r="D13669" s="122"/>
      <c r="E13669" s="122"/>
    </row>
    <row r="13670" spans="4:5">
      <c r="D13670" s="122"/>
      <c r="E13670" s="122"/>
    </row>
    <row r="13671" spans="4:5">
      <c r="D13671" s="122"/>
      <c r="E13671" s="122"/>
    </row>
    <row r="13672" spans="4:5">
      <c r="D13672" s="122"/>
      <c r="E13672" s="122"/>
    </row>
    <row r="13673" spans="4:5">
      <c r="D13673" s="122"/>
      <c r="E13673" s="122"/>
    </row>
    <row r="13674" spans="4:5">
      <c r="D13674" s="122"/>
      <c r="E13674" s="122"/>
    </row>
    <row r="13675" spans="4:5">
      <c r="D13675" s="122"/>
      <c r="E13675" s="122"/>
    </row>
    <row r="13676" spans="4:5">
      <c r="D13676" s="122"/>
      <c r="E13676" s="122"/>
    </row>
    <row r="13677" spans="4:5">
      <c r="D13677" s="122"/>
      <c r="E13677" s="122"/>
    </row>
    <row r="13678" spans="4:5">
      <c r="D13678" s="122"/>
      <c r="E13678" s="122"/>
    </row>
    <row r="13679" spans="4:5">
      <c r="D13679" s="122"/>
      <c r="E13679" s="122"/>
    </row>
    <row r="13680" spans="4:5">
      <c r="D13680" s="122"/>
      <c r="E13680" s="122"/>
    </row>
    <row r="13681" spans="4:5">
      <c r="D13681" s="122"/>
      <c r="E13681" s="122"/>
    </row>
    <row r="13682" spans="4:5">
      <c r="D13682" s="122"/>
      <c r="E13682" s="122"/>
    </row>
    <row r="13683" spans="4:5">
      <c r="D13683" s="122"/>
      <c r="E13683" s="122"/>
    </row>
    <row r="13684" spans="4:5">
      <c r="D13684" s="122"/>
      <c r="E13684" s="122"/>
    </row>
    <row r="13685" spans="4:5">
      <c r="D13685" s="122"/>
      <c r="E13685" s="122"/>
    </row>
    <row r="13686" spans="4:5">
      <c r="D13686" s="122"/>
      <c r="E13686" s="122"/>
    </row>
    <row r="13687" spans="4:5">
      <c r="D13687" s="122"/>
      <c r="E13687" s="122"/>
    </row>
    <row r="13688" spans="4:5">
      <c r="D13688" s="122"/>
      <c r="E13688" s="122"/>
    </row>
    <row r="13689" spans="4:5">
      <c r="D13689" s="122"/>
      <c r="E13689" s="122"/>
    </row>
    <row r="13690" spans="4:5">
      <c r="D13690" s="122"/>
      <c r="E13690" s="122"/>
    </row>
    <row r="13691" spans="4:5">
      <c r="D13691" s="122"/>
      <c r="E13691" s="122"/>
    </row>
    <row r="13692" spans="4:5">
      <c r="D13692" s="122"/>
      <c r="E13692" s="122"/>
    </row>
    <row r="13693" spans="4:5">
      <c r="D13693" s="122"/>
      <c r="E13693" s="122"/>
    </row>
    <row r="13694" spans="4:5">
      <c r="D13694" s="122"/>
      <c r="E13694" s="122"/>
    </row>
    <row r="13695" spans="4:5">
      <c r="D13695" s="122"/>
      <c r="E13695" s="122"/>
    </row>
    <row r="13696" spans="4:5">
      <c r="D13696" s="122"/>
      <c r="E13696" s="122"/>
    </row>
    <row r="13697" spans="4:5">
      <c r="D13697" s="122"/>
      <c r="E13697" s="122"/>
    </row>
    <row r="13698" spans="4:5">
      <c r="D13698" s="122"/>
      <c r="E13698" s="122"/>
    </row>
    <row r="13699" spans="4:5">
      <c r="D13699" s="122"/>
      <c r="E13699" s="122"/>
    </row>
    <row r="13700" spans="4:5">
      <c r="D13700" s="122"/>
      <c r="E13700" s="122"/>
    </row>
    <row r="13701" spans="4:5">
      <c r="D13701" s="122"/>
      <c r="E13701" s="122"/>
    </row>
    <row r="13702" spans="4:5">
      <c r="D13702" s="122"/>
      <c r="E13702" s="122"/>
    </row>
    <row r="13703" spans="4:5">
      <c r="D13703" s="122"/>
      <c r="E13703" s="122"/>
    </row>
    <row r="13704" spans="4:5">
      <c r="D13704" s="122"/>
      <c r="E13704" s="122"/>
    </row>
    <row r="13705" spans="4:5">
      <c r="D13705" s="122"/>
      <c r="E13705" s="122"/>
    </row>
    <row r="13706" spans="4:5">
      <c r="D13706" s="122"/>
      <c r="E13706" s="122"/>
    </row>
    <row r="13707" spans="4:5">
      <c r="D13707" s="122"/>
      <c r="E13707" s="122"/>
    </row>
    <row r="13708" spans="4:5">
      <c r="D13708" s="122"/>
      <c r="E13708" s="122"/>
    </row>
    <row r="13709" spans="4:5">
      <c r="D13709" s="122"/>
      <c r="E13709" s="122"/>
    </row>
    <row r="13710" spans="4:5">
      <c r="D13710" s="122"/>
      <c r="E13710" s="122"/>
    </row>
    <row r="13711" spans="4:5">
      <c r="D13711" s="122"/>
      <c r="E13711" s="122"/>
    </row>
    <row r="13712" spans="4:5">
      <c r="D13712" s="122"/>
      <c r="E13712" s="122"/>
    </row>
    <row r="13713" spans="4:5">
      <c r="D13713" s="122"/>
      <c r="E13713" s="122"/>
    </row>
    <row r="13714" spans="4:5">
      <c r="D13714" s="122"/>
      <c r="E13714" s="122"/>
    </row>
    <row r="13715" spans="4:5">
      <c r="D13715" s="122"/>
      <c r="E13715" s="122"/>
    </row>
    <row r="13716" spans="4:5">
      <c r="D13716" s="122"/>
      <c r="E13716" s="122"/>
    </row>
    <row r="13717" spans="4:5">
      <c r="D13717" s="122"/>
      <c r="E13717" s="122"/>
    </row>
    <row r="13718" spans="4:5">
      <c r="D13718" s="122"/>
      <c r="E13718" s="122"/>
    </row>
    <row r="13719" spans="4:5">
      <c r="D13719" s="122"/>
      <c r="E13719" s="122"/>
    </row>
    <row r="13720" spans="4:5">
      <c r="D13720" s="122"/>
      <c r="E13720" s="122"/>
    </row>
    <row r="13721" spans="4:5">
      <c r="D13721" s="122"/>
      <c r="E13721" s="122"/>
    </row>
    <row r="13722" spans="4:5">
      <c r="D13722" s="122"/>
      <c r="E13722" s="122"/>
    </row>
    <row r="13723" spans="4:5">
      <c r="D13723" s="122"/>
      <c r="E13723" s="122"/>
    </row>
    <row r="13724" spans="4:5">
      <c r="D13724" s="122"/>
      <c r="E13724" s="122"/>
    </row>
    <row r="13725" spans="4:5">
      <c r="D13725" s="122"/>
      <c r="E13725" s="122"/>
    </row>
    <row r="13726" spans="4:5">
      <c r="D13726" s="122"/>
      <c r="E13726" s="122"/>
    </row>
    <row r="13727" spans="4:5">
      <c r="D13727" s="122"/>
      <c r="E13727" s="122"/>
    </row>
    <row r="13728" spans="4:5">
      <c r="D13728" s="122"/>
      <c r="E13728" s="122"/>
    </row>
    <row r="13729" spans="4:5">
      <c r="D13729" s="122"/>
      <c r="E13729" s="122"/>
    </row>
    <row r="13730" spans="4:5">
      <c r="D13730" s="122"/>
      <c r="E13730" s="122"/>
    </row>
    <row r="13731" spans="4:5">
      <c r="D13731" s="122"/>
      <c r="E13731" s="122"/>
    </row>
    <row r="13732" spans="4:5">
      <c r="D13732" s="122"/>
      <c r="E13732" s="122"/>
    </row>
    <row r="13733" spans="4:5">
      <c r="D13733" s="122"/>
      <c r="E13733" s="122"/>
    </row>
    <row r="13734" spans="4:5">
      <c r="D13734" s="122"/>
      <c r="E13734" s="122"/>
    </row>
    <row r="13735" spans="4:5">
      <c r="D13735" s="122"/>
      <c r="E13735" s="122"/>
    </row>
    <row r="13736" spans="4:5">
      <c r="D13736" s="122"/>
      <c r="E13736" s="122"/>
    </row>
    <row r="13737" spans="4:5">
      <c r="D13737" s="122"/>
      <c r="E13737" s="122"/>
    </row>
    <row r="13738" spans="4:5">
      <c r="D13738" s="122"/>
      <c r="E13738" s="122"/>
    </row>
    <row r="13739" spans="4:5">
      <c r="D13739" s="122"/>
      <c r="E13739" s="122"/>
    </row>
    <row r="13740" spans="4:5">
      <c r="D13740" s="122"/>
      <c r="E13740" s="122"/>
    </row>
    <row r="13741" spans="4:5">
      <c r="D13741" s="122"/>
      <c r="E13741" s="122"/>
    </row>
    <row r="13742" spans="4:5">
      <c r="D13742" s="122"/>
      <c r="E13742" s="122"/>
    </row>
    <row r="13743" spans="4:5">
      <c r="D13743" s="122"/>
      <c r="E13743" s="122"/>
    </row>
    <row r="13744" spans="4:5">
      <c r="D13744" s="122"/>
      <c r="E13744" s="122"/>
    </row>
    <row r="13745" spans="4:5">
      <c r="D13745" s="122"/>
      <c r="E13745" s="122"/>
    </row>
    <row r="13746" spans="4:5">
      <c r="D13746" s="122"/>
      <c r="E13746" s="122"/>
    </row>
    <row r="13747" spans="4:5">
      <c r="D13747" s="122"/>
      <c r="E13747" s="122"/>
    </row>
    <row r="13748" spans="4:5">
      <c r="D13748" s="122"/>
      <c r="E13748" s="122"/>
    </row>
    <row r="13749" spans="4:5">
      <c r="D13749" s="122"/>
      <c r="E13749" s="122"/>
    </row>
    <row r="13750" spans="4:5">
      <c r="D13750" s="122"/>
      <c r="E13750" s="122"/>
    </row>
    <row r="13751" spans="4:5">
      <c r="D13751" s="122"/>
      <c r="E13751" s="122"/>
    </row>
    <row r="13752" spans="4:5">
      <c r="D13752" s="122"/>
      <c r="E13752" s="122"/>
    </row>
    <row r="13753" spans="4:5">
      <c r="D13753" s="122"/>
      <c r="E13753" s="122"/>
    </row>
    <row r="13754" spans="4:5">
      <c r="D13754" s="122"/>
      <c r="E13754" s="122"/>
    </row>
    <row r="13755" spans="4:5">
      <c r="D13755" s="122"/>
      <c r="E13755" s="122"/>
    </row>
    <row r="13756" spans="4:5">
      <c r="D13756" s="122"/>
      <c r="E13756" s="122"/>
    </row>
    <row r="13757" spans="4:5">
      <c r="D13757" s="122"/>
      <c r="E13757" s="122"/>
    </row>
    <row r="13758" spans="4:5">
      <c r="D13758" s="122"/>
      <c r="E13758" s="122"/>
    </row>
    <row r="13759" spans="4:5">
      <c r="D13759" s="122"/>
      <c r="E13759" s="122"/>
    </row>
    <row r="13760" spans="4:5">
      <c r="D13760" s="122"/>
      <c r="E13760" s="122"/>
    </row>
    <row r="13761" spans="4:5">
      <c r="D13761" s="122"/>
      <c r="E13761" s="122"/>
    </row>
    <row r="13762" spans="4:5">
      <c r="D13762" s="122"/>
      <c r="E13762" s="122"/>
    </row>
    <row r="13763" spans="4:5">
      <c r="D13763" s="122"/>
      <c r="E13763" s="122"/>
    </row>
    <row r="13764" spans="4:5">
      <c r="D13764" s="122"/>
      <c r="E13764" s="122"/>
    </row>
    <row r="13765" spans="4:5">
      <c r="D13765" s="122"/>
      <c r="E13765" s="122"/>
    </row>
    <row r="13766" spans="4:5">
      <c r="D13766" s="122"/>
      <c r="E13766" s="122"/>
    </row>
    <row r="13767" spans="4:5">
      <c r="D13767" s="122"/>
      <c r="E13767" s="122"/>
    </row>
    <row r="13768" spans="4:5">
      <c r="D13768" s="122"/>
      <c r="E13768" s="122"/>
    </row>
    <row r="13769" spans="4:5">
      <c r="D13769" s="122"/>
      <c r="E13769" s="122"/>
    </row>
    <row r="13770" spans="4:5">
      <c r="D13770" s="122"/>
      <c r="E13770" s="122"/>
    </row>
    <row r="13771" spans="4:5">
      <c r="D13771" s="122"/>
      <c r="E13771" s="122"/>
    </row>
    <row r="13772" spans="4:5">
      <c r="D13772" s="122"/>
      <c r="E13772" s="122"/>
    </row>
    <row r="13773" spans="4:5">
      <c r="D13773" s="122"/>
      <c r="E13773" s="122"/>
    </row>
    <row r="13774" spans="4:5">
      <c r="D13774" s="122"/>
      <c r="E13774" s="122"/>
    </row>
    <row r="13775" spans="4:5">
      <c r="D13775" s="122"/>
      <c r="E13775" s="122"/>
    </row>
    <row r="13776" spans="4:5">
      <c r="D13776" s="122"/>
      <c r="E13776" s="122"/>
    </row>
    <row r="13777" spans="4:5">
      <c r="D13777" s="122"/>
      <c r="E13777" s="122"/>
    </row>
    <row r="13778" spans="4:5">
      <c r="D13778" s="122"/>
      <c r="E13778" s="122"/>
    </row>
    <row r="13779" spans="4:5">
      <c r="D13779" s="122"/>
      <c r="E13779" s="122"/>
    </row>
    <row r="13780" spans="4:5">
      <c r="D13780" s="122"/>
      <c r="E13780" s="122"/>
    </row>
    <row r="13781" spans="4:5">
      <c r="D13781" s="122"/>
      <c r="E13781" s="122"/>
    </row>
    <row r="13782" spans="4:5">
      <c r="D13782" s="122"/>
      <c r="E13782" s="122"/>
    </row>
    <row r="13783" spans="4:5">
      <c r="D13783" s="122"/>
      <c r="E13783" s="122"/>
    </row>
    <row r="13784" spans="4:5">
      <c r="D13784" s="122"/>
      <c r="E13784" s="122"/>
    </row>
    <row r="13785" spans="4:5">
      <c r="D13785" s="122"/>
      <c r="E13785" s="122"/>
    </row>
    <row r="13786" spans="4:5">
      <c r="D13786" s="122"/>
      <c r="E13786" s="122"/>
    </row>
    <row r="13787" spans="4:5">
      <c r="D13787" s="122"/>
      <c r="E13787" s="122"/>
    </row>
    <row r="13788" spans="4:5">
      <c r="D13788" s="122"/>
      <c r="E13788" s="122"/>
    </row>
    <row r="13789" spans="4:5">
      <c r="D13789" s="122"/>
      <c r="E13789" s="122"/>
    </row>
    <row r="13790" spans="4:5">
      <c r="D13790" s="122"/>
      <c r="E13790" s="122"/>
    </row>
    <row r="13791" spans="4:5">
      <c r="D13791" s="122"/>
      <c r="E13791" s="122"/>
    </row>
    <row r="13792" spans="4:5">
      <c r="D13792" s="122"/>
      <c r="E13792" s="122"/>
    </row>
    <row r="13793" spans="4:5">
      <c r="D13793" s="122"/>
      <c r="E13793" s="122"/>
    </row>
    <row r="13794" spans="4:5">
      <c r="D13794" s="122"/>
      <c r="E13794" s="122"/>
    </row>
    <row r="13795" spans="4:5">
      <c r="D13795" s="122"/>
      <c r="E13795" s="122"/>
    </row>
    <row r="13796" spans="4:5">
      <c r="D13796" s="122"/>
      <c r="E13796" s="122"/>
    </row>
    <row r="13797" spans="4:5">
      <c r="D13797" s="122"/>
      <c r="E13797" s="122"/>
    </row>
    <row r="13798" spans="4:5">
      <c r="D13798" s="122"/>
      <c r="E13798" s="122"/>
    </row>
    <row r="13799" spans="4:5">
      <c r="D13799" s="122"/>
      <c r="E13799" s="122"/>
    </row>
    <row r="13800" spans="4:5">
      <c r="D13800" s="122"/>
      <c r="E13800" s="122"/>
    </row>
    <row r="13801" spans="4:5">
      <c r="D13801" s="122"/>
      <c r="E13801" s="122"/>
    </row>
    <row r="13802" spans="4:5">
      <c r="D13802" s="122"/>
      <c r="E13802" s="122"/>
    </row>
    <row r="13803" spans="4:5">
      <c r="D13803" s="122"/>
      <c r="E13803" s="122"/>
    </row>
    <row r="13804" spans="4:5">
      <c r="D13804" s="122"/>
      <c r="E13804" s="122"/>
    </row>
    <row r="13805" spans="4:5">
      <c r="D13805" s="122"/>
      <c r="E13805" s="122"/>
    </row>
    <row r="13806" spans="4:5">
      <c r="D13806" s="122"/>
      <c r="E13806" s="122"/>
    </row>
    <row r="13807" spans="4:5">
      <c r="D13807" s="122"/>
      <c r="E13807" s="122"/>
    </row>
    <row r="13808" spans="4:5">
      <c r="D13808" s="122"/>
      <c r="E13808" s="122"/>
    </row>
    <row r="13809" spans="4:5">
      <c r="D13809" s="122"/>
      <c r="E13809" s="122"/>
    </row>
    <row r="13810" spans="4:5">
      <c r="D13810" s="122"/>
      <c r="E13810" s="122"/>
    </row>
    <row r="13811" spans="4:5">
      <c r="D13811" s="122"/>
      <c r="E13811" s="122"/>
    </row>
    <row r="13812" spans="4:5">
      <c r="D13812" s="122"/>
      <c r="E13812" s="122"/>
    </row>
    <row r="13813" spans="4:5">
      <c r="D13813" s="122"/>
      <c r="E13813" s="122"/>
    </row>
    <row r="13814" spans="4:5">
      <c r="D13814" s="122"/>
      <c r="E13814" s="122"/>
    </row>
    <row r="13815" spans="4:5">
      <c r="D13815" s="122"/>
      <c r="E13815" s="122"/>
    </row>
    <row r="13816" spans="4:5">
      <c r="D13816" s="122"/>
      <c r="E13816" s="122"/>
    </row>
    <row r="13817" spans="4:5">
      <c r="D13817" s="122"/>
      <c r="E13817" s="122"/>
    </row>
    <row r="13818" spans="4:5">
      <c r="D13818" s="122"/>
      <c r="E13818" s="122"/>
    </row>
    <row r="13819" spans="4:5">
      <c r="D13819" s="122"/>
      <c r="E13819" s="122"/>
    </row>
    <row r="13820" spans="4:5">
      <c r="D13820" s="122"/>
      <c r="E13820" s="122"/>
    </row>
    <row r="13821" spans="4:5">
      <c r="D13821" s="122"/>
      <c r="E13821" s="122"/>
    </row>
    <row r="13822" spans="4:5">
      <c r="D13822" s="122"/>
      <c r="E13822" s="122"/>
    </row>
    <row r="13823" spans="4:5">
      <c r="D13823" s="122"/>
      <c r="E13823" s="122"/>
    </row>
    <row r="13824" spans="4:5">
      <c r="D13824" s="122"/>
      <c r="E13824" s="122"/>
    </row>
    <row r="13825" spans="4:5">
      <c r="D13825" s="122"/>
      <c r="E13825" s="122"/>
    </row>
    <row r="13826" spans="4:5">
      <c r="D13826" s="122"/>
      <c r="E13826" s="122"/>
    </row>
    <row r="13827" spans="4:5">
      <c r="D13827" s="122"/>
      <c r="E13827" s="122"/>
    </row>
    <row r="13828" spans="4:5">
      <c r="D13828" s="122"/>
      <c r="E13828" s="122"/>
    </row>
    <row r="13829" spans="4:5">
      <c r="D13829" s="122"/>
      <c r="E13829" s="122"/>
    </row>
    <row r="13830" spans="4:5">
      <c r="D13830" s="122"/>
      <c r="E13830" s="122"/>
    </row>
    <row r="13831" spans="4:5">
      <c r="D13831" s="122"/>
      <c r="E13831" s="122"/>
    </row>
    <row r="13832" spans="4:5">
      <c r="D13832" s="122"/>
      <c r="E13832" s="122"/>
    </row>
    <row r="13833" spans="4:5">
      <c r="D13833" s="122"/>
      <c r="E13833" s="122"/>
    </row>
    <row r="13834" spans="4:5">
      <c r="D13834" s="122"/>
      <c r="E13834" s="122"/>
    </row>
    <row r="13835" spans="4:5">
      <c r="D13835" s="122"/>
      <c r="E13835" s="122"/>
    </row>
    <row r="13836" spans="4:5">
      <c r="D13836" s="122"/>
      <c r="E13836" s="122"/>
    </row>
    <row r="13837" spans="4:5">
      <c r="D13837" s="122"/>
      <c r="E13837" s="122"/>
    </row>
    <row r="13838" spans="4:5">
      <c r="D13838" s="122"/>
      <c r="E13838" s="122"/>
    </row>
    <row r="13839" spans="4:5">
      <c r="D13839" s="122"/>
      <c r="E13839" s="122"/>
    </row>
    <row r="13840" spans="4:5">
      <c r="D13840" s="122"/>
      <c r="E13840" s="122"/>
    </row>
    <row r="13841" spans="4:5">
      <c r="D13841" s="122"/>
      <c r="E13841" s="122"/>
    </row>
    <row r="13842" spans="4:5">
      <c r="D13842" s="122"/>
      <c r="E13842" s="122"/>
    </row>
    <row r="13843" spans="4:5">
      <c r="D13843" s="122"/>
      <c r="E13843" s="122"/>
    </row>
    <row r="13844" spans="4:5">
      <c r="D13844" s="122"/>
      <c r="E13844" s="122"/>
    </row>
    <row r="13845" spans="4:5">
      <c r="D13845" s="122"/>
      <c r="E13845" s="122"/>
    </row>
    <row r="13846" spans="4:5">
      <c r="D13846" s="122"/>
      <c r="E13846" s="122"/>
    </row>
    <row r="13847" spans="4:5">
      <c r="D13847" s="122"/>
      <c r="E13847" s="122"/>
    </row>
    <row r="13848" spans="4:5">
      <c r="D13848" s="122"/>
      <c r="E13848" s="122"/>
    </row>
    <row r="13849" spans="4:5">
      <c r="D13849" s="122"/>
      <c r="E13849" s="122"/>
    </row>
    <row r="13850" spans="4:5">
      <c r="D13850" s="122"/>
      <c r="E13850" s="122"/>
    </row>
    <row r="13851" spans="4:5">
      <c r="D13851" s="122"/>
      <c r="E13851" s="122"/>
    </row>
    <row r="13852" spans="4:5">
      <c r="D13852" s="122"/>
      <c r="E13852" s="122"/>
    </row>
    <row r="13853" spans="4:5">
      <c r="D13853" s="122"/>
      <c r="E13853" s="122"/>
    </row>
    <row r="13854" spans="4:5">
      <c r="D13854" s="122"/>
      <c r="E13854" s="122"/>
    </row>
    <row r="13855" spans="4:5">
      <c r="D13855" s="122"/>
      <c r="E13855" s="122"/>
    </row>
    <row r="13856" spans="4:5">
      <c r="D13856" s="122"/>
      <c r="E13856" s="122"/>
    </row>
    <row r="13857" spans="4:5">
      <c r="D13857" s="122"/>
      <c r="E13857" s="122"/>
    </row>
    <row r="13858" spans="4:5">
      <c r="D13858" s="122"/>
      <c r="E13858" s="122"/>
    </row>
    <row r="13859" spans="4:5">
      <c r="D13859" s="122"/>
      <c r="E13859" s="122"/>
    </row>
    <row r="13860" spans="4:5">
      <c r="D13860" s="122"/>
      <c r="E13860" s="122"/>
    </row>
    <row r="13861" spans="4:5">
      <c r="D13861" s="122"/>
      <c r="E13861" s="122"/>
    </row>
    <row r="13862" spans="4:5">
      <c r="D13862" s="122"/>
      <c r="E13862" s="122"/>
    </row>
    <row r="13863" spans="4:5">
      <c r="D13863" s="122"/>
      <c r="E13863" s="122"/>
    </row>
    <row r="13864" spans="4:5">
      <c r="D13864" s="122"/>
      <c r="E13864" s="122"/>
    </row>
    <row r="13865" spans="4:5">
      <c r="D13865" s="122"/>
      <c r="E13865" s="122"/>
    </row>
    <row r="13866" spans="4:5">
      <c r="D13866" s="122"/>
      <c r="E13866" s="122"/>
    </row>
    <row r="13867" spans="4:5">
      <c r="D13867" s="122"/>
      <c r="E13867" s="122"/>
    </row>
    <row r="13868" spans="4:5">
      <c r="D13868" s="122"/>
      <c r="E13868" s="122"/>
    </row>
    <row r="13869" spans="4:5">
      <c r="D13869" s="122"/>
      <c r="E13869" s="122"/>
    </row>
    <row r="13870" spans="4:5">
      <c r="D13870" s="122"/>
      <c r="E13870" s="122"/>
    </row>
    <row r="13871" spans="4:5">
      <c r="D13871" s="122"/>
      <c r="E13871" s="122"/>
    </row>
    <row r="13872" spans="4:5">
      <c r="D13872" s="122"/>
      <c r="E13872" s="122"/>
    </row>
    <row r="13873" spans="4:5">
      <c r="D13873" s="122"/>
      <c r="E13873" s="122"/>
    </row>
    <row r="13874" spans="4:5">
      <c r="D13874" s="122"/>
      <c r="E13874" s="122"/>
    </row>
    <row r="13875" spans="4:5">
      <c r="D13875" s="122"/>
      <c r="E13875" s="122"/>
    </row>
    <row r="13876" spans="4:5">
      <c r="D13876" s="122"/>
      <c r="E13876" s="122"/>
    </row>
    <row r="13877" spans="4:5">
      <c r="D13877" s="122"/>
      <c r="E13877" s="122"/>
    </row>
    <row r="13878" spans="4:5">
      <c r="D13878" s="122"/>
      <c r="E13878" s="122"/>
    </row>
    <row r="13879" spans="4:5">
      <c r="D13879" s="122"/>
      <c r="E13879" s="122"/>
    </row>
    <row r="13880" spans="4:5">
      <c r="D13880" s="122"/>
      <c r="E13880" s="122"/>
    </row>
    <row r="13881" spans="4:5">
      <c r="D13881" s="122"/>
      <c r="E13881" s="122"/>
    </row>
    <row r="13882" spans="4:5">
      <c r="D13882" s="122"/>
      <c r="E13882" s="122"/>
    </row>
    <row r="13883" spans="4:5">
      <c r="D13883" s="122"/>
      <c r="E13883" s="122"/>
    </row>
    <row r="13884" spans="4:5">
      <c r="D13884" s="122"/>
      <c r="E13884" s="122"/>
    </row>
    <row r="13885" spans="4:5">
      <c r="D13885" s="122"/>
      <c r="E13885" s="122"/>
    </row>
    <row r="13886" spans="4:5">
      <c r="D13886" s="122"/>
      <c r="E13886" s="122"/>
    </row>
    <row r="13887" spans="4:5">
      <c r="D13887" s="122"/>
      <c r="E13887" s="122"/>
    </row>
    <row r="13888" spans="4:5">
      <c r="D13888" s="122"/>
      <c r="E13888" s="122"/>
    </row>
    <row r="13889" spans="4:5">
      <c r="D13889" s="122"/>
      <c r="E13889" s="122"/>
    </row>
    <row r="13890" spans="4:5">
      <c r="D13890" s="122"/>
      <c r="E13890" s="122"/>
    </row>
    <row r="13891" spans="4:5">
      <c r="D13891" s="122"/>
      <c r="E13891" s="122"/>
    </row>
    <row r="13892" spans="4:5">
      <c r="D13892" s="122"/>
      <c r="E13892" s="122"/>
    </row>
    <row r="13893" spans="4:5">
      <c r="D13893" s="122"/>
      <c r="E13893" s="122"/>
    </row>
    <row r="13894" spans="4:5">
      <c r="D13894" s="122"/>
      <c r="E13894" s="122"/>
    </row>
    <row r="13895" spans="4:5">
      <c r="D13895" s="122"/>
      <c r="E13895" s="122"/>
    </row>
    <row r="13896" spans="4:5">
      <c r="D13896" s="122"/>
      <c r="E13896" s="122"/>
    </row>
    <row r="13897" spans="4:5">
      <c r="D13897" s="122"/>
      <c r="E13897" s="122"/>
    </row>
    <row r="13898" spans="4:5">
      <c r="D13898" s="122"/>
      <c r="E13898" s="122"/>
    </row>
    <row r="13899" spans="4:5">
      <c r="D13899" s="122"/>
      <c r="E13899" s="122"/>
    </row>
    <row r="13900" spans="4:5">
      <c r="D13900" s="122"/>
      <c r="E13900" s="122"/>
    </row>
    <row r="13901" spans="4:5">
      <c r="D13901" s="122"/>
      <c r="E13901" s="122"/>
    </row>
    <row r="13902" spans="4:5">
      <c r="D13902" s="122"/>
      <c r="E13902" s="122"/>
    </row>
    <row r="13903" spans="4:5">
      <c r="D13903" s="122"/>
      <c r="E13903" s="122"/>
    </row>
    <row r="13904" spans="4:5">
      <c r="D13904" s="122"/>
      <c r="E13904" s="122"/>
    </row>
    <row r="13905" spans="4:5">
      <c r="D13905" s="122"/>
      <c r="E13905" s="122"/>
    </row>
    <row r="13906" spans="4:5">
      <c r="D13906" s="122"/>
      <c r="E13906" s="122"/>
    </row>
    <row r="13907" spans="4:5">
      <c r="D13907" s="122"/>
      <c r="E13907" s="122"/>
    </row>
    <row r="13908" spans="4:5">
      <c r="D13908" s="122"/>
      <c r="E13908" s="122"/>
    </row>
    <row r="13909" spans="4:5">
      <c r="D13909" s="122"/>
      <c r="E13909" s="122"/>
    </row>
    <row r="13910" spans="4:5">
      <c r="D13910" s="122"/>
      <c r="E13910" s="122"/>
    </row>
    <row r="13911" spans="4:5">
      <c r="D13911" s="122"/>
      <c r="E13911" s="122"/>
    </row>
    <row r="13912" spans="4:5">
      <c r="D13912" s="122"/>
      <c r="E13912" s="122"/>
    </row>
    <row r="13913" spans="4:5">
      <c r="D13913" s="122"/>
      <c r="E13913" s="122"/>
    </row>
    <row r="13914" spans="4:5">
      <c r="D13914" s="122"/>
      <c r="E13914" s="122"/>
    </row>
    <row r="13915" spans="4:5">
      <c r="D13915" s="122"/>
      <c r="E13915" s="122"/>
    </row>
    <row r="13916" spans="4:5">
      <c r="D13916" s="122"/>
      <c r="E13916" s="122"/>
    </row>
    <row r="13917" spans="4:5">
      <c r="D13917" s="122"/>
      <c r="E13917" s="122"/>
    </row>
    <row r="13918" spans="4:5">
      <c r="D13918" s="122"/>
      <c r="E13918" s="122"/>
    </row>
    <row r="13919" spans="4:5">
      <c r="D13919" s="122"/>
      <c r="E13919" s="122"/>
    </row>
    <row r="13920" spans="4:5">
      <c r="D13920" s="122"/>
      <c r="E13920" s="122"/>
    </row>
    <row r="13921" spans="4:5">
      <c r="D13921" s="122"/>
      <c r="E13921" s="122"/>
    </row>
    <row r="13922" spans="4:5">
      <c r="D13922" s="122"/>
      <c r="E13922" s="122"/>
    </row>
    <row r="13923" spans="4:5">
      <c r="D13923" s="122"/>
      <c r="E13923" s="122"/>
    </row>
    <row r="13924" spans="4:5">
      <c r="D13924" s="122"/>
      <c r="E13924" s="122"/>
    </row>
    <row r="13925" spans="4:5">
      <c r="D13925" s="122"/>
      <c r="E13925" s="122"/>
    </row>
    <row r="13926" spans="4:5">
      <c r="D13926" s="122"/>
      <c r="E13926" s="122"/>
    </row>
    <row r="13927" spans="4:5">
      <c r="D13927" s="122"/>
      <c r="E13927" s="122"/>
    </row>
    <row r="13928" spans="4:5">
      <c r="D13928" s="122"/>
      <c r="E13928" s="122"/>
    </row>
    <row r="13929" spans="4:5">
      <c r="D13929" s="122"/>
      <c r="E13929" s="122"/>
    </row>
    <row r="13930" spans="4:5">
      <c r="D13930" s="122"/>
      <c r="E13930" s="122"/>
    </row>
    <row r="13931" spans="4:5">
      <c r="D13931" s="122"/>
      <c r="E13931" s="122"/>
    </row>
    <row r="13932" spans="4:5">
      <c r="D13932" s="122"/>
      <c r="E13932" s="122"/>
    </row>
    <row r="13933" spans="4:5">
      <c r="D13933" s="122"/>
      <c r="E13933" s="122"/>
    </row>
    <row r="13934" spans="4:5">
      <c r="D13934" s="122"/>
      <c r="E13934" s="122"/>
    </row>
    <row r="13935" spans="4:5">
      <c r="D13935" s="122"/>
      <c r="E13935" s="122"/>
    </row>
    <row r="13936" spans="4:5">
      <c r="D13936" s="122"/>
      <c r="E13936" s="122"/>
    </row>
    <row r="13937" spans="4:5">
      <c r="D13937" s="122"/>
      <c r="E13937" s="122"/>
    </row>
    <row r="13938" spans="4:5">
      <c r="D13938" s="122"/>
      <c r="E13938" s="122"/>
    </row>
    <row r="13939" spans="4:5">
      <c r="D13939" s="122"/>
      <c r="E13939" s="122"/>
    </row>
    <row r="13940" spans="4:5">
      <c r="D13940" s="122"/>
      <c r="E13940" s="122"/>
    </row>
    <row r="13941" spans="4:5">
      <c r="D13941" s="122"/>
      <c r="E13941" s="122"/>
    </row>
    <row r="13942" spans="4:5">
      <c r="D13942" s="122"/>
      <c r="E13942" s="122"/>
    </row>
    <row r="13943" spans="4:5">
      <c r="D13943" s="122"/>
      <c r="E13943" s="122"/>
    </row>
    <row r="13944" spans="4:5">
      <c r="D13944" s="122"/>
      <c r="E13944" s="122"/>
    </row>
    <row r="13945" spans="4:5">
      <c r="D13945" s="122"/>
      <c r="E13945" s="122"/>
    </row>
    <row r="13946" spans="4:5">
      <c r="D13946" s="122"/>
      <c r="E13946" s="122"/>
    </row>
    <row r="13947" spans="4:5">
      <c r="D13947" s="122"/>
      <c r="E13947" s="122"/>
    </row>
    <row r="13948" spans="4:5">
      <c r="D13948" s="122"/>
      <c r="E13948" s="122"/>
    </row>
    <row r="13949" spans="4:5">
      <c r="D13949" s="122"/>
      <c r="E13949" s="122"/>
    </row>
    <row r="13950" spans="4:5">
      <c r="D13950" s="122"/>
      <c r="E13950" s="122"/>
    </row>
    <row r="13951" spans="4:5">
      <c r="D13951" s="122"/>
      <c r="E13951" s="122"/>
    </row>
    <row r="13952" spans="4:5">
      <c r="D13952" s="122"/>
      <c r="E13952" s="122"/>
    </row>
    <row r="13953" spans="4:5">
      <c r="D13953" s="122"/>
      <c r="E13953" s="122"/>
    </row>
    <row r="13954" spans="4:5">
      <c r="D13954" s="122"/>
      <c r="E13954" s="122"/>
    </row>
    <row r="13955" spans="4:5">
      <c r="D13955" s="122"/>
      <c r="E13955" s="122"/>
    </row>
    <row r="13956" spans="4:5">
      <c r="D13956" s="122"/>
      <c r="E13956" s="122"/>
    </row>
    <row r="13957" spans="4:5">
      <c r="D13957" s="122"/>
      <c r="E13957" s="122"/>
    </row>
    <row r="13958" spans="4:5">
      <c r="D13958" s="122"/>
      <c r="E13958" s="122"/>
    </row>
    <row r="13959" spans="4:5">
      <c r="D13959" s="122"/>
      <c r="E13959" s="122"/>
    </row>
    <row r="13960" spans="4:5">
      <c r="D13960" s="122"/>
      <c r="E13960" s="122"/>
    </row>
    <row r="13961" spans="4:5">
      <c r="D13961" s="122"/>
      <c r="E13961" s="122"/>
    </row>
    <row r="13962" spans="4:5">
      <c r="D13962" s="122"/>
      <c r="E13962" s="122"/>
    </row>
    <row r="13963" spans="4:5">
      <c r="D13963" s="122"/>
      <c r="E13963" s="122"/>
    </row>
    <row r="13964" spans="4:5">
      <c r="D13964" s="122"/>
      <c r="E13964" s="122"/>
    </row>
    <row r="13965" spans="4:5">
      <c r="D13965" s="122"/>
      <c r="E13965" s="122"/>
    </row>
    <row r="13966" spans="4:5">
      <c r="D13966" s="122"/>
      <c r="E13966" s="122"/>
    </row>
    <row r="13967" spans="4:5">
      <c r="D13967" s="122"/>
      <c r="E13967" s="122"/>
    </row>
    <row r="13968" spans="4:5">
      <c r="D13968" s="122"/>
      <c r="E13968" s="122"/>
    </row>
    <row r="13969" spans="4:5">
      <c r="D13969" s="122"/>
      <c r="E13969" s="122"/>
    </row>
    <row r="13970" spans="4:5">
      <c r="D13970" s="122"/>
      <c r="E13970" s="122"/>
    </row>
    <row r="13971" spans="4:5">
      <c r="D13971" s="122"/>
      <c r="E13971" s="122"/>
    </row>
    <row r="13972" spans="4:5">
      <c r="D13972" s="122"/>
      <c r="E13972" s="122"/>
    </row>
    <row r="13973" spans="4:5">
      <c r="D13973" s="122"/>
      <c r="E13973" s="122"/>
    </row>
    <row r="13974" spans="4:5">
      <c r="D13974" s="122"/>
      <c r="E13974" s="122"/>
    </row>
    <row r="13975" spans="4:5">
      <c r="D13975" s="122"/>
      <c r="E13975" s="122"/>
    </row>
    <row r="13976" spans="4:5">
      <c r="D13976" s="122"/>
      <c r="E13976" s="122"/>
    </row>
    <row r="13977" spans="4:5">
      <c r="D13977" s="122"/>
      <c r="E13977" s="122"/>
    </row>
    <row r="13978" spans="4:5">
      <c r="D13978" s="122"/>
      <c r="E13978" s="122"/>
    </row>
    <row r="13979" spans="4:5">
      <c r="D13979" s="122"/>
      <c r="E13979" s="122"/>
    </row>
    <row r="13980" spans="4:5">
      <c r="D13980" s="122"/>
      <c r="E13980" s="122"/>
    </row>
    <row r="13981" spans="4:5">
      <c r="D13981" s="122"/>
      <c r="E13981" s="122"/>
    </row>
    <row r="13982" spans="4:5">
      <c r="D13982" s="122"/>
      <c r="E13982" s="122"/>
    </row>
    <row r="13983" spans="4:5">
      <c r="D13983" s="122"/>
      <c r="E13983" s="122"/>
    </row>
    <row r="13984" spans="4:5">
      <c r="D13984" s="122"/>
      <c r="E13984" s="122"/>
    </row>
    <row r="13985" spans="4:5">
      <c r="D13985" s="122"/>
      <c r="E13985" s="122"/>
    </row>
    <row r="13986" spans="4:5">
      <c r="D13986" s="122"/>
      <c r="E13986" s="122"/>
    </row>
    <row r="13987" spans="4:5">
      <c r="D13987" s="122"/>
      <c r="E13987" s="122"/>
    </row>
    <row r="13988" spans="4:5">
      <c r="D13988" s="122"/>
      <c r="E13988" s="122"/>
    </row>
    <row r="13989" spans="4:5">
      <c r="D13989" s="122"/>
      <c r="E13989" s="122"/>
    </row>
    <row r="13990" spans="4:5">
      <c r="D13990" s="122"/>
      <c r="E13990" s="122"/>
    </row>
    <row r="13991" spans="4:5">
      <c r="D13991" s="122"/>
      <c r="E13991" s="122"/>
    </row>
    <row r="13992" spans="4:5">
      <c r="D13992" s="122"/>
      <c r="E13992" s="122"/>
    </row>
    <row r="13993" spans="4:5">
      <c r="D13993" s="122"/>
      <c r="E13993" s="122"/>
    </row>
    <row r="13994" spans="4:5">
      <c r="D13994" s="122"/>
      <c r="E13994" s="122"/>
    </row>
    <row r="13995" spans="4:5">
      <c r="D13995" s="122"/>
      <c r="E13995" s="122"/>
    </row>
    <row r="13996" spans="4:5">
      <c r="D13996" s="122"/>
      <c r="E13996" s="122"/>
    </row>
    <row r="13997" spans="4:5">
      <c r="D13997" s="122"/>
      <c r="E13997" s="122"/>
    </row>
    <row r="13998" spans="4:5">
      <c r="D13998" s="122"/>
      <c r="E13998" s="122"/>
    </row>
    <row r="13999" spans="4:5">
      <c r="D13999" s="122"/>
      <c r="E13999" s="122"/>
    </row>
    <row r="14000" spans="4:5">
      <c r="D14000" s="122"/>
      <c r="E14000" s="122"/>
    </row>
    <row r="14001" spans="4:5">
      <c r="D14001" s="122"/>
      <c r="E14001" s="122"/>
    </row>
    <row r="14002" spans="4:5">
      <c r="D14002" s="122"/>
      <c r="E14002" s="122"/>
    </row>
    <row r="14003" spans="4:5">
      <c r="D14003" s="122"/>
      <c r="E14003" s="122"/>
    </row>
    <row r="14004" spans="4:5">
      <c r="D14004" s="122"/>
      <c r="E14004" s="122"/>
    </row>
    <row r="14005" spans="4:5">
      <c r="D14005" s="122"/>
      <c r="E14005" s="122"/>
    </row>
    <row r="14006" spans="4:5">
      <c r="D14006" s="122"/>
      <c r="E14006" s="122"/>
    </row>
    <row r="14007" spans="4:5">
      <c r="D14007" s="122"/>
      <c r="E14007" s="122"/>
    </row>
    <row r="14008" spans="4:5">
      <c r="D14008" s="122"/>
      <c r="E14008" s="122"/>
    </row>
    <row r="14009" spans="4:5">
      <c r="D14009" s="122"/>
      <c r="E14009" s="122"/>
    </row>
    <row r="14010" spans="4:5">
      <c r="D14010" s="122"/>
      <c r="E14010" s="122"/>
    </row>
    <row r="14011" spans="4:5">
      <c r="D14011" s="122"/>
      <c r="E14011" s="122"/>
    </row>
    <row r="14012" spans="4:5">
      <c r="D14012" s="122"/>
      <c r="E14012" s="122"/>
    </row>
    <row r="14013" spans="4:5">
      <c r="D14013" s="122"/>
      <c r="E14013" s="122"/>
    </row>
    <row r="14014" spans="4:5">
      <c r="D14014" s="122"/>
      <c r="E14014" s="122"/>
    </row>
    <row r="14015" spans="4:5">
      <c r="D14015" s="122"/>
      <c r="E14015" s="122"/>
    </row>
    <row r="14016" spans="4:5">
      <c r="D14016" s="122"/>
      <c r="E14016" s="122"/>
    </row>
    <row r="14017" spans="4:5">
      <c r="D14017" s="122"/>
      <c r="E14017" s="122"/>
    </row>
    <row r="14018" spans="4:5">
      <c r="D14018" s="122"/>
      <c r="E14018" s="122"/>
    </row>
    <row r="14019" spans="4:5">
      <c r="D14019" s="122"/>
      <c r="E14019" s="122"/>
    </row>
    <row r="14020" spans="4:5">
      <c r="D14020" s="122"/>
      <c r="E14020" s="122"/>
    </row>
    <row r="14021" spans="4:5">
      <c r="D14021" s="122"/>
      <c r="E14021" s="122"/>
    </row>
    <row r="14022" spans="4:5">
      <c r="D14022" s="122"/>
      <c r="E14022" s="122"/>
    </row>
    <row r="14023" spans="4:5">
      <c r="D14023" s="122"/>
      <c r="E14023" s="122"/>
    </row>
    <row r="14024" spans="4:5">
      <c r="D14024" s="122"/>
      <c r="E14024" s="122"/>
    </row>
    <row r="14025" spans="4:5">
      <c r="D14025" s="122"/>
      <c r="E14025" s="122"/>
    </row>
    <row r="14026" spans="4:5">
      <c r="D14026" s="122"/>
      <c r="E14026" s="122"/>
    </row>
    <row r="14027" spans="4:5">
      <c r="D14027" s="122"/>
      <c r="E14027" s="122"/>
    </row>
    <row r="14028" spans="4:5">
      <c r="D14028" s="122"/>
      <c r="E14028" s="122"/>
    </row>
    <row r="14029" spans="4:5">
      <c r="D14029" s="122"/>
      <c r="E14029" s="122"/>
    </row>
    <row r="14030" spans="4:5">
      <c r="D14030" s="122"/>
      <c r="E14030" s="122"/>
    </row>
    <row r="14031" spans="4:5">
      <c r="D14031" s="122"/>
      <c r="E14031" s="122"/>
    </row>
    <row r="14032" spans="4:5">
      <c r="D14032" s="122"/>
      <c r="E14032" s="122"/>
    </row>
    <row r="14033" spans="4:5">
      <c r="D14033" s="122"/>
      <c r="E14033" s="122"/>
    </row>
    <row r="14034" spans="4:5">
      <c r="D14034" s="122"/>
      <c r="E14034" s="122"/>
    </row>
    <row r="14035" spans="4:5">
      <c r="D14035" s="122"/>
      <c r="E14035" s="122"/>
    </row>
    <row r="14036" spans="4:5">
      <c r="D14036" s="122"/>
      <c r="E14036" s="122"/>
    </row>
    <row r="14037" spans="4:5">
      <c r="D14037" s="122"/>
      <c r="E14037" s="122"/>
    </row>
    <row r="14038" spans="4:5">
      <c r="D14038" s="122"/>
      <c r="E14038" s="122"/>
    </row>
    <row r="14039" spans="4:5">
      <c r="D14039" s="122"/>
      <c r="E14039" s="122"/>
    </row>
    <row r="14040" spans="4:5">
      <c r="D14040" s="122"/>
      <c r="E14040" s="122"/>
    </row>
    <row r="14041" spans="4:5">
      <c r="D14041" s="122"/>
      <c r="E14041" s="122"/>
    </row>
    <row r="14042" spans="4:5">
      <c r="D14042" s="122"/>
      <c r="E14042" s="122"/>
    </row>
    <row r="14043" spans="4:5">
      <c r="D14043" s="122"/>
      <c r="E14043" s="122"/>
    </row>
    <row r="14044" spans="4:5">
      <c r="D14044" s="122"/>
      <c r="E14044" s="122"/>
    </row>
    <row r="14045" spans="4:5">
      <c r="D14045" s="122"/>
      <c r="E14045" s="122"/>
    </row>
    <row r="14046" spans="4:5">
      <c r="D14046" s="122"/>
      <c r="E14046" s="122"/>
    </row>
    <row r="14047" spans="4:5">
      <c r="D14047" s="122"/>
      <c r="E14047" s="122"/>
    </row>
    <row r="14048" spans="4:5">
      <c r="D14048" s="122"/>
      <c r="E14048" s="122"/>
    </row>
    <row r="14049" spans="4:5">
      <c r="D14049" s="122"/>
      <c r="E14049" s="122"/>
    </row>
    <row r="14050" spans="4:5">
      <c r="D14050" s="122"/>
      <c r="E14050" s="122"/>
    </row>
    <row r="14051" spans="4:5">
      <c r="D14051" s="122"/>
      <c r="E14051" s="122"/>
    </row>
    <row r="14052" spans="4:5">
      <c r="D14052" s="122"/>
      <c r="E14052" s="122"/>
    </row>
    <row r="14053" spans="4:5">
      <c r="D14053" s="122"/>
      <c r="E14053" s="122"/>
    </row>
    <row r="14054" spans="4:5">
      <c r="D14054" s="122"/>
      <c r="E14054" s="122"/>
    </row>
    <row r="14055" spans="4:5">
      <c r="D14055" s="122"/>
      <c r="E14055" s="122"/>
    </row>
    <row r="14056" spans="4:5">
      <c r="D14056" s="122"/>
      <c r="E14056" s="122"/>
    </row>
    <row r="14057" spans="4:5">
      <c r="D14057" s="122"/>
      <c r="E14057" s="122"/>
    </row>
    <row r="14058" spans="4:5">
      <c r="D14058" s="122"/>
      <c r="E14058" s="122"/>
    </row>
    <row r="14059" spans="4:5">
      <c r="D14059" s="122"/>
      <c r="E14059" s="122"/>
    </row>
    <row r="14060" spans="4:5">
      <c r="D14060" s="122"/>
      <c r="E14060" s="122"/>
    </row>
    <row r="14061" spans="4:5">
      <c r="D14061" s="122"/>
      <c r="E14061" s="122"/>
    </row>
    <row r="14062" spans="4:5">
      <c r="D14062" s="122"/>
      <c r="E14062" s="122"/>
    </row>
    <row r="14063" spans="4:5">
      <c r="D14063" s="122"/>
      <c r="E14063" s="122"/>
    </row>
    <row r="14064" spans="4:5">
      <c r="D14064" s="122"/>
      <c r="E14064" s="122"/>
    </row>
    <row r="14065" spans="4:5">
      <c r="D14065" s="122"/>
      <c r="E14065" s="122"/>
    </row>
    <row r="14066" spans="4:5">
      <c r="D14066" s="122"/>
      <c r="E14066" s="122"/>
    </row>
    <row r="14067" spans="4:5">
      <c r="D14067" s="122"/>
      <c r="E14067" s="122"/>
    </row>
    <row r="14068" spans="4:5">
      <c r="D14068" s="122"/>
      <c r="E14068" s="122"/>
    </row>
    <row r="14069" spans="4:5">
      <c r="D14069" s="122"/>
      <c r="E14069" s="122"/>
    </row>
    <row r="14070" spans="4:5">
      <c r="D14070" s="122"/>
      <c r="E14070" s="122"/>
    </row>
    <row r="14071" spans="4:5">
      <c r="D14071" s="122"/>
      <c r="E14071" s="122"/>
    </row>
    <row r="14072" spans="4:5">
      <c r="D14072" s="122"/>
      <c r="E14072" s="122"/>
    </row>
    <row r="14073" spans="4:5">
      <c r="D14073" s="122"/>
      <c r="E14073" s="122"/>
    </row>
    <row r="14074" spans="4:5">
      <c r="D14074" s="122"/>
      <c r="E14074" s="122"/>
    </row>
    <row r="14075" spans="4:5">
      <c r="D14075" s="122"/>
      <c r="E14075" s="122"/>
    </row>
    <row r="14076" spans="4:5">
      <c r="D14076" s="122"/>
      <c r="E14076" s="122"/>
    </row>
    <row r="14077" spans="4:5">
      <c r="D14077" s="122"/>
      <c r="E14077" s="122"/>
    </row>
    <row r="14078" spans="4:5">
      <c r="D14078" s="122"/>
      <c r="E14078" s="122"/>
    </row>
    <row r="14079" spans="4:5">
      <c r="D14079" s="122"/>
      <c r="E14079" s="122"/>
    </row>
    <row r="14080" spans="4:5">
      <c r="D14080" s="122"/>
      <c r="E14080" s="122"/>
    </row>
    <row r="14081" spans="4:5">
      <c r="D14081" s="122"/>
      <c r="E14081" s="122"/>
    </row>
    <row r="14082" spans="4:5">
      <c r="D14082" s="122"/>
      <c r="E14082" s="122"/>
    </row>
    <row r="14083" spans="4:5">
      <c r="D14083" s="122"/>
      <c r="E14083" s="122"/>
    </row>
    <row r="14084" spans="4:5">
      <c r="D14084" s="122"/>
      <c r="E14084" s="122"/>
    </row>
    <row r="14085" spans="4:5">
      <c r="D14085" s="122"/>
      <c r="E14085" s="122"/>
    </row>
    <row r="14086" spans="4:5">
      <c r="D14086" s="122"/>
      <c r="E14086" s="122"/>
    </row>
    <row r="14087" spans="4:5">
      <c r="D14087" s="122"/>
      <c r="E14087" s="122"/>
    </row>
    <row r="14088" spans="4:5">
      <c r="D14088" s="122"/>
      <c r="E14088" s="122"/>
    </row>
    <row r="14089" spans="4:5">
      <c r="D14089" s="122"/>
      <c r="E14089" s="122"/>
    </row>
    <row r="14090" spans="4:5">
      <c r="D14090" s="122"/>
      <c r="E14090" s="122"/>
    </row>
    <row r="14091" spans="4:5">
      <c r="D14091" s="122"/>
      <c r="E14091" s="122"/>
    </row>
    <row r="14092" spans="4:5">
      <c r="D14092" s="122"/>
      <c r="E14092" s="122"/>
    </row>
    <row r="14093" spans="4:5">
      <c r="D14093" s="122"/>
      <c r="E14093" s="122"/>
    </row>
    <row r="14094" spans="4:5">
      <c r="D14094" s="122"/>
      <c r="E14094" s="122"/>
    </row>
    <row r="14095" spans="4:5">
      <c r="D14095" s="122"/>
      <c r="E14095" s="122"/>
    </row>
    <row r="14096" spans="4:5">
      <c r="D14096" s="122"/>
      <c r="E14096" s="122"/>
    </row>
    <row r="14097" spans="4:5">
      <c r="D14097" s="122"/>
      <c r="E14097" s="122"/>
    </row>
    <row r="14098" spans="4:5">
      <c r="D14098" s="122"/>
      <c r="E14098" s="122"/>
    </row>
    <row r="14099" spans="4:5">
      <c r="D14099" s="122"/>
      <c r="E14099" s="122"/>
    </row>
    <row r="14100" spans="4:5">
      <c r="D14100" s="122"/>
      <c r="E14100" s="122"/>
    </row>
    <row r="14101" spans="4:5">
      <c r="D14101" s="122"/>
      <c r="E14101" s="122"/>
    </row>
    <row r="14102" spans="4:5">
      <c r="D14102" s="122"/>
      <c r="E14102" s="122"/>
    </row>
    <row r="14103" spans="4:5">
      <c r="D14103" s="122"/>
      <c r="E14103" s="122"/>
    </row>
    <row r="14104" spans="4:5">
      <c r="D14104" s="122"/>
      <c r="E14104" s="122"/>
    </row>
    <row r="14105" spans="4:5">
      <c r="D14105" s="122"/>
      <c r="E14105" s="122"/>
    </row>
    <row r="14106" spans="4:5">
      <c r="D14106" s="122"/>
      <c r="E14106" s="122"/>
    </row>
    <row r="14107" spans="4:5">
      <c r="D14107" s="122"/>
      <c r="E14107" s="122"/>
    </row>
    <row r="14108" spans="4:5">
      <c r="D14108" s="122"/>
      <c r="E14108" s="122"/>
    </row>
    <row r="14109" spans="4:5">
      <c r="D14109" s="122"/>
      <c r="E14109" s="122"/>
    </row>
    <row r="14110" spans="4:5">
      <c r="D14110" s="122"/>
      <c r="E14110" s="122"/>
    </row>
    <row r="14111" spans="4:5">
      <c r="D14111" s="122"/>
      <c r="E14111" s="122"/>
    </row>
    <row r="14112" spans="4:5">
      <c r="D14112" s="122"/>
      <c r="E14112" s="122"/>
    </row>
    <row r="14113" spans="4:5">
      <c r="D14113" s="122"/>
      <c r="E14113" s="122"/>
    </row>
    <row r="14114" spans="4:5">
      <c r="D14114" s="122"/>
      <c r="E14114" s="122"/>
    </row>
    <row r="14115" spans="4:5">
      <c r="D14115" s="122"/>
      <c r="E14115" s="122"/>
    </row>
    <row r="14116" spans="4:5">
      <c r="D14116" s="122"/>
      <c r="E14116" s="122"/>
    </row>
    <row r="14117" spans="4:5">
      <c r="D14117" s="122"/>
      <c r="E14117" s="122"/>
    </row>
    <row r="14118" spans="4:5">
      <c r="D14118" s="122"/>
      <c r="E14118" s="122"/>
    </row>
    <row r="14119" spans="4:5">
      <c r="D14119" s="122"/>
      <c r="E14119" s="122"/>
    </row>
    <row r="14120" spans="4:5">
      <c r="D14120" s="122"/>
      <c r="E14120" s="122"/>
    </row>
    <row r="14121" spans="4:5">
      <c r="D14121" s="122"/>
      <c r="E14121" s="122"/>
    </row>
    <row r="14122" spans="4:5">
      <c r="D14122" s="122"/>
      <c r="E14122" s="122"/>
    </row>
    <row r="14123" spans="4:5">
      <c r="D14123" s="122"/>
      <c r="E14123" s="122"/>
    </row>
    <row r="14124" spans="4:5">
      <c r="D14124" s="122"/>
      <c r="E14124" s="122"/>
    </row>
    <row r="14125" spans="4:5">
      <c r="D14125" s="122"/>
      <c r="E14125" s="122"/>
    </row>
    <row r="14126" spans="4:5">
      <c r="D14126" s="122"/>
      <c r="E14126" s="122"/>
    </row>
    <row r="14127" spans="4:5">
      <c r="D14127" s="122"/>
      <c r="E14127" s="122"/>
    </row>
    <row r="14128" spans="4:5">
      <c r="D14128" s="122"/>
      <c r="E14128" s="122"/>
    </row>
    <row r="14129" spans="4:5">
      <c r="D14129" s="122"/>
      <c r="E14129" s="122"/>
    </row>
    <row r="14130" spans="4:5">
      <c r="D14130" s="122"/>
      <c r="E14130" s="122"/>
    </row>
    <row r="14131" spans="4:5">
      <c r="D14131" s="122"/>
      <c r="E14131" s="122"/>
    </row>
    <row r="14132" spans="4:5">
      <c r="D14132" s="122"/>
      <c r="E14132" s="122"/>
    </row>
    <row r="14133" spans="4:5">
      <c r="D14133" s="122"/>
      <c r="E14133" s="122"/>
    </row>
    <row r="14134" spans="4:5">
      <c r="D14134" s="122"/>
      <c r="E14134" s="122"/>
    </row>
    <row r="14135" spans="4:5">
      <c r="D14135" s="122"/>
      <c r="E14135" s="122"/>
    </row>
    <row r="14136" spans="4:5">
      <c r="D14136" s="122"/>
      <c r="E14136" s="122"/>
    </row>
    <row r="14137" spans="4:5">
      <c r="D14137" s="122"/>
      <c r="E14137" s="122"/>
    </row>
    <row r="14138" spans="4:5">
      <c r="D14138" s="122"/>
      <c r="E14138" s="122"/>
    </row>
    <row r="14139" spans="4:5">
      <c r="D14139" s="122"/>
      <c r="E14139" s="122"/>
    </row>
    <row r="14140" spans="4:5">
      <c r="D14140" s="122"/>
      <c r="E14140" s="122"/>
    </row>
    <row r="14141" spans="4:5">
      <c r="D14141" s="122"/>
      <c r="E14141" s="122"/>
    </row>
    <row r="14142" spans="4:5">
      <c r="D14142" s="122"/>
      <c r="E14142" s="122"/>
    </row>
    <row r="14143" spans="4:5">
      <c r="D14143" s="122"/>
      <c r="E14143" s="122"/>
    </row>
    <row r="14144" spans="4:5">
      <c r="D14144" s="122"/>
      <c r="E14144" s="122"/>
    </row>
    <row r="14145" spans="4:5">
      <c r="D14145" s="122"/>
      <c r="E14145" s="122"/>
    </row>
    <row r="14146" spans="4:5">
      <c r="D14146" s="122"/>
      <c r="E14146" s="122"/>
    </row>
    <row r="14147" spans="4:5">
      <c r="D14147" s="122"/>
      <c r="E14147" s="122"/>
    </row>
    <row r="14148" spans="4:5">
      <c r="D14148" s="122"/>
      <c r="E14148" s="122"/>
    </row>
    <row r="14149" spans="4:5">
      <c r="D14149" s="122"/>
      <c r="E14149" s="122"/>
    </row>
    <row r="14150" spans="4:5">
      <c r="D14150" s="122"/>
      <c r="E14150" s="122"/>
    </row>
    <row r="14151" spans="4:5">
      <c r="D14151" s="122"/>
      <c r="E14151" s="122"/>
    </row>
    <row r="14152" spans="4:5">
      <c r="D14152" s="122"/>
      <c r="E14152" s="122"/>
    </row>
    <row r="14153" spans="4:5">
      <c r="D14153" s="122"/>
      <c r="E14153" s="122"/>
    </row>
    <row r="14154" spans="4:5">
      <c r="D14154" s="122"/>
      <c r="E14154" s="122"/>
    </row>
    <row r="14155" spans="4:5">
      <c r="D14155" s="122"/>
      <c r="E14155" s="122"/>
    </row>
    <row r="14156" spans="4:5">
      <c r="D14156" s="122"/>
      <c r="E14156" s="122"/>
    </row>
    <row r="14157" spans="4:5">
      <c r="D14157" s="122"/>
      <c r="E14157" s="122"/>
    </row>
    <row r="14158" spans="4:5">
      <c r="D14158" s="122"/>
      <c r="E14158" s="122"/>
    </row>
    <row r="14159" spans="4:5">
      <c r="D14159" s="122"/>
      <c r="E14159" s="122"/>
    </row>
    <row r="14160" spans="4:5">
      <c r="D14160" s="122"/>
      <c r="E14160" s="122"/>
    </row>
    <row r="14161" spans="4:5">
      <c r="D14161" s="122"/>
      <c r="E14161" s="122"/>
    </row>
    <row r="14162" spans="4:5">
      <c r="D14162" s="122"/>
      <c r="E14162" s="122"/>
    </row>
    <row r="14163" spans="4:5">
      <c r="D14163" s="122"/>
      <c r="E14163" s="122"/>
    </row>
    <row r="14164" spans="4:5">
      <c r="D14164" s="122"/>
      <c r="E14164" s="122"/>
    </row>
    <row r="14165" spans="4:5">
      <c r="D14165" s="122"/>
      <c r="E14165" s="122"/>
    </row>
    <row r="14166" spans="4:5">
      <c r="D14166" s="122"/>
      <c r="E14166" s="122"/>
    </row>
    <row r="14167" spans="4:5">
      <c r="D14167" s="122"/>
      <c r="E14167" s="122"/>
    </row>
    <row r="14168" spans="4:5">
      <c r="D14168" s="122"/>
      <c r="E14168" s="122"/>
    </row>
    <row r="14169" spans="4:5">
      <c r="D14169" s="122"/>
      <c r="E14169" s="122"/>
    </row>
    <row r="14170" spans="4:5">
      <c r="D14170" s="122"/>
      <c r="E14170" s="122"/>
    </row>
    <row r="14171" spans="4:5">
      <c r="D14171" s="122"/>
      <c r="E14171" s="122"/>
    </row>
    <row r="14172" spans="4:5">
      <c r="D14172" s="122"/>
      <c r="E14172" s="122"/>
    </row>
    <row r="14173" spans="4:5">
      <c r="D14173" s="122"/>
      <c r="E14173" s="122"/>
    </row>
    <row r="14174" spans="4:5">
      <c r="D14174" s="122"/>
      <c r="E14174" s="122"/>
    </row>
    <row r="14175" spans="4:5">
      <c r="D14175" s="122"/>
      <c r="E14175" s="122"/>
    </row>
    <row r="14176" spans="4:5">
      <c r="D14176" s="122"/>
      <c r="E14176" s="122"/>
    </row>
    <row r="14177" spans="4:5">
      <c r="D14177" s="122"/>
      <c r="E14177" s="122"/>
    </row>
    <row r="14178" spans="4:5">
      <c r="D14178" s="122"/>
      <c r="E14178" s="122"/>
    </row>
    <row r="14179" spans="4:5">
      <c r="D14179" s="122"/>
      <c r="E14179" s="122"/>
    </row>
    <row r="14180" spans="4:5">
      <c r="D14180" s="122"/>
      <c r="E14180" s="122"/>
    </row>
    <row r="14181" spans="4:5">
      <c r="D14181" s="122"/>
      <c r="E14181" s="122"/>
    </row>
    <row r="14182" spans="4:5">
      <c r="D14182" s="122"/>
      <c r="E14182" s="122"/>
    </row>
    <row r="14183" spans="4:5">
      <c r="D14183" s="122"/>
      <c r="E14183" s="122"/>
    </row>
    <row r="14184" spans="4:5">
      <c r="D14184" s="122"/>
      <c r="E14184" s="122"/>
    </row>
    <row r="14185" spans="4:5">
      <c r="D14185" s="122"/>
      <c r="E14185" s="122"/>
    </row>
    <row r="14186" spans="4:5">
      <c r="D14186" s="122"/>
      <c r="E14186" s="122"/>
    </row>
    <row r="14187" spans="4:5">
      <c r="D14187" s="122"/>
      <c r="E14187" s="122"/>
    </row>
    <row r="14188" spans="4:5">
      <c r="D14188" s="122"/>
      <c r="E14188" s="122"/>
    </row>
    <row r="14189" spans="4:5">
      <c r="D14189" s="122"/>
      <c r="E14189" s="122"/>
    </row>
    <row r="14190" spans="4:5">
      <c r="D14190" s="122"/>
      <c r="E14190" s="122"/>
    </row>
    <row r="14191" spans="4:5">
      <c r="D14191" s="122"/>
      <c r="E14191" s="122"/>
    </row>
    <row r="14192" spans="4:5">
      <c r="D14192" s="122"/>
      <c r="E14192" s="122"/>
    </row>
    <row r="14193" spans="4:5">
      <c r="D14193" s="122"/>
      <c r="E14193" s="122"/>
    </row>
    <row r="14194" spans="4:5">
      <c r="D14194" s="122"/>
      <c r="E14194" s="122"/>
    </row>
    <row r="14195" spans="4:5">
      <c r="D14195" s="122"/>
      <c r="E14195" s="122"/>
    </row>
    <row r="14196" spans="4:5">
      <c r="D14196" s="122"/>
      <c r="E14196" s="122"/>
    </row>
    <row r="14197" spans="4:5">
      <c r="D14197" s="122"/>
      <c r="E14197" s="122"/>
    </row>
    <row r="14198" spans="4:5">
      <c r="D14198" s="122"/>
      <c r="E14198" s="122"/>
    </row>
    <row r="14199" spans="4:5">
      <c r="D14199" s="122"/>
      <c r="E14199" s="122"/>
    </row>
    <row r="14200" spans="4:5">
      <c r="D14200" s="122"/>
      <c r="E14200" s="122"/>
    </row>
    <row r="14201" spans="4:5">
      <c r="D14201" s="122"/>
      <c r="E14201" s="122"/>
    </row>
    <row r="14202" spans="4:5">
      <c r="D14202" s="122"/>
      <c r="E14202" s="122"/>
    </row>
    <row r="14203" spans="4:5">
      <c r="D14203" s="122"/>
      <c r="E14203" s="122"/>
    </row>
    <row r="14204" spans="4:5">
      <c r="D14204" s="122"/>
      <c r="E14204" s="122"/>
    </row>
    <row r="14205" spans="4:5">
      <c r="D14205" s="122"/>
      <c r="E14205" s="122"/>
    </row>
    <row r="14206" spans="4:5">
      <c r="D14206" s="122"/>
      <c r="E14206" s="122"/>
    </row>
    <row r="14207" spans="4:5">
      <c r="D14207" s="122"/>
      <c r="E14207" s="122"/>
    </row>
    <row r="14208" spans="4:5">
      <c r="D14208" s="122"/>
      <c r="E14208" s="122"/>
    </row>
    <row r="14209" spans="4:5">
      <c r="D14209" s="122"/>
      <c r="E14209" s="122"/>
    </row>
    <row r="14210" spans="4:5">
      <c r="D14210" s="122"/>
      <c r="E14210" s="122"/>
    </row>
    <row r="14211" spans="4:5">
      <c r="D14211" s="122"/>
      <c r="E14211" s="122"/>
    </row>
    <row r="14212" spans="4:5">
      <c r="D14212" s="122"/>
      <c r="E14212" s="122"/>
    </row>
    <row r="14213" spans="4:5">
      <c r="D14213" s="122"/>
      <c r="E14213" s="122"/>
    </row>
    <row r="14214" spans="4:5">
      <c r="D14214" s="122"/>
      <c r="E14214" s="122"/>
    </row>
    <row r="14215" spans="4:5">
      <c r="D14215" s="122"/>
      <c r="E14215" s="122"/>
    </row>
    <row r="14216" spans="4:5">
      <c r="D14216" s="122"/>
      <c r="E14216" s="122"/>
    </row>
    <row r="14217" spans="4:5">
      <c r="D14217" s="122"/>
      <c r="E14217" s="122"/>
    </row>
    <row r="14218" spans="4:5">
      <c r="D14218" s="122"/>
      <c r="E14218" s="122"/>
    </row>
    <row r="14219" spans="4:5">
      <c r="D14219" s="122"/>
      <c r="E14219" s="122"/>
    </row>
    <row r="14220" spans="4:5">
      <c r="D14220" s="122"/>
      <c r="E14220" s="122"/>
    </row>
    <row r="14221" spans="4:5">
      <c r="D14221" s="122"/>
      <c r="E14221" s="122"/>
    </row>
    <row r="14222" spans="4:5">
      <c r="D14222" s="122"/>
      <c r="E14222" s="122"/>
    </row>
    <row r="14223" spans="4:5">
      <c r="D14223" s="122"/>
      <c r="E14223" s="122"/>
    </row>
    <row r="14224" spans="4:5">
      <c r="D14224" s="122"/>
      <c r="E14224" s="122"/>
    </row>
    <row r="14225" spans="4:5">
      <c r="D14225" s="122"/>
      <c r="E14225" s="122"/>
    </row>
    <row r="14226" spans="4:5">
      <c r="D14226" s="122"/>
      <c r="E14226" s="122"/>
    </row>
    <row r="14227" spans="4:5">
      <c r="D14227" s="122"/>
      <c r="E14227" s="122"/>
    </row>
    <row r="14228" spans="4:5">
      <c r="D14228" s="122"/>
      <c r="E14228" s="122"/>
    </row>
    <row r="14229" spans="4:5">
      <c r="D14229" s="122"/>
      <c r="E14229" s="122"/>
    </row>
    <row r="14230" spans="4:5">
      <c r="D14230" s="122"/>
      <c r="E14230" s="122"/>
    </row>
    <row r="14231" spans="4:5">
      <c r="D14231" s="122"/>
      <c r="E14231" s="122"/>
    </row>
    <row r="14232" spans="4:5">
      <c r="D14232" s="122"/>
      <c r="E14232" s="122"/>
    </row>
    <row r="14233" spans="4:5">
      <c r="D14233" s="122"/>
      <c r="E14233" s="122"/>
    </row>
    <row r="14234" spans="4:5">
      <c r="D14234" s="122"/>
      <c r="E14234" s="122"/>
    </row>
    <row r="14235" spans="4:5">
      <c r="D14235" s="122"/>
      <c r="E14235" s="122"/>
    </row>
    <row r="14236" spans="4:5">
      <c r="D14236" s="122"/>
      <c r="E14236" s="122"/>
    </row>
    <row r="14237" spans="4:5">
      <c r="D14237" s="122"/>
      <c r="E14237" s="122"/>
    </row>
    <row r="14238" spans="4:5">
      <c r="D14238" s="122"/>
      <c r="E14238" s="122"/>
    </row>
    <row r="14239" spans="4:5">
      <c r="D14239" s="122"/>
      <c r="E14239" s="122"/>
    </row>
    <row r="14240" spans="4:5">
      <c r="D14240" s="122"/>
      <c r="E14240" s="122"/>
    </row>
    <row r="14241" spans="4:5">
      <c r="D14241" s="122"/>
      <c r="E14241" s="122"/>
    </row>
    <row r="14242" spans="4:5">
      <c r="D14242" s="122"/>
      <c r="E14242" s="122"/>
    </row>
    <row r="14243" spans="4:5">
      <c r="D14243" s="122"/>
      <c r="E14243" s="122"/>
    </row>
    <row r="14244" spans="4:5">
      <c r="D14244" s="122"/>
      <c r="E14244" s="122"/>
    </row>
    <row r="14245" spans="4:5">
      <c r="D14245" s="122"/>
      <c r="E14245" s="122"/>
    </row>
    <row r="14246" spans="4:5">
      <c r="D14246" s="122"/>
      <c r="E14246" s="122"/>
    </row>
    <row r="14247" spans="4:5">
      <c r="D14247" s="122"/>
      <c r="E14247" s="122"/>
    </row>
    <row r="14248" spans="4:5">
      <c r="D14248" s="122"/>
      <c r="E14248" s="122"/>
    </row>
    <row r="14249" spans="4:5">
      <c r="D14249" s="122"/>
      <c r="E14249" s="122"/>
    </row>
    <row r="14250" spans="4:5">
      <c r="D14250" s="122"/>
      <c r="E14250" s="122"/>
    </row>
    <row r="14251" spans="4:5">
      <c r="D14251" s="122"/>
      <c r="E14251" s="122"/>
    </row>
    <row r="14252" spans="4:5">
      <c r="D14252" s="122"/>
      <c r="E14252" s="122"/>
    </row>
    <row r="14253" spans="4:5">
      <c r="D14253" s="122"/>
      <c r="E14253" s="122"/>
    </row>
    <row r="14254" spans="4:5">
      <c r="D14254" s="122"/>
      <c r="E14254" s="122"/>
    </row>
    <row r="14255" spans="4:5">
      <c r="D14255" s="122"/>
      <c r="E14255" s="122"/>
    </row>
    <row r="14256" spans="4:5">
      <c r="D14256" s="122"/>
      <c r="E14256" s="122"/>
    </row>
    <row r="14257" spans="4:5">
      <c r="D14257" s="122"/>
      <c r="E14257" s="122"/>
    </row>
    <row r="14258" spans="4:5">
      <c r="D14258" s="122"/>
      <c r="E14258" s="122"/>
    </row>
    <row r="14259" spans="4:5">
      <c r="D14259" s="122"/>
      <c r="E14259" s="122"/>
    </row>
    <row r="14260" spans="4:5">
      <c r="D14260" s="122"/>
      <c r="E14260" s="122"/>
    </row>
    <row r="14261" spans="4:5">
      <c r="D14261" s="122"/>
      <c r="E14261" s="122"/>
    </row>
    <row r="14262" spans="4:5">
      <c r="D14262" s="122"/>
      <c r="E14262" s="122"/>
    </row>
    <row r="14263" spans="4:5">
      <c r="D14263" s="122"/>
      <c r="E14263" s="122"/>
    </row>
    <row r="14264" spans="4:5">
      <c r="D14264" s="122"/>
      <c r="E14264" s="122"/>
    </row>
    <row r="14265" spans="4:5">
      <c r="D14265" s="122"/>
      <c r="E14265" s="122"/>
    </row>
    <row r="14266" spans="4:5">
      <c r="D14266" s="122"/>
      <c r="E14266" s="122"/>
    </row>
    <row r="14267" spans="4:5">
      <c r="D14267" s="122"/>
      <c r="E14267" s="122"/>
    </row>
    <row r="14268" spans="4:5">
      <c r="D14268" s="122"/>
      <c r="E14268" s="122"/>
    </row>
    <row r="14269" spans="4:5">
      <c r="D14269" s="122"/>
      <c r="E14269" s="122"/>
    </row>
    <row r="14270" spans="4:5">
      <c r="D14270" s="122"/>
      <c r="E14270" s="122"/>
    </row>
    <row r="14271" spans="4:5">
      <c r="D14271" s="122"/>
      <c r="E14271" s="122"/>
    </row>
    <row r="14272" spans="4:5">
      <c r="D14272" s="122"/>
      <c r="E14272" s="122"/>
    </row>
    <row r="14273" spans="4:5">
      <c r="D14273" s="122"/>
      <c r="E14273" s="122"/>
    </row>
    <row r="14274" spans="4:5">
      <c r="D14274" s="122"/>
      <c r="E14274" s="122"/>
    </row>
    <row r="14275" spans="4:5">
      <c r="D14275" s="122"/>
      <c r="E14275" s="122"/>
    </row>
    <row r="14276" spans="4:5">
      <c r="D14276" s="122"/>
      <c r="E14276" s="122"/>
    </row>
    <row r="14277" spans="4:5">
      <c r="D14277" s="122"/>
      <c r="E14277" s="122"/>
    </row>
    <row r="14278" spans="4:5">
      <c r="D14278" s="122"/>
      <c r="E14278" s="122"/>
    </row>
    <row r="14279" spans="4:5">
      <c r="D14279" s="122"/>
      <c r="E14279" s="122"/>
    </row>
    <row r="14280" spans="4:5">
      <c r="D14280" s="122"/>
      <c r="E14280" s="122"/>
    </row>
    <row r="14281" spans="4:5">
      <c r="D14281" s="122"/>
      <c r="E14281" s="122"/>
    </row>
    <row r="14282" spans="4:5">
      <c r="D14282" s="122"/>
      <c r="E14282" s="122"/>
    </row>
    <row r="14283" spans="4:5">
      <c r="D14283" s="122"/>
      <c r="E14283" s="122"/>
    </row>
    <row r="14284" spans="4:5">
      <c r="D14284" s="122"/>
      <c r="E14284" s="122"/>
    </row>
    <row r="14285" spans="4:5">
      <c r="D14285" s="122"/>
      <c r="E14285" s="122"/>
    </row>
    <row r="14286" spans="4:5">
      <c r="D14286" s="122"/>
      <c r="E14286" s="122"/>
    </row>
    <row r="14287" spans="4:5">
      <c r="D14287" s="122"/>
      <c r="E14287" s="122"/>
    </row>
    <row r="14288" spans="4:5">
      <c r="D14288" s="122"/>
      <c r="E14288" s="122"/>
    </row>
    <row r="14289" spans="4:5">
      <c r="D14289" s="122"/>
      <c r="E14289" s="122"/>
    </row>
    <row r="14290" spans="4:5">
      <c r="D14290" s="122"/>
      <c r="E14290" s="122"/>
    </row>
    <row r="14291" spans="4:5">
      <c r="D14291" s="122"/>
      <c r="E14291" s="122"/>
    </row>
    <row r="14292" spans="4:5">
      <c r="D14292" s="122"/>
      <c r="E14292" s="122"/>
    </row>
    <row r="14293" spans="4:5">
      <c r="D14293" s="122"/>
      <c r="E14293" s="122"/>
    </row>
    <row r="14294" spans="4:5">
      <c r="D14294" s="122"/>
      <c r="E14294" s="122"/>
    </row>
    <row r="14295" spans="4:5">
      <c r="D14295" s="122"/>
      <c r="E14295" s="122"/>
    </row>
    <row r="14296" spans="4:5">
      <c r="D14296" s="122"/>
      <c r="E14296" s="122"/>
    </row>
    <row r="14297" spans="4:5">
      <c r="D14297" s="122"/>
      <c r="E14297" s="122"/>
    </row>
    <row r="14298" spans="4:5">
      <c r="D14298" s="122"/>
      <c r="E14298" s="122"/>
    </row>
    <row r="14299" spans="4:5">
      <c r="D14299" s="122"/>
      <c r="E14299" s="122"/>
    </row>
    <row r="14300" spans="4:5">
      <c r="D14300" s="122"/>
      <c r="E14300" s="122"/>
    </row>
    <row r="14301" spans="4:5">
      <c r="D14301" s="122"/>
      <c r="E14301" s="122"/>
    </row>
    <row r="14302" spans="4:5">
      <c r="D14302" s="122"/>
      <c r="E14302" s="122"/>
    </row>
    <row r="14303" spans="4:5">
      <c r="D14303" s="122"/>
      <c r="E14303" s="122"/>
    </row>
    <row r="14304" spans="4:5">
      <c r="D14304" s="122"/>
      <c r="E14304" s="122"/>
    </row>
    <row r="14305" spans="4:5">
      <c r="D14305" s="122"/>
      <c r="E14305" s="122"/>
    </row>
    <row r="14306" spans="4:5">
      <c r="D14306" s="122"/>
      <c r="E14306" s="122"/>
    </row>
    <row r="14307" spans="4:5">
      <c r="D14307" s="122"/>
      <c r="E14307" s="122"/>
    </row>
    <row r="14308" spans="4:5">
      <c r="D14308" s="122"/>
      <c r="E14308" s="122"/>
    </row>
    <row r="14309" spans="4:5">
      <c r="D14309" s="122"/>
      <c r="E14309" s="122"/>
    </row>
    <row r="14310" spans="4:5">
      <c r="D14310" s="122"/>
      <c r="E14310" s="122"/>
    </row>
    <row r="14311" spans="4:5">
      <c r="D14311" s="122"/>
      <c r="E14311" s="122"/>
    </row>
    <row r="14312" spans="4:5">
      <c r="D14312" s="122"/>
      <c r="E14312" s="122"/>
    </row>
    <row r="14313" spans="4:5">
      <c r="D14313" s="122"/>
      <c r="E14313" s="122"/>
    </row>
    <row r="14314" spans="4:5">
      <c r="D14314" s="122"/>
      <c r="E14314" s="122"/>
    </row>
    <row r="14315" spans="4:5">
      <c r="D14315" s="122"/>
      <c r="E14315" s="122"/>
    </row>
    <row r="14316" spans="4:5">
      <c r="D14316" s="122"/>
      <c r="E14316" s="122"/>
    </row>
    <row r="14317" spans="4:5">
      <c r="D14317" s="122"/>
      <c r="E14317" s="122"/>
    </row>
    <row r="14318" spans="4:5">
      <c r="D14318" s="122"/>
      <c r="E14318" s="122"/>
    </row>
    <row r="14319" spans="4:5">
      <c r="D14319" s="122"/>
      <c r="E14319" s="122"/>
    </row>
    <row r="14320" spans="4:5">
      <c r="D14320" s="122"/>
      <c r="E14320" s="122"/>
    </row>
    <row r="14321" spans="4:5">
      <c r="D14321" s="122"/>
      <c r="E14321" s="122"/>
    </row>
    <row r="14322" spans="4:5">
      <c r="D14322" s="122"/>
      <c r="E14322" s="122"/>
    </row>
    <row r="14323" spans="4:5">
      <c r="D14323" s="122"/>
      <c r="E14323" s="122"/>
    </row>
    <row r="14324" spans="4:5">
      <c r="D14324" s="122"/>
      <c r="E14324" s="122"/>
    </row>
    <row r="14325" spans="4:5">
      <c r="D14325" s="122"/>
      <c r="E14325" s="122"/>
    </row>
    <row r="14326" spans="4:5">
      <c r="D14326" s="122"/>
      <c r="E14326" s="122"/>
    </row>
    <row r="14327" spans="4:5">
      <c r="D14327" s="122"/>
      <c r="E14327" s="122"/>
    </row>
    <row r="14328" spans="4:5">
      <c r="D14328" s="122"/>
      <c r="E14328" s="122"/>
    </row>
    <row r="14329" spans="4:5">
      <c r="D14329" s="122"/>
      <c r="E14329" s="122"/>
    </row>
    <row r="14330" spans="4:5">
      <c r="D14330" s="122"/>
      <c r="E14330" s="122"/>
    </row>
    <row r="14331" spans="4:5">
      <c r="D14331" s="122"/>
      <c r="E14331" s="122"/>
    </row>
    <row r="14332" spans="4:5">
      <c r="D14332" s="122"/>
      <c r="E14332" s="122"/>
    </row>
    <row r="14333" spans="4:5">
      <c r="D14333" s="122"/>
      <c r="E14333" s="122"/>
    </row>
    <row r="14334" spans="4:5">
      <c r="D14334" s="122"/>
      <c r="E14334" s="122"/>
    </row>
    <row r="14335" spans="4:5">
      <c r="D14335" s="122"/>
      <c r="E14335" s="122"/>
    </row>
    <row r="14336" spans="4:5">
      <c r="D14336" s="122"/>
      <c r="E14336" s="122"/>
    </row>
    <row r="14337" spans="4:5">
      <c r="D14337" s="122"/>
      <c r="E14337" s="122"/>
    </row>
    <row r="14338" spans="4:5">
      <c r="D14338" s="122"/>
      <c r="E14338" s="122"/>
    </row>
    <row r="14339" spans="4:5">
      <c r="D14339" s="122"/>
      <c r="E14339" s="122"/>
    </row>
    <row r="14340" spans="4:5">
      <c r="D14340" s="122"/>
      <c r="E14340" s="122"/>
    </row>
    <row r="14341" spans="4:5">
      <c r="D14341" s="122"/>
      <c r="E14341" s="122"/>
    </row>
    <row r="14342" spans="4:5">
      <c r="D14342" s="122"/>
      <c r="E14342" s="122"/>
    </row>
    <row r="14343" spans="4:5">
      <c r="D14343" s="122"/>
      <c r="E14343" s="122"/>
    </row>
    <row r="14344" spans="4:5">
      <c r="D14344" s="122"/>
      <c r="E14344" s="122"/>
    </row>
    <row r="14345" spans="4:5">
      <c r="D14345" s="122"/>
      <c r="E14345" s="122"/>
    </row>
    <row r="14346" spans="4:5">
      <c r="D14346" s="122"/>
      <c r="E14346" s="122"/>
    </row>
    <row r="14347" spans="4:5">
      <c r="D14347" s="122"/>
      <c r="E14347" s="122"/>
    </row>
    <row r="14348" spans="4:5">
      <c r="D14348" s="122"/>
      <c r="E14348" s="122"/>
    </row>
    <row r="14349" spans="4:5">
      <c r="D14349" s="122"/>
      <c r="E14349" s="122"/>
    </row>
    <row r="14350" spans="4:5">
      <c r="D14350" s="122"/>
      <c r="E14350" s="122"/>
    </row>
    <row r="14351" spans="4:5">
      <c r="D14351" s="122"/>
      <c r="E14351" s="122"/>
    </row>
    <row r="14352" spans="4:5">
      <c r="D14352" s="122"/>
      <c r="E14352" s="122"/>
    </row>
    <row r="14353" spans="4:5">
      <c r="D14353" s="122"/>
      <c r="E14353" s="122"/>
    </row>
    <row r="14354" spans="4:5">
      <c r="D14354" s="122"/>
      <c r="E14354" s="122"/>
    </row>
    <row r="14355" spans="4:5">
      <c r="D14355" s="122"/>
      <c r="E14355" s="122"/>
    </row>
    <row r="14356" spans="4:5">
      <c r="D14356" s="122"/>
      <c r="E14356" s="122"/>
    </row>
    <row r="14357" spans="4:5">
      <c r="D14357" s="122"/>
      <c r="E14357" s="122"/>
    </row>
    <row r="14358" spans="4:5">
      <c r="D14358" s="122"/>
      <c r="E14358" s="122"/>
    </row>
    <row r="14359" spans="4:5">
      <c r="D14359" s="122"/>
      <c r="E14359" s="122"/>
    </row>
    <row r="14360" spans="4:5">
      <c r="D14360" s="122"/>
      <c r="E14360" s="122"/>
    </row>
    <row r="14361" spans="4:5">
      <c r="D14361" s="122"/>
      <c r="E14361" s="122"/>
    </row>
    <row r="14362" spans="4:5">
      <c r="D14362" s="122"/>
      <c r="E14362" s="122"/>
    </row>
    <row r="14363" spans="4:5">
      <c r="D14363" s="122"/>
      <c r="E14363" s="122"/>
    </row>
    <row r="14364" spans="4:5">
      <c r="D14364" s="122"/>
      <c r="E14364" s="122"/>
    </row>
    <row r="14365" spans="4:5">
      <c r="D14365" s="122"/>
      <c r="E14365" s="122"/>
    </row>
    <row r="14366" spans="4:5">
      <c r="D14366" s="122"/>
      <c r="E14366" s="122"/>
    </row>
    <row r="14367" spans="4:5">
      <c r="D14367" s="122"/>
      <c r="E14367" s="122"/>
    </row>
    <row r="14368" spans="4:5">
      <c r="D14368" s="122"/>
      <c r="E14368" s="122"/>
    </row>
    <row r="14369" spans="4:5">
      <c r="D14369" s="122"/>
      <c r="E14369" s="122"/>
    </row>
    <row r="14370" spans="4:5">
      <c r="D14370" s="122"/>
      <c r="E14370" s="122"/>
    </row>
    <row r="14371" spans="4:5">
      <c r="D14371" s="122"/>
      <c r="E14371" s="122"/>
    </row>
    <row r="14372" spans="4:5">
      <c r="D14372" s="122"/>
      <c r="E14372" s="122"/>
    </row>
    <row r="14373" spans="4:5">
      <c r="D14373" s="122"/>
      <c r="E14373" s="122"/>
    </row>
    <row r="14374" spans="4:5">
      <c r="D14374" s="122"/>
      <c r="E14374" s="122"/>
    </row>
    <row r="14375" spans="4:5">
      <c r="D14375" s="122"/>
      <c r="E14375" s="122"/>
    </row>
    <row r="14376" spans="4:5">
      <c r="D14376" s="122"/>
      <c r="E14376" s="122"/>
    </row>
    <row r="14377" spans="4:5">
      <c r="D14377" s="122"/>
      <c r="E14377" s="122"/>
    </row>
    <row r="14378" spans="4:5">
      <c r="D14378" s="122"/>
      <c r="E14378" s="122"/>
    </row>
    <row r="14379" spans="4:5">
      <c r="D14379" s="122"/>
      <c r="E14379" s="122"/>
    </row>
    <row r="14380" spans="4:5">
      <c r="D14380" s="122"/>
      <c r="E14380" s="122"/>
    </row>
    <row r="14381" spans="4:5">
      <c r="D14381" s="122"/>
      <c r="E14381" s="122"/>
    </row>
    <row r="14382" spans="4:5">
      <c r="D14382" s="122"/>
      <c r="E14382" s="122"/>
    </row>
    <row r="14383" spans="4:5">
      <c r="D14383" s="122"/>
      <c r="E14383" s="122"/>
    </row>
    <row r="14384" spans="4:5">
      <c r="D14384" s="122"/>
      <c r="E14384" s="122"/>
    </row>
    <row r="14385" spans="4:5">
      <c r="D14385" s="122"/>
      <c r="E14385" s="122"/>
    </row>
    <row r="14386" spans="4:5">
      <c r="D14386" s="122"/>
      <c r="E14386" s="122"/>
    </row>
    <row r="14387" spans="4:5">
      <c r="D14387" s="122"/>
      <c r="E14387" s="122"/>
    </row>
    <row r="14388" spans="4:5">
      <c r="D14388" s="122"/>
      <c r="E14388" s="122"/>
    </row>
    <row r="14389" spans="4:5">
      <c r="D14389" s="122"/>
      <c r="E14389" s="122"/>
    </row>
    <row r="14390" spans="4:5">
      <c r="D14390" s="122"/>
      <c r="E14390" s="122"/>
    </row>
    <row r="14391" spans="4:5">
      <c r="D14391" s="122"/>
      <c r="E14391" s="122"/>
    </row>
    <row r="14392" spans="4:5">
      <c r="D14392" s="122"/>
      <c r="E14392" s="122"/>
    </row>
    <row r="14393" spans="4:5">
      <c r="D14393" s="122"/>
      <c r="E14393" s="122"/>
    </row>
    <row r="14394" spans="4:5">
      <c r="D14394" s="122"/>
      <c r="E14394" s="122"/>
    </row>
    <row r="14395" spans="4:5">
      <c r="D14395" s="122"/>
      <c r="E14395" s="122"/>
    </row>
    <row r="14396" spans="4:5">
      <c r="D14396" s="122"/>
      <c r="E14396" s="122"/>
    </row>
    <row r="14397" spans="4:5">
      <c r="D14397" s="122"/>
      <c r="E14397" s="122"/>
    </row>
    <row r="14398" spans="4:5">
      <c r="D14398" s="122"/>
      <c r="E14398" s="122"/>
    </row>
    <row r="14399" spans="4:5">
      <c r="D14399" s="122"/>
      <c r="E14399" s="122"/>
    </row>
    <row r="14400" spans="4:5">
      <c r="D14400" s="122"/>
      <c r="E14400" s="122"/>
    </row>
    <row r="14401" spans="4:5">
      <c r="D14401" s="122"/>
      <c r="E14401" s="122"/>
    </row>
    <row r="14402" spans="4:5">
      <c r="D14402" s="122"/>
      <c r="E14402" s="122"/>
    </row>
    <row r="14403" spans="4:5">
      <c r="D14403" s="122"/>
      <c r="E14403" s="122"/>
    </row>
    <row r="14404" spans="4:5">
      <c r="D14404" s="122"/>
      <c r="E14404" s="122"/>
    </row>
    <row r="14405" spans="4:5">
      <c r="D14405" s="122"/>
      <c r="E14405" s="122"/>
    </row>
    <row r="14406" spans="4:5">
      <c r="D14406" s="122"/>
      <c r="E14406" s="122"/>
    </row>
    <row r="14407" spans="4:5">
      <c r="D14407" s="122"/>
      <c r="E14407" s="122"/>
    </row>
    <row r="14408" spans="4:5">
      <c r="D14408" s="122"/>
      <c r="E14408" s="122"/>
    </row>
    <row r="14409" spans="4:5">
      <c r="D14409" s="122"/>
      <c r="E14409" s="122"/>
    </row>
    <row r="14410" spans="4:5">
      <c r="D14410" s="122"/>
      <c r="E14410" s="122"/>
    </row>
    <row r="14411" spans="4:5">
      <c r="D14411" s="122"/>
      <c r="E14411" s="122"/>
    </row>
    <row r="14412" spans="4:5">
      <c r="D14412" s="122"/>
      <c r="E14412" s="122"/>
    </row>
    <row r="14413" spans="4:5">
      <c r="D14413" s="122"/>
      <c r="E14413" s="122"/>
    </row>
    <row r="14414" spans="4:5">
      <c r="D14414" s="122"/>
      <c r="E14414" s="122"/>
    </row>
    <row r="14415" spans="4:5">
      <c r="D14415" s="122"/>
      <c r="E14415" s="122"/>
    </row>
    <row r="14416" spans="4:5">
      <c r="D14416" s="122"/>
      <c r="E14416" s="122"/>
    </row>
    <row r="14417" spans="4:5">
      <c r="D14417" s="122"/>
      <c r="E14417" s="122"/>
    </row>
    <row r="14418" spans="4:5">
      <c r="D14418" s="122"/>
      <c r="E14418" s="122"/>
    </row>
    <row r="14419" spans="4:5">
      <c r="D14419" s="122"/>
      <c r="E14419" s="122"/>
    </row>
    <row r="14420" spans="4:5">
      <c r="D14420" s="122"/>
      <c r="E14420" s="122"/>
    </row>
    <row r="14421" spans="4:5">
      <c r="D14421" s="122"/>
      <c r="E14421" s="122"/>
    </row>
    <row r="14422" spans="4:5">
      <c r="D14422" s="122"/>
      <c r="E14422" s="122"/>
    </row>
    <row r="14423" spans="4:5">
      <c r="D14423" s="122"/>
      <c r="E14423" s="122"/>
    </row>
    <row r="14424" spans="4:5">
      <c r="D14424" s="122"/>
      <c r="E14424" s="122"/>
    </row>
    <row r="14425" spans="4:5">
      <c r="D14425" s="122"/>
      <c r="E14425" s="122"/>
    </row>
    <row r="14426" spans="4:5">
      <c r="D14426" s="122"/>
      <c r="E14426" s="122"/>
    </row>
    <row r="14427" spans="4:5">
      <c r="D14427" s="122"/>
      <c r="E14427" s="122"/>
    </row>
    <row r="14428" spans="4:5">
      <c r="D14428" s="122"/>
      <c r="E14428" s="122"/>
    </row>
    <row r="14429" spans="4:5">
      <c r="D14429" s="122"/>
      <c r="E14429" s="122"/>
    </row>
    <row r="14430" spans="4:5">
      <c r="D14430" s="122"/>
      <c r="E14430" s="122"/>
    </row>
    <row r="14431" spans="4:5">
      <c r="D14431" s="122"/>
      <c r="E14431" s="122"/>
    </row>
    <row r="14432" spans="4:5">
      <c r="D14432" s="122"/>
      <c r="E14432" s="122"/>
    </row>
    <row r="14433" spans="4:5">
      <c r="D14433" s="122"/>
      <c r="E14433" s="122"/>
    </row>
    <row r="14434" spans="4:5">
      <c r="D14434" s="122"/>
      <c r="E14434" s="122"/>
    </row>
    <row r="14435" spans="4:5">
      <c r="D14435" s="122"/>
      <c r="E14435" s="122"/>
    </row>
    <row r="14436" spans="4:5">
      <c r="D14436" s="122"/>
      <c r="E14436" s="122"/>
    </row>
    <row r="14437" spans="4:5">
      <c r="D14437" s="122"/>
      <c r="E14437" s="122"/>
    </row>
    <row r="14438" spans="4:5">
      <c r="D14438" s="122"/>
      <c r="E14438" s="122"/>
    </row>
    <row r="14439" spans="4:5">
      <c r="D14439" s="122"/>
      <c r="E14439" s="122"/>
    </row>
    <row r="14440" spans="4:5">
      <c r="D14440" s="122"/>
      <c r="E14440" s="122"/>
    </row>
    <row r="14441" spans="4:5">
      <c r="D14441" s="122"/>
      <c r="E14441" s="122"/>
    </row>
    <row r="14442" spans="4:5">
      <c r="D14442" s="122"/>
      <c r="E14442" s="122"/>
    </row>
    <row r="14443" spans="4:5">
      <c r="D14443" s="122"/>
      <c r="E14443" s="122"/>
    </row>
    <row r="14444" spans="4:5">
      <c r="D14444" s="122"/>
      <c r="E14444" s="122"/>
    </row>
    <row r="14445" spans="4:5">
      <c r="D14445" s="122"/>
      <c r="E14445" s="122"/>
    </row>
    <row r="14446" spans="4:5">
      <c r="D14446" s="122"/>
      <c r="E14446" s="122"/>
    </row>
    <row r="14447" spans="4:5">
      <c r="D14447" s="122"/>
      <c r="E14447" s="122"/>
    </row>
    <row r="14448" spans="4:5">
      <c r="D14448" s="122"/>
      <c r="E14448" s="122"/>
    </row>
    <row r="14449" spans="4:5">
      <c r="D14449" s="122"/>
      <c r="E14449" s="122"/>
    </row>
    <row r="14450" spans="4:5">
      <c r="D14450" s="122"/>
      <c r="E14450" s="122"/>
    </row>
    <row r="14451" spans="4:5">
      <c r="D14451" s="122"/>
      <c r="E14451" s="122"/>
    </row>
    <row r="14452" spans="4:5">
      <c r="D14452" s="122"/>
      <c r="E14452" s="122"/>
    </row>
    <row r="14453" spans="4:5">
      <c r="D14453" s="122"/>
      <c r="E14453" s="122"/>
    </row>
    <row r="14454" spans="4:5">
      <c r="D14454" s="122"/>
      <c r="E14454" s="122"/>
    </row>
    <row r="14455" spans="4:5">
      <c r="D14455" s="122"/>
      <c r="E14455" s="122"/>
    </row>
    <row r="14456" spans="4:5">
      <c r="D14456" s="122"/>
      <c r="E14456" s="122"/>
    </row>
    <row r="14457" spans="4:5">
      <c r="D14457" s="122"/>
      <c r="E14457" s="122"/>
    </row>
    <row r="14458" spans="4:5">
      <c r="D14458" s="122"/>
      <c r="E14458" s="122"/>
    </row>
    <row r="14459" spans="4:5">
      <c r="D14459" s="122"/>
      <c r="E14459" s="122"/>
    </row>
    <row r="14460" spans="4:5">
      <c r="D14460" s="122"/>
      <c r="E14460" s="122"/>
    </row>
    <row r="14461" spans="4:5">
      <c r="D14461" s="122"/>
      <c r="E14461" s="122"/>
    </row>
    <row r="14462" spans="4:5">
      <c r="D14462" s="122"/>
      <c r="E14462" s="122"/>
    </row>
    <row r="14463" spans="4:5">
      <c r="D14463" s="122"/>
      <c r="E14463" s="122"/>
    </row>
    <row r="14464" spans="4:5">
      <c r="D14464" s="122"/>
      <c r="E14464" s="122"/>
    </row>
    <row r="14465" spans="4:5">
      <c r="D14465" s="122"/>
      <c r="E14465" s="122"/>
    </row>
    <row r="14466" spans="4:5">
      <c r="D14466" s="122"/>
      <c r="E14466" s="122"/>
    </row>
    <row r="14467" spans="4:5">
      <c r="D14467" s="122"/>
      <c r="E14467" s="122"/>
    </row>
    <row r="14468" spans="4:5">
      <c r="D14468" s="122"/>
      <c r="E14468" s="122"/>
    </row>
    <row r="14469" spans="4:5">
      <c r="D14469" s="122"/>
      <c r="E14469" s="122"/>
    </row>
    <row r="14470" spans="4:5">
      <c r="D14470" s="122"/>
      <c r="E14470" s="122"/>
    </row>
    <row r="14471" spans="4:5">
      <c r="D14471" s="122"/>
      <c r="E14471" s="122"/>
    </row>
    <row r="14472" spans="4:5">
      <c r="D14472" s="122"/>
      <c r="E14472" s="122"/>
    </row>
    <row r="14473" spans="4:5">
      <c r="D14473" s="122"/>
      <c r="E14473" s="122"/>
    </row>
    <row r="14474" spans="4:5">
      <c r="D14474" s="122"/>
      <c r="E14474" s="122"/>
    </row>
    <row r="14475" spans="4:5">
      <c r="D14475" s="122"/>
      <c r="E14475" s="122"/>
    </row>
    <row r="14476" spans="4:5">
      <c r="D14476" s="122"/>
      <c r="E14476" s="122"/>
    </row>
    <row r="14477" spans="4:5">
      <c r="D14477" s="122"/>
      <c r="E14477" s="122"/>
    </row>
    <row r="14478" spans="4:5">
      <c r="D14478" s="122"/>
      <c r="E14478" s="122"/>
    </row>
    <row r="14479" spans="4:5">
      <c r="D14479" s="122"/>
      <c r="E14479" s="122"/>
    </row>
    <row r="14480" spans="4:5">
      <c r="D14480" s="122"/>
      <c r="E14480" s="122"/>
    </row>
    <row r="14481" spans="4:5">
      <c r="D14481" s="122"/>
      <c r="E14481" s="122"/>
    </row>
    <row r="14482" spans="4:5">
      <c r="D14482" s="122"/>
      <c r="E14482" s="122"/>
    </row>
    <row r="14483" spans="4:5">
      <c r="D14483" s="122"/>
      <c r="E14483" s="122"/>
    </row>
    <row r="14484" spans="4:5">
      <c r="D14484" s="122"/>
      <c r="E14484" s="122"/>
    </row>
    <row r="14485" spans="4:5">
      <c r="D14485" s="122"/>
      <c r="E14485" s="122"/>
    </row>
    <row r="14486" spans="4:5">
      <c r="D14486" s="122"/>
      <c r="E14486" s="122"/>
    </row>
    <row r="14487" spans="4:5">
      <c r="D14487" s="122"/>
      <c r="E14487" s="122"/>
    </row>
    <row r="14488" spans="4:5">
      <c r="D14488" s="122"/>
      <c r="E14488" s="122"/>
    </row>
    <row r="14489" spans="4:5">
      <c r="D14489" s="122"/>
      <c r="E14489" s="122"/>
    </row>
    <row r="14490" spans="4:5">
      <c r="D14490" s="122"/>
      <c r="E14490" s="122"/>
    </row>
    <row r="14491" spans="4:5">
      <c r="D14491" s="122"/>
      <c r="E14491" s="122"/>
    </row>
    <row r="14492" spans="4:5">
      <c r="D14492" s="122"/>
      <c r="E14492" s="122"/>
    </row>
    <row r="14493" spans="4:5">
      <c r="D14493" s="122"/>
      <c r="E14493" s="122"/>
    </row>
    <row r="14494" spans="4:5">
      <c r="D14494" s="122"/>
      <c r="E14494" s="122"/>
    </row>
    <row r="14495" spans="4:5">
      <c r="D14495" s="122"/>
      <c r="E14495" s="122"/>
    </row>
    <row r="14496" spans="4:5">
      <c r="D14496" s="122"/>
      <c r="E14496" s="122"/>
    </row>
    <row r="14497" spans="4:5">
      <c r="D14497" s="122"/>
      <c r="E14497" s="122"/>
    </row>
    <row r="14498" spans="4:5">
      <c r="D14498" s="122"/>
      <c r="E14498" s="122"/>
    </row>
    <row r="14499" spans="4:5">
      <c r="D14499" s="122"/>
      <c r="E14499" s="122"/>
    </row>
    <row r="14500" spans="4:5">
      <c r="D14500" s="122"/>
      <c r="E14500" s="122"/>
    </row>
    <row r="14501" spans="4:5">
      <c r="D14501" s="122"/>
      <c r="E14501" s="122"/>
    </row>
    <row r="14502" spans="4:5">
      <c r="D14502" s="122"/>
      <c r="E14502" s="122"/>
    </row>
    <row r="14503" spans="4:5">
      <c r="D14503" s="122"/>
      <c r="E14503" s="122"/>
    </row>
    <row r="14504" spans="4:5">
      <c r="D14504" s="122"/>
      <c r="E14504" s="122"/>
    </row>
    <row r="14505" spans="4:5">
      <c r="D14505" s="122"/>
      <c r="E14505" s="122"/>
    </row>
    <row r="14506" spans="4:5">
      <c r="D14506" s="122"/>
      <c r="E14506" s="122"/>
    </row>
    <row r="14507" spans="4:5">
      <c r="D14507" s="122"/>
      <c r="E14507" s="122"/>
    </row>
    <row r="14508" spans="4:5">
      <c r="D14508" s="122"/>
      <c r="E14508" s="122"/>
    </row>
    <row r="14509" spans="4:5">
      <c r="D14509" s="122"/>
      <c r="E14509" s="122"/>
    </row>
    <row r="14510" spans="4:5">
      <c r="D14510" s="122"/>
      <c r="E14510" s="122"/>
    </row>
    <row r="14511" spans="4:5">
      <c r="D14511" s="122"/>
      <c r="E14511" s="122"/>
    </row>
    <row r="14512" spans="4:5">
      <c r="D14512" s="122"/>
      <c r="E14512" s="122"/>
    </row>
    <row r="14513" spans="4:5">
      <c r="D14513" s="122"/>
      <c r="E14513" s="122"/>
    </row>
    <row r="14514" spans="4:5">
      <c r="D14514" s="122"/>
      <c r="E14514" s="122"/>
    </row>
    <row r="14515" spans="4:5">
      <c r="D14515" s="122"/>
      <c r="E14515" s="122"/>
    </row>
    <row r="14516" spans="4:5">
      <c r="D14516" s="122"/>
      <c r="E14516" s="122"/>
    </row>
    <row r="14517" spans="4:5">
      <c r="D14517" s="122"/>
      <c r="E14517" s="122"/>
    </row>
    <row r="14518" spans="4:5">
      <c r="D14518" s="122"/>
      <c r="E14518" s="122"/>
    </row>
    <row r="14519" spans="4:5">
      <c r="D14519" s="122"/>
      <c r="E14519" s="122"/>
    </row>
    <row r="14520" spans="4:5">
      <c r="D14520" s="122"/>
      <c r="E14520" s="122"/>
    </row>
    <row r="14521" spans="4:5">
      <c r="D14521" s="122"/>
      <c r="E14521" s="122"/>
    </row>
    <row r="14522" spans="4:5">
      <c r="D14522" s="122"/>
      <c r="E14522" s="122"/>
    </row>
    <row r="14523" spans="4:5">
      <c r="D14523" s="122"/>
      <c r="E14523" s="122"/>
    </row>
    <row r="14524" spans="4:5">
      <c r="D14524" s="122"/>
      <c r="E14524" s="122"/>
    </row>
    <row r="14525" spans="4:5">
      <c r="D14525" s="122"/>
      <c r="E14525" s="122"/>
    </row>
    <row r="14526" spans="4:5">
      <c r="D14526" s="122"/>
      <c r="E14526" s="122"/>
    </row>
    <row r="14527" spans="4:5">
      <c r="D14527" s="122"/>
      <c r="E14527" s="122"/>
    </row>
    <row r="14528" spans="4:5">
      <c r="D14528" s="122"/>
      <c r="E14528" s="122"/>
    </row>
    <row r="14529" spans="4:5">
      <c r="D14529" s="122"/>
      <c r="E14529" s="122"/>
    </row>
    <row r="14530" spans="4:5">
      <c r="D14530" s="122"/>
      <c r="E14530" s="122"/>
    </row>
    <row r="14531" spans="4:5">
      <c r="D14531" s="122"/>
      <c r="E14531" s="122"/>
    </row>
    <row r="14532" spans="4:5">
      <c r="D14532" s="122"/>
      <c r="E14532" s="122"/>
    </row>
    <row r="14533" spans="4:5">
      <c r="D14533" s="122"/>
      <c r="E14533" s="122"/>
    </row>
    <row r="14534" spans="4:5">
      <c r="D14534" s="122"/>
      <c r="E14534" s="122"/>
    </row>
    <row r="14535" spans="4:5">
      <c r="D14535" s="122"/>
      <c r="E14535" s="122"/>
    </row>
    <row r="14536" spans="4:5">
      <c r="D14536" s="122"/>
      <c r="E14536" s="122"/>
    </row>
    <row r="14537" spans="4:5">
      <c r="D14537" s="122"/>
      <c r="E14537" s="122"/>
    </row>
    <row r="14538" spans="4:5">
      <c r="D14538" s="122"/>
      <c r="E14538" s="122"/>
    </row>
    <row r="14539" spans="4:5">
      <c r="D14539" s="122"/>
      <c r="E14539" s="122"/>
    </row>
    <row r="14540" spans="4:5">
      <c r="D14540" s="122"/>
      <c r="E14540" s="122"/>
    </row>
    <row r="14541" spans="4:5">
      <c r="D14541" s="122"/>
      <c r="E14541" s="122"/>
    </row>
    <row r="14542" spans="4:5">
      <c r="D14542" s="122"/>
      <c r="E14542" s="122"/>
    </row>
    <row r="14543" spans="4:5">
      <c r="D14543" s="122"/>
      <c r="E14543" s="122"/>
    </row>
    <row r="14544" spans="4:5">
      <c r="D14544" s="122"/>
      <c r="E14544" s="122"/>
    </row>
    <row r="14545" spans="4:5">
      <c r="D14545" s="122"/>
      <c r="E14545" s="122"/>
    </row>
    <row r="14546" spans="4:5">
      <c r="D14546" s="122"/>
      <c r="E14546" s="122"/>
    </row>
    <row r="14547" spans="4:5">
      <c r="D14547" s="122"/>
      <c r="E14547" s="122"/>
    </row>
    <row r="14548" spans="4:5">
      <c r="D14548" s="122"/>
      <c r="E14548" s="122"/>
    </row>
    <row r="14549" spans="4:5">
      <c r="D14549" s="122"/>
      <c r="E14549" s="122"/>
    </row>
    <row r="14550" spans="4:5">
      <c r="D14550" s="122"/>
      <c r="E14550" s="122"/>
    </row>
    <row r="14551" spans="4:5">
      <c r="D14551" s="122"/>
      <c r="E14551" s="122"/>
    </row>
    <row r="14552" spans="4:5">
      <c r="D14552" s="122"/>
      <c r="E14552" s="122"/>
    </row>
    <row r="14553" spans="4:5">
      <c r="D14553" s="122"/>
      <c r="E14553" s="122"/>
    </row>
    <row r="14554" spans="4:5">
      <c r="D14554" s="122"/>
      <c r="E14554" s="122"/>
    </row>
    <row r="14555" spans="4:5">
      <c r="D14555" s="122"/>
      <c r="E14555" s="122"/>
    </row>
    <row r="14556" spans="4:5">
      <c r="D14556" s="122"/>
      <c r="E14556" s="122"/>
    </row>
    <row r="14557" spans="4:5">
      <c r="D14557" s="122"/>
      <c r="E14557" s="122"/>
    </row>
    <row r="14558" spans="4:5">
      <c r="D14558" s="122"/>
      <c r="E14558" s="122"/>
    </row>
    <row r="14559" spans="4:5">
      <c r="D14559" s="122"/>
      <c r="E14559" s="122"/>
    </row>
    <row r="14560" spans="4:5">
      <c r="D14560" s="122"/>
      <c r="E14560" s="122"/>
    </row>
    <row r="14561" spans="4:5">
      <c r="D14561" s="122"/>
      <c r="E14561" s="122"/>
    </row>
    <row r="14562" spans="4:5">
      <c r="D14562" s="122"/>
      <c r="E14562" s="122"/>
    </row>
    <row r="14563" spans="4:5">
      <c r="D14563" s="122"/>
      <c r="E14563" s="122"/>
    </row>
    <row r="14564" spans="4:5">
      <c r="D14564" s="122"/>
      <c r="E14564" s="122"/>
    </row>
    <row r="14565" spans="4:5">
      <c r="D14565" s="122"/>
      <c r="E14565" s="122"/>
    </row>
    <row r="14566" spans="4:5">
      <c r="D14566" s="122"/>
      <c r="E14566" s="122"/>
    </row>
    <row r="14567" spans="4:5">
      <c r="D14567" s="122"/>
      <c r="E14567" s="122"/>
    </row>
    <row r="14568" spans="4:5">
      <c r="D14568" s="122"/>
      <c r="E14568" s="122"/>
    </row>
    <row r="14569" spans="4:5">
      <c r="D14569" s="122"/>
      <c r="E14569" s="122"/>
    </row>
    <row r="14570" spans="4:5">
      <c r="D14570" s="122"/>
      <c r="E14570" s="122"/>
    </row>
    <row r="14571" spans="4:5">
      <c r="D14571" s="122"/>
      <c r="E14571" s="122"/>
    </row>
    <row r="14572" spans="4:5">
      <c r="D14572" s="122"/>
      <c r="E14572" s="122"/>
    </row>
    <row r="14573" spans="4:5">
      <c r="D14573" s="122"/>
      <c r="E14573" s="122"/>
    </row>
    <row r="14574" spans="4:5">
      <c r="D14574" s="122"/>
      <c r="E14574" s="122"/>
    </row>
    <row r="14575" spans="4:5">
      <c r="D14575" s="122"/>
      <c r="E14575" s="122"/>
    </row>
    <row r="14576" spans="4:5">
      <c r="D14576" s="122"/>
      <c r="E14576" s="122"/>
    </row>
    <row r="14577" spans="4:5">
      <c r="D14577" s="122"/>
      <c r="E14577" s="122"/>
    </row>
    <row r="14578" spans="4:5">
      <c r="D14578" s="122"/>
      <c r="E14578" s="122"/>
    </row>
    <row r="14579" spans="4:5">
      <c r="D14579" s="122"/>
      <c r="E14579" s="122"/>
    </row>
    <row r="14580" spans="4:5">
      <c r="D14580" s="122"/>
      <c r="E14580" s="122"/>
    </row>
    <row r="14581" spans="4:5">
      <c r="D14581" s="122"/>
      <c r="E14581" s="122"/>
    </row>
    <row r="14582" spans="4:5">
      <c r="D14582" s="122"/>
      <c r="E14582" s="122"/>
    </row>
    <row r="14583" spans="4:5">
      <c r="D14583" s="122"/>
      <c r="E14583" s="122"/>
    </row>
    <row r="14584" spans="4:5">
      <c r="D14584" s="122"/>
      <c r="E14584" s="122"/>
    </row>
    <row r="14585" spans="4:5">
      <c r="D14585" s="122"/>
      <c r="E14585" s="122"/>
    </row>
    <row r="14586" spans="4:5">
      <c r="D14586" s="122"/>
      <c r="E14586" s="122"/>
    </row>
    <row r="14587" spans="4:5">
      <c r="D14587" s="122"/>
      <c r="E14587" s="122"/>
    </row>
    <row r="14588" spans="4:5">
      <c r="D14588" s="122"/>
      <c r="E14588" s="122"/>
    </row>
    <row r="14589" spans="4:5">
      <c r="D14589" s="122"/>
      <c r="E14589" s="122"/>
    </row>
    <row r="14590" spans="4:5">
      <c r="D14590" s="122"/>
      <c r="E14590" s="122"/>
    </row>
    <row r="14591" spans="4:5">
      <c r="D14591" s="122"/>
      <c r="E14591" s="122"/>
    </row>
    <row r="14592" spans="4:5">
      <c r="D14592" s="122"/>
      <c r="E14592" s="122"/>
    </row>
    <row r="14593" spans="4:5">
      <c r="D14593" s="122"/>
      <c r="E14593" s="122"/>
    </row>
    <row r="14594" spans="4:5">
      <c r="D14594" s="122"/>
      <c r="E14594" s="122"/>
    </row>
    <row r="14595" spans="4:5">
      <c r="D14595" s="122"/>
      <c r="E14595" s="122"/>
    </row>
    <row r="14596" spans="4:5">
      <c r="D14596" s="122"/>
      <c r="E14596" s="122"/>
    </row>
    <row r="14597" spans="4:5">
      <c r="D14597" s="122"/>
      <c r="E14597" s="122"/>
    </row>
    <row r="14598" spans="4:5">
      <c r="D14598" s="122"/>
      <c r="E14598" s="122"/>
    </row>
    <row r="14599" spans="4:5">
      <c r="D14599" s="122"/>
      <c r="E14599" s="122"/>
    </row>
    <row r="14600" spans="4:5">
      <c r="D14600" s="122"/>
      <c r="E14600" s="122"/>
    </row>
    <row r="14601" spans="4:5">
      <c r="D14601" s="122"/>
      <c r="E14601" s="122"/>
    </row>
    <row r="14602" spans="4:5">
      <c r="D14602" s="122"/>
      <c r="E14602" s="122"/>
    </row>
    <row r="14603" spans="4:5">
      <c r="D14603" s="122"/>
      <c r="E14603" s="122"/>
    </row>
    <row r="14604" spans="4:5">
      <c r="D14604" s="122"/>
      <c r="E14604" s="122"/>
    </row>
    <row r="14605" spans="4:5">
      <c r="D14605" s="122"/>
      <c r="E14605" s="122"/>
    </row>
    <row r="14606" spans="4:5">
      <c r="D14606" s="122"/>
      <c r="E14606" s="122"/>
    </row>
    <row r="14607" spans="4:5">
      <c r="D14607" s="122"/>
      <c r="E14607" s="122"/>
    </row>
    <row r="14608" spans="4:5">
      <c r="D14608" s="122"/>
      <c r="E14608" s="122"/>
    </row>
    <row r="14609" spans="4:5">
      <c r="D14609" s="122"/>
      <c r="E14609" s="122"/>
    </row>
    <row r="14610" spans="4:5">
      <c r="D14610" s="122"/>
      <c r="E14610" s="122"/>
    </row>
    <row r="14611" spans="4:5">
      <c r="D14611" s="122"/>
      <c r="E14611" s="122"/>
    </row>
    <row r="14612" spans="4:5">
      <c r="D14612" s="122"/>
      <c r="E14612" s="122"/>
    </row>
    <row r="14613" spans="4:5">
      <c r="D14613" s="122"/>
      <c r="E14613" s="122"/>
    </row>
    <row r="14614" spans="4:5">
      <c r="D14614" s="122"/>
      <c r="E14614" s="122"/>
    </row>
    <row r="14615" spans="4:5">
      <c r="D14615" s="122"/>
      <c r="E14615" s="122"/>
    </row>
    <row r="14616" spans="4:5">
      <c r="D14616" s="122"/>
      <c r="E14616" s="122"/>
    </row>
    <row r="14617" spans="4:5">
      <c r="D14617" s="122"/>
      <c r="E14617" s="122"/>
    </row>
    <row r="14618" spans="4:5">
      <c r="D14618" s="122"/>
      <c r="E14618" s="122"/>
    </row>
    <row r="14619" spans="4:5">
      <c r="D14619" s="122"/>
      <c r="E14619" s="122"/>
    </row>
    <row r="14620" spans="4:5">
      <c r="D14620" s="122"/>
      <c r="E14620" s="122"/>
    </row>
    <row r="14621" spans="4:5">
      <c r="D14621" s="122"/>
      <c r="E14621" s="122"/>
    </row>
    <row r="14622" spans="4:5">
      <c r="D14622" s="122"/>
      <c r="E14622" s="122"/>
    </row>
    <row r="14623" spans="4:5">
      <c r="D14623" s="122"/>
      <c r="E14623" s="122"/>
    </row>
    <row r="14624" spans="4:5">
      <c r="D14624" s="122"/>
      <c r="E14624" s="122"/>
    </row>
    <row r="14625" spans="4:5">
      <c r="D14625" s="122"/>
      <c r="E14625" s="122"/>
    </row>
    <row r="14626" spans="4:5">
      <c r="D14626" s="122"/>
      <c r="E14626" s="122"/>
    </row>
    <row r="14627" spans="4:5">
      <c r="D14627" s="122"/>
      <c r="E14627" s="122"/>
    </row>
    <row r="14628" spans="4:5">
      <c r="D14628" s="122"/>
      <c r="E14628" s="122"/>
    </row>
    <row r="14629" spans="4:5">
      <c r="D14629" s="122"/>
      <c r="E14629" s="122"/>
    </row>
    <row r="14630" spans="4:5">
      <c r="D14630" s="122"/>
      <c r="E14630" s="122"/>
    </row>
    <row r="14631" spans="4:5">
      <c r="D14631" s="122"/>
      <c r="E14631" s="122"/>
    </row>
    <row r="14632" spans="4:5">
      <c r="D14632" s="122"/>
      <c r="E14632" s="122"/>
    </row>
    <row r="14633" spans="4:5">
      <c r="D14633" s="122"/>
      <c r="E14633" s="122"/>
    </row>
    <row r="14634" spans="4:5">
      <c r="D14634" s="122"/>
      <c r="E14634" s="122"/>
    </row>
    <row r="14635" spans="4:5">
      <c r="D14635" s="122"/>
      <c r="E14635" s="122"/>
    </row>
    <row r="14636" spans="4:5">
      <c r="D14636" s="122"/>
      <c r="E14636" s="122"/>
    </row>
    <row r="14637" spans="4:5">
      <c r="D14637" s="122"/>
      <c r="E14637" s="122"/>
    </row>
    <row r="14638" spans="4:5">
      <c r="D14638" s="122"/>
      <c r="E14638" s="122"/>
    </row>
    <row r="14639" spans="4:5">
      <c r="D14639" s="122"/>
      <c r="E14639" s="122"/>
    </row>
    <row r="14640" spans="4:5">
      <c r="D14640" s="122"/>
      <c r="E14640" s="122"/>
    </row>
    <row r="14641" spans="4:5">
      <c r="D14641" s="122"/>
      <c r="E14641" s="122"/>
    </row>
    <row r="14642" spans="4:5">
      <c r="D14642" s="122"/>
      <c r="E14642" s="122"/>
    </row>
    <row r="14643" spans="4:5">
      <c r="D14643" s="122"/>
      <c r="E14643" s="122"/>
    </row>
    <row r="14644" spans="4:5">
      <c r="D14644" s="122"/>
      <c r="E14644" s="122"/>
    </row>
    <row r="14645" spans="4:5">
      <c r="D14645" s="122"/>
      <c r="E14645" s="122"/>
    </row>
    <row r="14646" spans="4:5">
      <c r="D14646" s="122"/>
      <c r="E14646" s="122"/>
    </row>
    <row r="14647" spans="4:5">
      <c r="D14647" s="122"/>
      <c r="E14647" s="122"/>
    </row>
    <row r="14648" spans="4:5">
      <c r="D14648" s="122"/>
      <c r="E14648" s="122"/>
    </row>
    <row r="14649" spans="4:5">
      <c r="D14649" s="122"/>
      <c r="E14649" s="122"/>
    </row>
    <row r="14650" spans="4:5">
      <c r="D14650" s="122"/>
      <c r="E14650" s="122"/>
    </row>
    <row r="14651" spans="4:5">
      <c r="D14651" s="122"/>
      <c r="E14651" s="122"/>
    </row>
    <row r="14652" spans="4:5">
      <c r="D14652" s="122"/>
      <c r="E14652" s="122"/>
    </row>
    <row r="14653" spans="4:5">
      <c r="D14653" s="122"/>
      <c r="E14653" s="122"/>
    </row>
    <row r="14654" spans="4:5">
      <c r="D14654" s="122"/>
      <c r="E14654" s="122"/>
    </row>
    <row r="14655" spans="4:5">
      <c r="D14655" s="122"/>
      <c r="E14655" s="122"/>
    </row>
    <row r="14656" spans="4:5">
      <c r="D14656" s="122"/>
      <c r="E14656" s="122"/>
    </row>
    <row r="14657" spans="4:5">
      <c r="D14657" s="122"/>
      <c r="E14657" s="122"/>
    </row>
    <row r="14658" spans="4:5">
      <c r="D14658" s="122"/>
      <c r="E14658" s="122"/>
    </row>
    <row r="14659" spans="4:5">
      <c r="D14659" s="122"/>
      <c r="E14659" s="122"/>
    </row>
    <row r="14660" spans="4:5">
      <c r="D14660" s="122"/>
      <c r="E14660" s="122"/>
    </row>
    <row r="14661" spans="4:5">
      <c r="D14661" s="122"/>
      <c r="E14661" s="122"/>
    </row>
    <row r="14662" spans="4:5">
      <c r="D14662" s="122"/>
      <c r="E14662" s="122"/>
    </row>
    <row r="14663" spans="4:5">
      <c r="D14663" s="122"/>
      <c r="E14663" s="122"/>
    </row>
    <row r="14664" spans="4:5">
      <c r="D14664" s="122"/>
      <c r="E14664" s="122"/>
    </row>
    <row r="14665" spans="4:5">
      <c r="D14665" s="122"/>
      <c r="E14665" s="122"/>
    </row>
    <row r="14666" spans="4:5">
      <c r="D14666" s="122"/>
      <c r="E14666" s="122"/>
    </row>
    <row r="14667" spans="4:5">
      <c r="D14667" s="122"/>
      <c r="E14667" s="122"/>
    </row>
    <row r="14668" spans="4:5">
      <c r="D14668" s="122"/>
      <c r="E14668" s="122"/>
    </row>
    <row r="14669" spans="4:5">
      <c r="D14669" s="122"/>
      <c r="E14669" s="122"/>
    </row>
    <row r="14670" spans="4:5">
      <c r="D14670" s="122"/>
      <c r="E14670" s="122"/>
    </row>
    <row r="14671" spans="4:5">
      <c r="D14671" s="122"/>
      <c r="E14671" s="122"/>
    </row>
    <row r="14672" spans="4:5">
      <c r="D14672" s="122"/>
      <c r="E14672" s="122"/>
    </row>
    <row r="14673" spans="4:5">
      <c r="D14673" s="122"/>
      <c r="E14673" s="122"/>
    </row>
    <row r="14674" spans="4:5">
      <c r="D14674" s="122"/>
      <c r="E14674" s="122"/>
    </row>
    <row r="14675" spans="4:5">
      <c r="D14675" s="122"/>
      <c r="E14675" s="122"/>
    </row>
    <row r="14676" spans="4:5">
      <c r="D14676" s="122"/>
      <c r="E14676" s="122"/>
    </row>
    <row r="14677" spans="4:5">
      <c r="D14677" s="122"/>
      <c r="E14677" s="122"/>
    </row>
    <row r="14678" spans="4:5">
      <c r="D14678" s="122"/>
      <c r="E14678" s="122"/>
    </row>
    <row r="14679" spans="4:5">
      <c r="D14679" s="122"/>
      <c r="E14679" s="122"/>
    </row>
    <row r="14680" spans="4:5">
      <c r="D14680" s="122"/>
      <c r="E14680" s="122"/>
    </row>
    <row r="14681" spans="4:5">
      <c r="D14681" s="122"/>
      <c r="E14681" s="122"/>
    </row>
    <row r="14682" spans="4:5">
      <c r="D14682" s="122"/>
      <c r="E14682" s="122"/>
    </row>
    <row r="14683" spans="4:5">
      <c r="D14683" s="122"/>
      <c r="E14683" s="122"/>
    </row>
    <row r="14684" spans="4:5">
      <c r="D14684" s="122"/>
      <c r="E14684" s="122"/>
    </row>
    <row r="14685" spans="4:5">
      <c r="D14685" s="122"/>
      <c r="E14685" s="122"/>
    </row>
    <row r="14686" spans="4:5">
      <c r="D14686" s="122"/>
      <c r="E14686" s="122"/>
    </row>
    <row r="14687" spans="4:5">
      <c r="D14687" s="122"/>
      <c r="E14687" s="122"/>
    </row>
    <row r="14688" spans="4:5">
      <c r="D14688" s="122"/>
      <c r="E14688" s="122"/>
    </row>
    <row r="14689" spans="4:5">
      <c r="D14689" s="122"/>
      <c r="E14689" s="122"/>
    </row>
    <row r="14690" spans="4:5">
      <c r="D14690" s="122"/>
      <c r="E14690" s="122"/>
    </row>
    <row r="14691" spans="4:5">
      <c r="D14691" s="122"/>
      <c r="E14691" s="122"/>
    </row>
    <row r="14692" spans="4:5">
      <c r="D14692" s="122"/>
      <c r="E14692" s="122"/>
    </row>
    <row r="14693" spans="4:5">
      <c r="D14693" s="122"/>
      <c r="E14693" s="122"/>
    </row>
    <row r="14694" spans="4:5">
      <c r="D14694" s="122"/>
      <c r="E14694" s="122"/>
    </row>
    <row r="14695" spans="4:5">
      <c r="D14695" s="122"/>
      <c r="E14695" s="122"/>
    </row>
    <row r="14696" spans="4:5">
      <c r="D14696" s="122"/>
      <c r="E14696" s="122"/>
    </row>
    <row r="14697" spans="4:5">
      <c r="D14697" s="122"/>
      <c r="E14697" s="122"/>
    </row>
    <row r="14698" spans="4:5">
      <c r="D14698" s="122"/>
      <c r="E14698" s="122"/>
    </row>
    <row r="14699" spans="4:5">
      <c r="D14699" s="122"/>
      <c r="E14699" s="122"/>
    </row>
    <row r="14700" spans="4:5">
      <c r="D14700" s="122"/>
      <c r="E14700" s="122"/>
    </row>
    <row r="14701" spans="4:5">
      <c r="D14701" s="122"/>
      <c r="E14701" s="122"/>
    </row>
    <row r="14702" spans="4:5">
      <c r="D14702" s="122"/>
      <c r="E14702" s="122"/>
    </row>
    <row r="14703" spans="4:5">
      <c r="D14703" s="122"/>
      <c r="E14703" s="122"/>
    </row>
    <row r="14704" spans="4:5">
      <c r="D14704" s="122"/>
      <c r="E14704" s="122"/>
    </row>
    <row r="14705" spans="4:5">
      <c r="D14705" s="122"/>
      <c r="E14705" s="122"/>
    </row>
    <row r="14706" spans="4:5">
      <c r="D14706" s="122"/>
      <c r="E14706" s="122"/>
    </row>
    <row r="14707" spans="4:5">
      <c r="D14707" s="122"/>
      <c r="E14707" s="122"/>
    </row>
    <row r="14708" spans="4:5">
      <c r="D14708" s="122"/>
      <c r="E14708" s="122"/>
    </row>
    <row r="14709" spans="4:5">
      <c r="D14709" s="122"/>
      <c r="E14709" s="122"/>
    </row>
    <row r="14710" spans="4:5">
      <c r="D14710" s="122"/>
      <c r="E14710" s="122"/>
    </row>
    <row r="14711" spans="4:5">
      <c r="D14711" s="122"/>
      <c r="E14711" s="122"/>
    </row>
    <row r="14712" spans="4:5">
      <c r="D14712" s="122"/>
      <c r="E14712" s="122"/>
    </row>
    <row r="14713" spans="4:5">
      <c r="D14713" s="122"/>
      <c r="E14713" s="122"/>
    </row>
    <row r="14714" spans="4:5">
      <c r="D14714" s="122"/>
      <c r="E14714" s="122"/>
    </row>
    <row r="14715" spans="4:5">
      <c r="D14715" s="122"/>
      <c r="E14715" s="122"/>
    </row>
    <row r="14716" spans="4:5">
      <c r="D14716" s="122"/>
      <c r="E14716" s="122"/>
    </row>
    <row r="14717" spans="4:5">
      <c r="D14717" s="122"/>
      <c r="E14717" s="122"/>
    </row>
    <row r="14718" spans="4:5">
      <c r="D14718" s="122"/>
      <c r="E14718" s="122"/>
    </row>
    <row r="14719" spans="4:5">
      <c r="D14719" s="122"/>
      <c r="E14719" s="122"/>
    </row>
    <row r="14720" spans="4:5">
      <c r="D14720" s="122"/>
      <c r="E14720" s="122"/>
    </row>
    <row r="14721" spans="4:5">
      <c r="D14721" s="122"/>
      <c r="E14721" s="122"/>
    </row>
    <row r="14722" spans="4:5">
      <c r="D14722" s="122"/>
      <c r="E14722" s="122"/>
    </row>
    <row r="14723" spans="4:5">
      <c r="D14723" s="122"/>
      <c r="E14723" s="122"/>
    </row>
    <row r="14724" spans="4:5">
      <c r="D14724" s="122"/>
      <c r="E14724" s="122"/>
    </row>
    <row r="14725" spans="4:5">
      <c r="D14725" s="122"/>
      <c r="E14725" s="122"/>
    </row>
    <row r="14726" spans="4:5">
      <c r="D14726" s="122"/>
      <c r="E14726" s="122"/>
    </row>
    <row r="14727" spans="4:5">
      <c r="D14727" s="122"/>
      <c r="E14727" s="122"/>
    </row>
    <row r="14728" spans="4:5">
      <c r="D14728" s="122"/>
      <c r="E14728" s="122"/>
    </row>
    <row r="14729" spans="4:5">
      <c r="D14729" s="122"/>
      <c r="E14729" s="122"/>
    </row>
    <row r="14730" spans="4:5">
      <c r="D14730" s="122"/>
      <c r="E14730" s="122"/>
    </row>
    <row r="14731" spans="4:5">
      <c r="D14731" s="122"/>
      <c r="E14731" s="122"/>
    </row>
    <row r="14732" spans="4:5">
      <c r="D14732" s="122"/>
      <c r="E14732" s="122"/>
    </row>
    <row r="14733" spans="4:5">
      <c r="D14733" s="122"/>
      <c r="E14733" s="122"/>
    </row>
    <row r="14734" spans="4:5">
      <c r="D14734" s="122"/>
      <c r="E14734" s="122"/>
    </row>
    <row r="14735" spans="4:5">
      <c r="D14735" s="122"/>
      <c r="E14735" s="122"/>
    </row>
    <row r="14736" spans="4:5">
      <c r="D14736" s="122"/>
      <c r="E14736" s="122"/>
    </row>
    <row r="14737" spans="4:5">
      <c r="D14737" s="122"/>
      <c r="E14737" s="122"/>
    </row>
    <row r="14738" spans="4:5">
      <c r="D14738" s="122"/>
      <c r="E14738" s="122"/>
    </row>
    <row r="14739" spans="4:5">
      <c r="D14739" s="122"/>
      <c r="E14739" s="122"/>
    </row>
    <row r="14740" spans="4:5">
      <c r="D14740" s="122"/>
      <c r="E14740" s="122"/>
    </row>
    <row r="14741" spans="4:5">
      <c r="D14741" s="122"/>
      <c r="E14741" s="122"/>
    </row>
    <row r="14742" spans="4:5">
      <c r="D14742" s="122"/>
      <c r="E14742" s="122"/>
    </row>
    <row r="14743" spans="4:5">
      <c r="D14743" s="122"/>
      <c r="E14743" s="122"/>
    </row>
    <row r="14744" spans="4:5">
      <c r="D14744" s="122"/>
      <c r="E14744" s="122"/>
    </row>
    <row r="14745" spans="4:5">
      <c r="D14745" s="122"/>
      <c r="E14745" s="122"/>
    </row>
    <row r="14746" spans="4:5">
      <c r="D14746" s="122"/>
      <c r="E14746" s="122"/>
    </row>
    <row r="14747" spans="4:5">
      <c r="D14747" s="122"/>
      <c r="E14747" s="122"/>
    </row>
    <row r="14748" spans="4:5">
      <c r="D14748" s="122"/>
      <c r="E14748" s="122"/>
    </row>
    <row r="14749" spans="4:5">
      <c r="D14749" s="122"/>
      <c r="E14749" s="122"/>
    </row>
    <row r="14750" spans="4:5">
      <c r="D14750" s="122"/>
      <c r="E14750" s="122"/>
    </row>
    <row r="14751" spans="4:5">
      <c r="D14751" s="122"/>
      <c r="E14751" s="122"/>
    </row>
    <row r="14752" spans="4:5">
      <c r="D14752" s="122"/>
      <c r="E14752" s="122"/>
    </row>
    <row r="14753" spans="4:5">
      <c r="D14753" s="122"/>
      <c r="E14753" s="122"/>
    </row>
    <row r="14754" spans="4:5">
      <c r="D14754" s="122"/>
      <c r="E14754" s="122"/>
    </row>
    <row r="14755" spans="4:5">
      <c r="D14755" s="122"/>
      <c r="E14755" s="122"/>
    </row>
    <row r="14756" spans="4:5">
      <c r="D14756" s="122"/>
      <c r="E14756" s="122"/>
    </row>
    <row r="14757" spans="4:5">
      <c r="D14757" s="122"/>
      <c r="E14757" s="122"/>
    </row>
    <row r="14758" spans="4:5">
      <c r="D14758" s="122"/>
      <c r="E14758" s="122"/>
    </row>
    <row r="14759" spans="4:5">
      <c r="D14759" s="122"/>
      <c r="E14759" s="122"/>
    </row>
    <row r="14760" spans="4:5">
      <c r="D14760" s="122"/>
      <c r="E14760" s="122"/>
    </row>
    <row r="14761" spans="4:5">
      <c r="D14761" s="122"/>
      <c r="E14761" s="122"/>
    </row>
    <row r="14762" spans="4:5">
      <c r="D14762" s="122"/>
      <c r="E14762" s="122"/>
    </row>
    <row r="14763" spans="4:5">
      <c r="D14763" s="122"/>
      <c r="E14763" s="122"/>
    </row>
    <row r="14764" spans="4:5">
      <c r="D14764" s="122"/>
      <c r="E14764" s="122"/>
    </row>
    <row r="14765" spans="4:5">
      <c r="D14765" s="122"/>
      <c r="E14765" s="122"/>
    </row>
    <row r="14766" spans="4:5">
      <c r="D14766" s="122"/>
      <c r="E14766" s="122"/>
    </row>
    <row r="14767" spans="4:5">
      <c r="D14767" s="122"/>
      <c r="E14767" s="122"/>
    </row>
    <row r="14768" spans="4:5">
      <c r="D14768" s="122"/>
      <c r="E14768" s="122"/>
    </row>
    <row r="14769" spans="4:5">
      <c r="D14769" s="122"/>
      <c r="E14769" s="122"/>
    </row>
    <row r="14770" spans="4:5">
      <c r="D14770" s="122"/>
      <c r="E14770" s="122"/>
    </row>
    <row r="14771" spans="4:5">
      <c r="D14771" s="122"/>
      <c r="E14771" s="122"/>
    </row>
    <row r="14772" spans="4:5">
      <c r="D14772" s="122"/>
      <c r="E14772" s="122"/>
    </row>
    <row r="14773" spans="4:5">
      <c r="D14773" s="122"/>
      <c r="E14773" s="122"/>
    </row>
    <row r="14774" spans="4:5">
      <c r="D14774" s="122"/>
      <c r="E14774" s="122"/>
    </row>
    <row r="14775" spans="4:5">
      <c r="D14775" s="122"/>
      <c r="E14775" s="122"/>
    </row>
    <row r="14776" spans="4:5">
      <c r="D14776" s="122"/>
      <c r="E14776" s="122"/>
    </row>
    <row r="14777" spans="4:5">
      <c r="D14777" s="122"/>
      <c r="E14777" s="122"/>
    </row>
    <row r="14778" spans="4:5">
      <c r="D14778" s="122"/>
      <c r="E14778" s="122"/>
    </row>
    <row r="14779" spans="4:5">
      <c r="D14779" s="122"/>
      <c r="E14779" s="122"/>
    </row>
    <row r="14780" spans="4:5">
      <c r="D14780" s="122"/>
      <c r="E14780" s="122"/>
    </row>
    <row r="14781" spans="4:5">
      <c r="D14781" s="122"/>
      <c r="E14781" s="122"/>
    </row>
    <row r="14782" spans="4:5">
      <c r="D14782" s="122"/>
      <c r="E14782" s="122"/>
    </row>
    <row r="14783" spans="4:5">
      <c r="D14783" s="122"/>
      <c r="E14783" s="122"/>
    </row>
    <row r="14784" spans="4:5">
      <c r="D14784" s="122"/>
      <c r="E14784" s="122"/>
    </row>
    <row r="14785" spans="4:5">
      <c r="D14785" s="122"/>
      <c r="E14785" s="122"/>
    </row>
    <row r="14786" spans="4:5">
      <c r="D14786" s="122"/>
      <c r="E14786" s="122"/>
    </row>
    <row r="14787" spans="4:5">
      <c r="D14787" s="122"/>
      <c r="E14787" s="122"/>
    </row>
    <row r="14788" spans="4:5">
      <c r="D14788" s="122"/>
      <c r="E14788" s="122"/>
    </row>
    <row r="14789" spans="4:5">
      <c r="D14789" s="122"/>
      <c r="E14789" s="122"/>
    </row>
    <row r="14790" spans="4:5">
      <c r="D14790" s="122"/>
      <c r="E14790" s="122"/>
    </row>
    <row r="14791" spans="4:5">
      <c r="D14791" s="122"/>
      <c r="E14791" s="122"/>
    </row>
    <row r="14792" spans="4:5">
      <c r="D14792" s="122"/>
      <c r="E14792" s="122"/>
    </row>
    <row r="14793" spans="4:5">
      <c r="D14793" s="122"/>
      <c r="E14793" s="122"/>
    </row>
    <row r="14794" spans="4:5">
      <c r="D14794" s="122"/>
      <c r="E14794" s="122"/>
    </row>
    <row r="14795" spans="4:5">
      <c r="D14795" s="122"/>
      <c r="E14795" s="122"/>
    </row>
    <row r="14796" spans="4:5">
      <c r="D14796" s="122"/>
      <c r="E14796" s="122"/>
    </row>
    <row r="14797" spans="4:5">
      <c r="D14797" s="122"/>
      <c r="E14797" s="122"/>
    </row>
    <row r="14798" spans="4:5">
      <c r="D14798" s="122"/>
      <c r="E14798" s="122"/>
    </row>
    <row r="14799" spans="4:5">
      <c r="D14799" s="122"/>
      <c r="E14799" s="122"/>
    </row>
    <row r="14800" spans="4:5">
      <c r="D14800" s="122"/>
      <c r="E14800" s="122"/>
    </row>
    <row r="14801" spans="4:5">
      <c r="D14801" s="122"/>
      <c r="E14801" s="122"/>
    </row>
    <row r="14802" spans="4:5">
      <c r="D14802" s="122"/>
      <c r="E14802" s="122"/>
    </row>
    <row r="14803" spans="4:5">
      <c r="D14803" s="122"/>
      <c r="E14803" s="122"/>
    </row>
    <row r="14804" spans="4:5">
      <c r="D14804" s="122"/>
      <c r="E14804" s="122"/>
    </row>
    <row r="14805" spans="4:5">
      <c r="D14805" s="122"/>
      <c r="E14805" s="122"/>
    </row>
    <row r="14806" spans="4:5">
      <c r="D14806" s="122"/>
      <c r="E14806" s="122"/>
    </row>
    <row r="14807" spans="4:5">
      <c r="D14807" s="122"/>
      <c r="E14807" s="122"/>
    </row>
    <row r="14808" spans="4:5">
      <c r="D14808" s="122"/>
      <c r="E14808" s="122"/>
    </row>
    <row r="14809" spans="4:5">
      <c r="D14809" s="122"/>
      <c r="E14809" s="122"/>
    </row>
    <row r="14810" spans="4:5">
      <c r="D14810" s="122"/>
      <c r="E14810" s="122"/>
    </row>
    <row r="14811" spans="4:5">
      <c r="D14811" s="122"/>
      <c r="E14811" s="122"/>
    </row>
    <row r="14812" spans="4:5">
      <c r="D14812" s="122"/>
      <c r="E14812" s="122"/>
    </row>
    <row r="14813" spans="4:5">
      <c r="D14813" s="122"/>
      <c r="E14813" s="122"/>
    </row>
    <row r="14814" spans="4:5">
      <c r="D14814" s="122"/>
      <c r="E14814" s="122"/>
    </row>
    <row r="14815" spans="4:5">
      <c r="D14815" s="122"/>
      <c r="E14815" s="122"/>
    </row>
    <row r="14816" spans="4:5">
      <c r="D14816" s="122"/>
      <c r="E14816" s="122"/>
    </row>
    <row r="14817" spans="4:5">
      <c r="D14817" s="122"/>
      <c r="E14817" s="122"/>
    </row>
    <row r="14818" spans="4:5">
      <c r="D14818" s="122"/>
      <c r="E14818" s="122"/>
    </row>
    <row r="14819" spans="4:5">
      <c r="D14819" s="122"/>
      <c r="E14819" s="122"/>
    </row>
    <row r="14820" spans="4:5">
      <c r="D14820" s="122"/>
      <c r="E14820" s="122"/>
    </row>
    <row r="14821" spans="4:5">
      <c r="D14821" s="122"/>
      <c r="E14821" s="122"/>
    </row>
    <row r="14822" spans="4:5">
      <c r="D14822" s="122"/>
      <c r="E14822" s="122"/>
    </row>
    <row r="14823" spans="4:5">
      <c r="D14823" s="122"/>
      <c r="E14823" s="122"/>
    </row>
    <row r="14824" spans="4:5">
      <c r="D14824" s="122"/>
      <c r="E14824" s="122"/>
    </row>
    <row r="14825" spans="4:5">
      <c r="D14825" s="122"/>
      <c r="E14825" s="122"/>
    </row>
    <row r="14826" spans="4:5">
      <c r="D14826" s="122"/>
      <c r="E14826" s="122"/>
    </row>
    <row r="14827" spans="4:5">
      <c r="D14827" s="122"/>
      <c r="E14827" s="122"/>
    </row>
    <row r="14828" spans="4:5">
      <c r="D14828" s="122"/>
      <c r="E14828" s="122"/>
    </row>
    <row r="14829" spans="4:5">
      <c r="D14829" s="122"/>
      <c r="E14829" s="122"/>
    </row>
    <row r="14830" spans="4:5">
      <c r="D14830" s="122"/>
      <c r="E14830" s="122"/>
    </row>
    <row r="14831" spans="4:5">
      <c r="D14831" s="122"/>
      <c r="E14831" s="122"/>
    </row>
    <row r="14832" spans="4:5">
      <c r="D14832" s="122"/>
      <c r="E14832" s="122"/>
    </row>
    <row r="14833" spans="4:5">
      <c r="D14833" s="122"/>
      <c r="E14833" s="122"/>
    </row>
    <row r="14834" spans="4:5">
      <c r="D14834" s="122"/>
      <c r="E14834" s="122"/>
    </row>
    <row r="14835" spans="4:5">
      <c r="D14835" s="122"/>
      <c r="E14835" s="122"/>
    </row>
    <row r="14836" spans="4:5">
      <c r="D14836" s="122"/>
      <c r="E14836" s="122"/>
    </row>
    <row r="14837" spans="4:5">
      <c r="D14837" s="122"/>
      <c r="E14837" s="122"/>
    </row>
    <row r="14838" spans="4:5">
      <c r="D14838" s="122"/>
      <c r="E14838" s="122"/>
    </row>
    <row r="14839" spans="4:5">
      <c r="D14839" s="122"/>
      <c r="E14839" s="122"/>
    </row>
    <row r="14840" spans="4:5">
      <c r="D14840" s="122"/>
      <c r="E14840" s="122"/>
    </row>
    <row r="14841" spans="4:5">
      <c r="D14841" s="122"/>
      <c r="E14841" s="122"/>
    </row>
    <row r="14842" spans="4:5">
      <c r="D14842" s="122"/>
      <c r="E14842" s="122"/>
    </row>
    <row r="14843" spans="4:5">
      <c r="D14843" s="122"/>
      <c r="E14843" s="122"/>
    </row>
    <row r="14844" spans="4:5">
      <c r="D14844" s="122"/>
      <c r="E14844" s="122"/>
    </row>
    <row r="14845" spans="4:5">
      <c r="D14845" s="122"/>
      <c r="E14845" s="122"/>
    </row>
    <row r="14846" spans="4:5">
      <c r="D14846" s="122"/>
      <c r="E14846" s="122"/>
    </row>
    <row r="14847" spans="4:5">
      <c r="D14847" s="122"/>
      <c r="E14847" s="122"/>
    </row>
    <row r="14848" spans="4:5">
      <c r="D14848" s="122"/>
      <c r="E14848" s="122"/>
    </row>
    <row r="14849" spans="4:5">
      <c r="D14849" s="122"/>
      <c r="E14849" s="122"/>
    </row>
    <row r="14850" spans="4:5">
      <c r="D14850" s="122"/>
      <c r="E14850" s="122"/>
    </row>
    <row r="14851" spans="4:5">
      <c r="D14851" s="122"/>
      <c r="E14851" s="122"/>
    </row>
    <row r="14852" spans="4:5">
      <c r="D14852" s="122"/>
      <c r="E14852" s="122"/>
    </row>
    <row r="14853" spans="4:5">
      <c r="D14853" s="122"/>
      <c r="E14853" s="122"/>
    </row>
    <row r="14854" spans="4:5">
      <c r="D14854" s="122"/>
      <c r="E14854" s="122"/>
    </row>
    <row r="14855" spans="4:5">
      <c r="D14855" s="122"/>
      <c r="E14855" s="122"/>
    </row>
    <row r="14856" spans="4:5">
      <c r="D14856" s="122"/>
      <c r="E14856" s="122"/>
    </row>
    <row r="14857" spans="4:5">
      <c r="D14857" s="122"/>
      <c r="E14857" s="122"/>
    </row>
    <row r="14858" spans="4:5">
      <c r="D14858" s="122"/>
      <c r="E14858" s="122"/>
    </row>
    <row r="14859" spans="4:5">
      <c r="D14859" s="122"/>
      <c r="E14859" s="122"/>
    </row>
    <row r="14860" spans="4:5">
      <c r="D14860" s="122"/>
      <c r="E14860" s="122"/>
    </row>
    <row r="14861" spans="4:5">
      <c r="D14861" s="122"/>
      <c r="E14861" s="122"/>
    </row>
    <row r="14862" spans="4:5">
      <c r="D14862" s="122"/>
      <c r="E14862" s="122"/>
    </row>
    <row r="14863" spans="4:5">
      <c r="D14863" s="122"/>
      <c r="E14863" s="122"/>
    </row>
    <row r="14864" spans="4:5">
      <c r="D14864" s="122"/>
      <c r="E14864" s="122"/>
    </row>
    <row r="14865" spans="4:5">
      <c r="D14865" s="122"/>
      <c r="E14865" s="122"/>
    </row>
    <row r="14866" spans="4:5">
      <c r="D14866" s="122"/>
      <c r="E14866" s="122"/>
    </row>
    <row r="14867" spans="4:5">
      <c r="D14867" s="122"/>
      <c r="E14867" s="122"/>
    </row>
    <row r="14868" spans="4:5">
      <c r="D14868" s="122"/>
      <c r="E14868" s="122"/>
    </row>
    <row r="14869" spans="4:5">
      <c r="D14869" s="122"/>
      <c r="E14869" s="122"/>
    </row>
    <row r="14870" spans="4:5">
      <c r="D14870" s="122"/>
      <c r="E14870" s="122"/>
    </row>
    <row r="14871" spans="4:5">
      <c r="D14871" s="122"/>
      <c r="E14871" s="122"/>
    </row>
    <row r="14872" spans="4:5">
      <c r="D14872" s="122"/>
      <c r="E14872" s="122"/>
    </row>
    <row r="14873" spans="4:5">
      <c r="D14873" s="122"/>
      <c r="E14873" s="122"/>
    </row>
    <row r="14874" spans="4:5">
      <c r="D14874" s="122"/>
      <c r="E14874" s="122"/>
    </row>
    <row r="14875" spans="4:5">
      <c r="D14875" s="122"/>
      <c r="E14875" s="122"/>
    </row>
    <row r="14876" spans="4:5">
      <c r="D14876" s="122"/>
      <c r="E14876" s="122"/>
    </row>
    <row r="14877" spans="4:5">
      <c r="D14877" s="122"/>
      <c r="E14877" s="122"/>
    </row>
    <row r="14878" spans="4:5">
      <c r="D14878" s="122"/>
      <c r="E14878" s="122"/>
    </row>
    <row r="14879" spans="4:5">
      <c r="D14879" s="122"/>
      <c r="E14879" s="122"/>
    </row>
    <row r="14880" spans="4:5">
      <c r="D14880" s="122"/>
      <c r="E14880" s="122"/>
    </row>
    <row r="14881" spans="4:5">
      <c r="D14881" s="122"/>
      <c r="E14881" s="122"/>
    </row>
    <row r="14882" spans="4:5">
      <c r="D14882" s="122"/>
      <c r="E14882" s="122"/>
    </row>
    <row r="14883" spans="4:5">
      <c r="D14883" s="122"/>
      <c r="E14883" s="122"/>
    </row>
    <row r="14884" spans="4:5">
      <c r="D14884" s="122"/>
      <c r="E14884" s="122"/>
    </row>
    <row r="14885" spans="4:5">
      <c r="D14885" s="122"/>
      <c r="E14885" s="122"/>
    </row>
    <row r="14886" spans="4:5">
      <c r="D14886" s="122"/>
      <c r="E14886" s="122"/>
    </row>
    <row r="14887" spans="4:5">
      <c r="D14887" s="122"/>
      <c r="E14887" s="122"/>
    </row>
    <row r="14888" spans="4:5">
      <c r="D14888" s="122"/>
      <c r="E14888" s="122"/>
    </row>
    <row r="14889" spans="4:5">
      <c r="D14889" s="122"/>
      <c r="E14889" s="122"/>
    </row>
    <row r="14890" spans="4:5">
      <c r="D14890" s="122"/>
      <c r="E14890" s="122"/>
    </row>
    <row r="14891" spans="4:5">
      <c r="D14891" s="122"/>
      <c r="E14891" s="122"/>
    </row>
    <row r="14892" spans="4:5">
      <c r="D14892" s="122"/>
      <c r="E14892" s="122"/>
    </row>
    <row r="14893" spans="4:5">
      <c r="D14893" s="122"/>
      <c r="E14893" s="122"/>
    </row>
    <row r="14894" spans="4:5">
      <c r="D14894" s="122"/>
      <c r="E14894" s="122"/>
    </row>
    <row r="14895" spans="4:5">
      <c r="D14895" s="122"/>
      <c r="E14895" s="122"/>
    </row>
    <row r="14896" spans="4:5">
      <c r="D14896" s="122"/>
      <c r="E14896" s="122"/>
    </row>
    <row r="14897" spans="4:5">
      <c r="D14897" s="122"/>
      <c r="E14897" s="122"/>
    </row>
    <row r="14898" spans="4:5">
      <c r="D14898" s="122"/>
      <c r="E14898" s="122"/>
    </row>
    <row r="14899" spans="4:5">
      <c r="D14899" s="122"/>
      <c r="E14899" s="122"/>
    </row>
    <row r="14900" spans="4:5">
      <c r="D14900" s="122"/>
      <c r="E14900" s="122"/>
    </row>
    <row r="14901" spans="4:5">
      <c r="D14901" s="122"/>
      <c r="E14901" s="122"/>
    </row>
    <row r="14902" spans="4:5">
      <c r="D14902" s="122"/>
      <c r="E14902" s="122"/>
    </row>
    <row r="14903" spans="4:5">
      <c r="D14903" s="122"/>
      <c r="E14903" s="122"/>
    </row>
    <row r="14904" spans="4:5">
      <c r="D14904" s="122"/>
      <c r="E14904" s="122"/>
    </row>
    <row r="14905" spans="4:5">
      <c r="D14905" s="122"/>
      <c r="E14905" s="122"/>
    </row>
    <row r="14906" spans="4:5">
      <c r="D14906" s="122"/>
      <c r="E14906" s="122"/>
    </row>
    <row r="14907" spans="4:5">
      <c r="D14907" s="122"/>
      <c r="E14907" s="122"/>
    </row>
    <row r="14908" spans="4:5">
      <c r="D14908" s="122"/>
      <c r="E14908" s="122"/>
    </row>
    <row r="14909" spans="4:5">
      <c r="D14909" s="122"/>
      <c r="E14909" s="122"/>
    </row>
    <row r="14910" spans="4:5">
      <c r="D14910" s="122"/>
      <c r="E14910" s="122"/>
    </row>
    <row r="14911" spans="4:5">
      <c r="D14911" s="122"/>
      <c r="E14911" s="122"/>
    </row>
    <row r="14912" spans="4:5">
      <c r="D14912" s="122"/>
      <c r="E14912" s="122"/>
    </row>
    <row r="14913" spans="4:5">
      <c r="D14913" s="122"/>
      <c r="E14913" s="122"/>
    </row>
    <row r="14914" spans="4:5">
      <c r="D14914" s="122"/>
      <c r="E14914" s="122"/>
    </row>
    <row r="14915" spans="4:5">
      <c r="D14915" s="122"/>
      <c r="E14915" s="122"/>
    </row>
    <row r="14916" spans="4:5">
      <c r="D14916" s="122"/>
      <c r="E14916" s="122"/>
    </row>
    <row r="14917" spans="4:5">
      <c r="D14917" s="122"/>
      <c r="E14917" s="122"/>
    </row>
    <row r="14918" spans="4:5">
      <c r="D14918" s="122"/>
      <c r="E14918" s="122"/>
    </row>
    <row r="14919" spans="4:5">
      <c r="D14919" s="122"/>
      <c r="E14919" s="122"/>
    </row>
    <row r="14920" spans="4:5">
      <c r="D14920" s="122"/>
      <c r="E14920" s="122"/>
    </row>
    <row r="14921" spans="4:5">
      <c r="D14921" s="122"/>
      <c r="E14921" s="122"/>
    </row>
    <row r="14922" spans="4:5">
      <c r="D14922" s="122"/>
      <c r="E14922" s="122"/>
    </row>
    <row r="14923" spans="4:5">
      <c r="D14923" s="122"/>
      <c r="E14923" s="122"/>
    </row>
    <row r="14924" spans="4:5">
      <c r="D14924" s="122"/>
      <c r="E14924" s="122"/>
    </row>
    <row r="14925" spans="4:5">
      <c r="D14925" s="122"/>
      <c r="E14925" s="122"/>
    </row>
    <row r="14926" spans="4:5">
      <c r="D14926" s="122"/>
      <c r="E14926" s="122"/>
    </row>
    <row r="14927" spans="4:5">
      <c r="D14927" s="122"/>
      <c r="E14927" s="122"/>
    </row>
    <row r="14928" spans="4:5">
      <c r="D14928" s="122"/>
      <c r="E14928" s="122"/>
    </row>
    <row r="14929" spans="4:5">
      <c r="D14929" s="122"/>
      <c r="E14929" s="122"/>
    </row>
    <row r="14930" spans="4:5">
      <c r="D14930" s="122"/>
      <c r="E14930" s="122"/>
    </row>
    <row r="14931" spans="4:5">
      <c r="D14931" s="122"/>
      <c r="E14931" s="122"/>
    </row>
    <row r="14932" spans="4:5">
      <c r="D14932" s="122"/>
      <c r="E14932" s="122"/>
    </row>
    <row r="14933" spans="4:5">
      <c r="D14933" s="122"/>
      <c r="E14933" s="122"/>
    </row>
    <row r="14934" spans="4:5">
      <c r="D14934" s="122"/>
      <c r="E14934" s="122"/>
    </row>
    <row r="14935" spans="4:5">
      <c r="D14935" s="122"/>
      <c r="E14935" s="122"/>
    </row>
    <row r="14936" spans="4:5">
      <c r="D14936" s="122"/>
      <c r="E14936" s="122"/>
    </row>
    <row r="14937" spans="4:5">
      <c r="D14937" s="122"/>
      <c r="E14937" s="122"/>
    </row>
    <row r="14938" spans="4:5">
      <c r="D14938" s="122"/>
      <c r="E14938" s="122"/>
    </row>
    <row r="14939" spans="4:5">
      <c r="D14939" s="122"/>
      <c r="E14939" s="122"/>
    </row>
    <row r="14940" spans="4:5">
      <c r="D14940" s="122"/>
      <c r="E14940" s="122"/>
    </row>
    <row r="14941" spans="4:5">
      <c r="D14941" s="122"/>
      <c r="E14941" s="122"/>
    </row>
    <row r="14942" spans="4:5">
      <c r="D14942" s="122"/>
      <c r="E14942" s="122"/>
    </row>
    <row r="14943" spans="4:5">
      <c r="D14943" s="122"/>
      <c r="E14943" s="122"/>
    </row>
    <row r="14944" spans="4:5">
      <c r="D14944" s="122"/>
      <c r="E14944" s="122"/>
    </row>
    <row r="14945" spans="4:5">
      <c r="D14945" s="122"/>
      <c r="E14945" s="122"/>
    </row>
    <row r="14946" spans="4:5">
      <c r="D14946" s="122"/>
      <c r="E14946" s="122"/>
    </row>
    <row r="14947" spans="4:5">
      <c r="D14947" s="122"/>
      <c r="E14947" s="122"/>
    </row>
    <row r="14948" spans="4:5">
      <c r="D14948" s="122"/>
      <c r="E14948" s="122"/>
    </row>
    <row r="14949" spans="4:5">
      <c r="D14949" s="122"/>
      <c r="E14949" s="122"/>
    </row>
    <row r="14950" spans="4:5">
      <c r="D14950" s="122"/>
      <c r="E14950" s="122"/>
    </row>
    <row r="14951" spans="4:5">
      <c r="D14951" s="122"/>
      <c r="E14951" s="122"/>
    </row>
    <row r="14952" spans="4:5">
      <c r="D14952" s="122"/>
      <c r="E14952" s="122"/>
    </row>
    <row r="14953" spans="4:5">
      <c r="D14953" s="122"/>
      <c r="E14953" s="122"/>
    </row>
    <row r="14954" spans="4:5">
      <c r="D14954" s="122"/>
      <c r="E14954" s="122"/>
    </row>
    <row r="14955" spans="4:5">
      <c r="D14955" s="122"/>
      <c r="E14955" s="122"/>
    </row>
    <row r="14956" spans="4:5">
      <c r="D14956" s="122"/>
      <c r="E14956" s="122"/>
    </row>
    <row r="14957" spans="4:5">
      <c r="D14957" s="122"/>
      <c r="E14957" s="122"/>
    </row>
    <row r="14958" spans="4:5">
      <c r="D14958" s="122"/>
      <c r="E14958" s="122"/>
    </row>
    <row r="14959" spans="4:5">
      <c r="D14959" s="122"/>
      <c r="E14959" s="122"/>
    </row>
    <row r="14960" spans="4:5">
      <c r="D14960" s="122"/>
      <c r="E14960" s="122"/>
    </row>
    <row r="14961" spans="4:5">
      <c r="D14961" s="122"/>
      <c r="E14961" s="122"/>
    </row>
    <row r="14962" spans="4:5">
      <c r="D14962" s="122"/>
      <c r="E14962" s="122"/>
    </row>
    <row r="14963" spans="4:5">
      <c r="D14963" s="122"/>
      <c r="E14963" s="122"/>
    </row>
    <row r="14964" spans="4:5">
      <c r="D14964" s="122"/>
      <c r="E14964" s="122"/>
    </row>
    <row r="14965" spans="4:5">
      <c r="D14965" s="122"/>
      <c r="E14965" s="122"/>
    </row>
    <row r="14966" spans="4:5">
      <c r="D14966" s="122"/>
      <c r="E14966" s="122"/>
    </row>
    <row r="14967" spans="4:5">
      <c r="D14967" s="122"/>
      <c r="E14967" s="122"/>
    </row>
    <row r="14968" spans="4:5">
      <c r="D14968" s="122"/>
      <c r="E14968" s="122"/>
    </row>
    <row r="14969" spans="4:5">
      <c r="D14969" s="122"/>
      <c r="E14969" s="122"/>
    </row>
    <row r="14970" spans="4:5">
      <c r="D14970" s="122"/>
      <c r="E14970" s="122"/>
    </row>
    <row r="14971" spans="4:5">
      <c r="D14971" s="122"/>
      <c r="E14971" s="122"/>
    </row>
    <row r="14972" spans="4:5">
      <c r="D14972" s="122"/>
      <c r="E14972" s="122"/>
    </row>
    <row r="14973" spans="4:5">
      <c r="D14973" s="122"/>
      <c r="E14973" s="122"/>
    </row>
    <row r="14974" spans="4:5">
      <c r="D14974" s="122"/>
      <c r="E14974" s="122"/>
    </row>
    <row r="14975" spans="4:5">
      <c r="D14975" s="122"/>
      <c r="E14975" s="122"/>
    </row>
    <row r="14976" spans="4:5">
      <c r="D14976" s="122"/>
      <c r="E14976" s="122"/>
    </row>
    <row r="14977" spans="4:5">
      <c r="D14977" s="122"/>
      <c r="E14977" s="122"/>
    </row>
    <row r="14978" spans="4:5">
      <c r="D14978" s="122"/>
      <c r="E14978" s="122"/>
    </row>
    <row r="14979" spans="4:5">
      <c r="D14979" s="122"/>
      <c r="E14979" s="122"/>
    </row>
    <row r="14980" spans="4:5">
      <c r="D14980" s="122"/>
      <c r="E14980" s="122"/>
    </row>
    <row r="14981" spans="4:5">
      <c r="D14981" s="122"/>
      <c r="E14981" s="122"/>
    </row>
    <row r="14982" spans="4:5">
      <c r="D14982" s="122"/>
      <c r="E14982" s="122"/>
    </row>
    <row r="14983" spans="4:5">
      <c r="D14983" s="122"/>
      <c r="E14983" s="122"/>
    </row>
    <row r="14984" spans="4:5">
      <c r="D14984" s="122"/>
      <c r="E14984" s="122"/>
    </row>
    <row r="14985" spans="4:5">
      <c r="D14985" s="122"/>
      <c r="E14985" s="122"/>
    </row>
    <row r="14986" spans="4:5">
      <c r="D14986" s="122"/>
      <c r="E14986" s="122"/>
    </row>
    <row r="14987" spans="4:5">
      <c r="D14987" s="122"/>
      <c r="E14987" s="122"/>
    </row>
    <row r="14988" spans="4:5">
      <c r="D14988" s="122"/>
      <c r="E14988" s="122"/>
    </row>
    <row r="14989" spans="4:5">
      <c r="D14989" s="122"/>
      <c r="E14989" s="122"/>
    </row>
    <row r="14990" spans="4:5">
      <c r="D14990" s="122"/>
      <c r="E14990" s="122"/>
    </row>
    <row r="14991" spans="4:5">
      <c r="D14991" s="122"/>
      <c r="E14991" s="122"/>
    </row>
    <row r="14992" spans="4:5">
      <c r="D14992" s="122"/>
      <c r="E14992" s="122"/>
    </row>
    <row r="14993" spans="4:5">
      <c r="D14993" s="122"/>
      <c r="E14993" s="122"/>
    </row>
    <row r="14994" spans="4:5">
      <c r="D14994" s="122"/>
      <c r="E14994" s="122"/>
    </row>
    <row r="14995" spans="4:5">
      <c r="D14995" s="122"/>
      <c r="E14995" s="122"/>
    </row>
    <row r="14996" spans="4:5">
      <c r="D14996" s="122"/>
      <c r="E14996" s="122"/>
    </row>
    <row r="14997" spans="4:5">
      <c r="D14997" s="122"/>
      <c r="E14997" s="122"/>
    </row>
    <row r="14998" spans="4:5">
      <c r="D14998" s="122"/>
      <c r="E14998" s="122"/>
    </row>
    <row r="14999" spans="4:5">
      <c r="D14999" s="122"/>
      <c r="E14999" s="122"/>
    </row>
    <row r="15000" spans="4:5">
      <c r="D15000" s="122"/>
      <c r="E15000" s="122"/>
    </row>
    <row r="15001" spans="4:5">
      <c r="D15001" s="122"/>
      <c r="E15001" s="122"/>
    </row>
    <row r="15002" spans="4:5">
      <c r="D15002" s="122"/>
      <c r="E15002" s="122"/>
    </row>
    <row r="15003" spans="4:5">
      <c r="D15003" s="122"/>
      <c r="E15003" s="122"/>
    </row>
    <row r="15004" spans="4:5">
      <c r="D15004" s="122"/>
      <c r="E15004" s="122"/>
    </row>
    <row r="15005" spans="4:5">
      <c r="D15005" s="122"/>
      <c r="E15005" s="122"/>
    </row>
    <row r="15006" spans="4:5">
      <c r="D15006" s="122"/>
      <c r="E15006" s="122"/>
    </row>
    <row r="15007" spans="4:5">
      <c r="D15007" s="122"/>
      <c r="E15007" s="122"/>
    </row>
    <row r="15008" spans="4:5">
      <c r="D15008" s="122"/>
      <c r="E15008" s="122"/>
    </row>
    <row r="15009" spans="4:5">
      <c r="D15009" s="122"/>
      <c r="E15009" s="122"/>
    </row>
    <row r="15010" spans="4:5">
      <c r="D15010" s="122"/>
      <c r="E15010" s="122"/>
    </row>
    <row r="15011" spans="4:5">
      <c r="D15011" s="122"/>
      <c r="E15011" s="122"/>
    </row>
    <row r="15012" spans="4:5">
      <c r="D15012" s="122"/>
      <c r="E15012" s="122"/>
    </row>
    <row r="15013" spans="4:5">
      <c r="D15013" s="122"/>
      <c r="E15013" s="122"/>
    </row>
    <row r="15014" spans="4:5">
      <c r="D15014" s="122"/>
      <c r="E15014" s="122"/>
    </row>
    <row r="15015" spans="4:5">
      <c r="D15015" s="122"/>
      <c r="E15015" s="122"/>
    </row>
    <row r="15016" spans="4:5">
      <c r="D15016" s="122"/>
      <c r="E15016" s="122"/>
    </row>
    <row r="15017" spans="4:5">
      <c r="D15017" s="122"/>
      <c r="E15017" s="122"/>
    </row>
    <row r="15018" spans="4:5">
      <c r="D15018" s="122"/>
      <c r="E15018" s="122"/>
    </row>
    <row r="15019" spans="4:5">
      <c r="D15019" s="122"/>
      <c r="E15019" s="122"/>
    </row>
    <row r="15020" spans="4:5">
      <c r="D15020" s="122"/>
      <c r="E15020" s="122"/>
    </row>
    <row r="15021" spans="4:5">
      <c r="D15021" s="122"/>
      <c r="E15021" s="122"/>
    </row>
    <row r="15022" spans="4:5">
      <c r="D15022" s="122"/>
      <c r="E15022" s="122"/>
    </row>
    <row r="15023" spans="4:5">
      <c r="D15023" s="122"/>
      <c r="E15023" s="122"/>
    </row>
    <row r="15024" spans="4:5">
      <c r="D15024" s="122"/>
      <c r="E15024" s="122"/>
    </row>
    <row r="15025" spans="4:5">
      <c r="D15025" s="122"/>
      <c r="E15025" s="122"/>
    </row>
    <row r="15026" spans="4:5">
      <c r="D15026" s="122"/>
      <c r="E15026" s="122"/>
    </row>
    <row r="15027" spans="4:5">
      <c r="D15027" s="122"/>
      <c r="E15027" s="122"/>
    </row>
    <row r="15028" spans="4:5">
      <c r="D15028" s="122"/>
      <c r="E15028" s="122"/>
    </row>
    <row r="15029" spans="4:5">
      <c r="D15029" s="122"/>
      <c r="E15029" s="122"/>
    </row>
    <row r="15030" spans="4:5">
      <c r="D15030" s="122"/>
      <c r="E15030" s="122"/>
    </row>
    <row r="15031" spans="4:5">
      <c r="D15031" s="122"/>
      <c r="E15031" s="122"/>
    </row>
    <row r="15032" spans="4:5">
      <c r="D15032" s="122"/>
      <c r="E15032" s="122"/>
    </row>
    <row r="15033" spans="4:5">
      <c r="D15033" s="122"/>
      <c r="E15033" s="122"/>
    </row>
    <row r="15034" spans="4:5">
      <c r="D15034" s="122"/>
      <c r="E15034" s="122"/>
    </row>
    <row r="15035" spans="4:5">
      <c r="D15035" s="122"/>
      <c r="E15035" s="122"/>
    </row>
    <row r="15036" spans="4:5">
      <c r="D15036" s="122"/>
      <c r="E15036" s="122"/>
    </row>
    <row r="15037" spans="4:5">
      <c r="D15037" s="122"/>
      <c r="E15037" s="122"/>
    </row>
    <row r="15038" spans="4:5">
      <c r="D15038" s="122"/>
      <c r="E15038" s="122"/>
    </row>
    <row r="15039" spans="4:5">
      <c r="D15039" s="122"/>
      <c r="E15039" s="122"/>
    </row>
    <row r="15040" spans="4:5">
      <c r="D15040" s="122"/>
      <c r="E15040" s="122"/>
    </row>
    <row r="15041" spans="4:5">
      <c r="D15041" s="122"/>
      <c r="E15041" s="122"/>
    </row>
    <row r="15042" spans="4:5">
      <c r="D15042" s="122"/>
      <c r="E15042" s="122"/>
    </row>
    <row r="15043" spans="4:5">
      <c r="D15043" s="122"/>
      <c r="E15043" s="122"/>
    </row>
    <row r="15044" spans="4:5">
      <c r="D15044" s="122"/>
      <c r="E15044" s="122"/>
    </row>
    <row r="15045" spans="4:5">
      <c r="D15045" s="122"/>
      <c r="E15045" s="122"/>
    </row>
    <row r="15046" spans="4:5">
      <c r="D15046" s="122"/>
      <c r="E15046" s="122"/>
    </row>
    <row r="15047" spans="4:5">
      <c r="D15047" s="122"/>
      <c r="E15047" s="122"/>
    </row>
    <row r="15048" spans="4:5">
      <c r="D15048" s="122"/>
      <c r="E15048" s="122"/>
    </row>
    <row r="15049" spans="4:5">
      <c r="D15049" s="122"/>
      <c r="E15049" s="122"/>
    </row>
    <row r="15050" spans="4:5">
      <c r="D15050" s="122"/>
      <c r="E15050" s="122"/>
    </row>
    <row r="15051" spans="4:5">
      <c r="D15051" s="122"/>
      <c r="E15051" s="122"/>
    </row>
    <row r="15052" spans="4:5">
      <c r="D15052" s="122"/>
      <c r="E15052" s="122"/>
    </row>
    <row r="15053" spans="4:5">
      <c r="D15053" s="122"/>
      <c r="E15053" s="122"/>
    </row>
    <row r="15054" spans="4:5">
      <c r="D15054" s="122"/>
      <c r="E15054" s="122"/>
    </row>
    <row r="15055" spans="4:5">
      <c r="D15055" s="122"/>
      <c r="E15055" s="122"/>
    </row>
    <row r="15056" spans="4:5">
      <c r="D15056" s="122"/>
      <c r="E15056" s="122"/>
    </row>
    <row r="15057" spans="4:5">
      <c r="D15057" s="122"/>
      <c r="E15057" s="122"/>
    </row>
    <row r="15058" spans="4:5">
      <c r="D15058" s="122"/>
      <c r="E15058" s="122"/>
    </row>
    <row r="15059" spans="4:5">
      <c r="D15059" s="122"/>
      <c r="E15059" s="122"/>
    </row>
    <row r="15060" spans="4:5">
      <c r="D15060" s="122"/>
      <c r="E15060" s="122"/>
    </row>
    <row r="15061" spans="4:5">
      <c r="D15061" s="122"/>
      <c r="E15061" s="122"/>
    </row>
    <row r="15062" spans="4:5">
      <c r="D15062" s="122"/>
      <c r="E15062" s="122"/>
    </row>
    <row r="15063" spans="4:5">
      <c r="D15063" s="122"/>
      <c r="E15063" s="122"/>
    </row>
    <row r="15064" spans="4:5">
      <c r="D15064" s="122"/>
      <c r="E15064" s="122"/>
    </row>
    <row r="15065" spans="4:5">
      <c r="D15065" s="122"/>
      <c r="E15065" s="122"/>
    </row>
    <row r="15066" spans="4:5">
      <c r="D15066" s="122"/>
      <c r="E15066" s="122"/>
    </row>
    <row r="15067" spans="4:5">
      <c r="D15067" s="122"/>
      <c r="E15067" s="122"/>
    </row>
    <row r="15068" spans="4:5">
      <c r="D15068" s="122"/>
      <c r="E15068" s="122"/>
    </row>
    <row r="15069" spans="4:5">
      <c r="D15069" s="122"/>
      <c r="E15069" s="122"/>
    </row>
    <row r="15070" spans="4:5">
      <c r="D15070" s="122"/>
      <c r="E15070" s="122"/>
    </row>
    <row r="15071" spans="4:5">
      <c r="D15071" s="122"/>
      <c r="E15071" s="122"/>
    </row>
    <row r="15072" spans="4:5">
      <c r="D15072" s="122"/>
      <c r="E15072" s="122"/>
    </row>
    <row r="15073" spans="4:5">
      <c r="D15073" s="122"/>
      <c r="E15073" s="122"/>
    </row>
    <row r="15074" spans="4:5">
      <c r="D15074" s="122"/>
      <c r="E15074" s="122"/>
    </row>
    <row r="15075" spans="4:5">
      <c r="D15075" s="122"/>
      <c r="E15075" s="122"/>
    </row>
    <row r="15076" spans="4:5">
      <c r="D15076" s="122"/>
      <c r="E15076" s="122"/>
    </row>
    <row r="15077" spans="4:5">
      <c r="D15077" s="122"/>
      <c r="E15077" s="122"/>
    </row>
    <row r="15078" spans="4:5">
      <c r="D15078" s="122"/>
      <c r="E15078" s="122"/>
    </row>
    <row r="15079" spans="4:5">
      <c r="D15079" s="122"/>
      <c r="E15079" s="122"/>
    </row>
    <row r="15080" spans="4:5">
      <c r="D15080" s="122"/>
      <c r="E15080" s="122"/>
    </row>
    <row r="15081" spans="4:5">
      <c r="D15081" s="122"/>
      <c r="E15081" s="122"/>
    </row>
    <row r="15082" spans="4:5">
      <c r="D15082" s="122"/>
      <c r="E15082" s="122"/>
    </row>
    <row r="15083" spans="4:5">
      <c r="D15083" s="122"/>
      <c r="E15083" s="122"/>
    </row>
    <row r="15084" spans="4:5">
      <c r="D15084" s="122"/>
      <c r="E15084" s="122"/>
    </row>
    <row r="15085" spans="4:5">
      <c r="D15085" s="122"/>
      <c r="E15085" s="122"/>
    </row>
    <row r="15086" spans="4:5">
      <c r="D15086" s="122"/>
      <c r="E15086" s="122"/>
    </row>
    <row r="15087" spans="4:5">
      <c r="D15087" s="122"/>
      <c r="E15087" s="122"/>
    </row>
    <row r="15088" spans="4:5">
      <c r="D15088" s="122"/>
      <c r="E15088" s="122"/>
    </row>
    <row r="15089" spans="4:5">
      <c r="D15089" s="122"/>
      <c r="E15089" s="122"/>
    </row>
    <row r="15090" spans="4:5">
      <c r="D15090" s="122"/>
      <c r="E15090" s="122"/>
    </row>
    <row r="15091" spans="4:5">
      <c r="D15091" s="122"/>
      <c r="E15091" s="122"/>
    </row>
    <row r="15092" spans="4:5">
      <c r="D15092" s="122"/>
      <c r="E15092" s="122"/>
    </row>
    <row r="15093" spans="4:5">
      <c r="D15093" s="122"/>
      <c r="E15093" s="122"/>
    </row>
    <row r="15094" spans="4:5">
      <c r="D15094" s="122"/>
      <c r="E15094" s="122"/>
    </row>
    <row r="15095" spans="4:5">
      <c r="D15095" s="122"/>
      <c r="E15095" s="122"/>
    </row>
    <row r="15096" spans="4:5">
      <c r="D15096" s="122"/>
      <c r="E15096" s="122"/>
    </row>
    <row r="15097" spans="4:5">
      <c r="D15097" s="122"/>
      <c r="E15097" s="122"/>
    </row>
    <row r="15098" spans="4:5">
      <c r="D15098" s="122"/>
      <c r="E15098" s="122"/>
    </row>
    <row r="15099" spans="4:5">
      <c r="D15099" s="122"/>
      <c r="E15099" s="122"/>
    </row>
    <row r="15100" spans="4:5">
      <c r="D15100" s="122"/>
      <c r="E15100" s="122"/>
    </row>
    <row r="15101" spans="4:5">
      <c r="D15101" s="122"/>
      <c r="E15101" s="122"/>
    </row>
    <row r="15102" spans="4:5">
      <c r="D15102" s="122"/>
      <c r="E15102" s="122"/>
    </row>
    <row r="15103" spans="4:5">
      <c r="D15103" s="122"/>
      <c r="E15103" s="122"/>
    </row>
    <row r="15104" spans="4:5">
      <c r="D15104" s="122"/>
      <c r="E15104" s="122"/>
    </row>
    <row r="15105" spans="4:5">
      <c r="D15105" s="122"/>
      <c r="E15105" s="122"/>
    </row>
    <row r="15106" spans="4:5">
      <c r="D15106" s="122"/>
      <c r="E15106" s="122"/>
    </row>
    <row r="15107" spans="4:5">
      <c r="D15107" s="122"/>
      <c r="E15107" s="122"/>
    </row>
    <row r="15108" spans="4:5">
      <c r="D15108" s="122"/>
      <c r="E15108" s="122"/>
    </row>
    <row r="15109" spans="4:5">
      <c r="D15109" s="122"/>
      <c r="E15109" s="122"/>
    </row>
    <row r="15110" spans="4:5">
      <c r="D15110" s="122"/>
      <c r="E15110" s="122"/>
    </row>
    <row r="15111" spans="4:5">
      <c r="D15111" s="122"/>
      <c r="E15111" s="122"/>
    </row>
    <row r="15112" spans="4:5">
      <c r="D15112" s="122"/>
      <c r="E15112" s="122"/>
    </row>
    <row r="15113" spans="4:5">
      <c r="D15113" s="122"/>
      <c r="E15113" s="122"/>
    </row>
    <row r="15114" spans="4:5">
      <c r="D15114" s="122"/>
      <c r="E15114" s="122"/>
    </row>
    <row r="15115" spans="4:5">
      <c r="D15115" s="122"/>
      <c r="E15115" s="122"/>
    </row>
    <row r="15116" spans="4:5">
      <c r="D15116" s="122"/>
      <c r="E15116" s="122"/>
    </row>
    <row r="15117" spans="4:5">
      <c r="D15117" s="122"/>
      <c r="E15117" s="122"/>
    </row>
    <row r="15118" spans="4:5">
      <c r="D15118" s="122"/>
      <c r="E15118" s="122"/>
    </row>
    <row r="15119" spans="4:5">
      <c r="D15119" s="122"/>
      <c r="E15119" s="122"/>
    </row>
    <row r="15120" spans="4:5">
      <c r="D15120" s="122"/>
      <c r="E15120" s="122"/>
    </row>
    <row r="15121" spans="4:5">
      <c r="D15121" s="122"/>
      <c r="E15121" s="122"/>
    </row>
    <row r="15122" spans="4:5">
      <c r="D15122" s="122"/>
      <c r="E15122" s="122"/>
    </row>
    <row r="15123" spans="4:5">
      <c r="D15123" s="122"/>
      <c r="E15123" s="122"/>
    </row>
    <row r="15124" spans="4:5">
      <c r="D15124" s="122"/>
      <c r="E15124" s="122"/>
    </row>
    <row r="15125" spans="4:5">
      <c r="D15125" s="122"/>
      <c r="E15125" s="122"/>
    </row>
    <row r="15126" spans="4:5">
      <c r="D15126" s="122"/>
      <c r="E15126" s="122"/>
    </row>
    <row r="15127" spans="4:5">
      <c r="D15127" s="122"/>
      <c r="E15127" s="122"/>
    </row>
    <row r="15128" spans="4:5">
      <c r="D15128" s="122"/>
      <c r="E15128" s="122"/>
    </row>
    <row r="15129" spans="4:5">
      <c r="D15129" s="122"/>
      <c r="E15129" s="122"/>
    </row>
    <row r="15130" spans="4:5">
      <c r="D15130" s="122"/>
      <c r="E15130" s="122"/>
    </row>
    <row r="15131" spans="4:5">
      <c r="D15131" s="122"/>
      <c r="E15131" s="122"/>
    </row>
    <row r="15132" spans="4:5">
      <c r="D15132" s="122"/>
      <c r="E15132" s="122"/>
    </row>
    <row r="15133" spans="4:5">
      <c r="D15133" s="122"/>
      <c r="E15133" s="122"/>
    </row>
    <row r="15134" spans="4:5">
      <c r="D15134" s="122"/>
      <c r="E15134" s="122"/>
    </row>
    <row r="15135" spans="4:5">
      <c r="D15135" s="122"/>
      <c r="E15135" s="122"/>
    </row>
    <row r="15136" spans="4:5">
      <c r="D15136" s="122"/>
      <c r="E15136" s="122"/>
    </row>
    <row r="15137" spans="4:5">
      <c r="D15137" s="122"/>
      <c r="E15137" s="122"/>
    </row>
    <row r="15138" spans="4:5">
      <c r="D15138" s="122"/>
      <c r="E15138" s="122"/>
    </row>
    <row r="15139" spans="4:5">
      <c r="D15139" s="122"/>
      <c r="E15139" s="122"/>
    </row>
    <row r="15140" spans="4:5">
      <c r="D15140" s="122"/>
      <c r="E15140" s="122"/>
    </row>
    <row r="15141" spans="4:5">
      <c r="D15141" s="122"/>
      <c r="E15141" s="122"/>
    </row>
    <row r="15142" spans="4:5">
      <c r="D15142" s="122"/>
      <c r="E15142" s="122"/>
    </row>
    <row r="15143" spans="4:5">
      <c r="D15143" s="122"/>
      <c r="E15143" s="122"/>
    </row>
    <row r="15144" spans="4:5">
      <c r="D15144" s="122"/>
      <c r="E15144" s="122"/>
    </row>
    <row r="15145" spans="4:5">
      <c r="D15145" s="122"/>
      <c r="E15145" s="122"/>
    </row>
    <row r="15146" spans="4:5">
      <c r="D15146" s="122"/>
      <c r="E15146" s="122"/>
    </row>
    <row r="15147" spans="4:5">
      <c r="D15147" s="122"/>
      <c r="E15147" s="122"/>
    </row>
    <row r="15148" spans="4:5">
      <c r="D15148" s="122"/>
      <c r="E15148" s="122"/>
    </row>
    <row r="15149" spans="4:5">
      <c r="D15149" s="122"/>
      <c r="E15149" s="122"/>
    </row>
    <row r="15150" spans="4:5">
      <c r="D15150" s="122"/>
      <c r="E15150" s="122"/>
    </row>
    <row r="15151" spans="4:5">
      <c r="D15151" s="122"/>
      <c r="E15151" s="122"/>
    </row>
    <row r="15152" spans="4:5">
      <c r="D15152" s="122"/>
      <c r="E15152" s="122"/>
    </row>
    <row r="15153" spans="4:5">
      <c r="D15153" s="122"/>
      <c r="E15153" s="122"/>
    </row>
    <row r="15154" spans="4:5">
      <c r="D15154" s="122"/>
      <c r="E15154" s="122"/>
    </row>
    <row r="15155" spans="4:5">
      <c r="D15155" s="122"/>
      <c r="E15155" s="122"/>
    </row>
    <row r="15156" spans="4:5">
      <c r="D15156" s="122"/>
      <c r="E15156" s="122"/>
    </row>
    <row r="15157" spans="4:5">
      <c r="D15157" s="122"/>
      <c r="E15157" s="122"/>
    </row>
    <row r="15158" spans="4:5">
      <c r="D15158" s="122"/>
      <c r="E15158" s="122"/>
    </row>
    <row r="15159" spans="4:5">
      <c r="D15159" s="122"/>
      <c r="E15159" s="122"/>
    </row>
    <row r="15160" spans="4:5">
      <c r="D15160" s="122"/>
      <c r="E15160" s="122"/>
    </row>
    <row r="15161" spans="4:5">
      <c r="D15161" s="122"/>
      <c r="E15161" s="122"/>
    </row>
    <row r="15162" spans="4:5">
      <c r="D15162" s="122"/>
      <c r="E15162" s="122"/>
    </row>
    <row r="15163" spans="4:5">
      <c r="D15163" s="122"/>
      <c r="E15163" s="122"/>
    </row>
    <row r="15164" spans="4:5">
      <c r="D15164" s="122"/>
      <c r="E15164" s="122"/>
    </row>
    <row r="15165" spans="4:5">
      <c r="D15165" s="122"/>
      <c r="E15165" s="122"/>
    </row>
    <row r="15166" spans="4:5">
      <c r="D15166" s="122"/>
      <c r="E15166" s="122"/>
    </row>
    <row r="15167" spans="4:5">
      <c r="D15167" s="122"/>
      <c r="E15167" s="122"/>
    </row>
    <row r="15168" spans="4:5">
      <c r="D15168" s="122"/>
      <c r="E15168" s="122"/>
    </row>
    <row r="15169" spans="4:5">
      <c r="D15169" s="122"/>
      <c r="E15169" s="122"/>
    </row>
    <row r="15170" spans="4:5">
      <c r="D15170" s="122"/>
      <c r="E15170" s="122"/>
    </row>
    <row r="15171" spans="4:5">
      <c r="D15171" s="122"/>
      <c r="E15171" s="122"/>
    </row>
    <row r="15172" spans="4:5">
      <c r="D15172" s="122"/>
      <c r="E15172" s="122"/>
    </row>
    <row r="15173" spans="4:5">
      <c r="D15173" s="122"/>
      <c r="E15173" s="122"/>
    </row>
    <row r="15174" spans="4:5">
      <c r="D15174" s="122"/>
      <c r="E15174" s="122"/>
    </row>
    <row r="15175" spans="4:5">
      <c r="D15175" s="122"/>
      <c r="E15175" s="122"/>
    </row>
    <row r="15176" spans="4:5">
      <c r="D15176" s="122"/>
      <c r="E15176" s="122"/>
    </row>
    <row r="15177" spans="4:5">
      <c r="D15177" s="122"/>
      <c r="E15177" s="122"/>
    </row>
    <row r="15178" spans="4:5">
      <c r="D15178" s="122"/>
      <c r="E15178" s="122"/>
    </row>
    <row r="15179" spans="4:5">
      <c r="D15179" s="122"/>
      <c r="E15179" s="122"/>
    </row>
    <row r="15180" spans="4:5">
      <c r="D15180" s="122"/>
      <c r="E15180" s="122"/>
    </row>
    <row r="15181" spans="4:5">
      <c r="D15181" s="122"/>
      <c r="E15181" s="122"/>
    </row>
    <row r="15182" spans="4:5">
      <c r="D15182" s="122"/>
      <c r="E15182" s="122"/>
    </row>
    <row r="15183" spans="4:5">
      <c r="D15183" s="122"/>
      <c r="E15183" s="122"/>
    </row>
    <row r="15184" spans="4:5">
      <c r="D15184" s="122"/>
      <c r="E15184" s="122"/>
    </row>
    <row r="15185" spans="4:5">
      <c r="D15185" s="122"/>
      <c r="E15185" s="122"/>
    </row>
    <row r="15186" spans="4:5">
      <c r="D15186" s="122"/>
      <c r="E15186" s="122"/>
    </row>
    <row r="15187" spans="4:5">
      <c r="D15187" s="122"/>
      <c r="E15187" s="122"/>
    </row>
    <row r="15188" spans="4:5">
      <c r="D15188" s="122"/>
      <c r="E15188" s="122"/>
    </row>
    <row r="15189" spans="4:5">
      <c r="D15189" s="122"/>
      <c r="E15189" s="122"/>
    </row>
    <row r="15190" spans="4:5">
      <c r="D15190" s="122"/>
      <c r="E15190" s="122"/>
    </row>
    <row r="15191" spans="4:5">
      <c r="D15191" s="122"/>
      <c r="E15191" s="122"/>
    </row>
    <row r="15192" spans="4:5">
      <c r="D15192" s="122"/>
      <c r="E15192" s="122"/>
    </row>
    <row r="15193" spans="4:5">
      <c r="D15193" s="122"/>
      <c r="E15193" s="122"/>
    </row>
    <row r="15194" spans="4:5">
      <c r="D15194" s="122"/>
      <c r="E15194" s="122"/>
    </row>
    <row r="15195" spans="4:5">
      <c r="D15195" s="122"/>
      <c r="E15195" s="122"/>
    </row>
    <row r="15196" spans="4:5">
      <c r="D15196" s="122"/>
      <c r="E15196" s="122"/>
    </row>
    <row r="15197" spans="4:5">
      <c r="D15197" s="122"/>
      <c r="E15197" s="122"/>
    </row>
    <row r="15198" spans="4:5">
      <c r="D15198" s="122"/>
      <c r="E15198" s="122"/>
    </row>
    <row r="15199" spans="4:5">
      <c r="D15199" s="122"/>
      <c r="E15199" s="122"/>
    </row>
    <row r="15200" spans="4:5">
      <c r="D15200" s="122"/>
      <c r="E15200" s="122"/>
    </row>
    <row r="15201" spans="4:5">
      <c r="D15201" s="122"/>
      <c r="E15201" s="122"/>
    </row>
    <row r="15202" spans="4:5">
      <c r="D15202" s="122"/>
      <c r="E15202" s="122"/>
    </row>
    <row r="15203" spans="4:5">
      <c r="D15203" s="122"/>
      <c r="E15203" s="122"/>
    </row>
    <row r="15204" spans="4:5">
      <c r="D15204" s="122"/>
      <c r="E15204" s="122"/>
    </row>
    <row r="15205" spans="4:5">
      <c r="D15205" s="122"/>
      <c r="E15205" s="122"/>
    </row>
    <row r="15206" spans="4:5">
      <c r="D15206" s="122"/>
      <c r="E15206" s="122"/>
    </row>
    <row r="15207" spans="4:5">
      <c r="D15207" s="122"/>
      <c r="E15207" s="122"/>
    </row>
    <row r="15208" spans="4:5">
      <c r="D15208" s="122"/>
      <c r="E15208" s="122"/>
    </row>
    <row r="15209" spans="4:5">
      <c r="D15209" s="122"/>
      <c r="E15209" s="122"/>
    </row>
    <row r="15210" spans="4:5">
      <c r="D15210" s="122"/>
      <c r="E15210" s="122"/>
    </row>
    <row r="15211" spans="4:5">
      <c r="D15211" s="122"/>
      <c r="E15211" s="122"/>
    </row>
    <row r="15212" spans="4:5">
      <c r="D15212" s="122"/>
      <c r="E15212" s="122"/>
    </row>
    <row r="15213" spans="4:5">
      <c r="D15213" s="122"/>
      <c r="E15213" s="122"/>
    </row>
    <row r="15214" spans="4:5">
      <c r="D15214" s="122"/>
      <c r="E15214" s="122"/>
    </row>
    <row r="15215" spans="4:5">
      <c r="D15215" s="122"/>
      <c r="E15215" s="122"/>
    </row>
    <row r="15216" spans="4:5">
      <c r="D15216" s="122"/>
      <c r="E15216" s="122"/>
    </row>
    <row r="15217" spans="4:5">
      <c r="D15217" s="122"/>
      <c r="E15217" s="122"/>
    </row>
    <row r="15218" spans="4:5">
      <c r="D15218" s="122"/>
      <c r="E15218" s="122"/>
    </row>
    <row r="15219" spans="4:5">
      <c r="D15219" s="122"/>
      <c r="E15219" s="122"/>
    </row>
    <row r="15220" spans="4:5">
      <c r="D15220" s="122"/>
      <c r="E15220" s="122"/>
    </row>
    <row r="15221" spans="4:5">
      <c r="D15221" s="122"/>
      <c r="E15221" s="122"/>
    </row>
    <row r="15222" spans="4:5">
      <c r="D15222" s="122"/>
      <c r="E15222" s="122"/>
    </row>
    <row r="15223" spans="4:5">
      <c r="D15223" s="122"/>
      <c r="E15223" s="122"/>
    </row>
    <row r="15224" spans="4:5">
      <c r="D15224" s="122"/>
      <c r="E15224" s="122"/>
    </row>
    <row r="15225" spans="4:5">
      <c r="D15225" s="122"/>
      <c r="E15225" s="122"/>
    </row>
    <row r="15226" spans="4:5">
      <c r="D15226" s="122"/>
      <c r="E15226" s="122"/>
    </row>
    <row r="15227" spans="4:5">
      <c r="D15227" s="122"/>
      <c r="E15227" s="122"/>
    </row>
    <row r="15228" spans="4:5">
      <c r="D15228" s="122"/>
      <c r="E15228" s="122"/>
    </row>
    <row r="15229" spans="4:5">
      <c r="D15229" s="122"/>
      <c r="E15229" s="122"/>
    </row>
    <row r="15230" spans="4:5">
      <c r="D15230" s="122"/>
      <c r="E15230" s="122"/>
    </row>
    <row r="15231" spans="4:5">
      <c r="D15231" s="122"/>
      <c r="E15231" s="122"/>
    </row>
    <row r="15232" spans="4:5">
      <c r="D15232" s="122"/>
      <c r="E15232" s="122"/>
    </row>
    <row r="15233" spans="4:5">
      <c r="D15233" s="122"/>
      <c r="E15233" s="122"/>
    </row>
    <row r="15234" spans="4:5">
      <c r="D15234" s="122"/>
      <c r="E15234" s="122"/>
    </row>
    <row r="15235" spans="4:5">
      <c r="D15235" s="122"/>
      <c r="E15235" s="122"/>
    </row>
    <row r="15236" spans="4:5">
      <c r="D15236" s="122"/>
      <c r="E15236" s="122"/>
    </row>
    <row r="15237" spans="4:5">
      <c r="D15237" s="122"/>
      <c r="E15237" s="122"/>
    </row>
    <row r="15238" spans="4:5">
      <c r="D15238" s="122"/>
      <c r="E15238" s="122"/>
    </row>
    <row r="15239" spans="4:5">
      <c r="D15239" s="122"/>
      <c r="E15239" s="122"/>
    </row>
    <row r="15240" spans="4:5">
      <c r="D15240" s="122"/>
      <c r="E15240" s="122"/>
    </row>
    <row r="15241" spans="4:5">
      <c r="D15241" s="122"/>
      <c r="E15241" s="122"/>
    </row>
    <row r="15242" spans="4:5">
      <c r="D15242" s="122"/>
      <c r="E15242" s="122"/>
    </row>
    <row r="15243" spans="4:5">
      <c r="D15243" s="122"/>
      <c r="E15243" s="122"/>
    </row>
    <row r="15244" spans="4:5">
      <c r="D15244" s="122"/>
      <c r="E15244" s="122"/>
    </row>
    <row r="15245" spans="4:5">
      <c r="D15245" s="122"/>
      <c r="E15245" s="122"/>
    </row>
    <row r="15246" spans="4:5">
      <c r="D15246" s="122"/>
      <c r="E15246" s="122"/>
    </row>
    <row r="15247" spans="4:5">
      <c r="D15247" s="122"/>
      <c r="E15247" s="122"/>
    </row>
    <row r="15248" spans="4:5">
      <c r="D15248" s="122"/>
      <c r="E15248" s="122"/>
    </row>
    <row r="15249" spans="4:5">
      <c r="D15249" s="122"/>
      <c r="E15249" s="122"/>
    </row>
    <row r="15250" spans="4:5">
      <c r="D15250" s="122"/>
      <c r="E15250" s="122"/>
    </row>
    <row r="15251" spans="4:5">
      <c r="D15251" s="122"/>
      <c r="E15251" s="122"/>
    </row>
    <row r="15252" spans="4:5">
      <c r="D15252" s="122"/>
      <c r="E15252" s="122"/>
    </row>
    <row r="15253" spans="4:5">
      <c r="D15253" s="122"/>
      <c r="E15253" s="122"/>
    </row>
    <row r="15254" spans="4:5">
      <c r="D15254" s="122"/>
      <c r="E15254" s="122"/>
    </row>
    <row r="15255" spans="4:5">
      <c r="D15255" s="122"/>
      <c r="E15255" s="122"/>
    </row>
    <row r="15256" spans="4:5">
      <c r="D15256" s="122"/>
      <c r="E15256" s="122"/>
    </row>
    <row r="15257" spans="4:5">
      <c r="D15257" s="122"/>
      <c r="E15257" s="122"/>
    </row>
    <row r="15258" spans="4:5">
      <c r="D15258" s="122"/>
      <c r="E15258" s="122"/>
    </row>
    <row r="15259" spans="4:5">
      <c r="D15259" s="122"/>
      <c r="E15259" s="122"/>
    </row>
    <row r="15260" spans="4:5">
      <c r="D15260" s="122"/>
      <c r="E15260" s="122"/>
    </row>
    <row r="15261" spans="4:5">
      <c r="D15261" s="122"/>
      <c r="E15261" s="122"/>
    </row>
    <row r="15262" spans="4:5">
      <c r="D15262" s="122"/>
      <c r="E15262" s="122"/>
    </row>
    <row r="15263" spans="4:5">
      <c r="D15263" s="122"/>
      <c r="E15263" s="122"/>
    </row>
    <row r="15264" spans="4:5">
      <c r="D15264" s="122"/>
      <c r="E15264" s="122"/>
    </row>
    <row r="15265" spans="4:5">
      <c r="D15265" s="122"/>
      <c r="E15265" s="122"/>
    </row>
    <row r="15266" spans="4:5">
      <c r="D15266" s="122"/>
      <c r="E15266" s="122"/>
    </row>
    <row r="15267" spans="4:5">
      <c r="D15267" s="122"/>
      <c r="E15267" s="122"/>
    </row>
    <row r="15268" spans="4:5">
      <c r="D15268" s="122"/>
      <c r="E15268" s="122"/>
    </row>
    <row r="15269" spans="4:5">
      <c r="D15269" s="122"/>
      <c r="E15269" s="122"/>
    </row>
    <row r="15270" spans="4:5">
      <c r="D15270" s="122"/>
      <c r="E15270" s="122"/>
    </row>
    <row r="15271" spans="4:5">
      <c r="D15271" s="122"/>
      <c r="E15271" s="122"/>
    </row>
    <row r="15272" spans="4:5">
      <c r="D15272" s="122"/>
      <c r="E15272" s="122"/>
    </row>
    <row r="15273" spans="4:5">
      <c r="D15273" s="122"/>
      <c r="E15273" s="122"/>
    </row>
    <row r="15274" spans="4:5">
      <c r="D15274" s="122"/>
      <c r="E15274" s="122"/>
    </row>
    <row r="15275" spans="4:5">
      <c r="D15275" s="122"/>
      <c r="E15275" s="122"/>
    </row>
    <row r="15276" spans="4:5">
      <c r="D15276" s="122"/>
      <c r="E15276" s="122"/>
    </row>
    <row r="15277" spans="4:5">
      <c r="D15277" s="122"/>
      <c r="E15277" s="122"/>
    </row>
    <row r="15278" spans="4:5">
      <c r="D15278" s="122"/>
      <c r="E15278" s="122"/>
    </row>
    <row r="15279" spans="4:5">
      <c r="D15279" s="122"/>
      <c r="E15279" s="122"/>
    </row>
    <row r="15280" spans="4:5">
      <c r="D15280" s="122"/>
      <c r="E15280" s="122"/>
    </row>
    <row r="15281" spans="4:5">
      <c r="D15281" s="122"/>
      <c r="E15281" s="122"/>
    </row>
    <row r="15282" spans="4:5">
      <c r="D15282" s="122"/>
      <c r="E15282" s="122"/>
    </row>
    <row r="15283" spans="4:5">
      <c r="D15283" s="122"/>
      <c r="E15283" s="122"/>
    </row>
    <row r="15284" spans="4:5">
      <c r="D15284" s="122"/>
      <c r="E15284" s="122"/>
    </row>
    <row r="15285" spans="4:5">
      <c r="D15285" s="122"/>
      <c r="E15285" s="122"/>
    </row>
    <row r="15286" spans="4:5">
      <c r="D15286" s="122"/>
      <c r="E15286" s="122"/>
    </row>
    <row r="15287" spans="4:5">
      <c r="D15287" s="122"/>
      <c r="E15287" s="122"/>
    </row>
    <row r="15288" spans="4:5">
      <c r="D15288" s="122"/>
      <c r="E15288" s="122"/>
    </row>
    <row r="15289" spans="4:5">
      <c r="D15289" s="122"/>
      <c r="E15289" s="122"/>
    </row>
    <row r="15290" spans="4:5">
      <c r="D15290" s="122"/>
      <c r="E15290" s="122"/>
    </row>
    <row r="15291" spans="4:5">
      <c r="D15291" s="122"/>
      <c r="E15291" s="122"/>
    </row>
    <row r="15292" spans="4:5">
      <c r="D15292" s="122"/>
      <c r="E15292" s="122"/>
    </row>
    <row r="15293" spans="4:5">
      <c r="D15293" s="122"/>
      <c r="E15293" s="122"/>
    </row>
    <row r="15294" spans="4:5">
      <c r="D15294" s="122"/>
      <c r="E15294" s="122"/>
    </row>
    <row r="15295" spans="4:5">
      <c r="D15295" s="122"/>
      <c r="E15295" s="122"/>
    </row>
    <row r="15296" spans="4:5">
      <c r="D15296" s="122"/>
      <c r="E15296" s="122"/>
    </row>
    <row r="15297" spans="4:5">
      <c r="D15297" s="122"/>
      <c r="E15297" s="122"/>
    </row>
    <row r="15298" spans="4:5">
      <c r="D15298" s="122"/>
      <c r="E15298" s="122"/>
    </row>
    <row r="15299" spans="4:5">
      <c r="D15299" s="122"/>
      <c r="E15299" s="122"/>
    </row>
    <row r="15300" spans="4:5">
      <c r="D15300" s="122"/>
      <c r="E15300" s="122"/>
    </row>
    <row r="15301" spans="4:5">
      <c r="D15301" s="122"/>
      <c r="E15301" s="122"/>
    </row>
    <row r="15302" spans="4:5">
      <c r="D15302" s="122"/>
      <c r="E15302" s="122"/>
    </row>
    <row r="15303" spans="4:5">
      <c r="D15303" s="122"/>
      <c r="E15303" s="122"/>
    </row>
    <row r="15304" spans="4:5">
      <c r="D15304" s="122"/>
      <c r="E15304" s="122"/>
    </row>
    <row r="15305" spans="4:5">
      <c r="D15305" s="122"/>
      <c r="E15305" s="122"/>
    </row>
    <row r="15306" spans="4:5">
      <c r="D15306" s="122"/>
      <c r="E15306" s="122"/>
    </row>
    <row r="15307" spans="4:5">
      <c r="D15307" s="122"/>
      <c r="E15307" s="122"/>
    </row>
    <row r="15308" spans="4:5">
      <c r="D15308" s="122"/>
      <c r="E15308" s="122"/>
    </row>
    <row r="15309" spans="4:5">
      <c r="D15309" s="122"/>
      <c r="E15309" s="122"/>
    </row>
    <row r="15310" spans="4:5">
      <c r="D15310" s="122"/>
      <c r="E15310" s="122"/>
    </row>
    <row r="15311" spans="4:5">
      <c r="D15311" s="122"/>
      <c r="E15311" s="122"/>
    </row>
    <row r="15312" spans="4:5">
      <c r="D15312" s="122"/>
      <c r="E15312" s="122"/>
    </row>
    <row r="15313" spans="4:5">
      <c r="D15313" s="122"/>
      <c r="E15313" s="122"/>
    </row>
    <row r="15314" spans="4:5">
      <c r="D15314" s="122"/>
      <c r="E15314" s="122"/>
    </row>
    <row r="15315" spans="4:5">
      <c r="D15315" s="122"/>
      <c r="E15315" s="122"/>
    </row>
    <row r="15316" spans="4:5">
      <c r="D15316" s="122"/>
      <c r="E15316" s="122"/>
    </row>
    <row r="15317" spans="4:5">
      <c r="D15317" s="122"/>
      <c r="E15317" s="122"/>
    </row>
    <row r="15318" spans="4:5">
      <c r="D15318" s="122"/>
      <c r="E15318" s="122"/>
    </row>
    <row r="15319" spans="4:5">
      <c r="D15319" s="122"/>
      <c r="E15319" s="122"/>
    </row>
    <row r="15320" spans="4:5">
      <c r="D15320" s="122"/>
      <c r="E15320" s="122"/>
    </row>
    <row r="15321" spans="4:5">
      <c r="D15321" s="122"/>
      <c r="E15321" s="122"/>
    </row>
    <row r="15322" spans="4:5">
      <c r="D15322" s="122"/>
      <c r="E15322" s="122"/>
    </row>
    <row r="15323" spans="4:5">
      <c r="D15323" s="122"/>
      <c r="E15323" s="122"/>
    </row>
    <row r="15324" spans="4:5">
      <c r="D15324" s="122"/>
      <c r="E15324" s="122"/>
    </row>
    <row r="15325" spans="4:5">
      <c r="D15325" s="122"/>
      <c r="E15325" s="122"/>
    </row>
    <row r="15326" spans="4:5">
      <c r="D15326" s="122"/>
      <c r="E15326" s="122"/>
    </row>
    <row r="15327" spans="4:5">
      <c r="D15327" s="122"/>
      <c r="E15327" s="122"/>
    </row>
    <row r="15328" spans="4:5">
      <c r="D15328" s="122"/>
      <c r="E15328" s="122"/>
    </row>
    <row r="15329" spans="4:5">
      <c r="D15329" s="122"/>
      <c r="E15329" s="122"/>
    </row>
    <row r="15330" spans="4:5">
      <c r="D15330" s="122"/>
      <c r="E15330" s="122"/>
    </row>
    <row r="15331" spans="4:5">
      <c r="D15331" s="122"/>
      <c r="E15331" s="122"/>
    </row>
    <row r="15332" spans="4:5">
      <c r="D15332" s="122"/>
      <c r="E15332" s="122"/>
    </row>
    <row r="15333" spans="4:5">
      <c r="D15333" s="122"/>
      <c r="E15333" s="122"/>
    </row>
    <row r="15334" spans="4:5">
      <c r="D15334" s="122"/>
      <c r="E15334" s="122"/>
    </row>
    <row r="15335" spans="4:5">
      <c r="D15335" s="122"/>
      <c r="E15335" s="122"/>
    </row>
    <row r="15336" spans="4:5">
      <c r="D15336" s="122"/>
      <c r="E15336" s="122"/>
    </row>
    <row r="15337" spans="4:5">
      <c r="D15337" s="122"/>
      <c r="E15337" s="122"/>
    </row>
    <row r="15338" spans="4:5">
      <c r="D15338" s="122"/>
      <c r="E15338" s="122"/>
    </row>
    <row r="15339" spans="4:5">
      <c r="D15339" s="122"/>
      <c r="E15339" s="122"/>
    </row>
    <row r="15340" spans="4:5">
      <c r="D15340" s="122"/>
      <c r="E15340" s="122"/>
    </row>
    <row r="15341" spans="4:5">
      <c r="D15341" s="122"/>
      <c r="E15341" s="122"/>
    </row>
    <row r="15342" spans="4:5">
      <c r="D15342" s="122"/>
      <c r="E15342" s="122"/>
    </row>
    <row r="15343" spans="4:5">
      <c r="D15343" s="122"/>
      <c r="E15343" s="122"/>
    </row>
    <row r="15344" spans="4:5">
      <c r="D15344" s="122"/>
      <c r="E15344" s="122"/>
    </row>
    <row r="15345" spans="4:5">
      <c r="D15345" s="122"/>
      <c r="E15345" s="122"/>
    </row>
    <row r="15346" spans="4:5">
      <c r="D15346" s="122"/>
      <c r="E15346" s="122"/>
    </row>
    <row r="15347" spans="4:5">
      <c r="D15347" s="122"/>
      <c r="E15347" s="122"/>
    </row>
    <row r="15348" spans="4:5">
      <c r="D15348" s="122"/>
      <c r="E15348" s="122"/>
    </row>
    <row r="15349" spans="4:5">
      <c r="D15349" s="122"/>
      <c r="E15349" s="122"/>
    </row>
    <row r="15350" spans="4:5">
      <c r="D15350" s="122"/>
      <c r="E15350" s="122"/>
    </row>
    <row r="15351" spans="4:5">
      <c r="D15351" s="122"/>
      <c r="E15351" s="122"/>
    </row>
    <row r="15352" spans="4:5">
      <c r="D15352" s="122"/>
      <c r="E15352" s="122"/>
    </row>
    <row r="15353" spans="4:5">
      <c r="D15353" s="122"/>
      <c r="E15353" s="122"/>
    </row>
    <row r="15354" spans="4:5">
      <c r="D15354" s="122"/>
      <c r="E15354" s="122"/>
    </row>
    <row r="15355" spans="4:5">
      <c r="D15355" s="122"/>
      <c r="E15355" s="122"/>
    </row>
    <row r="15356" spans="4:5">
      <c r="D15356" s="122"/>
      <c r="E15356" s="122"/>
    </row>
    <row r="15357" spans="4:5">
      <c r="D15357" s="122"/>
      <c r="E15357" s="122"/>
    </row>
    <row r="15358" spans="4:5">
      <c r="D15358" s="122"/>
      <c r="E15358" s="122"/>
    </row>
    <row r="15359" spans="4:5">
      <c r="D15359" s="122"/>
      <c r="E15359" s="122"/>
    </row>
    <row r="15360" spans="4:5">
      <c r="D15360" s="122"/>
      <c r="E15360" s="122"/>
    </row>
    <row r="15361" spans="4:5">
      <c r="D15361" s="122"/>
      <c r="E15361" s="122"/>
    </row>
    <row r="15362" spans="4:5">
      <c r="D15362" s="122"/>
      <c r="E15362" s="122"/>
    </row>
    <row r="15363" spans="4:5">
      <c r="D15363" s="122"/>
      <c r="E15363" s="122"/>
    </row>
    <row r="15364" spans="4:5">
      <c r="D15364" s="122"/>
      <c r="E15364" s="122"/>
    </row>
    <row r="15365" spans="4:5">
      <c r="D15365" s="122"/>
      <c r="E15365" s="122"/>
    </row>
    <row r="15366" spans="4:5">
      <c r="D15366" s="122"/>
      <c r="E15366" s="122"/>
    </row>
    <row r="15367" spans="4:5">
      <c r="D15367" s="122"/>
      <c r="E15367" s="122"/>
    </row>
    <row r="15368" spans="4:5">
      <c r="D15368" s="122"/>
      <c r="E15368" s="122"/>
    </row>
    <row r="15369" spans="4:5">
      <c r="D15369" s="122"/>
      <c r="E15369" s="122"/>
    </row>
    <row r="15370" spans="4:5">
      <c r="D15370" s="122"/>
      <c r="E15370" s="122"/>
    </row>
    <row r="15371" spans="4:5">
      <c r="D15371" s="122"/>
      <c r="E15371" s="122"/>
    </row>
    <row r="15372" spans="4:5">
      <c r="D15372" s="122"/>
      <c r="E15372" s="122"/>
    </row>
    <row r="15373" spans="4:5">
      <c r="D15373" s="122"/>
      <c r="E15373" s="122"/>
    </row>
    <row r="15374" spans="4:5">
      <c r="D15374" s="122"/>
      <c r="E15374" s="122"/>
    </row>
    <row r="15375" spans="4:5">
      <c r="D15375" s="122"/>
      <c r="E15375" s="122"/>
    </row>
    <row r="15376" spans="4:5">
      <c r="D15376" s="122"/>
      <c r="E15376" s="122"/>
    </row>
    <row r="15377" spans="4:5">
      <c r="D15377" s="122"/>
      <c r="E15377" s="122"/>
    </row>
    <row r="15378" spans="4:5">
      <c r="D15378" s="122"/>
      <c r="E15378" s="122"/>
    </row>
    <row r="15379" spans="4:5">
      <c r="D15379" s="122"/>
      <c r="E15379" s="122"/>
    </row>
    <row r="15380" spans="4:5">
      <c r="D15380" s="122"/>
      <c r="E15380" s="122"/>
    </row>
    <row r="15381" spans="4:5">
      <c r="D15381" s="122"/>
      <c r="E15381" s="122"/>
    </row>
    <row r="15382" spans="4:5">
      <c r="D15382" s="122"/>
      <c r="E15382" s="122"/>
    </row>
    <row r="15383" spans="4:5">
      <c r="D15383" s="122"/>
      <c r="E15383" s="122"/>
    </row>
    <row r="15384" spans="4:5">
      <c r="D15384" s="122"/>
      <c r="E15384" s="122"/>
    </row>
    <row r="15385" spans="4:5">
      <c r="D15385" s="122"/>
      <c r="E15385" s="122"/>
    </row>
    <row r="15386" spans="4:5">
      <c r="D15386" s="122"/>
      <c r="E15386" s="122"/>
    </row>
    <row r="15387" spans="4:5">
      <c r="D15387" s="122"/>
      <c r="E15387" s="122"/>
    </row>
    <row r="15388" spans="4:5">
      <c r="D15388" s="122"/>
      <c r="E15388" s="122"/>
    </row>
    <row r="15389" spans="4:5">
      <c r="D15389" s="122"/>
      <c r="E15389" s="122"/>
    </row>
    <row r="15390" spans="4:5">
      <c r="D15390" s="122"/>
      <c r="E15390" s="122"/>
    </row>
    <row r="15391" spans="4:5">
      <c r="D15391" s="122"/>
      <c r="E15391" s="122"/>
    </row>
    <row r="15392" spans="4:5">
      <c r="D15392" s="122"/>
      <c r="E15392" s="122"/>
    </row>
    <row r="15393" spans="4:5">
      <c r="D15393" s="122"/>
      <c r="E15393" s="122"/>
    </row>
    <row r="15394" spans="4:5">
      <c r="D15394" s="122"/>
      <c r="E15394" s="122"/>
    </row>
    <row r="15395" spans="4:5">
      <c r="D15395" s="122"/>
      <c r="E15395" s="122"/>
    </row>
    <row r="15396" spans="4:5">
      <c r="D15396" s="122"/>
      <c r="E15396" s="122"/>
    </row>
    <row r="15397" spans="4:5">
      <c r="D15397" s="122"/>
      <c r="E15397" s="122"/>
    </row>
    <row r="15398" spans="4:5">
      <c r="D15398" s="122"/>
      <c r="E15398" s="122"/>
    </row>
    <row r="15399" spans="4:5">
      <c r="D15399" s="122"/>
      <c r="E15399" s="122"/>
    </row>
    <row r="15400" spans="4:5">
      <c r="D15400" s="122"/>
      <c r="E15400" s="122"/>
    </row>
    <row r="15401" spans="4:5">
      <c r="D15401" s="122"/>
      <c r="E15401" s="122"/>
    </row>
    <row r="15402" spans="4:5">
      <c r="D15402" s="122"/>
      <c r="E15402" s="122"/>
    </row>
    <row r="15403" spans="4:5">
      <c r="D15403" s="122"/>
      <c r="E15403" s="122"/>
    </row>
    <row r="15404" spans="4:5">
      <c r="D15404" s="122"/>
      <c r="E15404" s="122"/>
    </row>
    <row r="15405" spans="4:5">
      <c r="D15405" s="122"/>
      <c r="E15405" s="122"/>
    </row>
    <row r="15406" spans="4:5">
      <c r="D15406" s="122"/>
      <c r="E15406" s="122"/>
    </row>
    <row r="15407" spans="4:5">
      <c r="D15407" s="122"/>
      <c r="E15407" s="122"/>
    </row>
    <row r="15408" spans="4:5">
      <c r="D15408" s="122"/>
      <c r="E15408" s="122"/>
    </row>
    <row r="15409" spans="4:5">
      <c r="D15409" s="122"/>
      <c r="E15409" s="122"/>
    </row>
    <row r="15410" spans="4:5">
      <c r="D15410" s="122"/>
      <c r="E15410" s="122"/>
    </row>
    <row r="15411" spans="4:5">
      <c r="D15411" s="122"/>
      <c r="E15411" s="122"/>
    </row>
    <row r="15412" spans="4:5">
      <c r="D15412" s="122"/>
      <c r="E15412" s="122"/>
    </row>
    <row r="15413" spans="4:5">
      <c r="D15413" s="122"/>
      <c r="E15413" s="122"/>
    </row>
    <row r="15414" spans="4:5">
      <c r="D15414" s="122"/>
      <c r="E15414" s="122"/>
    </row>
    <row r="15415" spans="4:5">
      <c r="D15415" s="122"/>
      <c r="E15415" s="122"/>
    </row>
    <row r="15416" spans="4:5">
      <c r="D15416" s="122"/>
      <c r="E15416" s="122"/>
    </row>
    <row r="15417" spans="4:5">
      <c r="D15417" s="122"/>
      <c r="E15417" s="122"/>
    </row>
    <row r="15418" spans="4:5">
      <c r="D15418" s="122"/>
      <c r="E15418" s="122"/>
    </row>
    <row r="15419" spans="4:5">
      <c r="D15419" s="122"/>
      <c r="E15419" s="122"/>
    </row>
    <row r="15420" spans="4:5">
      <c r="D15420" s="122"/>
      <c r="E15420" s="122"/>
    </row>
    <row r="15421" spans="4:5">
      <c r="D15421" s="122"/>
      <c r="E15421" s="122"/>
    </row>
    <row r="15422" spans="4:5">
      <c r="D15422" s="122"/>
      <c r="E15422" s="122"/>
    </row>
    <row r="15423" spans="4:5">
      <c r="D15423" s="122"/>
      <c r="E15423" s="122"/>
    </row>
    <row r="15424" spans="4:5">
      <c r="D15424" s="122"/>
      <c r="E15424" s="122"/>
    </row>
    <row r="15425" spans="4:5">
      <c r="D15425" s="122"/>
      <c r="E15425" s="122"/>
    </row>
    <row r="15426" spans="4:5">
      <c r="D15426" s="122"/>
      <c r="E15426" s="122"/>
    </row>
    <row r="15427" spans="4:5">
      <c r="D15427" s="122"/>
      <c r="E15427" s="122"/>
    </row>
    <row r="15428" spans="4:5">
      <c r="D15428" s="122"/>
      <c r="E15428" s="122"/>
    </row>
    <row r="15429" spans="4:5">
      <c r="D15429" s="122"/>
      <c r="E15429" s="122"/>
    </row>
    <row r="15430" spans="4:5">
      <c r="D15430" s="122"/>
      <c r="E15430" s="122"/>
    </row>
    <row r="15431" spans="4:5">
      <c r="D15431" s="122"/>
      <c r="E15431" s="122"/>
    </row>
    <row r="15432" spans="4:5">
      <c r="D15432" s="122"/>
      <c r="E15432" s="122"/>
    </row>
    <row r="15433" spans="4:5">
      <c r="D15433" s="122"/>
      <c r="E15433" s="122"/>
    </row>
    <row r="15434" spans="4:5">
      <c r="D15434" s="122"/>
      <c r="E15434" s="122"/>
    </row>
    <row r="15435" spans="4:5">
      <c r="D15435" s="122"/>
      <c r="E15435" s="122"/>
    </row>
    <row r="15436" spans="4:5">
      <c r="D15436" s="122"/>
      <c r="E15436" s="122"/>
    </row>
    <row r="15437" spans="4:5">
      <c r="D15437" s="122"/>
      <c r="E15437" s="122"/>
    </row>
    <row r="15438" spans="4:5">
      <c r="D15438" s="122"/>
      <c r="E15438" s="122"/>
    </row>
    <row r="15439" spans="4:5">
      <c r="D15439" s="122"/>
      <c r="E15439" s="122"/>
    </row>
    <row r="15440" spans="4:5">
      <c r="D15440" s="122"/>
      <c r="E15440" s="122"/>
    </row>
    <row r="15441" spans="4:5">
      <c r="D15441" s="122"/>
      <c r="E15441" s="122"/>
    </row>
    <row r="15442" spans="4:5">
      <c r="D15442" s="122"/>
      <c r="E15442" s="122"/>
    </row>
    <row r="15443" spans="4:5">
      <c r="D15443" s="122"/>
      <c r="E15443" s="122"/>
    </row>
    <row r="15444" spans="4:5">
      <c r="D15444" s="122"/>
      <c r="E15444" s="122"/>
    </row>
    <row r="15445" spans="4:5">
      <c r="D15445" s="122"/>
      <c r="E15445" s="122"/>
    </row>
    <row r="15446" spans="4:5">
      <c r="D15446" s="122"/>
      <c r="E15446" s="122"/>
    </row>
    <row r="15447" spans="4:5">
      <c r="D15447" s="122"/>
      <c r="E15447" s="122"/>
    </row>
    <row r="15448" spans="4:5">
      <c r="D15448" s="122"/>
      <c r="E15448" s="122"/>
    </row>
    <row r="15449" spans="4:5">
      <c r="D15449" s="122"/>
      <c r="E15449" s="122"/>
    </row>
    <row r="15450" spans="4:5">
      <c r="D15450" s="122"/>
      <c r="E15450" s="122"/>
    </row>
    <row r="15451" spans="4:5">
      <c r="D15451" s="122"/>
      <c r="E15451" s="122"/>
    </row>
    <row r="15452" spans="4:5">
      <c r="D15452" s="122"/>
      <c r="E15452" s="122"/>
    </row>
    <row r="15453" spans="4:5">
      <c r="D15453" s="122"/>
      <c r="E15453" s="122"/>
    </row>
    <row r="15454" spans="4:5">
      <c r="D15454" s="122"/>
      <c r="E15454" s="122"/>
    </row>
    <row r="15455" spans="4:5">
      <c r="D15455" s="122"/>
      <c r="E15455" s="122"/>
    </row>
    <row r="15456" spans="4:5">
      <c r="D15456" s="122"/>
      <c r="E15456" s="122"/>
    </row>
    <row r="15457" spans="4:5">
      <c r="D15457" s="122"/>
      <c r="E15457" s="122"/>
    </row>
    <row r="15458" spans="4:5">
      <c r="D15458" s="122"/>
      <c r="E15458" s="122"/>
    </row>
    <row r="15459" spans="4:5">
      <c r="D15459" s="122"/>
      <c r="E15459" s="122"/>
    </row>
    <row r="15460" spans="4:5">
      <c r="D15460" s="122"/>
      <c r="E15460" s="122"/>
    </row>
    <row r="15461" spans="4:5">
      <c r="D15461" s="122"/>
      <c r="E15461" s="122"/>
    </row>
    <row r="15462" spans="4:5">
      <c r="D15462" s="122"/>
      <c r="E15462" s="122"/>
    </row>
    <row r="15463" spans="4:5">
      <c r="D15463" s="122"/>
      <c r="E15463" s="122"/>
    </row>
    <row r="15464" spans="4:5">
      <c r="D15464" s="122"/>
      <c r="E15464" s="122"/>
    </row>
    <row r="15465" spans="4:5">
      <c r="D15465" s="122"/>
      <c r="E15465" s="122"/>
    </row>
    <row r="15466" spans="4:5">
      <c r="D15466" s="122"/>
      <c r="E15466" s="122"/>
    </row>
    <row r="15467" spans="4:5">
      <c r="D15467" s="122"/>
      <c r="E15467" s="122"/>
    </row>
    <row r="15468" spans="4:5">
      <c r="D15468" s="122"/>
      <c r="E15468" s="122"/>
    </row>
    <row r="15469" spans="4:5">
      <c r="D15469" s="122"/>
      <c r="E15469" s="122"/>
    </row>
    <row r="15470" spans="4:5">
      <c r="D15470" s="122"/>
      <c r="E15470" s="122"/>
    </row>
    <row r="15471" spans="4:5">
      <c r="D15471" s="122"/>
      <c r="E15471" s="122"/>
    </row>
    <row r="15472" spans="4:5">
      <c r="D15472" s="122"/>
      <c r="E15472" s="122"/>
    </row>
    <row r="15473" spans="4:5">
      <c r="D15473" s="122"/>
      <c r="E15473" s="122"/>
    </row>
    <row r="15474" spans="4:5">
      <c r="D15474" s="122"/>
      <c r="E15474" s="122"/>
    </row>
    <row r="15475" spans="4:5">
      <c r="D15475" s="122"/>
      <c r="E15475" s="122"/>
    </row>
    <row r="15476" spans="4:5">
      <c r="D15476" s="122"/>
      <c r="E15476" s="122"/>
    </row>
    <row r="15477" spans="4:5">
      <c r="D15477" s="122"/>
      <c r="E15477" s="122"/>
    </row>
    <row r="15478" spans="4:5">
      <c r="D15478" s="122"/>
      <c r="E15478" s="122"/>
    </row>
    <row r="15479" spans="4:5">
      <c r="D15479" s="122"/>
      <c r="E15479" s="122"/>
    </row>
    <row r="15480" spans="4:5">
      <c r="D15480" s="122"/>
      <c r="E15480" s="122"/>
    </row>
    <row r="15481" spans="4:5">
      <c r="D15481" s="122"/>
      <c r="E15481" s="122"/>
    </row>
    <row r="15482" spans="4:5">
      <c r="D15482" s="122"/>
      <c r="E15482" s="122"/>
    </row>
    <row r="15483" spans="4:5">
      <c r="D15483" s="122"/>
      <c r="E15483" s="122"/>
    </row>
    <row r="15484" spans="4:5">
      <c r="D15484" s="122"/>
      <c r="E15484" s="122"/>
    </row>
    <row r="15485" spans="4:5">
      <c r="D15485" s="122"/>
      <c r="E15485" s="122"/>
    </row>
    <row r="15486" spans="4:5">
      <c r="D15486" s="122"/>
      <c r="E15486" s="122"/>
    </row>
    <row r="15487" spans="4:5">
      <c r="D15487" s="122"/>
      <c r="E15487" s="122"/>
    </row>
    <row r="15488" spans="4:5">
      <c r="D15488" s="122"/>
      <c r="E15488" s="122"/>
    </row>
    <row r="15489" spans="4:5">
      <c r="D15489" s="122"/>
      <c r="E15489" s="122"/>
    </row>
    <row r="15490" spans="4:5">
      <c r="D15490" s="122"/>
      <c r="E15490" s="122"/>
    </row>
    <row r="15491" spans="4:5">
      <c r="D15491" s="122"/>
      <c r="E15491" s="122"/>
    </row>
    <row r="15492" spans="4:5">
      <c r="D15492" s="122"/>
      <c r="E15492" s="122"/>
    </row>
    <row r="15493" spans="4:5">
      <c r="D15493" s="122"/>
      <c r="E15493" s="122"/>
    </row>
    <row r="15494" spans="4:5">
      <c r="D15494" s="122"/>
      <c r="E15494" s="122"/>
    </row>
    <row r="15495" spans="4:5">
      <c r="D15495" s="122"/>
      <c r="E15495" s="122"/>
    </row>
    <row r="15496" spans="4:5">
      <c r="D15496" s="122"/>
      <c r="E15496" s="122"/>
    </row>
    <row r="15497" spans="4:5">
      <c r="D15497" s="122"/>
      <c r="E15497" s="122"/>
    </row>
    <row r="15498" spans="4:5">
      <c r="D15498" s="122"/>
      <c r="E15498" s="122"/>
    </row>
    <row r="15499" spans="4:5">
      <c r="D15499" s="122"/>
      <c r="E15499" s="122"/>
    </row>
    <row r="15500" spans="4:5">
      <c r="D15500" s="122"/>
      <c r="E15500" s="122"/>
    </row>
    <row r="15501" spans="4:5">
      <c r="D15501" s="122"/>
      <c r="E15501" s="122"/>
    </row>
    <row r="15502" spans="4:5">
      <c r="D15502" s="122"/>
      <c r="E15502" s="122"/>
    </row>
    <row r="15503" spans="4:5">
      <c r="D15503" s="122"/>
      <c r="E15503" s="122"/>
    </row>
    <row r="15504" spans="4:5">
      <c r="D15504" s="122"/>
      <c r="E15504" s="122"/>
    </row>
    <row r="15505" spans="4:5">
      <c r="D15505" s="122"/>
      <c r="E15505" s="122"/>
    </row>
    <row r="15506" spans="4:5">
      <c r="D15506" s="122"/>
      <c r="E15506" s="122"/>
    </row>
    <row r="15507" spans="4:5">
      <c r="D15507" s="122"/>
      <c r="E15507" s="122"/>
    </row>
    <row r="15508" spans="4:5">
      <c r="D15508" s="122"/>
      <c r="E15508" s="122"/>
    </row>
    <row r="15509" spans="4:5">
      <c r="D15509" s="122"/>
      <c r="E15509" s="122"/>
    </row>
    <row r="15510" spans="4:5">
      <c r="D15510" s="122"/>
      <c r="E15510" s="122"/>
    </row>
    <row r="15511" spans="4:5">
      <c r="D15511" s="122"/>
      <c r="E15511" s="122"/>
    </row>
    <row r="15512" spans="4:5">
      <c r="D15512" s="122"/>
      <c r="E15512" s="122"/>
    </row>
    <row r="15513" spans="4:5">
      <c r="D15513" s="122"/>
      <c r="E15513" s="122"/>
    </row>
    <row r="15514" spans="4:5">
      <c r="D15514" s="122"/>
      <c r="E15514" s="122"/>
    </row>
    <row r="15515" spans="4:5">
      <c r="D15515" s="122"/>
      <c r="E15515" s="122"/>
    </row>
    <row r="15516" spans="4:5">
      <c r="D15516" s="122"/>
      <c r="E15516" s="122"/>
    </row>
    <row r="15517" spans="4:5">
      <c r="D15517" s="122"/>
      <c r="E15517" s="122"/>
    </row>
    <row r="15518" spans="4:5">
      <c r="D15518" s="122"/>
      <c r="E15518" s="122"/>
    </row>
    <row r="15519" spans="4:5">
      <c r="D15519" s="122"/>
      <c r="E15519" s="122"/>
    </row>
    <row r="15520" spans="4:5">
      <c r="D15520" s="122"/>
      <c r="E15520" s="122"/>
    </row>
    <row r="15521" spans="4:5">
      <c r="D15521" s="122"/>
      <c r="E15521" s="122"/>
    </row>
    <row r="15522" spans="4:5">
      <c r="D15522" s="122"/>
      <c r="E15522" s="122"/>
    </row>
    <row r="15523" spans="4:5">
      <c r="D15523" s="122"/>
      <c r="E15523" s="122"/>
    </row>
    <row r="15524" spans="4:5">
      <c r="D15524" s="122"/>
      <c r="E15524" s="122"/>
    </row>
    <row r="15525" spans="4:5">
      <c r="D15525" s="122"/>
      <c r="E15525" s="122"/>
    </row>
    <row r="15526" spans="4:5">
      <c r="D15526" s="122"/>
      <c r="E15526" s="122"/>
    </row>
    <row r="15527" spans="4:5">
      <c r="D15527" s="122"/>
      <c r="E15527" s="122"/>
    </row>
    <row r="15528" spans="4:5">
      <c r="D15528" s="122"/>
      <c r="E15528" s="122"/>
    </row>
    <row r="15529" spans="4:5">
      <c r="D15529" s="122"/>
      <c r="E15529" s="122"/>
    </row>
    <row r="15530" spans="4:5">
      <c r="D15530" s="122"/>
      <c r="E15530" s="122"/>
    </row>
    <row r="15531" spans="4:5">
      <c r="D15531" s="122"/>
      <c r="E15531" s="122"/>
    </row>
    <row r="15532" spans="4:5">
      <c r="D15532" s="122"/>
      <c r="E15532" s="122"/>
    </row>
    <row r="15533" spans="4:5">
      <c r="D15533" s="122"/>
      <c r="E15533" s="122"/>
    </row>
    <row r="15534" spans="4:5">
      <c r="D15534" s="122"/>
      <c r="E15534" s="122"/>
    </row>
    <row r="15535" spans="4:5">
      <c r="D15535" s="122"/>
      <c r="E15535" s="122"/>
    </row>
    <row r="15536" spans="4:5">
      <c r="D15536" s="122"/>
      <c r="E15536" s="122"/>
    </row>
    <row r="15537" spans="4:5">
      <c r="D15537" s="122"/>
      <c r="E15537" s="122"/>
    </row>
    <row r="15538" spans="4:5">
      <c r="D15538" s="122"/>
      <c r="E15538" s="122"/>
    </row>
    <row r="15539" spans="4:5">
      <c r="D15539" s="122"/>
      <c r="E15539" s="122"/>
    </row>
    <row r="15540" spans="4:5">
      <c r="D15540" s="122"/>
      <c r="E15540" s="122"/>
    </row>
    <row r="15541" spans="4:5">
      <c r="D15541" s="122"/>
      <c r="E15541" s="122"/>
    </row>
    <row r="15542" spans="4:5">
      <c r="D15542" s="122"/>
      <c r="E15542" s="122"/>
    </row>
    <row r="15543" spans="4:5">
      <c r="D15543" s="122"/>
      <c r="E15543" s="122"/>
    </row>
    <row r="15544" spans="4:5">
      <c r="D15544" s="122"/>
      <c r="E15544" s="122"/>
    </row>
    <row r="15545" spans="4:5">
      <c r="D15545" s="122"/>
      <c r="E15545" s="122"/>
    </row>
    <row r="15546" spans="4:5">
      <c r="D15546" s="122"/>
      <c r="E15546" s="122"/>
    </row>
    <row r="15547" spans="4:5">
      <c r="D15547" s="122"/>
      <c r="E15547" s="122"/>
    </row>
    <row r="15548" spans="4:5">
      <c r="D15548" s="122"/>
      <c r="E15548" s="122"/>
    </row>
    <row r="15549" spans="4:5">
      <c r="D15549" s="122"/>
      <c r="E15549" s="122"/>
    </row>
    <row r="15550" spans="4:5">
      <c r="D15550" s="122"/>
      <c r="E15550" s="122"/>
    </row>
    <row r="15551" spans="4:5">
      <c r="D15551" s="122"/>
      <c r="E15551" s="122"/>
    </row>
    <row r="15552" spans="4:5">
      <c r="D15552" s="122"/>
      <c r="E15552" s="122"/>
    </row>
    <row r="15553" spans="4:5">
      <c r="D15553" s="122"/>
      <c r="E15553" s="122"/>
    </row>
    <row r="15554" spans="4:5">
      <c r="D15554" s="122"/>
      <c r="E15554" s="122"/>
    </row>
    <row r="15555" spans="4:5">
      <c r="D15555" s="122"/>
      <c r="E15555" s="122"/>
    </row>
    <row r="15556" spans="4:5">
      <c r="D15556" s="122"/>
      <c r="E15556" s="122"/>
    </row>
    <row r="15557" spans="4:5">
      <c r="D15557" s="122"/>
      <c r="E15557" s="122"/>
    </row>
    <row r="15558" spans="4:5">
      <c r="D15558" s="122"/>
      <c r="E15558" s="122"/>
    </row>
    <row r="15559" spans="4:5">
      <c r="D15559" s="122"/>
      <c r="E15559" s="122"/>
    </row>
    <row r="15560" spans="4:5">
      <c r="D15560" s="122"/>
      <c r="E15560" s="122"/>
    </row>
    <row r="15561" spans="4:5">
      <c r="D15561" s="122"/>
      <c r="E15561" s="122"/>
    </row>
    <row r="15562" spans="4:5">
      <c r="D15562" s="122"/>
      <c r="E15562" s="122"/>
    </row>
    <row r="15563" spans="4:5">
      <c r="D15563" s="122"/>
      <c r="E15563" s="122"/>
    </row>
    <row r="15564" spans="4:5">
      <c r="D15564" s="122"/>
      <c r="E15564" s="122"/>
    </row>
    <row r="15565" spans="4:5">
      <c r="D15565" s="122"/>
      <c r="E15565" s="122"/>
    </row>
    <row r="15566" spans="4:5">
      <c r="D15566" s="122"/>
      <c r="E15566" s="122"/>
    </row>
    <row r="15567" spans="4:5">
      <c r="D15567" s="122"/>
      <c r="E15567" s="122"/>
    </row>
    <row r="15568" spans="4:5">
      <c r="D15568" s="122"/>
      <c r="E15568" s="122"/>
    </row>
    <row r="15569" spans="4:5">
      <c r="D15569" s="122"/>
      <c r="E15569" s="122"/>
    </row>
    <row r="15570" spans="4:5">
      <c r="D15570" s="122"/>
      <c r="E15570" s="122"/>
    </row>
    <row r="15571" spans="4:5">
      <c r="D15571" s="122"/>
      <c r="E15571" s="122"/>
    </row>
    <row r="15572" spans="4:5">
      <c r="D15572" s="122"/>
      <c r="E15572" s="122"/>
    </row>
    <row r="15573" spans="4:5">
      <c r="D15573" s="122"/>
      <c r="E15573" s="122"/>
    </row>
    <row r="15574" spans="4:5">
      <c r="D15574" s="122"/>
      <c r="E15574" s="122"/>
    </row>
    <row r="15575" spans="4:5">
      <c r="D15575" s="122"/>
      <c r="E15575" s="122"/>
    </row>
    <row r="15576" spans="4:5">
      <c r="D15576" s="122"/>
      <c r="E15576" s="122"/>
    </row>
    <row r="15577" spans="4:5">
      <c r="D15577" s="122"/>
      <c r="E15577" s="122"/>
    </row>
    <row r="15578" spans="4:5">
      <c r="D15578" s="122"/>
      <c r="E15578" s="122"/>
    </row>
    <row r="15579" spans="4:5">
      <c r="D15579" s="122"/>
      <c r="E15579" s="122"/>
    </row>
    <row r="15580" spans="4:5">
      <c r="D15580" s="122"/>
      <c r="E15580" s="122"/>
    </row>
    <row r="15581" spans="4:5">
      <c r="D15581" s="122"/>
      <c r="E15581" s="122"/>
    </row>
    <row r="15582" spans="4:5">
      <c r="D15582" s="122"/>
      <c r="E15582" s="122"/>
    </row>
    <row r="15583" spans="4:5">
      <c r="D15583" s="122"/>
      <c r="E15583" s="122"/>
    </row>
    <row r="15584" spans="4:5">
      <c r="D15584" s="122"/>
      <c r="E15584" s="122"/>
    </row>
    <row r="15585" spans="4:5">
      <c r="D15585" s="122"/>
      <c r="E15585" s="122"/>
    </row>
    <row r="15586" spans="4:5">
      <c r="D15586" s="122"/>
      <c r="E15586" s="122"/>
    </row>
    <row r="15587" spans="4:5">
      <c r="D15587" s="122"/>
      <c r="E15587" s="122"/>
    </row>
    <row r="15588" spans="4:5">
      <c r="D15588" s="122"/>
      <c r="E15588" s="122"/>
    </row>
    <row r="15589" spans="4:5">
      <c r="D15589" s="122"/>
      <c r="E15589" s="122"/>
    </row>
    <row r="15590" spans="4:5">
      <c r="D15590" s="122"/>
      <c r="E15590" s="122"/>
    </row>
    <row r="15591" spans="4:5">
      <c r="D15591" s="122"/>
      <c r="E15591" s="122"/>
    </row>
    <row r="15592" spans="4:5">
      <c r="D15592" s="122"/>
      <c r="E15592" s="122"/>
    </row>
    <row r="15593" spans="4:5">
      <c r="D15593" s="122"/>
      <c r="E15593" s="122"/>
    </row>
    <row r="15594" spans="4:5">
      <c r="D15594" s="122"/>
      <c r="E15594" s="122"/>
    </row>
    <row r="15595" spans="4:5">
      <c r="D15595" s="122"/>
      <c r="E15595" s="122"/>
    </row>
    <row r="15596" spans="4:5">
      <c r="D15596" s="122"/>
      <c r="E15596" s="122"/>
    </row>
    <row r="15597" spans="4:5">
      <c r="D15597" s="122"/>
      <c r="E15597" s="122"/>
    </row>
    <row r="15598" spans="4:5">
      <c r="D15598" s="122"/>
      <c r="E15598" s="122"/>
    </row>
    <row r="15599" spans="4:5">
      <c r="D15599" s="122"/>
      <c r="E15599" s="122"/>
    </row>
    <row r="15600" spans="4:5">
      <c r="D15600" s="122"/>
      <c r="E15600" s="122"/>
    </row>
    <row r="15601" spans="4:5">
      <c r="D15601" s="122"/>
      <c r="E15601" s="122"/>
    </row>
    <row r="15602" spans="4:5">
      <c r="D15602" s="122"/>
      <c r="E15602" s="122"/>
    </row>
    <row r="15603" spans="4:5">
      <c r="D15603" s="122"/>
      <c r="E15603" s="122"/>
    </row>
    <row r="15604" spans="4:5">
      <c r="D15604" s="122"/>
      <c r="E15604" s="122"/>
    </row>
    <row r="15605" spans="4:5">
      <c r="D15605" s="122"/>
      <c r="E15605" s="122"/>
    </row>
    <row r="15606" spans="4:5">
      <c r="D15606" s="122"/>
      <c r="E15606" s="122"/>
    </row>
    <row r="15607" spans="4:5">
      <c r="D15607" s="122"/>
      <c r="E15607" s="122"/>
    </row>
    <row r="15608" spans="4:5">
      <c r="D15608" s="122"/>
      <c r="E15608" s="122"/>
    </row>
    <row r="15609" spans="4:5">
      <c r="D15609" s="122"/>
      <c r="E15609" s="122"/>
    </row>
    <row r="15610" spans="4:5">
      <c r="D15610" s="122"/>
      <c r="E15610" s="122"/>
    </row>
    <row r="15611" spans="4:5">
      <c r="D15611" s="122"/>
      <c r="E15611" s="122"/>
    </row>
    <row r="15612" spans="4:5">
      <c r="D15612" s="122"/>
      <c r="E15612" s="122"/>
    </row>
    <row r="15613" spans="4:5">
      <c r="D15613" s="122"/>
      <c r="E15613" s="122"/>
    </row>
    <row r="15614" spans="4:5">
      <c r="D15614" s="122"/>
      <c r="E15614" s="122"/>
    </row>
    <row r="15615" spans="4:5">
      <c r="D15615" s="122"/>
      <c r="E15615" s="122"/>
    </row>
    <row r="15616" spans="4:5">
      <c r="D15616" s="122"/>
      <c r="E15616" s="122"/>
    </row>
    <row r="15617" spans="4:5">
      <c r="D15617" s="122"/>
      <c r="E15617" s="122"/>
    </row>
    <row r="15618" spans="4:5">
      <c r="D15618" s="122"/>
      <c r="E15618" s="122"/>
    </row>
    <row r="15619" spans="4:5">
      <c r="D15619" s="122"/>
      <c r="E15619" s="122"/>
    </row>
    <row r="15620" spans="4:5">
      <c r="D15620" s="122"/>
      <c r="E15620" s="122"/>
    </row>
    <row r="15621" spans="4:5">
      <c r="D15621" s="122"/>
      <c r="E15621" s="122"/>
    </row>
    <row r="15622" spans="4:5">
      <c r="D15622" s="122"/>
      <c r="E15622" s="122"/>
    </row>
    <row r="15623" spans="4:5">
      <c r="D15623" s="122"/>
      <c r="E15623" s="122"/>
    </row>
    <row r="15624" spans="4:5">
      <c r="D15624" s="122"/>
      <c r="E15624" s="122"/>
    </row>
    <row r="15625" spans="4:5">
      <c r="D15625" s="122"/>
      <c r="E15625" s="122"/>
    </row>
    <row r="15626" spans="4:5">
      <c r="D15626" s="122"/>
      <c r="E15626" s="122"/>
    </row>
    <row r="15627" spans="4:5">
      <c r="D15627" s="122"/>
      <c r="E15627" s="122"/>
    </row>
    <row r="15628" spans="4:5">
      <c r="D15628" s="122"/>
      <c r="E15628" s="122"/>
    </row>
    <row r="15629" spans="4:5">
      <c r="D15629" s="122"/>
      <c r="E15629" s="122"/>
    </row>
    <row r="15630" spans="4:5">
      <c r="D15630" s="122"/>
      <c r="E15630" s="122"/>
    </row>
    <row r="15631" spans="4:5">
      <c r="D15631" s="122"/>
      <c r="E15631" s="122"/>
    </row>
    <row r="15632" spans="4:5">
      <c r="D15632" s="122"/>
      <c r="E15632" s="122"/>
    </row>
    <row r="15633" spans="4:5">
      <c r="D15633" s="122"/>
      <c r="E15633" s="122"/>
    </row>
    <row r="15634" spans="4:5">
      <c r="D15634" s="122"/>
      <c r="E15634" s="122"/>
    </row>
    <row r="15635" spans="4:5">
      <c r="D15635" s="122"/>
      <c r="E15635" s="122"/>
    </row>
    <row r="15636" spans="4:5">
      <c r="D15636" s="122"/>
      <c r="E15636" s="122"/>
    </row>
    <row r="15637" spans="4:5">
      <c r="D15637" s="122"/>
      <c r="E15637" s="122"/>
    </row>
    <row r="15638" spans="4:5">
      <c r="D15638" s="122"/>
      <c r="E15638" s="122"/>
    </row>
    <row r="15639" spans="4:5">
      <c r="D15639" s="122"/>
      <c r="E15639" s="122"/>
    </row>
    <row r="15640" spans="4:5">
      <c r="D15640" s="122"/>
      <c r="E15640" s="122"/>
    </row>
    <row r="15641" spans="4:5">
      <c r="D15641" s="122"/>
      <c r="E15641" s="122"/>
    </row>
    <row r="15642" spans="4:5">
      <c r="D15642" s="122"/>
      <c r="E15642" s="122"/>
    </row>
    <row r="15643" spans="4:5">
      <c r="D15643" s="122"/>
      <c r="E15643" s="122"/>
    </row>
    <row r="15644" spans="4:5">
      <c r="D15644" s="122"/>
      <c r="E15644" s="122"/>
    </row>
    <row r="15645" spans="4:5">
      <c r="D15645" s="122"/>
      <c r="E15645" s="122"/>
    </row>
    <row r="15646" spans="4:5">
      <c r="D15646" s="122"/>
      <c r="E15646" s="122"/>
    </row>
    <row r="15647" spans="4:5">
      <c r="D15647" s="122"/>
      <c r="E15647" s="122"/>
    </row>
    <row r="15648" spans="4:5">
      <c r="D15648" s="122"/>
      <c r="E15648" s="122"/>
    </row>
    <row r="15649" spans="4:5">
      <c r="D15649" s="122"/>
      <c r="E15649" s="122"/>
    </row>
    <row r="15650" spans="4:5">
      <c r="D15650" s="122"/>
      <c r="E15650" s="122"/>
    </row>
    <row r="15651" spans="4:5">
      <c r="D15651" s="122"/>
      <c r="E15651" s="122"/>
    </row>
    <row r="15652" spans="4:5">
      <c r="D15652" s="122"/>
      <c r="E15652" s="122"/>
    </row>
    <row r="15653" spans="4:5">
      <c r="D15653" s="122"/>
      <c r="E15653" s="122"/>
    </row>
    <row r="15654" spans="4:5">
      <c r="D15654" s="122"/>
      <c r="E15654" s="122"/>
    </row>
    <row r="15655" spans="4:5">
      <c r="D15655" s="122"/>
      <c r="E15655" s="122"/>
    </row>
    <row r="15656" spans="4:5">
      <c r="D15656" s="122"/>
      <c r="E15656" s="122"/>
    </row>
    <row r="15657" spans="4:5">
      <c r="D15657" s="122"/>
      <c r="E15657" s="122"/>
    </row>
    <row r="15658" spans="4:5">
      <c r="D15658" s="122"/>
      <c r="E15658" s="122"/>
    </row>
    <row r="15659" spans="4:5">
      <c r="D15659" s="122"/>
      <c r="E15659" s="122"/>
    </row>
    <row r="15660" spans="4:5">
      <c r="D15660" s="122"/>
      <c r="E15660" s="122"/>
    </row>
    <row r="15661" spans="4:5">
      <c r="D15661" s="122"/>
      <c r="E15661" s="122"/>
    </row>
    <row r="15662" spans="4:5">
      <c r="D15662" s="122"/>
      <c r="E15662" s="122"/>
    </row>
    <row r="15663" spans="4:5">
      <c r="D15663" s="122"/>
      <c r="E15663" s="122"/>
    </row>
    <row r="15664" spans="4:5">
      <c r="D15664" s="122"/>
      <c r="E15664" s="122"/>
    </row>
    <row r="15665" spans="4:5">
      <c r="D15665" s="122"/>
      <c r="E15665" s="122"/>
    </row>
    <row r="15666" spans="4:5">
      <c r="D15666" s="122"/>
      <c r="E15666" s="122"/>
    </row>
    <row r="15667" spans="4:5">
      <c r="D15667" s="122"/>
      <c r="E15667" s="122"/>
    </row>
    <row r="15668" spans="4:5">
      <c r="D15668" s="122"/>
      <c r="E15668" s="122"/>
    </row>
    <row r="15669" spans="4:5">
      <c r="D15669" s="122"/>
      <c r="E15669" s="122"/>
    </row>
    <row r="15670" spans="4:5">
      <c r="D15670" s="122"/>
      <c r="E15670" s="122"/>
    </row>
    <row r="15671" spans="4:5">
      <c r="D15671" s="122"/>
      <c r="E15671" s="122"/>
    </row>
    <row r="15672" spans="4:5">
      <c r="D15672" s="122"/>
      <c r="E15672" s="122"/>
    </row>
    <row r="15673" spans="4:5">
      <c r="D15673" s="122"/>
      <c r="E15673" s="122"/>
    </row>
    <row r="15674" spans="4:5">
      <c r="D15674" s="122"/>
      <c r="E15674" s="122"/>
    </row>
    <row r="15675" spans="4:5">
      <c r="D15675" s="122"/>
      <c r="E15675" s="122"/>
    </row>
    <row r="15676" spans="4:5">
      <c r="D15676" s="122"/>
      <c r="E15676" s="122"/>
    </row>
    <row r="15677" spans="4:5">
      <c r="D15677" s="122"/>
      <c r="E15677" s="122"/>
    </row>
    <row r="15678" spans="4:5">
      <c r="D15678" s="122"/>
      <c r="E15678" s="122"/>
    </row>
    <row r="15679" spans="4:5">
      <c r="D15679" s="122"/>
      <c r="E15679" s="122"/>
    </row>
    <row r="15680" spans="4:5">
      <c r="D15680" s="122"/>
      <c r="E15680" s="122"/>
    </row>
    <row r="15681" spans="4:5">
      <c r="D15681" s="122"/>
      <c r="E15681" s="122"/>
    </row>
    <row r="15682" spans="4:5">
      <c r="D15682" s="122"/>
      <c r="E15682" s="122"/>
    </row>
    <row r="15683" spans="4:5">
      <c r="D15683" s="122"/>
      <c r="E15683" s="122"/>
    </row>
    <row r="15684" spans="4:5">
      <c r="D15684" s="122"/>
      <c r="E15684" s="122"/>
    </row>
    <row r="15685" spans="4:5">
      <c r="D15685" s="122"/>
      <c r="E15685" s="122"/>
    </row>
    <row r="15686" spans="4:5">
      <c r="D15686" s="122"/>
      <c r="E15686" s="122"/>
    </row>
    <row r="15687" spans="4:5">
      <c r="D15687" s="122"/>
      <c r="E15687" s="122"/>
    </row>
    <row r="15688" spans="4:5">
      <c r="D15688" s="122"/>
      <c r="E15688" s="122"/>
    </row>
    <row r="15689" spans="4:5">
      <c r="D15689" s="122"/>
      <c r="E15689" s="122"/>
    </row>
    <row r="15690" spans="4:5">
      <c r="D15690" s="122"/>
      <c r="E15690" s="122"/>
    </row>
    <row r="15691" spans="4:5">
      <c r="D15691" s="122"/>
      <c r="E15691" s="122"/>
    </row>
    <row r="15692" spans="4:5">
      <c r="D15692" s="122"/>
      <c r="E15692" s="122"/>
    </row>
    <row r="15693" spans="4:5">
      <c r="D15693" s="122"/>
      <c r="E15693" s="122"/>
    </row>
    <row r="15694" spans="4:5">
      <c r="D15694" s="122"/>
      <c r="E15694" s="122"/>
    </row>
    <row r="15695" spans="4:5">
      <c r="D15695" s="122"/>
      <c r="E15695" s="122"/>
    </row>
    <row r="15696" spans="4:5">
      <c r="D15696" s="122"/>
      <c r="E15696" s="122"/>
    </row>
    <row r="15697" spans="4:5">
      <c r="D15697" s="122"/>
      <c r="E15697" s="122"/>
    </row>
    <row r="15698" spans="4:5">
      <c r="D15698" s="122"/>
      <c r="E15698" s="122"/>
    </row>
    <row r="15699" spans="4:5">
      <c r="D15699" s="122"/>
      <c r="E15699" s="122"/>
    </row>
    <row r="15700" spans="4:5">
      <c r="D15700" s="122"/>
      <c r="E15700" s="122"/>
    </row>
    <row r="15701" spans="4:5">
      <c r="D15701" s="122"/>
      <c r="E15701" s="122"/>
    </row>
    <row r="15702" spans="4:5">
      <c r="D15702" s="122"/>
      <c r="E15702" s="122"/>
    </row>
    <row r="15703" spans="4:5">
      <c r="D15703" s="122"/>
      <c r="E15703" s="122"/>
    </row>
    <row r="15704" spans="4:5">
      <c r="D15704" s="122"/>
      <c r="E15704" s="122"/>
    </row>
    <row r="15705" spans="4:5">
      <c r="D15705" s="122"/>
      <c r="E15705" s="122"/>
    </row>
    <row r="15706" spans="4:5">
      <c r="D15706" s="122"/>
      <c r="E15706" s="122"/>
    </row>
    <row r="15707" spans="4:5">
      <c r="D15707" s="122"/>
      <c r="E15707" s="122"/>
    </row>
    <row r="15708" spans="4:5">
      <c r="D15708" s="122"/>
      <c r="E15708" s="122"/>
    </row>
    <row r="15709" spans="4:5">
      <c r="D15709" s="122"/>
      <c r="E15709" s="122"/>
    </row>
    <row r="15710" spans="4:5">
      <c r="D15710" s="122"/>
      <c r="E15710" s="122"/>
    </row>
    <row r="15711" spans="4:5">
      <c r="D15711" s="122"/>
      <c r="E15711" s="122"/>
    </row>
    <row r="15712" spans="4:5">
      <c r="D15712" s="122"/>
      <c r="E15712" s="122"/>
    </row>
    <row r="15713" spans="4:5">
      <c r="D15713" s="122"/>
      <c r="E15713" s="122"/>
    </row>
    <row r="15714" spans="4:5">
      <c r="D15714" s="122"/>
      <c r="E15714" s="122"/>
    </row>
    <row r="15715" spans="4:5">
      <c r="D15715" s="122"/>
      <c r="E15715" s="122"/>
    </row>
    <row r="15716" spans="4:5">
      <c r="D15716" s="122"/>
      <c r="E15716" s="122"/>
    </row>
    <row r="15717" spans="4:5">
      <c r="D15717" s="122"/>
      <c r="E15717" s="122"/>
    </row>
    <row r="15718" spans="4:5">
      <c r="D15718" s="122"/>
      <c r="E15718" s="122"/>
    </row>
    <row r="15719" spans="4:5">
      <c r="D15719" s="122"/>
      <c r="E15719" s="122"/>
    </row>
    <row r="15720" spans="4:5">
      <c r="D15720" s="122"/>
      <c r="E15720" s="122"/>
    </row>
    <row r="15721" spans="4:5">
      <c r="D15721" s="122"/>
      <c r="E15721" s="122"/>
    </row>
    <row r="15722" spans="4:5">
      <c r="D15722" s="122"/>
      <c r="E15722" s="122"/>
    </row>
    <row r="15723" spans="4:5">
      <c r="D15723" s="122"/>
      <c r="E15723" s="122"/>
    </row>
    <row r="15724" spans="4:5">
      <c r="D15724" s="122"/>
      <c r="E15724" s="122"/>
    </row>
    <row r="15725" spans="4:5">
      <c r="D15725" s="122"/>
      <c r="E15725" s="122"/>
    </row>
    <row r="15726" spans="4:5">
      <c r="D15726" s="122"/>
      <c r="E15726" s="122"/>
    </row>
    <row r="15727" spans="4:5">
      <c r="D15727" s="122"/>
      <c r="E15727" s="122"/>
    </row>
    <row r="15728" spans="4:5">
      <c r="D15728" s="122"/>
      <c r="E15728" s="122"/>
    </row>
    <row r="15729" spans="4:5">
      <c r="D15729" s="122"/>
      <c r="E15729" s="122"/>
    </row>
    <row r="15730" spans="4:5">
      <c r="D15730" s="122"/>
      <c r="E15730" s="122"/>
    </row>
    <row r="15731" spans="4:5">
      <c r="D15731" s="122"/>
      <c r="E15731" s="122"/>
    </row>
    <row r="15732" spans="4:5">
      <c r="D15732" s="122"/>
      <c r="E15732" s="122"/>
    </row>
    <row r="15733" spans="4:5">
      <c r="D15733" s="122"/>
      <c r="E15733" s="122"/>
    </row>
    <row r="15734" spans="4:5">
      <c r="D15734" s="122"/>
      <c r="E15734" s="122"/>
    </row>
    <row r="15735" spans="4:5">
      <c r="D15735" s="122"/>
      <c r="E15735" s="122"/>
    </row>
    <row r="15736" spans="4:5">
      <c r="D15736" s="122"/>
      <c r="E15736" s="122"/>
    </row>
    <row r="15737" spans="4:5">
      <c r="D15737" s="122"/>
      <c r="E15737" s="122"/>
    </row>
    <row r="15738" spans="4:5">
      <c r="D15738" s="122"/>
      <c r="E15738" s="122"/>
    </row>
    <row r="15739" spans="4:5">
      <c r="D15739" s="122"/>
      <c r="E15739" s="122"/>
    </row>
    <row r="15740" spans="4:5">
      <c r="D15740" s="122"/>
      <c r="E15740" s="122"/>
    </row>
    <row r="15741" spans="4:5">
      <c r="D15741" s="122"/>
      <c r="E15741" s="122"/>
    </row>
    <row r="15742" spans="4:5">
      <c r="D15742" s="122"/>
      <c r="E15742" s="122"/>
    </row>
    <row r="15743" spans="4:5">
      <c r="D15743" s="122"/>
      <c r="E15743" s="122"/>
    </row>
    <row r="15744" spans="4:5">
      <c r="D15744" s="122"/>
      <c r="E15744" s="122"/>
    </row>
    <row r="15745" spans="4:5">
      <c r="D15745" s="122"/>
      <c r="E15745" s="122"/>
    </row>
    <row r="15746" spans="4:5">
      <c r="D15746" s="122"/>
      <c r="E15746" s="122"/>
    </row>
    <row r="15747" spans="4:5">
      <c r="D15747" s="122"/>
      <c r="E15747" s="122"/>
    </row>
    <row r="15748" spans="4:5">
      <c r="D15748" s="122"/>
      <c r="E15748" s="122"/>
    </row>
    <row r="15749" spans="4:5">
      <c r="D15749" s="122"/>
      <c r="E15749" s="122"/>
    </row>
    <row r="15750" spans="4:5">
      <c r="D15750" s="122"/>
      <c r="E15750" s="122"/>
    </row>
    <row r="15751" spans="4:5">
      <c r="D15751" s="122"/>
      <c r="E15751" s="122"/>
    </row>
    <row r="15752" spans="4:5">
      <c r="D15752" s="122"/>
      <c r="E15752" s="122"/>
    </row>
    <row r="15753" spans="4:5">
      <c r="D15753" s="122"/>
      <c r="E15753" s="122"/>
    </row>
    <row r="15754" spans="4:5">
      <c r="D15754" s="122"/>
      <c r="E15754" s="122"/>
    </row>
    <row r="15755" spans="4:5">
      <c r="D15755" s="122"/>
      <c r="E15755" s="122"/>
    </row>
    <row r="15756" spans="4:5">
      <c r="D15756" s="122"/>
      <c r="E15756" s="122"/>
    </row>
    <row r="15757" spans="4:5">
      <c r="D15757" s="122"/>
      <c r="E15757" s="122"/>
    </row>
    <row r="15758" spans="4:5">
      <c r="D15758" s="122"/>
      <c r="E15758" s="122"/>
    </row>
    <row r="15759" spans="4:5">
      <c r="D15759" s="122"/>
      <c r="E15759" s="122"/>
    </row>
    <row r="15760" spans="4:5">
      <c r="D15760" s="122"/>
      <c r="E15760" s="122"/>
    </row>
    <row r="15761" spans="4:5">
      <c r="D15761" s="122"/>
      <c r="E15761" s="122"/>
    </row>
    <row r="15762" spans="4:5">
      <c r="D15762" s="122"/>
      <c r="E15762" s="122"/>
    </row>
    <row r="15763" spans="4:5">
      <c r="D15763" s="122"/>
      <c r="E15763" s="122"/>
    </row>
    <row r="15764" spans="4:5">
      <c r="D15764" s="122"/>
      <c r="E15764" s="122"/>
    </row>
    <row r="15765" spans="4:5">
      <c r="D15765" s="122"/>
      <c r="E15765" s="122"/>
    </row>
    <row r="15766" spans="4:5">
      <c r="D15766" s="122"/>
      <c r="E15766" s="122"/>
    </row>
    <row r="15767" spans="4:5">
      <c r="D15767" s="122"/>
      <c r="E15767" s="122"/>
    </row>
    <row r="15768" spans="4:5">
      <c r="D15768" s="122"/>
      <c r="E15768" s="122"/>
    </row>
    <row r="15769" spans="4:5">
      <c r="D15769" s="122"/>
      <c r="E15769" s="122"/>
    </row>
    <row r="15770" spans="4:5">
      <c r="D15770" s="122"/>
      <c r="E15770" s="122"/>
    </row>
    <row r="15771" spans="4:5">
      <c r="D15771" s="122"/>
      <c r="E15771" s="122"/>
    </row>
    <row r="15772" spans="4:5">
      <c r="D15772" s="122"/>
      <c r="E15772" s="122"/>
    </row>
    <row r="15773" spans="4:5">
      <c r="D15773" s="122"/>
      <c r="E15773" s="122"/>
    </row>
    <row r="15774" spans="4:5">
      <c r="D15774" s="122"/>
      <c r="E15774" s="122"/>
    </row>
    <row r="15775" spans="4:5">
      <c r="D15775" s="122"/>
      <c r="E15775" s="122"/>
    </row>
    <row r="15776" spans="4:5">
      <c r="D15776" s="122"/>
      <c r="E15776" s="122"/>
    </row>
    <row r="15777" spans="4:5">
      <c r="D15777" s="122"/>
      <c r="E15777" s="122"/>
    </row>
    <row r="15778" spans="4:5">
      <c r="D15778" s="122"/>
      <c r="E15778" s="122"/>
    </row>
    <row r="15779" spans="4:5">
      <c r="D15779" s="122"/>
      <c r="E15779" s="122"/>
    </row>
    <row r="15780" spans="4:5">
      <c r="D15780" s="122"/>
      <c r="E15780" s="122"/>
    </row>
    <row r="15781" spans="4:5">
      <c r="D15781" s="122"/>
      <c r="E15781" s="122"/>
    </row>
    <row r="15782" spans="4:5">
      <c r="D15782" s="122"/>
      <c r="E15782" s="122"/>
    </row>
    <row r="15783" spans="4:5">
      <c r="D15783" s="122"/>
      <c r="E15783" s="122"/>
    </row>
    <row r="15784" spans="4:5">
      <c r="D15784" s="122"/>
      <c r="E15784" s="122"/>
    </row>
    <row r="15785" spans="4:5">
      <c r="D15785" s="122"/>
      <c r="E15785" s="122"/>
    </row>
    <row r="15786" spans="4:5">
      <c r="D15786" s="122"/>
      <c r="E15786" s="122"/>
    </row>
    <row r="15787" spans="4:5">
      <c r="D15787" s="122"/>
      <c r="E15787" s="122"/>
    </row>
    <row r="15788" spans="4:5">
      <c r="D15788" s="122"/>
      <c r="E15788" s="122"/>
    </row>
    <row r="15789" spans="4:5">
      <c r="D15789" s="122"/>
      <c r="E15789" s="122"/>
    </row>
    <row r="15790" spans="4:5">
      <c r="D15790" s="122"/>
      <c r="E15790" s="122"/>
    </row>
    <row r="15791" spans="4:5">
      <c r="D15791" s="122"/>
      <c r="E15791" s="122"/>
    </row>
    <row r="15792" spans="4:5">
      <c r="D15792" s="122"/>
      <c r="E15792" s="122"/>
    </row>
    <row r="15793" spans="4:5">
      <c r="D15793" s="122"/>
      <c r="E15793" s="122"/>
    </row>
    <row r="15794" spans="4:5">
      <c r="D15794" s="122"/>
      <c r="E15794" s="122"/>
    </row>
    <row r="15795" spans="4:5">
      <c r="D15795" s="122"/>
      <c r="E15795" s="122"/>
    </row>
    <row r="15796" spans="4:5">
      <c r="D15796" s="122"/>
      <c r="E15796" s="122"/>
    </row>
    <row r="15797" spans="4:5">
      <c r="D15797" s="122"/>
      <c r="E15797" s="122"/>
    </row>
    <row r="15798" spans="4:5">
      <c r="D15798" s="122"/>
      <c r="E15798" s="122"/>
    </row>
    <row r="15799" spans="4:5">
      <c r="D15799" s="122"/>
      <c r="E15799" s="122"/>
    </row>
    <row r="15800" spans="4:5">
      <c r="D15800" s="122"/>
      <c r="E15800" s="122"/>
    </row>
    <row r="15801" spans="4:5">
      <c r="D15801" s="122"/>
      <c r="E15801" s="122"/>
    </row>
    <row r="15802" spans="4:5">
      <c r="D15802" s="122"/>
      <c r="E15802" s="122"/>
    </row>
    <row r="15803" spans="4:5">
      <c r="D15803" s="122"/>
      <c r="E15803" s="122"/>
    </row>
    <row r="15804" spans="4:5">
      <c r="D15804" s="122"/>
      <c r="E15804" s="122"/>
    </row>
    <row r="15805" spans="4:5">
      <c r="D15805" s="122"/>
      <c r="E15805" s="122"/>
    </row>
    <row r="15806" spans="4:5">
      <c r="D15806" s="122"/>
      <c r="E15806" s="122"/>
    </row>
    <row r="15807" spans="4:5">
      <c r="D15807" s="122"/>
      <c r="E15807" s="122"/>
    </row>
    <row r="15808" spans="4:5">
      <c r="D15808" s="122"/>
      <c r="E15808" s="122"/>
    </row>
    <row r="15809" spans="4:5">
      <c r="D15809" s="122"/>
      <c r="E15809" s="122"/>
    </row>
    <row r="15810" spans="4:5">
      <c r="D15810" s="122"/>
      <c r="E15810" s="122"/>
    </row>
    <row r="15811" spans="4:5">
      <c r="D15811" s="122"/>
      <c r="E15811" s="122"/>
    </row>
    <row r="15812" spans="4:5">
      <c r="D15812" s="122"/>
      <c r="E15812" s="122"/>
    </row>
    <row r="15813" spans="4:5">
      <c r="D15813" s="122"/>
      <c r="E15813" s="122"/>
    </row>
    <row r="15814" spans="4:5">
      <c r="D15814" s="122"/>
      <c r="E15814" s="122"/>
    </row>
    <row r="15815" spans="4:5">
      <c r="D15815" s="122"/>
      <c r="E15815" s="122"/>
    </row>
    <row r="15816" spans="4:5">
      <c r="D15816" s="122"/>
      <c r="E15816" s="122"/>
    </row>
    <row r="15817" spans="4:5">
      <c r="D15817" s="122"/>
      <c r="E15817" s="122"/>
    </row>
    <row r="15818" spans="4:5">
      <c r="D15818" s="122"/>
      <c r="E15818" s="122"/>
    </row>
    <row r="15819" spans="4:5">
      <c r="D15819" s="122"/>
      <c r="E15819" s="122"/>
    </row>
    <row r="15820" spans="4:5">
      <c r="D15820" s="122"/>
      <c r="E15820" s="122"/>
    </row>
    <row r="15821" spans="4:5">
      <c r="D15821" s="122"/>
      <c r="E15821" s="122"/>
    </row>
    <row r="15822" spans="4:5">
      <c r="D15822" s="122"/>
      <c r="E15822" s="122"/>
    </row>
    <row r="15823" spans="4:5">
      <c r="D15823" s="122"/>
      <c r="E15823" s="122"/>
    </row>
    <row r="15824" spans="4:5">
      <c r="D15824" s="122"/>
      <c r="E15824" s="122"/>
    </row>
    <row r="15825" spans="4:5">
      <c r="D15825" s="122"/>
      <c r="E15825" s="122"/>
    </row>
    <row r="15826" spans="4:5">
      <c r="D15826" s="122"/>
      <c r="E15826" s="122"/>
    </row>
    <row r="15827" spans="4:5">
      <c r="D15827" s="122"/>
      <c r="E15827" s="122"/>
    </row>
    <row r="15828" spans="4:5">
      <c r="D15828" s="122"/>
      <c r="E15828" s="122"/>
    </row>
    <row r="15829" spans="4:5">
      <c r="D15829" s="122"/>
      <c r="E15829" s="122"/>
    </row>
    <row r="15830" spans="4:5">
      <c r="D15830" s="122"/>
      <c r="E15830" s="122"/>
    </row>
    <row r="15831" spans="4:5">
      <c r="D15831" s="122"/>
      <c r="E15831" s="122"/>
    </row>
    <row r="15832" spans="4:5">
      <c r="D15832" s="122"/>
      <c r="E15832" s="122"/>
    </row>
    <row r="15833" spans="4:5">
      <c r="D15833" s="122"/>
      <c r="E15833" s="122"/>
    </row>
    <row r="15834" spans="4:5">
      <c r="D15834" s="122"/>
      <c r="E15834" s="122"/>
    </row>
    <row r="15835" spans="4:5">
      <c r="D15835" s="122"/>
      <c r="E15835" s="122"/>
    </row>
    <row r="15836" spans="4:5">
      <c r="D15836" s="122"/>
      <c r="E15836" s="122"/>
    </row>
    <row r="15837" spans="4:5">
      <c r="D15837" s="122"/>
      <c r="E15837" s="122"/>
    </row>
    <row r="15838" spans="4:5">
      <c r="D15838" s="122"/>
      <c r="E15838" s="122"/>
    </row>
    <row r="15839" spans="4:5">
      <c r="D15839" s="122"/>
      <c r="E15839" s="122"/>
    </row>
    <row r="15840" spans="4:5">
      <c r="D15840" s="122"/>
      <c r="E15840" s="122"/>
    </row>
    <row r="15841" spans="4:5">
      <c r="D15841" s="122"/>
      <c r="E15841" s="122"/>
    </row>
    <row r="15842" spans="4:5">
      <c r="D15842" s="122"/>
      <c r="E15842" s="122"/>
    </row>
    <row r="15843" spans="4:5">
      <c r="D15843" s="122"/>
      <c r="E15843" s="122"/>
    </row>
    <row r="15844" spans="4:5">
      <c r="D15844" s="122"/>
      <c r="E15844" s="122"/>
    </row>
    <row r="15845" spans="4:5">
      <c r="D15845" s="122"/>
      <c r="E15845" s="122"/>
    </row>
    <row r="15846" spans="4:5">
      <c r="D15846" s="122"/>
      <c r="E15846" s="122"/>
    </row>
    <row r="15847" spans="4:5">
      <c r="D15847" s="122"/>
      <c r="E15847" s="122"/>
    </row>
    <row r="15848" spans="4:5">
      <c r="D15848" s="122"/>
      <c r="E15848" s="122"/>
    </row>
    <row r="15849" spans="4:5">
      <c r="D15849" s="122"/>
      <c r="E15849" s="122"/>
    </row>
    <row r="15850" spans="4:5">
      <c r="D15850" s="122"/>
      <c r="E15850" s="122"/>
    </row>
    <row r="15851" spans="4:5">
      <c r="D15851" s="122"/>
      <c r="E15851" s="122"/>
    </row>
    <row r="15852" spans="4:5">
      <c r="D15852" s="122"/>
      <c r="E15852" s="122"/>
    </row>
    <row r="15853" spans="4:5">
      <c r="D15853" s="122"/>
      <c r="E15853" s="122"/>
    </row>
    <row r="15854" spans="4:5">
      <c r="D15854" s="122"/>
      <c r="E15854" s="122"/>
    </row>
    <row r="15855" spans="4:5">
      <c r="D15855" s="122"/>
      <c r="E15855" s="122"/>
    </row>
    <row r="15856" spans="4:5">
      <c r="D15856" s="122"/>
      <c r="E15856" s="122"/>
    </row>
    <row r="15857" spans="4:5">
      <c r="D15857" s="122"/>
      <c r="E15857" s="122"/>
    </row>
    <row r="15858" spans="4:5">
      <c r="D15858" s="122"/>
      <c r="E15858" s="122"/>
    </row>
    <row r="15859" spans="4:5">
      <c r="D15859" s="122"/>
      <c r="E15859" s="122"/>
    </row>
    <row r="15860" spans="4:5">
      <c r="D15860" s="122"/>
      <c r="E15860" s="122"/>
    </row>
    <row r="15861" spans="4:5">
      <c r="D15861" s="122"/>
      <c r="E15861" s="122"/>
    </row>
    <row r="15862" spans="4:5">
      <c r="D15862" s="122"/>
      <c r="E15862" s="122"/>
    </row>
    <row r="15863" spans="4:5">
      <c r="D15863" s="122"/>
      <c r="E15863" s="122"/>
    </row>
    <row r="15864" spans="4:5">
      <c r="D15864" s="122"/>
      <c r="E15864" s="122"/>
    </row>
    <row r="15865" spans="4:5">
      <c r="D15865" s="122"/>
      <c r="E15865" s="122"/>
    </row>
    <row r="15866" spans="4:5">
      <c r="D15866" s="122"/>
      <c r="E15866" s="122"/>
    </row>
    <row r="15867" spans="4:5">
      <c r="D15867" s="122"/>
      <c r="E15867" s="122"/>
    </row>
    <row r="15868" spans="4:5">
      <c r="D15868" s="122"/>
      <c r="E15868" s="122"/>
    </row>
    <row r="15869" spans="4:5">
      <c r="D15869" s="122"/>
      <c r="E15869" s="122"/>
    </row>
    <row r="15870" spans="4:5">
      <c r="D15870" s="122"/>
      <c r="E15870" s="122"/>
    </row>
    <row r="15871" spans="4:5">
      <c r="D15871" s="122"/>
      <c r="E15871" s="122"/>
    </row>
    <row r="15872" spans="4:5">
      <c r="D15872" s="122"/>
      <c r="E15872" s="122"/>
    </row>
    <row r="15873" spans="4:5">
      <c r="D15873" s="122"/>
      <c r="E15873" s="122"/>
    </row>
    <row r="15874" spans="4:5">
      <c r="D15874" s="122"/>
      <c r="E15874" s="122"/>
    </row>
    <row r="15875" spans="4:5">
      <c r="D15875" s="122"/>
      <c r="E15875" s="122"/>
    </row>
    <row r="15876" spans="4:5">
      <c r="D15876" s="122"/>
      <c r="E15876" s="122"/>
    </row>
    <row r="15877" spans="4:5">
      <c r="D15877" s="122"/>
      <c r="E15877" s="122"/>
    </row>
    <row r="15878" spans="4:5">
      <c r="D15878" s="122"/>
      <c r="E15878" s="122"/>
    </row>
    <row r="15879" spans="4:5">
      <c r="D15879" s="122"/>
      <c r="E15879" s="122"/>
    </row>
    <row r="15880" spans="4:5">
      <c r="D15880" s="122"/>
      <c r="E15880" s="122"/>
    </row>
    <row r="15881" spans="4:5">
      <c r="D15881" s="122"/>
      <c r="E15881" s="122"/>
    </row>
    <row r="15882" spans="4:5">
      <c r="D15882" s="122"/>
      <c r="E15882" s="122"/>
    </row>
    <row r="15883" spans="4:5">
      <c r="D15883" s="122"/>
      <c r="E15883" s="122"/>
    </row>
    <row r="15884" spans="4:5">
      <c r="D15884" s="122"/>
      <c r="E15884" s="122"/>
    </row>
    <row r="15885" spans="4:5">
      <c r="D15885" s="122"/>
      <c r="E15885" s="122"/>
    </row>
    <row r="15886" spans="4:5">
      <c r="D15886" s="122"/>
      <c r="E15886" s="122"/>
    </row>
    <row r="15887" spans="4:5">
      <c r="D15887" s="122"/>
      <c r="E15887" s="122"/>
    </row>
    <row r="15888" spans="4:5">
      <c r="D15888" s="122"/>
      <c r="E15888" s="122"/>
    </row>
    <row r="15889" spans="4:5">
      <c r="D15889" s="122"/>
      <c r="E15889" s="122"/>
    </row>
    <row r="15890" spans="4:5">
      <c r="D15890" s="122"/>
      <c r="E15890" s="122"/>
    </row>
    <row r="15891" spans="4:5">
      <c r="D15891" s="122"/>
      <c r="E15891" s="122"/>
    </row>
    <row r="15892" spans="4:5">
      <c r="D15892" s="122"/>
      <c r="E15892" s="122"/>
    </row>
    <row r="15893" spans="4:5">
      <c r="D15893" s="122"/>
      <c r="E15893" s="122"/>
    </row>
    <row r="15894" spans="4:5">
      <c r="D15894" s="122"/>
      <c r="E15894" s="122"/>
    </row>
    <row r="15895" spans="4:5">
      <c r="D15895" s="122"/>
      <c r="E15895" s="122"/>
    </row>
    <row r="15896" spans="4:5">
      <c r="D15896" s="122"/>
      <c r="E15896" s="122"/>
    </row>
    <row r="15897" spans="4:5">
      <c r="D15897" s="122"/>
      <c r="E15897" s="122"/>
    </row>
    <row r="15898" spans="4:5">
      <c r="D15898" s="122"/>
      <c r="E15898" s="122"/>
    </row>
    <row r="15899" spans="4:5">
      <c r="D15899" s="122"/>
      <c r="E15899" s="122"/>
    </row>
    <row r="15900" spans="4:5">
      <c r="D15900" s="122"/>
      <c r="E15900" s="122"/>
    </row>
    <row r="15901" spans="4:5">
      <c r="D15901" s="122"/>
      <c r="E15901" s="122"/>
    </row>
    <row r="15902" spans="4:5">
      <c r="D15902" s="122"/>
      <c r="E15902" s="122"/>
    </row>
    <row r="15903" spans="4:5">
      <c r="D15903" s="122"/>
      <c r="E15903" s="122"/>
    </row>
    <row r="15904" spans="4:5">
      <c r="D15904" s="122"/>
      <c r="E15904" s="122"/>
    </row>
    <row r="15905" spans="4:5">
      <c r="D15905" s="122"/>
      <c r="E15905" s="122"/>
    </row>
    <row r="15906" spans="4:5">
      <c r="D15906" s="122"/>
      <c r="E15906" s="122"/>
    </row>
    <row r="15907" spans="4:5">
      <c r="D15907" s="122"/>
      <c r="E15907" s="122"/>
    </row>
    <row r="15908" spans="4:5">
      <c r="D15908" s="122"/>
      <c r="E15908" s="122"/>
    </row>
    <row r="15909" spans="4:5">
      <c r="D15909" s="122"/>
      <c r="E15909" s="122"/>
    </row>
    <row r="15910" spans="4:5">
      <c r="D15910" s="122"/>
      <c r="E15910" s="122"/>
    </row>
    <row r="15911" spans="4:5">
      <c r="D15911" s="122"/>
      <c r="E15911" s="122"/>
    </row>
    <row r="15912" spans="4:5">
      <c r="D15912" s="122"/>
      <c r="E15912" s="122"/>
    </row>
    <row r="15913" spans="4:5">
      <c r="D15913" s="122"/>
      <c r="E15913" s="122"/>
    </row>
    <row r="15914" spans="4:5">
      <c r="D15914" s="122"/>
      <c r="E15914" s="122"/>
    </row>
    <row r="15915" spans="4:5">
      <c r="D15915" s="122"/>
      <c r="E15915" s="122"/>
    </row>
    <row r="15916" spans="4:5">
      <c r="D15916" s="122"/>
      <c r="E15916" s="122"/>
    </row>
    <row r="15917" spans="4:5">
      <c r="D15917" s="122"/>
      <c r="E15917" s="122"/>
    </row>
    <row r="15918" spans="4:5">
      <c r="D15918" s="122"/>
      <c r="E15918" s="122"/>
    </row>
    <row r="15919" spans="4:5">
      <c r="D15919" s="122"/>
      <c r="E15919" s="122"/>
    </row>
    <row r="15920" spans="4:5">
      <c r="D15920" s="122"/>
      <c r="E15920" s="122"/>
    </row>
    <row r="15921" spans="4:5">
      <c r="D15921" s="122"/>
      <c r="E15921" s="122"/>
    </row>
    <row r="15922" spans="4:5">
      <c r="D15922" s="122"/>
      <c r="E15922" s="122"/>
    </row>
    <row r="15923" spans="4:5">
      <c r="D15923" s="122"/>
      <c r="E15923" s="122"/>
    </row>
    <row r="15924" spans="4:5">
      <c r="D15924" s="122"/>
      <c r="E15924" s="122"/>
    </row>
    <row r="15925" spans="4:5">
      <c r="D15925" s="122"/>
      <c r="E15925" s="122"/>
    </row>
    <row r="15926" spans="4:5">
      <c r="D15926" s="122"/>
      <c r="E15926" s="122"/>
    </row>
    <row r="15927" spans="4:5">
      <c r="D15927" s="122"/>
      <c r="E15927" s="122"/>
    </row>
    <row r="15928" spans="4:5">
      <c r="D15928" s="122"/>
      <c r="E15928" s="122"/>
    </row>
    <row r="15929" spans="4:5">
      <c r="D15929" s="122"/>
      <c r="E15929" s="122"/>
    </row>
    <row r="15930" spans="4:5">
      <c r="D15930" s="122"/>
      <c r="E15930" s="122"/>
    </row>
    <row r="15931" spans="4:5">
      <c r="D15931" s="122"/>
      <c r="E15931" s="122"/>
    </row>
    <row r="15932" spans="4:5">
      <c r="D15932" s="122"/>
      <c r="E15932" s="122"/>
    </row>
    <row r="15933" spans="4:5">
      <c r="D15933" s="122"/>
      <c r="E15933" s="122"/>
    </row>
    <row r="15934" spans="4:5">
      <c r="D15934" s="122"/>
      <c r="E15934" s="122"/>
    </row>
    <row r="15935" spans="4:5">
      <c r="D15935" s="122"/>
      <c r="E15935" s="122"/>
    </row>
    <row r="15936" spans="4:5">
      <c r="D15936" s="122"/>
      <c r="E15936" s="122"/>
    </row>
    <row r="15937" spans="4:5">
      <c r="D15937" s="122"/>
      <c r="E15937" s="122"/>
    </row>
    <row r="15938" spans="4:5">
      <c r="D15938" s="122"/>
      <c r="E15938" s="122"/>
    </row>
    <row r="15939" spans="4:5">
      <c r="D15939" s="122"/>
      <c r="E15939" s="122"/>
    </row>
    <row r="15940" spans="4:5">
      <c r="D15940" s="122"/>
      <c r="E15940" s="122"/>
    </row>
    <row r="15941" spans="4:5">
      <c r="D15941" s="122"/>
      <c r="E15941" s="122"/>
    </row>
    <row r="15942" spans="4:5">
      <c r="D15942" s="122"/>
      <c r="E15942" s="122"/>
    </row>
    <row r="15943" spans="4:5">
      <c r="D15943" s="122"/>
      <c r="E15943" s="122"/>
    </row>
    <row r="15944" spans="4:5">
      <c r="D15944" s="122"/>
      <c r="E15944" s="122"/>
    </row>
    <row r="15945" spans="4:5">
      <c r="D15945" s="122"/>
      <c r="E15945" s="122"/>
    </row>
    <row r="15946" spans="4:5">
      <c r="D15946" s="122"/>
      <c r="E15946" s="122"/>
    </row>
    <row r="15947" spans="4:5">
      <c r="D15947" s="122"/>
      <c r="E15947" s="122"/>
    </row>
    <row r="15948" spans="4:5">
      <c r="D15948" s="122"/>
      <c r="E15948" s="122"/>
    </row>
    <row r="15949" spans="4:5">
      <c r="D15949" s="122"/>
      <c r="E15949" s="122"/>
    </row>
    <row r="15950" spans="4:5">
      <c r="D15950" s="122"/>
      <c r="E15950" s="122"/>
    </row>
    <row r="15951" spans="4:5">
      <c r="D15951" s="122"/>
      <c r="E15951" s="122"/>
    </row>
    <row r="15952" spans="4:5">
      <c r="D15952" s="122"/>
      <c r="E15952" s="122"/>
    </row>
    <row r="15953" spans="4:5">
      <c r="D15953" s="122"/>
      <c r="E15953" s="122"/>
    </row>
    <row r="15954" spans="4:5">
      <c r="D15954" s="122"/>
      <c r="E15954" s="122"/>
    </row>
    <row r="15955" spans="4:5">
      <c r="D15955" s="122"/>
      <c r="E15955" s="122"/>
    </row>
    <row r="15956" spans="4:5">
      <c r="D15956" s="122"/>
      <c r="E15956" s="122"/>
    </row>
    <row r="15957" spans="4:5">
      <c r="D15957" s="122"/>
      <c r="E15957" s="122"/>
    </row>
    <row r="15958" spans="4:5">
      <c r="D15958" s="122"/>
      <c r="E15958" s="122"/>
    </row>
    <row r="15959" spans="4:5">
      <c r="D15959" s="122"/>
      <c r="E15959" s="122"/>
    </row>
    <row r="15960" spans="4:5">
      <c r="D15960" s="122"/>
      <c r="E15960" s="122"/>
    </row>
    <row r="15961" spans="4:5">
      <c r="D15961" s="122"/>
      <c r="E15961" s="122"/>
    </row>
    <row r="15962" spans="4:5">
      <c r="D15962" s="122"/>
      <c r="E15962" s="122"/>
    </row>
    <row r="15963" spans="4:5">
      <c r="D15963" s="122"/>
      <c r="E15963" s="122"/>
    </row>
    <row r="15964" spans="4:5">
      <c r="D15964" s="122"/>
      <c r="E15964" s="122"/>
    </row>
    <row r="15965" spans="4:5">
      <c r="D15965" s="122"/>
      <c r="E15965" s="122"/>
    </row>
    <row r="15966" spans="4:5">
      <c r="D15966" s="122"/>
      <c r="E15966" s="122"/>
    </row>
    <row r="15967" spans="4:5">
      <c r="D15967" s="122"/>
      <c r="E15967" s="122"/>
    </row>
    <row r="15968" spans="4:5">
      <c r="D15968" s="122"/>
      <c r="E15968" s="122"/>
    </row>
    <row r="15969" spans="4:5">
      <c r="D15969" s="122"/>
      <c r="E15969" s="122"/>
    </row>
    <row r="15970" spans="4:5">
      <c r="D15970" s="122"/>
      <c r="E15970" s="122"/>
    </row>
    <row r="15971" spans="4:5">
      <c r="D15971" s="122"/>
      <c r="E15971" s="122"/>
    </row>
    <row r="15972" spans="4:5">
      <c r="D15972" s="122"/>
      <c r="E15972" s="122"/>
    </row>
    <row r="15973" spans="4:5">
      <c r="D15973" s="122"/>
      <c r="E15973" s="122"/>
    </row>
    <row r="15974" spans="4:5">
      <c r="D15974" s="122"/>
      <c r="E15974" s="122"/>
    </row>
    <row r="15975" spans="4:5">
      <c r="D15975" s="122"/>
      <c r="E15975" s="122"/>
    </row>
    <row r="15976" spans="4:5">
      <c r="D15976" s="122"/>
      <c r="E15976" s="122"/>
    </row>
    <row r="15977" spans="4:5">
      <c r="D15977" s="122"/>
      <c r="E15977" s="122"/>
    </row>
    <row r="15978" spans="4:5">
      <c r="D15978" s="122"/>
      <c r="E15978" s="122"/>
    </row>
    <row r="15979" spans="4:5">
      <c r="D15979" s="122"/>
      <c r="E15979" s="122"/>
    </row>
    <row r="15980" spans="4:5">
      <c r="D15980" s="122"/>
      <c r="E15980" s="122"/>
    </row>
    <row r="15981" spans="4:5">
      <c r="D15981" s="122"/>
      <c r="E15981" s="122"/>
    </row>
    <row r="15982" spans="4:5">
      <c r="D15982" s="122"/>
      <c r="E15982" s="122"/>
    </row>
    <row r="15983" spans="4:5">
      <c r="D15983" s="122"/>
      <c r="E15983" s="122"/>
    </row>
    <row r="15984" spans="4:5">
      <c r="D15984" s="122"/>
      <c r="E15984" s="122"/>
    </row>
    <row r="15985" spans="4:5">
      <c r="D15985" s="122"/>
      <c r="E15985" s="122"/>
    </row>
    <row r="15986" spans="4:5">
      <c r="D15986" s="122"/>
      <c r="E15986" s="122"/>
    </row>
    <row r="15987" spans="4:5">
      <c r="D15987" s="122"/>
      <c r="E15987" s="122"/>
    </row>
    <row r="15988" spans="4:5">
      <c r="D15988" s="122"/>
      <c r="E15988" s="122"/>
    </row>
    <row r="15989" spans="4:5">
      <c r="D15989" s="122"/>
      <c r="E15989" s="122"/>
    </row>
    <row r="15990" spans="4:5">
      <c r="D15990" s="122"/>
      <c r="E15990" s="122"/>
    </row>
    <row r="15991" spans="4:5">
      <c r="D15991" s="122"/>
      <c r="E15991" s="122"/>
    </row>
    <row r="15992" spans="4:5">
      <c r="D15992" s="122"/>
      <c r="E15992" s="122"/>
    </row>
    <row r="15993" spans="4:5">
      <c r="D15993" s="122"/>
      <c r="E15993" s="122"/>
    </row>
    <row r="15994" spans="4:5">
      <c r="D15994" s="122"/>
      <c r="E15994" s="122"/>
    </row>
    <row r="15995" spans="4:5">
      <c r="D15995" s="122"/>
      <c r="E15995" s="122"/>
    </row>
    <row r="15996" spans="4:5">
      <c r="D15996" s="122"/>
      <c r="E15996" s="122"/>
    </row>
    <row r="15997" spans="4:5">
      <c r="D15997" s="122"/>
      <c r="E15997" s="122"/>
    </row>
    <row r="15998" spans="4:5">
      <c r="D15998" s="122"/>
      <c r="E15998" s="122"/>
    </row>
    <row r="15999" spans="4:5">
      <c r="D15999" s="122"/>
      <c r="E15999" s="122"/>
    </row>
    <row r="16000" spans="4:5">
      <c r="D16000" s="122"/>
      <c r="E16000" s="122"/>
    </row>
    <row r="16001" spans="4:5">
      <c r="D16001" s="122"/>
      <c r="E16001" s="122"/>
    </row>
    <row r="16002" spans="4:5">
      <c r="D16002" s="122"/>
      <c r="E16002" s="122"/>
    </row>
    <row r="16003" spans="4:5">
      <c r="D16003" s="122"/>
      <c r="E16003" s="122"/>
    </row>
    <row r="16004" spans="4:5">
      <c r="D16004" s="122"/>
      <c r="E16004" s="122"/>
    </row>
    <row r="16005" spans="4:5">
      <c r="D16005" s="122"/>
      <c r="E16005" s="122"/>
    </row>
    <row r="16006" spans="4:5">
      <c r="D16006" s="122"/>
      <c r="E16006" s="122"/>
    </row>
    <row r="16007" spans="4:5">
      <c r="D16007" s="122"/>
      <c r="E16007" s="122"/>
    </row>
    <row r="16008" spans="4:5">
      <c r="D16008" s="122"/>
      <c r="E16008" s="122"/>
    </row>
    <row r="16009" spans="4:5">
      <c r="D16009" s="122"/>
      <c r="E16009" s="122"/>
    </row>
    <row r="16010" spans="4:5">
      <c r="D16010" s="122"/>
      <c r="E16010" s="122"/>
    </row>
    <row r="16011" spans="4:5">
      <c r="D16011" s="122"/>
      <c r="E16011" s="122"/>
    </row>
    <row r="16012" spans="4:5">
      <c r="D16012" s="122"/>
      <c r="E16012" s="122"/>
    </row>
    <row r="16013" spans="4:5">
      <c r="D16013" s="122"/>
      <c r="E16013" s="122"/>
    </row>
    <row r="16014" spans="4:5">
      <c r="D16014" s="122"/>
      <c r="E16014" s="122"/>
    </row>
    <row r="16015" spans="4:5">
      <c r="D16015" s="122"/>
      <c r="E16015" s="122"/>
    </row>
    <row r="16016" spans="4:5">
      <c r="D16016" s="122"/>
      <c r="E16016" s="122"/>
    </row>
    <row r="16017" spans="4:5">
      <c r="D16017" s="122"/>
      <c r="E16017" s="122"/>
    </row>
    <row r="16018" spans="4:5">
      <c r="D16018" s="122"/>
      <c r="E16018" s="122"/>
    </row>
    <row r="16019" spans="4:5">
      <c r="D16019" s="122"/>
      <c r="E16019" s="122"/>
    </row>
    <row r="16020" spans="4:5">
      <c r="D16020" s="122"/>
      <c r="E16020" s="122"/>
    </row>
    <row r="16021" spans="4:5">
      <c r="D16021" s="122"/>
      <c r="E16021" s="122"/>
    </row>
    <row r="16022" spans="4:5">
      <c r="D16022" s="122"/>
      <c r="E16022" s="122"/>
    </row>
    <row r="16023" spans="4:5">
      <c r="D16023" s="122"/>
      <c r="E16023" s="122"/>
    </row>
    <row r="16024" spans="4:5">
      <c r="D16024" s="122"/>
      <c r="E16024" s="122"/>
    </row>
    <row r="16025" spans="4:5">
      <c r="D16025" s="122"/>
      <c r="E16025" s="122"/>
    </row>
    <row r="16026" spans="4:5">
      <c r="D16026" s="122"/>
      <c r="E16026" s="122"/>
    </row>
    <row r="16027" spans="4:5">
      <c r="D16027" s="122"/>
      <c r="E16027" s="122"/>
    </row>
    <row r="16028" spans="4:5">
      <c r="D16028" s="122"/>
      <c r="E16028" s="122"/>
    </row>
    <row r="16029" spans="4:5">
      <c r="D16029" s="122"/>
      <c r="E16029" s="122"/>
    </row>
    <row r="16030" spans="4:5">
      <c r="D16030" s="122"/>
      <c r="E16030" s="122"/>
    </row>
    <row r="16031" spans="4:5">
      <c r="D16031" s="122"/>
      <c r="E16031" s="122"/>
    </row>
    <row r="16032" spans="4:5">
      <c r="D16032" s="122"/>
      <c r="E16032" s="122"/>
    </row>
    <row r="16033" spans="4:5">
      <c r="D16033" s="122"/>
      <c r="E16033" s="122"/>
    </row>
    <row r="16034" spans="4:5">
      <c r="D16034" s="122"/>
      <c r="E16034" s="122"/>
    </row>
    <row r="16035" spans="4:5">
      <c r="D16035" s="122"/>
      <c r="E16035" s="122"/>
    </row>
    <row r="16036" spans="4:5">
      <c r="D16036" s="122"/>
      <c r="E16036" s="122"/>
    </row>
    <row r="16037" spans="4:5">
      <c r="D16037" s="122"/>
      <c r="E16037" s="122"/>
    </row>
    <row r="16038" spans="4:5">
      <c r="D16038" s="122"/>
      <c r="E16038" s="122"/>
    </row>
    <row r="16039" spans="4:5">
      <c r="D16039" s="122"/>
      <c r="E16039" s="122"/>
    </row>
    <row r="16040" spans="4:5">
      <c r="D16040" s="122"/>
      <c r="E16040" s="122"/>
    </row>
    <row r="16041" spans="4:5">
      <c r="D16041" s="122"/>
      <c r="E16041" s="122"/>
    </row>
    <row r="16042" spans="4:5">
      <c r="D16042" s="122"/>
      <c r="E16042" s="122"/>
    </row>
    <row r="16043" spans="4:5">
      <c r="D16043" s="122"/>
      <c r="E16043" s="122"/>
    </row>
    <row r="16044" spans="4:5">
      <c r="D16044" s="122"/>
      <c r="E16044" s="122"/>
    </row>
    <row r="16045" spans="4:5">
      <c r="D16045" s="122"/>
      <c r="E16045" s="122"/>
    </row>
    <row r="16046" spans="4:5">
      <c r="D16046" s="122"/>
      <c r="E16046" s="122"/>
    </row>
    <row r="16047" spans="4:5">
      <c r="D16047" s="122"/>
      <c r="E16047" s="122"/>
    </row>
    <row r="16048" spans="4:5">
      <c r="D16048" s="122"/>
      <c r="E16048" s="122"/>
    </row>
    <row r="16049" spans="4:5">
      <c r="D16049" s="122"/>
      <c r="E16049" s="122"/>
    </row>
    <row r="16050" spans="4:5">
      <c r="D16050" s="122"/>
      <c r="E16050" s="122"/>
    </row>
    <row r="16051" spans="4:5">
      <c r="D16051" s="122"/>
      <c r="E16051" s="122"/>
    </row>
    <row r="16052" spans="4:5">
      <c r="D16052" s="122"/>
      <c r="E16052" s="122"/>
    </row>
    <row r="16053" spans="4:5">
      <c r="D16053" s="122"/>
      <c r="E16053" s="122"/>
    </row>
    <row r="16054" spans="4:5">
      <c r="D16054" s="122"/>
      <c r="E16054" s="122"/>
    </row>
    <row r="16055" spans="4:5">
      <c r="D16055" s="122"/>
      <c r="E16055" s="122"/>
    </row>
    <row r="16056" spans="4:5">
      <c r="D16056" s="122"/>
      <c r="E16056" s="122"/>
    </row>
    <row r="16057" spans="4:5">
      <c r="D16057" s="122"/>
      <c r="E16057" s="122"/>
    </row>
    <row r="16058" spans="4:5">
      <c r="D16058" s="122"/>
      <c r="E16058" s="122"/>
    </row>
    <row r="16059" spans="4:5">
      <c r="D16059" s="122"/>
      <c r="E16059" s="122"/>
    </row>
    <row r="16060" spans="4:5">
      <c r="D16060" s="122"/>
      <c r="E16060" s="122"/>
    </row>
    <row r="16061" spans="4:5">
      <c r="D16061" s="122"/>
      <c r="E16061" s="122"/>
    </row>
    <row r="16062" spans="4:5">
      <c r="D16062" s="122"/>
      <c r="E16062" s="122"/>
    </row>
    <row r="16063" spans="4:5">
      <c r="D16063" s="122"/>
      <c r="E16063" s="122"/>
    </row>
    <row r="16064" spans="4:5">
      <c r="D16064" s="122"/>
      <c r="E16064" s="122"/>
    </row>
    <row r="16065" spans="4:5">
      <c r="D16065" s="122"/>
      <c r="E16065" s="122"/>
    </row>
    <row r="16066" spans="4:5">
      <c r="D16066" s="122"/>
      <c r="E16066" s="122"/>
    </row>
    <row r="16067" spans="4:5">
      <c r="D16067" s="122"/>
      <c r="E16067" s="122"/>
    </row>
    <row r="16068" spans="4:5">
      <c r="D16068" s="122"/>
      <c r="E16068" s="122"/>
    </row>
    <row r="16069" spans="4:5">
      <c r="D16069" s="122"/>
      <c r="E16069" s="122"/>
    </row>
    <row r="16070" spans="4:5">
      <c r="D16070" s="122"/>
      <c r="E16070" s="122"/>
    </row>
    <row r="16071" spans="4:5">
      <c r="D16071" s="122"/>
      <c r="E16071" s="122"/>
    </row>
    <row r="16072" spans="4:5">
      <c r="D16072" s="122"/>
      <c r="E16072" s="122"/>
    </row>
    <row r="16073" spans="4:5">
      <c r="D16073" s="122"/>
      <c r="E16073" s="122"/>
    </row>
    <row r="16074" spans="4:5">
      <c r="D16074" s="122"/>
      <c r="E16074" s="122"/>
    </row>
    <row r="16075" spans="4:5">
      <c r="D16075" s="122"/>
      <c r="E16075" s="122"/>
    </row>
    <row r="16076" spans="4:5">
      <c r="D16076" s="122"/>
      <c r="E16076" s="122"/>
    </row>
    <row r="16077" spans="4:5">
      <c r="D16077" s="122"/>
      <c r="E16077" s="122"/>
    </row>
    <row r="16078" spans="4:5">
      <c r="D16078" s="122"/>
      <c r="E16078" s="122"/>
    </row>
    <row r="16079" spans="4:5">
      <c r="D16079" s="122"/>
      <c r="E16079" s="122"/>
    </row>
    <row r="16080" spans="4:5">
      <c r="D16080" s="122"/>
      <c r="E16080" s="122"/>
    </row>
    <row r="16081" spans="4:5">
      <c r="D16081" s="122"/>
      <c r="E16081" s="122"/>
    </row>
    <row r="16082" spans="4:5">
      <c r="D16082" s="122"/>
      <c r="E16082" s="122"/>
    </row>
    <row r="16083" spans="4:5">
      <c r="D16083" s="122"/>
      <c r="E16083" s="122"/>
    </row>
    <row r="16084" spans="4:5">
      <c r="D16084" s="122"/>
      <c r="E16084" s="122"/>
    </row>
    <row r="16085" spans="4:5">
      <c r="D16085" s="122"/>
      <c r="E16085" s="122"/>
    </row>
    <row r="16086" spans="4:5">
      <c r="D16086" s="122"/>
      <c r="E16086" s="122"/>
    </row>
    <row r="16087" spans="4:5">
      <c r="D16087" s="122"/>
      <c r="E16087" s="122"/>
    </row>
    <row r="16088" spans="4:5">
      <c r="D16088" s="122"/>
      <c r="E16088" s="122"/>
    </row>
    <row r="16089" spans="4:5">
      <c r="D16089" s="122"/>
      <c r="E16089" s="122"/>
    </row>
    <row r="16090" spans="4:5">
      <c r="D16090" s="122"/>
      <c r="E16090" s="122"/>
    </row>
    <row r="16091" spans="4:5">
      <c r="D16091" s="122"/>
      <c r="E16091" s="122"/>
    </row>
    <row r="16092" spans="4:5">
      <c r="D16092" s="122"/>
      <c r="E16092" s="122"/>
    </row>
    <row r="16093" spans="4:5">
      <c r="D16093" s="122"/>
      <c r="E16093" s="122"/>
    </row>
    <row r="16094" spans="4:5">
      <c r="D16094" s="122"/>
      <c r="E16094" s="122"/>
    </row>
    <row r="16095" spans="4:5">
      <c r="D16095" s="122"/>
      <c r="E16095" s="122"/>
    </row>
    <row r="16096" spans="4:5">
      <c r="D16096" s="122"/>
      <c r="E16096" s="122"/>
    </row>
    <row r="16097" spans="4:5">
      <c r="D16097" s="122"/>
      <c r="E16097" s="122"/>
    </row>
    <row r="16098" spans="4:5">
      <c r="D16098" s="122"/>
      <c r="E16098" s="122"/>
    </row>
    <row r="16099" spans="4:5">
      <c r="D16099" s="122"/>
      <c r="E16099" s="122"/>
    </row>
    <row r="16100" spans="4:5">
      <c r="D16100" s="122"/>
      <c r="E16100" s="122"/>
    </row>
    <row r="16101" spans="4:5">
      <c r="D16101" s="122"/>
      <c r="E16101" s="122"/>
    </row>
    <row r="16102" spans="4:5">
      <c r="D16102" s="122"/>
      <c r="E16102" s="122"/>
    </row>
    <row r="16103" spans="4:5">
      <c r="D16103" s="122"/>
      <c r="E16103" s="122"/>
    </row>
    <row r="16104" spans="4:5">
      <c r="D16104" s="122"/>
      <c r="E16104" s="122"/>
    </row>
    <row r="16105" spans="4:5">
      <c r="D16105" s="122"/>
      <c r="E16105" s="122"/>
    </row>
    <row r="16106" spans="4:5">
      <c r="D16106" s="122"/>
      <c r="E16106" s="122"/>
    </row>
    <row r="16107" spans="4:5">
      <c r="D16107" s="122"/>
      <c r="E16107" s="122"/>
    </row>
    <row r="16108" spans="4:5">
      <c r="D16108" s="122"/>
      <c r="E16108" s="122"/>
    </row>
    <row r="16109" spans="4:5">
      <c r="D16109" s="122"/>
      <c r="E16109" s="122"/>
    </row>
    <row r="16110" spans="4:5">
      <c r="D16110" s="122"/>
      <c r="E16110" s="122"/>
    </row>
    <row r="16111" spans="4:5">
      <c r="D16111" s="122"/>
      <c r="E16111" s="122"/>
    </row>
    <row r="16112" spans="4:5">
      <c r="D16112" s="122"/>
      <c r="E16112" s="122"/>
    </row>
    <row r="16113" spans="4:5">
      <c r="D16113" s="122"/>
      <c r="E16113" s="122"/>
    </row>
    <row r="16114" spans="4:5">
      <c r="D16114" s="122"/>
      <c r="E16114" s="122"/>
    </row>
    <row r="16115" spans="4:5">
      <c r="D16115" s="122"/>
      <c r="E16115" s="122"/>
    </row>
    <row r="16116" spans="4:5">
      <c r="D16116" s="122"/>
      <c r="E16116" s="122"/>
    </row>
    <row r="16117" spans="4:5">
      <c r="D16117" s="122"/>
      <c r="E16117" s="122"/>
    </row>
    <row r="16118" spans="4:5">
      <c r="D16118" s="122"/>
      <c r="E16118" s="122"/>
    </row>
    <row r="16119" spans="4:5">
      <c r="D16119" s="122"/>
      <c r="E16119" s="122"/>
    </row>
    <row r="16120" spans="4:5">
      <c r="D16120" s="122"/>
      <c r="E16120" s="122"/>
    </row>
    <row r="16121" spans="4:5">
      <c r="D16121" s="122"/>
      <c r="E16121" s="122"/>
    </row>
    <row r="16122" spans="4:5">
      <c r="D16122" s="122"/>
      <c r="E16122" s="122"/>
    </row>
    <row r="16123" spans="4:5">
      <c r="D16123" s="122"/>
      <c r="E16123" s="122"/>
    </row>
    <row r="16124" spans="4:5">
      <c r="D16124" s="122"/>
      <c r="E16124" s="122"/>
    </row>
    <row r="16125" spans="4:5">
      <c r="D16125" s="122"/>
      <c r="E16125" s="122"/>
    </row>
    <row r="16126" spans="4:5">
      <c r="D16126" s="122"/>
      <c r="E16126" s="122"/>
    </row>
    <row r="16127" spans="4:5">
      <c r="D16127" s="122"/>
      <c r="E16127" s="122"/>
    </row>
    <row r="16128" spans="4:5">
      <c r="D16128" s="122"/>
      <c r="E16128" s="122"/>
    </row>
    <row r="16129" spans="4:5">
      <c r="D16129" s="122"/>
      <c r="E16129" s="122"/>
    </row>
    <row r="16130" spans="4:5">
      <c r="D16130" s="122"/>
      <c r="E16130" s="122"/>
    </row>
    <row r="16131" spans="4:5">
      <c r="D16131" s="122"/>
      <c r="E16131" s="122"/>
    </row>
    <row r="16132" spans="4:5">
      <c r="D16132" s="122"/>
      <c r="E16132" s="122"/>
    </row>
    <row r="16133" spans="4:5">
      <c r="D16133" s="122"/>
      <c r="E16133" s="122"/>
    </row>
    <row r="16134" spans="4:5">
      <c r="D16134" s="122"/>
      <c r="E16134" s="122"/>
    </row>
    <row r="16135" spans="4:5">
      <c r="D16135" s="122"/>
      <c r="E16135" s="122"/>
    </row>
    <row r="16136" spans="4:5">
      <c r="D16136" s="122"/>
      <c r="E16136" s="122"/>
    </row>
    <row r="16137" spans="4:5">
      <c r="D16137" s="122"/>
      <c r="E16137" s="122"/>
    </row>
    <row r="16138" spans="4:5">
      <c r="D16138" s="122"/>
      <c r="E16138" s="122"/>
    </row>
    <row r="16139" spans="4:5">
      <c r="D16139" s="122"/>
      <c r="E16139" s="122"/>
    </row>
    <row r="16140" spans="4:5">
      <c r="D16140" s="122"/>
      <c r="E16140" s="122"/>
    </row>
    <row r="16141" spans="4:5">
      <c r="D16141" s="122"/>
      <c r="E16141" s="122"/>
    </row>
    <row r="16142" spans="4:5">
      <c r="D16142" s="122"/>
      <c r="E16142" s="122"/>
    </row>
    <row r="16143" spans="4:5">
      <c r="D16143" s="122"/>
      <c r="E16143" s="122"/>
    </row>
    <row r="16144" spans="4:5">
      <c r="D16144" s="122"/>
      <c r="E16144" s="122"/>
    </row>
    <row r="16145" spans="4:5">
      <c r="D16145" s="122"/>
      <c r="E16145" s="122"/>
    </row>
    <row r="16146" spans="4:5">
      <c r="D16146" s="122"/>
      <c r="E16146" s="122"/>
    </row>
    <row r="16147" spans="4:5">
      <c r="D16147" s="122"/>
      <c r="E16147" s="122"/>
    </row>
    <row r="16148" spans="4:5">
      <c r="D16148" s="122"/>
      <c r="E16148" s="122"/>
    </row>
    <row r="16149" spans="4:5">
      <c r="D16149" s="122"/>
      <c r="E16149" s="122"/>
    </row>
    <row r="16150" spans="4:5">
      <c r="D16150" s="122"/>
      <c r="E16150" s="122"/>
    </row>
    <row r="16151" spans="4:5">
      <c r="D16151" s="122"/>
      <c r="E16151" s="122"/>
    </row>
    <row r="16152" spans="4:5">
      <c r="D16152" s="122"/>
      <c r="E16152" s="122"/>
    </row>
    <row r="16153" spans="4:5">
      <c r="D16153" s="122"/>
      <c r="E16153" s="122"/>
    </row>
    <row r="16154" spans="4:5">
      <c r="D16154" s="122"/>
      <c r="E16154" s="122"/>
    </row>
    <row r="16155" spans="4:5">
      <c r="D16155" s="122"/>
      <c r="E16155" s="122"/>
    </row>
    <row r="16156" spans="4:5">
      <c r="D16156" s="122"/>
      <c r="E16156" s="122"/>
    </row>
    <row r="16157" spans="4:5">
      <c r="D16157" s="122"/>
      <c r="E16157" s="122"/>
    </row>
    <row r="16158" spans="4:5">
      <c r="D16158" s="122"/>
      <c r="E16158" s="122"/>
    </row>
    <row r="16159" spans="4:5">
      <c r="D16159" s="122"/>
      <c r="E16159" s="122"/>
    </row>
    <row r="16160" spans="4:5">
      <c r="D16160" s="122"/>
      <c r="E16160" s="122"/>
    </row>
    <row r="16161" spans="4:5">
      <c r="D16161" s="122"/>
      <c r="E16161" s="122"/>
    </row>
    <row r="16162" spans="4:5">
      <c r="D16162" s="122"/>
      <c r="E16162" s="122"/>
    </row>
    <row r="16163" spans="4:5">
      <c r="D16163" s="122"/>
      <c r="E16163" s="122"/>
    </row>
    <row r="16164" spans="4:5">
      <c r="D16164" s="122"/>
      <c r="E16164" s="122"/>
    </row>
    <row r="16165" spans="4:5">
      <c r="D16165" s="122"/>
      <c r="E16165" s="122"/>
    </row>
    <row r="16166" spans="4:5">
      <c r="D16166" s="122"/>
      <c r="E16166" s="122"/>
    </row>
    <row r="16167" spans="4:5">
      <c r="D16167" s="122"/>
      <c r="E16167" s="122"/>
    </row>
    <row r="16168" spans="4:5">
      <c r="D16168" s="122"/>
      <c r="E16168" s="122"/>
    </row>
    <row r="16169" spans="4:5">
      <c r="D16169" s="122"/>
      <c r="E16169" s="122"/>
    </row>
    <row r="16170" spans="4:5">
      <c r="D16170" s="122"/>
      <c r="E16170" s="122"/>
    </row>
    <row r="16171" spans="4:5">
      <c r="D16171" s="122"/>
      <c r="E16171" s="122"/>
    </row>
    <row r="16172" spans="4:5">
      <c r="D16172" s="122"/>
      <c r="E16172" s="122"/>
    </row>
    <row r="16173" spans="4:5">
      <c r="D16173" s="122"/>
      <c r="E16173" s="122"/>
    </row>
    <row r="16174" spans="4:5">
      <c r="D16174" s="122"/>
      <c r="E16174" s="122"/>
    </row>
    <row r="16175" spans="4:5">
      <c r="D16175" s="122"/>
      <c r="E16175" s="122"/>
    </row>
    <row r="16176" spans="4:5">
      <c r="D16176" s="122"/>
      <c r="E16176" s="122"/>
    </row>
    <row r="16177" spans="4:5">
      <c r="D16177" s="122"/>
      <c r="E16177" s="122"/>
    </row>
    <row r="16178" spans="4:5">
      <c r="D16178" s="122"/>
      <c r="E16178" s="122"/>
    </row>
    <row r="16179" spans="4:5">
      <c r="D16179" s="122"/>
      <c r="E16179" s="122"/>
    </row>
    <row r="16180" spans="4:5">
      <c r="D16180" s="122"/>
      <c r="E16180" s="122"/>
    </row>
    <row r="16181" spans="4:5">
      <c r="D16181" s="122"/>
      <c r="E16181" s="122"/>
    </row>
    <row r="16182" spans="4:5">
      <c r="D16182" s="122"/>
      <c r="E16182" s="122"/>
    </row>
    <row r="16183" spans="4:5">
      <c r="D16183" s="122"/>
      <c r="E16183" s="122"/>
    </row>
    <row r="16184" spans="4:5">
      <c r="D16184" s="122"/>
      <c r="E16184" s="122"/>
    </row>
    <row r="16185" spans="4:5">
      <c r="D16185" s="122"/>
      <c r="E16185" s="122"/>
    </row>
    <row r="16186" spans="4:5">
      <c r="D16186" s="122"/>
      <c r="E16186" s="122"/>
    </row>
    <row r="16187" spans="4:5">
      <c r="D16187" s="122"/>
      <c r="E16187" s="122"/>
    </row>
    <row r="16188" spans="4:5">
      <c r="D16188" s="122"/>
      <c r="E16188" s="122"/>
    </row>
    <row r="16189" spans="4:5">
      <c r="D16189" s="122"/>
      <c r="E16189" s="122"/>
    </row>
    <row r="16190" spans="4:5">
      <c r="D16190" s="122"/>
      <c r="E16190" s="122"/>
    </row>
    <row r="16191" spans="4:5">
      <c r="D16191" s="122"/>
      <c r="E16191" s="122"/>
    </row>
    <row r="16192" spans="4:5">
      <c r="D16192" s="122"/>
      <c r="E16192" s="122"/>
    </row>
    <row r="16193" spans="4:5">
      <c r="D16193" s="122"/>
      <c r="E16193" s="122"/>
    </row>
    <row r="16194" spans="4:5">
      <c r="D16194" s="122"/>
      <c r="E16194" s="122"/>
    </row>
    <row r="16195" spans="4:5">
      <c r="D16195" s="122"/>
      <c r="E16195" s="122"/>
    </row>
    <row r="16196" spans="4:5">
      <c r="D16196" s="122"/>
      <c r="E16196" s="122"/>
    </row>
    <row r="16197" spans="4:5">
      <c r="D16197" s="122"/>
      <c r="E16197" s="122"/>
    </row>
    <row r="16198" spans="4:5">
      <c r="D16198" s="122"/>
      <c r="E16198" s="122"/>
    </row>
    <row r="16199" spans="4:5">
      <c r="D16199" s="122"/>
      <c r="E16199" s="122"/>
    </row>
    <row r="16200" spans="4:5">
      <c r="D16200" s="122"/>
      <c r="E16200" s="122"/>
    </row>
    <row r="16201" spans="4:5">
      <c r="D16201" s="122"/>
      <c r="E16201" s="122"/>
    </row>
    <row r="16202" spans="4:5">
      <c r="D16202" s="122"/>
      <c r="E16202" s="122"/>
    </row>
    <row r="16203" spans="4:5">
      <c r="D16203" s="122"/>
      <c r="E16203" s="122"/>
    </row>
    <row r="16204" spans="4:5">
      <c r="D16204" s="122"/>
      <c r="E16204" s="122"/>
    </row>
    <row r="16205" spans="4:5">
      <c r="D16205" s="122"/>
      <c r="E16205" s="122"/>
    </row>
    <row r="16206" spans="4:5">
      <c r="D16206" s="122"/>
      <c r="E16206" s="122"/>
    </row>
    <row r="16207" spans="4:5">
      <c r="D16207" s="122"/>
      <c r="E16207" s="122"/>
    </row>
    <row r="16208" spans="4:5">
      <c r="D16208" s="122"/>
      <c r="E16208" s="122"/>
    </row>
    <row r="16209" spans="4:5">
      <c r="D16209" s="122"/>
      <c r="E16209" s="122"/>
    </row>
    <row r="16210" spans="4:5">
      <c r="D16210" s="122"/>
      <c r="E16210" s="122"/>
    </row>
    <row r="16211" spans="4:5">
      <c r="D16211" s="122"/>
      <c r="E16211" s="122"/>
    </row>
    <row r="16212" spans="4:5">
      <c r="D16212" s="122"/>
      <c r="E16212" s="122"/>
    </row>
    <row r="16213" spans="4:5">
      <c r="D16213" s="122"/>
      <c r="E16213" s="122"/>
    </row>
    <row r="16214" spans="4:5">
      <c r="D16214" s="122"/>
      <c r="E16214" s="122"/>
    </row>
    <row r="16215" spans="4:5">
      <c r="D16215" s="122"/>
      <c r="E16215" s="122"/>
    </row>
    <row r="16216" spans="4:5">
      <c r="D16216" s="122"/>
      <c r="E16216" s="122"/>
    </row>
    <row r="16217" spans="4:5">
      <c r="D16217" s="122"/>
      <c r="E16217" s="122"/>
    </row>
    <row r="16218" spans="4:5">
      <c r="D16218" s="122"/>
      <c r="E16218" s="122"/>
    </row>
    <row r="16219" spans="4:5">
      <c r="D16219" s="122"/>
      <c r="E16219" s="122"/>
    </row>
    <row r="16220" spans="4:5">
      <c r="D16220" s="122"/>
      <c r="E16220" s="122"/>
    </row>
    <row r="16221" spans="4:5">
      <c r="D16221" s="122"/>
      <c r="E16221" s="122"/>
    </row>
    <row r="16222" spans="4:5">
      <c r="D16222" s="122"/>
      <c r="E16222" s="122"/>
    </row>
    <row r="16223" spans="4:5">
      <c r="D16223" s="122"/>
      <c r="E16223" s="122"/>
    </row>
    <row r="16224" spans="4:5">
      <c r="D16224" s="122"/>
      <c r="E16224" s="122"/>
    </row>
    <row r="16225" spans="4:5">
      <c r="D16225" s="122"/>
      <c r="E16225" s="122"/>
    </row>
    <row r="16226" spans="4:5">
      <c r="D16226" s="122"/>
      <c r="E16226" s="122"/>
    </row>
    <row r="16227" spans="4:5">
      <c r="D16227" s="122"/>
      <c r="E16227" s="122"/>
    </row>
    <row r="16228" spans="4:5">
      <c r="D16228" s="122"/>
      <c r="E16228" s="122"/>
    </row>
    <row r="16229" spans="4:5">
      <c r="D16229" s="122"/>
      <c r="E16229" s="122"/>
    </row>
    <row r="16230" spans="4:5">
      <c r="D16230" s="122"/>
      <c r="E16230" s="122"/>
    </row>
    <row r="16231" spans="4:5">
      <c r="D16231" s="122"/>
      <c r="E16231" s="122"/>
    </row>
    <row r="16232" spans="4:5">
      <c r="D16232" s="122"/>
      <c r="E16232" s="122"/>
    </row>
    <row r="16233" spans="4:5">
      <c r="D16233" s="122"/>
      <c r="E16233" s="122"/>
    </row>
    <row r="16234" spans="4:5">
      <c r="D16234" s="122"/>
      <c r="E16234" s="122"/>
    </row>
    <row r="16235" spans="4:5">
      <c r="D16235" s="122"/>
      <c r="E16235" s="122"/>
    </row>
    <row r="16236" spans="4:5">
      <c r="D16236" s="122"/>
      <c r="E16236" s="122"/>
    </row>
    <row r="16237" spans="4:5">
      <c r="D16237" s="122"/>
      <c r="E16237" s="122"/>
    </row>
    <row r="16238" spans="4:5">
      <c r="D16238" s="122"/>
      <c r="E16238" s="122"/>
    </row>
    <row r="16239" spans="4:5">
      <c r="D16239" s="122"/>
      <c r="E16239" s="122"/>
    </row>
    <row r="16240" spans="4:5">
      <c r="D16240" s="122"/>
      <c r="E16240" s="122"/>
    </row>
    <row r="16241" spans="4:5">
      <c r="D16241" s="122"/>
      <c r="E16241" s="122"/>
    </row>
    <row r="16242" spans="4:5">
      <c r="D16242" s="122"/>
      <c r="E16242" s="122"/>
    </row>
    <row r="16243" spans="4:5">
      <c r="D16243" s="122"/>
      <c r="E16243" s="122"/>
    </row>
    <row r="16244" spans="4:5">
      <c r="D16244" s="122"/>
      <c r="E16244" s="122"/>
    </row>
    <row r="16245" spans="4:5">
      <c r="D16245" s="122"/>
      <c r="E16245" s="122"/>
    </row>
    <row r="16246" spans="4:5">
      <c r="D16246" s="122"/>
      <c r="E16246" s="122"/>
    </row>
    <row r="16247" spans="4:5">
      <c r="D16247" s="122"/>
      <c r="E16247" s="122"/>
    </row>
    <row r="16248" spans="4:5">
      <c r="D16248" s="122"/>
      <c r="E16248" s="122"/>
    </row>
    <row r="16249" spans="4:5">
      <c r="D16249" s="122"/>
      <c r="E16249" s="122"/>
    </row>
    <row r="16250" spans="4:5">
      <c r="D16250" s="122"/>
      <c r="E16250" s="122"/>
    </row>
    <row r="16251" spans="4:5">
      <c r="D16251" s="122"/>
      <c r="E16251" s="122"/>
    </row>
    <row r="16252" spans="4:5">
      <c r="D16252" s="122"/>
      <c r="E16252" s="122"/>
    </row>
    <row r="16253" spans="4:5">
      <c r="D16253" s="122"/>
      <c r="E16253" s="122"/>
    </row>
    <row r="16254" spans="4:5">
      <c r="D16254" s="122"/>
      <c r="E16254" s="122"/>
    </row>
    <row r="16255" spans="4:5">
      <c r="D16255" s="122"/>
      <c r="E16255" s="122"/>
    </row>
    <row r="16256" spans="4:5">
      <c r="D16256" s="122"/>
      <c r="E16256" s="122"/>
    </row>
    <row r="16257" spans="4:5">
      <c r="D16257" s="122"/>
      <c r="E16257" s="122"/>
    </row>
    <row r="16258" spans="4:5">
      <c r="D16258" s="122"/>
      <c r="E16258" s="122"/>
    </row>
    <row r="16259" spans="4:5">
      <c r="D16259" s="122"/>
      <c r="E16259" s="122"/>
    </row>
    <row r="16260" spans="4:5">
      <c r="D16260" s="122"/>
      <c r="E16260" s="122"/>
    </row>
    <row r="16261" spans="4:5">
      <c r="D16261" s="122"/>
      <c r="E16261" s="122"/>
    </row>
    <row r="16262" spans="4:5">
      <c r="D16262" s="122"/>
      <c r="E16262" s="122"/>
    </row>
    <row r="16263" spans="4:5">
      <c r="D16263" s="122"/>
      <c r="E16263" s="122"/>
    </row>
    <row r="16264" spans="4:5">
      <c r="D16264" s="122"/>
      <c r="E16264" s="122"/>
    </row>
    <row r="16265" spans="4:5">
      <c r="D16265" s="122"/>
      <c r="E16265" s="122"/>
    </row>
    <row r="16266" spans="4:5">
      <c r="D16266" s="122"/>
      <c r="E16266" s="122"/>
    </row>
    <row r="16267" spans="4:5">
      <c r="D16267" s="122"/>
      <c r="E16267" s="122"/>
    </row>
    <row r="16268" spans="4:5">
      <c r="D16268" s="122"/>
      <c r="E16268" s="122"/>
    </row>
    <row r="16269" spans="4:5">
      <c r="D16269" s="122"/>
      <c r="E16269" s="122"/>
    </row>
    <row r="16270" spans="4:5">
      <c r="D16270" s="122"/>
      <c r="E16270" s="122"/>
    </row>
    <row r="16271" spans="4:5">
      <c r="D16271" s="122"/>
      <c r="E16271" s="122"/>
    </row>
    <row r="16272" spans="4:5">
      <c r="D16272" s="122"/>
      <c r="E16272" s="122"/>
    </row>
    <row r="16273" spans="4:5">
      <c r="D16273" s="122"/>
      <c r="E16273" s="122"/>
    </row>
    <row r="16274" spans="4:5">
      <c r="D16274" s="122"/>
      <c r="E16274" s="122"/>
    </row>
    <row r="16275" spans="4:5">
      <c r="D16275" s="122"/>
      <c r="E16275" s="122"/>
    </row>
    <row r="16276" spans="4:5">
      <c r="D16276" s="122"/>
      <c r="E16276" s="122"/>
    </row>
    <row r="16277" spans="4:5">
      <c r="D16277" s="122"/>
      <c r="E16277" s="122"/>
    </row>
    <row r="16278" spans="4:5">
      <c r="D16278" s="122"/>
      <c r="E16278" s="122"/>
    </row>
    <row r="16279" spans="4:5">
      <c r="D16279" s="122"/>
      <c r="E16279" s="122"/>
    </row>
    <row r="16280" spans="4:5">
      <c r="D16280" s="122"/>
      <c r="E16280" s="122"/>
    </row>
    <row r="16281" spans="4:5">
      <c r="D16281" s="122"/>
      <c r="E16281" s="122"/>
    </row>
    <row r="16282" spans="4:5">
      <c r="D16282" s="122"/>
      <c r="E16282" s="122"/>
    </row>
    <row r="16283" spans="4:5">
      <c r="D16283" s="122"/>
      <c r="E16283" s="122"/>
    </row>
    <row r="16284" spans="4:5">
      <c r="D16284" s="122"/>
      <c r="E16284" s="122"/>
    </row>
    <row r="16285" spans="4:5">
      <c r="D16285" s="122"/>
      <c r="E16285" s="122"/>
    </row>
    <row r="16286" spans="4:5">
      <c r="D16286" s="122"/>
      <c r="E16286" s="122"/>
    </row>
    <row r="16287" spans="4:5">
      <c r="D16287" s="122"/>
      <c r="E16287" s="122"/>
    </row>
    <row r="16288" spans="4:5">
      <c r="D16288" s="122"/>
      <c r="E16288" s="122"/>
    </row>
    <row r="16289" spans="4:5">
      <c r="D16289" s="122"/>
      <c r="E16289" s="122"/>
    </row>
    <row r="16290" spans="4:5">
      <c r="D16290" s="122"/>
      <c r="E16290" s="122"/>
    </row>
    <row r="16291" spans="4:5">
      <c r="D16291" s="122"/>
      <c r="E16291" s="122"/>
    </row>
    <row r="16292" spans="4:5">
      <c r="D16292" s="122"/>
      <c r="E16292" s="122"/>
    </row>
    <row r="16293" spans="4:5">
      <c r="D16293" s="122"/>
      <c r="E16293" s="122"/>
    </row>
    <row r="16294" spans="4:5">
      <c r="D16294" s="122"/>
      <c r="E16294" s="122"/>
    </row>
    <row r="16295" spans="4:5">
      <c r="D16295" s="122"/>
      <c r="E16295" s="122"/>
    </row>
    <row r="16296" spans="4:5">
      <c r="D16296" s="122"/>
      <c r="E16296" s="122"/>
    </row>
    <row r="16297" spans="4:5">
      <c r="D16297" s="122"/>
      <c r="E16297" s="122"/>
    </row>
    <row r="16298" spans="4:5">
      <c r="D16298" s="122"/>
      <c r="E16298" s="122"/>
    </row>
    <row r="16299" spans="4:5">
      <c r="D16299" s="122"/>
      <c r="E16299" s="122"/>
    </row>
    <row r="16300" spans="4:5">
      <c r="D16300" s="122"/>
      <c r="E16300" s="122"/>
    </row>
    <row r="16301" spans="4:5">
      <c r="D16301" s="122"/>
      <c r="E16301" s="122"/>
    </row>
    <row r="16302" spans="4:5">
      <c r="D16302" s="122"/>
      <c r="E16302" s="122"/>
    </row>
    <row r="16303" spans="4:5">
      <c r="D16303" s="122"/>
      <c r="E16303" s="122"/>
    </row>
    <row r="16304" spans="4:5">
      <c r="D16304" s="122"/>
      <c r="E16304" s="122"/>
    </row>
    <row r="16305" spans="4:5">
      <c r="D16305" s="122"/>
      <c r="E16305" s="122"/>
    </row>
    <row r="16306" spans="4:5">
      <c r="D16306" s="122"/>
      <c r="E16306" s="122"/>
    </row>
    <row r="16307" spans="4:5">
      <c r="D16307" s="122"/>
      <c r="E16307" s="122"/>
    </row>
    <row r="16308" spans="4:5">
      <c r="D16308" s="122"/>
      <c r="E16308" s="122"/>
    </row>
    <row r="16309" spans="4:5">
      <c r="D16309" s="122"/>
      <c r="E16309" s="122"/>
    </row>
    <row r="16310" spans="4:5">
      <c r="D16310" s="122"/>
      <c r="E16310" s="122"/>
    </row>
    <row r="16311" spans="4:5">
      <c r="D16311" s="122"/>
      <c r="E16311" s="122"/>
    </row>
    <row r="16312" spans="4:5">
      <c r="D16312" s="122"/>
      <c r="E16312" s="122"/>
    </row>
    <row r="16313" spans="4:5">
      <c r="D16313" s="122"/>
      <c r="E16313" s="122"/>
    </row>
    <row r="16314" spans="4:5">
      <c r="D16314" s="122"/>
      <c r="E16314" s="122"/>
    </row>
    <row r="16315" spans="4:5">
      <c r="D16315" s="122"/>
      <c r="E16315" s="122"/>
    </row>
    <row r="16316" spans="4:5">
      <c r="D16316" s="122"/>
      <c r="E16316" s="122"/>
    </row>
    <row r="16317" spans="4:5">
      <c r="D16317" s="122"/>
      <c r="E16317" s="122"/>
    </row>
    <row r="16318" spans="4:5">
      <c r="D16318" s="122"/>
      <c r="E16318" s="122"/>
    </row>
    <row r="16319" spans="4:5">
      <c r="D16319" s="122"/>
      <c r="E16319" s="122"/>
    </row>
    <row r="16320" spans="4:5">
      <c r="D16320" s="122"/>
      <c r="E16320" s="122"/>
    </row>
    <row r="16321" spans="4:5">
      <c r="D16321" s="122"/>
      <c r="E16321" s="122"/>
    </row>
    <row r="16322" spans="4:5">
      <c r="D16322" s="122"/>
      <c r="E16322" s="122"/>
    </row>
    <row r="16323" spans="4:5">
      <c r="D16323" s="122"/>
      <c r="E16323" s="122"/>
    </row>
    <row r="16324" spans="4:5">
      <c r="D16324" s="122"/>
      <c r="E16324" s="122"/>
    </row>
    <row r="16325" spans="4:5">
      <c r="D16325" s="122"/>
      <c r="E16325" s="122"/>
    </row>
    <row r="16326" spans="4:5">
      <c r="D16326" s="122"/>
      <c r="E16326" s="122"/>
    </row>
    <row r="16327" spans="4:5">
      <c r="D16327" s="122"/>
      <c r="E16327" s="122"/>
    </row>
    <row r="16328" spans="4:5">
      <c r="D16328" s="122"/>
      <c r="E16328" s="122"/>
    </row>
    <row r="16329" spans="4:5">
      <c r="D16329" s="122"/>
      <c r="E16329" s="122"/>
    </row>
    <row r="16330" spans="4:5">
      <c r="D16330" s="122"/>
      <c r="E16330" s="122"/>
    </row>
    <row r="16331" spans="4:5">
      <c r="D16331" s="122"/>
      <c r="E16331" s="122"/>
    </row>
    <row r="16332" spans="4:5">
      <c r="D16332" s="122"/>
      <c r="E16332" s="122"/>
    </row>
    <row r="16333" spans="4:5">
      <c r="D16333" s="122"/>
      <c r="E16333" s="122"/>
    </row>
    <row r="16334" spans="4:5">
      <c r="D16334" s="122"/>
      <c r="E16334" s="122"/>
    </row>
    <row r="16335" spans="4:5">
      <c r="D16335" s="122"/>
      <c r="E16335" s="122"/>
    </row>
    <row r="16336" spans="4:5">
      <c r="D16336" s="122"/>
      <c r="E16336" s="122"/>
    </row>
    <row r="16337" spans="4:5">
      <c r="D16337" s="122"/>
      <c r="E16337" s="122"/>
    </row>
    <row r="16338" spans="4:5">
      <c r="D16338" s="122"/>
      <c r="E16338" s="122"/>
    </row>
    <row r="16339" spans="4:5">
      <c r="D16339" s="122"/>
      <c r="E16339" s="122"/>
    </row>
    <row r="16340" spans="4:5">
      <c r="D16340" s="122"/>
      <c r="E16340" s="122"/>
    </row>
    <row r="16341" spans="4:5">
      <c r="D16341" s="122"/>
      <c r="E16341" s="122"/>
    </row>
    <row r="16342" spans="4:5">
      <c r="D16342" s="122"/>
      <c r="E16342" s="122"/>
    </row>
    <row r="16343" spans="4:5">
      <c r="D16343" s="122"/>
      <c r="E16343" s="122"/>
    </row>
    <row r="16344" spans="4:5">
      <c r="D16344" s="122"/>
      <c r="E16344" s="122"/>
    </row>
    <row r="16345" spans="4:5">
      <c r="D16345" s="122"/>
      <c r="E16345" s="122"/>
    </row>
    <row r="16346" spans="4:5">
      <c r="D16346" s="122"/>
      <c r="E16346" s="122"/>
    </row>
    <row r="16347" spans="4:5">
      <c r="D16347" s="122"/>
      <c r="E16347" s="122"/>
    </row>
    <row r="16348" spans="4:5">
      <c r="D16348" s="122"/>
      <c r="E16348" s="122"/>
    </row>
    <row r="16349" spans="4:5">
      <c r="D16349" s="122"/>
      <c r="E16349" s="122"/>
    </row>
    <row r="16350" spans="4:5">
      <c r="D16350" s="122"/>
      <c r="E16350" s="122"/>
    </row>
    <row r="16351" spans="4:5">
      <c r="D16351" s="122"/>
      <c r="E16351" s="122"/>
    </row>
    <row r="16352" spans="4:5">
      <c r="D16352" s="122"/>
      <c r="E16352" s="122"/>
    </row>
    <row r="16353" spans="4:5">
      <c r="D16353" s="122"/>
      <c r="E16353" s="122"/>
    </row>
    <row r="16354" spans="4:5">
      <c r="D16354" s="122"/>
      <c r="E16354" s="122"/>
    </row>
    <row r="16355" spans="4:5">
      <c r="D16355" s="122"/>
      <c r="E16355" s="122"/>
    </row>
    <row r="16356" spans="4:5">
      <c r="D16356" s="122"/>
      <c r="E16356" s="122"/>
    </row>
    <row r="16357" spans="4:5">
      <c r="D16357" s="122"/>
      <c r="E16357" s="122"/>
    </row>
    <row r="16358" spans="4:5">
      <c r="D16358" s="122"/>
      <c r="E16358" s="122"/>
    </row>
    <row r="16359" spans="4:5">
      <c r="D16359" s="122"/>
      <c r="E16359" s="122"/>
    </row>
    <row r="16360" spans="4:5">
      <c r="D16360" s="122"/>
      <c r="E16360" s="122"/>
    </row>
    <row r="16361" spans="4:5">
      <c r="D16361" s="122"/>
      <c r="E16361" s="122"/>
    </row>
    <row r="16362" spans="4:5">
      <c r="D16362" s="122"/>
      <c r="E16362" s="122"/>
    </row>
    <row r="16363" spans="4:5">
      <c r="D16363" s="122"/>
      <c r="E16363" s="122"/>
    </row>
    <row r="16364" spans="4:5">
      <c r="D16364" s="122"/>
      <c r="E16364" s="122"/>
    </row>
    <row r="16365" spans="4:5">
      <c r="D16365" s="122"/>
      <c r="E16365" s="122"/>
    </row>
    <row r="16366" spans="4:5">
      <c r="D16366" s="122"/>
      <c r="E16366" s="122"/>
    </row>
    <row r="16367" spans="4:5">
      <c r="D16367" s="122"/>
      <c r="E16367" s="122"/>
    </row>
    <row r="16368" spans="4:5">
      <c r="D16368" s="122"/>
      <c r="E16368" s="122"/>
    </row>
    <row r="16369" spans="4:5">
      <c r="D16369" s="122"/>
      <c r="E16369" s="122"/>
    </row>
    <row r="16370" spans="4:5">
      <c r="D16370" s="122"/>
      <c r="E16370" s="122"/>
    </row>
    <row r="16371" spans="4:5">
      <c r="D16371" s="122"/>
      <c r="E16371" s="122"/>
    </row>
    <row r="16372" spans="4:5">
      <c r="D16372" s="122"/>
      <c r="E16372" s="122"/>
    </row>
    <row r="16373" spans="4:5">
      <c r="D16373" s="122"/>
      <c r="E16373" s="122"/>
    </row>
    <row r="16374" spans="4:5">
      <c r="D16374" s="122"/>
      <c r="E16374" s="122"/>
    </row>
    <row r="16375" spans="4:5">
      <c r="D16375" s="122"/>
      <c r="E16375" s="122"/>
    </row>
    <row r="16376" spans="4:5">
      <c r="D16376" s="122"/>
      <c r="E16376" s="122"/>
    </row>
    <row r="16377" spans="4:5">
      <c r="D16377" s="122"/>
      <c r="E16377" s="122"/>
    </row>
    <row r="16378" spans="4:5">
      <c r="D16378" s="122"/>
      <c r="E16378" s="122"/>
    </row>
    <row r="16379" spans="4:5">
      <c r="D16379" s="122"/>
      <c r="E16379" s="122"/>
    </row>
    <row r="16380" spans="4:5">
      <c r="D16380" s="122"/>
      <c r="E16380" s="122"/>
    </row>
    <row r="16381" spans="4:5">
      <c r="D16381" s="122"/>
      <c r="E16381" s="122"/>
    </row>
    <row r="16382" spans="4:5">
      <c r="D16382" s="122"/>
      <c r="E16382" s="122"/>
    </row>
    <row r="16383" spans="4:5">
      <c r="D16383" s="122"/>
      <c r="E16383" s="122"/>
    </row>
    <row r="16384" spans="4:5">
      <c r="D16384" s="122"/>
      <c r="E16384" s="122"/>
    </row>
    <row r="16385" spans="4:5">
      <c r="D16385" s="122"/>
      <c r="E16385" s="122"/>
    </row>
    <row r="16386" spans="4:5">
      <c r="D16386" s="122"/>
      <c r="E16386" s="122"/>
    </row>
    <row r="16387" spans="4:5">
      <c r="D16387" s="122"/>
      <c r="E16387" s="122"/>
    </row>
    <row r="16388" spans="4:5">
      <c r="D16388" s="122"/>
      <c r="E16388" s="122"/>
    </row>
    <row r="16389" spans="4:5">
      <c r="D16389" s="122"/>
      <c r="E16389" s="122"/>
    </row>
    <row r="16390" spans="4:5">
      <c r="D16390" s="122"/>
      <c r="E16390" s="122"/>
    </row>
    <row r="16391" spans="4:5">
      <c r="D16391" s="122"/>
      <c r="E16391" s="122"/>
    </row>
    <row r="16392" spans="4:5">
      <c r="D16392" s="122"/>
      <c r="E16392" s="122"/>
    </row>
    <row r="16393" spans="4:5">
      <c r="D16393" s="122"/>
      <c r="E16393" s="122"/>
    </row>
    <row r="16394" spans="4:5">
      <c r="D16394" s="122"/>
      <c r="E16394" s="122"/>
    </row>
    <row r="16395" spans="4:5">
      <c r="D16395" s="122"/>
      <c r="E16395" s="122"/>
    </row>
    <row r="16396" spans="4:5">
      <c r="D16396" s="122"/>
      <c r="E16396" s="122"/>
    </row>
    <row r="16397" spans="4:5">
      <c r="D16397" s="122"/>
      <c r="E16397" s="122"/>
    </row>
    <row r="16398" spans="4:5">
      <c r="D16398" s="122"/>
      <c r="E16398" s="122"/>
    </row>
    <row r="16399" spans="4:5">
      <c r="D16399" s="122"/>
      <c r="E16399" s="122"/>
    </row>
    <row r="16400" spans="4:5">
      <c r="D16400" s="122"/>
      <c r="E16400" s="122"/>
    </row>
    <row r="16401" spans="4:5">
      <c r="D16401" s="122"/>
      <c r="E16401" s="122"/>
    </row>
    <row r="16402" spans="4:5">
      <c r="D16402" s="122"/>
      <c r="E16402" s="122"/>
    </row>
    <row r="16403" spans="4:5">
      <c r="D16403" s="122"/>
      <c r="E16403" s="122"/>
    </row>
    <row r="16404" spans="4:5">
      <c r="D16404" s="122"/>
      <c r="E16404" s="122"/>
    </row>
    <row r="16405" spans="4:5">
      <c r="D16405" s="122"/>
      <c r="E16405" s="122"/>
    </row>
    <row r="16406" spans="4:5">
      <c r="D16406" s="122"/>
      <c r="E16406" s="122"/>
    </row>
    <row r="16407" spans="4:5">
      <c r="D16407" s="122"/>
      <c r="E16407" s="122"/>
    </row>
    <row r="16408" spans="4:5">
      <c r="D16408" s="122"/>
      <c r="E16408" s="122"/>
    </row>
    <row r="16409" spans="4:5">
      <c r="D16409" s="122"/>
      <c r="E16409" s="122"/>
    </row>
    <row r="16410" spans="4:5">
      <c r="D16410" s="122"/>
      <c r="E16410" s="122"/>
    </row>
    <row r="16411" spans="4:5">
      <c r="D16411" s="122"/>
      <c r="E16411" s="122"/>
    </row>
    <row r="16412" spans="4:5">
      <c r="D16412" s="122"/>
      <c r="E16412" s="122"/>
    </row>
    <row r="16413" spans="4:5">
      <c r="D16413" s="122"/>
      <c r="E16413" s="122"/>
    </row>
    <row r="16414" spans="4:5">
      <c r="D16414" s="122"/>
      <c r="E16414" s="122"/>
    </row>
    <row r="16415" spans="4:5">
      <c r="D16415" s="122"/>
      <c r="E16415" s="122"/>
    </row>
    <row r="16416" spans="4:5">
      <c r="D16416" s="122"/>
      <c r="E16416" s="122"/>
    </row>
    <row r="16417" spans="4:5">
      <c r="D16417" s="122"/>
      <c r="E16417" s="122"/>
    </row>
    <row r="16418" spans="4:5">
      <c r="D16418" s="122"/>
      <c r="E16418" s="122"/>
    </row>
    <row r="16419" spans="4:5">
      <c r="D16419" s="122"/>
      <c r="E16419" s="122"/>
    </row>
    <row r="16420" spans="4:5">
      <c r="D16420" s="122"/>
      <c r="E16420" s="122"/>
    </row>
    <row r="16421" spans="4:5">
      <c r="D16421" s="122"/>
      <c r="E16421" s="122"/>
    </row>
    <row r="16422" spans="4:5">
      <c r="D16422" s="122"/>
      <c r="E16422" s="122"/>
    </row>
    <row r="16423" spans="4:5">
      <c r="D16423" s="122"/>
      <c r="E16423" s="122"/>
    </row>
    <row r="16424" spans="4:5">
      <c r="D16424" s="122"/>
      <c r="E16424" s="122"/>
    </row>
    <row r="16425" spans="4:5">
      <c r="D16425" s="122"/>
      <c r="E16425" s="122"/>
    </row>
    <row r="16426" spans="4:5">
      <c r="D16426" s="122"/>
      <c r="E16426" s="122"/>
    </row>
    <row r="16427" spans="4:5">
      <c r="D16427" s="122"/>
      <c r="E16427" s="122"/>
    </row>
    <row r="16428" spans="4:5">
      <c r="D16428" s="122"/>
      <c r="E16428" s="122"/>
    </row>
    <row r="16429" spans="4:5">
      <c r="D16429" s="122"/>
      <c r="E16429" s="122"/>
    </row>
    <row r="16430" spans="4:5">
      <c r="D16430" s="122"/>
      <c r="E16430" s="122"/>
    </row>
    <row r="16431" spans="4:5">
      <c r="D16431" s="122"/>
      <c r="E16431" s="122"/>
    </row>
    <row r="16432" spans="4:5">
      <c r="D16432" s="122"/>
      <c r="E16432" s="122"/>
    </row>
    <row r="16433" spans="4:5">
      <c r="D16433" s="122"/>
      <c r="E16433" s="122"/>
    </row>
    <row r="16434" spans="4:5">
      <c r="D16434" s="122"/>
      <c r="E16434" s="122"/>
    </row>
    <row r="16435" spans="4:5">
      <c r="D16435" s="122"/>
      <c r="E16435" s="122"/>
    </row>
    <row r="16436" spans="4:5">
      <c r="D16436" s="122"/>
      <c r="E16436" s="122"/>
    </row>
    <row r="16437" spans="4:5">
      <c r="D16437" s="122"/>
      <c r="E16437" s="122"/>
    </row>
    <row r="16438" spans="4:5">
      <c r="D16438" s="122"/>
      <c r="E16438" s="122"/>
    </row>
    <row r="16439" spans="4:5">
      <c r="D16439" s="122"/>
      <c r="E16439" s="122"/>
    </row>
    <row r="16440" spans="4:5">
      <c r="D16440" s="122"/>
      <c r="E16440" s="122"/>
    </row>
    <row r="16441" spans="4:5">
      <c r="D16441" s="122"/>
      <c r="E16441" s="122"/>
    </row>
    <row r="16442" spans="4:5">
      <c r="D16442" s="122"/>
      <c r="E16442" s="122"/>
    </row>
    <row r="16443" spans="4:5">
      <c r="D16443" s="122"/>
      <c r="E16443" s="122"/>
    </row>
    <row r="16444" spans="4:5">
      <c r="D16444" s="122"/>
      <c r="E16444" s="122"/>
    </row>
    <row r="16445" spans="4:5">
      <c r="D16445" s="122"/>
      <c r="E16445" s="122"/>
    </row>
    <row r="16446" spans="4:5">
      <c r="D16446" s="122"/>
      <c r="E16446" s="122"/>
    </row>
    <row r="16447" spans="4:5">
      <c r="D16447" s="122"/>
      <c r="E16447" s="122"/>
    </row>
    <row r="16448" spans="4:5">
      <c r="D16448" s="122"/>
      <c r="E16448" s="122"/>
    </row>
    <row r="16449" spans="4:5">
      <c r="D16449" s="122"/>
      <c r="E16449" s="122"/>
    </row>
    <row r="16450" spans="4:5">
      <c r="D16450" s="122"/>
      <c r="E16450" s="122"/>
    </row>
    <row r="16451" spans="4:5">
      <c r="D16451" s="122"/>
      <c r="E16451" s="122"/>
    </row>
    <row r="16452" spans="4:5">
      <c r="D16452" s="122"/>
      <c r="E16452" s="122"/>
    </row>
    <row r="16453" spans="4:5">
      <c r="D16453" s="122"/>
      <c r="E16453" s="122"/>
    </row>
    <row r="16454" spans="4:5">
      <c r="D16454" s="122"/>
      <c r="E16454" s="122"/>
    </row>
    <row r="16455" spans="4:5">
      <c r="D16455" s="122"/>
      <c r="E16455" s="122"/>
    </row>
    <row r="16456" spans="4:5">
      <c r="D16456" s="122"/>
      <c r="E16456" s="122"/>
    </row>
    <row r="16457" spans="4:5">
      <c r="D16457" s="122"/>
      <c r="E16457" s="122"/>
    </row>
    <row r="16458" spans="4:5">
      <c r="D16458" s="122"/>
      <c r="E16458" s="122"/>
    </row>
    <row r="16459" spans="4:5">
      <c r="D16459" s="122"/>
      <c r="E16459" s="122"/>
    </row>
    <row r="16460" spans="4:5">
      <c r="D16460" s="122"/>
      <c r="E16460" s="122"/>
    </row>
    <row r="16461" spans="4:5">
      <c r="D16461" s="122"/>
      <c r="E16461" s="122"/>
    </row>
    <row r="16462" spans="4:5">
      <c r="D16462" s="122"/>
      <c r="E16462" s="122"/>
    </row>
    <row r="16463" spans="4:5">
      <c r="D16463" s="122"/>
      <c r="E16463" s="122"/>
    </row>
    <row r="16464" spans="4:5">
      <c r="D16464" s="122"/>
      <c r="E16464" s="122"/>
    </row>
    <row r="16465" spans="4:5">
      <c r="D16465" s="122"/>
      <c r="E16465" s="122"/>
    </row>
    <row r="16466" spans="4:5">
      <c r="D16466" s="122"/>
      <c r="E16466" s="122"/>
    </row>
    <row r="16467" spans="4:5">
      <c r="D16467" s="122"/>
      <c r="E16467" s="122"/>
    </row>
    <row r="16468" spans="4:5">
      <c r="D16468" s="122"/>
      <c r="E16468" s="122"/>
    </row>
    <row r="16469" spans="4:5">
      <c r="D16469" s="122"/>
      <c r="E16469" s="122"/>
    </row>
    <row r="16470" spans="4:5">
      <c r="D16470" s="122"/>
      <c r="E16470" s="122"/>
    </row>
    <row r="16471" spans="4:5">
      <c r="D16471" s="122"/>
      <c r="E16471" s="122"/>
    </row>
    <row r="16472" spans="4:5">
      <c r="D16472" s="122"/>
      <c r="E16472" s="122"/>
    </row>
    <row r="16473" spans="4:5">
      <c r="D16473" s="122"/>
      <c r="E16473" s="122"/>
    </row>
    <row r="16474" spans="4:5">
      <c r="D16474" s="122"/>
      <c r="E16474" s="122"/>
    </row>
    <row r="16475" spans="4:5">
      <c r="D16475" s="122"/>
      <c r="E16475" s="122"/>
    </row>
    <row r="16476" spans="4:5">
      <c r="D16476" s="122"/>
      <c r="E16476" s="122"/>
    </row>
    <row r="16477" spans="4:5">
      <c r="D16477" s="122"/>
      <c r="E16477" s="122"/>
    </row>
    <row r="16478" spans="4:5">
      <c r="D16478" s="122"/>
      <c r="E16478" s="122"/>
    </row>
    <row r="16479" spans="4:5">
      <c r="D16479" s="122"/>
      <c r="E16479" s="122"/>
    </row>
    <row r="16480" spans="4:5">
      <c r="D16480" s="122"/>
      <c r="E16480" s="122"/>
    </row>
    <row r="16481" spans="4:5">
      <c r="D16481" s="122"/>
      <c r="E16481" s="122"/>
    </row>
    <row r="16482" spans="4:5">
      <c r="D16482" s="122"/>
      <c r="E16482" s="122"/>
    </row>
    <row r="16483" spans="4:5">
      <c r="D16483" s="122"/>
      <c r="E16483" s="122"/>
    </row>
    <row r="16484" spans="4:5">
      <c r="D16484" s="122"/>
      <c r="E16484" s="122"/>
    </row>
    <row r="16485" spans="4:5">
      <c r="D16485" s="122"/>
      <c r="E16485" s="122"/>
    </row>
    <row r="16486" spans="4:5">
      <c r="D16486" s="122"/>
      <c r="E16486" s="122"/>
    </row>
    <row r="16487" spans="4:5">
      <c r="D16487" s="122"/>
      <c r="E16487" s="122"/>
    </row>
    <row r="16488" spans="4:5">
      <c r="D16488" s="122"/>
      <c r="E16488" s="122"/>
    </row>
    <row r="16489" spans="4:5">
      <c r="D16489" s="122"/>
      <c r="E16489" s="122"/>
    </row>
    <row r="16490" spans="4:5">
      <c r="D16490" s="122"/>
      <c r="E16490" s="122"/>
    </row>
    <row r="16491" spans="4:5">
      <c r="D16491" s="122"/>
      <c r="E16491" s="122"/>
    </row>
    <row r="16492" spans="4:5">
      <c r="D16492" s="122"/>
      <c r="E16492" s="122"/>
    </row>
    <row r="16493" spans="4:5">
      <c r="D16493" s="122"/>
      <c r="E16493" s="122"/>
    </row>
    <row r="16494" spans="4:5">
      <c r="D16494" s="122"/>
      <c r="E16494" s="122"/>
    </row>
    <row r="16495" spans="4:5">
      <c r="D16495" s="122"/>
      <c r="E16495" s="122"/>
    </row>
    <row r="16496" spans="4:5">
      <c r="D16496" s="122"/>
      <c r="E16496" s="122"/>
    </row>
    <row r="16497" spans="4:5">
      <c r="D16497" s="122"/>
      <c r="E16497" s="122"/>
    </row>
    <row r="16498" spans="4:5">
      <c r="D16498" s="122"/>
      <c r="E16498" s="122"/>
    </row>
    <row r="16499" spans="4:5">
      <c r="D16499" s="122"/>
      <c r="E16499" s="122"/>
    </row>
    <row r="16500" spans="4:5">
      <c r="D16500" s="122"/>
      <c r="E16500" s="122"/>
    </row>
    <row r="16501" spans="4:5">
      <c r="D16501" s="122"/>
      <c r="E16501" s="122"/>
    </row>
    <row r="16502" spans="4:5">
      <c r="D16502" s="122"/>
      <c r="E16502" s="122"/>
    </row>
    <row r="16503" spans="4:5">
      <c r="D16503" s="122"/>
      <c r="E16503" s="122"/>
    </row>
    <row r="16504" spans="4:5">
      <c r="D16504" s="122"/>
      <c r="E16504" s="122"/>
    </row>
    <row r="16505" spans="4:5">
      <c r="D16505" s="122"/>
      <c r="E16505" s="122"/>
    </row>
    <row r="16506" spans="4:5">
      <c r="D16506" s="122"/>
      <c r="E16506" s="122"/>
    </row>
    <row r="16507" spans="4:5">
      <c r="D16507" s="122"/>
      <c r="E16507" s="122"/>
    </row>
    <row r="16508" spans="4:5">
      <c r="D16508" s="122"/>
      <c r="E16508" s="122"/>
    </row>
    <row r="16509" spans="4:5">
      <c r="D16509" s="122"/>
      <c r="E16509" s="122"/>
    </row>
    <row r="16510" spans="4:5">
      <c r="D16510" s="122"/>
      <c r="E16510" s="122"/>
    </row>
    <row r="16511" spans="4:5">
      <c r="D16511" s="122"/>
      <c r="E16511" s="122"/>
    </row>
    <row r="16512" spans="4:5">
      <c r="D16512" s="122"/>
      <c r="E16512" s="122"/>
    </row>
    <row r="16513" spans="4:5">
      <c r="D16513" s="122"/>
      <c r="E16513" s="122"/>
    </row>
    <row r="16514" spans="4:5">
      <c r="D16514" s="122"/>
      <c r="E16514" s="122"/>
    </row>
    <row r="16515" spans="4:5">
      <c r="D16515" s="122"/>
      <c r="E16515" s="122"/>
    </row>
    <row r="16516" spans="4:5">
      <c r="D16516" s="122"/>
      <c r="E16516" s="122"/>
    </row>
    <row r="16517" spans="4:5">
      <c r="D16517" s="122"/>
      <c r="E16517" s="122"/>
    </row>
    <row r="16518" spans="4:5">
      <c r="D16518" s="122"/>
      <c r="E16518" s="122"/>
    </row>
    <row r="16519" spans="4:5">
      <c r="D16519" s="122"/>
      <c r="E16519" s="122"/>
    </row>
    <row r="16520" spans="4:5">
      <c r="D16520" s="122"/>
      <c r="E16520" s="122"/>
    </row>
    <row r="16521" spans="4:5">
      <c r="D16521" s="122"/>
      <c r="E16521" s="122"/>
    </row>
    <row r="16522" spans="4:5">
      <c r="D16522" s="122"/>
      <c r="E16522" s="122"/>
    </row>
    <row r="16523" spans="4:5">
      <c r="D16523" s="122"/>
      <c r="E16523" s="122"/>
    </row>
    <row r="16524" spans="4:5">
      <c r="D16524" s="122"/>
      <c r="E16524" s="122"/>
    </row>
    <row r="16525" spans="4:5">
      <c r="D16525" s="122"/>
      <c r="E16525" s="122"/>
    </row>
    <row r="16526" spans="4:5">
      <c r="D16526" s="122"/>
      <c r="E16526" s="122"/>
    </row>
    <row r="16527" spans="4:5">
      <c r="D16527" s="122"/>
      <c r="E16527" s="122"/>
    </row>
    <row r="16528" spans="4:5">
      <c r="D16528" s="122"/>
      <c r="E16528" s="122"/>
    </row>
    <row r="16529" spans="4:5">
      <c r="D16529" s="122"/>
      <c r="E16529" s="122"/>
    </row>
    <row r="16530" spans="4:5">
      <c r="D16530" s="122"/>
      <c r="E16530" s="122"/>
    </row>
    <row r="16531" spans="4:5">
      <c r="D16531" s="122"/>
      <c r="E16531" s="122"/>
    </row>
    <row r="16532" spans="4:5">
      <c r="D16532" s="122"/>
      <c r="E16532" s="122"/>
    </row>
    <row r="16533" spans="4:5">
      <c r="D16533" s="122"/>
      <c r="E16533" s="122"/>
    </row>
    <row r="16534" spans="4:5">
      <c r="D16534" s="122"/>
      <c r="E16534" s="122"/>
    </row>
    <row r="16535" spans="4:5">
      <c r="D16535" s="122"/>
      <c r="E16535" s="122"/>
    </row>
    <row r="16536" spans="4:5">
      <c r="D16536" s="122"/>
      <c r="E16536" s="122"/>
    </row>
    <row r="16537" spans="4:5">
      <c r="D16537" s="122"/>
      <c r="E16537" s="122"/>
    </row>
    <row r="16538" spans="4:5">
      <c r="D16538" s="122"/>
      <c r="E16538" s="122"/>
    </row>
    <row r="16539" spans="4:5">
      <c r="D16539" s="122"/>
      <c r="E16539" s="122"/>
    </row>
    <row r="16540" spans="4:5">
      <c r="D16540" s="122"/>
      <c r="E16540" s="122"/>
    </row>
    <row r="16541" spans="4:5">
      <c r="D16541" s="122"/>
      <c r="E16541" s="122"/>
    </row>
    <row r="16542" spans="4:5">
      <c r="D16542" s="122"/>
      <c r="E16542" s="122"/>
    </row>
    <row r="16543" spans="4:5">
      <c r="D16543" s="122"/>
      <c r="E16543" s="122"/>
    </row>
    <row r="16544" spans="4:5">
      <c r="D16544" s="122"/>
      <c r="E16544" s="122"/>
    </row>
    <row r="16545" spans="4:5">
      <c r="D16545" s="122"/>
      <c r="E16545" s="122"/>
    </row>
    <row r="16546" spans="4:5">
      <c r="D16546" s="122"/>
      <c r="E16546" s="122"/>
    </row>
    <row r="16547" spans="4:5">
      <c r="D16547" s="122"/>
      <c r="E16547" s="122"/>
    </row>
    <row r="16548" spans="4:5">
      <c r="D16548" s="122"/>
      <c r="E16548" s="122"/>
    </row>
    <row r="16549" spans="4:5">
      <c r="D16549" s="122"/>
      <c r="E16549" s="122"/>
    </row>
    <row r="16550" spans="4:5">
      <c r="D16550" s="122"/>
      <c r="E16550" s="122"/>
    </row>
    <row r="16551" spans="4:5">
      <c r="D16551" s="122"/>
      <c r="E16551" s="122"/>
    </row>
    <row r="16552" spans="4:5">
      <c r="D16552" s="122"/>
      <c r="E16552" s="122"/>
    </row>
    <row r="16553" spans="4:5">
      <c r="D16553" s="122"/>
      <c r="E16553" s="122"/>
    </row>
    <row r="16554" spans="4:5">
      <c r="D16554" s="122"/>
      <c r="E16554" s="122"/>
    </row>
    <row r="16555" spans="4:5">
      <c r="D16555" s="122"/>
      <c r="E16555" s="122"/>
    </row>
    <row r="16556" spans="4:5">
      <c r="D16556" s="122"/>
      <c r="E16556" s="122"/>
    </row>
    <row r="16557" spans="4:5">
      <c r="D16557" s="122"/>
      <c r="E16557" s="122"/>
    </row>
    <row r="16558" spans="4:5">
      <c r="D16558" s="122"/>
      <c r="E16558" s="122"/>
    </row>
    <row r="16559" spans="4:5">
      <c r="D16559" s="122"/>
      <c r="E16559" s="122"/>
    </row>
    <row r="16560" spans="4:5">
      <c r="D16560" s="122"/>
      <c r="E16560" s="122"/>
    </row>
    <row r="16561" spans="4:5">
      <c r="D16561" s="122"/>
      <c r="E16561" s="122"/>
    </row>
    <row r="16562" spans="4:5">
      <c r="D16562" s="122"/>
      <c r="E16562" s="122"/>
    </row>
    <row r="16563" spans="4:5">
      <c r="D16563" s="122"/>
      <c r="E16563" s="122"/>
    </row>
    <row r="16564" spans="4:5">
      <c r="D16564" s="122"/>
      <c r="E16564" s="122"/>
    </row>
    <row r="16565" spans="4:5">
      <c r="D16565" s="122"/>
      <c r="E16565" s="122"/>
    </row>
    <row r="16566" spans="4:5">
      <c r="D16566" s="122"/>
      <c r="E16566" s="122"/>
    </row>
    <row r="16567" spans="4:5">
      <c r="D16567" s="122"/>
      <c r="E16567" s="122"/>
    </row>
    <row r="16568" spans="4:5">
      <c r="D16568" s="122"/>
      <c r="E16568" s="122"/>
    </row>
    <row r="16569" spans="4:5">
      <c r="D16569" s="122"/>
      <c r="E16569" s="122"/>
    </row>
    <row r="16570" spans="4:5">
      <c r="D16570" s="122"/>
      <c r="E16570" s="122"/>
    </row>
    <row r="16571" spans="4:5">
      <c r="D16571" s="122"/>
      <c r="E16571" s="122"/>
    </row>
    <row r="16572" spans="4:5">
      <c r="D16572" s="122"/>
      <c r="E16572" s="122"/>
    </row>
    <row r="16573" spans="4:5">
      <c r="D16573" s="122"/>
      <c r="E16573" s="122"/>
    </row>
    <row r="16574" spans="4:5">
      <c r="D16574" s="122"/>
      <c r="E16574" s="122"/>
    </row>
    <row r="16575" spans="4:5">
      <c r="D16575" s="122"/>
      <c r="E16575" s="122"/>
    </row>
    <row r="16576" spans="4:5">
      <c r="D16576" s="122"/>
      <c r="E16576" s="122"/>
    </row>
    <row r="16577" spans="4:5">
      <c r="D16577" s="122"/>
      <c r="E16577" s="122"/>
    </row>
    <row r="16578" spans="4:5">
      <c r="D16578" s="122"/>
      <c r="E16578" s="122"/>
    </row>
    <row r="16579" spans="4:5">
      <c r="D16579" s="122"/>
      <c r="E16579" s="122"/>
    </row>
    <row r="16580" spans="4:5">
      <c r="D16580" s="122"/>
      <c r="E16580" s="122"/>
    </row>
    <row r="16581" spans="4:5">
      <c r="D16581" s="122"/>
      <c r="E16581" s="122"/>
    </row>
    <row r="16582" spans="4:5">
      <c r="D16582" s="122"/>
      <c r="E16582" s="122"/>
    </row>
    <row r="16583" spans="4:5">
      <c r="D16583" s="122"/>
      <c r="E16583" s="122"/>
    </row>
    <row r="16584" spans="4:5">
      <c r="D16584" s="122"/>
      <c r="E16584" s="122"/>
    </row>
    <row r="16585" spans="4:5">
      <c r="D16585" s="122"/>
      <c r="E16585" s="122"/>
    </row>
    <row r="16586" spans="4:5">
      <c r="D16586" s="122"/>
      <c r="E16586" s="122"/>
    </row>
    <row r="16587" spans="4:5">
      <c r="D16587" s="122"/>
      <c r="E16587" s="122"/>
    </row>
    <row r="16588" spans="4:5">
      <c r="D16588" s="122"/>
      <c r="E16588" s="122"/>
    </row>
    <row r="16589" spans="4:5">
      <c r="D16589" s="122"/>
      <c r="E16589" s="122"/>
    </row>
    <row r="16590" spans="4:5">
      <c r="D16590" s="122"/>
      <c r="E16590" s="122"/>
    </row>
    <row r="16591" spans="4:5">
      <c r="D16591" s="122"/>
      <c r="E16591" s="122"/>
    </row>
    <row r="16592" spans="4:5">
      <c r="D16592" s="122"/>
      <c r="E16592" s="122"/>
    </row>
    <row r="16593" spans="4:5">
      <c r="D16593" s="122"/>
      <c r="E16593" s="122"/>
    </row>
    <row r="16594" spans="4:5">
      <c r="D16594" s="122"/>
      <c r="E16594" s="122"/>
    </row>
    <row r="16595" spans="4:5">
      <c r="D16595" s="122"/>
      <c r="E16595" s="122"/>
    </row>
    <row r="16596" spans="4:5">
      <c r="D16596" s="122"/>
      <c r="E16596" s="122"/>
    </row>
    <row r="16597" spans="4:5">
      <c r="D16597" s="122"/>
      <c r="E16597" s="122"/>
    </row>
    <row r="16598" spans="4:5">
      <c r="D16598" s="122"/>
      <c r="E16598" s="122"/>
    </row>
    <row r="16599" spans="4:5">
      <c r="D16599" s="122"/>
      <c r="E16599" s="122"/>
    </row>
    <row r="16600" spans="4:5">
      <c r="D16600" s="122"/>
      <c r="E16600" s="122"/>
    </row>
    <row r="16601" spans="4:5">
      <c r="D16601" s="122"/>
      <c r="E16601" s="122"/>
    </row>
    <row r="16602" spans="4:5">
      <c r="D16602" s="122"/>
      <c r="E16602" s="122"/>
    </row>
    <row r="16603" spans="4:5">
      <c r="D16603" s="122"/>
      <c r="E16603" s="122"/>
    </row>
    <row r="16604" spans="4:5">
      <c r="D16604" s="122"/>
      <c r="E16604" s="122"/>
    </row>
    <row r="16605" spans="4:5">
      <c r="D16605" s="122"/>
      <c r="E16605" s="122"/>
    </row>
    <row r="16606" spans="4:5">
      <c r="D16606" s="122"/>
      <c r="E16606" s="122"/>
    </row>
    <row r="16607" spans="4:5">
      <c r="D16607" s="122"/>
      <c r="E16607" s="122"/>
    </row>
    <row r="16608" spans="4:5">
      <c r="D16608" s="122"/>
      <c r="E16608" s="122"/>
    </row>
    <row r="16609" spans="4:5">
      <c r="D16609" s="122"/>
      <c r="E16609" s="122"/>
    </row>
    <row r="16610" spans="4:5">
      <c r="D16610" s="122"/>
      <c r="E16610" s="122"/>
    </row>
    <row r="16611" spans="4:5">
      <c r="D16611" s="122"/>
      <c r="E16611" s="122"/>
    </row>
    <row r="16612" spans="4:5">
      <c r="D16612" s="122"/>
      <c r="E16612" s="122"/>
    </row>
    <row r="16613" spans="4:5">
      <c r="D16613" s="122"/>
      <c r="E16613" s="122"/>
    </row>
    <row r="16614" spans="4:5">
      <c r="D16614" s="122"/>
      <c r="E16614" s="122"/>
    </row>
    <row r="16615" spans="4:5">
      <c r="D16615" s="122"/>
      <c r="E16615" s="122"/>
    </row>
    <row r="16616" spans="4:5">
      <c r="D16616" s="122"/>
      <c r="E16616" s="122"/>
    </row>
    <row r="16617" spans="4:5">
      <c r="D16617" s="122"/>
      <c r="E16617" s="122"/>
    </row>
    <row r="16618" spans="4:5">
      <c r="D16618" s="122"/>
      <c r="E16618" s="122"/>
    </row>
    <row r="16619" spans="4:5">
      <c r="D16619" s="122"/>
      <c r="E16619" s="122"/>
    </row>
    <row r="16620" spans="4:5">
      <c r="D16620" s="122"/>
      <c r="E16620" s="122"/>
    </row>
    <row r="16621" spans="4:5">
      <c r="D16621" s="122"/>
      <c r="E16621" s="122"/>
    </row>
    <row r="16622" spans="4:5">
      <c r="D16622" s="122"/>
      <c r="E16622" s="122"/>
    </row>
    <row r="16623" spans="4:5">
      <c r="D16623" s="122"/>
      <c r="E16623" s="122"/>
    </row>
    <row r="16624" spans="4:5">
      <c r="D16624" s="122"/>
      <c r="E16624" s="122"/>
    </row>
    <row r="16625" spans="4:5">
      <c r="D16625" s="122"/>
      <c r="E16625" s="122"/>
    </row>
    <row r="16626" spans="4:5">
      <c r="D16626" s="122"/>
      <c r="E16626" s="122"/>
    </row>
    <row r="16627" spans="4:5">
      <c r="D16627" s="122"/>
      <c r="E16627" s="122"/>
    </row>
    <row r="16628" spans="4:5">
      <c r="D16628" s="122"/>
      <c r="E16628" s="122"/>
    </row>
    <row r="16629" spans="4:5">
      <c r="D16629" s="122"/>
      <c r="E16629" s="122"/>
    </row>
    <row r="16630" spans="4:5">
      <c r="D16630" s="122"/>
      <c r="E16630" s="122"/>
    </row>
    <row r="16631" spans="4:5">
      <c r="D16631" s="122"/>
      <c r="E16631" s="122"/>
    </row>
    <row r="16632" spans="4:5">
      <c r="D16632" s="122"/>
      <c r="E16632" s="122"/>
    </row>
    <row r="16633" spans="4:5">
      <c r="D16633" s="122"/>
      <c r="E16633" s="122"/>
    </row>
    <row r="16634" spans="4:5">
      <c r="D16634" s="122"/>
      <c r="E16634" s="122"/>
    </row>
    <row r="16635" spans="4:5">
      <c r="D16635" s="122"/>
      <c r="E16635" s="122"/>
    </row>
    <row r="16636" spans="4:5">
      <c r="D16636" s="122"/>
      <c r="E16636" s="122"/>
    </row>
    <row r="16637" spans="4:5">
      <c r="D16637" s="122"/>
      <c r="E16637" s="122"/>
    </row>
    <row r="16638" spans="4:5">
      <c r="D16638" s="122"/>
      <c r="E16638" s="122"/>
    </row>
    <row r="16639" spans="4:5">
      <c r="D16639" s="122"/>
      <c r="E16639" s="122"/>
    </row>
    <row r="16640" spans="4:5">
      <c r="D16640" s="122"/>
      <c r="E16640" s="122"/>
    </row>
    <row r="16641" spans="4:5">
      <c r="D16641" s="122"/>
      <c r="E16641" s="122"/>
    </row>
    <row r="16642" spans="4:5">
      <c r="D16642" s="122"/>
      <c r="E16642" s="122"/>
    </row>
    <row r="16643" spans="4:5">
      <c r="D16643" s="122"/>
      <c r="E16643" s="122"/>
    </row>
    <row r="16644" spans="4:5">
      <c r="D16644" s="122"/>
      <c r="E16644" s="122"/>
    </row>
    <row r="16645" spans="4:5">
      <c r="D16645" s="122"/>
      <c r="E16645" s="122"/>
    </row>
    <row r="16646" spans="4:5">
      <c r="D16646" s="122"/>
      <c r="E16646" s="122"/>
    </row>
    <row r="16647" spans="4:5">
      <c r="D16647" s="122"/>
      <c r="E16647" s="122"/>
    </row>
    <row r="16648" spans="4:5">
      <c r="D16648" s="122"/>
      <c r="E16648" s="122"/>
    </row>
    <row r="16649" spans="4:5">
      <c r="D16649" s="122"/>
      <c r="E16649" s="122"/>
    </row>
    <row r="16650" spans="4:5">
      <c r="D16650" s="122"/>
      <c r="E16650" s="122"/>
    </row>
    <row r="16651" spans="4:5">
      <c r="D16651" s="122"/>
      <c r="E16651" s="122"/>
    </row>
    <row r="16652" spans="4:5">
      <c r="D16652" s="122"/>
      <c r="E16652" s="122"/>
    </row>
    <row r="16653" spans="4:5">
      <c r="D16653" s="122"/>
      <c r="E16653" s="122"/>
    </row>
    <row r="16654" spans="4:5">
      <c r="D16654" s="122"/>
      <c r="E16654" s="122"/>
    </row>
    <row r="16655" spans="4:5">
      <c r="D16655" s="122"/>
      <c r="E16655" s="122"/>
    </row>
    <row r="16656" spans="4:5">
      <c r="D16656" s="122"/>
      <c r="E16656" s="122"/>
    </row>
    <row r="16657" spans="4:5">
      <c r="D16657" s="122"/>
      <c r="E16657" s="122"/>
    </row>
    <row r="16658" spans="4:5">
      <c r="D16658" s="122"/>
      <c r="E16658" s="122"/>
    </row>
    <row r="16659" spans="4:5">
      <c r="D16659" s="122"/>
      <c r="E16659" s="122"/>
    </row>
    <row r="16660" spans="4:5">
      <c r="D16660" s="122"/>
      <c r="E16660" s="122"/>
    </row>
    <row r="16661" spans="4:5">
      <c r="D16661" s="122"/>
      <c r="E16661" s="122"/>
    </row>
    <row r="16662" spans="4:5">
      <c r="D16662" s="122"/>
      <c r="E16662" s="122"/>
    </row>
    <row r="16663" spans="4:5">
      <c r="D16663" s="122"/>
      <c r="E16663" s="122"/>
    </row>
    <row r="16664" spans="4:5">
      <c r="D16664" s="122"/>
      <c r="E16664" s="122"/>
    </row>
    <row r="16665" spans="4:5">
      <c r="D16665" s="122"/>
      <c r="E16665" s="122"/>
    </row>
    <row r="16666" spans="4:5">
      <c r="D16666" s="122"/>
      <c r="E16666" s="122"/>
    </row>
    <row r="16667" spans="4:5">
      <c r="D16667" s="122"/>
      <c r="E16667" s="122"/>
    </row>
    <row r="16668" spans="4:5">
      <c r="D16668" s="122"/>
      <c r="E16668" s="122"/>
    </row>
    <row r="16669" spans="4:5">
      <c r="D16669" s="122"/>
      <c r="E16669" s="122"/>
    </row>
    <row r="16670" spans="4:5">
      <c r="D16670" s="122"/>
      <c r="E16670" s="122"/>
    </row>
    <row r="16671" spans="4:5">
      <c r="D16671" s="122"/>
      <c r="E16671" s="122"/>
    </row>
    <row r="16672" spans="4:5">
      <c r="D16672" s="122"/>
      <c r="E16672" s="122"/>
    </row>
    <row r="16673" spans="4:5">
      <c r="D16673" s="122"/>
      <c r="E16673" s="122"/>
    </row>
    <row r="16674" spans="4:5">
      <c r="D16674" s="122"/>
      <c r="E16674" s="122"/>
    </row>
    <row r="16675" spans="4:5">
      <c r="D16675" s="122"/>
      <c r="E16675" s="122"/>
    </row>
    <row r="16676" spans="4:5">
      <c r="D16676" s="122"/>
      <c r="E16676" s="122"/>
    </row>
    <row r="16677" spans="4:5">
      <c r="D16677" s="122"/>
      <c r="E16677" s="122"/>
    </row>
    <row r="16678" spans="4:5">
      <c r="D16678" s="122"/>
      <c r="E16678" s="122"/>
    </row>
    <row r="16679" spans="4:5">
      <c r="D16679" s="122"/>
      <c r="E16679" s="122"/>
    </row>
    <row r="16680" spans="4:5">
      <c r="D16680" s="122"/>
      <c r="E16680" s="122"/>
    </row>
    <row r="16681" spans="4:5">
      <c r="D16681" s="122"/>
      <c r="E16681" s="122"/>
    </row>
    <row r="16682" spans="4:5">
      <c r="D16682" s="122"/>
      <c r="E16682" s="122"/>
    </row>
    <row r="16683" spans="4:5">
      <c r="D16683" s="122"/>
      <c r="E16683" s="122"/>
    </row>
    <row r="16684" spans="4:5">
      <c r="D16684" s="122"/>
      <c r="E16684" s="122"/>
    </row>
    <row r="16685" spans="4:5">
      <c r="D16685" s="122"/>
      <c r="E16685" s="122"/>
    </row>
    <row r="16686" spans="4:5">
      <c r="D16686" s="122"/>
      <c r="E16686" s="122"/>
    </row>
    <row r="16687" spans="4:5">
      <c r="D16687" s="122"/>
      <c r="E16687" s="122"/>
    </row>
    <row r="16688" spans="4:5">
      <c r="D16688" s="122"/>
      <c r="E16688" s="122"/>
    </row>
    <row r="16689" spans="4:5">
      <c r="D16689" s="122"/>
      <c r="E16689" s="122"/>
    </row>
    <row r="16690" spans="4:5">
      <c r="D16690" s="122"/>
      <c r="E16690" s="122"/>
    </row>
    <row r="16691" spans="4:5">
      <c r="D16691" s="122"/>
      <c r="E16691" s="122"/>
    </row>
    <row r="16692" spans="4:5">
      <c r="D16692" s="122"/>
      <c r="E16692" s="122"/>
    </row>
    <row r="16693" spans="4:5">
      <c r="D16693" s="122"/>
      <c r="E16693" s="122"/>
    </row>
    <row r="16694" spans="4:5">
      <c r="D16694" s="122"/>
      <c r="E16694" s="122"/>
    </row>
    <row r="16695" spans="4:5">
      <c r="D16695" s="122"/>
      <c r="E16695" s="122"/>
    </row>
    <row r="16696" spans="4:5">
      <c r="D16696" s="122"/>
      <c r="E16696" s="122"/>
    </row>
    <row r="16697" spans="4:5">
      <c r="D16697" s="122"/>
      <c r="E16697" s="122"/>
    </row>
    <row r="16698" spans="4:5">
      <c r="D16698" s="122"/>
      <c r="E16698" s="122"/>
    </row>
    <row r="16699" spans="4:5">
      <c r="D16699" s="122"/>
      <c r="E16699" s="122"/>
    </row>
    <row r="16700" spans="4:5">
      <c r="D16700" s="122"/>
      <c r="E16700" s="122"/>
    </row>
    <row r="16701" spans="4:5">
      <c r="D16701" s="122"/>
      <c r="E16701" s="122"/>
    </row>
    <row r="16702" spans="4:5">
      <c r="D16702" s="122"/>
      <c r="E16702" s="122"/>
    </row>
    <row r="16703" spans="4:5">
      <c r="D16703" s="122"/>
      <c r="E16703" s="122"/>
    </row>
    <row r="16704" spans="4:5">
      <c r="D16704" s="122"/>
      <c r="E16704" s="122"/>
    </row>
    <row r="16705" spans="4:5">
      <c r="D16705" s="122"/>
      <c r="E16705" s="122"/>
    </row>
    <row r="16706" spans="4:5">
      <c r="D16706" s="122"/>
      <c r="E16706" s="122"/>
    </row>
    <row r="16707" spans="4:5">
      <c r="D16707" s="122"/>
      <c r="E16707" s="122"/>
    </row>
    <row r="16708" spans="4:5">
      <c r="D16708" s="122"/>
      <c r="E16708" s="122"/>
    </row>
    <row r="16709" spans="4:5">
      <c r="D16709" s="122"/>
      <c r="E16709" s="122"/>
    </row>
    <row r="16710" spans="4:5">
      <c r="D16710" s="122"/>
      <c r="E16710" s="122"/>
    </row>
    <row r="16711" spans="4:5">
      <c r="D16711" s="122"/>
      <c r="E16711" s="122"/>
    </row>
    <row r="16712" spans="4:5">
      <c r="D16712" s="122"/>
      <c r="E16712" s="122"/>
    </row>
    <row r="16713" spans="4:5">
      <c r="D16713" s="122"/>
      <c r="E16713" s="122"/>
    </row>
    <row r="16714" spans="4:5">
      <c r="D16714" s="122"/>
      <c r="E16714" s="122"/>
    </row>
    <row r="16715" spans="4:5">
      <c r="D16715" s="122"/>
      <c r="E16715" s="122"/>
    </row>
    <row r="16716" spans="4:5">
      <c r="D16716" s="122"/>
      <c r="E16716" s="122"/>
    </row>
    <row r="16717" spans="4:5">
      <c r="D16717" s="122"/>
      <c r="E16717" s="122"/>
    </row>
    <row r="16718" spans="4:5">
      <c r="D16718" s="122"/>
      <c r="E16718" s="122"/>
    </row>
    <row r="16719" spans="4:5">
      <c r="D16719" s="122"/>
      <c r="E16719" s="122"/>
    </row>
    <row r="16720" spans="4:5">
      <c r="D16720" s="122"/>
      <c r="E16720" s="122"/>
    </row>
    <row r="16721" spans="4:5">
      <c r="D16721" s="122"/>
      <c r="E16721" s="122"/>
    </row>
    <row r="16722" spans="4:5">
      <c r="D16722" s="122"/>
      <c r="E16722" s="122"/>
    </row>
    <row r="16723" spans="4:5">
      <c r="D16723" s="122"/>
      <c r="E16723" s="122"/>
    </row>
    <row r="16724" spans="4:5">
      <c r="D16724" s="122"/>
      <c r="E16724" s="122"/>
    </row>
    <row r="16725" spans="4:5">
      <c r="D16725" s="122"/>
      <c r="E16725" s="122"/>
    </row>
    <row r="16726" spans="4:5">
      <c r="D16726" s="122"/>
      <c r="E16726" s="122"/>
    </row>
    <row r="16727" spans="4:5">
      <c r="D16727" s="122"/>
      <c r="E16727" s="122"/>
    </row>
    <row r="16728" spans="4:5">
      <c r="D16728" s="122"/>
      <c r="E16728" s="122"/>
    </row>
    <row r="16729" spans="4:5">
      <c r="D16729" s="122"/>
      <c r="E16729" s="122"/>
    </row>
    <row r="16730" spans="4:5">
      <c r="D16730" s="122"/>
      <c r="E16730" s="122"/>
    </row>
    <row r="16731" spans="4:5">
      <c r="D16731" s="122"/>
      <c r="E16731" s="122"/>
    </row>
    <row r="16732" spans="4:5">
      <c r="D16732" s="122"/>
      <c r="E16732" s="122"/>
    </row>
    <row r="16733" spans="4:5">
      <c r="D16733" s="122"/>
      <c r="E16733" s="122"/>
    </row>
    <row r="16734" spans="4:5">
      <c r="D16734" s="122"/>
      <c r="E16734" s="122"/>
    </row>
    <row r="16735" spans="4:5">
      <c r="D16735" s="122"/>
      <c r="E16735" s="122"/>
    </row>
    <row r="16736" spans="4:5">
      <c r="D16736" s="122"/>
      <c r="E16736" s="122"/>
    </row>
    <row r="16737" spans="4:5">
      <c r="D16737" s="122"/>
      <c r="E16737" s="122"/>
    </row>
    <row r="16738" spans="4:5">
      <c r="D16738" s="122"/>
      <c r="E16738" s="122"/>
    </row>
    <row r="16739" spans="4:5">
      <c r="D16739" s="122"/>
      <c r="E16739" s="122"/>
    </row>
    <row r="16740" spans="4:5">
      <c r="D16740" s="122"/>
      <c r="E16740" s="122"/>
    </row>
    <row r="16741" spans="4:5">
      <c r="D16741" s="122"/>
      <c r="E16741" s="122"/>
    </row>
    <row r="16742" spans="4:5">
      <c r="D16742" s="122"/>
      <c r="E16742" s="122"/>
    </row>
    <row r="16743" spans="4:5">
      <c r="D16743" s="122"/>
      <c r="E16743" s="122"/>
    </row>
    <row r="16744" spans="4:5">
      <c r="D16744" s="122"/>
      <c r="E16744" s="122"/>
    </row>
    <row r="16745" spans="4:5">
      <c r="D16745" s="122"/>
      <c r="E16745" s="122"/>
    </row>
    <row r="16746" spans="4:5">
      <c r="D16746" s="122"/>
      <c r="E16746" s="122"/>
    </row>
    <row r="16747" spans="4:5">
      <c r="D16747" s="122"/>
      <c r="E16747" s="122"/>
    </row>
    <row r="16748" spans="4:5">
      <c r="D16748" s="122"/>
      <c r="E16748" s="122"/>
    </row>
    <row r="16749" spans="4:5">
      <c r="D16749" s="122"/>
      <c r="E16749" s="122"/>
    </row>
    <row r="16750" spans="4:5">
      <c r="D16750" s="122"/>
      <c r="E16750" s="122"/>
    </row>
    <row r="16751" spans="4:5">
      <c r="D16751" s="122"/>
      <c r="E16751" s="122"/>
    </row>
    <row r="16752" spans="4:5">
      <c r="D16752" s="122"/>
      <c r="E16752" s="122"/>
    </row>
    <row r="16753" spans="4:5">
      <c r="D16753" s="122"/>
      <c r="E16753" s="122"/>
    </row>
    <row r="16754" spans="4:5">
      <c r="D16754" s="122"/>
      <c r="E16754" s="122"/>
    </row>
    <row r="16755" spans="4:5">
      <c r="D16755" s="122"/>
      <c r="E16755" s="122"/>
    </row>
    <row r="16756" spans="4:5">
      <c r="D16756" s="122"/>
      <c r="E16756" s="122"/>
    </row>
    <row r="16757" spans="4:5">
      <c r="D16757" s="122"/>
      <c r="E16757" s="122"/>
    </row>
    <row r="16758" spans="4:5">
      <c r="D16758" s="122"/>
      <c r="E16758" s="122"/>
    </row>
    <row r="16759" spans="4:5">
      <c r="D16759" s="122"/>
      <c r="E16759" s="122"/>
    </row>
    <row r="16760" spans="4:5">
      <c r="D16760" s="122"/>
      <c r="E16760" s="122"/>
    </row>
    <row r="16761" spans="4:5">
      <c r="D16761" s="122"/>
      <c r="E16761" s="122"/>
    </row>
    <row r="16762" spans="4:5">
      <c r="D16762" s="122"/>
      <c r="E16762" s="122"/>
    </row>
    <row r="16763" spans="4:5">
      <c r="D16763" s="122"/>
      <c r="E16763" s="122"/>
    </row>
    <row r="16764" spans="4:5">
      <c r="D16764" s="122"/>
      <c r="E16764" s="122"/>
    </row>
    <row r="16765" spans="4:5">
      <c r="D16765" s="122"/>
      <c r="E16765" s="122"/>
    </row>
    <row r="16766" spans="4:5">
      <c r="D16766" s="122"/>
      <c r="E16766" s="122"/>
    </row>
    <row r="16767" spans="4:5">
      <c r="D16767" s="122"/>
      <c r="E16767" s="122"/>
    </row>
    <row r="16768" spans="4:5">
      <c r="D16768" s="122"/>
      <c r="E16768" s="122"/>
    </row>
    <row r="16769" spans="4:5">
      <c r="D16769" s="122"/>
      <c r="E16769" s="122"/>
    </row>
    <row r="16770" spans="4:5">
      <c r="D16770" s="122"/>
      <c r="E16770" s="122"/>
    </row>
    <row r="16771" spans="4:5">
      <c r="D16771" s="122"/>
      <c r="E16771" s="122"/>
    </row>
    <row r="16772" spans="4:5">
      <c r="D16772" s="122"/>
      <c r="E16772" s="122"/>
    </row>
    <row r="16773" spans="4:5">
      <c r="D16773" s="122"/>
      <c r="E16773" s="122"/>
    </row>
    <row r="16774" spans="4:5">
      <c r="D16774" s="122"/>
      <c r="E16774" s="122"/>
    </row>
    <row r="16775" spans="4:5">
      <c r="D16775" s="122"/>
      <c r="E16775" s="122"/>
    </row>
    <row r="16776" spans="4:5">
      <c r="D16776" s="122"/>
      <c r="E16776" s="122"/>
    </row>
    <row r="16777" spans="4:5">
      <c r="D16777" s="122"/>
      <c r="E16777" s="122"/>
    </row>
    <row r="16778" spans="4:5">
      <c r="D16778" s="122"/>
      <c r="E16778" s="122"/>
    </row>
    <row r="16779" spans="4:5">
      <c r="D16779" s="122"/>
      <c r="E16779" s="122"/>
    </row>
    <row r="16780" spans="4:5">
      <c r="D16780" s="122"/>
      <c r="E16780" s="122"/>
    </row>
    <row r="16781" spans="4:5">
      <c r="D16781" s="122"/>
      <c r="E16781" s="122"/>
    </row>
    <row r="16782" spans="4:5">
      <c r="D16782" s="122"/>
      <c r="E16782" s="122"/>
    </row>
    <row r="16783" spans="4:5">
      <c r="D16783" s="122"/>
      <c r="E16783" s="122"/>
    </row>
    <row r="16784" spans="4:5">
      <c r="D16784" s="122"/>
      <c r="E16784" s="122"/>
    </row>
    <row r="16785" spans="4:5">
      <c r="D16785" s="122"/>
      <c r="E16785" s="122"/>
    </row>
    <row r="16786" spans="4:5">
      <c r="D16786" s="122"/>
      <c r="E16786" s="122"/>
    </row>
    <row r="16787" spans="4:5">
      <c r="D16787" s="122"/>
      <c r="E16787" s="122"/>
    </row>
    <row r="16788" spans="4:5">
      <c r="D16788" s="122"/>
      <c r="E16788" s="122"/>
    </row>
    <row r="16789" spans="4:5">
      <c r="D16789" s="122"/>
      <c r="E16789" s="122"/>
    </row>
    <row r="16790" spans="4:5">
      <c r="D16790" s="122"/>
      <c r="E16790" s="122"/>
    </row>
    <row r="16791" spans="4:5">
      <c r="D16791" s="122"/>
      <c r="E16791" s="122"/>
    </row>
    <row r="16792" spans="4:5">
      <c r="D16792" s="122"/>
      <c r="E16792" s="122"/>
    </row>
    <row r="16793" spans="4:5">
      <c r="D16793" s="122"/>
      <c r="E16793" s="122"/>
    </row>
    <row r="16794" spans="4:5">
      <c r="D16794" s="122"/>
      <c r="E16794" s="122"/>
    </row>
    <row r="16795" spans="4:5">
      <c r="D16795" s="122"/>
      <c r="E16795" s="122"/>
    </row>
    <row r="16796" spans="4:5">
      <c r="D16796" s="122"/>
      <c r="E16796" s="122"/>
    </row>
    <row r="16797" spans="4:5">
      <c r="D16797" s="122"/>
      <c r="E16797" s="122"/>
    </row>
    <row r="16798" spans="4:5">
      <c r="D16798" s="122"/>
      <c r="E16798" s="122"/>
    </row>
    <row r="16799" spans="4:5">
      <c r="D16799" s="122"/>
      <c r="E16799" s="122"/>
    </row>
    <row r="16800" spans="4:5">
      <c r="D16800" s="122"/>
      <c r="E16800" s="122"/>
    </row>
    <row r="16801" spans="4:5">
      <c r="D16801" s="122"/>
      <c r="E16801" s="122"/>
    </row>
    <row r="16802" spans="4:5">
      <c r="D16802" s="122"/>
      <c r="E16802" s="122"/>
    </row>
    <row r="16803" spans="4:5">
      <c r="D16803" s="122"/>
      <c r="E16803" s="122"/>
    </row>
    <row r="16804" spans="4:5">
      <c r="D16804" s="122"/>
      <c r="E16804" s="122"/>
    </row>
    <row r="16805" spans="4:5">
      <c r="D16805" s="122"/>
      <c r="E16805" s="122"/>
    </row>
    <row r="16806" spans="4:5">
      <c r="D16806" s="122"/>
      <c r="E16806" s="122"/>
    </row>
    <row r="16807" spans="4:5">
      <c r="D16807" s="122"/>
      <c r="E16807" s="122"/>
    </row>
    <row r="16808" spans="4:5">
      <c r="D16808" s="122"/>
      <c r="E16808" s="122"/>
    </row>
    <row r="16809" spans="4:5">
      <c r="D16809" s="122"/>
      <c r="E16809" s="122"/>
    </row>
    <row r="16810" spans="4:5">
      <c r="D16810" s="122"/>
      <c r="E16810" s="122"/>
    </row>
    <row r="16811" spans="4:5">
      <c r="D16811" s="122"/>
      <c r="E16811" s="122"/>
    </row>
    <row r="16812" spans="4:5">
      <c r="D16812" s="122"/>
      <c r="E16812" s="122"/>
    </row>
    <row r="16813" spans="4:5">
      <c r="D16813" s="122"/>
      <c r="E16813" s="122"/>
    </row>
    <row r="16814" spans="4:5">
      <c r="D16814" s="122"/>
      <c r="E16814" s="122"/>
    </row>
    <row r="16815" spans="4:5">
      <c r="D16815" s="122"/>
      <c r="E16815" s="122"/>
    </row>
    <row r="16816" spans="4:5">
      <c r="D16816" s="122"/>
      <c r="E16816" s="122"/>
    </row>
    <row r="16817" spans="4:5">
      <c r="D16817" s="122"/>
      <c r="E16817" s="122"/>
    </row>
    <row r="16818" spans="4:5">
      <c r="D16818" s="122"/>
      <c r="E16818" s="122"/>
    </row>
    <row r="16819" spans="4:5">
      <c r="D16819" s="122"/>
      <c r="E16819" s="122"/>
    </row>
    <row r="16820" spans="4:5">
      <c r="D16820" s="122"/>
      <c r="E16820" s="122"/>
    </row>
    <row r="16821" spans="4:5">
      <c r="D16821" s="122"/>
      <c r="E16821" s="122"/>
    </row>
    <row r="16822" spans="4:5">
      <c r="D16822" s="122"/>
      <c r="E16822" s="122"/>
    </row>
    <row r="16823" spans="4:5">
      <c r="D16823" s="122"/>
      <c r="E16823" s="122"/>
    </row>
    <row r="16824" spans="4:5">
      <c r="D16824" s="122"/>
      <c r="E16824" s="122"/>
    </row>
    <row r="16825" spans="4:5">
      <c r="D16825" s="122"/>
      <c r="E16825" s="122"/>
    </row>
    <row r="16826" spans="4:5">
      <c r="D16826" s="122"/>
      <c r="E16826" s="122"/>
    </row>
    <row r="16827" spans="4:5">
      <c r="D16827" s="122"/>
      <c r="E16827" s="122"/>
    </row>
    <row r="16828" spans="4:5">
      <c r="D16828" s="122"/>
      <c r="E16828" s="122"/>
    </row>
    <row r="16829" spans="4:5">
      <c r="D16829" s="122"/>
      <c r="E16829" s="122"/>
    </row>
    <row r="16830" spans="4:5">
      <c r="D16830" s="122"/>
      <c r="E16830" s="122"/>
    </row>
    <row r="16831" spans="4:5">
      <c r="D16831" s="122"/>
      <c r="E16831" s="122"/>
    </row>
    <row r="16832" spans="4:5">
      <c r="D16832" s="122"/>
      <c r="E16832" s="122"/>
    </row>
    <row r="16833" spans="4:5">
      <c r="D16833" s="122"/>
      <c r="E16833" s="122"/>
    </row>
    <row r="16834" spans="4:5">
      <c r="D16834" s="122"/>
      <c r="E16834" s="122"/>
    </row>
    <row r="16835" spans="4:5">
      <c r="D16835" s="122"/>
      <c r="E16835" s="122"/>
    </row>
    <row r="16836" spans="4:5">
      <c r="D16836" s="122"/>
      <c r="E16836" s="122"/>
    </row>
    <row r="16837" spans="4:5">
      <c r="D16837" s="122"/>
      <c r="E16837" s="122"/>
    </row>
    <row r="16838" spans="4:5">
      <c r="D16838" s="122"/>
      <c r="E16838" s="122"/>
    </row>
    <row r="16839" spans="4:5">
      <c r="D16839" s="122"/>
      <c r="E16839" s="122"/>
    </row>
    <row r="16840" spans="4:5">
      <c r="D16840" s="122"/>
      <c r="E16840" s="122"/>
    </row>
    <row r="16841" spans="4:5">
      <c r="D16841" s="122"/>
      <c r="E16841" s="122"/>
    </row>
    <row r="16842" spans="4:5">
      <c r="D16842" s="122"/>
      <c r="E16842" s="122"/>
    </row>
    <row r="16843" spans="4:5">
      <c r="D16843" s="122"/>
      <c r="E16843" s="122"/>
    </row>
    <row r="16844" spans="4:5">
      <c r="D16844" s="122"/>
      <c r="E16844" s="122"/>
    </row>
    <row r="16845" spans="4:5">
      <c r="D16845" s="122"/>
      <c r="E16845" s="122"/>
    </row>
    <row r="16846" spans="4:5">
      <c r="D16846" s="122"/>
      <c r="E16846" s="122"/>
    </row>
    <row r="16847" spans="4:5">
      <c r="D16847" s="122"/>
      <c r="E16847" s="122"/>
    </row>
    <row r="16848" spans="4:5">
      <c r="D16848" s="122"/>
      <c r="E16848" s="122"/>
    </row>
    <row r="16849" spans="4:5">
      <c r="D16849" s="122"/>
      <c r="E16849" s="122"/>
    </row>
    <row r="16850" spans="4:5">
      <c r="D16850" s="122"/>
      <c r="E16850" s="122"/>
    </row>
    <row r="16851" spans="4:5">
      <c r="D16851" s="122"/>
      <c r="E16851" s="122"/>
    </row>
    <row r="16852" spans="4:5">
      <c r="D16852" s="122"/>
      <c r="E16852" s="122"/>
    </row>
    <row r="16853" spans="4:5">
      <c r="D16853" s="122"/>
      <c r="E16853" s="122"/>
    </row>
    <row r="16854" spans="4:5">
      <c r="D16854" s="122"/>
      <c r="E16854" s="122"/>
    </row>
    <row r="16855" spans="4:5">
      <c r="D16855" s="122"/>
      <c r="E16855" s="122"/>
    </row>
    <row r="16856" spans="4:5">
      <c r="D16856" s="122"/>
      <c r="E16856" s="122"/>
    </row>
    <row r="16857" spans="4:5">
      <c r="D16857" s="122"/>
      <c r="E16857" s="122"/>
    </row>
    <row r="16858" spans="4:5">
      <c r="D16858" s="122"/>
      <c r="E16858" s="122"/>
    </row>
    <row r="16859" spans="4:5">
      <c r="D16859" s="122"/>
      <c r="E16859" s="122"/>
    </row>
    <row r="16860" spans="4:5">
      <c r="D16860" s="122"/>
      <c r="E16860" s="122"/>
    </row>
    <row r="16861" spans="4:5">
      <c r="D16861" s="122"/>
      <c r="E16861" s="122"/>
    </row>
    <row r="16862" spans="4:5">
      <c r="D16862" s="122"/>
      <c r="E16862" s="122"/>
    </row>
    <row r="16863" spans="4:5">
      <c r="D16863" s="122"/>
      <c r="E16863" s="122"/>
    </row>
    <row r="16864" spans="4:5">
      <c r="D16864" s="122"/>
      <c r="E16864" s="122"/>
    </row>
    <row r="16865" spans="4:5">
      <c r="D16865" s="122"/>
      <c r="E16865" s="122"/>
    </row>
    <row r="16866" spans="4:5">
      <c r="D16866" s="122"/>
      <c r="E16866" s="122"/>
    </row>
    <row r="16867" spans="4:5">
      <c r="D16867" s="122"/>
      <c r="E16867" s="122"/>
    </row>
    <row r="16868" spans="4:5">
      <c r="D16868" s="122"/>
      <c r="E16868" s="122"/>
    </row>
    <row r="16869" spans="4:5">
      <c r="D16869" s="122"/>
      <c r="E16869" s="122"/>
    </row>
    <row r="16870" spans="4:5">
      <c r="D16870" s="122"/>
      <c r="E16870" s="122"/>
    </row>
    <row r="16871" spans="4:5">
      <c r="D16871" s="122"/>
      <c r="E16871" s="122"/>
    </row>
    <row r="16872" spans="4:5">
      <c r="D16872" s="122"/>
      <c r="E16872" s="122"/>
    </row>
    <row r="16873" spans="4:5">
      <c r="D16873" s="122"/>
      <c r="E16873" s="122"/>
    </row>
    <row r="16874" spans="4:5">
      <c r="D16874" s="122"/>
      <c r="E16874" s="122"/>
    </row>
    <row r="16875" spans="4:5">
      <c r="D16875" s="122"/>
      <c r="E16875" s="122"/>
    </row>
    <row r="16876" spans="4:5">
      <c r="D16876" s="122"/>
      <c r="E16876" s="122"/>
    </row>
    <row r="16877" spans="4:5">
      <c r="D16877" s="122"/>
      <c r="E16877" s="122"/>
    </row>
    <row r="16878" spans="4:5">
      <c r="D16878" s="122"/>
      <c r="E16878" s="122"/>
    </row>
    <row r="16879" spans="4:5">
      <c r="D16879" s="122"/>
      <c r="E16879" s="122"/>
    </row>
    <row r="16880" spans="4:5">
      <c r="D16880" s="122"/>
      <c r="E16880" s="122"/>
    </row>
    <row r="16881" spans="4:5">
      <c r="D16881" s="122"/>
      <c r="E16881" s="122"/>
    </row>
    <row r="16882" spans="4:5">
      <c r="D16882" s="122"/>
      <c r="E16882" s="122"/>
    </row>
    <row r="16883" spans="4:5">
      <c r="D16883" s="122"/>
      <c r="E16883" s="122"/>
    </row>
    <row r="16884" spans="4:5">
      <c r="D16884" s="122"/>
      <c r="E16884" s="122"/>
    </row>
    <row r="16885" spans="4:5">
      <c r="D16885" s="122"/>
      <c r="E16885" s="122"/>
    </row>
    <row r="16886" spans="4:5">
      <c r="D16886" s="122"/>
      <c r="E16886" s="122"/>
    </row>
    <row r="16887" spans="4:5">
      <c r="D16887" s="122"/>
      <c r="E16887" s="122"/>
    </row>
    <row r="16888" spans="4:5">
      <c r="D16888" s="122"/>
      <c r="E16888" s="122"/>
    </row>
    <row r="16889" spans="4:5">
      <c r="D16889" s="122"/>
      <c r="E16889" s="122"/>
    </row>
    <row r="16890" spans="4:5">
      <c r="D16890" s="122"/>
      <c r="E16890" s="122"/>
    </row>
    <row r="16891" spans="4:5">
      <c r="D16891" s="122"/>
      <c r="E16891" s="122"/>
    </row>
    <row r="16892" spans="4:5">
      <c r="D16892" s="122"/>
      <c r="E16892" s="122"/>
    </row>
    <row r="16893" spans="4:5">
      <c r="D16893" s="122"/>
      <c r="E16893" s="122"/>
    </row>
    <row r="16894" spans="4:5">
      <c r="D16894" s="122"/>
      <c r="E16894" s="122"/>
    </row>
    <row r="16895" spans="4:5">
      <c r="D16895" s="122"/>
      <c r="E16895" s="122"/>
    </row>
    <row r="16896" spans="4:5">
      <c r="D16896" s="122"/>
      <c r="E16896" s="122"/>
    </row>
    <row r="16897" spans="4:5">
      <c r="D16897" s="122"/>
      <c r="E16897" s="122"/>
    </row>
    <row r="16898" spans="4:5">
      <c r="D16898" s="122"/>
      <c r="E16898" s="122"/>
    </row>
    <row r="16899" spans="4:5">
      <c r="D16899" s="122"/>
      <c r="E16899" s="122"/>
    </row>
    <row r="16900" spans="4:5">
      <c r="D16900" s="122"/>
      <c r="E16900" s="122"/>
    </row>
    <row r="16901" spans="4:5">
      <c r="D16901" s="122"/>
      <c r="E16901" s="122"/>
    </row>
    <row r="16902" spans="4:5">
      <c r="D16902" s="122"/>
      <c r="E16902" s="122"/>
    </row>
    <row r="16903" spans="4:5">
      <c r="D16903" s="122"/>
      <c r="E16903" s="122"/>
    </row>
    <row r="16904" spans="4:5">
      <c r="D16904" s="122"/>
      <c r="E16904" s="122"/>
    </row>
    <row r="16905" spans="4:5">
      <c r="D16905" s="122"/>
      <c r="E16905" s="122"/>
    </row>
    <row r="16906" spans="4:5">
      <c r="D16906" s="122"/>
      <c r="E16906" s="122"/>
    </row>
    <row r="16907" spans="4:5">
      <c r="D16907" s="122"/>
      <c r="E16907" s="122"/>
    </row>
    <row r="16908" spans="4:5">
      <c r="D16908" s="122"/>
      <c r="E16908" s="122"/>
    </row>
    <row r="16909" spans="4:5">
      <c r="D16909" s="122"/>
      <c r="E16909" s="122"/>
    </row>
    <row r="16910" spans="4:5">
      <c r="D16910" s="122"/>
      <c r="E16910" s="122"/>
    </row>
    <row r="16911" spans="4:5">
      <c r="D16911" s="122"/>
      <c r="E16911" s="122"/>
    </row>
    <row r="16912" spans="4:5">
      <c r="D16912" s="122"/>
      <c r="E16912" s="122"/>
    </row>
    <row r="16913" spans="4:5">
      <c r="D16913" s="122"/>
      <c r="E16913" s="122"/>
    </row>
    <row r="16914" spans="4:5">
      <c r="D16914" s="122"/>
      <c r="E16914" s="122"/>
    </row>
    <row r="16915" spans="4:5">
      <c r="D16915" s="122"/>
      <c r="E16915" s="122"/>
    </row>
    <row r="16916" spans="4:5">
      <c r="D16916" s="122"/>
      <c r="E16916" s="122"/>
    </row>
    <row r="16917" spans="4:5">
      <c r="D16917" s="122"/>
      <c r="E16917" s="122"/>
    </row>
    <row r="16918" spans="4:5">
      <c r="D16918" s="122"/>
      <c r="E16918" s="122"/>
    </row>
    <row r="16919" spans="4:5">
      <c r="D16919" s="122"/>
      <c r="E16919" s="122"/>
    </row>
    <row r="16920" spans="4:5">
      <c r="D16920" s="122"/>
      <c r="E16920" s="122"/>
    </row>
    <row r="16921" spans="4:5">
      <c r="D16921" s="122"/>
      <c r="E16921" s="122"/>
    </row>
    <row r="16922" spans="4:5">
      <c r="D16922" s="122"/>
      <c r="E16922" s="122"/>
    </row>
    <row r="16923" spans="4:5">
      <c r="D16923" s="122"/>
      <c r="E16923" s="122"/>
    </row>
    <row r="16924" spans="4:5">
      <c r="D16924" s="122"/>
      <c r="E16924" s="122"/>
    </row>
    <row r="16925" spans="4:5">
      <c r="D16925" s="122"/>
      <c r="E16925" s="122"/>
    </row>
    <row r="16926" spans="4:5">
      <c r="D16926" s="122"/>
      <c r="E16926" s="122"/>
    </row>
    <row r="16927" spans="4:5">
      <c r="D16927" s="122"/>
      <c r="E16927" s="122"/>
    </row>
    <row r="16928" spans="4:5">
      <c r="D16928" s="122"/>
      <c r="E16928" s="122"/>
    </row>
    <row r="16929" spans="4:5">
      <c r="D16929" s="122"/>
      <c r="E16929" s="122"/>
    </row>
    <row r="16930" spans="4:5">
      <c r="D16930" s="122"/>
      <c r="E16930" s="122"/>
    </row>
    <row r="16931" spans="4:5">
      <c r="D16931" s="122"/>
      <c r="E16931" s="122"/>
    </row>
    <row r="16932" spans="4:5">
      <c r="D16932" s="122"/>
      <c r="E16932" s="122"/>
    </row>
    <row r="16933" spans="4:5">
      <c r="D16933" s="122"/>
      <c r="E16933" s="122"/>
    </row>
    <row r="16934" spans="4:5">
      <c r="D16934" s="122"/>
      <c r="E16934" s="122"/>
    </row>
    <row r="16935" spans="4:5">
      <c r="D16935" s="122"/>
      <c r="E16935" s="122"/>
    </row>
    <row r="16936" spans="4:5">
      <c r="D16936" s="122"/>
      <c r="E16936" s="122"/>
    </row>
    <row r="16937" spans="4:5">
      <c r="D16937" s="122"/>
      <c r="E16937" s="122"/>
    </row>
    <row r="16938" spans="4:5">
      <c r="D16938" s="122"/>
      <c r="E16938" s="122"/>
    </row>
    <row r="16939" spans="4:5">
      <c r="D16939" s="122"/>
      <c r="E16939" s="122"/>
    </row>
    <row r="16940" spans="4:5">
      <c r="D16940" s="122"/>
      <c r="E16940" s="122"/>
    </row>
    <row r="16941" spans="4:5">
      <c r="D16941" s="122"/>
      <c r="E16941" s="122"/>
    </row>
    <row r="16942" spans="4:5">
      <c r="D16942" s="122"/>
      <c r="E16942" s="122"/>
    </row>
    <row r="16943" spans="4:5">
      <c r="D16943" s="122"/>
      <c r="E16943" s="122"/>
    </row>
    <row r="16944" spans="4:5">
      <c r="D16944" s="122"/>
      <c r="E16944" s="122"/>
    </row>
    <row r="16945" spans="4:5">
      <c r="D16945" s="122"/>
      <c r="E16945" s="122"/>
    </row>
    <row r="16946" spans="4:5">
      <c r="D16946" s="122"/>
      <c r="E16946" s="122"/>
    </row>
    <row r="16947" spans="4:5">
      <c r="D16947" s="122"/>
      <c r="E16947" s="122"/>
    </row>
    <row r="16948" spans="4:5">
      <c r="D16948" s="122"/>
      <c r="E16948" s="122"/>
    </row>
    <row r="16949" spans="4:5">
      <c r="D16949" s="122"/>
      <c r="E16949" s="122"/>
    </row>
    <row r="16950" spans="4:5">
      <c r="D16950" s="122"/>
      <c r="E16950" s="122"/>
    </row>
    <row r="16951" spans="4:5">
      <c r="D16951" s="122"/>
      <c r="E16951" s="122"/>
    </row>
    <row r="16952" spans="4:5">
      <c r="D16952" s="122"/>
      <c r="E16952" s="122"/>
    </row>
    <row r="16953" spans="4:5">
      <c r="D16953" s="122"/>
      <c r="E16953" s="122"/>
    </row>
    <row r="16954" spans="4:5">
      <c r="D16954" s="122"/>
      <c r="E16954" s="122"/>
    </row>
    <row r="16955" spans="4:5">
      <c r="D16955" s="122"/>
      <c r="E16955" s="122"/>
    </row>
    <row r="16956" spans="4:5">
      <c r="D16956" s="122"/>
      <c r="E16956" s="122"/>
    </row>
    <row r="16957" spans="4:5">
      <c r="D16957" s="122"/>
      <c r="E16957" s="122"/>
    </row>
    <row r="16958" spans="4:5">
      <c r="D16958" s="122"/>
      <c r="E16958" s="122"/>
    </row>
    <row r="16959" spans="4:5">
      <c r="D16959" s="122"/>
      <c r="E16959" s="122"/>
    </row>
    <row r="16960" spans="4:5">
      <c r="D16960" s="122"/>
      <c r="E16960" s="122"/>
    </row>
    <row r="16961" spans="4:5">
      <c r="D16961" s="122"/>
      <c r="E16961" s="122"/>
    </row>
    <row r="16962" spans="4:5">
      <c r="D16962" s="122"/>
      <c r="E16962" s="122"/>
    </row>
    <row r="16963" spans="4:5">
      <c r="D16963" s="122"/>
      <c r="E16963" s="122"/>
    </row>
    <row r="16964" spans="4:5">
      <c r="D16964" s="122"/>
      <c r="E16964" s="122"/>
    </row>
    <row r="16965" spans="4:5">
      <c r="D16965" s="122"/>
      <c r="E16965" s="122"/>
    </row>
    <row r="16966" spans="4:5">
      <c r="D16966" s="122"/>
      <c r="E16966" s="122"/>
    </row>
    <row r="16967" spans="4:5">
      <c r="D16967" s="122"/>
      <c r="E16967" s="122"/>
    </row>
    <row r="16968" spans="4:5">
      <c r="D16968" s="122"/>
      <c r="E16968" s="122"/>
    </row>
    <row r="16969" spans="4:5">
      <c r="D16969" s="122"/>
      <c r="E16969" s="122"/>
    </row>
    <row r="16970" spans="4:5">
      <c r="D16970" s="122"/>
      <c r="E16970" s="122"/>
    </row>
    <row r="16971" spans="4:5">
      <c r="D16971" s="122"/>
      <c r="E16971" s="122"/>
    </row>
    <row r="16972" spans="4:5">
      <c r="D16972" s="122"/>
      <c r="E16972" s="122"/>
    </row>
    <row r="16973" spans="4:5">
      <c r="D16973" s="122"/>
      <c r="E16973" s="122"/>
    </row>
    <row r="16974" spans="4:5">
      <c r="D16974" s="122"/>
      <c r="E16974" s="122"/>
    </row>
    <row r="16975" spans="4:5">
      <c r="D16975" s="122"/>
      <c r="E16975" s="122"/>
    </row>
    <row r="16976" spans="4:5">
      <c r="D16976" s="122"/>
      <c r="E16976" s="122"/>
    </row>
    <row r="16977" spans="4:5">
      <c r="D16977" s="122"/>
      <c r="E16977" s="122"/>
    </row>
    <row r="16978" spans="4:5">
      <c r="D16978" s="122"/>
      <c r="E16978" s="122"/>
    </row>
    <row r="16979" spans="4:5">
      <c r="D16979" s="122"/>
      <c r="E16979" s="122"/>
    </row>
    <row r="16980" spans="4:5">
      <c r="D16980" s="122"/>
      <c r="E16980" s="122"/>
    </row>
    <row r="16981" spans="4:5">
      <c r="D16981" s="122"/>
      <c r="E16981" s="122"/>
    </row>
    <row r="16982" spans="4:5">
      <c r="D16982" s="122"/>
      <c r="E16982" s="122"/>
    </row>
    <row r="16983" spans="4:5">
      <c r="D16983" s="122"/>
      <c r="E16983" s="122"/>
    </row>
    <row r="16984" spans="4:5">
      <c r="D16984" s="122"/>
      <c r="E16984" s="122"/>
    </row>
    <row r="16985" spans="4:5">
      <c r="D16985" s="122"/>
      <c r="E16985" s="122"/>
    </row>
    <row r="16986" spans="4:5">
      <c r="D16986" s="122"/>
      <c r="E16986" s="122"/>
    </row>
    <row r="16987" spans="4:5">
      <c r="D16987" s="122"/>
      <c r="E16987" s="122"/>
    </row>
    <row r="16988" spans="4:5">
      <c r="D16988" s="122"/>
      <c r="E16988" s="122"/>
    </row>
    <row r="16989" spans="4:5">
      <c r="D16989" s="122"/>
      <c r="E16989" s="122"/>
    </row>
    <row r="16990" spans="4:5">
      <c r="D16990" s="122"/>
      <c r="E16990" s="122"/>
    </row>
    <row r="16991" spans="4:5">
      <c r="D16991" s="122"/>
      <c r="E16991" s="122"/>
    </row>
    <row r="16992" spans="4:5">
      <c r="D16992" s="122"/>
      <c r="E16992" s="122"/>
    </row>
    <row r="16993" spans="4:5">
      <c r="D16993" s="122"/>
      <c r="E16993" s="122"/>
    </row>
    <row r="16994" spans="4:5">
      <c r="D16994" s="122"/>
      <c r="E16994" s="122"/>
    </row>
    <row r="16995" spans="4:5">
      <c r="D16995" s="122"/>
      <c r="E16995" s="122"/>
    </row>
    <row r="16996" spans="4:5">
      <c r="D16996" s="122"/>
      <c r="E16996" s="122"/>
    </row>
    <row r="16997" spans="4:5">
      <c r="D16997" s="122"/>
      <c r="E16997" s="122"/>
    </row>
    <row r="16998" spans="4:5">
      <c r="D16998" s="122"/>
      <c r="E16998" s="122"/>
    </row>
    <row r="16999" spans="4:5">
      <c r="D16999" s="122"/>
      <c r="E16999" s="122"/>
    </row>
    <row r="17000" spans="4:5">
      <c r="D17000" s="122"/>
      <c r="E17000" s="122"/>
    </row>
    <row r="17001" spans="4:5">
      <c r="D17001" s="122"/>
      <c r="E17001" s="122"/>
    </row>
    <row r="17002" spans="4:5">
      <c r="D17002" s="122"/>
      <c r="E17002" s="122"/>
    </row>
    <row r="17003" spans="4:5">
      <c r="D17003" s="122"/>
      <c r="E17003" s="122"/>
    </row>
    <row r="17004" spans="4:5">
      <c r="D17004" s="122"/>
      <c r="E17004" s="122"/>
    </row>
    <row r="17005" spans="4:5">
      <c r="D17005" s="122"/>
      <c r="E17005" s="122"/>
    </row>
    <row r="17006" spans="4:5">
      <c r="D17006" s="122"/>
      <c r="E17006" s="122"/>
    </row>
    <row r="17007" spans="4:5">
      <c r="D17007" s="122"/>
      <c r="E17007" s="122"/>
    </row>
    <row r="17008" spans="4:5">
      <c r="D17008" s="122"/>
      <c r="E17008" s="122"/>
    </row>
    <row r="17009" spans="4:5">
      <c r="D17009" s="122"/>
      <c r="E17009" s="122"/>
    </row>
    <row r="17010" spans="4:5">
      <c r="D17010" s="122"/>
      <c r="E17010" s="122"/>
    </row>
    <row r="17011" spans="4:5">
      <c r="D17011" s="122"/>
      <c r="E17011" s="122"/>
    </row>
    <row r="17012" spans="4:5">
      <c r="D17012" s="122"/>
      <c r="E17012" s="122"/>
    </row>
    <row r="17013" spans="4:5">
      <c r="D17013" s="122"/>
      <c r="E17013" s="122"/>
    </row>
    <row r="17014" spans="4:5">
      <c r="D17014" s="122"/>
      <c r="E17014" s="122"/>
    </row>
    <row r="17015" spans="4:5">
      <c r="D17015" s="122"/>
      <c r="E17015" s="122"/>
    </row>
    <row r="17016" spans="4:5">
      <c r="D17016" s="122"/>
      <c r="E17016" s="122"/>
    </row>
    <row r="17017" spans="4:5">
      <c r="D17017" s="122"/>
      <c r="E17017" s="122"/>
    </row>
    <row r="17018" spans="4:5">
      <c r="D17018" s="122"/>
      <c r="E17018" s="122"/>
    </row>
    <row r="17019" spans="4:5">
      <c r="D17019" s="122"/>
      <c r="E17019" s="122"/>
    </row>
    <row r="17020" spans="4:5">
      <c r="D17020" s="122"/>
      <c r="E17020" s="122"/>
    </row>
    <row r="17021" spans="4:5">
      <c r="D17021" s="122"/>
      <c r="E17021" s="122"/>
    </row>
    <row r="17022" spans="4:5">
      <c r="D17022" s="122"/>
      <c r="E17022" s="122"/>
    </row>
    <row r="17023" spans="4:5">
      <c r="D17023" s="122"/>
      <c r="E17023" s="122"/>
    </row>
    <row r="17024" spans="4:5">
      <c r="D17024" s="122"/>
      <c r="E17024" s="122"/>
    </row>
    <row r="17025" spans="4:5">
      <c r="D17025" s="122"/>
      <c r="E17025" s="122"/>
    </row>
    <row r="17026" spans="4:5">
      <c r="D17026" s="122"/>
      <c r="E17026" s="122"/>
    </row>
    <row r="17027" spans="4:5">
      <c r="D17027" s="122"/>
      <c r="E17027" s="122"/>
    </row>
    <row r="17028" spans="4:5">
      <c r="D17028" s="122"/>
      <c r="E17028" s="122"/>
    </row>
    <row r="17029" spans="4:5">
      <c r="D17029" s="122"/>
      <c r="E17029" s="122"/>
    </row>
    <row r="17030" spans="4:5">
      <c r="D17030" s="122"/>
      <c r="E17030" s="122"/>
    </row>
    <row r="17031" spans="4:5">
      <c r="D17031" s="122"/>
      <c r="E17031" s="122"/>
    </row>
    <row r="17032" spans="4:5">
      <c r="D17032" s="122"/>
      <c r="E17032" s="122"/>
    </row>
    <row r="17033" spans="4:5">
      <c r="D17033" s="122"/>
      <c r="E17033" s="122"/>
    </row>
    <row r="17034" spans="4:5">
      <c r="D17034" s="122"/>
      <c r="E17034" s="122"/>
    </row>
    <row r="17035" spans="4:5">
      <c r="D17035" s="122"/>
      <c r="E17035" s="122"/>
    </row>
    <row r="17036" spans="4:5">
      <c r="D17036" s="122"/>
      <c r="E17036" s="122"/>
    </row>
    <row r="17037" spans="4:5">
      <c r="D17037" s="122"/>
      <c r="E17037" s="122"/>
    </row>
    <row r="17038" spans="4:5">
      <c r="D17038" s="122"/>
      <c r="E17038" s="122"/>
    </row>
    <row r="17039" spans="4:5">
      <c r="D17039" s="122"/>
      <c r="E17039" s="122"/>
    </row>
    <row r="17040" spans="4:5">
      <c r="D17040" s="122"/>
      <c r="E17040" s="122"/>
    </row>
    <row r="17041" spans="4:5">
      <c r="D17041" s="122"/>
      <c r="E17041" s="122"/>
    </row>
    <row r="17042" spans="4:5">
      <c r="D17042" s="122"/>
      <c r="E17042" s="122"/>
    </row>
    <row r="17043" spans="4:5">
      <c r="D17043" s="122"/>
      <c r="E17043" s="122"/>
    </row>
    <row r="17044" spans="4:5">
      <c r="D17044" s="122"/>
      <c r="E17044" s="122"/>
    </row>
    <row r="17045" spans="4:5">
      <c r="D17045" s="122"/>
      <c r="E17045" s="122"/>
    </row>
    <row r="17046" spans="4:5">
      <c r="D17046" s="122"/>
      <c r="E17046" s="122"/>
    </row>
    <row r="17047" spans="4:5">
      <c r="D17047" s="122"/>
      <c r="E17047" s="122"/>
    </row>
    <row r="17048" spans="4:5">
      <c r="D17048" s="122"/>
      <c r="E17048" s="122"/>
    </row>
    <row r="17049" spans="4:5">
      <c r="D17049" s="122"/>
      <c r="E17049" s="122"/>
    </row>
    <row r="17050" spans="4:5">
      <c r="D17050" s="122"/>
      <c r="E17050" s="122"/>
    </row>
    <row r="17051" spans="4:5">
      <c r="D17051" s="122"/>
      <c r="E17051" s="122"/>
    </row>
    <row r="17052" spans="4:5">
      <c r="D17052" s="122"/>
      <c r="E17052" s="122"/>
    </row>
    <row r="17053" spans="4:5">
      <c r="D17053" s="122"/>
      <c r="E17053" s="122"/>
    </row>
    <row r="17054" spans="4:5">
      <c r="D17054" s="122"/>
      <c r="E17054" s="122"/>
    </row>
    <row r="17055" spans="4:5">
      <c r="D17055" s="122"/>
      <c r="E17055" s="122"/>
    </row>
    <row r="17056" spans="4:5">
      <c r="D17056" s="122"/>
      <c r="E17056" s="122"/>
    </row>
    <row r="17057" spans="4:5">
      <c r="D17057" s="122"/>
      <c r="E17057" s="122"/>
    </row>
    <row r="17058" spans="4:5">
      <c r="D17058" s="122"/>
      <c r="E17058" s="122"/>
    </row>
    <row r="17059" spans="4:5">
      <c r="D17059" s="122"/>
      <c r="E17059" s="122"/>
    </row>
    <row r="17060" spans="4:5">
      <c r="D17060" s="122"/>
      <c r="E17060" s="122"/>
    </row>
    <row r="17061" spans="4:5">
      <c r="D17061" s="122"/>
      <c r="E17061" s="122"/>
    </row>
    <row r="17062" spans="4:5">
      <c r="D17062" s="122"/>
      <c r="E17062" s="122"/>
    </row>
    <row r="17063" spans="4:5">
      <c r="D17063" s="122"/>
      <c r="E17063" s="122"/>
    </row>
    <row r="17064" spans="4:5">
      <c r="D17064" s="122"/>
      <c r="E17064" s="122"/>
    </row>
    <row r="17065" spans="4:5">
      <c r="D17065" s="122"/>
      <c r="E17065" s="122"/>
    </row>
    <row r="17066" spans="4:5">
      <c r="D17066" s="122"/>
      <c r="E17066" s="122"/>
    </row>
    <row r="17067" spans="4:5">
      <c r="D17067" s="122"/>
      <c r="E17067" s="122"/>
    </row>
    <row r="17068" spans="4:5">
      <c r="D17068" s="122"/>
      <c r="E17068" s="122"/>
    </row>
    <row r="17069" spans="4:5">
      <c r="D17069" s="122"/>
      <c r="E17069" s="122"/>
    </row>
    <row r="17070" spans="4:5">
      <c r="D17070" s="122"/>
      <c r="E17070" s="122"/>
    </row>
    <row r="17071" spans="4:5">
      <c r="D17071" s="122"/>
      <c r="E17071" s="122"/>
    </row>
    <row r="17072" spans="4:5">
      <c r="D17072" s="122"/>
      <c r="E17072" s="122"/>
    </row>
    <row r="17073" spans="4:5">
      <c r="D17073" s="122"/>
      <c r="E17073" s="122"/>
    </row>
    <row r="17074" spans="4:5">
      <c r="D17074" s="122"/>
      <c r="E17074" s="122"/>
    </row>
    <row r="17075" spans="4:5">
      <c r="D17075" s="122"/>
      <c r="E17075" s="122"/>
    </row>
    <row r="17076" spans="4:5">
      <c r="D17076" s="122"/>
      <c r="E17076" s="122"/>
    </row>
    <row r="17077" spans="4:5">
      <c r="D17077" s="122"/>
      <c r="E17077" s="122"/>
    </row>
    <row r="17078" spans="4:5">
      <c r="D17078" s="122"/>
      <c r="E17078" s="122"/>
    </row>
    <row r="17079" spans="4:5">
      <c r="D17079" s="122"/>
      <c r="E17079" s="122"/>
    </row>
    <row r="17080" spans="4:5">
      <c r="D17080" s="122"/>
      <c r="E17080" s="122"/>
    </row>
    <row r="17081" spans="4:5">
      <c r="D17081" s="122"/>
      <c r="E17081" s="122"/>
    </row>
    <row r="17082" spans="4:5">
      <c r="D17082" s="122"/>
      <c r="E17082" s="122"/>
    </row>
    <row r="17083" spans="4:5">
      <c r="D17083" s="122"/>
      <c r="E17083" s="122"/>
    </row>
    <row r="17084" spans="4:5">
      <c r="D17084" s="122"/>
      <c r="E17084" s="122"/>
    </row>
    <row r="17085" spans="4:5">
      <c r="D17085" s="122"/>
      <c r="E17085" s="122"/>
    </row>
    <row r="17086" spans="4:5">
      <c r="D17086" s="122"/>
      <c r="E17086" s="122"/>
    </row>
    <row r="17087" spans="4:5">
      <c r="D17087" s="122"/>
      <c r="E17087" s="122"/>
    </row>
    <row r="17088" spans="4:5">
      <c r="D17088" s="122"/>
      <c r="E17088" s="122"/>
    </row>
    <row r="17089" spans="4:5">
      <c r="D17089" s="122"/>
      <c r="E17089" s="122"/>
    </row>
    <row r="17090" spans="4:5">
      <c r="D17090" s="122"/>
      <c r="E17090" s="122"/>
    </row>
    <row r="17091" spans="4:5">
      <c r="D17091" s="122"/>
      <c r="E17091" s="122"/>
    </row>
    <row r="17092" spans="4:5">
      <c r="D17092" s="122"/>
      <c r="E17092" s="122"/>
    </row>
    <row r="17093" spans="4:5">
      <c r="D17093" s="122"/>
      <c r="E17093" s="122"/>
    </row>
    <row r="17094" spans="4:5">
      <c r="D17094" s="122"/>
      <c r="E17094" s="122"/>
    </row>
    <row r="17095" spans="4:5">
      <c r="D17095" s="122"/>
      <c r="E17095" s="122"/>
    </row>
    <row r="17096" spans="4:5">
      <c r="D17096" s="122"/>
      <c r="E17096" s="122"/>
    </row>
    <row r="17097" spans="4:5">
      <c r="D17097" s="122"/>
      <c r="E17097" s="122"/>
    </row>
    <row r="17098" spans="4:5">
      <c r="D17098" s="122"/>
      <c r="E17098" s="122"/>
    </row>
    <row r="17099" spans="4:5">
      <c r="D17099" s="122"/>
      <c r="E17099" s="122"/>
    </row>
    <row r="17100" spans="4:5">
      <c r="D17100" s="122"/>
      <c r="E17100" s="122"/>
    </row>
    <row r="17101" spans="4:5">
      <c r="D17101" s="122"/>
      <c r="E17101" s="122"/>
    </row>
    <row r="17102" spans="4:5">
      <c r="D17102" s="122"/>
      <c r="E17102" s="122"/>
    </row>
    <row r="17103" spans="4:5">
      <c r="D17103" s="122"/>
      <c r="E17103" s="122"/>
    </row>
    <row r="17104" spans="4:5">
      <c r="D17104" s="122"/>
      <c r="E17104" s="122"/>
    </row>
    <row r="17105" spans="4:5">
      <c r="D17105" s="122"/>
      <c r="E17105" s="122"/>
    </row>
    <row r="17106" spans="4:5">
      <c r="D17106" s="122"/>
      <c r="E17106" s="122"/>
    </row>
    <row r="17107" spans="4:5">
      <c r="D17107" s="122"/>
      <c r="E17107" s="122"/>
    </row>
    <row r="17108" spans="4:5">
      <c r="D17108" s="122"/>
      <c r="E17108" s="122"/>
    </row>
    <row r="17109" spans="4:5">
      <c r="D17109" s="122"/>
      <c r="E17109" s="122"/>
    </row>
    <row r="17110" spans="4:5">
      <c r="D17110" s="122"/>
      <c r="E17110" s="122"/>
    </row>
    <row r="17111" spans="4:5">
      <c r="D17111" s="122"/>
      <c r="E17111" s="122"/>
    </row>
    <row r="17112" spans="4:5">
      <c r="D17112" s="122"/>
      <c r="E17112" s="122"/>
    </row>
    <row r="17113" spans="4:5">
      <c r="D17113" s="122"/>
      <c r="E17113" s="122"/>
    </row>
    <row r="17114" spans="4:5">
      <c r="D17114" s="122"/>
      <c r="E17114" s="122"/>
    </row>
    <row r="17115" spans="4:5">
      <c r="D17115" s="122"/>
      <c r="E17115" s="122"/>
    </row>
    <row r="17116" spans="4:5">
      <c r="D17116" s="122"/>
      <c r="E17116" s="122"/>
    </row>
    <row r="17117" spans="4:5">
      <c r="D17117" s="122"/>
      <c r="E17117" s="122"/>
    </row>
    <row r="17118" spans="4:5">
      <c r="D17118" s="122"/>
      <c r="E17118" s="122"/>
    </row>
    <row r="17119" spans="4:5">
      <c r="D17119" s="122"/>
      <c r="E17119" s="122"/>
    </row>
    <row r="17120" spans="4:5">
      <c r="D17120" s="122"/>
      <c r="E17120" s="122"/>
    </row>
    <row r="17121" spans="4:5">
      <c r="D17121" s="122"/>
      <c r="E17121" s="122"/>
    </row>
    <row r="17122" spans="4:5">
      <c r="D17122" s="122"/>
      <c r="E17122" s="122"/>
    </row>
    <row r="17123" spans="4:5">
      <c r="D17123" s="122"/>
      <c r="E17123" s="122"/>
    </row>
    <row r="17124" spans="4:5">
      <c r="D17124" s="122"/>
      <c r="E17124" s="122"/>
    </row>
    <row r="17125" spans="4:5">
      <c r="D17125" s="122"/>
      <c r="E17125" s="122"/>
    </row>
    <row r="17126" spans="4:5">
      <c r="D17126" s="122"/>
      <c r="E17126" s="122"/>
    </row>
    <row r="17127" spans="4:5">
      <c r="D17127" s="122"/>
      <c r="E17127" s="122"/>
    </row>
    <row r="17128" spans="4:5">
      <c r="D17128" s="122"/>
      <c r="E17128" s="122"/>
    </row>
    <row r="17129" spans="4:5">
      <c r="D17129" s="122"/>
      <c r="E17129" s="122"/>
    </row>
    <row r="17130" spans="4:5">
      <c r="D17130" s="122"/>
      <c r="E17130" s="122"/>
    </row>
    <row r="17131" spans="4:5">
      <c r="D17131" s="122"/>
      <c r="E17131" s="122"/>
    </row>
    <row r="17132" spans="4:5">
      <c r="D17132" s="122"/>
      <c r="E17132" s="122"/>
    </row>
    <row r="17133" spans="4:5">
      <c r="D17133" s="122"/>
      <c r="E17133" s="122"/>
    </row>
    <row r="17134" spans="4:5">
      <c r="D17134" s="122"/>
      <c r="E17134" s="122"/>
    </row>
    <row r="17135" spans="4:5">
      <c r="D17135" s="122"/>
      <c r="E17135" s="122"/>
    </row>
    <row r="17136" spans="4:5">
      <c r="D17136" s="122"/>
      <c r="E17136" s="122"/>
    </row>
    <row r="17137" spans="4:5">
      <c r="D17137" s="122"/>
      <c r="E17137" s="122"/>
    </row>
    <row r="17138" spans="4:5">
      <c r="D17138" s="122"/>
      <c r="E17138" s="122"/>
    </row>
    <row r="17139" spans="4:5">
      <c r="D17139" s="122"/>
      <c r="E17139" s="122"/>
    </row>
    <row r="17140" spans="4:5">
      <c r="D17140" s="122"/>
      <c r="E17140" s="122"/>
    </row>
    <row r="17141" spans="4:5">
      <c r="D17141" s="122"/>
      <c r="E17141" s="122"/>
    </row>
    <row r="17142" spans="4:5">
      <c r="D17142" s="122"/>
      <c r="E17142" s="122"/>
    </row>
    <row r="17143" spans="4:5">
      <c r="D17143" s="122"/>
      <c r="E17143" s="122"/>
    </row>
    <row r="17144" spans="4:5">
      <c r="D17144" s="122"/>
      <c r="E17144" s="122"/>
    </row>
    <row r="17145" spans="4:5">
      <c r="D17145" s="122"/>
      <c r="E17145" s="122"/>
    </row>
    <row r="17146" spans="4:5">
      <c r="D17146" s="122"/>
      <c r="E17146" s="122"/>
    </row>
    <row r="17147" spans="4:5">
      <c r="D17147" s="122"/>
      <c r="E17147" s="122"/>
    </row>
    <row r="17148" spans="4:5">
      <c r="D17148" s="122"/>
      <c r="E17148" s="122"/>
    </row>
    <row r="17149" spans="4:5">
      <c r="D17149" s="122"/>
      <c r="E17149" s="122"/>
    </row>
    <row r="17150" spans="4:5">
      <c r="D17150" s="122"/>
      <c r="E17150" s="122"/>
    </row>
    <row r="17151" spans="4:5">
      <c r="D17151" s="122"/>
      <c r="E17151" s="122"/>
    </row>
    <row r="17152" spans="4:5">
      <c r="D17152" s="122"/>
      <c r="E17152" s="122"/>
    </row>
    <row r="17153" spans="4:5">
      <c r="D17153" s="122"/>
      <c r="E17153" s="122"/>
    </row>
    <row r="17154" spans="4:5">
      <c r="D17154" s="122"/>
      <c r="E17154" s="122"/>
    </row>
    <row r="17155" spans="4:5">
      <c r="D17155" s="122"/>
      <c r="E17155" s="122"/>
    </row>
    <row r="17156" spans="4:5">
      <c r="D17156" s="122"/>
      <c r="E17156" s="122"/>
    </row>
    <row r="17157" spans="4:5">
      <c r="D17157" s="122"/>
      <c r="E17157" s="122"/>
    </row>
    <row r="17158" spans="4:5">
      <c r="D17158" s="122"/>
      <c r="E17158" s="122"/>
    </row>
    <row r="17159" spans="4:5">
      <c r="D17159" s="122"/>
      <c r="E17159" s="122"/>
    </row>
    <row r="17160" spans="4:5">
      <c r="D17160" s="122"/>
      <c r="E17160" s="122"/>
    </row>
    <row r="17161" spans="4:5">
      <c r="D17161" s="122"/>
      <c r="E17161" s="122"/>
    </row>
    <row r="17162" spans="4:5">
      <c r="D17162" s="122"/>
      <c r="E17162" s="122"/>
    </row>
    <row r="17163" spans="4:5">
      <c r="D17163" s="122"/>
      <c r="E17163" s="122"/>
    </row>
    <row r="17164" spans="4:5">
      <c r="D17164" s="122"/>
      <c r="E17164" s="122"/>
    </row>
    <row r="17165" spans="4:5">
      <c r="D17165" s="122"/>
      <c r="E17165" s="122"/>
    </row>
    <row r="17166" spans="4:5">
      <c r="D17166" s="122"/>
      <c r="E17166" s="122"/>
    </row>
    <row r="17167" spans="4:5">
      <c r="D17167" s="122"/>
      <c r="E17167" s="122"/>
    </row>
    <row r="17168" spans="4:5">
      <c r="D17168" s="122"/>
      <c r="E17168" s="122"/>
    </row>
    <row r="17169" spans="4:5">
      <c r="D17169" s="122"/>
      <c r="E17169" s="122"/>
    </row>
    <row r="17170" spans="4:5">
      <c r="D17170" s="122"/>
      <c r="E17170" s="122"/>
    </row>
    <row r="17171" spans="4:5">
      <c r="D17171" s="122"/>
      <c r="E17171" s="122"/>
    </row>
    <row r="17172" spans="4:5">
      <c r="D17172" s="122"/>
      <c r="E17172" s="122"/>
    </row>
    <row r="17173" spans="4:5">
      <c r="D17173" s="122"/>
      <c r="E17173" s="122"/>
    </row>
    <row r="17174" spans="4:5">
      <c r="D17174" s="122"/>
      <c r="E17174" s="122"/>
    </row>
    <row r="17175" spans="4:5">
      <c r="D17175" s="122"/>
      <c r="E17175" s="122"/>
    </row>
    <row r="17176" spans="4:5">
      <c r="D17176" s="122"/>
      <c r="E17176" s="122"/>
    </row>
    <row r="17177" spans="4:5">
      <c r="D17177" s="122"/>
      <c r="E17177" s="122"/>
    </row>
    <row r="17178" spans="4:5">
      <c r="D17178" s="122"/>
      <c r="E17178" s="122"/>
    </row>
    <row r="17179" spans="4:5">
      <c r="D17179" s="122"/>
      <c r="E17179" s="122"/>
    </row>
    <row r="17180" spans="4:5">
      <c r="D17180" s="122"/>
      <c r="E17180" s="122"/>
    </row>
    <row r="17181" spans="4:5">
      <c r="D17181" s="122"/>
      <c r="E17181" s="122"/>
    </row>
    <row r="17182" spans="4:5">
      <c r="D17182" s="122"/>
      <c r="E17182" s="122"/>
    </row>
    <row r="17183" spans="4:5">
      <c r="D17183" s="122"/>
      <c r="E17183" s="122"/>
    </row>
    <row r="17184" spans="4:5">
      <c r="D17184" s="122"/>
      <c r="E17184" s="122"/>
    </row>
    <row r="17185" spans="4:5">
      <c r="D17185" s="122"/>
      <c r="E17185" s="122"/>
    </row>
    <row r="17186" spans="4:5">
      <c r="D17186" s="122"/>
      <c r="E17186" s="122"/>
    </row>
    <row r="17187" spans="4:5">
      <c r="D17187" s="122"/>
      <c r="E17187" s="122"/>
    </row>
    <row r="17188" spans="4:5">
      <c r="D17188" s="122"/>
      <c r="E17188" s="122"/>
    </row>
    <row r="17189" spans="4:5">
      <c r="D17189" s="122"/>
      <c r="E17189" s="122"/>
    </row>
    <row r="17190" spans="4:5">
      <c r="D17190" s="122"/>
      <c r="E17190" s="122"/>
    </row>
    <row r="17191" spans="4:5">
      <c r="D17191" s="122"/>
      <c r="E17191" s="122"/>
    </row>
    <row r="17192" spans="4:5">
      <c r="D17192" s="122"/>
      <c r="E17192" s="122"/>
    </row>
    <row r="17193" spans="4:5">
      <c r="D17193" s="122"/>
      <c r="E17193" s="122"/>
    </row>
    <row r="17194" spans="4:5">
      <c r="D17194" s="122"/>
      <c r="E17194" s="122"/>
    </row>
    <row r="17195" spans="4:5">
      <c r="D17195" s="122"/>
      <c r="E17195" s="122"/>
    </row>
    <row r="17196" spans="4:5">
      <c r="D17196" s="122"/>
      <c r="E17196" s="122"/>
    </row>
    <row r="17197" spans="4:5">
      <c r="D17197" s="122"/>
      <c r="E17197" s="122"/>
    </row>
    <row r="17198" spans="4:5">
      <c r="D17198" s="122"/>
      <c r="E17198" s="122"/>
    </row>
    <row r="17199" spans="4:5">
      <c r="D17199" s="122"/>
      <c r="E17199" s="122"/>
    </row>
    <row r="17200" spans="4:5">
      <c r="D17200" s="122"/>
      <c r="E17200" s="122"/>
    </row>
    <row r="17201" spans="4:5">
      <c r="D17201" s="122"/>
      <c r="E17201" s="122"/>
    </row>
    <row r="17202" spans="4:5">
      <c r="D17202" s="122"/>
      <c r="E17202" s="122"/>
    </row>
    <row r="17203" spans="4:5">
      <c r="D17203" s="122"/>
      <c r="E17203" s="122"/>
    </row>
    <row r="17204" spans="4:5">
      <c r="D17204" s="122"/>
      <c r="E17204" s="122"/>
    </row>
    <row r="17205" spans="4:5">
      <c r="D17205" s="122"/>
      <c r="E17205" s="122"/>
    </row>
    <row r="17206" spans="4:5">
      <c r="D17206" s="122"/>
      <c r="E17206" s="122"/>
    </row>
    <row r="17207" spans="4:5">
      <c r="D17207" s="122"/>
      <c r="E17207" s="122"/>
    </row>
    <row r="17208" spans="4:5">
      <c r="D17208" s="122"/>
      <c r="E17208" s="122"/>
    </row>
    <row r="17209" spans="4:5">
      <c r="D17209" s="122"/>
      <c r="E17209" s="122"/>
    </row>
    <row r="17210" spans="4:5">
      <c r="D17210" s="122"/>
      <c r="E17210" s="122"/>
    </row>
    <row r="17211" spans="4:5">
      <c r="D17211" s="122"/>
      <c r="E17211" s="122"/>
    </row>
    <row r="17212" spans="4:5">
      <c r="D17212" s="122"/>
      <c r="E17212" s="122"/>
    </row>
    <row r="17213" spans="4:5">
      <c r="D17213" s="122"/>
      <c r="E17213" s="122"/>
    </row>
    <row r="17214" spans="4:5">
      <c r="D17214" s="122"/>
      <c r="E17214" s="122"/>
    </row>
    <row r="17215" spans="4:5">
      <c r="D17215" s="122"/>
      <c r="E17215" s="122"/>
    </row>
    <row r="17216" spans="4:5">
      <c r="D17216" s="122"/>
      <c r="E17216" s="122"/>
    </row>
    <row r="17217" spans="4:5">
      <c r="D17217" s="122"/>
      <c r="E17217" s="122"/>
    </row>
    <row r="17218" spans="4:5">
      <c r="D17218" s="122"/>
      <c r="E17218" s="122"/>
    </row>
    <row r="17219" spans="4:5">
      <c r="D17219" s="122"/>
      <c r="E17219" s="122"/>
    </row>
    <row r="17220" spans="4:5">
      <c r="D17220" s="122"/>
      <c r="E17220" s="122"/>
    </row>
    <row r="17221" spans="4:5">
      <c r="D17221" s="122"/>
      <c r="E17221" s="122"/>
    </row>
    <row r="17222" spans="4:5">
      <c r="D17222" s="122"/>
      <c r="E17222" s="122"/>
    </row>
    <row r="17223" spans="4:5">
      <c r="D17223" s="122"/>
      <c r="E17223" s="122"/>
    </row>
    <row r="17224" spans="4:5">
      <c r="D17224" s="122"/>
      <c r="E17224" s="122"/>
    </row>
    <row r="17225" spans="4:5">
      <c r="D17225" s="122"/>
      <c r="E17225" s="122"/>
    </row>
    <row r="17226" spans="4:5">
      <c r="D17226" s="122"/>
      <c r="E17226" s="122"/>
    </row>
    <row r="17227" spans="4:5">
      <c r="D17227" s="122"/>
      <c r="E17227" s="122"/>
    </row>
    <row r="17228" spans="4:5">
      <c r="D17228" s="122"/>
      <c r="E17228" s="122"/>
    </row>
    <row r="17229" spans="4:5">
      <c r="D17229" s="122"/>
      <c r="E17229" s="122"/>
    </row>
    <row r="17230" spans="4:5">
      <c r="D17230" s="122"/>
      <c r="E17230" s="122"/>
    </row>
    <row r="17231" spans="4:5">
      <c r="D17231" s="122"/>
      <c r="E17231" s="122"/>
    </row>
    <row r="17232" spans="4:5">
      <c r="D17232" s="122"/>
      <c r="E17232" s="122"/>
    </row>
    <row r="17233" spans="4:5">
      <c r="D17233" s="122"/>
      <c r="E17233" s="122"/>
    </row>
    <row r="17234" spans="4:5">
      <c r="D17234" s="122"/>
      <c r="E17234" s="122"/>
    </row>
    <row r="17235" spans="4:5">
      <c r="D17235" s="122"/>
      <c r="E17235" s="122"/>
    </row>
    <row r="17236" spans="4:5">
      <c r="D17236" s="122"/>
      <c r="E17236" s="122"/>
    </row>
    <row r="17237" spans="4:5">
      <c r="D17237" s="122"/>
      <c r="E17237" s="122"/>
    </row>
    <row r="17238" spans="4:5">
      <c r="D17238" s="122"/>
      <c r="E17238" s="122"/>
    </row>
    <row r="17239" spans="4:5">
      <c r="D17239" s="122"/>
      <c r="E17239" s="122"/>
    </row>
    <row r="17240" spans="4:5">
      <c r="D17240" s="122"/>
      <c r="E17240" s="122"/>
    </row>
    <row r="17241" spans="4:5">
      <c r="D17241" s="122"/>
      <c r="E17241" s="122"/>
    </row>
    <row r="17242" spans="4:5">
      <c r="D17242" s="122"/>
      <c r="E17242" s="122"/>
    </row>
    <row r="17243" spans="4:5">
      <c r="D17243" s="122"/>
      <c r="E17243" s="122"/>
    </row>
    <row r="17244" spans="4:5">
      <c r="D17244" s="122"/>
      <c r="E17244" s="122"/>
    </row>
    <row r="17245" spans="4:5">
      <c r="D17245" s="122"/>
      <c r="E17245" s="122"/>
    </row>
    <row r="17246" spans="4:5">
      <c r="D17246" s="122"/>
      <c r="E17246" s="122"/>
    </row>
    <row r="17247" spans="4:5">
      <c r="D17247" s="122"/>
      <c r="E17247" s="122"/>
    </row>
    <row r="17248" spans="4:5">
      <c r="D17248" s="122"/>
      <c r="E17248" s="122"/>
    </row>
    <row r="17249" spans="4:5">
      <c r="D17249" s="122"/>
      <c r="E17249" s="122"/>
    </row>
    <row r="17250" spans="4:5">
      <c r="D17250" s="122"/>
      <c r="E17250" s="122"/>
    </row>
    <row r="17251" spans="4:5">
      <c r="D17251" s="122"/>
      <c r="E17251" s="122"/>
    </row>
    <row r="17252" spans="4:5">
      <c r="D17252" s="122"/>
      <c r="E17252" s="122"/>
    </row>
    <row r="17253" spans="4:5">
      <c r="D17253" s="122"/>
      <c r="E17253" s="122"/>
    </row>
    <row r="17254" spans="4:5">
      <c r="D17254" s="122"/>
      <c r="E17254" s="122"/>
    </row>
    <row r="17255" spans="4:5">
      <c r="D17255" s="122"/>
      <c r="E17255" s="122"/>
    </row>
    <row r="17256" spans="4:5">
      <c r="D17256" s="122"/>
      <c r="E17256" s="122"/>
    </row>
    <row r="17257" spans="4:5">
      <c r="D17257" s="122"/>
      <c r="E17257" s="122"/>
    </row>
    <row r="17258" spans="4:5">
      <c r="D17258" s="122"/>
      <c r="E17258" s="122"/>
    </row>
    <row r="17259" spans="4:5">
      <c r="D17259" s="122"/>
      <c r="E17259" s="122"/>
    </row>
    <row r="17260" spans="4:5">
      <c r="D17260" s="122"/>
      <c r="E17260" s="122"/>
    </row>
    <row r="17261" spans="4:5">
      <c r="D17261" s="122"/>
      <c r="E17261" s="122"/>
    </row>
    <row r="17262" spans="4:5">
      <c r="D17262" s="122"/>
      <c r="E17262" s="122"/>
    </row>
    <row r="17263" spans="4:5">
      <c r="D17263" s="122"/>
      <c r="E17263" s="122"/>
    </row>
    <row r="17264" spans="4:5">
      <c r="D17264" s="122"/>
      <c r="E17264" s="122"/>
    </row>
    <row r="17265" spans="4:5">
      <c r="D17265" s="122"/>
      <c r="E17265" s="122"/>
    </row>
    <row r="17266" spans="4:5">
      <c r="D17266" s="122"/>
      <c r="E17266" s="122"/>
    </row>
    <row r="17267" spans="4:5">
      <c r="D17267" s="122"/>
      <c r="E17267" s="122"/>
    </row>
    <row r="17268" spans="4:5">
      <c r="D17268" s="122"/>
      <c r="E17268" s="122"/>
    </row>
    <row r="17269" spans="4:5">
      <c r="D17269" s="122"/>
      <c r="E17269" s="122"/>
    </row>
    <row r="17270" spans="4:5">
      <c r="D17270" s="122"/>
      <c r="E17270" s="122"/>
    </row>
    <row r="17271" spans="4:5">
      <c r="D17271" s="122"/>
      <c r="E17271" s="122"/>
    </row>
    <row r="17272" spans="4:5">
      <c r="D17272" s="122"/>
      <c r="E17272" s="122"/>
    </row>
    <row r="17273" spans="4:5">
      <c r="D17273" s="122"/>
      <c r="E17273" s="122"/>
    </row>
    <row r="17274" spans="4:5">
      <c r="D17274" s="122"/>
      <c r="E17274" s="122"/>
    </row>
    <row r="17275" spans="4:5">
      <c r="D17275" s="122"/>
      <c r="E17275" s="122"/>
    </row>
    <row r="17276" spans="4:5">
      <c r="D17276" s="122"/>
      <c r="E17276" s="122"/>
    </row>
    <row r="17277" spans="4:5">
      <c r="D17277" s="122"/>
      <c r="E17277" s="122"/>
    </row>
    <row r="17278" spans="4:5">
      <c r="D17278" s="122"/>
      <c r="E17278" s="122"/>
    </row>
    <row r="17279" spans="4:5">
      <c r="D17279" s="122"/>
      <c r="E17279" s="122"/>
    </row>
    <row r="17280" spans="4:5">
      <c r="D17280" s="122"/>
      <c r="E17280" s="122"/>
    </row>
    <row r="17281" spans="4:5">
      <c r="D17281" s="122"/>
      <c r="E17281" s="122"/>
    </row>
    <row r="17282" spans="4:5">
      <c r="D17282" s="122"/>
      <c r="E17282" s="122"/>
    </row>
    <row r="17283" spans="4:5">
      <c r="D17283" s="122"/>
      <c r="E17283" s="122"/>
    </row>
    <row r="17284" spans="4:5">
      <c r="D17284" s="122"/>
      <c r="E17284" s="122"/>
    </row>
    <row r="17285" spans="4:5">
      <c r="D17285" s="122"/>
      <c r="E17285" s="122"/>
    </row>
    <row r="17286" spans="4:5">
      <c r="D17286" s="122"/>
      <c r="E17286" s="122"/>
    </row>
    <row r="17287" spans="4:5">
      <c r="D17287" s="122"/>
      <c r="E17287" s="122"/>
    </row>
    <row r="17288" spans="4:5">
      <c r="D17288" s="122"/>
      <c r="E17288" s="122"/>
    </row>
    <row r="17289" spans="4:5">
      <c r="D17289" s="122"/>
      <c r="E17289" s="122"/>
    </row>
    <row r="17290" spans="4:5">
      <c r="D17290" s="122"/>
      <c r="E17290" s="122"/>
    </row>
    <row r="17291" spans="4:5">
      <c r="D17291" s="122"/>
      <c r="E17291" s="122"/>
    </row>
    <row r="17292" spans="4:5">
      <c r="D17292" s="122"/>
      <c r="E17292" s="122"/>
    </row>
    <row r="17293" spans="4:5">
      <c r="D17293" s="122"/>
      <c r="E17293" s="122"/>
    </row>
    <row r="17294" spans="4:5">
      <c r="D17294" s="122"/>
      <c r="E17294" s="122"/>
    </row>
    <row r="17295" spans="4:5">
      <c r="D17295" s="122"/>
      <c r="E17295" s="122"/>
    </row>
    <row r="17296" spans="4:5">
      <c r="D17296" s="122"/>
      <c r="E17296" s="122"/>
    </row>
    <row r="17297" spans="4:5">
      <c r="D17297" s="122"/>
      <c r="E17297" s="122"/>
    </row>
    <row r="17298" spans="4:5">
      <c r="D17298" s="122"/>
      <c r="E17298" s="122"/>
    </row>
    <row r="17299" spans="4:5">
      <c r="D17299" s="122"/>
      <c r="E17299" s="122"/>
    </row>
    <row r="17300" spans="4:5">
      <c r="D17300" s="122"/>
      <c r="E17300" s="122"/>
    </row>
    <row r="17301" spans="4:5">
      <c r="D17301" s="122"/>
      <c r="E17301" s="122"/>
    </row>
    <row r="17302" spans="4:5">
      <c r="D17302" s="122"/>
      <c r="E17302" s="122"/>
    </row>
    <row r="17303" spans="4:5">
      <c r="D17303" s="122"/>
      <c r="E17303" s="122"/>
    </row>
    <row r="17304" spans="4:5">
      <c r="D17304" s="122"/>
      <c r="E17304" s="122"/>
    </row>
    <row r="17305" spans="4:5">
      <c r="D17305" s="122"/>
      <c r="E17305" s="122"/>
    </row>
    <row r="17306" spans="4:5">
      <c r="D17306" s="122"/>
      <c r="E17306" s="122"/>
    </row>
    <row r="17307" spans="4:5">
      <c r="D17307" s="122"/>
      <c r="E17307" s="122"/>
    </row>
    <row r="17308" spans="4:5">
      <c r="D17308" s="122"/>
      <c r="E17308" s="122"/>
    </row>
    <row r="17309" spans="4:5">
      <c r="D17309" s="122"/>
      <c r="E17309" s="122"/>
    </row>
    <row r="17310" spans="4:5">
      <c r="D17310" s="122"/>
      <c r="E17310" s="122"/>
    </row>
    <row r="17311" spans="4:5">
      <c r="D17311" s="122"/>
      <c r="E17311" s="122"/>
    </row>
    <row r="17312" spans="4:5">
      <c r="D17312" s="122"/>
      <c r="E17312" s="122"/>
    </row>
    <row r="17313" spans="4:5">
      <c r="D17313" s="122"/>
      <c r="E17313" s="122"/>
    </row>
    <row r="17314" spans="4:5">
      <c r="D17314" s="122"/>
      <c r="E17314" s="122"/>
    </row>
    <row r="17315" spans="4:5">
      <c r="D17315" s="122"/>
      <c r="E17315" s="122"/>
    </row>
    <row r="17316" spans="4:5">
      <c r="D17316" s="122"/>
      <c r="E17316" s="122"/>
    </row>
    <row r="17317" spans="4:5">
      <c r="D17317" s="122"/>
      <c r="E17317" s="122"/>
    </row>
    <row r="17318" spans="4:5">
      <c r="D17318" s="122"/>
      <c r="E17318" s="122"/>
    </row>
    <row r="17319" spans="4:5">
      <c r="D17319" s="122"/>
      <c r="E17319" s="122"/>
    </row>
    <row r="17320" spans="4:5">
      <c r="D17320" s="122"/>
      <c r="E17320" s="122"/>
    </row>
    <row r="17321" spans="4:5">
      <c r="D17321" s="122"/>
      <c r="E17321" s="122"/>
    </row>
    <row r="17322" spans="4:5">
      <c r="D17322" s="122"/>
      <c r="E17322" s="122"/>
    </row>
    <row r="17323" spans="4:5">
      <c r="D17323" s="122"/>
      <c r="E17323" s="122"/>
    </row>
    <row r="17324" spans="4:5">
      <c r="D17324" s="122"/>
      <c r="E17324" s="122"/>
    </row>
    <row r="17325" spans="4:5">
      <c r="D17325" s="122"/>
      <c r="E17325" s="122"/>
    </row>
    <row r="17326" spans="4:5">
      <c r="D17326" s="122"/>
      <c r="E17326" s="122"/>
    </row>
    <row r="17327" spans="4:5">
      <c r="D17327" s="122"/>
      <c r="E17327" s="122"/>
    </row>
    <row r="17328" spans="4:5">
      <c r="D17328" s="122"/>
      <c r="E17328" s="122"/>
    </row>
    <row r="17329" spans="4:5">
      <c r="D17329" s="122"/>
      <c r="E17329" s="122"/>
    </row>
    <row r="17330" spans="4:5">
      <c r="D17330" s="122"/>
      <c r="E17330" s="122"/>
    </row>
    <row r="17331" spans="4:5">
      <c r="D17331" s="122"/>
      <c r="E17331" s="122"/>
    </row>
    <row r="17332" spans="4:5">
      <c r="D17332" s="122"/>
      <c r="E17332" s="122"/>
    </row>
    <row r="17333" spans="4:5">
      <c r="D17333" s="122"/>
      <c r="E17333" s="122"/>
    </row>
    <row r="17334" spans="4:5">
      <c r="D17334" s="122"/>
      <c r="E17334" s="122"/>
    </row>
    <row r="17335" spans="4:5">
      <c r="D17335" s="122"/>
      <c r="E17335" s="122"/>
    </row>
    <row r="17336" spans="4:5">
      <c r="D17336" s="122"/>
      <c r="E17336" s="122"/>
    </row>
    <row r="17337" spans="4:5">
      <c r="D17337" s="122"/>
      <c r="E17337" s="122"/>
    </row>
    <row r="17338" spans="4:5">
      <c r="D17338" s="122"/>
      <c r="E17338" s="122"/>
    </row>
    <row r="17339" spans="4:5">
      <c r="D17339" s="122"/>
      <c r="E17339" s="122"/>
    </row>
    <row r="17340" spans="4:5">
      <c r="D17340" s="122"/>
      <c r="E17340" s="122"/>
    </row>
    <row r="17341" spans="4:5">
      <c r="D17341" s="122"/>
      <c r="E17341" s="122"/>
    </row>
    <row r="17342" spans="4:5">
      <c r="D17342" s="122"/>
      <c r="E17342" s="122"/>
    </row>
    <row r="17343" spans="4:5">
      <c r="D17343" s="122"/>
      <c r="E17343" s="122"/>
    </row>
    <row r="17344" spans="4:5">
      <c r="D17344" s="122"/>
      <c r="E17344" s="122"/>
    </row>
    <row r="17345" spans="4:5">
      <c r="D17345" s="122"/>
      <c r="E17345" s="122"/>
    </row>
    <row r="17346" spans="4:5">
      <c r="D17346" s="122"/>
      <c r="E17346" s="122"/>
    </row>
    <row r="17347" spans="4:5">
      <c r="D17347" s="122"/>
      <c r="E17347" s="122"/>
    </row>
    <row r="17348" spans="4:5">
      <c r="D17348" s="122"/>
      <c r="E17348" s="122"/>
    </row>
    <row r="17349" spans="4:5">
      <c r="D17349" s="122"/>
      <c r="E17349" s="122"/>
    </row>
    <row r="17350" spans="4:5">
      <c r="D17350" s="122"/>
      <c r="E17350" s="122"/>
    </row>
    <row r="17351" spans="4:5">
      <c r="D17351" s="122"/>
      <c r="E17351" s="122"/>
    </row>
    <row r="17352" spans="4:5">
      <c r="D17352" s="122"/>
      <c r="E17352" s="122"/>
    </row>
    <row r="17353" spans="4:5">
      <c r="D17353" s="122"/>
      <c r="E17353" s="122"/>
    </row>
    <row r="17354" spans="4:5">
      <c r="D17354" s="122"/>
      <c r="E17354" s="122"/>
    </row>
    <row r="17355" spans="4:5">
      <c r="D17355" s="122"/>
      <c r="E17355" s="122"/>
    </row>
    <row r="17356" spans="4:5">
      <c r="D17356" s="122"/>
      <c r="E17356" s="122"/>
    </row>
    <row r="17357" spans="4:5">
      <c r="D17357" s="122"/>
      <c r="E17357" s="122"/>
    </row>
    <row r="17358" spans="4:5">
      <c r="D17358" s="122"/>
      <c r="E17358" s="122"/>
    </row>
    <row r="17359" spans="4:5">
      <c r="D17359" s="122"/>
      <c r="E17359" s="122"/>
    </row>
    <row r="17360" spans="4:5">
      <c r="D17360" s="122"/>
      <c r="E17360" s="122"/>
    </row>
    <row r="17361" spans="4:5">
      <c r="D17361" s="122"/>
      <c r="E17361" s="122"/>
    </row>
    <row r="17362" spans="4:5">
      <c r="D17362" s="122"/>
      <c r="E17362" s="122"/>
    </row>
    <row r="17363" spans="4:5">
      <c r="D17363" s="122"/>
      <c r="E17363" s="122"/>
    </row>
    <row r="17364" spans="4:5">
      <c r="D17364" s="122"/>
      <c r="E17364" s="122"/>
    </row>
    <row r="17365" spans="4:5">
      <c r="D17365" s="122"/>
      <c r="E17365" s="122"/>
    </row>
    <row r="17366" spans="4:5">
      <c r="D17366" s="122"/>
      <c r="E17366" s="122"/>
    </row>
    <row r="17367" spans="4:5">
      <c r="D17367" s="122"/>
      <c r="E17367" s="122"/>
    </row>
    <row r="17368" spans="4:5">
      <c r="D17368" s="122"/>
      <c r="E17368" s="122"/>
    </row>
    <row r="17369" spans="4:5">
      <c r="D17369" s="122"/>
      <c r="E17369" s="122"/>
    </row>
    <row r="17370" spans="4:5">
      <c r="D17370" s="122"/>
      <c r="E17370" s="122"/>
    </row>
    <row r="17371" spans="4:5">
      <c r="D17371" s="122"/>
      <c r="E17371" s="122"/>
    </row>
    <row r="17372" spans="4:5">
      <c r="D17372" s="122"/>
      <c r="E17372" s="122"/>
    </row>
    <row r="17373" spans="4:5">
      <c r="D17373" s="122"/>
      <c r="E17373" s="122"/>
    </row>
    <row r="17374" spans="4:5">
      <c r="D17374" s="122"/>
      <c r="E17374" s="122"/>
    </row>
    <row r="17375" spans="4:5">
      <c r="D17375" s="122"/>
      <c r="E17375" s="122"/>
    </row>
    <row r="17376" spans="4:5">
      <c r="D17376" s="122"/>
      <c r="E17376" s="122"/>
    </row>
    <row r="17377" spans="4:5">
      <c r="D17377" s="122"/>
      <c r="E17377" s="122"/>
    </row>
    <row r="17378" spans="4:5">
      <c r="D17378" s="122"/>
      <c r="E17378" s="122"/>
    </row>
    <row r="17379" spans="4:5">
      <c r="D17379" s="122"/>
      <c r="E17379" s="122"/>
    </row>
    <row r="17380" spans="4:5">
      <c r="D17380" s="122"/>
      <c r="E17380" s="122"/>
    </row>
    <row r="17381" spans="4:5">
      <c r="D17381" s="122"/>
      <c r="E17381" s="122"/>
    </row>
    <row r="17382" spans="4:5">
      <c r="D17382" s="122"/>
      <c r="E17382" s="122"/>
    </row>
    <row r="17383" spans="4:5">
      <c r="D17383" s="122"/>
      <c r="E17383" s="122"/>
    </row>
    <row r="17384" spans="4:5">
      <c r="D17384" s="122"/>
      <c r="E17384" s="122"/>
    </row>
    <row r="17385" spans="4:5">
      <c r="D17385" s="122"/>
      <c r="E17385" s="122"/>
    </row>
    <row r="17386" spans="4:5">
      <c r="D17386" s="122"/>
      <c r="E17386" s="122"/>
    </row>
    <row r="17387" spans="4:5">
      <c r="D17387" s="122"/>
      <c r="E17387" s="122"/>
    </row>
    <row r="17388" spans="4:5">
      <c r="D17388" s="122"/>
      <c r="E17388" s="122"/>
    </row>
    <row r="17389" spans="4:5">
      <c r="D17389" s="122"/>
      <c r="E17389" s="122"/>
    </row>
    <row r="17390" spans="4:5">
      <c r="D17390" s="122"/>
      <c r="E17390" s="122"/>
    </row>
    <row r="17391" spans="4:5">
      <c r="D17391" s="122"/>
      <c r="E17391" s="122"/>
    </row>
    <row r="17392" spans="4:5">
      <c r="D17392" s="122"/>
      <c r="E17392" s="122"/>
    </row>
    <row r="17393" spans="4:5">
      <c r="D17393" s="122"/>
      <c r="E17393" s="122"/>
    </row>
    <row r="17394" spans="4:5">
      <c r="D17394" s="122"/>
      <c r="E17394" s="122"/>
    </row>
    <row r="17395" spans="4:5">
      <c r="D17395" s="122"/>
      <c r="E17395" s="122"/>
    </row>
    <row r="17396" spans="4:5">
      <c r="D17396" s="122"/>
      <c r="E17396" s="122"/>
    </row>
    <row r="17397" spans="4:5">
      <c r="D17397" s="122"/>
      <c r="E17397" s="122"/>
    </row>
    <row r="17398" spans="4:5">
      <c r="D17398" s="122"/>
      <c r="E17398" s="122"/>
    </row>
    <row r="17399" spans="4:5">
      <c r="D17399" s="122"/>
      <c r="E17399" s="122"/>
    </row>
    <row r="17400" spans="4:5">
      <c r="D17400" s="122"/>
      <c r="E17400" s="122"/>
    </row>
    <row r="17401" spans="4:5">
      <c r="D17401" s="122"/>
      <c r="E17401" s="122"/>
    </row>
    <row r="17402" spans="4:5">
      <c r="D17402" s="122"/>
      <c r="E17402" s="122"/>
    </row>
    <row r="17403" spans="4:5">
      <c r="D17403" s="122"/>
      <c r="E17403" s="122"/>
    </row>
    <row r="17404" spans="4:5">
      <c r="D17404" s="122"/>
      <c r="E17404" s="122"/>
    </row>
    <row r="17405" spans="4:5">
      <c r="D17405" s="122"/>
      <c r="E17405" s="122"/>
    </row>
    <row r="17406" spans="4:5">
      <c r="D17406" s="122"/>
      <c r="E17406" s="122"/>
    </row>
    <row r="17407" spans="4:5">
      <c r="D17407" s="122"/>
      <c r="E17407" s="122"/>
    </row>
    <row r="17408" spans="4:5">
      <c r="D17408" s="122"/>
      <c r="E17408" s="122"/>
    </row>
    <row r="17409" spans="4:5">
      <c r="D17409" s="122"/>
      <c r="E17409" s="122"/>
    </row>
    <row r="17410" spans="4:5">
      <c r="D17410" s="122"/>
      <c r="E17410" s="122"/>
    </row>
    <row r="17411" spans="4:5">
      <c r="D17411" s="122"/>
      <c r="E17411" s="122"/>
    </row>
    <row r="17412" spans="4:5">
      <c r="D17412" s="122"/>
      <c r="E17412" s="122"/>
    </row>
    <row r="17413" spans="4:5">
      <c r="D17413" s="122"/>
      <c r="E17413" s="122"/>
    </row>
    <row r="17414" spans="4:5">
      <c r="D17414" s="122"/>
      <c r="E17414" s="122"/>
    </row>
    <row r="17415" spans="4:5">
      <c r="D17415" s="122"/>
      <c r="E17415" s="122"/>
    </row>
    <row r="17416" spans="4:5">
      <c r="D17416" s="122"/>
      <c r="E17416" s="122"/>
    </row>
    <row r="17417" spans="4:5">
      <c r="D17417" s="122"/>
      <c r="E17417" s="122"/>
    </row>
    <row r="17418" spans="4:5">
      <c r="D17418" s="122"/>
      <c r="E17418" s="122"/>
    </row>
    <row r="17419" spans="4:5">
      <c r="D17419" s="122"/>
      <c r="E17419" s="122"/>
    </row>
    <row r="17420" spans="4:5">
      <c r="D17420" s="122"/>
      <c r="E17420" s="122"/>
    </row>
    <row r="17421" spans="4:5">
      <c r="D17421" s="122"/>
      <c r="E17421" s="122"/>
    </row>
    <row r="17422" spans="4:5">
      <c r="D17422" s="122"/>
      <c r="E17422" s="122"/>
    </row>
    <row r="17423" spans="4:5">
      <c r="D17423" s="122"/>
      <c r="E17423" s="122"/>
    </row>
    <row r="17424" spans="4:5">
      <c r="D17424" s="122"/>
      <c r="E17424" s="122"/>
    </row>
    <row r="17425" spans="4:5">
      <c r="D17425" s="122"/>
      <c r="E17425" s="122"/>
    </row>
    <row r="17426" spans="4:5">
      <c r="D17426" s="122"/>
      <c r="E17426" s="122"/>
    </row>
    <row r="17427" spans="4:5">
      <c r="D17427" s="122"/>
      <c r="E17427" s="122"/>
    </row>
    <row r="17428" spans="4:5">
      <c r="D17428" s="122"/>
      <c r="E17428" s="122"/>
    </row>
    <row r="17429" spans="4:5">
      <c r="D17429" s="122"/>
      <c r="E17429" s="122"/>
    </row>
    <row r="17430" spans="4:5">
      <c r="D17430" s="122"/>
      <c r="E17430" s="122"/>
    </row>
    <row r="17431" spans="4:5">
      <c r="D17431" s="122"/>
      <c r="E17431" s="122"/>
    </row>
    <row r="17432" spans="4:5">
      <c r="D17432" s="122"/>
      <c r="E17432" s="122"/>
    </row>
    <row r="17433" spans="4:5">
      <c r="D17433" s="122"/>
      <c r="E17433" s="122"/>
    </row>
    <row r="17434" spans="4:5">
      <c r="D17434" s="122"/>
      <c r="E17434" s="122"/>
    </row>
    <row r="17435" spans="4:5">
      <c r="D17435" s="122"/>
      <c r="E17435" s="122"/>
    </row>
    <row r="17436" spans="4:5">
      <c r="D17436" s="122"/>
      <c r="E17436" s="122"/>
    </row>
    <row r="17437" spans="4:5">
      <c r="D17437" s="122"/>
      <c r="E17437" s="122"/>
    </row>
    <row r="17438" spans="4:5">
      <c r="D17438" s="122"/>
      <c r="E17438" s="122"/>
    </row>
    <row r="17439" spans="4:5">
      <c r="D17439" s="122"/>
      <c r="E17439" s="122"/>
    </row>
    <row r="17440" spans="4:5">
      <c r="D17440" s="122"/>
      <c r="E17440" s="122"/>
    </row>
    <row r="17441" spans="4:5">
      <c r="D17441" s="122"/>
      <c r="E17441" s="122"/>
    </row>
    <row r="17442" spans="4:5">
      <c r="D17442" s="122"/>
      <c r="E17442" s="122"/>
    </row>
    <row r="17443" spans="4:5">
      <c r="D17443" s="122"/>
      <c r="E17443" s="122"/>
    </row>
    <row r="17444" spans="4:5">
      <c r="D17444" s="122"/>
      <c r="E17444" s="122"/>
    </row>
    <row r="17445" spans="4:5">
      <c r="D17445" s="122"/>
      <c r="E17445" s="122"/>
    </row>
    <row r="17446" spans="4:5">
      <c r="D17446" s="122"/>
      <c r="E17446" s="122"/>
    </row>
    <row r="17447" spans="4:5">
      <c r="D17447" s="122"/>
      <c r="E17447" s="122"/>
    </row>
    <row r="17448" spans="4:5">
      <c r="D17448" s="122"/>
      <c r="E17448" s="122"/>
    </row>
    <row r="17449" spans="4:5">
      <c r="D17449" s="122"/>
      <c r="E17449" s="122"/>
    </row>
    <row r="17450" spans="4:5">
      <c r="D17450" s="122"/>
      <c r="E17450" s="122"/>
    </row>
    <row r="17451" spans="4:5">
      <c r="D17451" s="122"/>
      <c r="E17451" s="122"/>
    </row>
    <row r="17452" spans="4:5">
      <c r="D17452" s="122"/>
      <c r="E17452" s="122"/>
    </row>
    <row r="17453" spans="4:5">
      <c r="D17453" s="122"/>
      <c r="E17453" s="122"/>
    </row>
    <row r="17454" spans="4:5">
      <c r="D17454" s="122"/>
      <c r="E17454" s="122"/>
    </row>
    <row r="17455" spans="4:5">
      <c r="D17455" s="122"/>
      <c r="E17455" s="122"/>
    </row>
    <row r="17456" spans="4:5">
      <c r="D17456" s="122"/>
      <c r="E17456" s="122"/>
    </row>
    <row r="17457" spans="4:5">
      <c r="D17457" s="122"/>
      <c r="E17457" s="122"/>
    </row>
    <row r="17458" spans="4:5">
      <c r="D17458" s="122"/>
      <c r="E17458" s="122"/>
    </row>
    <row r="17459" spans="4:5">
      <c r="D17459" s="122"/>
      <c r="E17459" s="122"/>
    </row>
    <row r="17460" spans="4:5">
      <c r="D17460" s="122"/>
      <c r="E17460" s="122"/>
    </row>
    <row r="17461" spans="4:5">
      <c r="D17461" s="122"/>
      <c r="E17461" s="122"/>
    </row>
    <row r="17462" spans="4:5">
      <c r="D17462" s="122"/>
      <c r="E17462" s="122"/>
    </row>
    <row r="17463" spans="4:5">
      <c r="D17463" s="122"/>
      <c r="E17463" s="122"/>
    </row>
    <row r="17464" spans="4:5">
      <c r="D17464" s="122"/>
      <c r="E17464" s="122"/>
    </row>
    <row r="17465" spans="4:5">
      <c r="D17465" s="122"/>
      <c r="E17465" s="122"/>
    </row>
    <row r="17466" spans="4:5">
      <c r="D17466" s="122"/>
      <c r="E17466" s="122"/>
    </row>
    <row r="17467" spans="4:5">
      <c r="D17467" s="122"/>
      <c r="E17467" s="122"/>
    </row>
    <row r="17468" spans="4:5">
      <c r="D17468" s="122"/>
      <c r="E17468" s="122"/>
    </row>
    <row r="17469" spans="4:5">
      <c r="D17469" s="122"/>
      <c r="E17469" s="122"/>
    </row>
    <row r="17470" spans="4:5">
      <c r="D17470" s="122"/>
      <c r="E17470" s="122"/>
    </row>
    <row r="17471" spans="4:5">
      <c r="D17471" s="122"/>
      <c r="E17471" s="122"/>
    </row>
    <row r="17472" spans="4:5">
      <c r="D17472" s="122"/>
      <c r="E17472" s="122"/>
    </row>
    <row r="17473" spans="4:5">
      <c r="D17473" s="122"/>
      <c r="E17473" s="122"/>
    </row>
    <row r="17474" spans="4:5">
      <c r="D17474" s="122"/>
      <c r="E17474" s="122"/>
    </row>
    <row r="17475" spans="4:5">
      <c r="D17475" s="122"/>
      <c r="E17475" s="122"/>
    </row>
    <row r="17476" spans="4:5">
      <c r="D17476" s="122"/>
      <c r="E17476" s="122"/>
    </row>
    <row r="17477" spans="4:5">
      <c r="D17477" s="122"/>
      <c r="E17477" s="122"/>
    </row>
    <row r="17478" spans="4:5">
      <c r="D17478" s="122"/>
      <c r="E17478" s="122"/>
    </row>
    <row r="17479" spans="4:5">
      <c r="D17479" s="122"/>
      <c r="E17479" s="122"/>
    </row>
    <row r="17480" spans="4:5">
      <c r="D17480" s="122"/>
      <c r="E17480" s="122"/>
    </row>
    <row r="17481" spans="4:5">
      <c r="D17481" s="122"/>
      <c r="E17481" s="122"/>
    </row>
    <row r="17482" spans="4:5">
      <c r="D17482" s="122"/>
      <c r="E17482" s="122"/>
    </row>
    <row r="17483" spans="4:5">
      <c r="D17483" s="122"/>
      <c r="E17483" s="122"/>
    </row>
    <row r="17484" spans="4:5">
      <c r="D17484" s="122"/>
      <c r="E17484" s="122"/>
    </row>
    <row r="17485" spans="4:5">
      <c r="D17485" s="122"/>
      <c r="E17485" s="122"/>
    </row>
    <row r="17486" spans="4:5">
      <c r="D17486" s="122"/>
      <c r="E17486" s="122"/>
    </row>
    <row r="17487" spans="4:5">
      <c r="D17487" s="122"/>
      <c r="E17487" s="122"/>
    </row>
    <row r="17488" spans="4:5">
      <c r="D17488" s="122"/>
      <c r="E17488" s="122"/>
    </row>
    <row r="17489" spans="4:5">
      <c r="D17489" s="122"/>
      <c r="E17489" s="122"/>
    </row>
    <row r="17490" spans="4:5">
      <c r="D17490" s="122"/>
      <c r="E17490" s="122"/>
    </row>
    <row r="17491" spans="4:5">
      <c r="D17491" s="122"/>
      <c r="E17491" s="122"/>
    </row>
    <row r="17492" spans="4:5">
      <c r="D17492" s="122"/>
      <c r="E17492" s="122"/>
    </row>
    <row r="17493" spans="4:5">
      <c r="D17493" s="122"/>
      <c r="E17493" s="122"/>
    </row>
    <row r="17494" spans="4:5">
      <c r="D17494" s="122"/>
      <c r="E17494" s="122"/>
    </row>
    <row r="17495" spans="4:5">
      <c r="D17495" s="122"/>
      <c r="E17495" s="122"/>
    </row>
    <row r="17496" spans="4:5">
      <c r="D17496" s="122"/>
      <c r="E17496" s="122"/>
    </row>
    <row r="17497" spans="4:5">
      <c r="D17497" s="122"/>
      <c r="E17497" s="122"/>
    </row>
    <row r="17498" spans="4:5">
      <c r="D17498" s="122"/>
      <c r="E17498" s="122"/>
    </row>
    <row r="17499" spans="4:5">
      <c r="D17499" s="122"/>
      <c r="E17499" s="122"/>
    </row>
    <row r="17500" spans="4:5">
      <c r="D17500" s="122"/>
      <c r="E17500" s="122"/>
    </row>
    <row r="17501" spans="4:5">
      <c r="D17501" s="122"/>
      <c r="E17501" s="122"/>
    </row>
    <row r="17502" spans="4:5">
      <c r="D17502" s="122"/>
      <c r="E17502" s="122"/>
    </row>
    <row r="17503" spans="4:5">
      <c r="D17503" s="122"/>
      <c r="E17503" s="122"/>
    </row>
    <row r="17504" spans="4:5">
      <c r="D17504" s="122"/>
      <c r="E17504" s="122"/>
    </row>
    <row r="17505" spans="4:5">
      <c r="D17505" s="122"/>
      <c r="E17505" s="122"/>
    </row>
    <row r="17506" spans="4:5">
      <c r="D17506" s="122"/>
      <c r="E17506" s="122"/>
    </row>
    <row r="17507" spans="4:5">
      <c r="D17507" s="122"/>
      <c r="E17507" s="122"/>
    </row>
    <row r="17508" spans="4:5">
      <c r="D17508" s="122"/>
      <c r="E17508" s="122"/>
    </row>
    <row r="17509" spans="4:5">
      <c r="D17509" s="122"/>
      <c r="E17509" s="122"/>
    </row>
    <row r="17510" spans="4:5">
      <c r="D17510" s="122"/>
      <c r="E17510" s="122"/>
    </row>
    <row r="17511" spans="4:5">
      <c r="D17511" s="122"/>
      <c r="E17511" s="122"/>
    </row>
    <row r="17512" spans="4:5">
      <c r="D17512" s="122"/>
      <c r="E17512" s="122"/>
    </row>
    <row r="17513" spans="4:5">
      <c r="D17513" s="122"/>
      <c r="E17513" s="122"/>
    </row>
    <row r="17514" spans="4:5">
      <c r="D17514" s="122"/>
      <c r="E17514" s="122"/>
    </row>
    <row r="17515" spans="4:5">
      <c r="D17515" s="122"/>
      <c r="E17515" s="122"/>
    </row>
    <row r="17516" spans="4:5">
      <c r="D17516" s="122"/>
      <c r="E17516" s="122"/>
    </row>
    <row r="17517" spans="4:5">
      <c r="D17517" s="122"/>
      <c r="E17517" s="122"/>
    </row>
    <row r="17518" spans="4:5">
      <c r="D17518" s="122"/>
      <c r="E17518" s="122"/>
    </row>
    <row r="17519" spans="4:5">
      <c r="D17519" s="122"/>
      <c r="E17519" s="122"/>
    </row>
    <row r="17520" spans="4:5">
      <c r="D17520" s="122"/>
      <c r="E17520" s="122"/>
    </row>
    <row r="17521" spans="4:5">
      <c r="D17521" s="122"/>
      <c r="E17521" s="122"/>
    </row>
    <row r="17522" spans="4:5">
      <c r="D17522" s="122"/>
      <c r="E17522" s="122"/>
    </row>
    <row r="17523" spans="4:5">
      <c r="D17523" s="122"/>
      <c r="E17523" s="122"/>
    </row>
    <row r="17524" spans="4:5">
      <c r="D17524" s="122"/>
      <c r="E17524" s="122"/>
    </row>
    <row r="17525" spans="4:5">
      <c r="D17525" s="122"/>
      <c r="E17525" s="122"/>
    </row>
    <row r="17526" spans="4:5">
      <c r="D17526" s="122"/>
      <c r="E17526" s="122"/>
    </row>
    <row r="17527" spans="4:5">
      <c r="D17527" s="122"/>
      <c r="E17527" s="122"/>
    </row>
    <row r="17528" spans="4:5">
      <c r="D17528" s="122"/>
      <c r="E17528" s="122"/>
    </row>
    <row r="17529" spans="4:5">
      <c r="D17529" s="122"/>
      <c r="E17529" s="122"/>
    </row>
    <row r="17530" spans="4:5">
      <c r="D17530" s="122"/>
      <c r="E17530" s="122"/>
    </row>
    <row r="17531" spans="4:5">
      <c r="D17531" s="122"/>
      <c r="E17531" s="122"/>
    </row>
    <row r="17532" spans="4:5">
      <c r="D17532" s="122"/>
      <c r="E17532" s="122"/>
    </row>
    <row r="17533" spans="4:5">
      <c r="D17533" s="122"/>
      <c r="E17533" s="122"/>
    </row>
    <row r="17534" spans="4:5">
      <c r="D17534" s="122"/>
      <c r="E17534" s="122"/>
    </row>
    <row r="17535" spans="4:5">
      <c r="D17535" s="122"/>
      <c r="E17535" s="122"/>
    </row>
    <row r="17536" spans="4:5">
      <c r="D17536" s="122"/>
      <c r="E17536" s="122"/>
    </row>
    <row r="17537" spans="4:5">
      <c r="D17537" s="122"/>
      <c r="E17537" s="122"/>
    </row>
    <row r="17538" spans="4:5">
      <c r="D17538" s="122"/>
      <c r="E17538" s="122"/>
    </row>
    <row r="17539" spans="4:5">
      <c r="D17539" s="122"/>
      <c r="E17539" s="122"/>
    </row>
    <row r="17540" spans="4:5">
      <c r="D17540" s="122"/>
      <c r="E17540" s="122"/>
    </row>
    <row r="17541" spans="4:5">
      <c r="D17541" s="122"/>
      <c r="E17541" s="122"/>
    </row>
    <row r="17542" spans="4:5">
      <c r="D17542" s="122"/>
      <c r="E17542" s="122"/>
    </row>
    <row r="17543" spans="4:5">
      <c r="D17543" s="122"/>
      <c r="E17543" s="122"/>
    </row>
    <row r="17544" spans="4:5">
      <c r="D17544" s="122"/>
      <c r="E17544" s="122"/>
    </row>
    <row r="17545" spans="4:5">
      <c r="D17545" s="122"/>
      <c r="E17545" s="122"/>
    </row>
    <row r="17546" spans="4:5">
      <c r="D17546" s="122"/>
      <c r="E17546" s="122"/>
    </row>
    <row r="17547" spans="4:5">
      <c r="D17547" s="122"/>
      <c r="E17547" s="122"/>
    </row>
    <row r="17548" spans="4:5">
      <c r="D17548" s="122"/>
      <c r="E17548" s="122"/>
    </row>
    <row r="17549" spans="4:5">
      <c r="D17549" s="122"/>
      <c r="E17549" s="122"/>
    </row>
    <row r="17550" spans="4:5">
      <c r="D17550" s="122"/>
      <c r="E17550" s="122"/>
    </row>
    <row r="17551" spans="4:5">
      <c r="D17551" s="122"/>
      <c r="E17551" s="122"/>
    </row>
    <row r="17552" spans="4:5">
      <c r="D17552" s="122"/>
      <c r="E17552" s="122"/>
    </row>
    <row r="17553" spans="4:5">
      <c r="D17553" s="122"/>
      <c r="E17553" s="122"/>
    </row>
    <row r="17554" spans="4:5">
      <c r="D17554" s="122"/>
      <c r="E17554" s="122"/>
    </row>
    <row r="17555" spans="4:5">
      <c r="D17555" s="122"/>
      <c r="E17555" s="122"/>
    </row>
    <row r="17556" spans="4:5">
      <c r="D17556" s="122"/>
      <c r="E17556" s="122"/>
    </row>
    <row r="17557" spans="4:5">
      <c r="D17557" s="122"/>
      <c r="E17557" s="122"/>
    </row>
    <row r="17558" spans="4:5">
      <c r="D17558" s="122"/>
      <c r="E17558" s="122"/>
    </row>
    <row r="17559" spans="4:5">
      <c r="D17559" s="122"/>
      <c r="E17559" s="122"/>
    </row>
    <row r="17560" spans="4:5">
      <c r="D17560" s="122"/>
      <c r="E17560" s="122"/>
    </row>
    <row r="17561" spans="4:5">
      <c r="D17561" s="122"/>
      <c r="E17561" s="122"/>
    </row>
    <row r="17562" spans="4:5">
      <c r="D17562" s="122"/>
      <c r="E17562" s="122"/>
    </row>
    <row r="17563" spans="4:5">
      <c r="D17563" s="122"/>
      <c r="E17563" s="122"/>
    </row>
    <row r="17564" spans="4:5">
      <c r="D17564" s="122"/>
      <c r="E17564" s="122"/>
    </row>
    <row r="17565" spans="4:5">
      <c r="D17565" s="122"/>
      <c r="E17565" s="122"/>
    </row>
    <row r="17566" spans="4:5">
      <c r="D17566" s="122"/>
      <c r="E17566" s="122"/>
    </row>
    <row r="17567" spans="4:5">
      <c r="D17567" s="122"/>
      <c r="E17567" s="122"/>
    </row>
    <row r="17568" spans="4:5">
      <c r="D17568" s="122"/>
      <c r="E17568" s="122"/>
    </row>
    <row r="17569" spans="4:5">
      <c r="D17569" s="122"/>
      <c r="E17569" s="122"/>
    </row>
    <row r="17570" spans="4:5">
      <c r="D17570" s="122"/>
      <c r="E17570" s="122"/>
    </row>
    <row r="17571" spans="4:5">
      <c r="D17571" s="122"/>
      <c r="E17571" s="122"/>
    </row>
    <row r="17572" spans="4:5">
      <c r="D17572" s="122"/>
      <c r="E17572" s="122"/>
    </row>
    <row r="17573" spans="4:5">
      <c r="D17573" s="122"/>
      <c r="E17573" s="122"/>
    </row>
    <row r="17574" spans="4:5">
      <c r="D17574" s="122"/>
      <c r="E17574" s="122"/>
    </row>
    <row r="17575" spans="4:5">
      <c r="D17575" s="122"/>
      <c r="E17575" s="122"/>
    </row>
    <row r="17576" spans="4:5">
      <c r="D17576" s="122"/>
      <c r="E17576" s="122"/>
    </row>
    <row r="17577" spans="4:5">
      <c r="D17577" s="122"/>
      <c r="E17577" s="122"/>
    </row>
    <row r="17578" spans="4:5">
      <c r="D17578" s="122"/>
      <c r="E17578" s="122"/>
    </row>
    <row r="17579" spans="4:5">
      <c r="D17579" s="122"/>
      <c r="E17579" s="122"/>
    </row>
    <row r="17580" spans="4:5">
      <c r="D17580" s="122"/>
      <c r="E17580" s="122"/>
    </row>
    <row r="17581" spans="4:5">
      <c r="D17581" s="122"/>
      <c r="E17581" s="122"/>
    </row>
    <row r="17582" spans="4:5">
      <c r="D17582" s="122"/>
      <c r="E17582" s="122"/>
    </row>
    <row r="17583" spans="4:5">
      <c r="D17583" s="122"/>
      <c r="E17583" s="122"/>
    </row>
    <row r="17584" spans="4:5">
      <c r="D17584" s="122"/>
      <c r="E17584" s="122"/>
    </row>
    <row r="17585" spans="4:5">
      <c r="D17585" s="122"/>
      <c r="E17585" s="122"/>
    </row>
    <row r="17586" spans="4:5">
      <c r="D17586" s="122"/>
      <c r="E17586" s="122"/>
    </row>
    <row r="17587" spans="4:5">
      <c r="D17587" s="122"/>
      <c r="E17587" s="122"/>
    </row>
    <row r="17588" spans="4:5">
      <c r="D17588" s="122"/>
      <c r="E17588" s="122"/>
    </row>
    <row r="17589" spans="4:5">
      <c r="D17589" s="122"/>
      <c r="E17589" s="122"/>
    </row>
    <row r="17590" spans="4:5">
      <c r="D17590" s="122"/>
      <c r="E17590" s="122"/>
    </row>
    <row r="17591" spans="4:5">
      <c r="D17591" s="122"/>
      <c r="E17591" s="122"/>
    </row>
    <row r="17592" spans="4:5">
      <c r="D17592" s="122"/>
      <c r="E17592" s="122"/>
    </row>
    <row r="17593" spans="4:5">
      <c r="D17593" s="122"/>
      <c r="E17593" s="122"/>
    </row>
    <row r="17594" spans="4:5">
      <c r="D17594" s="122"/>
      <c r="E17594" s="122"/>
    </row>
    <row r="17595" spans="4:5">
      <c r="D17595" s="122"/>
      <c r="E17595" s="122"/>
    </row>
    <row r="17596" spans="4:5">
      <c r="D17596" s="122"/>
      <c r="E17596" s="122"/>
    </row>
    <row r="17597" spans="4:5">
      <c r="D17597" s="122"/>
      <c r="E17597" s="122"/>
    </row>
    <row r="17598" spans="4:5">
      <c r="D17598" s="122"/>
      <c r="E17598" s="122"/>
    </row>
    <row r="17599" spans="4:5">
      <c r="D17599" s="122"/>
      <c r="E17599" s="122"/>
    </row>
    <row r="17600" spans="4:5">
      <c r="D17600" s="122"/>
      <c r="E17600" s="122"/>
    </row>
    <row r="17601" spans="4:5">
      <c r="D17601" s="122"/>
      <c r="E17601" s="122"/>
    </row>
    <row r="17602" spans="4:5">
      <c r="D17602" s="122"/>
      <c r="E17602" s="122"/>
    </row>
    <row r="17603" spans="4:5">
      <c r="D17603" s="122"/>
      <c r="E17603" s="122"/>
    </row>
    <row r="17604" spans="4:5">
      <c r="D17604" s="122"/>
      <c r="E17604" s="122"/>
    </row>
    <row r="17605" spans="4:5">
      <c r="D17605" s="122"/>
      <c r="E17605" s="122"/>
    </row>
    <row r="17606" spans="4:5">
      <c r="D17606" s="122"/>
      <c r="E17606" s="122"/>
    </row>
    <row r="17607" spans="4:5">
      <c r="D17607" s="122"/>
      <c r="E17607" s="122"/>
    </row>
    <row r="17608" spans="4:5">
      <c r="D17608" s="122"/>
      <c r="E17608" s="122"/>
    </row>
    <row r="17609" spans="4:5">
      <c r="D17609" s="122"/>
      <c r="E17609" s="122"/>
    </row>
    <row r="17610" spans="4:5">
      <c r="D17610" s="122"/>
      <c r="E17610" s="122"/>
    </row>
    <row r="17611" spans="4:5">
      <c r="D17611" s="122"/>
      <c r="E17611" s="122"/>
    </row>
    <row r="17612" spans="4:5">
      <c r="D17612" s="122"/>
      <c r="E17612" s="122"/>
    </row>
    <row r="17613" spans="4:5">
      <c r="D17613" s="122"/>
      <c r="E17613" s="122"/>
    </row>
    <row r="17614" spans="4:5">
      <c r="D17614" s="122"/>
      <c r="E17614" s="122"/>
    </row>
    <row r="17615" spans="4:5">
      <c r="D17615" s="122"/>
      <c r="E17615" s="122"/>
    </row>
    <row r="17616" spans="4:5">
      <c r="D17616" s="122"/>
      <c r="E17616" s="122"/>
    </row>
    <row r="17617" spans="4:5">
      <c r="D17617" s="122"/>
      <c r="E17617" s="122"/>
    </row>
    <row r="17618" spans="4:5">
      <c r="D17618" s="122"/>
      <c r="E17618" s="122"/>
    </row>
    <row r="17619" spans="4:5">
      <c r="D17619" s="122"/>
      <c r="E17619" s="122"/>
    </row>
    <row r="17620" spans="4:5">
      <c r="D17620" s="122"/>
      <c r="E17620" s="122"/>
    </row>
    <row r="17621" spans="4:5">
      <c r="D17621" s="122"/>
      <c r="E17621" s="122"/>
    </row>
    <row r="17622" spans="4:5">
      <c r="D17622" s="122"/>
      <c r="E17622" s="122"/>
    </row>
    <row r="17623" spans="4:5">
      <c r="D17623" s="122"/>
      <c r="E17623" s="122"/>
    </row>
    <row r="17624" spans="4:5">
      <c r="D17624" s="122"/>
      <c r="E17624" s="122"/>
    </row>
    <row r="17625" spans="4:5">
      <c r="D17625" s="122"/>
      <c r="E17625" s="122"/>
    </row>
    <row r="17626" spans="4:5">
      <c r="D17626" s="122"/>
      <c r="E17626" s="122"/>
    </row>
    <row r="17627" spans="4:5">
      <c r="D17627" s="122"/>
      <c r="E17627" s="122"/>
    </row>
    <row r="17628" spans="4:5">
      <c r="D17628" s="122"/>
      <c r="E17628" s="122"/>
    </row>
    <row r="17629" spans="4:5">
      <c r="D17629" s="122"/>
      <c r="E17629" s="122"/>
    </row>
    <row r="17630" spans="4:5">
      <c r="D17630" s="122"/>
      <c r="E17630" s="122"/>
    </row>
    <row r="17631" spans="4:5">
      <c r="D17631" s="122"/>
      <c r="E17631" s="122"/>
    </row>
    <row r="17632" spans="4:5">
      <c r="D17632" s="122"/>
      <c r="E17632" s="122"/>
    </row>
    <row r="17633" spans="4:5">
      <c r="D17633" s="122"/>
      <c r="E17633" s="122"/>
    </row>
    <row r="17634" spans="4:5">
      <c r="D17634" s="122"/>
      <c r="E17634" s="122"/>
    </row>
    <row r="17635" spans="4:5">
      <c r="D17635" s="122"/>
      <c r="E17635" s="122"/>
    </row>
    <row r="17636" spans="4:5">
      <c r="D17636" s="122"/>
      <c r="E17636" s="122"/>
    </row>
    <row r="17637" spans="4:5">
      <c r="D17637" s="122"/>
      <c r="E17637" s="122"/>
    </row>
    <row r="17638" spans="4:5">
      <c r="D17638" s="122"/>
      <c r="E17638" s="122"/>
    </row>
    <row r="17639" spans="4:5">
      <c r="D17639" s="122"/>
      <c r="E17639" s="122"/>
    </row>
    <row r="17640" spans="4:5">
      <c r="D17640" s="122"/>
      <c r="E17640" s="122"/>
    </row>
    <row r="17641" spans="4:5">
      <c r="D17641" s="122"/>
      <c r="E17641" s="122"/>
    </row>
    <row r="17642" spans="4:5">
      <c r="D17642" s="122"/>
      <c r="E17642" s="122"/>
    </row>
    <row r="17643" spans="4:5">
      <c r="D17643" s="122"/>
      <c r="E17643" s="122"/>
    </row>
    <row r="17644" spans="4:5">
      <c r="D17644" s="122"/>
      <c r="E17644" s="122"/>
    </row>
    <row r="17645" spans="4:5">
      <c r="D17645" s="122"/>
      <c r="E17645" s="122"/>
    </row>
    <row r="17646" spans="4:5">
      <c r="D17646" s="122"/>
      <c r="E17646" s="122"/>
    </row>
    <row r="17647" spans="4:5">
      <c r="D17647" s="122"/>
      <c r="E17647" s="122"/>
    </row>
    <row r="17648" spans="4:5">
      <c r="D17648" s="122"/>
      <c r="E17648" s="122"/>
    </row>
    <row r="17649" spans="4:5">
      <c r="D17649" s="122"/>
      <c r="E17649" s="122"/>
    </row>
    <row r="17650" spans="4:5">
      <c r="D17650" s="122"/>
      <c r="E17650" s="122"/>
    </row>
    <row r="17651" spans="4:5">
      <c r="D17651" s="122"/>
      <c r="E17651" s="122"/>
    </row>
    <row r="17652" spans="4:5">
      <c r="D17652" s="122"/>
      <c r="E17652" s="122"/>
    </row>
    <row r="17653" spans="4:5">
      <c r="D17653" s="122"/>
      <c r="E17653" s="122"/>
    </row>
    <row r="17654" spans="4:5">
      <c r="D17654" s="122"/>
      <c r="E17654" s="122"/>
    </row>
    <row r="17655" spans="4:5">
      <c r="D17655" s="122"/>
      <c r="E17655" s="122"/>
    </row>
    <row r="17656" spans="4:5">
      <c r="D17656" s="122"/>
      <c r="E17656" s="122"/>
    </row>
    <row r="17657" spans="4:5">
      <c r="D17657" s="122"/>
      <c r="E17657" s="122"/>
    </row>
    <row r="17658" spans="4:5">
      <c r="D17658" s="122"/>
      <c r="E17658" s="122"/>
    </row>
    <row r="17659" spans="4:5">
      <c r="D17659" s="122"/>
      <c r="E17659" s="122"/>
    </row>
    <row r="17660" spans="4:5">
      <c r="D17660" s="122"/>
      <c r="E17660" s="122"/>
    </row>
    <row r="17661" spans="4:5">
      <c r="D17661" s="122"/>
      <c r="E17661" s="122"/>
    </row>
    <row r="17662" spans="4:5">
      <c r="D17662" s="122"/>
      <c r="E17662" s="122"/>
    </row>
    <row r="17663" spans="4:5">
      <c r="D17663" s="122"/>
      <c r="E17663" s="122"/>
    </row>
    <row r="17664" spans="4:5">
      <c r="D17664" s="122"/>
      <c r="E17664" s="122"/>
    </row>
    <row r="17665" spans="4:5">
      <c r="D17665" s="122"/>
      <c r="E17665" s="122"/>
    </row>
    <row r="17666" spans="4:5">
      <c r="D17666" s="122"/>
      <c r="E17666" s="122"/>
    </row>
    <row r="17667" spans="4:5">
      <c r="D17667" s="122"/>
      <c r="E17667" s="122"/>
    </row>
    <row r="17668" spans="4:5">
      <c r="D17668" s="122"/>
      <c r="E17668" s="122"/>
    </row>
    <row r="17669" spans="4:5">
      <c r="D17669" s="122"/>
      <c r="E17669" s="122"/>
    </row>
    <row r="17670" spans="4:5">
      <c r="D17670" s="122"/>
      <c r="E17670" s="122"/>
    </row>
    <row r="17671" spans="4:5">
      <c r="D17671" s="122"/>
      <c r="E17671" s="122"/>
    </row>
    <row r="17672" spans="4:5">
      <c r="D17672" s="122"/>
      <c r="E17672" s="122"/>
    </row>
    <row r="17673" spans="4:5">
      <c r="D17673" s="122"/>
      <c r="E17673" s="122"/>
    </row>
    <row r="17674" spans="4:5">
      <c r="D17674" s="122"/>
      <c r="E17674" s="122"/>
    </row>
    <row r="17675" spans="4:5">
      <c r="D17675" s="122"/>
      <c r="E17675" s="122"/>
    </row>
    <row r="17676" spans="4:5">
      <c r="D17676" s="122"/>
      <c r="E17676" s="122"/>
    </row>
    <row r="17677" spans="4:5">
      <c r="D17677" s="122"/>
      <c r="E17677" s="122"/>
    </row>
    <row r="17678" spans="4:5">
      <c r="D17678" s="122"/>
      <c r="E17678" s="122"/>
    </row>
    <row r="17679" spans="4:5">
      <c r="D17679" s="122"/>
      <c r="E17679" s="122"/>
    </row>
    <row r="17680" spans="4:5">
      <c r="D17680" s="122"/>
      <c r="E17680" s="122"/>
    </row>
    <row r="17681" spans="4:5">
      <c r="D17681" s="122"/>
      <c r="E17681" s="122"/>
    </row>
    <row r="17682" spans="4:5">
      <c r="D17682" s="122"/>
      <c r="E17682" s="122"/>
    </row>
    <row r="17683" spans="4:5">
      <c r="D17683" s="122"/>
      <c r="E17683" s="122"/>
    </row>
    <row r="17684" spans="4:5">
      <c r="D17684" s="122"/>
      <c r="E17684" s="122"/>
    </row>
    <row r="17685" spans="4:5">
      <c r="D17685" s="122"/>
      <c r="E17685" s="122"/>
    </row>
    <row r="17686" spans="4:5">
      <c r="D17686" s="122"/>
      <c r="E17686" s="122"/>
    </row>
    <row r="17687" spans="4:5">
      <c r="D17687" s="122"/>
      <c r="E17687" s="122"/>
    </row>
    <row r="17688" spans="4:5">
      <c r="D17688" s="122"/>
      <c r="E17688" s="122"/>
    </row>
    <row r="17689" spans="4:5">
      <c r="D17689" s="122"/>
      <c r="E17689" s="122"/>
    </row>
    <row r="17690" spans="4:5">
      <c r="D17690" s="122"/>
      <c r="E17690" s="122"/>
    </row>
    <row r="17691" spans="4:5">
      <c r="D17691" s="122"/>
      <c r="E17691" s="122"/>
    </row>
    <row r="17692" spans="4:5">
      <c r="D17692" s="122"/>
      <c r="E17692" s="122"/>
    </row>
    <row r="17693" spans="4:5">
      <c r="D17693" s="122"/>
      <c r="E17693" s="122"/>
    </row>
    <row r="17694" spans="4:5">
      <c r="D17694" s="122"/>
      <c r="E17694" s="122"/>
    </row>
    <row r="17695" spans="4:5">
      <c r="D17695" s="122"/>
      <c r="E17695" s="122"/>
    </row>
    <row r="17696" spans="4:5">
      <c r="D17696" s="122"/>
      <c r="E17696" s="122"/>
    </row>
    <row r="17697" spans="4:5">
      <c r="D17697" s="122"/>
      <c r="E17697" s="122"/>
    </row>
    <row r="17698" spans="4:5">
      <c r="D17698" s="122"/>
      <c r="E17698" s="122"/>
    </row>
    <row r="17699" spans="4:5">
      <c r="D17699" s="122"/>
      <c r="E17699" s="122"/>
    </row>
    <row r="17700" spans="4:5">
      <c r="D17700" s="122"/>
      <c r="E17700" s="122"/>
    </row>
    <row r="17701" spans="4:5">
      <c r="D17701" s="122"/>
      <c r="E17701" s="122"/>
    </row>
    <row r="17702" spans="4:5">
      <c r="D17702" s="122"/>
      <c r="E17702" s="122"/>
    </row>
    <row r="17703" spans="4:5">
      <c r="D17703" s="122"/>
      <c r="E17703" s="122"/>
    </row>
    <row r="17704" spans="4:5">
      <c r="D17704" s="122"/>
      <c r="E17704" s="122"/>
    </row>
    <row r="17705" spans="4:5">
      <c r="D17705" s="122"/>
      <c r="E17705" s="122"/>
    </row>
    <row r="17706" spans="4:5">
      <c r="D17706" s="122"/>
      <c r="E17706" s="122"/>
    </row>
    <row r="17707" spans="4:5">
      <c r="D17707" s="122"/>
      <c r="E17707" s="122"/>
    </row>
    <row r="17708" spans="4:5">
      <c r="D17708" s="122"/>
      <c r="E17708" s="122"/>
    </row>
    <row r="17709" spans="4:5">
      <c r="D17709" s="122"/>
      <c r="E17709" s="122"/>
    </row>
    <row r="17710" spans="4:5">
      <c r="D17710" s="122"/>
      <c r="E17710" s="122"/>
    </row>
    <row r="17711" spans="4:5">
      <c r="D17711" s="122"/>
      <c r="E17711" s="122"/>
    </row>
    <row r="17712" spans="4:5">
      <c r="D17712" s="122"/>
      <c r="E17712" s="122"/>
    </row>
    <row r="17713" spans="4:5">
      <c r="D17713" s="122"/>
      <c r="E17713" s="122"/>
    </row>
    <row r="17714" spans="4:5">
      <c r="D17714" s="122"/>
      <c r="E17714" s="122"/>
    </row>
    <row r="17715" spans="4:5">
      <c r="D17715" s="122"/>
      <c r="E17715" s="122"/>
    </row>
    <row r="17716" spans="4:5">
      <c r="D17716" s="122"/>
      <c r="E17716" s="122"/>
    </row>
    <row r="17717" spans="4:5">
      <c r="D17717" s="122"/>
      <c r="E17717" s="122"/>
    </row>
    <row r="17718" spans="4:5">
      <c r="D17718" s="122"/>
      <c r="E17718" s="122"/>
    </row>
    <row r="17719" spans="4:5">
      <c r="D17719" s="122"/>
      <c r="E17719" s="122"/>
    </row>
    <row r="17720" spans="4:5">
      <c r="D17720" s="122"/>
      <c r="E17720" s="122"/>
    </row>
    <row r="17721" spans="4:5">
      <c r="D17721" s="122"/>
      <c r="E17721" s="122"/>
    </row>
    <row r="17722" spans="4:5">
      <c r="D17722" s="122"/>
      <c r="E17722" s="122"/>
    </row>
    <row r="17723" spans="4:5">
      <c r="D17723" s="122"/>
      <c r="E17723" s="122"/>
    </row>
    <row r="17724" spans="4:5">
      <c r="D17724" s="122"/>
      <c r="E17724" s="122"/>
    </row>
    <row r="17725" spans="4:5">
      <c r="D17725" s="122"/>
      <c r="E17725" s="122"/>
    </row>
    <row r="17726" spans="4:5">
      <c r="D17726" s="122"/>
      <c r="E17726" s="122"/>
    </row>
    <row r="17727" spans="4:5">
      <c r="D17727" s="122"/>
      <c r="E17727" s="122"/>
    </row>
    <row r="17728" spans="4:5">
      <c r="D17728" s="122"/>
      <c r="E17728" s="122"/>
    </row>
    <row r="17729" spans="4:5">
      <c r="D17729" s="122"/>
      <c r="E17729" s="122"/>
    </row>
    <row r="17730" spans="4:5">
      <c r="D17730" s="122"/>
      <c r="E17730" s="122"/>
    </row>
    <row r="17731" spans="4:5">
      <c r="D17731" s="122"/>
      <c r="E17731" s="122"/>
    </row>
    <row r="17732" spans="4:5">
      <c r="D17732" s="122"/>
      <c r="E17732" s="122"/>
    </row>
    <row r="17733" spans="4:5">
      <c r="D17733" s="122"/>
      <c r="E17733" s="122"/>
    </row>
    <row r="17734" spans="4:5">
      <c r="D17734" s="122"/>
      <c r="E17734" s="122"/>
    </row>
    <row r="17735" spans="4:5">
      <c r="D17735" s="122"/>
      <c r="E17735" s="122"/>
    </row>
    <row r="17736" spans="4:5">
      <c r="D17736" s="122"/>
      <c r="E17736" s="122"/>
    </row>
    <row r="17737" spans="4:5">
      <c r="D17737" s="122"/>
      <c r="E17737" s="122"/>
    </row>
    <row r="17738" spans="4:5">
      <c r="D17738" s="122"/>
      <c r="E17738" s="122"/>
    </row>
    <row r="17739" spans="4:5">
      <c r="D17739" s="122"/>
      <c r="E17739" s="122"/>
    </row>
    <row r="17740" spans="4:5">
      <c r="D17740" s="122"/>
      <c r="E17740" s="122"/>
    </row>
    <row r="17741" spans="4:5">
      <c r="D17741" s="122"/>
      <c r="E17741" s="122"/>
    </row>
    <row r="17742" spans="4:5">
      <c r="D17742" s="122"/>
      <c r="E17742" s="122"/>
    </row>
    <row r="17743" spans="4:5">
      <c r="D17743" s="122"/>
      <c r="E17743" s="122"/>
    </row>
    <row r="17744" spans="4:5">
      <c r="D17744" s="122"/>
      <c r="E17744" s="122"/>
    </row>
    <row r="17745" spans="4:5">
      <c r="D17745" s="122"/>
      <c r="E17745" s="122"/>
    </row>
    <row r="17746" spans="4:5">
      <c r="D17746" s="122"/>
      <c r="E17746" s="122"/>
    </row>
    <row r="17747" spans="4:5">
      <c r="D17747" s="122"/>
      <c r="E17747" s="122"/>
    </row>
    <row r="17748" spans="4:5">
      <c r="D17748" s="122"/>
      <c r="E17748" s="122"/>
    </row>
    <row r="17749" spans="4:5">
      <c r="D17749" s="122"/>
      <c r="E17749" s="122"/>
    </row>
    <row r="17750" spans="4:5">
      <c r="D17750" s="122"/>
      <c r="E17750" s="122"/>
    </row>
    <row r="17751" spans="4:5">
      <c r="D17751" s="122"/>
      <c r="E17751" s="122"/>
    </row>
    <row r="17752" spans="4:5">
      <c r="D17752" s="122"/>
      <c r="E17752" s="122"/>
    </row>
    <row r="17753" spans="4:5">
      <c r="D17753" s="122"/>
      <c r="E17753" s="122"/>
    </row>
    <row r="17754" spans="4:5">
      <c r="D17754" s="122"/>
      <c r="E17754" s="122"/>
    </row>
    <row r="17755" spans="4:5">
      <c r="D17755" s="122"/>
      <c r="E17755" s="122"/>
    </row>
    <row r="17756" spans="4:5">
      <c r="D17756" s="122"/>
      <c r="E17756" s="122"/>
    </row>
    <row r="17757" spans="4:5">
      <c r="D17757" s="122"/>
      <c r="E17757" s="122"/>
    </row>
    <row r="17758" spans="4:5">
      <c r="D17758" s="122"/>
      <c r="E17758" s="122"/>
    </row>
    <row r="17759" spans="4:5">
      <c r="D17759" s="122"/>
      <c r="E17759" s="122"/>
    </row>
    <row r="17760" spans="4:5">
      <c r="D17760" s="122"/>
      <c r="E17760" s="122"/>
    </row>
    <row r="17761" spans="4:5">
      <c r="D17761" s="122"/>
      <c r="E17761" s="122"/>
    </row>
    <row r="17762" spans="4:5">
      <c r="D17762" s="122"/>
      <c r="E17762" s="122"/>
    </row>
    <row r="17763" spans="4:5">
      <c r="D17763" s="122"/>
      <c r="E17763" s="122"/>
    </row>
    <row r="17764" spans="4:5">
      <c r="D17764" s="122"/>
      <c r="E17764" s="122"/>
    </row>
    <row r="17765" spans="4:5">
      <c r="D17765" s="122"/>
      <c r="E17765" s="122"/>
    </row>
    <row r="17766" spans="4:5">
      <c r="D17766" s="122"/>
      <c r="E17766" s="122"/>
    </row>
    <row r="17767" spans="4:5">
      <c r="D17767" s="122"/>
      <c r="E17767" s="122"/>
    </row>
    <row r="17768" spans="4:5">
      <c r="D17768" s="122"/>
      <c r="E17768" s="122"/>
    </row>
    <row r="17769" spans="4:5">
      <c r="D17769" s="122"/>
      <c r="E17769" s="122"/>
    </row>
    <row r="17770" spans="4:5">
      <c r="D17770" s="122"/>
      <c r="E17770" s="122"/>
    </row>
    <row r="17771" spans="4:5">
      <c r="D17771" s="122"/>
      <c r="E17771" s="122"/>
    </row>
    <row r="17772" spans="4:5">
      <c r="D17772" s="122"/>
      <c r="E17772" s="122"/>
    </row>
    <row r="17773" spans="4:5">
      <c r="D17773" s="122"/>
      <c r="E17773" s="122"/>
    </row>
    <row r="17774" spans="4:5">
      <c r="D17774" s="122"/>
      <c r="E17774" s="122"/>
    </row>
    <row r="17775" spans="4:5">
      <c r="D17775" s="122"/>
      <c r="E17775" s="122"/>
    </row>
    <row r="17776" spans="4:5">
      <c r="D17776" s="122"/>
      <c r="E17776" s="122"/>
    </row>
    <row r="17777" spans="4:5">
      <c r="D17777" s="122"/>
      <c r="E17777" s="122"/>
    </row>
    <row r="17778" spans="4:5">
      <c r="D17778" s="122"/>
      <c r="E17778" s="122"/>
    </row>
    <row r="17779" spans="4:5">
      <c r="D17779" s="122"/>
      <c r="E17779" s="122"/>
    </row>
    <row r="17780" spans="4:5">
      <c r="D17780" s="122"/>
      <c r="E17780" s="122"/>
    </row>
    <row r="17781" spans="4:5">
      <c r="D17781" s="122"/>
      <c r="E17781" s="122"/>
    </row>
    <row r="17782" spans="4:5">
      <c r="D17782" s="122"/>
      <c r="E17782" s="122"/>
    </row>
    <row r="17783" spans="4:5">
      <c r="D17783" s="122"/>
      <c r="E17783" s="122"/>
    </row>
    <row r="17784" spans="4:5">
      <c r="D17784" s="122"/>
      <c r="E17784" s="122"/>
    </row>
    <row r="17785" spans="4:5">
      <c r="D17785" s="122"/>
      <c r="E17785" s="122"/>
    </row>
    <row r="17786" spans="4:5">
      <c r="D17786" s="122"/>
      <c r="E17786" s="122"/>
    </row>
    <row r="17787" spans="4:5">
      <c r="D17787" s="122"/>
      <c r="E17787" s="122"/>
    </row>
    <row r="17788" spans="4:5">
      <c r="D17788" s="122"/>
      <c r="E17788" s="122"/>
    </row>
    <row r="17789" spans="4:5">
      <c r="D17789" s="122"/>
      <c r="E17789" s="122"/>
    </row>
    <row r="17790" spans="4:5">
      <c r="D17790" s="122"/>
      <c r="E17790" s="122"/>
    </row>
    <row r="17791" spans="4:5">
      <c r="D17791" s="122"/>
      <c r="E17791" s="122"/>
    </row>
    <row r="17792" spans="4:5">
      <c r="D17792" s="122"/>
      <c r="E17792" s="122"/>
    </row>
    <row r="17793" spans="4:5">
      <c r="D17793" s="122"/>
      <c r="E17793" s="122"/>
    </row>
    <row r="17794" spans="4:5">
      <c r="D17794" s="122"/>
      <c r="E17794" s="122"/>
    </row>
    <row r="17795" spans="4:5">
      <c r="D17795" s="122"/>
      <c r="E17795" s="122"/>
    </row>
    <row r="17796" spans="4:5">
      <c r="D17796" s="122"/>
      <c r="E17796" s="122"/>
    </row>
    <row r="17797" spans="4:5">
      <c r="D17797" s="122"/>
      <c r="E17797" s="122"/>
    </row>
    <row r="17798" spans="4:5">
      <c r="D17798" s="122"/>
      <c r="E17798" s="122"/>
    </row>
    <row r="17799" spans="4:5">
      <c r="D17799" s="122"/>
      <c r="E17799" s="122"/>
    </row>
    <row r="17800" spans="4:5">
      <c r="D17800" s="122"/>
      <c r="E17800" s="122"/>
    </row>
    <row r="17801" spans="4:5">
      <c r="D17801" s="122"/>
      <c r="E17801" s="122"/>
    </row>
    <row r="17802" spans="4:5">
      <c r="D17802" s="122"/>
      <c r="E17802" s="122"/>
    </row>
    <row r="17803" spans="4:5">
      <c r="D17803" s="122"/>
      <c r="E17803" s="122"/>
    </row>
    <row r="17804" spans="4:5">
      <c r="D17804" s="122"/>
      <c r="E17804" s="122"/>
    </row>
    <row r="17805" spans="4:5">
      <c r="D17805" s="122"/>
      <c r="E17805" s="122"/>
    </row>
    <row r="17806" spans="4:5">
      <c r="D17806" s="122"/>
      <c r="E17806" s="122"/>
    </row>
    <row r="17807" spans="4:5">
      <c r="D17807" s="122"/>
      <c r="E17807" s="122"/>
    </row>
    <row r="17808" spans="4:5">
      <c r="D17808" s="122"/>
      <c r="E17808" s="122"/>
    </row>
    <row r="17809" spans="4:5">
      <c r="D17809" s="122"/>
      <c r="E17809" s="122"/>
    </row>
    <row r="17810" spans="4:5">
      <c r="D17810" s="122"/>
      <c r="E17810" s="122"/>
    </row>
    <row r="17811" spans="4:5">
      <c r="D17811" s="122"/>
      <c r="E17811" s="122"/>
    </row>
    <row r="17812" spans="4:5">
      <c r="D17812" s="122"/>
      <c r="E17812" s="122"/>
    </row>
    <row r="17813" spans="4:5">
      <c r="D17813" s="122"/>
      <c r="E17813" s="122"/>
    </row>
    <row r="17814" spans="4:5">
      <c r="D17814" s="122"/>
      <c r="E17814" s="122"/>
    </row>
    <row r="17815" spans="4:5">
      <c r="D17815" s="122"/>
      <c r="E17815" s="122"/>
    </row>
    <row r="17816" spans="4:5">
      <c r="D17816" s="122"/>
      <c r="E17816" s="122"/>
    </row>
    <row r="17817" spans="4:5">
      <c r="D17817" s="122"/>
      <c r="E17817" s="122"/>
    </row>
    <row r="17818" spans="4:5">
      <c r="D17818" s="122"/>
      <c r="E17818" s="122"/>
    </row>
    <row r="17819" spans="4:5">
      <c r="D17819" s="122"/>
      <c r="E17819" s="122"/>
    </row>
    <row r="17820" spans="4:5">
      <c r="D17820" s="122"/>
      <c r="E17820" s="122"/>
    </row>
    <row r="17821" spans="4:5">
      <c r="D17821" s="122"/>
      <c r="E17821" s="122"/>
    </row>
    <row r="17822" spans="4:5">
      <c r="D17822" s="122"/>
      <c r="E17822" s="122"/>
    </row>
    <row r="17823" spans="4:5">
      <c r="D17823" s="122"/>
      <c r="E17823" s="122"/>
    </row>
    <row r="17824" spans="4:5">
      <c r="D17824" s="122"/>
      <c r="E17824" s="122"/>
    </row>
    <row r="17825" spans="4:5">
      <c r="D17825" s="122"/>
      <c r="E17825" s="122"/>
    </row>
    <row r="17826" spans="4:5">
      <c r="D17826" s="122"/>
      <c r="E17826" s="122"/>
    </row>
    <row r="17827" spans="4:5">
      <c r="D17827" s="122"/>
      <c r="E17827" s="122"/>
    </row>
    <row r="17828" spans="4:5">
      <c r="D17828" s="122"/>
      <c r="E17828" s="122"/>
    </row>
    <row r="17829" spans="4:5">
      <c r="D17829" s="122"/>
      <c r="E17829" s="122"/>
    </row>
    <row r="17830" spans="4:5">
      <c r="D17830" s="122"/>
      <c r="E17830" s="122"/>
    </row>
    <row r="17831" spans="4:5">
      <c r="D17831" s="122"/>
      <c r="E17831" s="122"/>
    </row>
    <row r="17832" spans="4:5">
      <c r="D17832" s="122"/>
      <c r="E17832" s="122"/>
    </row>
    <row r="17833" spans="4:5">
      <c r="D17833" s="122"/>
      <c r="E17833" s="122"/>
    </row>
    <row r="17834" spans="4:5">
      <c r="D17834" s="122"/>
      <c r="E17834" s="122"/>
    </row>
    <row r="17835" spans="4:5">
      <c r="D17835" s="122"/>
      <c r="E17835" s="122"/>
    </row>
    <row r="17836" spans="4:5">
      <c r="D17836" s="122"/>
      <c r="E17836" s="122"/>
    </row>
    <row r="17837" spans="4:5">
      <c r="D17837" s="122"/>
      <c r="E17837" s="122"/>
    </row>
    <row r="17838" spans="4:5">
      <c r="D17838" s="122"/>
      <c r="E17838" s="122"/>
    </row>
    <row r="17839" spans="4:5">
      <c r="D17839" s="122"/>
      <c r="E17839" s="122"/>
    </row>
    <row r="17840" spans="4:5">
      <c r="D17840" s="122"/>
      <c r="E17840" s="122"/>
    </row>
    <row r="17841" spans="4:5">
      <c r="D17841" s="122"/>
      <c r="E17841" s="122"/>
    </row>
    <row r="17842" spans="4:5">
      <c r="D17842" s="122"/>
      <c r="E17842" s="122"/>
    </row>
    <row r="17843" spans="4:5">
      <c r="D17843" s="122"/>
      <c r="E17843" s="122"/>
    </row>
    <row r="17844" spans="4:5">
      <c r="D17844" s="122"/>
      <c r="E17844" s="122"/>
    </row>
    <row r="17845" spans="4:5">
      <c r="D17845" s="122"/>
      <c r="E17845" s="122"/>
    </row>
    <row r="17846" spans="4:5">
      <c r="D17846" s="122"/>
      <c r="E17846" s="122"/>
    </row>
    <row r="17847" spans="4:5">
      <c r="D17847" s="122"/>
      <c r="E17847" s="122"/>
    </row>
    <row r="17848" spans="4:5">
      <c r="D17848" s="122"/>
      <c r="E17848" s="122"/>
    </row>
    <row r="17849" spans="4:5">
      <c r="D17849" s="122"/>
      <c r="E17849" s="122"/>
    </row>
    <row r="17850" spans="4:5">
      <c r="D17850" s="122"/>
      <c r="E17850" s="122"/>
    </row>
    <row r="17851" spans="4:5">
      <c r="D17851" s="122"/>
      <c r="E17851" s="122"/>
    </row>
    <row r="17852" spans="4:5">
      <c r="D17852" s="122"/>
      <c r="E17852" s="122"/>
    </row>
    <row r="17853" spans="4:5">
      <c r="D17853" s="122"/>
      <c r="E17853" s="122"/>
    </row>
    <row r="17854" spans="4:5">
      <c r="D17854" s="122"/>
      <c r="E17854" s="122"/>
    </row>
    <row r="17855" spans="4:5">
      <c r="D17855" s="122"/>
      <c r="E17855" s="122"/>
    </row>
    <row r="17856" spans="4:5">
      <c r="D17856" s="122"/>
      <c r="E17856" s="122"/>
    </row>
    <row r="17857" spans="4:5">
      <c r="D17857" s="122"/>
      <c r="E17857" s="122"/>
    </row>
    <row r="17858" spans="4:5">
      <c r="D17858" s="122"/>
      <c r="E17858" s="122"/>
    </row>
    <row r="17859" spans="4:5">
      <c r="D17859" s="122"/>
      <c r="E17859" s="122"/>
    </row>
    <row r="17860" spans="4:5">
      <c r="D17860" s="122"/>
      <c r="E17860" s="122"/>
    </row>
    <row r="17861" spans="4:5">
      <c r="D17861" s="122"/>
      <c r="E17861" s="122"/>
    </row>
    <row r="17862" spans="4:5">
      <c r="D17862" s="122"/>
      <c r="E17862" s="122"/>
    </row>
    <row r="17863" spans="4:5">
      <c r="D17863" s="122"/>
      <c r="E17863" s="122"/>
    </row>
    <row r="17864" spans="4:5">
      <c r="D17864" s="122"/>
      <c r="E17864" s="122"/>
    </row>
    <row r="17865" spans="4:5">
      <c r="D17865" s="122"/>
      <c r="E17865" s="122"/>
    </row>
    <row r="17866" spans="4:5">
      <c r="D17866" s="122"/>
      <c r="E17866" s="122"/>
    </row>
    <row r="17867" spans="4:5">
      <c r="D17867" s="122"/>
      <c r="E17867" s="122"/>
    </row>
    <row r="17868" spans="4:5">
      <c r="D17868" s="122"/>
      <c r="E17868" s="122"/>
    </row>
    <row r="17869" spans="4:5">
      <c r="D17869" s="122"/>
      <c r="E17869" s="122"/>
    </row>
    <row r="17870" spans="4:5">
      <c r="D17870" s="122"/>
      <c r="E17870" s="122"/>
    </row>
    <row r="17871" spans="4:5">
      <c r="D17871" s="122"/>
      <c r="E17871" s="122"/>
    </row>
    <row r="17872" spans="4:5">
      <c r="D17872" s="122"/>
      <c r="E17872" s="122"/>
    </row>
    <row r="17873" spans="4:5">
      <c r="D17873" s="122"/>
      <c r="E17873" s="122"/>
    </row>
    <row r="17874" spans="4:5">
      <c r="D17874" s="122"/>
      <c r="E17874" s="122"/>
    </row>
    <row r="17875" spans="4:5">
      <c r="D17875" s="122"/>
      <c r="E17875" s="122"/>
    </row>
    <row r="17876" spans="4:5">
      <c r="D17876" s="122"/>
      <c r="E17876" s="122"/>
    </row>
    <row r="17877" spans="4:5">
      <c r="D17877" s="122"/>
      <c r="E17877" s="122"/>
    </row>
    <row r="17878" spans="4:5">
      <c r="D17878" s="122"/>
      <c r="E17878" s="122"/>
    </row>
    <row r="17879" spans="4:5">
      <c r="D17879" s="122"/>
      <c r="E17879" s="122"/>
    </row>
    <row r="17880" spans="4:5">
      <c r="D17880" s="122"/>
      <c r="E17880" s="122"/>
    </row>
    <row r="17881" spans="4:5">
      <c r="D17881" s="122"/>
      <c r="E17881" s="122"/>
    </row>
    <row r="17882" spans="4:5">
      <c r="D17882" s="122"/>
      <c r="E17882" s="122"/>
    </row>
    <row r="17883" spans="4:5">
      <c r="D17883" s="122"/>
      <c r="E17883" s="122"/>
    </row>
    <row r="17884" spans="4:5">
      <c r="D17884" s="122"/>
      <c r="E17884" s="122"/>
    </row>
    <row r="17885" spans="4:5">
      <c r="D17885" s="122"/>
      <c r="E17885" s="122"/>
    </row>
    <row r="17886" spans="4:5">
      <c r="D17886" s="122"/>
      <c r="E17886" s="122"/>
    </row>
    <row r="17887" spans="4:5">
      <c r="D17887" s="122"/>
      <c r="E17887" s="122"/>
    </row>
    <row r="17888" spans="4:5">
      <c r="D17888" s="122"/>
      <c r="E17888" s="122"/>
    </row>
    <row r="17889" spans="4:5">
      <c r="D17889" s="122"/>
      <c r="E17889" s="122"/>
    </row>
    <row r="17890" spans="4:5">
      <c r="D17890" s="122"/>
      <c r="E17890" s="122"/>
    </row>
    <row r="17891" spans="4:5">
      <c r="D17891" s="122"/>
      <c r="E17891" s="122"/>
    </row>
    <row r="17892" spans="4:5">
      <c r="D17892" s="122"/>
      <c r="E17892" s="122"/>
    </row>
    <row r="17893" spans="4:5">
      <c r="D17893" s="122"/>
      <c r="E17893" s="122"/>
    </row>
    <row r="17894" spans="4:5">
      <c r="D17894" s="122"/>
      <c r="E17894" s="122"/>
    </row>
    <row r="17895" spans="4:5">
      <c r="D17895" s="122"/>
      <c r="E17895" s="122"/>
    </row>
    <row r="17896" spans="4:5">
      <c r="D17896" s="122"/>
      <c r="E17896" s="122"/>
    </row>
    <row r="17897" spans="4:5">
      <c r="D17897" s="122"/>
      <c r="E17897" s="122"/>
    </row>
    <row r="17898" spans="4:5">
      <c r="D17898" s="122"/>
      <c r="E17898" s="122"/>
    </row>
    <row r="17899" spans="4:5">
      <c r="D17899" s="122"/>
      <c r="E17899" s="122"/>
    </row>
    <row r="17900" spans="4:5">
      <c r="D17900" s="122"/>
      <c r="E17900" s="122"/>
    </row>
    <row r="17901" spans="4:5">
      <c r="D17901" s="122"/>
      <c r="E17901" s="122"/>
    </row>
    <row r="17902" spans="4:5">
      <c r="D17902" s="122"/>
      <c r="E17902" s="122"/>
    </row>
    <row r="17903" spans="4:5">
      <c r="D17903" s="122"/>
      <c r="E17903" s="122"/>
    </row>
    <row r="17904" spans="4:5">
      <c r="D17904" s="122"/>
      <c r="E17904" s="122"/>
    </row>
    <row r="17905" spans="4:5">
      <c r="D17905" s="122"/>
      <c r="E17905" s="122"/>
    </row>
    <row r="17906" spans="4:5">
      <c r="D17906" s="122"/>
      <c r="E17906" s="122"/>
    </row>
    <row r="17907" spans="4:5">
      <c r="D17907" s="122"/>
      <c r="E17907" s="122"/>
    </row>
    <row r="17908" spans="4:5">
      <c r="D17908" s="122"/>
      <c r="E17908" s="122"/>
    </row>
    <row r="17909" spans="4:5">
      <c r="D17909" s="122"/>
      <c r="E17909" s="122"/>
    </row>
    <row r="17910" spans="4:5">
      <c r="D17910" s="122"/>
      <c r="E17910" s="122"/>
    </row>
    <row r="17911" spans="4:5">
      <c r="D17911" s="122"/>
      <c r="E17911" s="122"/>
    </row>
    <row r="17912" spans="4:5">
      <c r="D17912" s="122"/>
      <c r="E17912" s="122"/>
    </row>
    <row r="17913" spans="4:5">
      <c r="D17913" s="122"/>
      <c r="E17913" s="122"/>
    </row>
    <row r="17914" spans="4:5">
      <c r="D17914" s="122"/>
      <c r="E17914" s="122"/>
    </row>
    <row r="17915" spans="4:5">
      <c r="D17915" s="122"/>
      <c r="E17915" s="122"/>
    </row>
    <row r="17916" spans="4:5">
      <c r="D17916" s="122"/>
      <c r="E17916" s="122"/>
    </row>
    <row r="17917" spans="4:5">
      <c r="D17917" s="122"/>
      <c r="E17917" s="122"/>
    </row>
    <row r="17918" spans="4:5">
      <c r="D17918" s="122"/>
      <c r="E17918" s="122"/>
    </row>
    <row r="17919" spans="4:5">
      <c r="D17919" s="122"/>
      <c r="E17919" s="122"/>
    </row>
    <row r="17920" spans="4:5">
      <c r="D17920" s="122"/>
      <c r="E17920" s="122"/>
    </row>
    <row r="17921" spans="4:5">
      <c r="D17921" s="122"/>
      <c r="E17921" s="122"/>
    </row>
    <row r="17922" spans="4:5">
      <c r="D17922" s="122"/>
      <c r="E17922" s="122"/>
    </row>
    <row r="17923" spans="4:5">
      <c r="D17923" s="122"/>
      <c r="E17923" s="122"/>
    </row>
    <row r="17924" spans="4:5">
      <c r="D17924" s="122"/>
      <c r="E17924" s="122"/>
    </row>
    <row r="17925" spans="4:5">
      <c r="D17925" s="122"/>
      <c r="E17925" s="122"/>
    </row>
    <row r="17926" spans="4:5">
      <c r="D17926" s="122"/>
      <c r="E17926" s="122"/>
    </row>
    <row r="17927" spans="4:5">
      <c r="D17927" s="122"/>
      <c r="E17927" s="122"/>
    </row>
    <row r="17928" spans="4:5">
      <c r="D17928" s="122"/>
      <c r="E17928" s="122"/>
    </row>
    <row r="17929" spans="4:5">
      <c r="D17929" s="122"/>
      <c r="E17929" s="122"/>
    </row>
    <row r="17930" spans="4:5">
      <c r="D17930" s="122"/>
      <c r="E17930" s="122"/>
    </row>
    <row r="17931" spans="4:5">
      <c r="D17931" s="122"/>
      <c r="E17931" s="122"/>
    </row>
    <row r="17932" spans="4:5">
      <c r="D17932" s="122"/>
      <c r="E17932" s="122"/>
    </row>
    <row r="17933" spans="4:5">
      <c r="D17933" s="122"/>
      <c r="E17933" s="122"/>
    </row>
    <row r="17934" spans="4:5">
      <c r="D17934" s="122"/>
      <c r="E17934" s="122"/>
    </row>
    <row r="17935" spans="4:5">
      <c r="D17935" s="122"/>
      <c r="E17935" s="122"/>
    </row>
    <row r="17936" spans="4:5">
      <c r="D17936" s="122"/>
      <c r="E17936" s="122"/>
    </row>
    <row r="17937" spans="4:5">
      <c r="D17937" s="122"/>
      <c r="E17937" s="122"/>
    </row>
    <row r="17938" spans="4:5">
      <c r="D17938" s="122"/>
      <c r="E17938" s="122"/>
    </row>
    <row r="17939" spans="4:5">
      <c r="D17939" s="122"/>
      <c r="E17939" s="122"/>
    </row>
    <row r="17940" spans="4:5">
      <c r="D17940" s="122"/>
      <c r="E17940" s="122"/>
    </row>
    <row r="17941" spans="4:5">
      <c r="D17941" s="122"/>
      <c r="E17941" s="122"/>
    </row>
    <row r="17942" spans="4:5">
      <c r="D17942" s="122"/>
      <c r="E17942" s="122"/>
    </row>
    <row r="17943" spans="4:5">
      <c r="D17943" s="122"/>
      <c r="E17943" s="122"/>
    </row>
    <row r="17944" spans="4:5">
      <c r="D17944" s="122"/>
      <c r="E17944" s="122"/>
    </row>
    <row r="17945" spans="4:5">
      <c r="D17945" s="122"/>
      <c r="E17945" s="122"/>
    </row>
    <row r="17946" spans="4:5">
      <c r="D17946" s="122"/>
      <c r="E17946" s="122"/>
    </row>
    <row r="17947" spans="4:5">
      <c r="D17947" s="122"/>
      <c r="E17947" s="122"/>
    </row>
    <row r="17948" spans="4:5">
      <c r="D17948" s="122"/>
      <c r="E17948" s="122"/>
    </row>
    <row r="17949" spans="4:5">
      <c r="D17949" s="122"/>
      <c r="E17949" s="122"/>
    </row>
    <row r="17950" spans="4:5">
      <c r="D17950" s="122"/>
      <c r="E17950" s="122"/>
    </row>
    <row r="17951" spans="4:5">
      <c r="D17951" s="122"/>
      <c r="E17951" s="122"/>
    </row>
    <row r="17952" spans="4:5">
      <c r="D17952" s="122"/>
      <c r="E17952" s="122"/>
    </row>
    <row r="17953" spans="4:5">
      <c r="D17953" s="122"/>
      <c r="E17953" s="122"/>
    </row>
    <row r="17954" spans="4:5">
      <c r="D17954" s="122"/>
      <c r="E17954" s="122"/>
    </row>
    <row r="17955" spans="4:5">
      <c r="D17955" s="122"/>
      <c r="E17955" s="122"/>
    </row>
    <row r="17956" spans="4:5">
      <c r="D17956" s="122"/>
      <c r="E17956" s="122"/>
    </row>
    <row r="17957" spans="4:5">
      <c r="D17957" s="122"/>
      <c r="E17957" s="122"/>
    </row>
    <row r="17958" spans="4:5">
      <c r="D17958" s="122"/>
      <c r="E17958" s="122"/>
    </row>
    <row r="17959" spans="4:5">
      <c r="D17959" s="122"/>
      <c r="E17959" s="122"/>
    </row>
    <row r="17960" spans="4:5">
      <c r="D17960" s="122"/>
      <c r="E17960" s="122"/>
    </row>
    <row r="17961" spans="4:5">
      <c r="D17961" s="122"/>
      <c r="E17961" s="122"/>
    </row>
    <row r="17962" spans="4:5">
      <c r="D17962" s="122"/>
      <c r="E17962" s="122"/>
    </row>
    <row r="17963" spans="4:5">
      <c r="D17963" s="122"/>
      <c r="E17963" s="122"/>
    </row>
    <row r="17964" spans="4:5">
      <c r="D17964" s="122"/>
      <c r="E17964" s="122"/>
    </row>
    <row r="17965" spans="4:5">
      <c r="D17965" s="122"/>
      <c r="E17965" s="122"/>
    </row>
    <row r="17966" spans="4:5">
      <c r="D17966" s="122"/>
      <c r="E17966" s="122"/>
    </row>
    <row r="17967" spans="4:5">
      <c r="D17967" s="122"/>
      <c r="E17967" s="122"/>
    </row>
    <row r="17968" spans="4:5">
      <c r="D17968" s="122"/>
      <c r="E17968" s="122"/>
    </row>
    <row r="17969" spans="4:5">
      <c r="D17969" s="122"/>
      <c r="E17969" s="122"/>
    </row>
    <row r="17970" spans="4:5">
      <c r="D17970" s="122"/>
      <c r="E17970" s="122"/>
    </row>
    <row r="17971" spans="4:5">
      <c r="D17971" s="122"/>
      <c r="E17971" s="122"/>
    </row>
    <row r="17972" spans="4:5">
      <c r="D17972" s="122"/>
      <c r="E17972" s="122"/>
    </row>
    <row r="17973" spans="4:5">
      <c r="D17973" s="122"/>
      <c r="E17973" s="122"/>
    </row>
    <row r="17974" spans="4:5">
      <c r="D17974" s="122"/>
      <c r="E17974" s="122"/>
    </row>
    <row r="17975" spans="4:5">
      <c r="D17975" s="122"/>
      <c r="E17975" s="122"/>
    </row>
    <row r="17976" spans="4:5">
      <c r="D17976" s="122"/>
      <c r="E17976" s="122"/>
    </row>
    <row r="17977" spans="4:5">
      <c r="D17977" s="122"/>
      <c r="E17977" s="122"/>
    </row>
    <row r="17978" spans="4:5">
      <c r="D17978" s="122"/>
      <c r="E17978" s="122"/>
    </row>
    <row r="17979" spans="4:5">
      <c r="D17979" s="122"/>
      <c r="E17979" s="122"/>
    </row>
    <row r="17980" spans="4:5">
      <c r="D17980" s="122"/>
      <c r="E17980" s="122"/>
    </row>
    <row r="17981" spans="4:5">
      <c r="D17981" s="122"/>
      <c r="E17981" s="122"/>
    </row>
    <row r="17982" spans="4:5">
      <c r="D17982" s="122"/>
      <c r="E17982" s="122"/>
    </row>
    <row r="17983" spans="4:5">
      <c r="D17983" s="122"/>
      <c r="E17983" s="122"/>
    </row>
    <row r="17984" spans="4:5">
      <c r="D17984" s="122"/>
      <c r="E17984" s="122"/>
    </row>
    <row r="17985" spans="4:5">
      <c r="D17985" s="122"/>
      <c r="E17985" s="122"/>
    </row>
    <row r="17986" spans="4:5">
      <c r="D17986" s="122"/>
      <c r="E17986" s="122"/>
    </row>
    <row r="17987" spans="4:5">
      <c r="D17987" s="122"/>
      <c r="E17987" s="122"/>
    </row>
    <row r="17988" spans="4:5">
      <c r="D17988" s="122"/>
      <c r="E17988" s="122"/>
    </row>
    <row r="17989" spans="4:5">
      <c r="D17989" s="122"/>
      <c r="E17989" s="122"/>
    </row>
    <row r="17990" spans="4:5">
      <c r="D17990" s="122"/>
      <c r="E17990" s="122"/>
    </row>
    <row r="17991" spans="4:5">
      <c r="D17991" s="122"/>
      <c r="E17991" s="122"/>
    </row>
    <row r="17992" spans="4:5">
      <c r="D17992" s="122"/>
      <c r="E17992" s="122"/>
    </row>
    <row r="17993" spans="4:5">
      <c r="D17993" s="122"/>
      <c r="E17993" s="122"/>
    </row>
    <row r="17994" spans="4:5">
      <c r="D17994" s="122"/>
      <c r="E17994" s="122"/>
    </row>
    <row r="17995" spans="4:5">
      <c r="D17995" s="122"/>
      <c r="E17995" s="122"/>
    </row>
    <row r="17996" spans="4:5">
      <c r="D17996" s="122"/>
      <c r="E17996" s="122"/>
    </row>
    <row r="17997" spans="4:5">
      <c r="D17997" s="122"/>
      <c r="E17997" s="122"/>
    </row>
    <row r="17998" spans="4:5">
      <c r="D17998" s="122"/>
      <c r="E17998" s="122"/>
    </row>
    <row r="17999" spans="4:5">
      <c r="D17999" s="122"/>
      <c r="E17999" s="122"/>
    </row>
    <row r="18000" spans="4:5">
      <c r="D18000" s="122"/>
      <c r="E18000" s="122"/>
    </row>
    <row r="18001" spans="4:5">
      <c r="D18001" s="122"/>
      <c r="E18001" s="122"/>
    </row>
    <row r="18002" spans="4:5">
      <c r="D18002" s="122"/>
      <c r="E18002" s="122"/>
    </row>
    <row r="18003" spans="4:5">
      <c r="D18003" s="122"/>
      <c r="E18003" s="122"/>
    </row>
    <row r="18004" spans="4:5">
      <c r="D18004" s="122"/>
      <c r="E18004" s="122"/>
    </row>
    <row r="18005" spans="4:5">
      <c r="D18005" s="122"/>
      <c r="E18005" s="122"/>
    </row>
    <row r="18006" spans="4:5">
      <c r="D18006" s="122"/>
      <c r="E18006" s="122"/>
    </row>
    <row r="18007" spans="4:5">
      <c r="D18007" s="122"/>
      <c r="E18007" s="122"/>
    </row>
    <row r="18008" spans="4:5">
      <c r="D18008" s="122"/>
      <c r="E18008" s="122"/>
    </row>
    <row r="18009" spans="4:5">
      <c r="D18009" s="122"/>
      <c r="E18009" s="122"/>
    </row>
    <row r="18010" spans="4:5">
      <c r="D18010" s="122"/>
      <c r="E18010" s="122"/>
    </row>
    <row r="18011" spans="4:5">
      <c r="D18011" s="122"/>
      <c r="E18011" s="122"/>
    </row>
    <row r="18012" spans="4:5">
      <c r="D18012" s="122"/>
      <c r="E18012" s="122"/>
    </row>
    <row r="18013" spans="4:5">
      <c r="D18013" s="122"/>
      <c r="E18013" s="122"/>
    </row>
    <row r="18014" spans="4:5">
      <c r="D18014" s="122"/>
      <c r="E18014" s="122"/>
    </row>
    <row r="18015" spans="4:5">
      <c r="D18015" s="122"/>
      <c r="E18015" s="122"/>
    </row>
    <row r="18016" spans="4:5">
      <c r="D18016" s="122"/>
      <c r="E18016" s="122"/>
    </row>
    <row r="18017" spans="4:5">
      <c r="D18017" s="122"/>
      <c r="E18017" s="122"/>
    </row>
    <row r="18018" spans="4:5">
      <c r="D18018" s="122"/>
      <c r="E18018" s="122"/>
    </row>
    <row r="18019" spans="4:5">
      <c r="D18019" s="122"/>
      <c r="E18019" s="122"/>
    </row>
    <row r="18020" spans="4:5">
      <c r="D18020" s="122"/>
      <c r="E18020" s="122"/>
    </row>
    <row r="18021" spans="4:5">
      <c r="D18021" s="122"/>
      <c r="E18021" s="122"/>
    </row>
    <row r="18022" spans="4:5">
      <c r="D18022" s="122"/>
      <c r="E18022" s="122"/>
    </row>
    <row r="18023" spans="4:5">
      <c r="D18023" s="122"/>
      <c r="E18023" s="122"/>
    </row>
    <row r="18024" spans="4:5">
      <c r="D18024" s="122"/>
      <c r="E18024" s="122"/>
    </row>
    <row r="18025" spans="4:5">
      <c r="D18025" s="122"/>
      <c r="E18025" s="122"/>
    </row>
    <row r="18026" spans="4:5">
      <c r="D18026" s="122"/>
      <c r="E18026" s="122"/>
    </row>
    <row r="18027" spans="4:5">
      <c r="D18027" s="122"/>
      <c r="E18027" s="122"/>
    </row>
    <row r="18028" spans="4:5">
      <c r="D18028" s="122"/>
      <c r="E18028" s="122"/>
    </row>
    <row r="18029" spans="4:5">
      <c r="D18029" s="122"/>
      <c r="E18029" s="122"/>
    </row>
    <row r="18030" spans="4:5">
      <c r="D18030" s="122"/>
      <c r="E18030" s="122"/>
    </row>
    <row r="18031" spans="4:5">
      <c r="D18031" s="122"/>
      <c r="E18031" s="122"/>
    </row>
    <row r="18032" spans="4:5">
      <c r="D18032" s="122"/>
      <c r="E18032" s="122"/>
    </row>
    <row r="18033" spans="4:5">
      <c r="D18033" s="122"/>
      <c r="E18033" s="122"/>
    </row>
    <row r="18034" spans="4:5">
      <c r="D18034" s="122"/>
      <c r="E18034" s="122"/>
    </row>
    <row r="18035" spans="4:5">
      <c r="D18035" s="122"/>
      <c r="E18035" s="122"/>
    </row>
    <row r="18036" spans="4:5">
      <c r="D18036" s="122"/>
      <c r="E18036" s="122"/>
    </row>
    <row r="18037" spans="4:5">
      <c r="D18037" s="122"/>
      <c r="E18037" s="122"/>
    </row>
    <row r="18038" spans="4:5">
      <c r="D18038" s="122"/>
      <c r="E18038" s="122"/>
    </row>
    <row r="18039" spans="4:5">
      <c r="D18039" s="122"/>
      <c r="E18039" s="122"/>
    </row>
    <row r="18040" spans="4:5">
      <c r="D18040" s="122"/>
      <c r="E18040" s="122"/>
    </row>
    <row r="18041" spans="4:5">
      <c r="D18041" s="122"/>
      <c r="E18041" s="122"/>
    </row>
    <row r="18042" spans="4:5">
      <c r="D18042" s="122"/>
      <c r="E18042" s="122"/>
    </row>
    <row r="18043" spans="4:5">
      <c r="D18043" s="122"/>
      <c r="E18043" s="122"/>
    </row>
    <row r="18044" spans="4:5">
      <c r="D18044" s="122"/>
      <c r="E18044" s="122"/>
    </row>
    <row r="18045" spans="4:5">
      <c r="D18045" s="122"/>
      <c r="E18045" s="122"/>
    </row>
    <row r="18046" spans="4:5">
      <c r="D18046" s="122"/>
      <c r="E18046" s="122"/>
    </row>
    <row r="18047" spans="4:5">
      <c r="D18047" s="122"/>
      <c r="E18047" s="122"/>
    </row>
    <row r="18048" spans="4:5">
      <c r="D18048" s="122"/>
      <c r="E18048" s="122"/>
    </row>
    <row r="18049" spans="4:5">
      <c r="D18049" s="122"/>
      <c r="E18049" s="122"/>
    </row>
    <row r="18050" spans="4:5">
      <c r="D18050" s="122"/>
      <c r="E18050" s="122"/>
    </row>
    <row r="18051" spans="4:5">
      <c r="D18051" s="122"/>
      <c r="E18051" s="122"/>
    </row>
    <row r="18052" spans="4:5">
      <c r="D18052" s="122"/>
      <c r="E18052" s="122"/>
    </row>
    <row r="18053" spans="4:5">
      <c r="D18053" s="122"/>
      <c r="E18053" s="122"/>
    </row>
    <row r="18054" spans="4:5">
      <c r="D18054" s="122"/>
      <c r="E18054" s="122"/>
    </row>
    <row r="18055" spans="4:5">
      <c r="D18055" s="122"/>
      <c r="E18055" s="122"/>
    </row>
    <row r="18056" spans="4:5">
      <c r="D18056" s="122"/>
      <c r="E18056" s="122"/>
    </row>
    <row r="18057" spans="4:5">
      <c r="D18057" s="122"/>
      <c r="E18057" s="122"/>
    </row>
    <row r="18058" spans="4:5">
      <c r="D18058" s="122"/>
      <c r="E18058" s="122"/>
    </row>
    <row r="18059" spans="4:5">
      <c r="D18059" s="122"/>
      <c r="E18059" s="122"/>
    </row>
    <row r="18060" spans="4:5">
      <c r="D18060" s="122"/>
      <c r="E18060" s="122"/>
    </row>
    <row r="18061" spans="4:5">
      <c r="D18061" s="122"/>
      <c r="E18061" s="122"/>
    </row>
    <row r="18062" spans="4:5">
      <c r="D18062" s="122"/>
      <c r="E18062" s="122"/>
    </row>
    <row r="18063" spans="4:5">
      <c r="D18063" s="122"/>
      <c r="E18063" s="122"/>
    </row>
    <row r="18064" spans="4:5">
      <c r="D18064" s="122"/>
      <c r="E18064" s="122"/>
    </row>
    <row r="18065" spans="4:5">
      <c r="D18065" s="122"/>
      <c r="E18065" s="122"/>
    </row>
    <row r="18066" spans="4:5">
      <c r="D18066" s="122"/>
      <c r="E18066" s="122"/>
    </row>
    <row r="18067" spans="4:5">
      <c r="D18067" s="122"/>
      <c r="E18067" s="122"/>
    </row>
    <row r="18068" spans="4:5">
      <c r="D18068" s="122"/>
      <c r="E18068" s="122"/>
    </row>
    <row r="18069" spans="4:5">
      <c r="D18069" s="122"/>
      <c r="E18069" s="122"/>
    </row>
    <row r="18070" spans="4:5">
      <c r="D18070" s="122"/>
      <c r="E18070" s="122"/>
    </row>
    <row r="18071" spans="4:5">
      <c r="D18071" s="122"/>
      <c r="E18071" s="122"/>
    </row>
    <row r="18072" spans="4:5">
      <c r="D18072" s="122"/>
      <c r="E18072" s="122"/>
    </row>
    <row r="18073" spans="4:5">
      <c r="D18073" s="122"/>
      <c r="E18073" s="122"/>
    </row>
    <row r="18074" spans="4:5">
      <c r="D18074" s="122"/>
      <c r="E18074" s="122"/>
    </row>
    <row r="18075" spans="4:5">
      <c r="D18075" s="122"/>
      <c r="E18075" s="122"/>
    </row>
    <row r="18076" spans="4:5">
      <c r="D18076" s="122"/>
      <c r="E18076" s="122"/>
    </row>
    <row r="18077" spans="4:5">
      <c r="D18077" s="122"/>
      <c r="E18077" s="122"/>
    </row>
    <row r="18078" spans="4:5">
      <c r="D18078" s="122"/>
      <c r="E18078" s="122"/>
    </row>
    <row r="18079" spans="4:5">
      <c r="D18079" s="122"/>
      <c r="E18079" s="122"/>
    </row>
    <row r="18080" spans="4:5">
      <c r="D18080" s="122"/>
      <c r="E18080" s="122"/>
    </row>
    <row r="18081" spans="4:5">
      <c r="D18081" s="122"/>
      <c r="E18081" s="122"/>
    </row>
    <row r="18082" spans="4:5">
      <c r="D18082" s="122"/>
      <c r="E18082" s="122"/>
    </row>
    <row r="18083" spans="4:5">
      <c r="D18083" s="122"/>
      <c r="E18083" s="122"/>
    </row>
    <row r="18084" spans="4:5">
      <c r="D18084" s="122"/>
      <c r="E18084" s="122"/>
    </row>
    <row r="18085" spans="4:5">
      <c r="D18085" s="122"/>
      <c r="E18085" s="122"/>
    </row>
    <row r="18086" spans="4:5">
      <c r="D18086" s="122"/>
      <c r="E18086" s="122"/>
    </row>
    <row r="18087" spans="4:5">
      <c r="D18087" s="122"/>
      <c r="E18087" s="122"/>
    </row>
    <row r="18088" spans="4:5">
      <c r="D18088" s="122"/>
      <c r="E18088" s="122"/>
    </row>
    <row r="18089" spans="4:5">
      <c r="D18089" s="122"/>
      <c r="E18089" s="122"/>
    </row>
    <row r="18090" spans="4:5">
      <c r="D18090" s="122"/>
      <c r="E18090" s="122"/>
    </row>
    <row r="18091" spans="4:5">
      <c r="D18091" s="122"/>
      <c r="E18091" s="122"/>
    </row>
    <row r="18092" spans="4:5">
      <c r="D18092" s="122"/>
      <c r="E18092" s="122"/>
    </row>
    <row r="18093" spans="4:5">
      <c r="D18093" s="122"/>
      <c r="E18093" s="122"/>
    </row>
    <row r="18094" spans="4:5">
      <c r="D18094" s="122"/>
      <c r="E18094" s="122"/>
    </row>
    <row r="18095" spans="4:5">
      <c r="D18095" s="122"/>
      <c r="E18095" s="122"/>
    </row>
    <row r="18096" spans="4:5">
      <c r="D18096" s="122"/>
      <c r="E18096" s="122"/>
    </row>
    <row r="18097" spans="4:5">
      <c r="D18097" s="122"/>
      <c r="E18097" s="122"/>
    </row>
    <row r="18098" spans="4:5">
      <c r="D18098" s="122"/>
      <c r="E18098" s="122"/>
    </row>
    <row r="18099" spans="4:5">
      <c r="D18099" s="122"/>
      <c r="E18099" s="122"/>
    </row>
    <row r="18100" spans="4:5">
      <c r="D18100" s="122"/>
      <c r="E18100" s="122"/>
    </row>
    <row r="18101" spans="4:5">
      <c r="D18101" s="122"/>
      <c r="E18101" s="122"/>
    </row>
    <row r="18102" spans="4:5">
      <c r="D18102" s="122"/>
      <c r="E18102" s="122"/>
    </row>
    <row r="18103" spans="4:5">
      <c r="D18103" s="122"/>
      <c r="E18103" s="122"/>
    </row>
    <row r="18104" spans="4:5">
      <c r="D18104" s="122"/>
      <c r="E18104" s="122"/>
    </row>
    <row r="18105" spans="4:5">
      <c r="D18105" s="122"/>
      <c r="E18105" s="122"/>
    </row>
    <row r="18106" spans="4:5">
      <c r="D18106" s="122"/>
      <c r="E18106" s="122"/>
    </row>
    <row r="18107" spans="4:5">
      <c r="D18107" s="122"/>
      <c r="E18107" s="122"/>
    </row>
    <row r="18108" spans="4:5">
      <c r="D18108" s="122"/>
      <c r="E18108" s="122"/>
    </row>
    <row r="18109" spans="4:5">
      <c r="D18109" s="122"/>
      <c r="E18109" s="122"/>
    </row>
    <row r="18110" spans="4:5">
      <c r="D18110" s="122"/>
      <c r="E18110" s="122"/>
    </row>
    <row r="18111" spans="4:5">
      <c r="D18111" s="122"/>
      <c r="E18111" s="122"/>
    </row>
    <row r="18112" spans="4:5">
      <c r="D18112" s="122"/>
      <c r="E18112" s="122"/>
    </row>
    <row r="18113" spans="4:5">
      <c r="D18113" s="122"/>
      <c r="E18113" s="122"/>
    </row>
    <row r="18114" spans="4:5">
      <c r="D18114" s="122"/>
      <c r="E18114" s="122"/>
    </row>
    <row r="18115" spans="4:5">
      <c r="D18115" s="122"/>
      <c r="E18115" s="122"/>
    </row>
    <row r="18116" spans="4:5">
      <c r="D18116" s="122"/>
      <c r="E18116" s="122"/>
    </row>
    <row r="18117" spans="4:5">
      <c r="D18117" s="122"/>
      <c r="E18117" s="122"/>
    </row>
    <row r="18118" spans="4:5">
      <c r="D18118" s="122"/>
      <c r="E18118" s="122"/>
    </row>
    <row r="18119" spans="4:5">
      <c r="D18119" s="122"/>
      <c r="E18119" s="122"/>
    </row>
    <row r="18120" spans="4:5">
      <c r="D18120" s="122"/>
      <c r="E18120" s="122"/>
    </row>
    <row r="18121" spans="4:5">
      <c r="D18121" s="122"/>
      <c r="E18121" s="122"/>
    </row>
    <row r="18122" spans="4:5">
      <c r="D18122" s="122"/>
      <c r="E18122" s="122"/>
    </row>
    <row r="18123" spans="4:5">
      <c r="D18123" s="122"/>
      <c r="E18123" s="122"/>
    </row>
    <row r="18124" spans="4:5">
      <c r="D18124" s="122"/>
      <c r="E18124" s="122"/>
    </row>
    <row r="18125" spans="4:5">
      <c r="D18125" s="122"/>
      <c r="E18125" s="122"/>
    </row>
    <row r="18126" spans="4:5">
      <c r="D18126" s="122"/>
      <c r="E18126" s="122"/>
    </row>
    <row r="18127" spans="4:5">
      <c r="D18127" s="122"/>
      <c r="E18127" s="122"/>
    </row>
    <row r="18128" spans="4:5">
      <c r="D18128" s="122"/>
      <c r="E18128" s="122"/>
    </row>
    <row r="18129" spans="4:5">
      <c r="D18129" s="122"/>
      <c r="E18129" s="122"/>
    </row>
    <row r="18130" spans="4:5">
      <c r="D18130" s="122"/>
      <c r="E18130" s="122"/>
    </row>
    <row r="18131" spans="4:5">
      <c r="D18131" s="122"/>
      <c r="E18131" s="122"/>
    </row>
    <row r="18132" spans="4:5">
      <c r="D18132" s="122"/>
      <c r="E18132" s="122"/>
    </row>
    <row r="18133" spans="4:5">
      <c r="D18133" s="122"/>
      <c r="E18133" s="122"/>
    </row>
    <row r="18134" spans="4:5">
      <c r="D18134" s="122"/>
      <c r="E18134" s="122"/>
    </row>
    <row r="18135" spans="4:5">
      <c r="D18135" s="122"/>
      <c r="E18135" s="122"/>
    </row>
    <row r="18136" spans="4:5">
      <c r="D18136" s="122"/>
      <c r="E18136" s="122"/>
    </row>
    <row r="18137" spans="4:5">
      <c r="D18137" s="122"/>
      <c r="E18137" s="122"/>
    </row>
    <row r="18138" spans="4:5">
      <c r="D18138" s="122"/>
      <c r="E18138" s="122"/>
    </row>
    <row r="18139" spans="4:5">
      <c r="D18139" s="122"/>
      <c r="E18139" s="122"/>
    </row>
    <row r="18140" spans="4:5">
      <c r="D18140" s="122"/>
      <c r="E18140" s="122"/>
    </row>
    <row r="18141" spans="4:5">
      <c r="D18141" s="122"/>
      <c r="E18141" s="122"/>
    </row>
    <row r="18142" spans="4:5">
      <c r="D18142" s="122"/>
      <c r="E18142" s="122"/>
    </row>
    <row r="18143" spans="4:5">
      <c r="D18143" s="122"/>
      <c r="E18143" s="122"/>
    </row>
    <row r="18144" spans="4:5">
      <c r="D18144" s="122"/>
      <c r="E18144" s="122"/>
    </row>
    <row r="18145" spans="4:5">
      <c r="D18145" s="122"/>
      <c r="E18145" s="122"/>
    </row>
    <row r="18146" spans="4:5">
      <c r="D18146" s="122"/>
      <c r="E18146" s="122"/>
    </row>
    <row r="18147" spans="4:5">
      <c r="D18147" s="122"/>
      <c r="E18147" s="122"/>
    </row>
    <row r="18148" spans="4:5">
      <c r="D18148" s="122"/>
      <c r="E18148" s="122"/>
    </row>
    <row r="18149" spans="4:5">
      <c r="D18149" s="122"/>
      <c r="E18149" s="122"/>
    </row>
    <row r="18150" spans="4:5">
      <c r="D18150" s="122"/>
      <c r="E18150" s="122"/>
    </row>
    <row r="18151" spans="4:5">
      <c r="D18151" s="122"/>
      <c r="E18151" s="122"/>
    </row>
    <row r="18152" spans="4:5">
      <c r="D18152" s="122"/>
      <c r="E18152" s="122"/>
    </row>
    <row r="18153" spans="4:5">
      <c r="D18153" s="122"/>
      <c r="E18153" s="122"/>
    </row>
    <row r="18154" spans="4:5">
      <c r="D18154" s="122"/>
      <c r="E18154" s="122"/>
    </row>
    <row r="18155" spans="4:5">
      <c r="D18155" s="122"/>
      <c r="E18155" s="122"/>
    </row>
    <row r="18156" spans="4:5">
      <c r="D18156" s="122"/>
      <c r="E18156" s="122"/>
    </row>
    <row r="18157" spans="4:5">
      <c r="D18157" s="122"/>
      <c r="E18157" s="122"/>
    </row>
    <row r="18158" spans="4:5">
      <c r="D18158" s="122"/>
      <c r="E18158" s="122"/>
    </row>
    <row r="18159" spans="4:5">
      <c r="D18159" s="122"/>
      <c r="E18159" s="122"/>
    </row>
    <row r="18160" spans="4:5">
      <c r="D18160" s="122"/>
      <c r="E18160" s="122"/>
    </row>
    <row r="18161" spans="4:5">
      <c r="D18161" s="122"/>
      <c r="E18161" s="122"/>
    </row>
    <row r="18162" spans="4:5">
      <c r="D18162" s="122"/>
      <c r="E18162" s="122"/>
    </row>
    <row r="18163" spans="4:5">
      <c r="D18163" s="122"/>
      <c r="E18163" s="122"/>
    </row>
    <row r="18164" spans="4:5">
      <c r="D18164" s="122"/>
      <c r="E18164" s="122"/>
    </row>
    <row r="18165" spans="4:5">
      <c r="D18165" s="122"/>
      <c r="E18165" s="122"/>
    </row>
    <row r="18166" spans="4:5">
      <c r="D18166" s="122"/>
      <c r="E18166" s="122"/>
    </row>
    <row r="18167" spans="4:5">
      <c r="D18167" s="122"/>
      <c r="E18167" s="122"/>
    </row>
    <row r="18168" spans="4:5">
      <c r="D18168" s="122"/>
      <c r="E18168" s="122"/>
    </row>
    <row r="18169" spans="4:5">
      <c r="D18169" s="122"/>
      <c r="E18169" s="122"/>
    </row>
    <row r="18170" spans="4:5">
      <c r="D18170" s="122"/>
      <c r="E18170" s="122"/>
    </row>
    <row r="18171" spans="4:5">
      <c r="D18171" s="122"/>
      <c r="E18171" s="122"/>
    </row>
    <row r="18172" spans="4:5">
      <c r="D18172" s="122"/>
      <c r="E18172" s="122"/>
    </row>
    <row r="18173" spans="4:5">
      <c r="D18173" s="122"/>
      <c r="E18173" s="122"/>
    </row>
    <row r="18174" spans="4:5">
      <c r="D18174" s="122"/>
      <c r="E18174" s="122"/>
    </row>
    <row r="18175" spans="4:5">
      <c r="D18175" s="122"/>
      <c r="E18175" s="122"/>
    </row>
    <row r="18176" spans="4:5">
      <c r="D18176" s="122"/>
      <c r="E18176" s="122"/>
    </row>
    <row r="18177" spans="4:5">
      <c r="D18177" s="122"/>
      <c r="E18177" s="122"/>
    </row>
    <row r="18178" spans="4:5">
      <c r="D18178" s="122"/>
      <c r="E18178" s="122"/>
    </row>
    <row r="18179" spans="4:5">
      <c r="D18179" s="122"/>
      <c r="E18179" s="122"/>
    </row>
    <row r="18180" spans="4:5">
      <c r="D18180" s="122"/>
      <c r="E18180" s="122"/>
    </row>
    <row r="18181" spans="4:5">
      <c r="D18181" s="122"/>
      <c r="E18181" s="122"/>
    </row>
    <row r="18182" spans="4:5">
      <c r="D18182" s="122"/>
      <c r="E18182" s="122"/>
    </row>
    <row r="18183" spans="4:5">
      <c r="D18183" s="122"/>
      <c r="E18183" s="122"/>
    </row>
    <row r="18184" spans="4:5">
      <c r="D18184" s="122"/>
      <c r="E18184" s="122"/>
    </row>
    <row r="18185" spans="4:5">
      <c r="D18185" s="122"/>
      <c r="E18185" s="122"/>
    </row>
    <row r="18186" spans="4:5">
      <c r="D18186" s="122"/>
      <c r="E18186" s="122"/>
    </row>
    <row r="18187" spans="4:5">
      <c r="D18187" s="122"/>
      <c r="E18187" s="122"/>
    </row>
    <row r="18188" spans="4:5">
      <c r="D18188" s="122"/>
      <c r="E18188" s="122"/>
    </row>
    <row r="18189" spans="4:5">
      <c r="D18189" s="122"/>
      <c r="E18189" s="122"/>
    </row>
    <row r="18190" spans="4:5">
      <c r="D18190" s="122"/>
      <c r="E18190" s="122"/>
    </row>
    <row r="18191" spans="4:5">
      <c r="D18191" s="122"/>
      <c r="E18191" s="122"/>
    </row>
    <row r="18192" spans="4:5">
      <c r="D18192" s="122"/>
      <c r="E18192" s="122"/>
    </row>
    <row r="18193" spans="4:5">
      <c r="D18193" s="122"/>
      <c r="E18193" s="122"/>
    </row>
    <row r="18194" spans="4:5">
      <c r="D18194" s="122"/>
      <c r="E18194" s="122"/>
    </row>
    <row r="18195" spans="4:5">
      <c r="D18195" s="122"/>
      <c r="E18195" s="122"/>
    </row>
    <row r="18196" spans="4:5">
      <c r="D18196" s="122"/>
      <c r="E18196" s="122"/>
    </row>
    <row r="18197" spans="4:5">
      <c r="D18197" s="122"/>
      <c r="E18197" s="122"/>
    </row>
    <row r="18198" spans="4:5">
      <c r="D18198" s="122"/>
      <c r="E18198" s="122"/>
    </row>
    <row r="18199" spans="4:5">
      <c r="D18199" s="122"/>
      <c r="E18199" s="122"/>
    </row>
    <row r="18200" spans="4:5">
      <c r="D18200" s="122"/>
      <c r="E18200" s="122"/>
    </row>
    <row r="18201" spans="4:5">
      <c r="D18201" s="122"/>
      <c r="E18201" s="122"/>
    </row>
    <row r="18202" spans="4:5">
      <c r="D18202" s="122"/>
      <c r="E18202" s="122"/>
    </row>
    <row r="18203" spans="4:5">
      <c r="D18203" s="122"/>
      <c r="E18203" s="122"/>
    </row>
    <row r="18204" spans="4:5">
      <c r="D18204" s="122"/>
      <c r="E18204" s="122"/>
    </row>
    <row r="18205" spans="4:5">
      <c r="D18205" s="122"/>
      <c r="E18205" s="122"/>
    </row>
    <row r="18206" spans="4:5">
      <c r="D18206" s="122"/>
      <c r="E18206" s="122"/>
    </row>
    <row r="18207" spans="4:5">
      <c r="D18207" s="122"/>
      <c r="E18207" s="122"/>
    </row>
    <row r="18208" spans="4:5">
      <c r="D18208" s="122"/>
      <c r="E18208" s="122"/>
    </row>
    <row r="18209" spans="4:5">
      <c r="D18209" s="122"/>
      <c r="E18209" s="122"/>
    </row>
    <row r="18210" spans="4:5">
      <c r="D18210" s="122"/>
      <c r="E18210" s="122"/>
    </row>
    <row r="18211" spans="4:5">
      <c r="D18211" s="122"/>
      <c r="E18211" s="122"/>
    </row>
    <row r="18212" spans="4:5">
      <c r="D18212" s="122"/>
      <c r="E18212" s="122"/>
    </row>
    <row r="18213" spans="4:5">
      <c r="D18213" s="122"/>
      <c r="E18213" s="122"/>
    </row>
    <row r="18214" spans="4:5">
      <c r="D18214" s="122"/>
      <c r="E18214" s="122"/>
    </row>
    <row r="18215" spans="4:5">
      <c r="D18215" s="122"/>
      <c r="E18215" s="122"/>
    </row>
    <row r="18216" spans="4:5">
      <c r="D18216" s="122"/>
      <c r="E18216" s="122"/>
    </row>
    <row r="18217" spans="4:5">
      <c r="D18217" s="122"/>
      <c r="E18217" s="122"/>
    </row>
    <row r="18218" spans="4:5">
      <c r="D18218" s="122"/>
      <c r="E18218" s="122"/>
    </row>
    <row r="18219" spans="4:5">
      <c r="D18219" s="122"/>
      <c r="E18219" s="122"/>
    </row>
    <row r="18220" spans="4:5">
      <c r="D18220" s="122"/>
      <c r="E18220" s="122"/>
    </row>
    <row r="18221" spans="4:5">
      <c r="D18221" s="122"/>
      <c r="E18221" s="122"/>
    </row>
    <row r="18222" spans="4:5">
      <c r="D18222" s="122"/>
      <c r="E18222" s="122"/>
    </row>
    <row r="18223" spans="4:5">
      <c r="D18223" s="122"/>
      <c r="E18223" s="122"/>
    </row>
    <row r="18224" spans="4:5">
      <c r="D18224" s="122"/>
      <c r="E18224" s="122"/>
    </row>
    <row r="18225" spans="4:5">
      <c r="D18225" s="122"/>
      <c r="E18225" s="122"/>
    </row>
    <row r="18226" spans="4:5">
      <c r="D18226" s="122"/>
      <c r="E18226" s="122"/>
    </row>
    <row r="18227" spans="4:5">
      <c r="D18227" s="122"/>
      <c r="E18227" s="122"/>
    </row>
    <row r="18228" spans="4:5">
      <c r="D18228" s="122"/>
      <c r="E18228" s="122"/>
    </row>
    <row r="18229" spans="4:5">
      <c r="D18229" s="122"/>
      <c r="E18229" s="122"/>
    </row>
    <row r="18230" spans="4:5">
      <c r="D18230" s="122"/>
      <c r="E18230" s="122"/>
    </row>
    <row r="18231" spans="4:5">
      <c r="D18231" s="122"/>
      <c r="E18231" s="122"/>
    </row>
    <row r="18232" spans="4:5">
      <c r="D18232" s="122"/>
      <c r="E18232" s="122"/>
    </row>
    <row r="18233" spans="4:5">
      <c r="D18233" s="122"/>
      <c r="E18233" s="122"/>
    </row>
    <row r="18234" spans="4:5">
      <c r="D18234" s="122"/>
      <c r="E18234" s="122"/>
    </row>
    <row r="18235" spans="4:5">
      <c r="D18235" s="122"/>
      <c r="E18235" s="122"/>
    </row>
    <row r="18236" spans="4:5">
      <c r="D18236" s="122"/>
      <c r="E18236" s="122"/>
    </row>
    <row r="18237" spans="4:5">
      <c r="D18237" s="122"/>
      <c r="E18237" s="122"/>
    </row>
    <row r="18238" spans="4:5">
      <c r="D18238" s="122"/>
      <c r="E18238" s="122"/>
    </row>
    <row r="18239" spans="4:5">
      <c r="D18239" s="122"/>
      <c r="E18239" s="122"/>
    </row>
    <row r="18240" spans="4:5">
      <c r="D18240" s="122"/>
      <c r="E18240" s="122"/>
    </row>
    <row r="18241" spans="4:5">
      <c r="D18241" s="122"/>
      <c r="E18241" s="122"/>
    </row>
    <row r="18242" spans="4:5">
      <c r="D18242" s="122"/>
      <c r="E18242" s="122"/>
    </row>
    <row r="18243" spans="4:5">
      <c r="D18243" s="122"/>
      <c r="E18243" s="122"/>
    </row>
    <row r="18244" spans="4:5">
      <c r="D18244" s="122"/>
      <c r="E18244" s="122"/>
    </row>
    <row r="18245" spans="4:5">
      <c r="D18245" s="122"/>
      <c r="E18245" s="122"/>
    </row>
    <row r="18246" spans="4:5">
      <c r="D18246" s="122"/>
      <c r="E18246" s="122"/>
    </row>
    <row r="18247" spans="4:5">
      <c r="D18247" s="122"/>
      <c r="E18247" s="122"/>
    </row>
    <row r="18248" spans="4:5">
      <c r="D18248" s="122"/>
      <c r="E18248" s="122"/>
    </row>
    <row r="18249" spans="4:5">
      <c r="D18249" s="122"/>
      <c r="E18249" s="122"/>
    </row>
    <row r="18250" spans="4:5">
      <c r="D18250" s="122"/>
      <c r="E18250" s="122"/>
    </row>
    <row r="18251" spans="4:5">
      <c r="D18251" s="122"/>
      <c r="E18251" s="122"/>
    </row>
    <row r="18252" spans="4:5">
      <c r="D18252" s="122"/>
      <c r="E18252" s="122"/>
    </row>
    <row r="18253" spans="4:5">
      <c r="D18253" s="122"/>
      <c r="E18253" s="122"/>
    </row>
    <row r="18254" spans="4:5">
      <c r="D18254" s="122"/>
      <c r="E18254" s="122"/>
    </row>
    <row r="18255" spans="4:5">
      <c r="D18255" s="122"/>
      <c r="E18255" s="122"/>
    </row>
    <row r="18256" spans="4:5">
      <c r="D18256" s="122"/>
      <c r="E18256" s="122"/>
    </row>
    <row r="18257" spans="4:5">
      <c r="D18257" s="122"/>
      <c r="E18257" s="122"/>
    </row>
    <row r="18258" spans="4:5">
      <c r="D18258" s="122"/>
      <c r="E18258" s="122"/>
    </row>
    <row r="18259" spans="4:5">
      <c r="D18259" s="122"/>
      <c r="E18259" s="122"/>
    </row>
    <row r="18260" spans="4:5">
      <c r="D18260" s="122"/>
      <c r="E18260" s="122"/>
    </row>
    <row r="18261" spans="4:5">
      <c r="D18261" s="122"/>
      <c r="E18261" s="122"/>
    </row>
    <row r="18262" spans="4:5">
      <c r="D18262" s="122"/>
      <c r="E18262" s="122"/>
    </row>
    <row r="18263" spans="4:5">
      <c r="D18263" s="122"/>
      <c r="E18263" s="122"/>
    </row>
    <row r="18264" spans="4:5">
      <c r="D18264" s="122"/>
      <c r="E18264" s="122"/>
    </row>
    <row r="18265" spans="4:5">
      <c r="D18265" s="122"/>
      <c r="E18265" s="122"/>
    </row>
    <row r="18266" spans="4:5">
      <c r="D18266" s="122"/>
      <c r="E18266" s="122"/>
    </row>
    <row r="18267" spans="4:5">
      <c r="D18267" s="122"/>
      <c r="E18267" s="122"/>
    </row>
    <row r="18268" spans="4:5">
      <c r="D18268" s="122"/>
      <c r="E18268" s="122"/>
    </row>
    <row r="18269" spans="4:5">
      <c r="D18269" s="122"/>
      <c r="E18269" s="122"/>
    </row>
    <row r="18270" spans="4:5">
      <c r="D18270" s="122"/>
      <c r="E18270" s="122"/>
    </row>
    <row r="18271" spans="4:5">
      <c r="D18271" s="122"/>
      <c r="E18271" s="122"/>
    </row>
    <row r="18272" spans="4:5">
      <c r="D18272" s="122"/>
      <c r="E18272" s="122"/>
    </row>
    <row r="18273" spans="4:5">
      <c r="D18273" s="122"/>
      <c r="E18273" s="122"/>
    </row>
    <row r="18274" spans="4:5">
      <c r="D18274" s="122"/>
      <c r="E18274" s="122"/>
    </row>
    <row r="18275" spans="4:5">
      <c r="D18275" s="122"/>
      <c r="E18275" s="122"/>
    </row>
    <row r="18276" spans="4:5">
      <c r="D18276" s="122"/>
      <c r="E18276" s="122"/>
    </row>
    <row r="18277" spans="4:5">
      <c r="D18277" s="122"/>
      <c r="E18277" s="122"/>
    </row>
    <row r="18278" spans="4:5">
      <c r="D18278" s="122"/>
      <c r="E18278" s="122"/>
    </row>
    <row r="18279" spans="4:5">
      <c r="D18279" s="122"/>
      <c r="E18279" s="122"/>
    </row>
    <row r="18280" spans="4:5">
      <c r="D18280" s="122"/>
      <c r="E18280" s="122"/>
    </row>
    <row r="18281" spans="4:5">
      <c r="D18281" s="122"/>
      <c r="E18281" s="122"/>
    </row>
    <row r="18282" spans="4:5">
      <c r="D18282" s="122"/>
      <c r="E18282" s="122"/>
    </row>
    <row r="18283" spans="4:5">
      <c r="D18283" s="122"/>
      <c r="E18283" s="122"/>
    </row>
    <row r="18284" spans="4:5">
      <c r="D18284" s="122"/>
      <c r="E18284" s="122"/>
    </row>
    <row r="18285" spans="4:5">
      <c r="D18285" s="122"/>
      <c r="E18285" s="122"/>
    </row>
    <row r="18286" spans="4:5">
      <c r="D18286" s="122"/>
      <c r="E18286" s="122"/>
    </row>
    <row r="18287" spans="4:5">
      <c r="D18287" s="122"/>
      <c r="E18287" s="122"/>
    </row>
    <row r="18288" spans="4:5">
      <c r="D18288" s="122"/>
      <c r="E18288" s="122"/>
    </row>
    <row r="18289" spans="4:5">
      <c r="D18289" s="122"/>
      <c r="E18289" s="122"/>
    </row>
    <row r="18290" spans="4:5">
      <c r="D18290" s="122"/>
      <c r="E18290" s="122"/>
    </row>
    <row r="18291" spans="4:5">
      <c r="D18291" s="122"/>
      <c r="E18291" s="122"/>
    </row>
    <row r="18292" spans="4:5">
      <c r="D18292" s="122"/>
      <c r="E18292" s="122"/>
    </row>
    <row r="18293" spans="4:5">
      <c r="D18293" s="122"/>
      <c r="E18293" s="122"/>
    </row>
    <row r="18294" spans="4:5">
      <c r="D18294" s="122"/>
      <c r="E18294" s="122"/>
    </row>
    <row r="18295" spans="4:5">
      <c r="D18295" s="122"/>
      <c r="E18295" s="122"/>
    </row>
    <row r="18296" spans="4:5">
      <c r="D18296" s="122"/>
      <c r="E18296" s="122"/>
    </row>
    <row r="18297" spans="4:5">
      <c r="D18297" s="122"/>
      <c r="E18297" s="122"/>
    </row>
    <row r="18298" spans="4:5">
      <c r="D18298" s="122"/>
      <c r="E18298" s="122"/>
    </row>
    <row r="18299" spans="4:5">
      <c r="D18299" s="122"/>
      <c r="E18299" s="122"/>
    </row>
    <row r="18300" spans="4:5">
      <c r="D18300" s="122"/>
      <c r="E18300" s="122"/>
    </row>
    <row r="18301" spans="4:5">
      <c r="D18301" s="122"/>
      <c r="E18301" s="122"/>
    </row>
    <row r="18302" spans="4:5">
      <c r="D18302" s="122"/>
      <c r="E18302" s="122"/>
    </row>
    <row r="18303" spans="4:5">
      <c r="D18303" s="122"/>
      <c r="E18303" s="122"/>
    </row>
    <row r="18304" spans="4:5">
      <c r="D18304" s="122"/>
      <c r="E18304" s="122"/>
    </row>
    <row r="18305" spans="4:5">
      <c r="D18305" s="122"/>
      <c r="E18305" s="122"/>
    </row>
    <row r="18306" spans="4:5">
      <c r="D18306" s="122"/>
      <c r="E18306" s="122"/>
    </row>
    <row r="18307" spans="4:5">
      <c r="D18307" s="122"/>
      <c r="E18307" s="122"/>
    </row>
    <row r="18308" spans="4:5">
      <c r="D18308" s="122"/>
      <c r="E18308" s="122"/>
    </row>
    <row r="18309" spans="4:5">
      <c r="D18309" s="122"/>
      <c r="E18309" s="122"/>
    </row>
    <row r="18310" spans="4:5">
      <c r="D18310" s="122"/>
      <c r="E18310" s="122"/>
    </row>
    <row r="18311" spans="4:5">
      <c r="D18311" s="122"/>
      <c r="E18311" s="122"/>
    </row>
    <row r="18312" spans="4:5">
      <c r="D18312" s="122"/>
      <c r="E18312" s="122"/>
    </row>
    <row r="18313" spans="4:5">
      <c r="D18313" s="122"/>
      <c r="E18313" s="122"/>
    </row>
    <row r="18314" spans="4:5">
      <c r="D18314" s="122"/>
      <c r="E18314" s="122"/>
    </row>
    <row r="18315" spans="4:5">
      <c r="D18315" s="122"/>
      <c r="E18315" s="122"/>
    </row>
    <row r="18316" spans="4:5">
      <c r="D18316" s="122"/>
      <c r="E18316" s="122"/>
    </row>
    <row r="18317" spans="4:5">
      <c r="D18317" s="122"/>
      <c r="E18317" s="122"/>
    </row>
    <row r="18318" spans="4:5">
      <c r="D18318" s="122"/>
      <c r="E18318" s="122"/>
    </row>
    <row r="18319" spans="4:5">
      <c r="D18319" s="122"/>
      <c r="E18319" s="122"/>
    </row>
    <row r="18320" spans="4:5">
      <c r="D18320" s="122"/>
      <c r="E18320" s="122"/>
    </row>
    <row r="18321" spans="4:5">
      <c r="D18321" s="122"/>
      <c r="E18321" s="122"/>
    </row>
    <row r="18322" spans="4:5">
      <c r="D18322" s="122"/>
      <c r="E18322" s="122"/>
    </row>
    <row r="18323" spans="4:5">
      <c r="D18323" s="122"/>
      <c r="E18323" s="122"/>
    </row>
    <row r="18324" spans="4:5">
      <c r="D18324" s="122"/>
      <c r="E18324" s="122"/>
    </row>
    <row r="18325" spans="4:5">
      <c r="D18325" s="122"/>
      <c r="E18325" s="122"/>
    </row>
    <row r="18326" spans="4:5">
      <c r="D18326" s="122"/>
      <c r="E18326" s="122"/>
    </row>
    <row r="18327" spans="4:5">
      <c r="D18327" s="122"/>
      <c r="E18327" s="122"/>
    </row>
    <row r="18328" spans="4:5">
      <c r="D18328" s="122"/>
      <c r="E18328" s="122"/>
    </row>
    <row r="18329" spans="4:5">
      <c r="D18329" s="122"/>
      <c r="E18329" s="122"/>
    </row>
    <row r="18330" spans="4:5">
      <c r="D18330" s="122"/>
      <c r="E18330" s="122"/>
    </row>
    <row r="18331" spans="4:5">
      <c r="D18331" s="122"/>
      <c r="E18331" s="122"/>
    </row>
    <row r="18332" spans="4:5">
      <c r="D18332" s="122"/>
      <c r="E18332" s="122"/>
    </row>
    <row r="18333" spans="4:5">
      <c r="D18333" s="122"/>
      <c r="E18333" s="122"/>
    </row>
    <row r="18334" spans="4:5">
      <c r="D18334" s="122"/>
      <c r="E18334" s="122"/>
    </row>
    <row r="18335" spans="4:5">
      <c r="D18335" s="122"/>
      <c r="E18335" s="122"/>
    </row>
    <row r="18336" spans="4:5">
      <c r="D18336" s="122"/>
      <c r="E18336" s="122"/>
    </row>
    <row r="18337" spans="4:5">
      <c r="D18337" s="122"/>
      <c r="E18337" s="122"/>
    </row>
    <row r="18338" spans="4:5">
      <c r="D18338" s="122"/>
      <c r="E18338" s="122"/>
    </row>
    <row r="18339" spans="4:5">
      <c r="D18339" s="122"/>
      <c r="E18339" s="122"/>
    </row>
    <row r="18340" spans="4:5">
      <c r="D18340" s="122"/>
      <c r="E18340" s="122"/>
    </row>
    <row r="18341" spans="4:5">
      <c r="D18341" s="122"/>
      <c r="E18341" s="122"/>
    </row>
    <row r="18342" spans="4:5">
      <c r="D18342" s="122"/>
      <c r="E18342" s="122"/>
    </row>
    <row r="18343" spans="4:5">
      <c r="D18343" s="122"/>
      <c r="E18343" s="122"/>
    </row>
    <row r="18344" spans="4:5">
      <c r="D18344" s="122"/>
      <c r="E18344" s="122"/>
    </row>
    <row r="18345" spans="4:5">
      <c r="D18345" s="122"/>
      <c r="E18345" s="122"/>
    </row>
    <row r="18346" spans="4:5">
      <c r="D18346" s="122"/>
      <c r="E18346" s="122"/>
    </row>
    <row r="18347" spans="4:5">
      <c r="D18347" s="122"/>
      <c r="E18347" s="122"/>
    </row>
    <row r="18348" spans="4:5">
      <c r="D18348" s="122"/>
      <c r="E18348" s="122"/>
    </row>
    <row r="18349" spans="4:5">
      <c r="D18349" s="122"/>
      <c r="E18349" s="122"/>
    </row>
    <row r="18350" spans="4:5">
      <c r="D18350" s="122"/>
      <c r="E18350" s="122"/>
    </row>
    <row r="18351" spans="4:5">
      <c r="D18351" s="122"/>
      <c r="E18351" s="122"/>
    </row>
    <row r="18352" spans="4:5">
      <c r="D18352" s="122"/>
      <c r="E18352" s="122"/>
    </row>
    <row r="18353" spans="4:5">
      <c r="D18353" s="122"/>
      <c r="E18353" s="122"/>
    </row>
    <row r="18354" spans="4:5">
      <c r="D18354" s="122"/>
      <c r="E18354" s="122"/>
    </row>
    <row r="18355" spans="4:5">
      <c r="D18355" s="122"/>
      <c r="E18355" s="122"/>
    </row>
    <row r="18356" spans="4:5">
      <c r="D18356" s="122"/>
      <c r="E18356" s="122"/>
    </row>
    <row r="18357" spans="4:5">
      <c r="D18357" s="122"/>
      <c r="E18357" s="122"/>
    </row>
    <row r="18358" spans="4:5">
      <c r="D18358" s="122"/>
      <c r="E18358" s="122"/>
    </row>
    <row r="18359" spans="4:5">
      <c r="D18359" s="122"/>
      <c r="E18359" s="122"/>
    </row>
    <row r="18360" spans="4:5">
      <c r="D18360" s="122"/>
      <c r="E18360" s="122"/>
    </row>
    <row r="18361" spans="4:5">
      <c r="D18361" s="122"/>
      <c r="E18361" s="122"/>
    </row>
    <row r="18362" spans="4:5">
      <c r="D18362" s="122"/>
      <c r="E18362" s="122"/>
    </row>
    <row r="18363" spans="4:5">
      <c r="D18363" s="122"/>
      <c r="E18363" s="122"/>
    </row>
    <row r="18364" spans="4:5">
      <c r="D18364" s="122"/>
      <c r="E18364" s="122"/>
    </row>
    <row r="18365" spans="4:5">
      <c r="D18365" s="122"/>
      <c r="E18365" s="122"/>
    </row>
    <row r="18366" spans="4:5">
      <c r="D18366" s="122"/>
      <c r="E18366" s="122"/>
    </row>
    <row r="18367" spans="4:5">
      <c r="D18367" s="122"/>
      <c r="E18367" s="122"/>
    </row>
    <row r="18368" spans="4:5">
      <c r="D18368" s="122"/>
      <c r="E18368" s="122"/>
    </row>
    <row r="18369" spans="4:5">
      <c r="D18369" s="122"/>
      <c r="E18369" s="122"/>
    </row>
    <row r="18370" spans="4:5">
      <c r="D18370" s="122"/>
      <c r="E18370" s="122"/>
    </row>
    <row r="18371" spans="4:5">
      <c r="D18371" s="122"/>
      <c r="E18371" s="122"/>
    </row>
    <row r="18372" spans="4:5">
      <c r="D18372" s="122"/>
      <c r="E18372" s="122"/>
    </row>
    <row r="18373" spans="4:5">
      <c r="D18373" s="122"/>
      <c r="E18373" s="122"/>
    </row>
    <row r="18374" spans="4:5">
      <c r="D18374" s="122"/>
      <c r="E18374" s="122"/>
    </row>
    <row r="18375" spans="4:5">
      <c r="D18375" s="122"/>
      <c r="E18375" s="122"/>
    </row>
    <row r="18376" spans="4:5">
      <c r="D18376" s="122"/>
      <c r="E18376" s="122"/>
    </row>
    <row r="18377" spans="4:5">
      <c r="D18377" s="122"/>
      <c r="E18377" s="122"/>
    </row>
    <row r="18378" spans="4:5">
      <c r="D18378" s="122"/>
      <c r="E18378" s="122"/>
    </row>
    <row r="18379" spans="4:5">
      <c r="D18379" s="122"/>
      <c r="E18379" s="122"/>
    </row>
    <row r="18380" spans="4:5">
      <c r="D18380" s="122"/>
      <c r="E18380" s="122"/>
    </row>
    <row r="18381" spans="4:5">
      <c r="D18381" s="122"/>
      <c r="E18381" s="122"/>
    </row>
    <row r="18382" spans="4:5">
      <c r="D18382" s="122"/>
      <c r="E18382" s="122"/>
    </row>
    <row r="18383" spans="4:5">
      <c r="D18383" s="122"/>
      <c r="E18383" s="122"/>
    </row>
    <row r="18384" spans="4:5">
      <c r="D18384" s="122"/>
      <c r="E18384" s="122"/>
    </row>
    <row r="18385" spans="4:5">
      <c r="D18385" s="122"/>
      <c r="E18385" s="122"/>
    </row>
    <row r="18386" spans="4:5">
      <c r="D18386" s="122"/>
      <c r="E18386" s="122"/>
    </row>
    <row r="18387" spans="4:5">
      <c r="D18387" s="122"/>
      <c r="E18387" s="122"/>
    </row>
    <row r="18388" spans="4:5">
      <c r="D18388" s="122"/>
      <c r="E18388" s="122"/>
    </row>
    <row r="18389" spans="4:5">
      <c r="D18389" s="122"/>
      <c r="E18389" s="122"/>
    </row>
    <row r="18390" spans="4:5">
      <c r="D18390" s="122"/>
      <c r="E18390" s="122"/>
    </row>
    <row r="18391" spans="4:5">
      <c r="D18391" s="122"/>
      <c r="E18391" s="122"/>
    </row>
    <row r="18392" spans="4:5">
      <c r="D18392" s="122"/>
      <c r="E18392" s="122"/>
    </row>
    <row r="18393" spans="4:5">
      <c r="D18393" s="122"/>
      <c r="E18393" s="122"/>
    </row>
    <row r="18394" spans="4:5">
      <c r="D18394" s="122"/>
      <c r="E18394" s="122"/>
    </row>
    <row r="18395" spans="4:5">
      <c r="D18395" s="122"/>
      <c r="E18395" s="122"/>
    </row>
    <row r="18396" spans="4:5">
      <c r="D18396" s="122"/>
      <c r="E18396" s="122"/>
    </row>
    <row r="18397" spans="4:5">
      <c r="D18397" s="122"/>
      <c r="E18397" s="122"/>
    </row>
    <row r="18398" spans="4:5">
      <c r="D18398" s="122"/>
      <c r="E18398" s="122"/>
    </row>
    <row r="18399" spans="4:5">
      <c r="D18399" s="122"/>
      <c r="E18399" s="122"/>
    </row>
    <row r="18400" spans="4:5">
      <c r="D18400" s="122"/>
      <c r="E18400" s="122"/>
    </row>
    <row r="18401" spans="4:5">
      <c r="D18401" s="122"/>
      <c r="E18401" s="122"/>
    </row>
    <row r="18402" spans="4:5">
      <c r="D18402" s="122"/>
      <c r="E18402" s="122"/>
    </row>
    <row r="18403" spans="4:5">
      <c r="D18403" s="122"/>
      <c r="E18403" s="122"/>
    </row>
    <row r="18404" spans="4:5">
      <c r="D18404" s="122"/>
      <c r="E18404" s="122"/>
    </row>
    <row r="18405" spans="4:5">
      <c r="D18405" s="122"/>
      <c r="E18405" s="122"/>
    </row>
    <row r="18406" spans="4:5">
      <c r="D18406" s="122"/>
      <c r="E18406" s="122"/>
    </row>
    <row r="18407" spans="4:5">
      <c r="D18407" s="122"/>
      <c r="E18407" s="122"/>
    </row>
    <row r="18408" spans="4:5">
      <c r="D18408" s="122"/>
      <c r="E18408" s="122"/>
    </row>
    <row r="18409" spans="4:5">
      <c r="D18409" s="122"/>
      <c r="E18409" s="122"/>
    </row>
    <row r="18410" spans="4:5">
      <c r="D18410" s="122"/>
      <c r="E18410" s="122"/>
    </row>
    <row r="18411" spans="4:5">
      <c r="D18411" s="122"/>
      <c r="E18411" s="122"/>
    </row>
    <row r="18412" spans="4:5">
      <c r="D18412" s="122"/>
      <c r="E18412" s="122"/>
    </row>
    <row r="18413" spans="4:5">
      <c r="D18413" s="122"/>
      <c r="E18413" s="122"/>
    </row>
    <row r="18414" spans="4:5">
      <c r="D18414" s="122"/>
      <c r="E18414" s="122"/>
    </row>
    <row r="18415" spans="4:5">
      <c r="D18415" s="122"/>
      <c r="E18415" s="122"/>
    </row>
    <row r="18416" spans="4:5">
      <c r="D18416" s="122"/>
      <c r="E18416" s="122"/>
    </row>
    <row r="18417" spans="4:5">
      <c r="D18417" s="122"/>
      <c r="E18417" s="122"/>
    </row>
    <row r="18418" spans="4:5">
      <c r="D18418" s="122"/>
      <c r="E18418" s="122"/>
    </row>
    <row r="18419" spans="4:5">
      <c r="D18419" s="122"/>
      <c r="E18419" s="122"/>
    </row>
    <row r="18420" spans="4:5">
      <c r="D18420" s="122"/>
      <c r="E18420" s="122"/>
    </row>
    <row r="18421" spans="4:5">
      <c r="D18421" s="122"/>
      <c r="E18421" s="122"/>
    </row>
    <row r="18422" spans="4:5">
      <c r="D18422" s="122"/>
      <c r="E18422" s="122"/>
    </row>
    <row r="18423" spans="4:5">
      <c r="D18423" s="122"/>
      <c r="E18423" s="122"/>
    </row>
    <row r="18424" spans="4:5">
      <c r="D18424" s="122"/>
      <c r="E18424" s="122"/>
    </row>
    <row r="18425" spans="4:5">
      <c r="D18425" s="122"/>
      <c r="E18425" s="122"/>
    </row>
    <row r="18426" spans="4:5">
      <c r="D18426" s="122"/>
      <c r="E18426" s="122"/>
    </row>
    <row r="18427" spans="4:5">
      <c r="D18427" s="122"/>
      <c r="E18427" s="122"/>
    </row>
    <row r="18428" spans="4:5">
      <c r="D18428" s="122"/>
      <c r="E18428" s="122"/>
    </row>
    <row r="18429" spans="4:5">
      <c r="D18429" s="122"/>
      <c r="E18429" s="122"/>
    </row>
    <row r="18430" spans="4:5">
      <c r="D18430" s="122"/>
      <c r="E18430" s="122"/>
    </row>
    <row r="18431" spans="4:5">
      <c r="D18431" s="122"/>
      <c r="E18431" s="122"/>
    </row>
    <row r="18432" spans="4:5">
      <c r="D18432" s="122"/>
      <c r="E18432" s="122"/>
    </row>
    <row r="18433" spans="4:5">
      <c r="D18433" s="122"/>
      <c r="E18433" s="122"/>
    </row>
    <row r="18434" spans="4:5">
      <c r="D18434" s="122"/>
      <c r="E18434" s="122"/>
    </row>
    <row r="18435" spans="4:5">
      <c r="D18435" s="122"/>
      <c r="E18435" s="122"/>
    </row>
    <row r="18436" spans="4:5">
      <c r="D18436" s="122"/>
      <c r="E18436" s="122"/>
    </row>
    <row r="18437" spans="4:5">
      <c r="D18437" s="122"/>
      <c r="E18437" s="122"/>
    </row>
    <row r="18438" spans="4:5">
      <c r="D18438" s="122"/>
      <c r="E18438" s="122"/>
    </row>
    <row r="18439" spans="4:5">
      <c r="D18439" s="122"/>
      <c r="E18439" s="122"/>
    </row>
    <row r="18440" spans="4:5">
      <c r="D18440" s="122"/>
      <c r="E18440" s="122"/>
    </row>
    <row r="18441" spans="4:5">
      <c r="D18441" s="122"/>
      <c r="E18441" s="122"/>
    </row>
    <row r="18442" spans="4:5">
      <c r="D18442" s="122"/>
      <c r="E18442" s="122"/>
    </row>
    <row r="18443" spans="4:5">
      <c r="D18443" s="122"/>
      <c r="E18443" s="122"/>
    </row>
    <row r="18444" spans="4:5">
      <c r="D18444" s="122"/>
      <c r="E18444" s="122"/>
    </row>
    <row r="18445" spans="4:5">
      <c r="D18445" s="122"/>
      <c r="E18445" s="122"/>
    </row>
    <row r="18446" spans="4:5">
      <c r="D18446" s="122"/>
      <c r="E18446" s="122"/>
    </row>
    <row r="18447" spans="4:5">
      <c r="D18447" s="122"/>
      <c r="E18447" s="122"/>
    </row>
    <row r="18448" spans="4:5">
      <c r="D18448" s="122"/>
      <c r="E18448" s="122"/>
    </row>
    <row r="18449" spans="4:5">
      <c r="D18449" s="122"/>
      <c r="E18449" s="122"/>
    </row>
    <row r="18450" spans="4:5">
      <c r="D18450" s="122"/>
      <c r="E18450" s="122"/>
    </row>
    <row r="18451" spans="4:5">
      <c r="D18451" s="122"/>
      <c r="E18451" s="122"/>
    </row>
    <row r="18452" spans="4:5">
      <c r="D18452" s="122"/>
      <c r="E18452" s="122"/>
    </row>
    <row r="18453" spans="4:5">
      <c r="D18453" s="122"/>
      <c r="E18453" s="122"/>
    </row>
    <row r="18454" spans="4:5">
      <c r="D18454" s="122"/>
      <c r="E18454" s="122"/>
    </row>
    <row r="18455" spans="4:5">
      <c r="D18455" s="122"/>
      <c r="E18455" s="122"/>
    </row>
    <row r="18456" spans="4:5">
      <c r="D18456" s="122"/>
      <c r="E18456" s="122"/>
    </row>
    <row r="18457" spans="4:5">
      <c r="D18457" s="122"/>
      <c r="E18457" s="122"/>
    </row>
    <row r="18458" spans="4:5">
      <c r="D18458" s="122"/>
      <c r="E18458" s="122"/>
    </row>
    <row r="18459" spans="4:5">
      <c r="D18459" s="122"/>
      <c r="E18459" s="122"/>
    </row>
    <row r="18460" spans="4:5">
      <c r="D18460" s="122"/>
      <c r="E18460" s="122"/>
    </row>
    <row r="18461" spans="4:5">
      <c r="D18461" s="122"/>
      <c r="E18461" s="122"/>
    </row>
    <row r="18462" spans="4:5">
      <c r="D18462" s="122"/>
      <c r="E18462" s="122"/>
    </row>
    <row r="18463" spans="4:5">
      <c r="D18463" s="122"/>
      <c r="E18463" s="122"/>
    </row>
    <row r="18464" spans="4:5">
      <c r="D18464" s="122"/>
      <c r="E18464" s="122"/>
    </row>
    <row r="18465" spans="4:5">
      <c r="D18465" s="122"/>
      <c r="E18465" s="122"/>
    </row>
    <row r="18466" spans="4:5">
      <c r="D18466" s="122"/>
      <c r="E18466" s="122"/>
    </row>
    <row r="18467" spans="4:5">
      <c r="D18467" s="122"/>
      <c r="E18467" s="122"/>
    </row>
    <row r="18468" spans="4:5">
      <c r="D18468" s="122"/>
      <c r="E18468" s="122"/>
    </row>
    <row r="18469" spans="4:5">
      <c r="D18469" s="122"/>
      <c r="E18469" s="122"/>
    </row>
    <row r="18470" spans="4:5">
      <c r="D18470" s="122"/>
      <c r="E18470" s="122"/>
    </row>
    <row r="18471" spans="4:5">
      <c r="D18471" s="122"/>
      <c r="E18471" s="122"/>
    </row>
    <row r="18472" spans="4:5">
      <c r="D18472" s="122"/>
      <c r="E18472" s="122"/>
    </row>
    <row r="18473" spans="4:5">
      <c r="D18473" s="122"/>
      <c r="E18473" s="122"/>
    </row>
    <row r="18474" spans="4:5">
      <c r="D18474" s="122"/>
      <c r="E18474" s="122"/>
    </row>
    <row r="18475" spans="4:5">
      <c r="D18475" s="122"/>
      <c r="E18475" s="122"/>
    </row>
    <row r="18476" spans="4:5">
      <c r="D18476" s="122"/>
      <c r="E18476" s="122"/>
    </row>
    <row r="18477" spans="4:5">
      <c r="D18477" s="122"/>
      <c r="E18477" s="122"/>
    </row>
    <row r="18478" spans="4:5">
      <c r="D18478" s="122"/>
      <c r="E18478" s="122"/>
    </row>
    <row r="18479" spans="4:5">
      <c r="D18479" s="122"/>
      <c r="E18479" s="122"/>
    </row>
    <row r="18480" spans="4:5">
      <c r="D18480" s="122"/>
      <c r="E18480" s="122"/>
    </row>
    <row r="18481" spans="4:5">
      <c r="D18481" s="122"/>
      <c r="E18481" s="122"/>
    </row>
    <row r="18482" spans="4:5">
      <c r="D18482" s="122"/>
      <c r="E18482" s="122"/>
    </row>
    <row r="18483" spans="4:5">
      <c r="D18483" s="122"/>
      <c r="E18483" s="122"/>
    </row>
    <row r="18484" spans="4:5">
      <c r="D18484" s="122"/>
      <c r="E18484" s="122"/>
    </row>
    <row r="18485" spans="4:5">
      <c r="D18485" s="122"/>
      <c r="E18485" s="122"/>
    </row>
    <row r="18486" spans="4:5">
      <c r="D18486" s="122"/>
      <c r="E18486" s="122"/>
    </row>
    <row r="18487" spans="4:5">
      <c r="D18487" s="122"/>
      <c r="E18487" s="122"/>
    </row>
    <row r="18488" spans="4:5">
      <c r="D18488" s="122"/>
      <c r="E18488" s="122"/>
    </row>
    <row r="18489" spans="4:5">
      <c r="D18489" s="122"/>
      <c r="E18489" s="122"/>
    </row>
    <row r="18490" spans="4:5">
      <c r="D18490" s="122"/>
      <c r="E18490" s="122"/>
    </row>
    <row r="18491" spans="4:5">
      <c r="D18491" s="122"/>
      <c r="E18491" s="122"/>
    </row>
    <row r="18492" spans="4:5">
      <c r="D18492" s="122"/>
      <c r="E18492" s="122"/>
    </row>
    <row r="18493" spans="4:5">
      <c r="D18493" s="122"/>
      <c r="E18493" s="122"/>
    </row>
    <row r="18494" spans="4:5">
      <c r="D18494" s="122"/>
      <c r="E18494" s="122"/>
    </row>
    <row r="18495" spans="4:5">
      <c r="D18495" s="122"/>
      <c r="E18495" s="122"/>
    </row>
    <row r="18496" spans="4:5">
      <c r="D18496" s="122"/>
      <c r="E18496" s="122"/>
    </row>
    <row r="18497" spans="4:5">
      <c r="D18497" s="122"/>
      <c r="E18497" s="122"/>
    </row>
    <row r="18498" spans="4:5">
      <c r="D18498" s="122"/>
      <c r="E18498" s="122"/>
    </row>
    <row r="18499" spans="4:5">
      <c r="D18499" s="122"/>
      <c r="E18499" s="122"/>
    </row>
    <row r="18500" spans="4:5">
      <c r="D18500" s="122"/>
      <c r="E18500" s="122"/>
    </row>
    <row r="18501" spans="4:5">
      <c r="D18501" s="122"/>
      <c r="E18501" s="122"/>
    </row>
    <row r="18502" spans="4:5">
      <c r="D18502" s="122"/>
      <c r="E18502" s="122"/>
    </row>
    <row r="18503" spans="4:5">
      <c r="D18503" s="122"/>
      <c r="E18503" s="122"/>
    </row>
    <row r="18504" spans="4:5">
      <c r="D18504" s="122"/>
      <c r="E18504" s="122"/>
    </row>
    <row r="18505" spans="4:5">
      <c r="D18505" s="122"/>
      <c r="E18505" s="122"/>
    </row>
    <row r="18506" spans="4:5">
      <c r="D18506" s="122"/>
      <c r="E18506" s="122"/>
    </row>
    <row r="18507" spans="4:5">
      <c r="D18507" s="122"/>
      <c r="E18507" s="122"/>
    </row>
    <row r="18508" spans="4:5">
      <c r="D18508" s="122"/>
      <c r="E18508" s="122"/>
    </row>
    <row r="18509" spans="4:5">
      <c r="D18509" s="122"/>
      <c r="E18509" s="122"/>
    </row>
    <row r="18510" spans="4:5">
      <c r="D18510" s="122"/>
      <c r="E18510" s="122"/>
    </row>
    <row r="18511" spans="4:5">
      <c r="D18511" s="122"/>
      <c r="E18511" s="122"/>
    </row>
    <row r="18512" spans="4:5">
      <c r="D18512" s="122"/>
      <c r="E18512" s="122"/>
    </row>
    <row r="18513" spans="4:5">
      <c r="D18513" s="122"/>
      <c r="E18513" s="122"/>
    </row>
    <row r="18514" spans="4:5">
      <c r="D18514" s="122"/>
      <c r="E18514" s="122"/>
    </row>
    <row r="18515" spans="4:5">
      <c r="D18515" s="122"/>
      <c r="E18515" s="122"/>
    </row>
    <row r="18516" spans="4:5">
      <c r="D18516" s="122"/>
      <c r="E18516" s="122"/>
    </row>
    <row r="18517" spans="4:5">
      <c r="D18517" s="122"/>
      <c r="E18517" s="122"/>
    </row>
    <row r="18518" spans="4:5">
      <c r="D18518" s="122"/>
      <c r="E18518" s="122"/>
    </row>
    <row r="18519" spans="4:5">
      <c r="D18519" s="122"/>
      <c r="E18519" s="122"/>
    </row>
    <row r="18520" spans="4:5">
      <c r="D18520" s="122"/>
      <c r="E18520" s="122"/>
    </row>
    <row r="18521" spans="4:5">
      <c r="D18521" s="122"/>
      <c r="E18521" s="122"/>
    </row>
    <row r="18522" spans="4:5">
      <c r="D18522" s="122"/>
      <c r="E18522" s="122"/>
    </row>
    <row r="18523" spans="4:5">
      <c r="D18523" s="122"/>
      <c r="E18523" s="122"/>
    </row>
    <row r="18524" spans="4:5">
      <c r="D18524" s="122"/>
      <c r="E18524" s="122"/>
    </row>
    <row r="18525" spans="4:5">
      <c r="D18525" s="122"/>
      <c r="E18525" s="122"/>
    </row>
    <row r="18526" spans="4:5">
      <c r="D18526" s="122"/>
      <c r="E18526" s="122"/>
    </row>
    <row r="18527" spans="4:5">
      <c r="D18527" s="122"/>
      <c r="E18527" s="122"/>
    </row>
    <row r="18528" spans="4:5">
      <c r="D18528" s="122"/>
      <c r="E18528" s="122"/>
    </row>
    <row r="18529" spans="4:5">
      <c r="D18529" s="122"/>
      <c r="E18529" s="122"/>
    </row>
    <row r="18530" spans="4:5">
      <c r="D18530" s="122"/>
      <c r="E18530" s="122"/>
    </row>
    <row r="18531" spans="4:5">
      <c r="D18531" s="122"/>
      <c r="E18531" s="122"/>
    </row>
    <row r="18532" spans="4:5">
      <c r="D18532" s="122"/>
      <c r="E18532" s="122"/>
    </row>
    <row r="18533" spans="4:5">
      <c r="D18533" s="122"/>
      <c r="E18533" s="122"/>
    </row>
    <row r="18534" spans="4:5">
      <c r="D18534" s="122"/>
      <c r="E18534" s="122"/>
    </row>
    <row r="18535" spans="4:5">
      <c r="D18535" s="122"/>
      <c r="E18535" s="122"/>
    </row>
    <row r="18536" spans="4:5">
      <c r="D18536" s="122"/>
      <c r="E18536" s="122"/>
    </row>
    <row r="18537" spans="4:5">
      <c r="D18537" s="122"/>
      <c r="E18537" s="122"/>
    </row>
    <row r="18538" spans="4:5">
      <c r="D18538" s="122"/>
      <c r="E18538" s="122"/>
    </row>
    <row r="18539" spans="4:5">
      <c r="D18539" s="122"/>
      <c r="E18539" s="122"/>
    </row>
    <row r="18540" spans="4:5">
      <c r="D18540" s="122"/>
      <c r="E18540" s="122"/>
    </row>
    <row r="18541" spans="4:5">
      <c r="D18541" s="122"/>
      <c r="E18541" s="122"/>
    </row>
    <row r="18542" spans="4:5">
      <c r="D18542" s="122"/>
      <c r="E18542" s="122"/>
    </row>
    <row r="18543" spans="4:5">
      <c r="D18543" s="122"/>
      <c r="E18543" s="122"/>
    </row>
    <row r="18544" spans="4:5">
      <c r="D18544" s="122"/>
      <c r="E18544" s="122"/>
    </row>
    <row r="18545" spans="4:5">
      <c r="D18545" s="122"/>
      <c r="E18545" s="122"/>
    </row>
    <row r="18546" spans="4:5">
      <c r="D18546" s="122"/>
      <c r="E18546" s="122"/>
    </row>
    <row r="18547" spans="4:5">
      <c r="D18547" s="122"/>
      <c r="E18547" s="122"/>
    </row>
    <row r="18548" spans="4:5">
      <c r="D18548" s="122"/>
      <c r="E18548" s="122"/>
    </row>
    <row r="18549" spans="4:5">
      <c r="D18549" s="122"/>
      <c r="E18549" s="122"/>
    </row>
    <row r="18550" spans="4:5">
      <c r="D18550" s="122"/>
      <c r="E18550" s="122"/>
    </row>
    <row r="18551" spans="4:5">
      <c r="D18551" s="122"/>
      <c r="E18551" s="122"/>
    </row>
    <row r="18552" spans="4:5">
      <c r="D18552" s="122"/>
      <c r="E18552" s="122"/>
    </row>
    <row r="18553" spans="4:5">
      <c r="D18553" s="122"/>
      <c r="E18553" s="122"/>
    </row>
    <row r="18554" spans="4:5">
      <c r="D18554" s="122"/>
      <c r="E18554" s="122"/>
    </row>
    <row r="18555" spans="4:5">
      <c r="D18555" s="122"/>
      <c r="E18555" s="122"/>
    </row>
    <row r="18556" spans="4:5">
      <c r="D18556" s="122"/>
      <c r="E18556" s="122"/>
    </row>
    <row r="18557" spans="4:5">
      <c r="D18557" s="122"/>
      <c r="E18557" s="122"/>
    </row>
    <row r="18558" spans="4:5">
      <c r="D18558" s="122"/>
      <c r="E18558" s="122"/>
    </row>
    <row r="18559" spans="4:5">
      <c r="D18559" s="122"/>
      <c r="E18559" s="122"/>
    </row>
    <row r="18560" spans="4:5">
      <c r="D18560" s="122"/>
      <c r="E18560" s="122"/>
    </row>
    <row r="18561" spans="4:5">
      <c r="D18561" s="122"/>
      <c r="E18561" s="122"/>
    </row>
    <row r="18562" spans="4:5">
      <c r="D18562" s="122"/>
      <c r="E18562" s="122"/>
    </row>
    <row r="18563" spans="4:5">
      <c r="D18563" s="122"/>
      <c r="E18563" s="122"/>
    </row>
    <row r="18564" spans="4:5">
      <c r="D18564" s="122"/>
      <c r="E18564" s="122"/>
    </row>
    <row r="18565" spans="4:5">
      <c r="D18565" s="122"/>
      <c r="E18565" s="122"/>
    </row>
    <row r="18566" spans="4:5">
      <c r="D18566" s="122"/>
      <c r="E18566" s="122"/>
    </row>
    <row r="18567" spans="4:5">
      <c r="D18567" s="122"/>
      <c r="E18567" s="122"/>
    </row>
    <row r="18568" spans="4:5">
      <c r="D18568" s="122"/>
      <c r="E18568" s="122"/>
    </row>
    <row r="18569" spans="4:5">
      <c r="D18569" s="122"/>
      <c r="E18569" s="122"/>
    </row>
    <row r="18570" spans="4:5">
      <c r="D18570" s="122"/>
      <c r="E18570" s="122"/>
    </row>
    <row r="18571" spans="4:5">
      <c r="D18571" s="122"/>
      <c r="E18571" s="122"/>
    </row>
    <row r="18572" spans="4:5">
      <c r="D18572" s="122"/>
      <c r="E18572" s="122"/>
    </row>
    <row r="18573" spans="4:5">
      <c r="D18573" s="122"/>
      <c r="E18573" s="122"/>
    </row>
    <row r="18574" spans="4:5">
      <c r="D18574" s="122"/>
      <c r="E18574" s="122"/>
    </row>
    <row r="18575" spans="4:5">
      <c r="D18575" s="122"/>
      <c r="E18575" s="122"/>
    </row>
    <row r="18576" spans="4:5">
      <c r="D18576" s="122"/>
      <c r="E18576" s="122"/>
    </row>
    <row r="18577" spans="4:5">
      <c r="D18577" s="122"/>
      <c r="E18577" s="122"/>
    </row>
    <row r="18578" spans="4:5">
      <c r="D18578" s="122"/>
      <c r="E18578" s="122"/>
    </row>
    <row r="18579" spans="4:5">
      <c r="D18579" s="122"/>
      <c r="E18579" s="122"/>
    </row>
    <row r="18580" spans="4:5">
      <c r="D18580" s="122"/>
      <c r="E18580" s="122"/>
    </row>
    <row r="18581" spans="4:5">
      <c r="D18581" s="122"/>
      <c r="E18581" s="122"/>
    </row>
    <row r="18582" spans="4:5">
      <c r="D18582" s="122"/>
      <c r="E18582" s="122"/>
    </row>
    <row r="18583" spans="4:5">
      <c r="D18583" s="122"/>
      <c r="E18583" s="122"/>
    </row>
    <row r="18584" spans="4:5">
      <c r="D18584" s="122"/>
      <c r="E18584" s="122"/>
    </row>
    <row r="18585" spans="4:5">
      <c r="D18585" s="122"/>
      <c r="E18585" s="122"/>
    </row>
    <row r="18586" spans="4:5">
      <c r="D18586" s="122"/>
      <c r="E18586" s="122"/>
    </row>
    <row r="18587" spans="4:5">
      <c r="D18587" s="122"/>
      <c r="E18587" s="122"/>
    </row>
    <row r="18588" spans="4:5">
      <c r="D18588" s="122"/>
      <c r="E18588" s="122"/>
    </row>
    <row r="18589" spans="4:5">
      <c r="D18589" s="122"/>
      <c r="E18589" s="122"/>
    </row>
    <row r="18590" spans="4:5">
      <c r="D18590" s="122"/>
      <c r="E18590" s="122"/>
    </row>
    <row r="18591" spans="4:5">
      <c r="D18591" s="122"/>
      <c r="E18591" s="122"/>
    </row>
    <row r="18592" spans="4:5">
      <c r="D18592" s="122"/>
      <c r="E18592" s="122"/>
    </row>
    <row r="18593" spans="4:5">
      <c r="D18593" s="122"/>
      <c r="E18593" s="122"/>
    </row>
    <row r="18594" spans="4:5">
      <c r="D18594" s="122"/>
      <c r="E18594" s="122"/>
    </row>
    <row r="18595" spans="4:5">
      <c r="D18595" s="122"/>
      <c r="E18595" s="122"/>
    </row>
    <row r="18596" spans="4:5">
      <c r="D18596" s="122"/>
      <c r="E18596" s="122"/>
    </row>
    <row r="18597" spans="4:5">
      <c r="D18597" s="122"/>
      <c r="E18597" s="122"/>
    </row>
    <row r="18598" spans="4:5">
      <c r="D18598" s="122"/>
      <c r="E18598" s="122"/>
    </row>
    <row r="18599" spans="4:5">
      <c r="D18599" s="122"/>
      <c r="E18599" s="122"/>
    </row>
    <row r="18600" spans="4:5">
      <c r="D18600" s="122"/>
      <c r="E18600" s="122"/>
    </row>
    <row r="18601" spans="4:5">
      <c r="D18601" s="122"/>
      <c r="E18601" s="122"/>
    </row>
    <row r="18602" spans="4:5">
      <c r="D18602" s="122"/>
      <c r="E18602" s="122"/>
    </row>
    <row r="18603" spans="4:5">
      <c r="D18603" s="122"/>
      <c r="E18603" s="122"/>
    </row>
    <row r="18604" spans="4:5">
      <c r="D18604" s="122"/>
      <c r="E18604" s="122"/>
    </row>
    <row r="18605" spans="4:5">
      <c r="D18605" s="122"/>
      <c r="E18605" s="122"/>
    </row>
    <row r="18606" spans="4:5">
      <c r="D18606" s="122"/>
      <c r="E18606" s="122"/>
    </row>
    <row r="18607" spans="4:5">
      <c r="D18607" s="122"/>
      <c r="E18607" s="122"/>
    </row>
    <row r="18608" spans="4:5">
      <c r="D18608" s="122"/>
      <c r="E18608" s="122"/>
    </row>
    <row r="18609" spans="4:5">
      <c r="D18609" s="122"/>
      <c r="E18609" s="122"/>
    </row>
    <row r="18610" spans="4:5">
      <c r="D18610" s="122"/>
      <c r="E18610" s="122"/>
    </row>
    <row r="18611" spans="4:5">
      <c r="D18611" s="122"/>
      <c r="E18611" s="122"/>
    </row>
    <row r="18612" spans="4:5">
      <c r="D18612" s="122"/>
      <c r="E18612" s="122"/>
    </row>
    <row r="18613" spans="4:5">
      <c r="D18613" s="122"/>
      <c r="E18613" s="122"/>
    </row>
    <row r="18614" spans="4:5">
      <c r="D18614" s="122"/>
      <c r="E18614" s="122"/>
    </row>
    <row r="18615" spans="4:5">
      <c r="D18615" s="122"/>
      <c r="E18615" s="122"/>
    </row>
    <row r="18616" spans="4:5">
      <c r="D18616" s="122"/>
      <c r="E18616" s="122"/>
    </row>
    <row r="18617" spans="4:5">
      <c r="D18617" s="122"/>
      <c r="E18617" s="122"/>
    </row>
    <row r="18618" spans="4:5">
      <c r="D18618" s="122"/>
      <c r="E18618" s="122"/>
    </row>
    <row r="18619" spans="4:5">
      <c r="D18619" s="122"/>
      <c r="E18619" s="122"/>
    </row>
    <row r="18620" spans="4:5">
      <c r="D18620" s="122"/>
      <c r="E18620" s="122"/>
    </row>
    <row r="18621" spans="4:5">
      <c r="D18621" s="122"/>
      <c r="E18621" s="122"/>
    </row>
    <row r="18622" spans="4:5">
      <c r="D18622" s="122"/>
      <c r="E18622" s="122"/>
    </row>
    <row r="18623" spans="4:5">
      <c r="D18623" s="122"/>
      <c r="E18623" s="122"/>
    </row>
    <row r="18624" spans="4:5">
      <c r="D18624" s="122"/>
      <c r="E18624" s="122"/>
    </row>
    <row r="18625" spans="4:5">
      <c r="D18625" s="122"/>
      <c r="E18625" s="122"/>
    </row>
    <row r="18626" spans="4:5">
      <c r="D18626" s="122"/>
      <c r="E18626" s="122"/>
    </row>
    <row r="18627" spans="4:5">
      <c r="D18627" s="122"/>
      <c r="E18627" s="122"/>
    </row>
    <row r="18628" spans="4:5">
      <c r="D18628" s="122"/>
      <c r="E18628" s="122"/>
    </row>
    <row r="18629" spans="4:5">
      <c r="D18629" s="122"/>
      <c r="E18629" s="122"/>
    </row>
    <row r="18630" spans="4:5">
      <c r="D18630" s="122"/>
      <c r="E18630" s="122"/>
    </row>
    <row r="18631" spans="4:5">
      <c r="D18631" s="122"/>
      <c r="E18631" s="122"/>
    </row>
    <row r="18632" spans="4:5">
      <c r="D18632" s="122"/>
      <c r="E18632" s="122"/>
    </row>
    <row r="18633" spans="4:5">
      <c r="D18633" s="122"/>
      <c r="E18633" s="122"/>
    </row>
    <row r="18634" spans="4:5">
      <c r="D18634" s="122"/>
      <c r="E18634" s="122"/>
    </row>
    <row r="18635" spans="4:5">
      <c r="D18635" s="122"/>
      <c r="E18635" s="122"/>
    </row>
    <row r="18636" spans="4:5">
      <c r="D18636" s="122"/>
      <c r="E18636" s="122"/>
    </row>
    <row r="18637" spans="4:5">
      <c r="D18637" s="122"/>
      <c r="E18637" s="122"/>
    </row>
    <row r="18638" spans="4:5">
      <c r="D18638" s="122"/>
      <c r="E18638" s="122"/>
    </row>
    <row r="18639" spans="4:5">
      <c r="D18639" s="122"/>
      <c r="E18639" s="122"/>
    </row>
    <row r="18640" spans="4:5">
      <c r="D18640" s="122"/>
      <c r="E18640" s="122"/>
    </row>
    <row r="18641" spans="4:5">
      <c r="D18641" s="122"/>
      <c r="E18641" s="122"/>
    </row>
    <row r="18642" spans="4:5">
      <c r="D18642" s="122"/>
      <c r="E18642" s="122"/>
    </row>
    <row r="18643" spans="4:5">
      <c r="D18643" s="122"/>
      <c r="E18643" s="122"/>
    </row>
    <row r="18644" spans="4:5">
      <c r="D18644" s="122"/>
      <c r="E18644" s="122"/>
    </row>
    <row r="18645" spans="4:5">
      <c r="D18645" s="122"/>
      <c r="E18645" s="122"/>
    </row>
    <row r="18646" spans="4:5">
      <c r="D18646" s="122"/>
      <c r="E18646" s="122"/>
    </row>
    <row r="18647" spans="4:5">
      <c r="D18647" s="122"/>
      <c r="E18647" s="122"/>
    </row>
    <row r="18648" spans="4:5">
      <c r="D18648" s="122"/>
      <c r="E18648" s="122"/>
    </row>
    <row r="18649" spans="4:5">
      <c r="D18649" s="122"/>
      <c r="E18649" s="122"/>
    </row>
    <row r="18650" spans="4:5">
      <c r="D18650" s="122"/>
      <c r="E18650" s="122"/>
    </row>
    <row r="18651" spans="4:5">
      <c r="D18651" s="122"/>
      <c r="E18651" s="122"/>
    </row>
    <row r="18652" spans="4:5">
      <c r="D18652" s="122"/>
      <c r="E18652" s="122"/>
    </row>
    <row r="18653" spans="4:5">
      <c r="D18653" s="122"/>
      <c r="E18653" s="122"/>
    </row>
    <row r="18654" spans="4:5">
      <c r="D18654" s="122"/>
      <c r="E18654" s="122"/>
    </row>
    <row r="18655" spans="4:5">
      <c r="D18655" s="122"/>
      <c r="E18655" s="122"/>
    </row>
    <row r="18656" spans="4:5">
      <c r="D18656" s="122"/>
      <c r="E18656" s="122"/>
    </row>
    <row r="18657" spans="4:5">
      <c r="D18657" s="122"/>
      <c r="E18657" s="122"/>
    </row>
    <row r="18658" spans="4:5">
      <c r="D18658" s="122"/>
      <c r="E18658" s="122"/>
    </row>
    <row r="18659" spans="4:5">
      <c r="D18659" s="122"/>
      <c r="E18659" s="122"/>
    </row>
    <row r="18660" spans="4:5">
      <c r="D18660" s="122"/>
      <c r="E18660" s="122"/>
    </row>
    <row r="18661" spans="4:5">
      <c r="D18661" s="122"/>
      <c r="E18661" s="122"/>
    </row>
    <row r="18662" spans="4:5">
      <c r="D18662" s="122"/>
      <c r="E18662" s="122"/>
    </row>
    <row r="18663" spans="4:5">
      <c r="D18663" s="122"/>
      <c r="E18663" s="122"/>
    </row>
    <row r="18664" spans="4:5">
      <c r="D18664" s="122"/>
      <c r="E18664" s="122"/>
    </row>
    <row r="18665" spans="4:5">
      <c r="D18665" s="122"/>
      <c r="E18665" s="122"/>
    </row>
    <row r="18666" spans="4:5">
      <c r="D18666" s="122"/>
      <c r="E18666" s="122"/>
    </row>
    <row r="18667" spans="4:5">
      <c r="D18667" s="122"/>
      <c r="E18667" s="122"/>
    </row>
    <row r="18668" spans="4:5">
      <c r="D18668" s="122"/>
      <c r="E18668" s="122"/>
    </row>
    <row r="18669" spans="4:5">
      <c r="D18669" s="122"/>
      <c r="E18669" s="122"/>
    </row>
    <row r="18670" spans="4:5">
      <c r="D18670" s="122"/>
      <c r="E18670" s="122"/>
    </row>
    <row r="18671" spans="4:5">
      <c r="D18671" s="122"/>
      <c r="E18671" s="122"/>
    </row>
    <row r="18672" spans="4:5">
      <c r="D18672" s="122"/>
      <c r="E18672" s="122"/>
    </row>
    <row r="18673" spans="4:5">
      <c r="D18673" s="122"/>
      <c r="E18673" s="122"/>
    </row>
    <row r="18674" spans="4:5">
      <c r="D18674" s="122"/>
      <c r="E18674" s="122"/>
    </row>
    <row r="18675" spans="4:5">
      <c r="D18675" s="122"/>
      <c r="E18675" s="122"/>
    </row>
    <row r="18676" spans="4:5">
      <c r="D18676" s="122"/>
      <c r="E18676" s="122"/>
    </row>
    <row r="18677" spans="4:5">
      <c r="D18677" s="122"/>
      <c r="E18677" s="122"/>
    </row>
    <row r="18678" spans="4:5">
      <c r="D18678" s="122"/>
      <c r="E18678" s="122"/>
    </row>
    <row r="18679" spans="4:5">
      <c r="D18679" s="122"/>
      <c r="E18679" s="122"/>
    </row>
    <row r="18680" spans="4:5">
      <c r="D18680" s="122"/>
      <c r="E18680" s="122"/>
    </row>
    <row r="18681" spans="4:5">
      <c r="D18681" s="122"/>
      <c r="E18681" s="122"/>
    </row>
    <row r="18682" spans="4:5">
      <c r="D18682" s="122"/>
      <c r="E18682" s="122"/>
    </row>
    <row r="18683" spans="4:5">
      <c r="D18683" s="122"/>
      <c r="E18683" s="122"/>
    </row>
    <row r="18684" spans="4:5">
      <c r="D18684" s="122"/>
      <c r="E18684" s="122"/>
    </row>
    <row r="18685" spans="4:5">
      <c r="D18685" s="122"/>
      <c r="E18685" s="122"/>
    </row>
    <row r="18686" spans="4:5">
      <c r="D18686" s="122"/>
      <c r="E18686" s="122"/>
    </row>
    <row r="18687" spans="4:5">
      <c r="D18687" s="122"/>
      <c r="E18687" s="122"/>
    </row>
    <row r="18688" spans="4:5">
      <c r="D18688" s="122"/>
      <c r="E18688" s="122"/>
    </row>
    <row r="18689" spans="4:5">
      <c r="D18689" s="122"/>
      <c r="E18689" s="122"/>
    </row>
    <row r="18690" spans="4:5">
      <c r="D18690" s="122"/>
      <c r="E18690" s="122"/>
    </row>
    <row r="18691" spans="4:5">
      <c r="D18691" s="122"/>
      <c r="E18691" s="122"/>
    </row>
    <row r="18692" spans="4:5">
      <c r="D18692" s="122"/>
      <c r="E18692" s="122"/>
    </row>
    <row r="18693" spans="4:5">
      <c r="D18693" s="122"/>
      <c r="E18693" s="122"/>
    </row>
    <row r="18694" spans="4:5">
      <c r="D18694" s="122"/>
      <c r="E18694" s="122"/>
    </row>
    <row r="18695" spans="4:5">
      <c r="D18695" s="122"/>
      <c r="E18695" s="122"/>
    </row>
    <row r="18696" spans="4:5">
      <c r="D18696" s="122"/>
      <c r="E18696" s="122"/>
    </row>
    <row r="18697" spans="4:5">
      <c r="D18697" s="122"/>
      <c r="E18697" s="122"/>
    </row>
    <row r="18698" spans="4:5">
      <c r="D18698" s="122"/>
      <c r="E18698" s="122"/>
    </row>
    <row r="18699" spans="4:5">
      <c r="D18699" s="122"/>
      <c r="E18699" s="122"/>
    </row>
    <row r="18700" spans="4:5">
      <c r="D18700" s="122"/>
      <c r="E18700" s="122"/>
    </row>
    <row r="18701" spans="4:5">
      <c r="D18701" s="122"/>
      <c r="E18701" s="122"/>
    </row>
    <row r="18702" spans="4:5">
      <c r="D18702" s="122"/>
      <c r="E18702" s="122"/>
    </row>
    <row r="18703" spans="4:5">
      <c r="D18703" s="122"/>
      <c r="E18703" s="122"/>
    </row>
    <row r="18704" spans="4:5">
      <c r="D18704" s="122"/>
      <c r="E18704" s="122"/>
    </row>
    <row r="18705" spans="4:5">
      <c r="D18705" s="122"/>
      <c r="E18705" s="122"/>
    </row>
    <row r="18706" spans="4:5">
      <c r="D18706" s="122"/>
      <c r="E18706" s="122"/>
    </row>
    <row r="18707" spans="4:5">
      <c r="D18707" s="122"/>
      <c r="E18707" s="122"/>
    </row>
    <row r="18708" spans="4:5">
      <c r="D18708" s="122"/>
      <c r="E18708" s="122"/>
    </row>
    <row r="18709" spans="4:5">
      <c r="D18709" s="122"/>
      <c r="E18709" s="122"/>
    </row>
    <row r="18710" spans="4:5">
      <c r="D18710" s="122"/>
      <c r="E18710" s="122"/>
    </row>
    <row r="18711" spans="4:5">
      <c r="D18711" s="122"/>
      <c r="E18711" s="122"/>
    </row>
    <row r="18712" spans="4:5">
      <c r="D18712" s="122"/>
      <c r="E18712" s="122"/>
    </row>
    <row r="18713" spans="4:5">
      <c r="D18713" s="122"/>
      <c r="E18713" s="122"/>
    </row>
    <row r="18714" spans="4:5">
      <c r="D18714" s="122"/>
      <c r="E18714" s="122"/>
    </row>
    <row r="18715" spans="4:5">
      <c r="D18715" s="122"/>
      <c r="E18715" s="122"/>
    </row>
    <row r="18716" spans="4:5">
      <c r="D18716" s="122"/>
      <c r="E18716" s="122"/>
    </row>
    <row r="18717" spans="4:5">
      <c r="D18717" s="122"/>
      <c r="E18717" s="122"/>
    </row>
    <row r="18718" spans="4:5">
      <c r="D18718" s="122"/>
      <c r="E18718" s="122"/>
    </row>
    <row r="18719" spans="4:5">
      <c r="D18719" s="122"/>
      <c r="E18719" s="122"/>
    </row>
    <row r="18720" spans="4:5">
      <c r="D18720" s="122"/>
      <c r="E18720" s="122"/>
    </row>
    <row r="18721" spans="4:5">
      <c r="D18721" s="122"/>
      <c r="E18721" s="122"/>
    </row>
    <row r="18722" spans="4:5">
      <c r="D18722" s="122"/>
      <c r="E18722" s="122"/>
    </row>
    <row r="18723" spans="4:5">
      <c r="D18723" s="122"/>
      <c r="E18723" s="122"/>
    </row>
    <row r="18724" spans="4:5">
      <c r="D18724" s="122"/>
      <c r="E18724" s="122"/>
    </row>
    <row r="18725" spans="4:5">
      <c r="D18725" s="122"/>
      <c r="E18725" s="122"/>
    </row>
    <row r="18726" spans="4:5">
      <c r="D18726" s="122"/>
      <c r="E18726" s="122"/>
    </row>
    <row r="18727" spans="4:5">
      <c r="D18727" s="122"/>
      <c r="E18727" s="122"/>
    </row>
    <row r="18728" spans="4:5">
      <c r="D18728" s="122"/>
      <c r="E18728" s="122"/>
    </row>
    <row r="18729" spans="4:5">
      <c r="D18729" s="122"/>
      <c r="E18729" s="122"/>
    </row>
    <row r="18730" spans="4:5">
      <c r="D18730" s="122"/>
      <c r="E18730" s="122"/>
    </row>
    <row r="18731" spans="4:5">
      <c r="D18731" s="122"/>
      <c r="E18731" s="122"/>
    </row>
    <row r="18732" spans="4:5">
      <c r="D18732" s="122"/>
      <c r="E18732" s="122"/>
    </row>
    <row r="18733" spans="4:5">
      <c r="D18733" s="122"/>
      <c r="E18733" s="122"/>
    </row>
    <row r="18734" spans="4:5">
      <c r="D18734" s="122"/>
      <c r="E18734" s="122"/>
    </row>
    <row r="18735" spans="4:5">
      <c r="D18735" s="122"/>
      <c r="E18735" s="122"/>
    </row>
    <row r="18736" spans="4:5">
      <c r="D18736" s="122"/>
      <c r="E18736" s="122"/>
    </row>
    <row r="18737" spans="4:5">
      <c r="D18737" s="122"/>
      <c r="E18737" s="122"/>
    </row>
    <row r="18738" spans="4:5">
      <c r="D18738" s="122"/>
      <c r="E18738" s="122"/>
    </row>
    <row r="18739" spans="4:5">
      <c r="D18739" s="122"/>
      <c r="E18739" s="122"/>
    </row>
    <row r="18740" spans="4:5">
      <c r="D18740" s="122"/>
      <c r="E18740" s="122"/>
    </row>
    <row r="18741" spans="4:5">
      <c r="D18741" s="122"/>
      <c r="E18741" s="122"/>
    </row>
    <row r="18742" spans="4:5">
      <c r="D18742" s="122"/>
      <c r="E18742" s="122"/>
    </row>
    <row r="18743" spans="4:5">
      <c r="D18743" s="122"/>
      <c r="E18743" s="122"/>
    </row>
    <row r="18744" spans="4:5">
      <c r="D18744" s="122"/>
      <c r="E18744" s="122"/>
    </row>
    <row r="18745" spans="4:5">
      <c r="D18745" s="122"/>
      <c r="E18745" s="122"/>
    </row>
    <row r="18746" spans="4:5">
      <c r="D18746" s="122"/>
      <c r="E18746" s="122"/>
    </row>
    <row r="18747" spans="4:5">
      <c r="D18747" s="122"/>
      <c r="E18747" s="122"/>
    </row>
    <row r="18748" spans="4:5">
      <c r="D18748" s="122"/>
      <c r="E18748" s="122"/>
    </row>
    <row r="18749" spans="4:5">
      <c r="D18749" s="122"/>
      <c r="E18749" s="122"/>
    </row>
    <row r="18750" spans="4:5">
      <c r="D18750" s="122"/>
      <c r="E18750" s="122"/>
    </row>
    <row r="18751" spans="4:5">
      <c r="D18751" s="122"/>
      <c r="E18751" s="122"/>
    </row>
    <row r="18752" spans="4:5">
      <c r="D18752" s="122"/>
      <c r="E18752" s="122"/>
    </row>
    <row r="18753" spans="4:5">
      <c r="D18753" s="122"/>
      <c r="E18753" s="122"/>
    </row>
    <row r="18754" spans="4:5">
      <c r="D18754" s="122"/>
      <c r="E18754" s="122"/>
    </row>
    <row r="18755" spans="4:5">
      <c r="D18755" s="122"/>
      <c r="E18755" s="122"/>
    </row>
    <row r="18756" spans="4:5">
      <c r="D18756" s="122"/>
      <c r="E18756" s="122"/>
    </row>
    <row r="18757" spans="4:5">
      <c r="D18757" s="122"/>
      <c r="E18757" s="122"/>
    </row>
    <row r="18758" spans="4:5">
      <c r="D18758" s="122"/>
      <c r="E18758" s="122"/>
    </row>
    <row r="18759" spans="4:5">
      <c r="D18759" s="122"/>
      <c r="E18759" s="122"/>
    </row>
    <row r="18760" spans="4:5">
      <c r="D18760" s="122"/>
      <c r="E18760" s="122"/>
    </row>
    <row r="18761" spans="4:5">
      <c r="D18761" s="122"/>
      <c r="E18761" s="122"/>
    </row>
    <row r="18762" spans="4:5">
      <c r="D18762" s="122"/>
      <c r="E18762" s="122"/>
    </row>
    <row r="18763" spans="4:5">
      <c r="D18763" s="122"/>
      <c r="E18763" s="122"/>
    </row>
    <row r="18764" spans="4:5">
      <c r="D18764" s="122"/>
      <c r="E18764" s="122"/>
    </row>
    <row r="18765" spans="4:5">
      <c r="D18765" s="122"/>
      <c r="E18765" s="122"/>
    </row>
    <row r="18766" spans="4:5">
      <c r="D18766" s="122"/>
      <c r="E18766" s="122"/>
    </row>
    <row r="18767" spans="4:5">
      <c r="D18767" s="122"/>
      <c r="E18767" s="122"/>
    </row>
    <row r="18768" spans="4:5">
      <c r="D18768" s="122"/>
      <c r="E18768" s="122"/>
    </row>
    <row r="18769" spans="4:5">
      <c r="D18769" s="122"/>
      <c r="E18769" s="122"/>
    </row>
    <row r="18770" spans="4:5">
      <c r="D18770" s="122"/>
      <c r="E18770" s="122"/>
    </row>
    <row r="18771" spans="4:5">
      <c r="D18771" s="122"/>
      <c r="E18771" s="122"/>
    </row>
    <row r="18772" spans="4:5">
      <c r="D18772" s="122"/>
      <c r="E18772" s="122"/>
    </row>
    <row r="18773" spans="4:5">
      <c r="D18773" s="122"/>
      <c r="E18773" s="122"/>
    </row>
    <row r="18774" spans="4:5">
      <c r="D18774" s="122"/>
      <c r="E18774" s="122"/>
    </row>
    <row r="18775" spans="4:5">
      <c r="D18775" s="122"/>
      <c r="E18775" s="122"/>
    </row>
    <row r="18776" spans="4:5">
      <c r="D18776" s="122"/>
      <c r="E18776" s="122"/>
    </row>
    <row r="18777" spans="4:5">
      <c r="D18777" s="122"/>
      <c r="E18777" s="122"/>
    </row>
    <row r="18778" spans="4:5">
      <c r="D18778" s="122"/>
      <c r="E18778" s="122"/>
    </row>
    <row r="18779" spans="4:5">
      <c r="D18779" s="122"/>
      <c r="E18779" s="122"/>
    </row>
    <row r="18780" spans="4:5">
      <c r="D18780" s="122"/>
      <c r="E18780" s="122"/>
    </row>
    <row r="18781" spans="4:5">
      <c r="D18781" s="122"/>
      <c r="E18781" s="122"/>
    </row>
    <row r="18782" spans="4:5">
      <c r="D18782" s="122"/>
      <c r="E18782" s="122"/>
    </row>
    <row r="18783" spans="4:5">
      <c r="D18783" s="122"/>
      <c r="E18783" s="122"/>
    </row>
    <row r="18784" spans="4:5">
      <c r="D18784" s="122"/>
      <c r="E18784" s="122"/>
    </row>
    <row r="18785" spans="4:5">
      <c r="D18785" s="122"/>
      <c r="E18785" s="122"/>
    </row>
    <row r="18786" spans="4:5">
      <c r="D18786" s="122"/>
      <c r="E18786" s="122"/>
    </row>
    <row r="18787" spans="4:5">
      <c r="D18787" s="122"/>
      <c r="E18787" s="122"/>
    </row>
    <row r="18788" spans="4:5">
      <c r="D18788" s="122"/>
      <c r="E18788" s="122"/>
    </row>
    <row r="18789" spans="4:5">
      <c r="D18789" s="122"/>
      <c r="E18789" s="122"/>
    </row>
    <row r="18790" spans="4:5">
      <c r="D18790" s="122"/>
      <c r="E18790" s="122"/>
    </row>
    <row r="18791" spans="4:5">
      <c r="D18791" s="122"/>
      <c r="E18791" s="122"/>
    </row>
    <row r="18792" spans="4:5">
      <c r="D18792" s="122"/>
      <c r="E18792" s="122"/>
    </row>
    <row r="18793" spans="4:5">
      <c r="D18793" s="122"/>
      <c r="E18793" s="122"/>
    </row>
    <row r="18794" spans="4:5">
      <c r="D18794" s="122"/>
      <c r="E18794" s="122"/>
    </row>
    <row r="18795" spans="4:5">
      <c r="D18795" s="122"/>
      <c r="E18795" s="122"/>
    </row>
    <row r="18796" spans="4:5">
      <c r="D18796" s="122"/>
      <c r="E18796" s="122"/>
    </row>
    <row r="18797" spans="4:5">
      <c r="D18797" s="122"/>
      <c r="E18797" s="122"/>
    </row>
    <row r="18798" spans="4:5">
      <c r="D18798" s="122"/>
      <c r="E18798" s="122"/>
    </row>
    <row r="18799" spans="4:5">
      <c r="D18799" s="122"/>
      <c r="E18799" s="122"/>
    </row>
    <row r="18800" spans="4:5">
      <c r="D18800" s="122"/>
      <c r="E18800" s="122"/>
    </row>
    <row r="18801" spans="4:5">
      <c r="D18801" s="122"/>
      <c r="E18801" s="122"/>
    </row>
    <row r="18802" spans="4:5">
      <c r="D18802" s="122"/>
      <c r="E18802" s="122"/>
    </row>
    <row r="18803" spans="4:5">
      <c r="D18803" s="122"/>
      <c r="E18803" s="122"/>
    </row>
    <row r="18804" spans="4:5">
      <c r="D18804" s="122"/>
      <c r="E18804" s="122"/>
    </row>
    <row r="18805" spans="4:5">
      <c r="D18805" s="122"/>
      <c r="E18805" s="122"/>
    </row>
    <row r="18806" spans="4:5">
      <c r="D18806" s="122"/>
      <c r="E18806" s="122"/>
    </row>
    <row r="18807" spans="4:5">
      <c r="D18807" s="122"/>
      <c r="E18807" s="122"/>
    </row>
    <row r="18808" spans="4:5">
      <c r="D18808" s="122"/>
      <c r="E18808" s="122"/>
    </row>
    <row r="18809" spans="4:5">
      <c r="D18809" s="122"/>
      <c r="E18809" s="122"/>
    </row>
    <row r="18810" spans="4:5">
      <c r="D18810" s="122"/>
      <c r="E18810" s="122"/>
    </row>
    <row r="18811" spans="4:5">
      <c r="D18811" s="122"/>
      <c r="E18811" s="122"/>
    </row>
    <row r="18812" spans="4:5">
      <c r="D18812" s="122"/>
      <c r="E18812" s="122"/>
    </row>
    <row r="18813" spans="4:5">
      <c r="D18813" s="122"/>
      <c r="E18813" s="122"/>
    </row>
    <row r="18814" spans="4:5">
      <c r="D18814" s="122"/>
      <c r="E18814" s="122"/>
    </row>
    <row r="18815" spans="4:5">
      <c r="D18815" s="122"/>
      <c r="E18815" s="122"/>
    </row>
    <row r="18816" spans="4:5">
      <c r="D18816" s="122"/>
      <c r="E18816" s="122"/>
    </row>
    <row r="18817" spans="4:5">
      <c r="D18817" s="122"/>
      <c r="E18817" s="122"/>
    </row>
    <row r="18818" spans="4:5">
      <c r="D18818" s="122"/>
      <c r="E18818" s="122"/>
    </row>
    <row r="18819" spans="4:5">
      <c r="D18819" s="122"/>
      <c r="E18819" s="122"/>
    </row>
    <row r="18820" spans="4:5">
      <c r="D18820" s="122"/>
      <c r="E18820" s="122"/>
    </row>
    <row r="18821" spans="4:5">
      <c r="D18821" s="122"/>
      <c r="E18821" s="122"/>
    </row>
    <row r="18822" spans="4:5">
      <c r="D18822" s="122"/>
      <c r="E18822" s="122"/>
    </row>
    <row r="18823" spans="4:5">
      <c r="D18823" s="122"/>
      <c r="E18823" s="122"/>
    </row>
    <row r="18824" spans="4:5">
      <c r="D18824" s="122"/>
      <c r="E18824" s="122"/>
    </row>
    <row r="18825" spans="4:5">
      <c r="D18825" s="122"/>
      <c r="E18825" s="122"/>
    </row>
    <row r="18826" spans="4:5">
      <c r="D18826" s="122"/>
      <c r="E18826" s="122"/>
    </row>
    <row r="18827" spans="4:5">
      <c r="D18827" s="122"/>
      <c r="E18827" s="122"/>
    </row>
    <row r="18828" spans="4:5">
      <c r="D18828" s="122"/>
      <c r="E18828" s="122"/>
    </row>
    <row r="18829" spans="4:5">
      <c r="D18829" s="122"/>
      <c r="E18829" s="122"/>
    </row>
    <row r="18830" spans="4:5">
      <c r="D18830" s="122"/>
      <c r="E18830" s="122"/>
    </row>
    <row r="18831" spans="4:5">
      <c r="D18831" s="122"/>
      <c r="E18831" s="122"/>
    </row>
    <row r="18832" spans="4:5">
      <c r="D18832" s="122"/>
      <c r="E18832" s="122"/>
    </row>
    <row r="18833" spans="4:5">
      <c r="D18833" s="122"/>
      <c r="E18833" s="122"/>
    </row>
    <row r="18834" spans="4:5">
      <c r="D18834" s="122"/>
      <c r="E18834" s="122"/>
    </row>
    <row r="18835" spans="4:5">
      <c r="D18835" s="122"/>
      <c r="E18835" s="122"/>
    </row>
    <row r="18836" spans="4:5">
      <c r="D18836" s="122"/>
      <c r="E18836" s="122"/>
    </row>
    <row r="18837" spans="4:5">
      <c r="D18837" s="122"/>
      <c r="E18837" s="122"/>
    </row>
    <row r="18838" spans="4:5">
      <c r="D18838" s="122"/>
      <c r="E18838" s="122"/>
    </row>
    <row r="18839" spans="4:5">
      <c r="D18839" s="122"/>
      <c r="E18839" s="122"/>
    </row>
    <row r="18840" spans="4:5">
      <c r="D18840" s="122"/>
      <c r="E18840" s="122"/>
    </row>
    <row r="18841" spans="4:5">
      <c r="D18841" s="122"/>
      <c r="E18841" s="122"/>
    </row>
    <row r="18842" spans="4:5">
      <c r="D18842" s="122"/>
      <c r="E18842" s="122"/>
    </row>
    <row r="18843" spans="4:5">
      <c r="D18843" s="122"/>
      <c r="E18843" s="122"/>
    </row>
    <row r="18844" spans="4:5">
      <c r="D18844" s="122"/>
      <c r="E18844" s="122"/>
    </row>
    <row r="18845" spans="4:5">
      <c r="D18845" s="122"/>
      <c r="E18845" s="122"/>
    </row>
    <row r="18846" spans="4:5">
      <c r="D18846" s="122"/>
      <c r="E18846" s="122"/>
    </row>
    <row r="18847" spans="4:5">
      <c r="D18847" s="122"/>
      <c r="E18847" s="122"/>
    </row>
    <row r="18848" spans="4:5">
      <c r="D18848" s="122"/>
      <c r="E18848" s="122"/>
    </row>
    <row r="18849" spans="4:5">
      <c r="D18849" s="122"/>
      <c r="E18849" s="122"/>
    </row>
    <row r="18850" spans="4:5">
      <c r="D18850" s="122"/>
      <c r="E18850" s="122"/>
    </row>
    <row r="18851" spans="4:5">
      <c r="D18851" s="122"/>
      <c r="E18851" s="122"/>
    </row>
    <row r="18852" spans="4:5">
      <c r="D18852" s="122"/>
      <c r="E18852" s="122"/>
    </row>
    <row r="18853" spans="4:5">
      <c r="D18853" s="122"/>
      <c r="E18853" s="122"/>
    </row>
    <row r="18854" spans="4:5">
      <c r="D18854" s="122"/>
      <c r="E18854" s="122"/>
    </row>
    <row r="18855" spans="4:5">
      <c r="D18855" s="122"/>
      <c r="E18855" s="122"/>
    </row>
    <row r="18856" spans="4:5">
      <c r="D18856" s="122"/>
      <c r="E18856" s="122"/>
    </row>
    <row r="18857" spans="4:5">
      <c r="D18857" s="122"/>
      <c r="E18857" s="122"/>
    </row>
    <row r="18858" spans="4:5">
      <c r="D18858" s="122"/>
      <c r="E18858" s="122"/>
    </row>
    <row r="18859" spans="4:5">
      <c r="D18859" s="122"/>
      <c r="E18859" s="122"/>
    </row>
    <row r="18860" spans="4:5">
      <c r="D18860" s="122"/>
      <c r="E18860" s="122"/>
    </row>
    <row r="18861" spans="4:5">
      <c r="D18861" s="122"/>
      <c r="E18861" s="122"/>
    </row>
    <row r="18862" spans="4:5">
      <c r="D18862" s="122"/>
      <c r="E18862" s="122"/>
    </row>
    <row r="18863" spans="4:5">
      <c r="D18863" s="122"/>
      <c r="E18863" s="122"/>
    </row>
    <row r="18864" spans="4:5">
      <c r="D18864" s="122"/>
      <c r="E18864" s="122"/>
    </row>
    <row r="18865" spans="4:5">
      <c r="D18865" s="122"/>
      <c r="E18865" s="122"/>
    </row>
    <row r="18866" spans="4:5">
      <c r="D18866" s="122"/>
      <c r="E18866" s="122"/>
    </row>
    <row r="18867" spans="4:5">
      <c r="D18867" s="122"/>
      <c r="E18867" s="122"/>
    </row>
    <row r="18868" spans="4:5">
      <c r="D18868" s="122"/>
      <c r="E18868" s="122"/>
    </row>
    <row r="18869" spans="4:5">
      <c r="D18869" s="122"/>
      <c r="E18869" s="122"/>
    </row>
    <row r="18870" spans="4:5">
      <c r="D18870" s="122"/>
      <c r="E18870" s="122"/>
    </row>
    <row r="18871" spans="4:5">
      <c r="D18871" s="122"/>
      <c r="E18871" s="122"/>
    </row>
    <row r="18872" spans="4:5">
      <c r="D18872" s="122"/>
      <c r="E18872" s="122"/>
    </row>
    <row r="18873" spans="4:5">
      <c r="D18873" s="122"/>
      <c r="E18873" s="122"/>
    </row>
    <row r="18874" spans="4:5">
      <c r="D18874" s="122"/>
      <c r="E18874" s="122"/>
    </row>
    <row r="18875" spans="4:5">
      <c r="D18875" s="122"/>
      <c r="E18875" s="122"/>
    </row>
    <row r="18876" spans="4:5">
      <c r="D18876" s="122"/>
      <c r="E18876" s="122"/>
    </row>
    <row r="18877" spans="4:5">
      <c r="D18877" s="122"/>
      <c r="E18877" s="122"/>
    </row>
    <row r="18878" spans="4:5">
      <c r="D18878" s="122"/>
      <c r="E18878" s="122"/>
    </row>
    <row r="18879" spans="4:5">
      <c r="D18879" s="122"/>
      <c r="E18879" s="122"/>
    </row>
    <row r="18880" spans="4:5">
      <c r="D18880" s="122"/>
      <c r="E18880" s="122"/>
    </row>
    <row r="18881" spans="4:5">
      <c r="D18881" s="122"/>
      <c r="E18881" s="122"/>
    </row>
    <row r="18882" spans="4:5">
      <c r="D18882" s="122"/>
      <c r="E18882" s="122"/>
    </row>
    <row r="18883" spans="4:5">
      <c r="D18883" s="122"/>
      <c r="E18883" s="122"/>
    </row>
    <row r="18884" spans="4:5">
      <c r="D18884" s="122"/>
      <c r="E18884" s="122"/>
    </row>
    <row r="18885" spans="4:5">
      <c r="D18885" s="122"/>
      <c r="E18885" s="122"/>
    </row>
    <row r="18886" spans="4:5">
      <c r="D18886" s="122"/>
      <c r="E18886" s="122"/>
    </row>
    <row r="18887" spans="4:5">
      <c r="D18887" s="122"/>
      <c r="E18887" s="122"/>
    </row>
    <row r="18888" spans="4:5">
      <c r="D18888" s="122"/>
      <c r="E18888" s="122"/>
    </row>
    <row r="18889" spans="4:5">
      <c r="D18889" s="122"/>
      <c r="E18889" s="122"/>
    </row>
    <row r="18890" spans="4:5">
      <c r="D18890" s="122"/>
      <c r="E18890" s="122"/>
    </row>
    <row r="18891" spans="4:5">
      <c r="D18891" s="122"/>
      <c r="E18891" s="122"/>
    </row>
    <row r="18892" spans="4:5">
      <c r="D18892" s="122"/>
      <c r="E18892" s="122"/>
    </row>
    <row r="18893" spans="4:5">
      <c r="D18893" s="122"/>
      <c r="E18893" s="122"/>
    </row>
    <row r="18894" spans="4:5">
      <c r="D18894" s="122"/>
      <c r="E18894" s="122"/>
    </row>
    <row r="18895" spans="4:5">
      <c r="D18895" s="122"/>
      <c r="E18895" s="122"/>
    </row>
    <row r="18896" spans="4:5">
      <c r="D18896" s="122"/>
      <c r="E18896" s="122"/>
    </row>
    <row r="18897" spans="4:5">
      <c r="D18897" s="122"/>
      <c r="E18897" s="122"/>
    </row>
    <row r="18898" spans="4:5">
      <c r="D18898" s="122"/>
      <c r="E18898" s="122"/>
    </row>
    <row r="18899" spans="4:5">
      <c r="D18899" s="122"/>
      <c r="E18899" s="122"/>
    </row>
    <row r="18900" spans="4:5">
      <c r="D18900" s="122"/>
      <c r="E18900" s="122"/>
    </row>
    <row r="18901" spans="4:5">
      <c r="D18901" s="122"/>
      <c r="E18901" s="122"/>
    </row>
    <row r="18902" spans="4:5">
      <c r="D18902" s="122"/>
      <c r="E18902" s="122"/>
    </row>
    <row r="18903" spans="4:5">
      <c r="D18903" s="122"/>
      <c r="E18903" s="122"/>
    </row>
    <row r="18904" spans="4:5">
      <c r="D18904" s="122"/>
      <c r="E18904" s="122"/>
    </row>
    <row r="18905" spans="4:5">
      <c r="D18905" s="122"/>
      <c r="E18905" s="122"/>
    </row>
    <row r="18906" spans="4:5">
      <c r="D18906" s="122"/>
      <c r="E18906" s="122"/>
    </row>
    <row r="18907" spans="4:5">
      <c r="D18907" s="122"/>
      <c r="E18907" s="122"/>
    </row>
    <row r="18908" spans="4:5">
      <c r="D18908" s="122"/>
      <c r="E18908" s="122"/>
    </row>
    <row r="18909" spans="4:5">
      <c r="D18909" s="122"/>
      <c r="E18909" s="122"/>
    </row>
    <row r="18910" spans="4:5">
      <c r="D18910" s="122"/>
      <c r="E18910" s="122"/>
    </row>
    <row r="18911" spans="4:5">
      <c r="D18911" s="122"/>
      <c r="E18911" s="122"/>
    </row>
    <row r="18912" spans="4:5">
      <c r="D18912" s="122"/>
      <c r="E18912" s="122"/>
    </row>
    <row r="18913" spans="4:5">
      <c r="D18913" s="122"/>
      <c r="E18913" s="122"/>
    </row>
    <row r="18914" spans="4:5">
      <c r="D18914" s="122"/>
      <c r="E18914" s="122"/>
    </row>
    <row r="18915" spans="4:5">
      <c r="D18915" s="122"/>
      <c r="E18915" s="122"/>
    </row>
    <row r="18916" spans="4:5">
      <c r="D18916" s="122"/>
      <c r="E18916" s="122"/>
    </row>
    <row r="18917" spans="4:5">
      <c r="D18917" s="122"/>
      <c r="E18917" s="122"/>
    </row>
    <row r="18918" spans="4:5">
      <c r="D18918" s="122"/>
      <c r="E18918" s="122"/>
    </row>
    <row r="18919" spans="4:5">
      <c r="D18919" s="122"/>
      <c r="E18919" s="122"/>
    </row>
    <row r="18920" spans="4:5">
      <c r="D18920" s="122"/>
      <c r="E18920" s="122"/>
    </row>
    <row r="18921" spans="4:5">
      <c r="D18921" s="122"/>
      <c r="E18921" s="122"/>
    </row>
    <row r="18922" spans="4:5">
      <c r="D18922" s="122"/>
      <c r="E18922" s="122"/>
    </row>
    <row r="18923" spans="4:5">
      <c r="D18923" s="122"/>
      <c r="E18923" s="122"/>
    </row>
    <row r="18924" spans="4:5">
      <c r="D18924" s="122"/>
      <c r="E18924" s="122"/>
    </row>
    <row r="18925" spans="4:5">
      <c r="D18925" s="122"/>
      <c r="E18925" s="122"/>
    </row>
    <row r="18926" spans="4:5">
      <c r="D18926" s="122"/>
      <c r="E18926" s="122"/>
    </row>
    <row r="18927" spans="4:5">
      <c r="D18927" s="122"/>
      <c r="E18927" s="122"/>
    </row>
    <row r="18928" spans="4:5">
      <c r="D18928" s="122"/>
      <c r="E18928" s="122"/>
    </row>
    <row r="18929" spans="4:5">
      <c r="D18929" s="122"/>
      <c r="E18929" s="122"/>
    </row>
    <row r="18930" spans="4:5">
      <c r="D18930" s="122"/>
      <c r="E18930" s="122"/>
    </row>
    <row r="18931" spans="4:5">
      <c r="D18931" s="122"/>
      <c r="E18931" s="122"/>
    </row>
    <row r="18932" spans="4:5">
      <c r="D18932" s="122"/>
      <c r="E18932" s="122"/>
    </row>
    <row r="18933" spans="4:5">
      <c r="D18933" s="122"/>
      <c r="E18933" s="122"/>
    </row>
    <row r="18934" spans="4:5">
      <c r="D18934" s="122"/>
      <c r="E18934" s="122"/>
    </row>
    <row r="18935" spans="4:5">
      <c r="D18935" s="122"/>
      <c r="E18935" s="122"/>
    </row>
    <row r="18936" spans="4:5">
      <c r="D18936" s="122"/>
      <c r="E18936" s="122"/>
    </row>
    <row r="18937" spans="4:5">
      <c r="D18937" s="122"/>
      <c r="E18937" s="122"/>
    </row>
    <row r="18938" spans="4:5">
      <c r="D18938" s="122"/>
      <c r="E18938" s="122"/>
    </row>
    <row r="18939" spans="4:5">
      <c r="D18939" s="122"/>
      <c r="E18939" s="122"/>
    </row>
    <row r="18940" spans="4:5">
      <c r="D18940" s="122"/>
      <c r="E18940" s="122"/>
    </row>
    <row r="18941" spans="4:5">
      <c r="D18941" s="122"/>
      <c r="E18941" s="122"/>
    </row>
    <row r="18942" spans="4:5">
      <c r="D18942" s="122"/>
      <c r="E18942" s="122"/>
    </row>
    <row r="18943" spans="4:5">
      <c r="D18943" s="122"/>
      <c r="E18943" s="122"/>
    </row>
    <row r="18944" spans="4:5">
      <c r="D18944" s="122"/>
      <c r="E18944" s="122"/>
    </row>
    <row r="18945" spans="4:5">
      <c r="D18945" s="122"/>
      <c r="E18945" s="122"/>
    </row>
    <row r="18946" spans="4:5">
      <c r="D18946" s="122"/>
      <c r="E18946" s="122"/>
    </row>
    <row r="18947" spans="4:5">
      <c r="D18947" s="122"/>
      <c r="E18947" s="122"/>
    </row>
    <row r="18948" spans="4:5">
      <c r="D18948" s="122"/>
      <c r="E18948" s="122"/>
    </row>
    <row r="18949" spans="4:5">
      <c r="D18949" s="122"/>
      <c r="E18949" s="122"/>
    </row>
    <row r="18950" spans="4:5">
      <c r="D18950" s="122"/>
      <c r="E18950" s="122"/>
    </row>
    <row r="18951" spans="4:5">
      <c r="D18951" s="122"/>
      <c r="E18951" s="122"/>
    </row>
    <row r="18952" spans="4:5">
      <c r="D18952" s="122"/>
      <c r="E18952" s="122"/>
    </row>
    <row r="18953" spans="4:5">
      <c r="D18953" s="122"/>
      <c r="E18953" s="122"/>
    </row>
    <row r="18954" spans="4:5">
      <c r="D18954" s="122"/>
      <c r="E18954" s="122"/>
    </row>
    <row r="18955" spans="4:5">
      <c r="D18955" s="122"/>
      <c r="E18955" s="122"/>
    </row>
    <row r="18956" spans="4:5">
      <c r="D18956" s="122"/>
      <c r="E18956" s="122"/>
    </row>
    <row r="18957" spans="4:5">
      <c r="D18957" s="122"/>
      <c r="E18957" s="122"/>
    </row>
    <row r="18958" spans="4:5">
      <c r="D18958" s="122"/>
      <c r="E18958" s="122"/>
    </row>
    <row r="18959" spans="4:5">
      <c r="D18959" s="122"/>
      <c r="E18959" s="122"/>
    </row>
    <row r="18960" spans="4:5">
      <c r="D18960" s="122"/>
      <c r="E18960" s="122"/>
    </row>
    <row r="18961" spans="4:5">
      <c r="D18961" s="122"/>
      <c r="E18961" s="122"/>
    </row>
    <row r="18962" spans="4:5">
      <c r="D18962" s="122"/>
      <c r="E18962" s="122"/>
    </row>
    <row r="18963" spans="4:5">
      <c r="D18963" s="122"/>
      <c r="E18963" s="122"/>
    </row>
    <row r="18964" spans="4:5">
      <c r="D18964" s="122"/>
      <c r="E18964" s="122"/>
    </row>
    <row r="18965" spans="4:5">
      <c r="D18965" s="122"/>
      <c r="E18965" s="122"/>
    </row>
    <row r="18966" spans="4:5">
      <c r="D18966" s="122"/>
      <c r="E18966" s="122"/>
    </row>
    <row r="18967" spans="4:5">
      <c r="D18967" s="122"/>
      <c r="E18967" s="122"/>
    </row>
    <row r="18968" spans="4:5">
      <c r="D18968" s="122"/>
      <c r="E18968" s="122"/>
    </row>
    <row r="18969" spans="4:5">
      <c r="D18969" s="122"/>
      <c r="E18969" s="122"/>
    </row>
    <row r="18970" spans="4:5">
      <c r="D18970" s="122"/>
      <c r="E18970" s="122"/>
    </row>
    <row r="18971" spans="4:5">
      <c r="D18971" s="122"/>
      <c r="E18971" s="122"/>
    </row>
    <row r="18972" spans="4:5">
      <c r="D18972" s="122"/>
      <c r="E18972" s="122"/>
    </row>
    <row r="18973" spans="4:5">
      <c r="D18973" s="122"/>
      <c r="E18973" s="122"/>
    </row>
    <row r="18974" spans="4:5">
      <c r="D18974" s="122"/>
      <c r="E18974" s="122"/>
    </row>
    <row r="18975" spans="4:5">
      <c r="D18975" s="122"/>
      <c r="E18975" s="122"/>
    </row>
    <row r="18976" spans="4:5">
      <c r="D18976" s="122"/>
      <c r="E18976" s="122"/>
    </row>
    <row r="18977" spans="4:5">
      <c r="D18977" s="122"/>
      <c r="E18977" s="122"/>
    </row>
    <row r="18978" spans="4:5">
      <c r="D18978" s="122"/>
      <c r="E18978" s="122"/>
    </row>
    <row r="18979" spans="4:5">
      <c r="D18979" s="122"/>
      <c r="E18979" s="122"/>
    </row>
    <row r="18980" spans="4:5">
      <c r="D18980" s="122"/>
      <c r="E18980" s="122"/>
    </row>
    <row r="18981" spans="4:5">
      <c r="D18981" s="122"/>
      <c r="E18981" s="122"/>
    </row>
    <row r="18982" spans="4:5">
      <c r="D18982" s="122"/>
      <c r="E18982" s="122"/>
    </row>
    <row r="18983" spans="4:5">
      <c r="D18983" s="122"/>
      <c r="E18983" s="122"/>
    </row>
    <row r="18984" spans="4:5">
      <c r="D18984" s="122"/>
      <c r="E18984" s="122"/>
    </row>
    <row r="18985" spans="4:5">
      <c r="D18985" s="122"/>
      <c r="E18985" s="122"/>
    </row>
    <row r="18986" spans="4:5">
      <c r="D18986" s="122"/>
      <c r="E18986" s="122"/>
    </row>
    <row r="18987" spans="4:5">
      <c r="D18987" s="122"/>
      <c r="E18987" s="122"/>
    </row>
    <row r="18988" spans="4:5">
      <c r="D18988" s="122"/>
      <c r="E18988" s="122"/>
    </row>
    <row r="18989" spans="4:5">
      <c r="D18989" s="122"/>
      <c r="E18989" s="122"/>
    </row>
    <row r="18990" spans="4:5">
      <c r="D18990" s="122"/>
      <c r="E18990" s="122"/>
    </row>
    <row r="18991" spans="4:5">
      <c r="D18991" s="122"/>
      <c r="E18991" s="122"/>
    </row>
    <row r="18992" spans="4:5">
      <c r="D18992" s="122"/>
      <c r="E18992" s="122"/>
    </row>
    <row r="18993" spans="4:5">
      <c r="D18993" s="122"/>
      <c r="E18993" s="122"/>
    </row>
    <row r="18994" spans="4:5">
      <c r="D18994" s="122"/>
      <c r="E18994" s="122"/>
    </row>
    <row r="18995" spans="4:5">
      <c r="D18995" s="122"/>
      <c r="E18995" s="122"/>
    </row>
    <row r="18996" spans="4:5">
      <c r="D18996" s="122"/>
      <c r="E18996" s="122"/>
    </row>
    <row r="18997" spans="4:5">
      <c r="D18997" s="122"/>
      <c r="E18997" s="122"/>
    </row>
    <row r="18998" spans="4:5">
      <c r="D18998" s="122"/>
      <c r="E18998" s="122"/>
    </row>
    <row r="18999" spans="4:5">
      <c r="D18999" s="122"/>
      <c r="E18999" s="122"/>
    </row>
    <row r="19000" spans="4:5">
      <c r="D19000" s="122"/>
      <c r="E19000" s="122"/>
    </row>
    <row r="19001" spans="4:5">
      <c r="D19001" s="122"/>
      <c r="E19001" s="122"/>
    </row>
    <row r="19002" spans="4:5">
      <c r="D19002" s="122"/>
      <c r="E19002" s="122"/>
    </row>
    <row r="19003" spans="4:5">
      <c r="D19003" s="122"/>
      <c r="E19003" s="122"/>
    </row>
    <row r="19004" spans="4:5">
      <c r="D19004" s="122"/>
      <c r="E19004" s="122"/>
    </row>
    <row r="19005" spans="4:5">
      <c r="D19005" s="122"/>
      <c r="E19005" s="122"/>
    </row>
    <row r="19006" spans="4:5">
      <c r="D19006" s="122"/>
      <c r="E19006" s="122"/>
    </row>
    <row r="19007" spans="4:5">
      <c r="D19007" s="122"/>
      <c r="E19007" s="122"/>
    </row>
    <row r="19008" spans="4:5">
      <c r="D19008" s="122"/>
      <c r="E19008" s="122"/>
    </row>
    <row r="19009" spans="4:5">
      <c r="D19009" s="122"/>
      <c r="E19009" s="122"/>
    </row>
    <row r="19010" spans="4:5">
      <c r="D19010" s="122"/>
      <c r="E19010" s="122"/>
    </row>
    <row r="19011" spans="4:5">
      <c r="D19011" s="122"/>
      <c r="E19011" s="122"/>
    </row>
    <row r="19012" spans="4:5">
      <c r="D19012" s="122"/>
      <c r="E19012" s="122"/>
    </row>
    <row r="19013" spans="4:5">
      <c r="D19013" s="122"/>
      <c r="E19013" s="122"/>
    </row>
    <row r="19014" spans="4:5">
      <c r="D19014" s="122"/>
      <c r="E19014" s="122"/>
    </row>
    <row r="19015" spans="4:5">
      <c r="D19015" s="122"/>
      <c r="E19015" s="122"/>
    </row>
    <row r="19016" spans="4:5">
      <c r="D19016" s="122"/>
      <c r="E19016" s="122"/>
    </row>
    <row r="19017" spans="4:5">
      <c r="D19017" s="122"/>
      <c r="E19017" s="122"/>
    </row>
    <row r="19018" spans="4:5">
      <c r="D19018" s="122"/>
      <c r="E19018" s="122"/>
    </row>
    <row r="19019" spans="4:5">
      <c r="D19019" s="122"/>
      <c r="E19019" s="122"/>
    </row>
    <row r="19020" spans="4:5">
      <c r="D19020" s="122"/>
      <c r="E19020" s="122"/>
    </row>
    <row r="19021" spans="4:5">
      <c r="D19021" s="122"/>
      <c r="E19021" s="122"/>
    </row>
    <row r="19022" spans="4:5">
      <c r="D19022" s="122"/>
      <c r="E19022" s="122"/>
    </row>
    <row r="19023" spans="4:5">
      <c r="D19023" s="122"/>
      <c r="E19023" s="122"/>
    </row>
    <row r="19024" spans="4:5">
      <c r="D19024" s="122"/>
      <c r="E19024" s="122"/>
    </row>
    <row r="19025" spans="4:5">
      <c r="D19025" s="122"/>
      <c r="E19025" s="122"/>
    </row>
    <row r="19026" spans="4:5">
      <c r="D19026" s="122"/>
      <c r="E19026" s="122"/>
    </row>
    <row r="19027" spans="4:5">
      <c r="D19027" s="122"/>
      <c r="E19027" s="122"/>
    </row>
    <row r="19028" spans="4:5">
      <c r="D19028" s="122"/>
      <c r="E19028" s="122"/>
    </row>
    <row r="19029" spans="4:5">
      <c r="D19029" s="122"/>
      <c r="E19029" s="122"/>
    </row>
    <row r="19030" spans="4:5">
      <c r="D19030" s="122"/>
      <c r="E19030" s="122"/>
    </row>
    <row r="19031" spans="4:5">
      <c r="D19031" s="122"/>
      <c r="E19031" s="122"/>
    </row>
    <row r="19032" spans="4:5">
      <c r="D19032" s="122"/>
      <c r="E19032" s="122"/>
    </row>
    <row r="19033" spans="4:5">
      <c r="D19033" s="122"/>
      <c r="E19033" s="122"/>
    </row>
    <row r="19034" spans="4:5">
      <c r="D19034" s="122"/>
      <c r="E19034" s="122"/>
    </row>
    <row r="19035" spans="4:5">
      <c r="D19035" s="122"/>
      <c r="E19035" s="122"/>
    </row>
    <row r="19036" spans="4:5">
      <c r="D19036" s="122"/>
      <c r="E19036" s="122"/>
    </row>
    <row r="19037" spans="4:5">
      <c r="D19037" s="122"/>
      <c r="E19037" s="122"/>
    </row>
    <row r="19038" spans="4:5">
      <c r="D19038" s="122"/>
      <c r="E19038" s="122"/>
    </row>
    <row r="19039" spans="4:5">
      <c r="D19039" s="122"/>
      <c r="E19039" s="122"/>
    </row>
    <row r="19040" spans="4:5">
      <c r="D19040" s="122"/>
      <c r="E19040" s="122"/>
    </row>
    <row r="19041" spans="4:5">
      <c r="D19041" s="122"/>
      <c r="E19041" s="122"/>
    </row>
    <row r="19042" spans="4:5">
      <c r="D19042" s="122"/>
      <c r="E19042" s="122"/>
    </row>
    <row r="19043" spans="4:5">
      <c r="D19043" s="122"/>
      <c r="E19043" s="122"/>
    </row>
    <row r="19044" spans="4:5">
      <c r="D19044" s="122"/>
      <c r="E19044" s="122"/>
    </row>
    <row r="19045" spans="4:5">
      <c r="D19045" s="122"/>
      <c r="E19045" s="122"/>
    </row>
    <row r="19046" spans="4:5">
      <c r="D19046" s="122"/>
      <c r="E19046" s="122"/>
    </row>
    <row r="19047" spans="4:5">
      <c r="D19047" s="122"/>
      <c r="E19047" s="122"/>
    </row>
    <row r="19048" spans="4:5">
      <c r="D19048" s="122"/>
      <c r="E19048" s="122"/>
    </row>
    <row r="19049" spans="4:5">
      <c r="D19049" s="122"/>
      <c r="E19049" s="122"/>
    </row>
    <row r="19050" spans="4:5">
      <c r="D19050" s="122"/>
      <c r="E19050" s="122"/>
    </row>
    <row r="19051" spans="4:5">
      <c r="D19051" s="122"/>
      <c r="E19051" s="122"/>
    </row>
    <row r="19052" spans="4:5">
      <c r="D19052" s="122"/>
      <c r="E19052" s="122"/>
    </row>
    <row r="19053" spans="4:5">
      <c r="D19053" s="122"/>
      <c r="E19053" s="122"/>
    </row>
    <row r="19054" spans="4:5">
      <c r="D19054" s="122"/>
      <c r="E19054" s="122"/>
    </row>
    <row r="19055" spans="4:5">
      <c r="D19055" s="122"/>
      <c r="E19055" s="122"/>
    </row>
    <row r="19056" spans="4:5">
      <c r="D19056" s="122"/>
      <c r="E19056" s="122"/>
    </row>
    <row r="19057" spans="4:5">
      <c r="D19057" s="122"/>
      <c r="E19057" s="122"/>
    </row>
    <row r="19058" spans="4:5">
      <c r="D19058" s="122"/>
      <c r="E19058" s="122"/>
    </row>
    <row r="19059" spans="4:5">
      <c r="D19059" s="122"/>
      <c r="E19059" s="122"/>
    </row>
    <row r="19060" spans="4:5">
      <c r="D19060" s="122"/>
      <c r="E19060" s="122"/>
    </row>
    <row r="19061" spans="4:5">
      <c r="D19061" s="122"/>
      <c r="E19061" s="122"/>
    </row>
    <row r="19062" spans="4:5">
      <c r="D19062" s="122"/>
      <c r="E19062" s="122"/>
    </row>
    <row r="19063" spans="4:5">
      <c r="D19063" s="122"/>
      <c r="E19063" s="122"/>
    </row>
    <row r="19064" spans="4:5">
      <c r="D19064" s="122"/>
      <c r="E19064" s="122"/>
    </row>
    <row r="19065" spans="4:5">
      <c r="D19065" s="122"/>
      <c r="E19065" s="122"/>
    </row>
    <row r="19066" spans="4:5">
      <c r="D19066" s="122"/>
      <c r="E19066" s="122"/>
    </row>
    <row r="19067" spans="4:5">
      <c r="D19067" s="122"/>
      <c r="E19067" s="122"/>
    </row>
    <row r="19068" spans="4:5">
      <c r="D19068" s="122"/>
      <c r="E19068" s="122"/>
    </row>
    <row r="19069" spans="4:5">
      <c r="D19069" s="122"/>
      <c r="E19069" s="122"/>
    </row>
    <row r="19070" spans="4:5">
      <c r="D19070" s="122"/>
      <c r="E19070" s="122"/>
    </row>
    <row r="19071" spans="4:5">
      <c r="D19071" s="122"/>
      <c r="E19071" s="122"/>
    </row>
    <row r="19072" spans="4:5">
      <c r="D19072" s="122"/>
      <c r="E19072" s="122"/>
    </row>
    <row r="19073" spans="4:5">
      <c r="D19073" s="122"/>
      <c r="E19073" s="122"/>
    </row>
    <row r="19074" spans="4:5">
      <c r="D19074" s="122"/>
      <c r="E19074" s="122"/>
    </row>
    <row r="19075" spans="4:5">
      <c r="D19075" s="122"/>
      <c r="E19075" s="122"/>
    </row>
    <row r="19076" spans="4:5">
      <c r="D19076" s="122"/>
      <c r="E19076" s="122"/>
    </row>
    <row r="19077" spans="4:5">
      <c r="D19077" s="122"/>
      <c r="E19077" s="122"/>
    </row>
    <row r="19078" spans="4:5">
      <c r="D19078" s="122"/>
      <c r="E19078" s="122"/>
    </row>
    <row r="19079" spans="4:5">
      <c r="D19079" s="122"/>
      <c r="E19079" s="122"/>
    </row>
    <row r="19080" spans="4:5">
      <c r="D19080" s="122"/>
      <c r="E19080" s="122"/>
    </row>
    <row r="19081" spans="4:5">
      <c r="D19081" s="122"/>
      <c r="E19081" s="122"/>
    </row>
    <row r="19082" spans="4:5">
      <c r="D19082" s="122"/>
      <c r="E19082" s="122"/>
    </row>
    <row r="19083" spans="4:5">
      <c r="D19083" s="122"/>
      <c r="E19083" s="122"/>
    </row>
    <row r="19084" spans="4:5">
      <c r="D19084" s="122"/>
      <c r="E19084" s="122"/>
    </row>
    <row r="19085" spans="4:5">
      <c r="D19085" s="122"/>
      <c r="E19085" s="122"/>
    </row>
    <row r="19086" spans="4:5">
      <c r="D19086" s="122"/>
      <c r="E19086" s="122"/>
    </row>
    <row r="19087" spans="4:5">
      <c r="D19087" s="122"/>
      <c r="E19087" s="122"/>
    </row>
    <row r="19088" spans="4:5">
      <c r="D19088" s="122"/>
      <c r="E19088" s="122"/>
    </row>
    <row r="19089" spans="4:5">
      <c r="D19089" s="122"/>
      <c r="E19089" s="122"/>
    </row>
    <row r="19090" spans="4:5">
      <c r="D19090" s="122"/>
      <c r="E19090" s="122"/>
    </row>
    <row r="19091" spans="4:5">
      <c r="D19091" s="122"/>
      <c r="E19091" s="122"/>
    </row>
    <row r="19092" spans="4:5">
      <c r="D19092" s="122"/>
      <c r="E19092" s="122"/>
    </row>
    <row r="19093" spans="4:5">
      <c r="D19093" s="122"/>
      <c r="E19093" s="122"/>
    </row>
    <row r="19094" spans="4:5">
      <c r="D19094" s="122"/>
      <c r="E19094" s="122"/>
    </row>
    <row r="19095" spans="4:5">
      <c r="D19095" s="122"/>
      <c r="E19095" s="122"/>
    </row>
    <row r="19096" spans="4:5">
      <c r="D19096" s="122"/>
      <c r="E19096" s="122"/>
    </row>
    <row r="19097" spans="4:5">
      <c r="D19097" s="122"/>
      <c r="E19097" s="122"/>
    </row>
    <row r="19098" spans="4:5">
      <c r="D19098" s="122"/>
      <c r="E19098" s="122"/>
    </row>
    <row r="19099" spans="4:5">
      <c r="D19099" s="122"/>
      <c r="E19099" s="122"/>
    </row>
    <row r="19100" spans="4:5">
      <c r="D19100" s="122"/>
      <c r="E19100" s="122"/>
    </row>
    <row r="19101" spans="4:5">
      <c r="D19101" s="122"/>
      <c r="E19101" s="122"/>
    </row>
    <row r="19102" spans="4:5">
      <c r="D19102" s="122"/>
      <c r="E19102" s="122"/>
    </row>
    <row r="19103" spans="4:5">
      <c r="D19103" s="122"/>
      <c r="E19103" s="122"/>
    </row>
    <row r="19104" spans="4:5">
      <c r="D19104" s="122"/>
      <c r="E19104" s="122"/>
    </row>
    <row r="19105" spans="4:5">
      <c r="D19105" s="122"/>
      <c r="E19105" s="122"/>
    </row>
    <row r="19106" spans="4:5">
      <c r="D19106" s="122"/>
      <c r="E19106" s="122"/>
    </row>
    <row r="19107" spans="4:5">
      <c r="D19107" s="122"/>
      <c r="E19107" s="122"/>
    </row>
    <row r="19108" spans="4:5">
      <c r="D19108" s="122"/>
      <c r="E19108" s="122"/>
    </row>
    <row r="19109" spans="4:5">
      <c r="D19109" s="122"/>
      <c r="E19109" s="122"/>
    </row>
    <row r="19110" spans="4:5">
      <c r="D19110" s="122"/>
      <c r="E19110" s="122"/>
    </row>
    <row r="19111" spans="4:5">
      <c r="D19111" s="122"/>
      <c r="E19111" s="122"/>
    </row>
    <row r="19112" spans="4:5">
      <c r="D19112" s="122"/>
      <c r="E19112" s="122"/>
    </row>
    <row r="19113" spans="4:5">
      <c r="D19113" s="122"/>
      <c r="E19113" s="122"/>
    </row>
    <row r="19114" spans="4:5">
      <c r="D19114" s="122"/>
      <c r="E19114" s="122"/>
    </row>
    <row r="19115" spans="4:5">
      <c r="D19115" s="122"/>
      <c r="E19115" s="122"/>
    </row>
    <row r="19116" spans="4:5">
      <c r="D19116" s="122"/>
      <c r="E19116" s="122"/>
    </row>
    <row r="19117" spans="4:5">
      <c r="D19117" s="122"/>
      <c r="E19117" s="122"/>
    </row>
    <row r="19118" spans="4:5">
      <c r="D19118" s="122"/>
      <c r="E19118" s="122"/>
    </row>
    <row r="19119" spans="4:5">
      <c r="D19119" s="122"/>
      <c r="E19119" s="122"/>
    </row>
    <row r="19120" spans="4:5">
      <c r="D19120" s="122"/>
      <c r="E19120" s="122"/>
    </row>
    <row r="19121" spans="4:5">
      <c r="D19121" s="122"/>
      <c r="E19121" s="122"/>
    </row>
    <row r="19122" spans="4:5">
      <c r="D19122" s="122"/>
      <c r="E19122" s="122"/>
    </row>
    <row r="19123" spans="4:5">
      <c r="D19123" s="122"/>
      <c r="E19123" s="122"/>
    </row>
    <row r="19124" spans="4:5">
      <c r="D19124" s="122"/>
      <c r="E19124" s="122"/>
    </row>
    <row r="19125" spans="4:5">
      <c r="D19125" s="122"/>
      <c r="E19125" s="122"/>
    </row>
    <row r="19126" spans="4:5">
      <c r="D19126" s="122"/>
      <c r="E19126" s="122"/>
    </row>
    <row r="19127" spans="4:5">
      <c r="D19127" s="122"/>
      <c r="E19127" s="122"/>
    </row>
    <row r="19128" spans="4:5">
      <c r="D19128" s="122"/>
      <c r="E19128" s="122"/>
    </row>
    <row r="19129" spans="4:5">
      <c r="D19129" s="122"/>
      <c r="E19129" s="122"/>
    </row>
    <row r="19130" spans="4:5">
      <c r="D19130" s="122"/>
      <c r="E19130" s="122"/>
    </row>
    <row r="19131" spans="4:5">
      <c r="D19131" s="122"/>
      <c r="E19131" s="122"/>
    </row>
    <row r="19132" spans="4:5">
      <c r="D19132" s="122"/>
      <c r="E19132" s="122"/>
    </row>
    <row r="19133" spans="4:5">
      <c r="D19133" s="122"/>
      <c r="E19133" s="122"/>
    </row>
    <row r="19134" spans="4:5">
      <c r="D19134" s="122"/>
      <c r="E19134" s="122"/>
    </row>
    <row r="19135" spans="4:5">
      <c r="D19135" s="122"/>
      <c r="E19135" s="122"/>
    </row>
    <row r="19136" spans="4:5">
      <c r="D19136" s="122"/>
      <c r="E19136" s="122"/>
    </row>
    <row r="19137" spans="4:5">
      <c r="D19137" s="122"/>
      <c r="E19137" s="122"/>
    </row>
    <row r="19138" spans="4:5">
      <c r="D19138" s="122"/>
      <c r="E19138" s="122"/>
    </row>
    <row r="19139" spans="4:5">
      <c r="D19139" s="122"/>
      <c r="E19139" s="122"/>
    </row>
    <row r="19140" spans="4:5">
      <c r="D19140" s="122"/>
      <c r="E19140" s="122"/>
    </row>
    <row r="19141" spans="4:5">
      <c r="D19141" s="122"/>
      <c r="E19141" s="122"/>
    </row>
    <row r="19142" spans="4:5">
      <c r="D19142" s="122"/>
      <c r="E19142" s="122"/>
    </row>
    <row r="19143" spans="4:5">
      <c r="D19143" s="122"/>
      <c r="E19143" s="122"/>
    </row>
    <row r="19144" spans="4:5">
      <c r="D19144" s="122"/>
      <c r="E19144" s="122"/>
    </row>
    <row r="19145" spans="4:5">
      <c r="D19145" s="122"/>
      <c r="E19145" s="122"/>
    </row>
    <row r="19146" spans="4:5">
      <c r="D19146" s="122"/>
      <c r="E19146" s="122"/>
    </row>
    <row r="19147" spans="4:5">
      <c r="D19147" s="122"/>
      <c r="E19147" s="122"/>
    </row>
    <row r="19148" spans="4:5">
      <c r="D19148" s="122"/>
      <c r="E19148" s="122"/>
    </row>
    <row r="19149" spans="4:5">
      <c r="D19149" s="122"/>
      <c r="E19149" s="122"/>
    </row>
    <row r="19150" spans="4:5">
      <c r="D19150" s="122"/>
      <c r="E19150" s="122"/>
    </row>
    <row r="19151" spans="4:5">
      <c r="D19151" s="122"/>
      <c r="E19151" s="122"/>
    </row>
    <row r="19152" spans="4:5">
      <c r="D19152" s="122"/>
      <c r="E19152" s="122"/>
    </row>
    <row r="19153" spans="4:5">
      <c r="D19153" s="122"/>
      <c r="E19153" s="122"/>
    </row>
    <row r="19154" spans="4:5">
      <c r="D19154" s="122"/>
      <c r="E19154" s="122"/>
    </row>
    <row r="19155" spans="4:5">
      <c r="D19155" s="122"/>
      <c r="E19155" s="122"/>
    </row>
    <row r="19156" spans="4:5">
      <c r="D19156" s="122"/>
      <c r="E19156" s="122"/>
    </row>
    <row r="19157" spans="4:5">
      <c r="D19157" s="122"/>
      <c r="E19157" s="122"/>
    </row>
    <row r="19158" spans="4:5">
      <c r="D19158" s="122"/>
      <c r="E19158" s="122"/>
    </row>
    <row r="19159" spans="4:5">
      <c r="D19159" s="122"/>
      <c r="E19159" s="122"/>
    </row>
    <row r="19160" spans="4:5">
      <c r="D19160" s="122"/>
      <c r="E19160" s="122"/>
    </row>
    <row r="19161" spans="4:5">
      <c r="D19161" s="122"/>
      <c r="E19161" s="122"/>
    </row>
    <row r="19162" spans="4:5">
      <c r="D19162" s="122"/>
      <c r="E19162" s="122"/>
    </row>
    <row r="19163" spans="4:5">
      <c r="D19163" s="122"/>
      <c r="E19163" s="122"/>
    </row>
    <row r="19164" spans="4:5">
      <c r="D19164" s="122"/>
      <c r="E19164" s="122"/>
    </row>
    <row r="19165" spans="4:5">
      <c r="D19165" s="122"/>
      <c r="E19165" s="122"/>
    </row>
    <row r="19166" spans="4:5">
      <c r="D19166" s="122"/>
      <c r="E19166" s="122"/>
    </row>
    <row r="19167" spans="4:5">
      <c r="D19167" s="122"/>
      <c r="E19167" s="122"/>
    </row>
    <row r="19168" spans="4:5">
      <c r="D19168" s="122"/>
      <c r="E19168" s="122"/>
    </row>
    <row r="19169" spans="4:5">
      <c r="D19169" s="122"/>
      <c r="E19169" s="122"/>
    </row>
    <row r="19170" spans="4:5">
      <c r="D19170" s="122"/>
      <c r="E19170" s="122"/>
    </row>
    <row r="19171" spans="4:5">
      <c r="D19171" s="122"/>
      <c r="E19171" s="122"/>
    </row>
    <row r="19172" spans="4:5">
      <c r="D19172" s="122"/>
      <c r="E19172" s="122"/>
    </row>
    <row r="19173" spans="4:5">
      <c r="D19173" s="122"/>
      <c r="E19173" s="122"/>
    </row>
    <row r="19174" spans="4:5">
      <c r="D19174" s="122"/>
      <c r="E19174" s="122"/>
    </row>
    <row r="19175" spans="4:5">
      <c r="D19175" s="122"/>
      <c r="E19175" s="122"/>
    </row>
    <row r="19176" spans="4:5">
      <c r="D19176" s="122"/>
      <c r="E19176" s="122"/>
    </row>
    <row r="19177" spans="4:5">
      <c r="D19177" s="122"/>
      <c r="E19177" s="122"/>
    </row>
    <row r="19178" spans="4:5">
      <c r="D19178" s="122"/>
      <c r="E19178" s="122"/>
    </row>
    <row r="19179" spans="4:5">
      <c r="D19179" s="122"/>
      <c r="E19179" s="122"/>
    </row>
    <row r="19180" spans="4:5">
      <c r="D19180" s="122"/>
      <c r="E19180" s="122"/>
    </row>
    <row r="19181" spans="4:5">
      <c r="D19181" s="122"/>
      <c r="E19181" s="122"/>
    </row>
    <row r="19182" spans="4:5">
      <c r="D19182" s="122"/>
      <c r="E19182" s="122"/>
    </row>
    <row r="19183" spans="4:5">
      <c r="D19183" s="122"/>
      <c r="E19183" s="122"/>
    </row>
    <row r="19184" spans="4:5">
      <c r="D19184" s="122"/>
      <c r="E19184" s="122"/>
    </row>
    <row r="19185" spans="4:5">
      <c r="D19185" s="122"/>
      <c r="E19185" s="122"/>
    </row>
    <row r="19186" spans="4:5">
      <c r="D19186" s="122"/>
      <c r="E19186" s="122"/>
    </row>
    <row r="19187" spans="4:5">
      <c r="D19187" s="122"/>
      <c r="E19187" s="122"/>
    </row>
    <row r="19188" spans="4:5">
      <c r="D19188" s="122"/>
      <c r="E19188" s="122"/>
    </row>
    <row r="19189" spans="4:5">
      <c r="D19189" s="122"/>
      <c r="E19189" s="122"/>
    </row>
    <row r="19190" spans="4:5">
      <c r="D19190" s="122"/>
      <c r="E19190" s="122"/>
    </row>
    <row r="19191" spans="4:5">
      <c r="D19191" s="122"/>
      <c r="E19191" s="122"/>
    </row>
    <row r="19192" spans="4:5">
      <c r="D19192" s="122"/>
      <c r="E19192" s="122"/>
    </row>
    <row r="19193" spans="4:5">
      <c r="D19193" s="122"/>
      <c r="E19193" s="122"/>
    </row>
    <row r="19194" spans="4:5">
      <c r="D19194" s="122"/>
      <c r="E19194" s="122"/>
    </row>
    <row r="19195" spans="4:5">
      <c r="D19195" s="122"/>
      <c r="E19195" s="122"/>
    </row>
    <row r="19196" spans="4:5">
      <c r="D19196" s="122"/>
      <c r="E19196" s="122"/>
    </row>
    <row r="19197" spans="4:5">
      <c r="D19197" s="122"/>
      <c r="E19197" s="122"/>
    </row>
    <row r="19198" spans="4:5">
      <c r="D19198" s="122"/>
      <c r="E19198" s="122"/>
    </row>
    <row r="19199" spans="4:5">
      <c r="D19199" s="122"/>
      <c r="E19199" s="122"/>
    </row>
    <row r="19200" spans="4:5">
      <c r="D19200" s="122"/>
      <c r="E19200" s="122"/>
    </row>
    <row r="19201" spans="4:5">
      <c r="D19201" s="122"/>
      <c r="E19201" s="122"/>
    </row>
    <row r="19202" spans="4:5">
      <c r="D19202" s="122"/>
      <c r="E19202" s="122"/>
    </row>
    <row r="19203" spans="4:5">
      <c r="D19203" s="122"/>
      <c r="E19203" s="122"/>
    </row>
    <row r="19204" spans="4:5">
      <c r="D19204" s="122"/>
      <c r="E19204" s="122"/>
    </row>
    <row r="19205" spans="4:5">
      <c r="D19205" s="122"/>
      <c r="E19205" s="122"/>
    </row>
    <row r="19206" spans="4:5">
      <c r="D19206" s="122"/>
      <c r="E19206" s="122"/>
    </row>
    <row r="19207" spans="4:5">
      <c r="D19207" s="122"/>
      <c r="E19207" s="122"/>
    </row>
    <row r="19208" spans="4:5">
      <c r="D19208" s="122"/>
      <c r="E19208" s="122"/>
    </row>
    <row r="19209" spans="4:5">
      <c r="D19209" s="122"/>
      <c r="E19209" s="122"/>
    </row>
    <row r="19210" spans="4:5">
      <c r="D19210" s="122"/>
      <c r="E19210" s="122"/>
    </row>
    <row r="19211" spans="4:5">
      <c r="D19211" s="122"/>
      <c r="E19211" s="122"/>
    </row>
    <row r="19212" spans="4:5">
      <c r="D19212" s="122"/>
      <c r="E19212" s="122"/>
    </row>
    <row r="19213" spans="4:5">
      <c r="D19213" s="122"/>
      <c r="E19213" s="122"/>
    </row>
    <row r="19214" spans="4:5">
      <c r="D19214" s="122"/>
      <c r="E19214" s="122"/>
    </row>
    <row r="19215" spans="4:5">
      <c r="D19215" s="122"/>
      <c r="E19215" s="122"/>
    </row>
    <row r="19216" spans="4:5">
      <c r="D19216" s="122"/>
      <c r="E19216" s="122"/>
    </row>
    <row r="19217" spans="4:5">
      <c r="D19217" s="122"/>
      <c r="E19217" s="122"/>
    </row>
    <row r="19218" spans="4:5">
      <c r="D19218" s="122"/>
      <c r="E19218" s="122"/>
    </row>
    <row r="19219" spans="4:5">
      <c r="D19219" s="122"/>
      <c r="E19219" s="122"/>
    </row>
    <row r="19220" spans="4:5">
      <c r="D19220" s="122"/>
      <c r="E19220" s="122"/>
    </row>
    <row r="19221" spans="4:5">
      <c r="D19221" s="122"/>
      <c r="E19221" s="122"/>
    </row>
    <row r="19222" spans="4:5">
      <c r="D19222" s="122"/>
      <c r="E19222" s="122"/>
    </row>
    <row r="19223" spans="4:5">
      <c r="D19223" s="122"/>
      <c r="E19223" s="122"/>
    </row>
    <row r="19224" spans="4:5">
      <c r="D19224" s="122"/>
      <c r="E19224" s="122"/>
    </row>
    <row r="19225" spans="4:5">
      <c r="D19225" s="122"/>
      <c r="E19225" s="122"/>
    </row>
    <row r="19226" spans="4:5">
      <c r="D19226" s="122"/>
      <c r="E19226" s="122"/>
    </row>
    <row r="19227" spans="4:5">
      <c r="D19227" s="122"/>
      <c r="E19227" s="122"/>
    </row>
    <row r="19228" spans="4:5">
      <c r="D19228" s="122"/>
      <c r="E19228" s="122"/>
    </row>
    <row r="19229" spans="4:5">
      <c r="D19229" s="122"/>
      <c r="E19229" s="122"/>
    </row>
    <row r="19230" spans="4:5">
      <c r="D19230" s="122"/>
      <c r="E19230" s="122"/>
    </row>
    <row r="19231" spans="4:5">
      <c r="D19231" s="122"/>
      <c r="E19231" s="122"/>
    </row>
    <row r="19232" spans="4:5">
      <c r="D19232" s="122"/>
      <c r="E19232" s="122"/>
    </row>
    <row r="19233" spans="4:5">
      <c r="D19233" s="122"/>
      <c r="E19233" s="122"/>
    </row>
    <row r="19234" spans="4:5">
      <c r="D19234" s="122"/>
      <c r="E19234" s="122"/>
    </row>
    <row r="19235" spans="4:5">
      <c r="D19235" s="122"/>
      <c r="E19235" s="122"/>
    </row>
    <row r="19236" spans="4:5">
      <c r="D19236" s="122"/>
      <c r="E19236" s="122"/>
    </row>
    <row r="19237" spans="4:5">
      <c r="D19237" s="122"/>
      <c r="E19237" s="122"/>
    </row>
    <row r="19238" spans="4:5">
      <c r="D19238" s="122"/>
      <c r="E19238" s="122"/>
    </row>
    <row r="19239" spans="4:5">
      <c r="D19239" s="122"/>
      <c r="E19239" s="122"/>
    </row>
    <row r="19240" spans="4:5">
      <c r="D19240" s="122"/>
      <c r="E19240" s="122"/>
    </row>
    <row r="19241" spans="4:5">
      <c r="D19241" s="122"/>
      <c r="E19241" s="122"/>
    </row>
    <row r="19242" spans="4:5">
      <c r="D19242" s="122"/>
      <c r="E19242" s="122"/>
    </row>
    <row r="19243" spans="4:5">
      <c r="D19243" s="122"/>
      <c r="E19243" s="122"/>
    </row>
    <row r="19244" spans="4:5">
      <c r="D19244" s="122"/>
      <c r="E19244" s="122"/>
    </row>
    <row r="19245" spans="4:5">
      <c r="D19245" s="122"/>
      <c r="E19245" s="122"/>
    </row>
    <row r="19246" spans="4:5">
      <c r="D19246" s="122"/>
      <c r="E19246" s="122"/>
    </row>
    <row r="19247" spans="4:5">
      <c r="D19247" s="122"/>
      <c r="E19247" s="122"/>
    </row>
    <row r="19248" spans="4:5">
      <c r="D19248" s="122"/>
      <c r="E19248" s="122"/>
    </row>
    <row r="19249" spans="4:5">
      <c r="D19249" s="122"/>
      <c r="E19249" s="122"/>
    </row>
    <row r="19250" spans="4:5">
      <c r="D19250" s="122"/>
      <c r="E19250" s="122"/>
    </row>
    <row r="19251" spans="4:5">
      <c r="D19251" s="122"/>
      <c r="E19251" s="122"/>
    </row>
    <row r="19252" spans="4:5">
      <c r="D19252" s="122"/>
      <c r="E19252" s="122"/>
    </row>
    <row r="19253" spans="4:5">
      <c r="D19253" s="122"/>
      <c r="E19253" s="122"/>
    </row>
    <row r="19254" spans="4:5">
      <c r="D19254" s="122"/>
      <c r="E19254" s="122"/>
    </row>
    <row r="19255" spans="4:5">
      <c r="D19255" s="122"/>
      <c r="E19255" s="122"/>
    </row>
    <row r="19256" spans="4:5">
      <c r="D19256" s="122"/>
      <c r="E19256" s="122"/>
    </row>
    <row r="19257" spans="4:5">
      <c r="D19257" s="122"/>
      <c r="E19257" s="122"/>
    </row>
    <row r="19258" spans="4:5">
      <c r="D19258" s="122"/>
      <c r="E19258" s="122"/>
    </row>
    <row r="19259" spans="4:5">
      <c r="D19259" s="122"/>
      <c r="E19259" s="122"/>
    </row>
    <row r="19260" spans="4:5">
      <c r="D19260" s="122"/>
      <c r="E19260" s="122"/>
    </row>
    <row r="19261" spans="4:5">
      <c r="D19261" s="122"/>
      <c r="E19261" s="122"/>
    </row>
    <row r="19262" spans="4:5">
      <c r="D19262" s="122"/>
      <c r="E19262" s="122"/>
    </row>
    <row r="19263" spans="4:5">
      <c r="D19263" s="122"/>
      <c r="E19263" s="122"/>
    </row>
    <row r="19264" spans="4:5">
      <c r="D19264" s="122"/>
      <c r="E19264" s="122"/>
    </row>
    <row r="19265" spans="4:5">
      <c r="D19265" s="122"/>
      <c r="E19265" s="122"/>
    </row>
    <row r="19266" spans="4:5">
      <c r="D19266" s="122"/>
      <c r="E19266" s="122"/>
    </row>
    <row r="19267" spans="4:5">
      <c r="D19267" s="122"/>
      <c r="E19267" s="122"/>
    </row>
    <row r="19268" spans="4:5">
      <c r="D19268" s="122"/>
      <c r="E19268" s="122"/>
    </row>
    <row r="19269" spans="4:5">
      <c r="D19269" s="122"/>
      <c r="E19269" s="122"/>
    </row>
    <row r="19270" spans="4:5">
      <c r="D19270" s="122"/>
      <c r="E19270" s="122"/>
    </row>
    <row r="19271" spans="4:5">
      <c r="D19271" s="122"/>
      <c r="E19271" s="122"/>
    </row>
    <row r="19272" spans="4:5">
      <c r="D19272" s="122"/>
      <c r="E19272" s="122"/>
    </row>
    <row r="19273" spans="4:5">
      <c r="D19273" s="122"/>
      <c r="E19273" s="122"/>
    </row>
    <row r="19274" spans="4:5">
      <c r="D19274" s="122"/>
      <c r="E19274" s="122"/>
    </row>
    <row r="19275" spans="4:5">
      <c r="D19275" s="122"/>
      <c r="E19275" s="122"/>
    </row>
    <row r="19276" spans="4:5">
      <c r="D19276" s="122"/>
      <c r="E19276" s="122"/>
    </row>
    <row r="19277" spans="4:5">
      <c r="D19277" s="122"/>
      <c r="E19277" s="122"/>
    </row>
    <row r="19278" spans="4:5">
      <c r="D19278" s="122"/>
      <c r="E19278" s="122"/>
    </row>
    <row r="19279" spans="4:5">
      <c r="D19279" s="122"/>
      <c r="E19279" s="122"/>
    </row>
    <row r="19280" spans="4:5">
      <c r="D19280" s="122"/>
      <c r="E19280" s="122"/>
    </row>
    <row r="19281" spans="4:5">
      <c r="D19281" s="122"/>
      <c r="E19281" s="122"/>
    </row>
    <row r="19282" spans="4:5">
      <c r="D19282" s="122"/>
      <c r="E19282" s="122"/>
    </row>
    <row r="19283" spans="4:5">
      <c r="D19283" s="122"/>
      <c r="E19283" s="122"/>
    </row>
    <row r="19284" spans="4:5">
      <c r="D19284" s="122"/>
      <c r="E19284" s="122"/>
    </row>
    <row r="19285" spans="4:5">
      <c r="D19285" s="122"/>
      <c r="E19285" s="122"/>
    </row>
    <row r="19286" spans="4:5">
      <c r="D19286" s="122"/>
      <c r="E19286" s="122"/>
    </row>
    <row r="19287" spans="4:5">
      <c r="D19287" s="122"/>
      <c r="E19287" s="122"/>
    </row>
    <row r="19288" spans="4:5">
      <c r="D19288" s="122"/>
      <c r="E19288" s="122"/>
    </row>
    <row r="19289" spans="4:5">
      <c r="D19289" s="122"/>
      <c r="E19289" s="122"/>
    </row>
    <row r="19290" spans="4:5">
      <c r="D19290" s="122"/>
      <c r="E19290" s="122"/>
    </row>
    <row r="19291" spans="4:5">
      <c r="D19291" s="122"/>
      <c r="E19291" s="122"/>
    </row>
    <row r="19292" spans="4:5">
      <c r="D19292" s="122"/>
      <c r="E19292" s="122"/>
    </row>
    <row r="19293" spans="4:5">
      <c r="D19293" s="122"/>
      <c r="E19293" s="122"/>
    </row>
    <row r="19294" spans="4:5">
      <c r="D19294" s="122"/>
      <c r="E19294" s="122"/>
    </row>
    <row r="19295" spans="4:5">
      <c r="D19295" s="122"/>
      <c r="E19295" s="122"/>
    </row>
    <row r="19296" spans="4:5">
      <c r="D19296" s="122"/>
      <c r="E19296" s="122"/>
    </row>
    <row r="19297" spans="4:5">
      <c r="D19297" s="122"/>
      <c r="E19297" s="122"/>
    </row>
    <row r="19298" spans="4:5">
      <c r="D19298" s="122"/>
      <c r="E19298" s="122"/>
    </row>
    <row r="19299" spans="4:5">
      <c r="D19299" s="122"/>
      <c r="E19299" s="122"/>
    </row>
    <row r="19300" spans="4:5">
      <c r="D19300" s="122"/>
      <c r="E19300" s="122"/>
    </row>
    <row r="19301" spans="4:5">
      <c r="D19301" s="122"/>
      <c r="E19301" s="122"/>
    </row>
    <row r="19302" spans="4:5">
      <c r="D19302" s="122"/>
      <c r="E19302" s="122"/>
    </row>
    <row r="19303" spans="4:5">
      <c r="D19303" s="122"/>
      <c r="E19303" s="122"/>
    </row>
    <row r="19304" spans="4:5">
      <c r="D19304" s="122"/>
      <c r="E19304" s="122"/>
    </row>
    <row r="19305" spans="4:5">
      <c r="D19305" s="122"/>
      <c r="E19305" s="122"/>
    </row>
    <row r="19306" spans="4:5">
      <c r="D19306" s="122"/>
      <c r="E19306" s="122"/>
    </row>
    <row r="19307" spans="4:5">
      <c r="D19307" s="122"/>
      <c r="E19307" s="122"/>
    </row>
    <row r="19308" spans="4:5">
      <c r="D19308" s="122"/>
      <c r="E19308" s="122"/>
    </row>
    <row r="19309" spans="4:5">
      <c r="D19309" s="122"/>
      <c r="E19309" s="122"/>
    </row>
    <row r="19310" spans="4:5">
      <c r="D19310" s="122"/>
      <c r="E19310" s="122"/>
    </row>
    <row r="19311" spans="4:5">
      <c r="D19311" s="122"/>
      <c r="E19311" s="122"/>
    </row>
    <row r="19312" spans="4:5">
      <c r="D19312" s="122"/>
      <c r="E19312" s="122"/>
    </row>
    <row r="19313" spans="4:5">
      <c r="D19313" s="122"/>
      <c r="E19313" s="122"/>
    </row>
    <row r="19314" spans="4:5">
      <c r="D19314" s="122"/>
      <c r="E19314" s="122"/>
    </row>
    <row r="19315" spans="4:5">
      <c r="D19315" s="122"/>
      <c r="E19315" s="122"/>
    </row>
    <row r="19316" spans="4:5">
      <c r="D19316" s="122"/>
      <c r="E19316" s="122"/>
    </row>
    <row r="19317" spans="4:5">
      <c r="D19317" s="122"/>
      <c r="E19317" s="122"/>
    </row>
    <row r="19318" spans="4:5">
      <c r="D19318" s="122"/>
      <c r="E19318" s="122"/>
    </row>
    <row r="19319" spans="4:5">
      <c r="D19319" s="122"/>
      <c r="E19319" s="122"/>
    </row>
    <row r="19320" spans="4:5">
      <c r="D19320" s="122"/>
      <c r="E19320" s="122"/>
    </row>
    <row r="19321" spans="4:5">
      <c r="D19321" s="122"/>
      <c r="E19321" s="122"/>
    </row>
    <row r="19322" spans="4:5">
      <c r="D19322" s="122"/>
      <c r="E19322" s="122"/>
    </row>
    <row r="19323" spans="4:5">
      <c r="D19323" s="122"/>
      <c r="E19323" s="122"/>
    </row>
    <row r="19324" spans="4:5">
      <c r="D19324" s="122"/>
      <c r="E19324" s="122"/>
    </row>
    <row r="19325" spans="4:5">
      <c r="D19325" s="122"/>
      <c r="E19325" s="122"/>
    </row>
    <row r="19326" spans="4:5">
      <c r="D19326" s="122"/>
      <c r="E19326" s="122"/>
    </row>
    <row r="19327" spans="4:5">
      <c r="D19327" s="122"/>
      <c r="E19327" s="122"/>
    </row>
    <row r="19328" spans="4:5">
      <c r="D19328" s="122"/>
      <c r="E19328" s="122"/>
    </row>
    <row r="19329" spans="4:5">
      <c r="D19329" s="122"/>
      <c r="E19329" s="122"/>
    </row>
    <row r="19330" spans="4:5">
      <c r="D19330" s="122"/>
      <c r="E19330" s="122"/>
    </row>
    <row r="19331" spans="4:5">
      <c r="D19331" s="122"/>
      <c r="E19331" s="122"/>
    </row>
    <row r="19332" spans="4:5">
      <c r="D19332" s="122"/>
      <c r="E19332" s="122"/>
    </row>
    <row r="19333" spans="4:5">
      <c r="D19333" s="122"/>
      <c r="E19333" s="122"/>
    </row>
    <row r="19334" spans="4:5">
      <c r="D19334" s="122"/>
      <c r="E19334" s="122"/>
    </row>
    <row r="19335" spans="4:5">
      <c r="D19335" s="122"/>
      <c r="E19335" s="122"/>
    </row>
    <row r="19336" spans="4:5">
      <c r="D19336" s="122"/>
      <c r="E19336" s="122"/>
    </row>
    <row r="19337" spans="4:5">
      <c r="D19337" s="122"/>
      <c r="E19337" s="122"/>
    </row>
    <row r="19338" spans="4:5">
      <c r="D19338" s="122"/>
      <c r="E19338" s="122"/>
    </row>
    <row r="19339" spans="4:5">
      <c r="D19339" s="122"/>
      <c r="E19339" s="122"/>
    </row>
    <row r="19340" spans="4:5">
      <c r="D19340" s="122"/>
      <c r="E19340" s="122"/>
    </row>
    <row r="19341" spans="4:5">
      <c r="D19341" s="122"/>
      <c r="E19341" s="122"/>
    </row>
    <row r="19342" spans="4:5">
      <c r="D19342" s="122"/>
      <c r="E19342" s="122"/>
    </row>
    <row r="19343" spans="4:5">
      <c r="D19343" s="122"/>
      <c r="E19343" s="122"/>
    </row>
    <row r="19344" spans="4:5">
      <c r="D19344" s="122"/>
      <c r="E19344" s="122"/>
    </row>
    <row r="19345" spans="4:5">
      <c r="D19345" s="122"/>
      <c r="E19345" s="122"/>
    </row>
    <row r="19346" spans="4:5">
      <c r="D19346" s="122"/>
      <c r="E19346" s="122"/>
    </row>
    <row r="19347" spans="4:5">
      <c r="D19347" s="122"/>
      <c r="E19347" s="122"/>
    </row>
    <row r="19348" spans="4:5">
      <c r="D19348" s="122"/>
      <c r="E19348" s="122"/>
    </row>
    <row r="19349" spans="4:5">
      <c r="D19349" s="122"/>
      <c r="E19349" s="122"/>
    </row>
    <row r="19350" spans="4:5">
      <c r="D19350" s="122"/>
      <c r="E19350" s="122"/>
    </row>
    <row r="19351" spans="4:5">
      <c r="D19351" s="122"/>
      <c r="E19351" s="122"/>
    </row>
    <row r="19352" spans="4:5">
      <c r="D19352" s="122"/>
      <c r="E19352" s="122"/>
    </row>
    <row r="19353" spans="4:5">
      <c r="D19353" s="122"/>
      <c r="E19353" s="122"/>
    </row>
    <row r="19354" spans="4:5">
      <c r="D19354" s="122"/>
      <c r="E19354" s="122"/>
    </row>
    <row r="19355" spans="4:5">
      <c r="D19355" s="122"/>
      <c r="E19355" s="122"/>
    </row>
    <row r="19356" spans="4:5">
      <c r="D19356" s="122"/>
      <c r="E19356" s="122"/>
    </row>
    <row r="19357" spans="4:5">
      <c r="D19357" s="122"/>
      <c r="E19357" s="122"/>
    </row>
    <row r="19358" spans="4:5">
      <c r="D19358" s="122"/>
      <c r="E19358" s="122"/>
    </row>
    <row r="19359" spans="4:5">
      <c r="D19359" s="122"/>
      <c r="E19359" s="122"/>
    </row>
    <row r="19360" spans="4:5">
      <c r="D19360" s="122"/>
      <c r="E19360" s="122"/>
    </row>
    <row r="19361" spans="4:5">
      <c r="D19361" s="122"/>
      <c r="E19361" s="122"/>
    </row>
    <row r="19362" spans="4:5">
      <c r="D19362" s="122"/>
      <c r="E19362" s="122"/>
    </row>
    <row r="19363" spans="4:5">
      <c r="D19363" s="122"/>
      <c r="E19363" s="122"/>
    </row>
    <row r="19364" spans="4:5">
      <c r="D19364" s="122"/>
      <c r="E19364" s="122"/>
    </row>
    <row r="19365" spans="4:5">
      <c r="D19365" s="122"/>
      <c r="E19365" s="122"/>
    </row>
    <row r="19366" spans="4:5">
      <c r="D19366" s="122"/>
      <c r="E19366" s="122"/>
    </row>
    <row r="19367" spans="4:5">
      <c r="D19367" s="122"/>
      <c r="E19367" s="122"/>
    </row>
    <row r="19368" spans="4:5">
      <c r="D19368" s="122"/>
      <c r="E19368" s="122"/>
    </row>
    <row r="19369" spans="4:5">
      <c r="D19369" s="122"/>
      <c r="E19369" s="122"/>
    </row>
    <row r="19370" spans="4:5">
      <c r="D19370" s="122"/>
      <c r="E19370" s="122"/>
    </row>
    <row r="19371" spans="4:5">
      <c r="D19371" s="122"/>
      <c r="E19371" s="122"/>
    </row>
    <row r="19372" spans="4:5">
      <c r="D19372" s="122"/>
      <c r="E19372" s="122"/>
    </row>
    <row r="19373" spans="4:5">
      <c r="D19373" s="122"/>
      <c r="E19373" s="122"/>
    </row>
    <row r="19374" spans="4:5">
      <c r="D19374" s="122"/>
      <c r="E19374" s="122"/>
    </row>
    <row r="19375" spans="4:5">
      <c r="D19375" s="122"/>
      <c r="E19375" s="122"/>
    </row>
    <row r="19376" spans="4:5">
      <c r="D19376" s="122"/>
      <c r="E19376" s="122"/>
    </row>
    <row r="19377" spans="4:5">
      <c r="D19377" s="122"/>
      <c r="E19377" s="122"/>
    </row>
    <row r="19378" spans="4:5">
      <c r="D19378" s="122"/>
      <c r="E19378" s="122"/>
    </row>
    <row r="19379" spans="4:5">
      <c r="D19379" s="122"/>
      <c r="E19379" s="122"/>
    </row>
    <row r="19380" spans="4:5">
      <c r="D19380" s="122"/>
      <c r="E19380" s="122"/>
    </row>
    <row r="19381" spans="4:5">
      <c r="D19381" s="122"/>
      <c r="E19381" s="122"/>
    </row>
    <row r="19382" spans="4:5">
      <c r="D19382" s="122"/>
      <c r="E19382" s="122"/>
    </row>
    <row r="19383" spans="4:5">
      <c r="D19383" s="122"/>
      <c r="E19383" s="122"/>
    </row>
    <row r="19384" spans="4:5">
      <c r="D19384" s="122"/>
      <c r="E19384" s="122"/>
    </row>
    <row r="19385" spans="4:5">
      <c r="D19385" s="122"/>
      <c r="E19385" s="122"/>
    </row>
    <row r="19386" spans="4:5">
      <c r="D19386" s="122"/>
      <c r="E19386" s="122"/>
    </row>
    <row r="19387" spans="4:5">
      <c r="D19387" s="122"/>
      <c r="E19387" s="122"/>
    </row>
    <row r="19388" spans="4:5">
      <c r="D19388" s="122"/>
      <c r="E19388" s="122"/>
    </row>
    <row r="19389" spans="4:5">
      <c r="D19389" s="122"/>
      <c r="E19389" s="122"/>
    </row>
    <row r="19390" spans="4:5">
      <c r="D19390" s="122"/>
      <c r="E19390" s="122"/>
    </row>
    <row r="19391" spans="4:5">
      <c r="D19391" s="122"/>
      <c r="E19391" s="122"/>
    </row>
    <row r="19392" spans="4:5">
      <c r="D19392" s="122"/>
      <c r="E19392" s="122"/>
    </row>
    <row r="19393" spans="4:5">
      <c r="D19393" s="122"/>
      <c r="E19393" s="122"/>
    </row>
    <row r="19394" spans="4:5">
      <c r="D19394" s="122"/>
      <c r="E19394" s="122"/>
    </row>
    <row r="19395" spans="4:5">
      <c r="D19395" s="122"/>
      <c r="E19395" s="122"/>
    </row>
    <row r="19396" spans="4:5">
      <c r="D19396" s="122"/>
      <c r="E19396" s="122"/>
    </row>
    <row r="19397" spans="4:5">
      <c r="D19397" s="122"/>
      <c r="E19397" s="122"/>
    </row>
    <row r="19398" spans="4:5">
      <c r="D19398" s="122"/>
      <c r="E19398" s="122"/>
    </row>
    <row r="19399" spans="4:5">
      <c r="D19399" s="122"/>
      <c r="E19399" s="122"/>
    </row>
    <row r="19400" spans="4:5">
      <c r="D19400" s="122"/>
      <c r="E19400" s="122"/>
    </row>
    <row r="19401" spans="4:5">
      <c r="D19401" s="122"/>
      <c r="E19401" s="122"/>
    </row>
    <row r="19402" spans="4:5">
      <c r="D19402" s="122"/>
      <c r="E19402" s="122"/>
    </row>
    <row r="19403" spans="4:5">
      <c r="D19403" s="122"/>
      <c r="E19403" s="122"/>
    </row>
    <row r="19404" spans="4:5">
      <c r="D19404" s="122"/>
      <c r="E19404" s="122"/>
    </row>
    <row r="19405" spans="4:5">
      <c r="D19405" s="122"/>
      <c r="E19405" s="122"/>
    </row>
    <row r="19406" spans="4:5">
      <c r="D19406" s="122"/>
      <c r="E19406" s="122"/>
    </row>
    <row r="19407" spans="4:5">
      <c r="D19407" s="122"/>
      <c r="E19407" s="122"/>
    </row>
    <row r="19408" spans="4:5">
      <c r="D19408" s="122"/>
      <c r="E19408" s="122"/>
    </row>
    <row r="19409" spans="4:5">
      <c r="D19409" s="122"/>
      <c r="E19409" s="122"/>
    </row>
    <row r="19410" spans="4:5">
      <c r="D19410" s="122"/>
      <c r="E19410" s="122"/>
    </row>
    <row r="19411" spans="4:5">
      <c r="D19411" s="122"/>
      <c r="E19411" s="122"/>
    </row>
    <row r="19412" spans="4:5">
      <c r="D19412" s="122"/>
      <c r="E19412" s="122"/>
    </row>
    <row r="19413" spans="4:5">
      <c r="D19413" s="122"/>
      <c r="E19413" s="122"/>
    </row>
    <row r="19414" spans="4:5">
      <c r="D19414" s="122"/>
      <c r="E19414" s="122"/>
    </row>
    <row r="19415" spans="4:5">
      <c r="D19415" s="122"/>
      <c r="E19415" s="122"/>
    </row>
    <row r="19416" spans="4:5">
      <c r="D19416" s="122"/>
      <c r="E19416" s="122"/>
    </row>
    <row r="19417" spans="4:5">
      <c r="D19417" s="122"/>
      <c r="E19417" s="122"/>
    </row>
    <row r="19418" spans="4:5">
      <c r="D19418" s="122"/>
      <c r="E19418" s="122"/>
    </row>
    <row r="19419" spans="4:5">
      <c r="D19419" s="122"/>
      <c r="E19419" s="122"/>
    </row>
    <row r="19420" spans="4:5">
      <c r="D19420" s="122"/>
      <c r="E19420" s="122"/>
    </row>
    <row r="19421" spans="4:5">
      <c r="D19421" s="122"/>
      <c r="E19421" s="122"/>
    </row>
    <row r="19422" spans="4:5">
      <c r="D19422" s="122"/>
      <c r="E19422" s="122"/>
    </row>
    <row r="19423" spans="4:5">
      <c r="D19423" s="122"/>
      <c r="E19423" s="122"/>
    </row>
    <row r="19424" spans="4:5">
      <c r="D19424" s="122"/>
      <c r="E19424" s="122"/>
    </row>
    <row r="19425" spans="4:5">
      <c r="D19425" s="122"/>
      <c r="E19425" s="122"/>
    </row>
    <row r="19426" spans="4:5">
      <c r="D19426" s="122"/>
      <c r="E19426" s="122"/>
    </row>
    <row r="19427" spans="4:5">
      <c r="D19427" s="122"/>
      <c r="E19427" s="122"/>
    </row>
    <row r="19428" spans="4:5">
      <c r="D19428" s="122"/>
      <c r="E19428" s="122"/>
    </row>
    <row r="19429" spans="4:5">
      <c r="D19429" s="122"/>
      <c r="E19429" s="122"/>
    </row>
    <row r="19430" spans="4:5">
      <c r="D19430" s="122"/>
      <c r="E19430" s="122"/>
    </row>
    <row r="19431" spans="4:5">
      <c r="D19431" s="122"/>
      <c r="E19431" s="122"/>
    </row>
    <row r="19432" spans="4:5">
      <c r="D19432" s="122"/>
      <c r="E19432" s="122"/>
    </row>
    <row r="19433" spans="4:5">
      <c r="D19433" s="122"/>
      <c r="E19433" s="122"/>
    </row>
    <row r="19434" spans="4:5">
      <c r="D19434" s="122"/>
      <c r="E19434" s="122"/>
    </row>
    <row r="19435" spans="4:5">
      <c r="D19435" s="122"/>
      <c r="E19435" s="122"/>
    </row>
    <row r="19436" spans="4:5">
      <c r="D19436" s="122"/>
      <c r="E19436" s="122"/>
    </row>
    <row r="19437" spans="4:5">
      <c r="D19437" s="122"/>
      <c r="E19437" s="122"/>
    </row>
    <row r="19438" spans="4:5">
      <c r="D19438" s="122"/>
      <c r="E19438" s="122"/>
    </row>
    <row r="19439" spans="4:5">
      <c r="D19439" s="122"/>
      <c r="E19439" s="122"/>
    </row>
    <row r="19440" spans="4:5">
      <c r="D19440" s="122"/>
      <c r="E19440" s="122"/>
    </row>
    <row r="19441" spans="4:5">
      <c r="D19441" s="122"/>
      <c r="E19441" s="122"/>
    </row>
    <row r="19442" spans="4:5">
      <c r="D19442" s="122"/>
      <c r="E19442" s="122"/>
    </row>
    <row r="19443" spans="4:5">
      <c r="D19443" s="122"/>
      <c r="E19443" s="122"/>
    </row>
    <row r="19444" spans="4:5">
      <c r="D19444" s="122"/>
      <c r="E19444" s="122"/>
    </row>
    <row r="19445" spans="4:5">
      <c r="D19445" s="122"/>
      <c r="E19445" s="122"/>
    </row>
    <row r="19446" spans="4:5">
      <c r="D19446" s="122"/>
      <c r="E19446" s="122"/>
    </row>
    <row r="19447" spans="4:5">
      <c r="D19447" s="122"/>
      <c r="E19447" s="122"/>
    </row>
    <row r="19448" spans="4:5">
      <c r="D19448" s="122"/>
      <c r="E19448" s="122"/>
    </row>
    <row r="19449" spans="4:5">
      <c r="D19449" s="122"/>
      <c r="E19449" s="122"/>
    </row>
    <row r="19450" spans="4:5">
      <c r="D19450" s="122"/>
      <c r="E19450" s="122"/>
    </row>
    <row r="19451" spans="4:5">
      <c r="D19451" s="122"/>
      <c r="E19451" s="122"/>
    </row>
    <row r="19452" spans="4:5">
      <c r="D19452" s="122"/>
      <c r="E19452" s="122"/>
    </row>
    <row r="19453" spans="4:5">
      <c r="D19453" s="122"/>
      <c r="E19453" s="122"/>
    </row>
    <row r="19454" spans="4:5">
      <c r="D19454" s="122"/>
      <c r="E19454" s="122"/>
    </row>
    <row r="19455" spans="4:5">
      <c r="D19455" s="122"/>
      <c r="E19455" s="122"/>
    </row>
    <row r="19456" spans="4:5">
      <c r="D19456" s="122"/>
      <c r="E19456" s="122"/>
    </row>
    <row r="19457" spans="4:5">
      <c r="D19457" s="122"/>
      <c r="E19457" s="122"/>
    </row>
    <row r="19458" spans="4:5">
      <c r="D19458" s="122"/>
      <c r="E19458" s="122"/>
    </row>
    <row r="19459" spans="4:5">
      <c r="D19459" s="122"/>
      <c r="E19459" s="122"/>
    </row>
    <row r="19460" spans="4:5">
      <c r="D19460" s="122"/>
      <c r="E19460" s="122"/>
    </row>
    <row r="19461" spans="4:5">
      <c r="D19461" s="122"/>
      <c r="E19461" s="122"/>
    </row>
    <row r="19462" spans="4:5">
      <c r="D19462" s="122"/>
      <c r="E19462" s="122"/>
    </row>
    <row r="19463" spans="4:5">
      <c r="D19463" s="122"/>
      <c r="E19463" s="122"/>
    </row>
    <row r="19464" spans="4:5">
      <c r="D19464" s="122"/>
      <c r="E19464" s="122"/>
    </row>
    <row r="19465" spans="4:5">
      <c r="D19465" s="122"/>
      <c r="E19465" s="122"/>
    </row>
    <row r="19466" spans="4:5">
      <c r="D19466" s="122"/>
      <c r="E19466" s="122"/>
    </row>
    <row r="19467" spans="4:5">
      <c r="D19467" s="122"/>
      <c r="E19467" s="122"/>
    </row>
    <row r="19468" spans="4:5">
      <c r="D19468" s="122"/>
      <c r="E19468" s="122"/>
    </row>
    <row r="19469" spans="4:5">
      <c r="D19469" s="122"/>
      <c r="E19469" s="122"/>
    </row>
    <row r="19470" spans="4:5">
      <c r="D19470" s="122"/>
      <c r="E19470" s="122"/>
    </row>
    <row r="19471" spans="4:5">
      <c r="D19471" s="122"/>
      <c r="E19471" s="122"/>
    </row>
    <row r="19472" spans="4:5">
      <c r="D19472" s="122"/>
      <c r="E19472" s="122"/>
    </row>
    <row r="19473" spans="4:5">
      <c r="D19473" s="122"/>
      <c r="E19473" s="122"/>
    </row>
    <row r="19474" spans="4:5">
      <c r="D19474" s="122"/>
      <c r="E19474" s="122"/>
    </row>
    <row r="19475" spans="4:5">
      <c r="D19475" s="122"/>
      <c r="E19475" s="122"/>
    </row>
    <row r="19476" spans="4:5">
      <c r="D19476" s="122"/>
      <c r="E19476" s="122"/>
    </row>
    <row r="19477" spans="4:5">
      <c r="D19477" s="122"/>
      <c r="E19477" s="122"/>
    </row>
    <row r="19478" spans="4:5">
      <c r="D19478" s="122"/>
      <c r="E19478" s="122"/>
    </row>
    <row r="19479" spans="4:5">
      <c r="D19479" s="122"/>
      <c r="E19479" s="122"/>
    </row>
    <row r="19480" spans="4:5">
      <c r="D19480" s="122"/>
      <c r="E19480" s="122"/>
    </row>
    <row r="19481" spans="4:5">
      <c r="D19481" s="122"/>
      <c r="E19481" s="122"/>
    </row>
    <row r="19482" spans="4:5">
      <c r="D19482" s="122"/>
      <c r="E19482" s="122"/>
    </row>
    <row r="19483" spans="4:5">
      <c r="D19483" s="122"/>
      <c r="E19483" s="122"/>
    </row>
    <row r="19484" spans="4:5">
      <c r="D19484" s="122"/>
      <c r="E19484" s="122"/>
    </row>
    <row r="19485" spans="4:5">
      <c r="D19485" s="122"/>
      <c r="E19485" s="122"/>
    </row>
    <row r="19486" spans="4:5">
      <c r="D19486" s="122"/>
      <c r="E19486" s="122"/>
    </row>
    <row r="19487" spans="4:5">
      <c r="D19487" s="122"/>
      <c r="E19487" s="122"/>
    </row>
    <row r="19488" spans="4:5">
      <c r="D19488" s="122"/>
      <c r="E19488" s="122"/>
    </row>
    <row r="19489" spans="4:5">
      <c r="D19489" s="122"/>
      <c r="E19489" s="122"/>
    </row>
    <row r="19490" spans="4:5">
      <c r="D19490" s="122"/>
      <c r="E19490" s="122"/>
    </row>
    <row r="19491" spans="4:5">
      <c r="D19491" s="122"/>
      <c r="E19491" s="122"/>
    </row>
    <row r="19492" spans="4:5">
      <c r="D19492" s="122"/>
      <c r="E19492" s="122"/>
    </row>
    <row r="19493" spans="4:5">
      <c r="D19493" s="122"/>
      <c r="E19493" s="122"/>
    </row>
    <row r="19494" spans="4:5">
      <c r="D19494" s="122"/>
      <c r="E19494" s="122"/>
    </row>
    <row r="19495" spans="4:5">
      <c r="D19495" s="122"/>
      <c r="E19495" s="122"/>
    </row>
    <row r="19496" spans="4:5">
      <c r="D19496" s="122"/>
      <c r="E19496" s="122"/>
    </row>
    <row r="19497" spans="4:5">
      <c r="D19497" s="122"/>
      <c r="E19497" s="122"/>
    </row>
    <row r="19498" spans="4:5">
      <c r="D19498" s="122"/>
      <c r="E19498" s="122"/>
    </row>
    <row r="19499" spans="4:5">
      <c r="D19499" s="122"/>
      <c r="E19499" s="122"/>
    </row>
    <row r="19500" spans="4:5">
      <c r="D19500" s="122"/>
      <c r="E19500" s="122"/>
    </row>
    <row r="19501" spans="4:5">
      <c r="D19501" s="122"/>
      <c r="E19501" s="122"/>
    </row>
    <row r="19502" spans="4:5">
      <c r="D19502" s="122"/>
      <c r="E19502" s="122"/>
    </row>
    <row r="19503" spans="4:5">
      <c r="D19503" s="122"/>
      <c r="E19503" s="122"/>
    </row>
    <row r="19504" spans="4:5">
      <c r="D19504" s="122"/>
      <c r="E19504" s="122"/>
    </row>
    <row r="19505" spans="4:5">
      <c r="D19505" s="122"/>
      <c r="E19505" s="122"/>
    </row>
    <row r="19506" spans="4:5">
      <c r="D19506" s="122"/>
      <c r="E19506" s="122"/>
    </row>
    <row r="19507" spans="4:5">
      <c r="D19507" s="122"/>
      <c r="E19507" s="122"/>
    </row>
    <row r="19508" spans="4:5">
      <c r="D19508" s="122"/>
      <c r="E19508" s="122"/>
    </row>
    <row r="19509" spans="4:5">
      <c r="D19509" s="122"/>
      <c r="E19509" s="122"/>
    </row>
    <row r="19510" spans="4:5">
      <c r="D19510" s="122"/>
      <c r="E19510" s="122"/>
    </row>
    <row r="19511" spans="4:5">
      <c r="D19511" s="122"/>
      <c r="E19511" s="122"/>
    </row>
    <row r="19512" spans="4:5">
      <c r="D19512" s="122"/>
      <c r="E19512" s="122"/>
    </row>
    <row r="19513" spans="4:5">
      <c r="D19513" s="122"/>
      <c r="E19513" s="122"/>
    </row>
    <row r="19514" spans="4:5">
      <c r="D19514" s="122"/>
      <c r="E19514" s="122"/>
    </row>
    <row r="19515" spans="4:5">
      <c r="D19515" s="122"/>
      <c r="E19515" s="122"/>
    </row>
    <row r="19516" spans="4:5">
      <c r="D19516" s="122"/>
      <c r="E19516" s="122"/>
    </row>
    <row r="19517" spans="4:5">
      <c r="D19517" s="122"/>
      <c r="E19517" s="122"/>
    </row>
    <row r="19518" spans="4:5">
      <c r="D19518" s="122"/>
      <c r="E19518" s="122"/>
    </row>
    <row r="19519" spans="4:5">
      <c r="D19519" s="122"/>
      <c r="E19519" s="122"/>
    </row>
    <row r="19520" spans="4:5">
      <c r="D19520" s="122"/>
      <c r="E19520" s="122"/>
    </row>
    <row r="19521" spans="4:5">
      <c r="D19521" s="122"/>
      <c r="E19521" s="122"/>
    </row>
    <row r="19522" spans="4:5">
      <c r="D19522" s="122"/>
      <c r="E19522" s="122"/>
    </row>
    <row r="19523" spans="4:5">
      <c r="D19523" s="122"/>
      <c r="E19523" s="122"/>
    </row>
    <row r="19524" spans="4:5">
      <c r="D19524" s="122"/>
      <c r="E19524" s="122"/>
    </row>
    <row r="19525" spans="4:5">
      <c r="D19525" s="122"/>
      <c r="E19525" s="122"/>
    </row>
    <row r="19526" spans="4:5">
      <c r="D19526" s="122"/>
      <c r="E19526" s="122"/>
    </row>
    <row r="19527" spans="4:5">
      <c r="D19527" s="122"/>
      <c r="E19527" s="122"/>
    </row>
    <row r="19528" spans="4:5">
      <c r="D19528" s="122"/>
      <c r="E19528" s="122"/>
    </row>
    <row r="19529" spans="4:5">
      <c r="D19529" s="122"/>
      <c r="E19529" s="122"/>
    </row>
    <row r="19530" spans="4:5">
      <c r="D19530" s="122"/>
      <c r="E19530" s="122"/>
    </row>
    <row r="19531" spans="4:5">
      <c r="D19531" s="122"/>
      <c r="E19531" s="122"/>
    </row>
    <row r="19532" spans="4:5">
      <c r="D19532" s="122"/>
      <c r="E19532" s="122"/>
    </row>
    <row r="19533" spans="4:5">
      <c r="D19533" s="122"/>
      <c r="E19533" s="122"/>
    </row>
    <row r="19534" spans="4:5">
      <c r="D19534" s="122"/>
      <c r="E19534" s="122"/>
    </row>
    <row r="19535" spans="4:5">
      <c r="D19535" s="122"/>
      <c r="E19535" s="122"/>
    </row>
    <row r="19536" spans="4:5">
      <c r="D19536" s="122"/>
      <c r="E19536" s="122"/>
    </row>
    <row r="19537" spans="4:5">
      <c r="D19537" s="122"/>
      <c r="E19537" s="122"/>
    </row>
    <row r="19538" spans="4:5">
      <c r="D19538" s="122"/>
      <c r="E19538" s="122"/>
    </row>
    <row r="19539" spans="4:5">
      <c r="D19539" s="122"/>
      <c r="E19539" s="122"/>
    </row>
    <row r="19540" spans="4:5">
      <c r="D19540" s="122"/>
      <c r="E19540" s="122"/>
    </row>
    <row r="19541" spans="4:5">
      <c r="D19541" s="122"/>
      <c r="E19541" s="122"/>
    </row>
    <row r="19542" spans="4:5">
      <c r="D19542" s="122"/>
      <c r="E19542" s="122"/>
    </row>
    <row r="19543" spans="4:5">
      <c r="D19543" s="122"/>
      <c r="E19543" s="122"/>
    </row>
    <row r="19544" spans="4:5">
      <c r="D19544" s="122"/>
      <c r="E19544" s="122"/>
    </row>
    <row r="19545" spans="4:5">
      <c r="D19545" s="122"/>
      <c r="E19545" s="122"/>
    </row>
    <row r="19546" spans="4:5">
      <c r="D19546" s="122"/>
      <c r="E19546" s="122"/>
    </row>
    <row r="19547" spans="4:5">
      <c r="D19547" s="122"/>
      <c r="E19547" s="122"/>
    </row>
    <row r="19548" spans="4:5">
      <c r="D19548" s="122"/>
      <c r="E19548" s="122"/>
    </row>
    <row r="19549" spans="4:5">
      <c r="D19549" s="122"/>
      <c r="E19549" s="122"/>
    </row>
    <row r="19550" spans="4:5">
      <c r="D19550" s="122"/>
      <c r="E19550" s="122"/>
    </row>
    <row r="19551" spans="4:5">
      <c r="D19551" s="122"/>
      <c r="E19551" s="122"/>
    </row>
    <row r="19552" spans="4:5">
      <c r="D19552" s="122"/>
      <c r="E19552" s="122"/>
    </row>
    <row r="19553" spans="4:5">
      <c r="D19553" s="122"/>
      <c r="E19553" s="122"/>
    </row>
    <row r="19554" spans="4:5">
      <c r="D19554" s="122"/>
      <c r="E19554" s="122"/>
    </row>
    <row r="19555" spans="4:5">
      <c r="D19555" s="122"/>
      <c r="E19555" s="122"/>
    </row>
    <row r="19556" spans="4:5">
      <c r="D19556" s="122"/>
      <c r="E19556" s="122"/>
    </row>
    <row r="19557" spans="4:5">
      <c r="D19557" s="122"/>
      <c r="E19557" s="122"/>
    </row>
    <row r="19558" spans="4:5">
      <c r="D19558" s="122"/>
      <c r="E19558" s="122"/>
    </row>
    <row r="19559" spans="4:5">
      <c r="D19559" s="122"/>
      <c r="E19559" s="122"/>
    </row>
    <row r="19560" spans="4:5">
      <c r="D19560" s="122"/>
      <c r="E19560" s="122"/>
    </row>
    <row r="19561" spans="4:5">
      <c r="D19561" s="122"/>
      <c r="E19561" s="122"/>
    </row>
    <row r="19562" spans="4:5">
      <c r="D19562" s="122"/>
      <c r="E19562" s="122"/>
    </row>
    <row r="19563" spans="4:5">
      <c r="D19563" s="122"/>
      <c r="E19563" s="122"/>
    </row>
    <row r="19564" spans="4:5">
      <c r="D19564" s="122"/>
      <c r="E19564" s="122"/>
    </row>
    <row r="19565" spans="4:5">
      <c r="D19565" s="122"/>
      <c r="E19565" s="122"/>
    </row>
    <row r="19566" spans="4:5">
      <c r="D19566" s="122"/>
      <c r="E19566" s="122"/>
    </row>
    <row r="19567" spans="4:5">
      <c r="D19567" s="122"/>
      <c r="E19567" s="122"/>
    </row>
    <row r="19568" spans="4:5">
      <c r="D19568" s="122"/>
      <c r="E19568" s="122"/>
    </row>
    <row r="19569" spans="4:5">
      <c r="D19569" s="122"/>
      <c r="E19569" s="122"/>
    </row>
    <row r="19570" spans="4:5">
      <c r="D19570" s="122"/>
      <c r="E19570" s="122"/>
    </row>
    <row r="19571" spans="4:5">
      <c r="D19571" s="122"/>
      <c r="E19571" s="122"/>
    </row>
    <row r="19572" spans="4:5">
      <c r="D19572" s="122"/>
      <c r="E19572" s="122"/>
    </row>
    <row r="19573" spans="4:5">
      <c r="D19573" s="122"/>
      <c r="E19573" s="122"/>
    </row>
    <row r="19574" spans="4:5">
      <c r="D19574" s="122"/>
      <c r="E19574" s="122"/>
    </row>
    <row r="19575" spans="4:5">
      <c r="D19575" s="122"/>
      <c r="E19575" s="122"/>
    </row>
    <row r="19576" spans="4:5">
      <c r="D19576" s="122"/>
      <c r="E19576" s="122"/>
    </row>
    <row r="19577" spans="4:5">
      <c r="D19577" s="122"/>
      <c r="E19577" s="122"/>
    </row>
    <row r="19578" spans="4:5">
      <c r="D19578" s="122"/>
      <c r="E19578" s="122"/>
    </row>
    <row r="19579" spans="4:5">
      <c r="D19579" s="122"/>
      <c r="E19579" s="122"/>
    </row>
    <row r="19580" spans="4:5">
      <c r="D19580" s="122"/>
      <c r="E19580" s="122"/>
    </row>
    <row r="19581" spans="4:5">
      <c r="D19581" s="122"/>
      <c r="E19581" s="122"/>
    </row>
    <row r="19582" spans="4:5">
      <c r="D19582" s="122"/>
      <c r="E19582" s="122"/>
    </row>
    <row r="19583" spans="4:5">
      <c r="D19583" s="122"/>
      <c r="E19583" s="122"/>
    </row>
    <row r="19584" spans="4:5">
      <c r="D19584" s="122"/>
      <c r="E19584" s="122"/>
    </row>
    <row r="19585" spans="4:5">
      <c r="D19585" s="122"/>
      <c r="E19585" s="122"/>
    </row>
    <row r="19586" spans="4:5">
      <c r="D19586" s="122"/>
      <c r="E19586" s="122"/>
    </row>
    <row r="19587" spans="4:5">
      <c r="D19587" s="122"/>
      <c r="E19587" s="122"/>
    </row>
    <row r="19588" spans="4:5">
      <c r="D19588" s="122"/>
      <c r="E19588" s="122"/>
    </row>
    <row r="19589" spans="4:5">
      <c r="D19589" s="122"/>
      <c r="E19589" s="122"/>
    </row>
    <row r="19590" spans="4:5">
      <c r="D19590" s="122"/>
      <c r="E19590" s="122"/>
    </row>
    <row r="19591" spans="4:5">
      <c r="D19591" s="122"/>
      <c r="E19591" s="122"/>
    </row>
    <row r="19592" spans="4:5">
      <c r="D19592" s="122"/>
      <c r="E19592" s="122"/>
    </row>
    <row r="19593" spans="4:5">
      <c r="D19593" s="122"/>
      <c r="E19593" s="122"/>
    </row>
    <row r="19594" spans="4:5">
      <c r="D19594" s="122"/>
      <c r="E19594" s="122"/>
    </row>
    <row r="19595" spans="4:5">
      <c r="D19595" s="122"/>
      <c r="E19595" s="122"/>
    </row>
    <row r="19596" spans="4:5">
      <c r="D19596" s="122"/>
      <c r="E19596" s="122"/>
    </row>
    <row r="19597" spans="4:5">
      <c r="D19597" s="122"/>
      <c r="E19597" s="122"/>
    </row>
    <row r="19598" spans="4:5">
      <c r="D19598" s="122"/>
      <c r="E19598" s="122"/>
    </row>
    <row r="19599" spans="4:5">
      <c r="D19599" s="122"/>
      <c r="E19599" s="122"/>
    </row>
    <row r="19600" spans="4:5">
      <c r="D19600" s="122"/>
      <c r="E19600" s="122"/>
    </row>
    <row r="19601" spans="4:5">
      <c r="D19601" s="122"/>
      <c r="E19601" s="122"/>
    </row>
    <row r="19602" spans="4:5">
      <c r="D19602" s="122"/>
      <c r="E19602" s="122"/>
    </row>
    <row r="19603" spans="4:5">
      <c r="D19603" s="122"/>
      <c r="E19603" s="122"/>
    </row>
    <row r="19604" spans="4:5">
      <c r="D19604" s="122"/>
      <c r="E19604" s="122"/>
    </row>
    <row r="19605" spans="4:5">
      <c r="D19605" s="122"/>
      <c r="E19605" s="122"/>
    </row>
    <row r="19606" spans="4:5">
      <c r="D19606" s="122"/>
      <c r="E19606" s="122"/>
    </row>
    <row r="19607" spans="4:5">
      <c r="D19607" s="122"/>
      <c r="E19607" s="122"/>
    </row>
    <row r="19608" spans="4:5">
      <c r="D19608" s="122"/>
      <c r="E19608" s="122"/>
    </row>
    <row r="19609" spans="4:5">
      <c r="D19609" s="122"/>
      <c r="E19609" s="122"/>
    </row>
    <row r="19610" spans="4:5">
      <c r="D19610" s="122"/>
      <c r="E19610" s="122"/>
    </row>
    <row r="19611" spans="4:5">
      <c r="D19611" s="122"/>
      <c r="E19611" s="122"/>
    </row>
    <row r="19612" spans="4:5">
      <c r="D19612" s="122"/>
      <c r="E19612" s="122"/>
    </row>
    <row r="19613" spans="4:5">
      <c r="D19613" s="122"/>
      <c r="E19613" s="122"/>
    </row>
    <row r="19614" spans="4:5">
      <c r="D19614" s="122"/>
      <c r="E19614" s="122"/>
    </row>
    <row r="19615" spans="4:5">
      <c r="D19615" s="122"/>
      <c r="E19615" s="122"/>
    </row>
    <row r="19616" spans="4:5">
      <c r="D19616" s="122"/>
      <c r="E19616" s="122"/>
    </row>
    <row r="19617" spans="4:5">
      <c r="D19617" s="122"/>
      <c r="E19617" s="122"/>
    </row>
    <row r="19618" spans="4:5">
      <c r="D19618" s="122"/>
      <c r="E19618" s="122"/>
    </row>
    <row r="19619" spans="4:5">
      <c r="D19619" s="122"/>
      <c r="E19619" s="122"/>
    </row>
    <row r="19620" spans="4:5">
      <c r="D19620" s="122"/>
      <c r="E19620" s="122"/>
    </row>
    <row r="19621" spans="4:5">
      <c r="D19621" s="122"/>
      <c r="E19621" s="122"/>
    </row>
    <row r="19622" spans="4:5">
      <c r="D19622" s="122"/>
      <c r="E19622" s="122"/>
    </row>
    <row r="19623" spans="4:5">
      <c r="D19623" s="122"/>
      <c r="E19623" s="122"/>
    </row>
    <row r="19624" spans="4:5">
      <c r="D19624" s="122"/>
      <c r="E19624" s="122"/>
    </row>
    <row r="19625" spans="4:5">
      <c r="D19625" s="122"/>
      <c r="E19625" s="122"/>
    </row>
    <row r="19626" spans="4:5">
      <c r="D19626" s="122"/>
      <c r="E19626" s="122"/>
    </row>
    <row r="19627" spans="4:5">
      <c r="D19627" s="122"/>
      <c r="E19627" s="122"/>
    </row>
    <row r="19628" spans="4:5">
      <c r="D19628" s="122"/>
      <c r="E19628" s="122"/>
    </row>
    <row r="19629" spans="4:5">
      <c r="D19629" s="122"/>
      <c r="E19629" s="122"/>
    </row>
    <row r="19630" spans="4:5">
      <c r="D19630" s="122"/>
      <c r="E19630" s="122"/>
    </row>
    <row r="19631" spans="4:5">
      <c r="D19631" s="122"/>
      <c r="E19631" s="122"/>
    </row>
    <row r="19632" spans="4:5">
      <c r="D19632" s="122"/>
      <c r="E19632" s="122"/>
    </row>
    <row r="19633" spans="4:5">
      <c r="D19633" s="122"/>
      <c r="E19633" s="122"/>
    </row>
    <row r="19634" spans="4:5">
      <c r="D19634" s="122"/>
      <c r="E19634" s="122"/>
    </row>
    <row r="19635" spans="4:5">
      <c r="D19635" s="122"/>
      <c r="E19635" s="122"/>
    </row>
    <row r="19636" spans="4:5">
      <c r="D19636" s="122"/>
      <c r="E19636" s="122"/>
    </row>
    <row r="19637" spans="4:5">
      <c r="D19637" s="122"/>
      <c r="E19637" s="122"/>
    </row>
    <row r="19638" spans="4:5">
      <c r="D19638" s="122"/>
      <c r="E19638" s="122"/>
    </row>
    <row r="19639" spans="4:5">
      <c r="D19639" s="122"/>
      <c r="E19639" s="122"/>
    </row>
    <row r="19640" spans="4:5">
      <c r="D19640" s="122"/>
      <c r="E19640" s="122"/>
    </row>
    <row r="19641" spans="4:5">
      <c r="D19641" s="122"/>
      <c r="E19641" s="122"/>
    </row>
    <row r="19642" spans="4:5">
      <c r="D19642" s="122"/>
      <c r="E19642" s="122"/>
    </row>
    <row r="19643" spans="4:5">
      <c r="D19643" s="122"/>
      <c r="E19643" s="122"/>
    </row>
    <row r="19644" spans="4:5">
      <c r="D19644" s="122"/>
      <c r="E19644" s="122"/>
    </row>
    <row r="19645" spans="4:5">
      <c r="D19645" s="122"/>
      <c r="E19645" s="122"/>
    </row>
    <row r="19646" spans="4:5">
      <c r="D19646" s="122"/>
      <c r="E19646" s="122"/>
    </row>
    <row r="19647" spans="4:5">
      <c r="D19647" s="122"/>
      <c r="E19647" s="122"/>
    </row>
    <row r="19648" spans="4:5">
      <c r="D19648" s="122"/>
      <c r="E19648" s="122"/>
    </row>
    <row r="19649" spans="4:5">
      <c r="D19649" s="122"/>
      <c r="E19649" s="122"/>
    </row>
    <row r="19650" spans="4:5">
      <c r="D19650" s="122"/>
      <c r="E19650" s="122"/>
    </row>
    <row r="19651" spans="4:5">
      <c r="D19651" s="122"/>
      <c r="E19651" s="122"/>
    </row>
    <row r="19652" spans="4:5">
      <c r="D19652" s="122"/>
      <c r="E19652" s="122"/>
    </row>
    <row r="19653" spans="4:5">
      <c r="D19653" s="122"/>
      <c r="E19653" s="122"/>
    </row>
    <row r="19654" spans="4:5">
      <c r="D19654" s="122"/>
      <c r="E19654" s="122"/>
    </row>
    <row r="19655" spans="4:5">
      <c r="D19655" s="122"/>
      <c r="E19655" s="122"/>
    </row>
    <row r="19656" spans="4:5">
      <c r="D19656" s="122"/>
      <c r="E19656" s="122"/>
    </row>
    <row r="19657" spans="4:5">
      <c r="D19657" s="122"/>
      <c r="E19657" s="122"/>
    </row>
    <row r="19658" spans="4:5">
      <c r="D19658" s="122"/>
      <c r="E19658" s="122"/>
    </row>
    <row r="19659" spans="4:5">
      <c r="D19659" s="122"/>
      <c r="E19659" s="122"/>
    </row>
    <row r="19660" spans="4:5">
      <c r="D19660" s="122"/>
      <c r="E19660" s="122"/>
    </row>
    <row r="19661" spans="4:5">
      <c r="D19661" s="122"/>
      <c r="E19661" s="122"/>
    </row>
    <row r="19662" spans="4:5">
      <c r="D19662" s="122"/>
      <c r="E19662" s="122"/>
    </row>
    <row r="19663" spans="4:5">
      <c r="D19663" s="122"/>
      <c r="E19663" s="122"/>
    </row>
    <row r="19664" spans="4:5">
      <c r="D19664" s="122"/>
      <c r="E19664" s="122"/>
    </row>
    <row r="19665" spans="4:5">
      <c r="D19665" s="122"/>
      <c r="E19665" s="122"/>
    </row>
    <row r="19666" spans="4:5">
      <c r="D19666" s="122"/>
      <c r="E19666" s="122"/>
    </row>
    <row r="19667" spans="4:5">
      <c r="D19667" s="122"/>
      <c r="E19667" s="122"/>
    </row>
    <row r="19668" spans="4:5">
      <c r="D19668" s="122"/>
      <c r="E19668" s="122"/>
    </row>
    <row r="19669" spans="4:5">
      <c r="D19669" s="122"/>
      <c r="E19669" s="122"/>
    </row>
    <row r="19670" spans="4:5">
      <c r="D19670" s="122"/>
      <c r="E19670" s="122"/>
    </row>
    <row r="19671" spans="4:5">
      <c r="D19671" s="122"/>
      <c r="E19671" s="122"/>
    </row>
    <row r="19672" spans="4:5">
      <c r="D19672" s="122"/>
      <c r="E19672" s="122"/>
    </row>
    <row r="19673" spans="4:5">
      <c r="D19673" s="122"/>
      <c r="E19673" s="122"/>
    </row>
    <row r="19674" spans="4:5">
      <c r="D19674" s="122"/>
      <c r="E19674" s="122"/>
    </row>
    <row r="19675" spans="4:5">
      <c r="D19675" s="122"/>
      <c r="E19675" s="122"/>
    </row>
    <row r="19676" spans="4:5">
      <c r="D19676" s="122"/>
      <c r="E19676" s="122"/>
    </row>
    <row r="19677" spans="4:5">
      <c r="D19677" s="122"/>
      <c r="E19677" s="122"/>
    </row>
    <row r="19678" spans="4:5">
      <c r="D19678" s="122"/>
      <c r="E19678" s="122"/>
    </row>
    <row r="19679" spans="4:5">
      <c r="D19679" s="122"/>
      <c r="E19679" s="122"/>
    </row>
    <row r="19680" spans="4:5">
      <c r="D19680" s="122"/>
      <c r="E19680" s="122"/>
    </row>
    <row r="19681" spans="4:5">
      <c r="D19681" s="122"/>
      <c r="E19681" s="122"/>
    </row>
    <row r="19682" spans="4:5">
      <c r="D19682" s="122"/>
      <c r="E19682" s="122"/>
    </row>
    <row r="19683" spans="4:5">
      <c r="D19683" s="122"/>
      <c r="E19683" s="122"/>
    </row>
    <row r="19684" spans="4:5">
      <c r="D19684" s="122"/>
      <c r="E19684" s="122"/>
    </row>
    <row r="19685" spans="4:5">
      <c r="D19685" s="122"/>
      <c r="E19685" s="122"/>
    </row>
    <row r="19686" spans="4:5">
      <c r="D19686" s="122"/>
      <c r="E19686" s="122"/>
    </row>
    <row r="19687" spans="4:5">
      <c r="D19687" s="122"/>
      <c r="E19687" s="122"/>
    </row>
    <row r="19688" spans="4:5">
      <c r="D19688" s="122"/>
      <c r="E19688" s="122"/>
    </row>
    <row r="19689" spans="4:5">
      <c r="D19689" s="122"/>
      <c r="E19689" s="122"/>
    </row>
    <row r="19690" spans="4:5">
      <c r="D19690" s="122"/>
      <c r="E19690" s="122"/>
    </row>
    <row r="19691" spans="4:5">
      <c r="D19691" s="122"/>
      <c r="E19691" s="122"/>
    </row>
    <row r="19692" spans="4:5">
      <c r="D19692" s="122"/>
      <c r="E19692" s="122"/>
    </row>
    <row r="19693" spans="4:5">
      <c r="D19693" s="122"/>
      <c r="E19693" s="122"/>
    </row>
    <row r="19694" spans="4:5">
      <c r="D19694" s="122"/>
      <c r="E19694" s="122"/>
    </row>
    <row r="19695" spans="4:5">
      <c r="D19695" s="122"/>
      <c r="E19695" s="122"/>
    </row>
    <row r="19696" spans="4:5">
      <c r="D19696" s="122"/>
      <c r="E19696" s="122"/>
    </row>
    <row r="19697" spans="4:5">
      <c r="D19697" s="122"/>
      <c r="E19697" s="122"/>
    </row>
    <row r="19698" spans="4:5">
      <c r="D19698" s="122"/>
      <c r="E19698" s="122"/>
    </row>
    <row r="19699" spans="4:5">
      <c r="D19699" s="122"/>
      <c r="E19699" s="122"/>
    </row>
    <row r="19700" spans="4:5">
      <c r="D19700" s="122"/>
      <c r="E19700" s="122"/>
    </row>
    <row r="19701" spans="4:5">
      <c r="D19701" s="122"/>
      <c r="E19701" s="122"/>
    </row>
    <row r="19702" spans="4:5">
      <c r="D19702" s="122"/>
      <c r="E19702" s="122"/>
    </row>
    <row r="19703" spans="4:5">
      <c r="D19703" s="122"/>
      <c r="E19703" s="122"/>
    </row>
    <row r="19704" spans="4:5">
      <c r="D19704" s="122"/>
      <c r="E19704" s="122"/>
    </row>
    <row r="19705" spans="4:5">
      <c r="D19705" s="122"/>
      <c r="E19705" s="122"/>
    </row>
    <row r="19706" spans="4:5">
      <c r="D19706" s="122"/>
      <c r="E19706" s="122"/>
    </row>
    <row r="19707" spans="4:5">
      <c r="D19707" s="122"/>
      <c r="E19707" s="122"/>
    </row>
    <row r="19708" spans="4:5">
      <c r="D19708" s="122"/>
      <c r="E19708" s="122"/>
    </row>
    <row r="19709" spans="4:5">
      <c r="D19709" s="122"/>
      <c r="E19709" s="122"/>
    </row>
    <row r="19710" spans="4:5">
      <c r="D19710" s="122"/>
      <c r="E19710" s="122"/>
    </row>
    <row r="19711" spans="4:5">
      <c r="D19711" s="122"/>
      <c r="E19711" s="122"/>
    </row>
    <row r="19712" spans="4:5">
      <c r="D19712" s="122"/>
      <c r="E19712" s="122"/>
    </row>
    <row r="19713" spans="4:5">
      <c r="D19713" s="122"/>
      <c r="E19713" s="122"/>
    </row>
    <row r="19714" spans="4:5">
      <c r="D19714" s="122"/>
      <c r="E19714" s="122"/>
    </row>
    <row r="19715" spans="4:5">
      <c r="D19715" s="122"/>
      <c r="E19715" s="122"/>
    </row>
    <row r="19716" spans="4:5">
      <c r="D19716" s="122"/>
      <c r="E19716" s="122"/>
    </row>
    <row r="19717" spans="4:5">
      <c r="D19717" s="122"/>
      <c r="E19717" s="122"/>
    </row>
    <row r="19718" spans="4:5">
      <c r="D19718" s="122"/>
      <c r="E19718" s="122"/>
    </row>
    <row r="19719" spans="4:5">
      <c r="D19719" s="122"/>
      <c r="E19719" s="122"/>
    </row>
    <row r="19720" spans="4:5">
      <c r="D19720" s="122"/>
      <c r="E19720" s="122"/>
    </row>
    <row r="19721" spans="4:5">
      <c r="D19721" s="122"/>
      <c r="E19721" s="122"/>
    </row>
    <row r="19722" spans="4:5">
      <c r="D19722" s="122"/>
      <c r="E19722" s="122"/>
    </row>
    <row r="19723" spans="4:5">
      <c r="D19723" s="122"/>
      <c r="E19723" s="122"/>
    </row>
    <row r="19724" spans="4:5">
      <c r="D19724" s="122"/>
      <c r="E19724" s="122"/>
    </row>
    <row r="19725" spans="4:5">
      <c r="D19725" s="122"/>
      <c r="E19725" s="122"/>
    </row>
    <row r="19726" spans="4:5">
      <c r="D19726" s="122"/>
      <c r="E19726" s="122"/>
    </row>
    <row r="19727" spans="4:5">
      <c r="D19727" s="122"/>
      <c r="E19727" s="122"/>
    </row>
    <row r="19728" spans="4:5">
      <c r="D19728" s="122"/>
      <c r="E19728" s="122"/>
    </row>
    <row r="19729" spans="4:5">
      <c r="D19729" s="122"/>
      <c r="E19729" s="122"/>
    </row>
    <row r="19730" spans="4:5">
      <c r="D19730" s="122"/>
      <c r="E19730" s="122"/>
    </row>
    <row r="19731" spans="4:5">
      <c r="D19731" s="122"/>
      <c r="E19731" s="122"/>
    </row>
    <row r="19732" spans="4:5">
      <c r="D19732" s="122"/>
      <c r="E19732" s="122"/>
    </row>
    <row r="19733" spans="4:5">
      <c r="D19733" s="122"/>
      <c r="E19733" s="122"/>
    </row>
    <row r="19734" spans="4:5">
      <c r="D19734" s="122"/>
      <c r="E19734" s="122"/>
    </row>
    <row r="19735" spans="4:5">
      <c r="D19735" s="122"/>
      <c r="E19735" s="122"/>
    </row>
    <row r="19736" spans="4:5">
      <c r="D19736" s="122"/>
      <c r="E19736" s="122"/>
    </row>
    <row r="19737" spans="4:5">
      <c r="D19737" s="122"/>
      <c r="E19737" s="122"/>
    </row>
    <row r="19738" spans="4:5">
      <c r="D19738" s="122"/>
      <c r="E19738" s="122"/>
    </row>
    <row r="19739" spans="4:5">
      <c r="D19739" s="122"/>
      <c r="E19739" s="122"/>
    </row>
    <row r="19740" spans="4:5">
      <c r="D19740" s="122"/>
      <c r="E19740" s="122"/>
    </row>
    <row r="19741" spans="4:5">
      <c r="D19741" s="122"/>
      <c r="E19741" s="122"/>
    </row>
    <row r="19742" spans="4:5">
      <c r="D19742" s="122"/>
      <c r="E19742" s="122"/>
    </row>
    <row r="19743" spans="4:5">
      <c r="D19743" s="122"/>
      <c r="E19743" s="122"/>
    </row>
    <row r="19744" spans="4:5">
      <c r="D19744" s="122"/>
      <c r="E19744" s="122"/>
    </row>
    <row r="19745" spans="4:5">
      <c r="D19745" s="122"/>
      <c r="E19745" s="122"/>
    </row>
    <row r="19746" spans="4:5">
      <c r="D19746" s="122"/>
      <c r="E19746" s="122"/>
    </row>
    <row r="19747" spans="4:5">
      <c r="D19747" s="122"/>
      <c r="E19747" s="122"/>
    </row>
    <row r="19748" spans="4:5">
      <c r="D19748" s="122"/>
      <c r="E19748" s="122"/>
    </row>
    <row r="19749" spans="4:5">
      <c r="D19749" s="122"/>
      <c r="E19749" s="122"/>
    </row>
    <row r="19750" spans="4:5">
      <c r="D19750" s="122"/>
      <c r="E19750" s="122"/>
    </row>
    <row r="19751" spans="4:5">
      <c r="D19751" s="122"/>
      <c r="E19751" s="122"/>
    </row>
    <row r="19752" spans="4:5">
      <c r="D19752" s="122"/>
      <c r="E19752" s="122"/>
    </row>
    <row r="19753" spans="4:5">
      <c r="D19753" s="122"/>
      <c r="E19753" s="122"/>
    </row>
    <row r="19754" spans="4:5">
      <c r="D19754" s="122"/>
      <c r="E19754" s="122"/>
    </row>
    <row r="19755" spans="4:5">
      <c r="D19755" s="122"/>
      <c r="E19755" s="122"/>
    </row>
    <row r="19756" spans="4:5">
      <c r="D19756" s="122"/>
      <c r="E19756" s="122"/>
    </row>
    <row r="19757" spans="4:5">
      <c r="D19757" s="122"/>
      <c r="E19757" s="122"/>
    </row>
    <row r="19758" spans="4:5">
      <c r="D19758" s="122"/>
      <c r="E19758" s="122"/>
    </row>
    <row r="19759" spans="4:5">
      <c r="D19759" s="122"/>
      <c r="E19759" s="122"/>
    </row>
    <row r="19760" spans="4:5">
      <c r="D19760" s="122"/>
      <c r="E19760" s="122"/>
    </row>
    <row r="19761" spans="4:5">
      <c r="D19761" s="122"/>
      <c r="E19761" s="122"/>
    </row>
    <row r="19762" spans="4:5">
      <c r="D19762" s="122"/>
      <c r="E19762" s="122"/>
    </row>
    <row r="19763" spans="4:5">
      <c r="D19763" s="122"/>
      <c r="E19763" s="122"/>
    </row>
    <row r="19764" spans="4:5">
      <c r="D19764" s="122"/>
      <c r="E19764" s="122"/>
    </row>
    <row r="19765" spans="4:5">
      <c r="D19765" s="122"/>
      <c r="E19765" s="122"/>
    </row>
    <row r="19766" spans="4:5">
      <c r="D19766" s="122"/>
      <c r="E19766" s="122"/>
    </row>
    <row r="19767" spans="4:5">
      <c r="D19767" s="122"/>
      <c r="E19767" s="122"/>
    </row>
    <row r="19768" spans="4:5">
      <c r="D19768" s="122"/>
      <c r="E19768" s="122"/>
    </row>
    <row r="19769" spans="4:5">
      <c r="D19769" s="122"/>
      <c r="E19769" s="122"/>
    </row>
    <row r="19770" spans="4:5">
      <c r="D19770" s="122"/>
      <c r="E19770" s="122"/>
    </row>
    <row r="19771" spans="4:5">
      <c r="D19771" s="122"/>
      <c r="E19771" s="122"/>
    </row>
    <row r="19772" spans="4:5">
      <c r="D19772" s="122"/>
      <c r="E19772" s="122"/>
    </row>
    <row r="19773" spans="4:5">
      <c r="D19773" s="122"/>
      <c r="E19773" s="122"/>
    </row>
    <row r="19774" spans="4:5">
      <c r="D19774" s="122"/>
      <c r="E19774" s="122"/>
    </row>
    <row r="19775" spans="4:5">
      <c r="D19775" s="122"/>
      <c r="E19775" s="122"/>
    </row>
    <row r="19776" spans="4:5">
      <c r="D19776" s="122"/>
      <c r="E19776" s="122"/>
    </row>
    <row r="19777" spans="4:5">
      <c r="D19777" s="122"/>
      <c r="E19777" s="122"/>
    </row>
    <row r="19778" spans="4:5">
      <c r="D19778" s="122"/>
      <c r="E19778" s="122"/>
    </row>
    <row r="19779" spans="4:5">
      <c r="D19779" s="122"/>
      <c r="E19779" s="122"/>
    </row>
    <row r="19780" spans="4:5">
      <c r="D19780" s="122"/>
      <c r="E19780" s="122"/>
    </row>
    <row r="19781" spans="4:5">
      <c r="D19781" s="122"/>
      <c r="E19781" s="122"/>
    </row>
    <row r="19782" spans="4:5">
      <c r="D19782" s="122"/>
      <c r="E19782" s="122"/>
    </row>
    <row r="19783" spans="4:5">
      <c r="D19783" s="122"/>
      <c r="E19783" s="122"/>
    </row>
    <row r="19784" spans="4:5">
      <c r="D19784" s="122"/>
      <c r="E19784" s="122"/>
    </row>
    <row r="19785" spans="4:5">
      <c r="D19785" s="122"/>
      <c r="E19785" s="122"/>
    </row>
    <row r="19786" spans="4:5">
      <c r="D19786" s="122"/>
      <c r="E19786" s="122"/>
    </row>
    <row r="19787" spans="4:5">
      <c r="D19787" s="122"/>
      <c r="E19787" s="122"/>
    </row>
    <row r="19788" spans="4:5">
      <c r="D19788" s="122"/>
      <c r="E19788" s="122"/>
    </row>
    <row r="19789" spans="4:5">
      <c r="D19789" s="122"/>
      <c r="E19789" s="122"/>
    </row>
    <row r="19790" spans="4:5">
      <c r="D19790" s="122"/>
      <c r="E19790" s="122"/>
    </row>
    <row r="19791" spans="4:5">
      <c r="D19791" s="122"/>
      <c r="E19791" s="122"/>
    </row>
    <row r="19792" spans="4:5">
      <c r="D19792" s="122"/>
      <c r="E19792" s="122"/>
    </row>
    <row r="19793" spans="4:5">
      <c r="D19793" s="122"/>
      <c r="E19793" s="122"/>
    </row>
    <row r="19794" spans="4:5">
      <c r="D19794" s="122"/>
      <c r="E19794" s="122"/>
    </row>
    <row r="19795" spans="4:5">
      <c r="D19795" s="122"/>
      <c r="E19795" s="122"/>
    </row>
    <row r="19796" spans="4:5">
      <c r="D19796" s="122"/>
      <c r="E19796" s="122"/>
    </row>
    <row r="19797" spans="4:5">
      <c r="D19797" s="122"/>
      <c r="E19797" s="122"/>
    </row>
    <row r="19798" spans="4:5">
      <c r="D19798" s="122"/>
      <c r="E19798" s="122"/>
    </row>
    <row r="19799" spans="4:5">
      <c r="D19799" s="122"/>
      <c r="E19799" s="122"/>
    </row>
    <row r="19800" spans="4:5">
      <c r="D19800" s="122"/>
      <c r="E19800" s="122"/>
    </row>
    <row r="19801" spans="4:5">
      <c r="D19801" s="122"/>
      <c r="E19801" s="122"/>
    </row>
    <row r="19802" spans="4:5">
      <c r="D19802" s="122"/>
      <c r="E19802" s="122"/>
    </row>
    <row r="19803" spans="4:5">
      <c r="D19803" s="122"/>
      <c r="E19803" s="122"/>
    </row>
    <row r="19804" spans="4:5">
      <c r="D19804" s="122"/>
      <c r="E19804" s="122"/>
    </row>
    <row r="19805" spans="4:5">
      <c r="D19805" s="122"/>
      <c r="E19805" s="122"/>
    </row>
    <row r="19806" spans="4:5">
      <c r="D19806" s="122"/>
      <c r="E19806" s="122"/>
    </row>
    <row r="19807" spans="4:5">
      <c r="D19807" s="122"/>
      <c r="E19807" s="122"/>
    </row>
    <row r="19808" spans="4:5">
      <c r="D19808" s="122"/>
      <c r="E19808" s="122"/>
    </row>
    <row r="19809" spans="4:5">
      <c r="D19809" s="122"/>
      <c r="E19809" s="122"/>
    </row>
    <row r="19810" spans="4:5">
      <c r="D19810" s="122"/>
      <c r="E19810" s="122"/>
    </row>
    <row r="19811" spans="4:5">
      <c r="D19811" s="122"/>
      <c r="E19811" s="122"/>
    </row>
    <row r="19812" spans="4:5">
      <c r="D19812" s="122"/>
      <c r="E19812" s="122"/>
    </row>
    <row r="19813" spans="4:5">
      <c r="D19813" s="122"/>
      <c r="E19813" s="122"/>
    </row>
    <row r="19814" spans="4:5">
      <c r="D19814" s="122"/>
      <c r="E19814" s="122"/>
    </row>
    <row r="19815" spans="4:5">
      <c r="D19815" s="122"/>
      <c r="E19815" s="122"/>
    </row>
    <row r="19816" spans="4:5">
      <c r="D19816" s="122"/>
      <c r="E19816" s="122"/>
    </row>
    <row r="19817" spans="4:5">
      <c r="D19817" s="122"/>
      <c r="E19817" s="122"/>
    </row>
    <row r="19818" spans="4:5">
      <c r="D19818" s="122"/>
      <c r="E19818" s="122"/>
    </row>
    <row r="19819" spans="4:5">
      <c r="D19819" s="122"/>
      <c r="E19819" s="122"/>
    </row>
    <row r="19820" spans="4:5">
      <c r="D19820" s="122"/>
      <c r="E19820" s="122"/>
    </row>
    <row r="19821" spans="4:5">
      <c r="D19821" s="122"/>
      <c r="E19821" s="122"/>
    </row>
    <row r="19822" spans="4:5">
      <c r="D19822" s="122"/>
      <c r="E19822" s="122"/>
    </row>
    <row r="19823" spans="4:5">
      <c r="D19823" s="122"/>
      <c r="E19823" s="122"/>
    </row>
    <row r="19824" spans="4:5">
      <c r="D19824" s="122"/>
      <c r="E19824" s="122"/>
    </row>
    <row r="19825" spans="4:5">
      <c r="D19825" s="122"/>
      <c r="E19825" s="122"/>
    </row>
    <row r="19826" spans="4:5">
      <c r="D19826" s="122"/>
      <c r="E19826" s="122"/>
    </row>
    <row r="19827" spans="4:5">
      <c r="D19827" s="122"/>
      <c r="E19827" s="122"/>
    </row>
    <row r="19828" spans="4:5">
      <c r="D19828" s="122"/>
      <c r="E19828" s="122"/>
    </row>
    <row r="19829" spans="4:5">
      <c r="D19829" s="122"/>
      <c r="E19829" s="122"/>
    </row>
    <row r="19830" spans="4:5">
      <c r="D19830" s="122"/>
      <c r="E19830" s="122"/>
    </row>
    <row r="19831" spans="4:5">
      <c r="D19831" s="122"/>
      <c r="E19831" s="122"/>
    </row>
    <row r="19832" spans="4:5">
      <c r="D19832" s="122"/>
      <c r="E19832" s="122"/>
    </row>
    <row r="19833" spans="4:5">
      <c r="D19833" s="122"/>
      <c r="E19833" s="122"/>
    </row>
    <row r="19834" spans="4:5">
      <c r="D19834" s="122"/>
      <c r="E19834" s="122"/>
    </row>
    <row r="19835" spans="4:5">
      <c r="D19835" s="122"/>
      <c r="E19835" s="122"/>
    </row>
    <row r="19836" spans="4:5">
      <c r="D19836" s="122"/>
      <c r="E19836" s="122"/>
    </row>
    <row r="19837" spans="4:5">
      <c r="D19837" s="122"/>
      <c r="E19837" s="122"/>
    </row>
    <row r="19838" spans="4:5">
      <c r="D19838" s="122"/>
      <c r="E19838" s="122"/>
    </row>
    <row r="19839" spans="4:5">
      <c r="D19839" s="122"/>
      <c r="E19839" s="122"/>
    </row>
    <row r="19840" spans="4:5">
      <c r="D19840" s="122"/>
      <c r="E19840" s="122"/>
    </row>
    <row r="19841" spans="4:5">
      <c r="D19841" s="122"/>
      <c r="E19841" s="122"/>
    </row>
    <row r="19842" spans="4:5">
      <c r="D19842" s="122"/>
      <c r="E19842" s="122"/>
    </row>
    <row r="19843" spans="4:5">
      <c r="D19843" s="122"/>
      <c r="E19843" s="122"/>
    </row>
    <row r="19844" spans="4:5">
      <c r="D19844" s="122"/>
      <c r="E19844" s="122"/>
    </row>
    <row r="19845" spans="4:5">
      <c r="D19845" s="122"/>
      <c r="E19845" s="122"/>
    </row>
    <row r="19846" spans="4:5">
      <c r="D19846" s="122"/>
      <c r="E19846" s="122"/>
    </row>
    <row r="19847" spans="4:5">
      <c r="D19847" s="122"/>
      <c r="E19847" s="122"/>
    </row>
    <row r="19848" spans="4:5">
      <c r="D19848" s="122"/>
      <c r="E19848" s="122"/>
    </row>
    <row r="19849" spans="4:5">
      <c r="D19849" s="122"/>
      <c r="E19849" s="122"/>
    </row>
    <row r="19850" spans="4:5">
      <c r="D19850" s="122"/>
      <c r="E19850" s="122"/>
    </row>
    <row r="19851" spans="4:5">
      <c r="D19851" s="122"/>
      <c r="E19851" s="122"/>
    </row>
    <row r="19852" spans="4:5">
      <c r="D19852" s="122"/>
      <c r="E19852" s="122"/>
    </row>
    <row r="19853" spans="4:5">
      <c r="D19853" s="122"/>
      <c r="E19853" s="122"/>
    </row>
    <row r="19854" spans="4:5">
      <c r="D19854" s="122"/>
      <c r="E19854" s="122"/>
    </row>
    <row r="19855" spans="4:5">
      <c r="D19855" s="122"/>
      <c r="E19855" s="122"/>
    </row>
    <row r="19856" spans="4:5">
      <c r="D19856" s="122"/>
      <c r="E19856" s="122"/>
    </row>
    <row r="19857" spans="4:5">
      <c r="D19857" s="122"/>
      <c r="E19857" s="122"/>
    </row>
    <row r="19858" spans="4:5">
      <c r="D19858" s="122"/>
      <c r="E19858" s="122"/>
    </row>
    <row r="19859" spans="4:5">
      <c r="D19859" s="122"/>
      <c r="E19859" s="122"/>
    </row>
    <row r="19860" spans="4:5">
      <c r="D19860" s="122"/>
      <c r="E19860" s="122"/>
    </row>
    <row r="19861" spans="4:5">
      <c r="D19861" s="122"/>
      <c r="E19861" s="122"/>
    </row>
    <row r="19862" spans="4:5">
      <c r="D19862" s="122"/>
      <c r="E19862" s="122"/>
    </row>
    <row r="19863" spans="4:5">
      <c r="D19863" s="122"/>
      <c r="E19863" s="122"/>
    </row>
    <row r="19864" spans="4:5">
      <c r="D19864" s="122"/>
      <c r="E19864" s="122"/>
    </row>
    <row r="19865" spans="4:5">
      <c r="D19865" s="122"/>
      <c r="E19865" s="122"/>
    </row>
    <row r="19866" spans="4:5">
      <c r="D19866" s="122"/>
      <c r="E19866" s="122"/>
    </row>
    <row r="19867" spans="4:5">
      <c r="D19867" s="122"/>
      <c r="E19867" s="122"/>
    </row>
    <row r="19868" spans="4:5">
      <c r="D19868" s="122"/>
      <c r="E19868" s="122"/>
    </row>
    <row r="19869" spans="4:5">
      <c r="D19869" s="122"/>
      <c r="E19869" s="122"/>
    </row>
    <row r="19870" spans="4:5">
      <c r="D19870" s="122"/>
      <c r="E19870" s="122"/>
    </row>
    <row r="19871" spans="4:5">
      <c r="D19871" s="122"/>
      <c r="E19871" s="122"/>
    </row>
    <row r="19872" spans="4:5">
      <c r="D19872" s="122"/>
      <c r="E19872" s="122"/>
    </row>
    <row r="19873" spans="4:5">
      <c r="D19873" s="122"/>
      <c r="E19873" s="122"/>
    </row>
    <row r="19874" spans="4:5">
      <c r="D19874" s="122"/>
      <c r="E19874" s="122"/>
    </row>
    <row r="19875" spans="4:5">
      <c r="D19875" s="122"/>
      <c r="E19875" s="122"/>
    </row>
    <row r="19876" spans="4:5">
      <c r="D19876" s="122"/>
      <c r="E19876" s="122"/>
    </row>
    <row r="19877" spans="4:5">
      <c r="D19877" s="122"/>
      <c r="E19877" s="122"/>
    </row>
    <row r="19878" spans="4:5">
      <c r="D19878" s="122"/>
      <c r="E19878" s="122"/>
    </row>
    <row r="19879" spans="4:5">
      <c r="D19879" s="122"/>
      <c r="E19879" s="122"/>
    </row>
    <row r="19880" spans="4:5">
      <c r="D19880" s="122"/>
      <c r="E19880" s="122"/>
    </row>
    <row r="19881" spans="4:5">
      <c r="D19881" s="122"/>
      <c r="E19881" s="122"/>
    </row>
    <row r="19882" spans="4:5">
      <c r="D19882" s="122"/>
      <c r="E19882" s="122"/>
    </row>
    <row r="19883" spans="4:5">
      <c r="D19883" s="122"/>
      <c r="E19883" s="122"/>
    </row>
    <row r="19884" spans="4:5">
      <c r="D19884" s="122"/>
      <c r="E19884" s="122"/>
    </row>
    <row r="19885" spans="4:5">
      <c r="D19885" s="122"/>
      <c r="E19885" s="122"/>
    </row>
    <row r="19886" spans="4:5">
      <c r="D19886" s="122"/>
      <c r="E19886" s="122"/>
    </row>
    <row r="19887" spans="4:5">
      <c r="D19887" s="122"/>
      <c r="E19887" s="122"/>
    </row>
    <row r="19888" spans="4:5">
      <c r="D19888" s="122"/>
      <c r="E19888" s="122"/>
    </row>
    <row r="19889" spans="4:5">
      <c r="D19889" s="122"/>
      <c r="E19889" s="122"/>
    </row>
    <row r="19890" spans="4:5">
      <c r="D19890" s="122"/>
      <c r="E19890" s="122"/>
    </row>
    <row r="19891" spans="4:5">
      <c r="D19891" s="122"/>
      <c r="E19891" s="122"/>
    </row>
    <row r="19892" spans="4:5">
      <c r="D19892" s="122"/>
      <c r="E19892" s="122"/>
    </row>
    <row r="19893" spans="4:5">
      <c r="D19893" s="122"/>
      <c r="E19893" s="122"/>
    </row>
    <row r="19894" spans="4:5">
      <c r="D19894" s="122"/>
      <c r="E19894" s="122"/>
    </row>
    <row r="19895" spans="4:5">
      <c r="D19895" s="122"/>
      <c r="E19895" s="122"/>
    </row>
    <row r="19896" spans="4:5">
      <c r="D19896" s="122"/>
      <c r="E19896" s="122"/>
    </row>
    <row r="19897" spans="4:5">
      <c r="D19897" s="122"/>
      <c r="E19897" s="122"/>
    </row>
    <row r="19898" spans="4:5">
      <c r="D19898" s="122"/>
      <c r="E19898" s="122"/>
    </row>
    <row r="19899" spans="4:5">
      <c r="D19899" s="122"/>
      <c r="E19899" s="122"/>
    </row>
    <row r="19900" spans="4:5">
      <c r="D19900" s="122"/>
      <c r="E19900" s="122"/>
    </row>
    <row r="19901" spans="4:5">
      <c r="D19901" s="122"/>
      <c r="E19901" s="122"/>
    </row>
    <row r="19902" spans="4:5">
      <c r="D19902" s="122"/>
      <c r="E19902" s="122"/>
    </row>
    <row r="19903" spans="4:5">
      <c r="D19903" s="122"/>
      <c r="E19903" s="122"/>
    </row>
    <row r="19904" spans="4:5">
      <c r="D19904" s="122"/>
      <c r="E19904" s="122"/>
    </row>
    <row r="19905" spans="4:5">
      <c r="D19905" s="122"/>
      <c r="E19905" s="122"/>
    </row>
    <row r="19906" spans="4:5">
      <c r="D19906" s="122"/>
      <c r="E19906" s="122"/>
    </row>
    <row r="19907" spans="4:5">
      <c r="D19907" s="122"/>
      <c r="E19907" s="122"/>
    </row>
    <row r="19908" spans="4:5">
      <c r="D19908" s="122"/>
      <c r="E19908" s="122"/>
    </row>
    <row r="19909" spans="4:5">
      <c r="D19909" s="122"/>
      <c r="E19909" s="122"/>
    </row>
    <row r="19910" spans="4:5">
      <c r="D19910" s="122"/>
      <c r="E19910" s="122"/>
    </row>
    <row r="19911" spans="4:5">
      <c r="D19911" s="122"/>
      <c r="E19911" s="122"/>
    </row>
    <row r="19912" spans="4:5">
      <c r="D19912" s="122"/>
      <c r="E19912" s="122"/>
    </row>
    <row r="19913" spans="4:5">
      <c r="D19913" s="122"/>
      <c r="E19913" s="122"/>
    </row>
    <row r="19914" spans="4:5">
      <c r="D19914" s="122"/>
      <c r="E19914" s="122"/>
    </row>
    <row r="19915" spans="4:5">
      <c r="D19915" s="122"/>
      <c r="E19915" s="122"/>
    </row>
    <row r="19916" spans="4:5">
      <c r="D19916" s="122"/>
      <c r="E19916" s="122"/>
    </row>
    <row r="19917" spans="4:5">
      <c r="D19917" s="122"/>
      <c r="E19917" s="122"/>
    </row>
    <row r="19918" spans="4:5">
      <c r="D19918" s="122"/>
      <c r="E19918" s="122"/>
    </row>
    <row r="19919" spans="4:5">
      <c r="D19919" s="122"/>
      <c r="E19919" s="122"/>
    </row>
    <row r="19920" spans="4:5">
      <c r="D19920" s="122"/>
      <c r="E19920" s="122"/>
    </row>
    <row r="19921" spans="4:5">
      <c r="D19921" s="122"/>
      <c r="E19921" s="122"/>
    </row>
    <row r="19922" spans="4:5">
      <c r="D19922" s="122"/>
      <c r="E19922" s="122"/>
    </row>
    <row r="19923" spans="4:5">
      <c r="D19923" s="122"/>
      <c r="E19923" s="122"/>
    </row>
    <row r="19924" spans="4:5">
      <c r="D19924" s="122"/>
      <c r="E19924" s="122"/>
    </row>
    <row r="19925" spans="4:5">
      <c r="D19925" s="122"/>
      <c r="E19925" s="122"/>
    </row>
    <row r="19926" spans="4:5">
      <c r="D19926" s="122"/>
      <c r="E19926" s="122"/>
    </row>
    <row r="19927" spans="4:5">
      <c r="D19927" s="122"/>
      <c r="E19927" s="122"/>
    </row>
    <row r="19928" spans="4:5">
      <c r="D19928" s="122"/>
      <c r="E19928" s="122"/>
    </row>
    <row r="19929" spans="4:5">
      <c r="D19929" s="122"/>
      <c r="E19929" s="122"/>
    </row>
    <row r="19930" spans="4:5">
      <c r="D19930" s="122"/>
      <c r="E19930" s="122"/>
    </row>
    <row r="19931" spans="4:5">
      <c r="D19931" s="122"/>
      <c r="E19931" s="122"/>
    </row>
    <row r="19932" spans="4:5">
      <c r="D19932" s="122"/>
      <c r="E19932" s="122"/>
    </row>
    <row r="19933" spans="4:5">
      <c r="D19933" s="122"/>
      <c r="E19933" s="122"/>
    </row>
    <row r="19934" spans="4:5">
      <c r="D19934" s="122"/>
      <c r="E19934" s="122"/>
    </row>
    <row r="19935" spans="4:5">
      <c r="D19935" s="122"/>
      <c r="E19935" s="122"/>
    </row>
    <row r="19936" spans="4:5">
      <c r="D19936" s="122"/>
      <c r="E19936" s="122"/>
    </row>
    <row r="19937" spans="4:5">
      <c r="D19937" s="122"/>
      <c r="E19937" s="122"/>
    </row>
    <row r="19938" spans="4:5">
      <c r="D19938" s="122"/>
      <c r="E19938" s="122"/>
    </row>
    <row r="19939" spans="4:5">
      <c r="D19939" s="122"/>
      <c r="E19939" s="122"/>
    </row>
    <row r="19940" spans="4:5">
      <c r="D19940" s="122"/>
      <c r="E19940" s="122"/>
    </row>
    <row r="19941" spans="4:5">
      <c r="D19941" s="122"/>
      <c r="E19941" s="122"/>
    </row>
    <row r="19942" spans="4:5">
      <c r="D19942" s="122"/>
      <c r="E19942" s="122"/>
    </row>
    <row r="19943" spans="4:5">
      <c r="D19943" s="122"/>
      <c r="E19943" s="122"/>
    </row>
    <row r="19944" spans="4:5">
      <c r="D19944" s="122"/>
      <c r="E19944" s="122"/>
    </row>
    <row r="19945" spans="4:5">
      <c r="D19945" s="122"/>
      <c r="E19945" s="122"/>
    </row>
    <row r="19946" spans="4:5">
      <c r="D19946" s="122"/>
      <c r="E19946" s="122"/>
    </row>
    <row r="19947" spans="4:5">
      <c r="D19947" s="122"/>
      <c r="E19947" s="122"/>
    </row>
    <row r="19948" spans="4:5">
      <c r="D19948" s="122"/>
      <c r="E19948" s="122"/>
    </row>
    <row r="19949" spans="4:5">
      <c r="D19949" s="122"/>
      <c r="E19949" s="122"/>
    </row>
    <row r="19950" spans="4:5">
      <c r="D19950" s="122"/>
      <c r="E19950" s="122"/>
    </row>
    <row r="19951" spans="4:5">
      <c r="D19951" s="122"/>
      <c r="E19951" s="122"/>
    </row>
    <row r="19952" spans="4:5">
      <c r="D19952" s="122"/>
      <c r="E19952" s="122"/>
    </row>
    <row r="19953" spans="4:5">
      <c r="D19953" s="122"/>
      <c r="E19953" s="122"/>
    </row>
    <row r="19954" spans="4:5">
      <c r="D19954" s="122"/>
      <c r="E19954" s="122"/>
    </row>
    <row r="19955" spans="4:5">
      <c r="D19955" s="122"/>
      <c r="E19955" s="122"/>
    </row>
    <row r="19956" spans="4:5">
      <c r="D19956" s="122"/>
      <c r="E19956" s="122"/>
    </row>
    <row r="19957" spans="4:5">
      <c r="D19957" s="122"/>
      <c r="E19957" s="122"/>
    </row>
    <row r="19958" spans="4:5">
      <c r="D19958" s="122"/>
      <c r="E19958" s="122"/>
    </row>
    <row r="19959" spans="4:5">
      <c r="D19959" s="122"/>
      <c r="E19959" s="122"/>
    </row>
    <row r="19960" spans="4:5">
      <c r="D19960" s="122"/>
      <c r="E19960" s="122"/>
    </row>
    <row r="19961" spans="4:5">
      <c r="D19961" s="122"/>
      <c r="E19961" s="122"/>
    </row>
    <row r="19962" spans="4:5">
      <c r="D19962" s="122"/>
      <c r="E19962" s="122"/>
    </row>
    <row r="19963" spans="4:5">
      <c r="D19963" s="122"/>
      <c r="E19963" s="122"/>
    </row>
    <row r="19964" spans="4:5">
      <c r="D19964" s="122"/>
      <c r="E19964" s="122"/>
    </row>
    <row r="19965" spans="4:5">
      <c r="D19965" s="122"/>
      <c r="E19965" s="122"/>
    </row>
    <row r="19966" spans="4:5">
      <c r="D19966" s="122"/>
      <c r="E19966" s="122"/>
    </row>
    <row r="19967" spans="4:5">
      <c r="D19967" s="122"/>
      <c r="E19967" s="122"/>
    </row>
    <row r="19968" spans="4:5">
      <c r="D19968" s="122"/>
      <c r="E19968" s="122"/>
    </row>
    <row r="19969" spans="4:5">
      <c r="D19969" s="122"/>
      <c r="E19969" s="122"/>
    </row>
    <row r="19970" spans="4:5">
      <c r="D19970" s="122"/>
      <c r="E19970" s="122"/>
    </row>
    <row r="19971" spans="4:5">
      <c r="D19971" s="122"/>
      <c r="E19971" s="122"/>
    </row>
    <row r="19972" spans="4:5">
      <c r="D19972" s="122"/>
      <c r="E19972" s="122"/>
    </row>
    <row r="19973" spans="4:5">
      <c r="D19973" s="122"/>
      <c r="E19973" s="122"/>
    </row>
    <row r="19974" spans="4:5">
      <c r="D19974" s="122"/>
      <c r="E19974" s="122"/>
    </row>
    <row r="19975" spans="4:5">
      <c r="D19975" s="122"/>
      <c r="E19975" s="122"/>
    </row>
    <row r="19976" spans="4:5">
      <c r="D19976" s="122"/>
      <c r="E19976" s="122"/>
    </row>
    <row r="19977" spans="4:5">
      <c r="D19977" s="122"/>
      <c r="E19977" s="122"/>
    </row>
    <row r="19978" spans="4:5">
      <c r="D19978" s="122"/>
      <c r="E19978" s="122"/>
    </row>
    <row r="19979" spans="4:5">
      <c r="D19979" s="122"/>
      <c r="E19979" s="122"/>
    </row>
    <row r="19980" spans="4:5">
      <c r="D19980" s="122"/>
      <c r="E19980" s="122"/>
    </row>
    <row r="19981" spans="4:5">
      <c r="D19981" s="122"/>
      <c r="E19981" s="122"/>
    </row>
    <row r="19982" spans="4:5">
      <c r="D19982" s="122"/>
      <c r="E19982" s="122"/>
    </row>
    <row r="19983" spans="4:5">
      <c r="D19983" s="122"/>
      <c r="E19983" s="122"/>
    </row>
    <row r="19984" spans="4:5">
      <c r="D19984" s="122"/>
      <c r="E19984" s="122"/>
    </row>
    <row r="19985" spans="4:5">
      <c r="D19985" s="122"/>
      <c r="E19985" s="122"/>
    </row>
    <row r="19986" spans="4:5">
      <c r="D19986" s="122"/>
      <c r="E19986" s="122"/>
    </row>
    <row r="19987" spans="4:5">
      <c r="D19987" s="122"/>
      <c r="E19987" s="122"/>
    </row>
    <row r="19988" spans="4:5">
      <c r="D19988" s="122"/>
      <c r="E19988" s="122"/>
    </row>
    <row r="19989" spans="4:5">
      <c r="D19989" s="122"/>
      <c r="E19989" s="122"/>
    </row>
    <row r="19990" spans="4:5">
      <c r="D19990" s="122"/>
      <c r="E19990" s="122"/>
    </row>
    <row r="19991" spans="4:5">
      <c r="D19991" s="122"/>
      <c r="E19991" s="122"/>
    </row>
    <row r="19992" spans="4:5">
      <c r="D19992" s="122"/>
      <c r="E19992" s="122"/>
    </row>
    <row r="19993" spans="4:5">
      <c r="D19993" s="122"/>
      <c r="E19993" s="122"/>
    </row>
    <row r="19994" spans="4:5">
      <c r="D19994" s="122"/>
      <c r="E19994" s="122"/>
    </row>
    <row r="19995" spans="4:5">
      <c r="D19995" s="122"/>
      <c r="E19995" s="122"/>
    </row>
    <row r="19996" spans="4:5">
      <c r="D19996" s="122"/>
      <c r="E19996" s="122"/>
    </row>
    <row r="19997" spans="4:5">
      <c r="D19997" s="122"/>
      <c r="E19997" s="122"/>
    </row>
    <row r="19998" spans="4:5">
      <c r="D19998" s="122"/>
      <c r="E19998" s="122"/>
    </row>
    <row r="19999" spans="4:5">
      <c r="D19999" s="122"/>
      <c r="E19999" s="122"/>
    </row>
    <row r="20000" spans="4:5">
      <c r="D20000" s="122"/>
      <c r="E20000" s="122"/>
    </row>
    <row r="20001" spans="4:5">
      <c r="D20001" s="122"/>
      <c r="E20001" s="122"/>
    </row>
    <row r="20002" spans="4:5">
      <c r="D20002" s="122"/>
      <c r="E20002" s="122"/>
    </row>
    <row r="20003" spans="4:5">
      <c r="D20003" s="122"/>
      <c r="E20003" s="122"/>
    </row>
    <row r="20004" spans="4:5">
      <c r="D20004" s="122"/>
      <c r="E20004" s="122"/>
    </row>
    <row r="20005" spans="4:5">
      <c r="D20005" s="122"/>
      <c r="E20005" s="122"/>
    </row>
    <row r="20006" spans="4:5">
      <c r="D20006" s="122"/>
      <c r="E20006" s="122"/>
    </row>
    <row r="20007" spans="4:5">
      <c r="D20007" s="122"/>
      <c r="E20007" s="122"/>
    </row>
    <row r="20008" spans="4:5">
      <c r="D20008" s="122"/>
      <c r="E20008" s="122"/>
    </row>
    <row r="20009" spans="4:5">
      <c r="D20009" s="122"/>
      <c r="E20009" s="122"/>
    </row>
    <row r="20010" spans="4:5">
      <c r="D20010" s="122"/>
      <c r="E20010" s="122"/>
    </row>
    <row r="20011" spans="4:5">
      <c r="D20011" s="122"/>
      <c r="E20011" s="122"/>
    </row>
    <row r="20012" spans="4:5">
      <c r="D20012" s="122"/>
      <c r="E20012" s="122"/>
    </row>
    <row r="20013" spans="4:5">
      <c r="D20013" s="122"/>
      <c r="E20013" s="122"/>
    </row>
    <row r="20014" spans="4:5">
      <c r="D20014" s="122"/>
      <c r="E20014" s="122"/>
    </row>
    <row r="20015" spans="4:5">
      <c r="D20015" s="122"/>
      <c r="E20015" s="122"/>
    </row>
    <row r="20016" spans="4:5">
      <c r="D20016" s="122"/>
      <c r="E20016" s="122"/>
    </row>
    <row r="20017" spans="4:5">
      <c r="D20017" s="122"/>
      <c r="E20017" s="122"/>
    </row>
    <row r="20018" spans="4:5">
      <c r="D20018" s="122"/>
      <c r="E20018" s="122"/>
    </row>
    <row r="20019" spans="4:5">
      <c r="D20019" s="122"/>
      <c r="E20019" s="122"/>
    </row>
    <row r="20020" spans="4:5">
      <c r="D20020" s="122"/>
      <c r="E20020" s="122"/>
    </row>
    <row r="20021" spans="4:5">
      <c r="D20021" s="122"/>
      <c r="E20021" s="122"/>
    </row>
    <row r="20022" spans="4:5">
      <c r="D20022" s="122"/>
      <c r="E20022" s="122"/>
    </row>
    <row r="20023" spans="4:5">
      <c r="D20023" s="122"/>
      <c r="E20023" s="122"/>
    </row>
    <row r="20024" spans="4:5">
      <c r="D20024" s="122"/>
      <c r="E20024" s="122"/>
    </row>
    <row r="20025" spans="4:5">
      <c r="D20025" s="122"/>
      <c r="E20025" s="122"/>
    </row>
    <row r="20026" spans="4:5">
      <c r="D20026" s="122"/>
      <c r="E20026" s="122"/>
    </row>
    <row r="20027" spans="4:5">
      <c r="D20027" s="122"/>
      <c r="E20027" s="122"/>
    </row>
    <row r="20028" spans="4:5">
      <c r="D20028" s="122"/>
      <c r="E20028" s="122"/>
    </row>
    <row r="20029" spans="4:5">
      <c r="D20029" s="122"/>
      <c r="E20029" s="122"/>
    </row>
    <row r="20030" spans="4:5">
      <c r="D20030" s="122"/>
      <c r="E20030" s="122"/>
    </row>
    <row r="20031" spans="4:5">
      <c r="D20031" s="122"/>
      <c r="E20031" s="122"/>
    </row>
    <row r="20032" spans="4:5">
      <c r="D20032" s="122"/>
      <c r="E20032" s="122"/>
    </row>
    <row r="20033" spans="4:5">
      <c r="D20033" s="122"/>
      <c r="E20033" s="122"/>
    </row>
    <row r="20034" spans="4:5">
      <c r="D20034" s="122"/>
      <c r="E20034" s="122"/>
    </row>
    <row r="20035" spans="4:5">
      <c r="D20035" s="122"/>
      <c r="E20035" s="122"/>
    </row>
    <row r="20036" spans="4:5">
      <c r="D20036" s="122"/>
      <c r="E20036" s="122"/>
    </row>
    <row r="20037" spans="4:5">
      <c r="D20037" s="122"/>
      <c r="E20037" s="122"/>
    </row>
    <row r="20038" spans="4:5">
      <c r="D20038" s="122"/>
      <c r="E20038" s="122"/>
    </row>
    <row r="20039" spans="4:5">
      <c r="D20039" s="122"/>
      <c r="E20039" s="122"/>
    </row>
    <row r="20040" spans="4:5">
      <c r="D20040" s="122"/>
      <c r="E20040" s="122"/>
    </row>
    <row r="20041" spans="4:5">
      <c r="D20041" s="122"/>
      <c r="E20041" s="122"/>
    </row>
    <row r="20042" spans="4:5">
      <c r="D20042" s="122"/>
      <c r="E20042" s="122"/>
    </row>
    <row r="20043" spans="4:5">
      <c r="D20043" s="122"/>
      <c r="E20043" s="122"/>
    </row>
    <row r="20044" spans="4:5">
      <c r="D20044" s="122"/>
      <c r="E20044" s="122"/>
    </row>
    <row r="20045" spans="4:5">
      <c r="D20045" s="122"/>
      <c r="E20045" s="122"/>
    </row>
    <row r="20046" spans="4:5">
      <c r="D20046" s="122"/>
      <c r="E20046" s="122"/>
    </row>
    <row r="20047" spans="4:5">
      <c r="D20047" s="122"/>
      <c r="E20047" s="122"/>
    </row>
    <row r="20048" spans="4:5">
      <c r="D20048" s="122"/>
      <c r="E20048" s="122"/>
    </row>
    <row r="20049" spans="4:5">
      <c r="D20049" s="122"/>
      <c r="E20049" s="122"/>
    </row>
    <row r="20050" spans="4:5">
      <c r="D20050" s="122"/>
      <c r="E20050" s="122"/>
    </row>
    <row r="20051" spans="4:5">
      <c r="D20051" s="122"/>
      <c r="E20051" s="122"/>
    </row>
    <row r="20052" spans="4:5">
      <c r="D20052" s="122"/>
      <c r="E20052" s="122"/>
    </row>
    <row r="20053" spans="4:5">
      <c r="D20053" s="122"/>
      <c r="E20053" s="122"/>
    </row>
    <row r="20054" spans="4:5">
      <c r="D20054" s="122"/>
      <c r="E20054" s="122"/>
    </row>
    <row r="20055" spans="4:5">
      <c r="D20055" s="122"/>
      <c r="E20055" s="122"/>
    </row>
    <row r="20056" spans="4:5">
      <c r="D20056" s="122"/>
      <c r="E20056" s="122"/>
    </row>
    <row r="20057" spans="4:5">
      <c r="D20057" s="122"/>
      <c r="E20057" s="122"/>
    </row>
    <row r="20058" spans="4:5">
      <c r="D20058" s="122"/>
      <c r="E20058" s="122"/>
    </row>
    <row r="20059" spans="4:5">
      <c r="D20059" s="122"/>
      <c r="E20059" s="122"/>
    </row>
    <row r="20060" spans="4:5">
      <c r="D20060" s="122"/>
      <c r="E20060" s="122"/>
    </row>
    <row r="20061" spans="4:5">
      <c r="D20061" s="122"/>
      <c r="E20061" s="122"/>
    </row>
    <row r="20062" spans="4:5">
      <c r="D20062" s="122"/>
      <c r="E20062" s="122"/>
    </row>
    <row r="20063" spans="4:5">
      <c r="D20063" s="122"/>
      <c r="E20063" s="122"/>
    </row>
    <row r="20064" spans="4:5">
      <c r="D20064" s="122"/>
      <c r="E20064" s="122"/>
    </row>
    <row r="20065" spans="4:5">
      <c r="D20065" s="122"/>
      <c r="E20065" s="122"/>
    </row>
    <row r="20066" spans="4:5">
      <c r="D20066" s="122"/>
      <c r="E20066" s="122"/>
    </row>
    <row r="20067" spans="4:5">
      <c r="D20067" s="122"/>
      <c r="E20067" s="122"/>
    </row>
    <row r="20068" spans="4:5">
      <c r="D20068" s="122"/>
      <c r="E20068" s="122"/>
    </row>
    <row r="20069" spans="4:5">
      <c r="D20069" s="122"/>
      <c r="E20069" s="122"/>
    </row>
    <row r="20070" spans="4:5">
      <c r="D20070" s="122"/>
      <c r="E20070" s="122"/>
    </row>
    <row r="20071" spans="4:5">
      <c r="D20071" s="122"/>
      <c r="E20071" s="122"/>
    </row>
    <row r="20072" spans="4:5">
      <c r="D20072" s="122"/>
      <c r="E20072" s="122"/>
    </row>
    <row r="20073" spans="4:5">
      <c r="D20073" s="122"/>
      <c r="E20073" s="122"/>
    </row>
    <row r="20074" spans="4:5">
      <c r="D20074" s="122"/>
      <c r="E20074" s="122"/>
    </row>
    <row r="20075" spans="4:5">
      <c r="D20075" s="122"/>
      <c r="E20075" s="122"/>
    </row>
    <row r="20076" spans="4:5">
      <c r="D20076" s="122"/>
      <c r="E20076" s="122"/>
    </row>
    <row r="20077" spans="4:5">
      <c r="D20077" s="122"/>
      <c r="E20077" s="122"/>
    </row>
    <row r="20078" spans="4:5">
      <c r="D20078" s="122"/>
      <c r="E20078" s="122"/>
    </row>
    <row r="20079" spans="4:5">
      <c r="D20079" s="122"/>
      <c r="E20079" s="122"/>
    </row>
    <row r="20080" spans="4:5">
      <c r="D20080" s="122"/>
      <c r="E20080" s="122"/>
    </row>
    <row r="20081" spans="4:5">
      <c r="D20081" s="122"/>
      <c r="E20081" s="122"/>
    </row>
    <row r="20082" spans="4:5">
      <c r="D20082" s="122"/>
      <c r="E20082" s="122"/>
    </row>
    <row r="20083" spans="4:5">
      <c r="D20083" s="122"/>
      <c r="E20083" s="122"/>
    </row>
    <row r="20084" spans="4:5">
      <c r="D20084" s="122"/>
      <c r="E20084" s="122"/>
    </row>
    <row r="20085" spans="4:5">
      <c r="D20085" s="122"/>
      <c r="E20085" s="122"/>
    </row>
    <row r="20086" spans="4:5">
      <c r="D20086" s="122"/>
      <c r="E20086" s="122"/>
    </row>
    <row r="20087" spans="4:5">
      <c r="D20087" s="122"/>
      <c r="E20087" s="122"/>
    </row>
    <row r="20088" spans="4:5">
      <c r="D20088" s="122"/>
      <c r="E20088" s="122"/>
    </row>
    <row r="20089" spans="4:5">
      <c r="D20089" s="122"/>
      <c r="E20089" s="122"/>
    </row>
    <row r="20090" spans="4:5">
      <c r="D20090" s="122"/>
      <c r="E20090" s="122"/>
    </row>
    <row r="20091" spans="4:5">
      <c r="D20091" s="122"/>
      <c r="E20091" s="122"/>
    </row>
    <row r="20092" spans="4:5">
      <c r="D20092" s="122"/>
      <c r="E20092" s="122"/>
    </row>
    <row r="20093" spans="4:5">
      <c r="D20093" s="122"/>
      <c r="E20093" s="122"/>
    </row>
    <row r="20094" spans="4:5">
      <c r="D20094" s="122"/>
      <c r="E20094" s="122"/>
    </row>
    <row r="20095" spans="4:5">
      <c r="D20095" s="122"/>
      <c r="E20095" s="122"/>
    </row>
    <row r="20096" spans="4:5">
      <c r="D20096" s="122"/>
      <c r="E20096" s="122"/>
    </row>
    <row r="20097" spans="4:5">
      <c r="D20097" s="122"/>
      <c r="E20097" s="122"/>
    </row>
    <row r="20098" spans="4:5">
      <c r="D20098" s="122"/>
      <c r="E20098" s="122"/>
    </row>
    <row r="20099" spans="4:5">
      <c r="D20099" s="122"/>
      <c r="E20099" s="122"/>
    </row>
    <row r="20100" spans="4:5">
      <c r="D20100" s="122"/>
      <c r="E20100" s="122"/>
    </row>
    <row r="20101" spans="4:5">
      <c r="D20101" s="122"/>
      <c r="E20101" s="122"/>
    </row>
    <row r="20102" spans="4:5">
      <c r="D20102" s="122"/>
      <c r="E20102" s="122"/>
    </row>
    <row r="20103" spans="4:5">
      <c r="D20103" s="122"/>
      <c r="E20103" s="122"/>
    </row>
    <row r="20104" spans="4:5">
      <c r="D20104" s="122"/>
      <c r="E20104" s="122"/>
    </row>
    <row r="20105" spans="4:5">
      <c r="D20105" s="122"/>
      <c r="E20105" s="122"/>
    </row>
    <row r="20106" spans="4:5">
      <c r="D20106" s="122"/>
      <c r="E20106" s="122"/>
    </row>
    <row r="20107" spans="4:5">
      <c r="D20107" s="122"/>
      <c r="E20107" s="122"/>
    </row>
    <row r="20108" spans="4:5">
      <c r="D20108" s="122"/>
      <c r="E20108" s="122"/>
    </row>
    <row r="20109" spans="4:5">
      <c r="D20109" s="122"/>
      <c r="E20109" s="122"/>
    </row>
    <row r="20110" spans="4:5">
      <c r="D20110" s="122"/>
      <c r="E20110" s="122"/>
    </row>
    <row r="20111" spans="4:5">
      <c r="D20111" s="122"/>
      <c r="E20111" s="122"/>
    </row>
    <row r="20112" spans="4:5">
      <c r="D20112" s="122"/>
      <c r="E20112" s="122"/>
    </row>
    <row r="20113" spans="4:5">
      <c r="D20113" s="122"/>
      <c r="E20113" s="122"/>
    </row>
    <row r="20114" spans="4:5">
      <c r="D20114" s="122"/>
      <c r="E20114" s="122"/>
    </row>
    <row r="20115" spans="4:5">
      <c r="D20115" s="122"/>
      <c r="E20115" s="122"/>
    </row>
    <row r="20116" spans="4:5">
      <c r="D20116" s="122"/>
      <c r="E20116" s="122"/>
    </row>
    <row r="20117" spans="4:5">
      <c r="D20117" s="122"/>
      <c r="E20117" s="122"/>
    </row>
    <row r="20118" spans="4:5">
      <c r="D20118" s="122"/>
      <c r="E20118" s="122"/>
    </row>
    <row r="20119" spans="4:5">
      <c r="D20119" s="122"/>
      <c r="E20119" s="122"/>
    </row>
    <row r="20120" spans="4:5">
      <c r="D20120" s="122"/>
      <c r="E20120" s="122"/>
    </row>
    <row r="20121" spans="4:5">
      <c r="D20121" s="122"/>
      <c r="E20121" s="122"/>
    </row>
    <row r="20122" spans="4:5">
      <c r="D20122" s="122"/>
      <c r="E20122" s="122"/>
    </row>
    <row r="20123" spans="4:5">
      <c r="D20123" s="122"/>
      <c r="E20123" s="122"/>
    </row>
    <row r="20124" spans="4:5">
      <c r="D20124" s="122"/>
      <c r="E20124" s="122"/>
    </row>
    <row r="20125" spans="4:5">
      <c r="D20125" s="122"/>
      <c r="E20125" s="122"/>
    </row>
    <row r="20126" spans="4:5">
      <c r="D20126" s="122"/>
      <c r="E20126" s="122"/>
    </row>
    <row r="20127" spans="4:5">
      <c r="D20127" s="122"/>
      <c r="E20127" s="122"/>
    </row>
    <row r="20128" spans="4:5">
      <c r="D20128" s="122"/>
      <c r="E20128" s="122"/>
    </row>
    <row r="20129" spans="4:5">
      <c r="D20129" s="122"/>
      <c r="E20129" s="122"/>
    </row>
    <row r="20130" spans="4:5">
      <c r="D20130" s="122"/>
      <c r="E20130" s="122"/>
    </row>
    <row r="20131" spans="4:5">
      <c r="D20131" s="122"/>
      <c r="E20131" s="122"/>
    </row>
    <row r="20132" spans="4:5">
      <c r="D20132" s="122"/>
      <c r="E20132" s="122"/>
    </row>
    <row r="20133" spans="4:5">
      <c r="D20133" s="122"/>
      <c r="E20133" s="122"/>
    </row>
    <row r="20134" spans="4:5">
      <c r="D20134" s="122"/>
      <c r="E20134" s="122"/>
    </row>
    <row r="20135" spans="4:5">
      <c r="D20135" s="122"/>
      <c r="E20135" s="122"/>
    </row>
    <row r="20136" spans="4:5">
      <c r="D20136" s="122"/>
      <c r="E20136" s="122"/>
    </row>
    <row r="20137" spans="4:5">
      <c r="D20137" s="122"/>
      <c r="E20137" s="122"/>
    </row>
    <row r="20138" spans="4:5">
      <c r="D20138" s="122"/>
      <c r="E20138" s="122"/>
    </row>
    <row r="20139" spans="4:5">
      <c r="D20139" s="122"/>
      <c r="E20139" s="122"/>
    </row>
    <row r="20140" spans="4:5">
      <c r="D20140" s="122"/>
      <c r="E20140" s="122"/>
    </row>
    <row r="20141" spans="4:5">
      <c r="D20141" s="122"/>
      <c r="E20141" s="122"/>
    </row>
    <row r="20142" spans="4:5">
      <c r="D20142" s="122"/>
      <c r="E20142" s="122"/>
    </row>
    <row r="20143" spans="4:5">
      <c r="D20143" s="122"/>
      <c r="E20143" s="122"/>
    </row>
    <row r="20144" spans="4:5">
      <c r="D20144" s="122"/>
      <c r="E20144" s="122"/>
    </row>
    <row r="20145" spans="4:5">
      <c r="D20145" s="122"/>
      <c r="E20145" s="122"/>
    </row>
    <row r="20146" spans="4:5">
      <c r="D20146" s="122"/>
      <c r="E20146" s="122"/>
    </row>
    <row r="20147" spans="4:5">
      <c r="D20147" s="122"/>
      <c r="E20147" s="122"/>
    </row>
    <row r="20148" spans="4:5">
      <c r="D20148" s="122"/>
      <c r="E20148" s="122"/>
    </row>
    <row r="20149" spans="4:5">
      <c r="D20149" s="122"/>
      <c r="E20149" s="122"/>
    </row>
    <row r="20150" spans="4:5">
      <c r="D20150" s="122"/>
      <c r="E20150" s="122"/>
    </row>
    <row r="20151" spans="4:5">
      <c r="D20151" s="122"/>
      <c r="E20151" s="122"/>
    </row>
    <row r="20152" spans="4:5">
      <c r="D20152" s="122"/>
      <c r="E20152" s="122"/>
    </row>
    <row r="20153" spans="4:5">
      <c r="D20153" s="122"/>
      <c r="E20153" s="122"/>
    </row>
    <row r="20154" spans="4:5">
      <c r="D20154" s="122"/>
      <c r="E20154" s="122"/>
    </row>
    <row r="20155" spans="4:5">
      <c r="D20155" s="122"/>
      <c r="E20155" s="122"/>
    </row>
    <row r="20156" spans="4:5">
      <c r="D20156" s="122"/>
      <c r="E20156" s="122"/>
    </row>
    <row r="20157" spans="4:5">
      <c r="D20157" s="122"/>
      <c r="E20157" s="122"/>
    </row>
    <row r="20158" spans="4:5">
      <c r="D20158" s="122"/>
      <c r="E20158" s="122"/>
    </row>
    <row r="20159" spans="4:5">
      <c r="D20159" s="122"/>
      <c r="E20159" s="122"/>
    </row>
    <row r="20160" spans="4:5">
      <c r="D20160" s="122"/>
      <c r="E20160" s="122"/>
    </row>
    <row r="20161" spans="4:5">
      <c r="D20161" s="122"/>
      <c r="E20161" s="122"/>
    </row>
    <row r="20162" spans="4:5">
      <c r="D20162" s="122"/>
      <c r="E20162" s="122"/>
    </row>
    <row r="20163" spans="4:5">
      <c r="D20163" s="122"/>
      <c r="E20163" s="122"/>
    </row>
    <row r="20164" spans="4:5">
      <c r="D20164" s="122"/>
      <c r="E20164" s="122"/>
    </row>
    <row r="20165" spans="4:5">
      <c r="D20165" s="122"/>
      <c r="E20165" s="122"/>
    </row>
    <row r="20166" spans="4:5">
      <c r="D20166" s="122"/>
      <c r="E20166" s="122"/>
    </row>
    <row r="20167" spans="4:5">
      <c r="D20167" s="122"/>
      <c r="E20167" s="122"/>
    </row>
    <row r="20168" spans="4:5">
      <c r="D20168" s="122"/>
      <c r="E20168" s="122"/>
    </row>
    <row r="20169" spans="4:5">
      <c r="D20169" s="122"/>
      <c r="E20169" s="122"/>
    </row>
    <row r="20170" spans="4:5">
      <c r="D20170" s="122"/>
      <c r="E20170" s="122"/>
    </row>
    <row r="20171" spans="4:5">
      <c r="D20171" s="122"/>
      <c r="E20171" s="122"/>
    </row>
    <row r="20172" spans="4:5">
      <c r="D20172" s="122"/>
      <c r="E20172" s="122"/>
    </row>
    <row r="20173" spans="4:5">
      <c r="D20173" s="122"/>
      <c r="E20173" s="122"/>
    </row>
    <row r="20174" spans="4:5">
      <c r="D20174" s="122"/>
      <c r="E20174" s="122"/>
    </row>
    <row r="20175" spans="4:5">
      <c r="D20175" s="122"/>
      <c r="E20175" s="122"/>
    </row>
    <row r="20176" spans="4:5">
      <c r="D20176" s="122"/>
      <c r="E20176" s="122"/>
    </row>
    <row r="20177" spans="4:5">
      <c r="D20177" s="122"/>
      <c r="E20177" s="122"/>
    </row>
    <row r="20178" spans="4:5">
      <c r="D20178" s="122"/>
      <c r="E20178" s="122"/>
    </row>
    <row r="20179" spans="4:5">
      <c r="D20179" s="122"/>
      <c r="E20179" s="122"/>
    </row>
    <row r="20180" spans="4:5">
      <c r="D20180" s="122"/>
      <c r="E20180" s="122"/>
    </row>
    <row r="20181" spans="4:5">
      <c r="D20181" s="122"/>
      <c r="E20181" s="122"/>
    </row>
    <row r="20182" spans="4:5">
      <c r="D20182" s="122"/>
      <c r="E20182" s="122"/>
    </row>
    <row r="20183" spans="4:5">
      <c r="D20183" s="122"/>
      <c r="E20183" s="122"/>
    </row>
    <row r="20184" spans="4:5">
      <c r="D20184" s="122"/>
      <c r="E20184" s="122"/>
    </row>
    <row r="20185" spans="4:5">
      <c r="D20185" s="122"/>
      <c r="E20185" s="122"/>
    </row>
    <row r="20186" spans="4:5">
      <c r="D20186" s="122"/>
      <c r="E20186" s="122"/>
    </row>
    <row r="20187" spans="4:5">
      <c r="D20187" s="122"/>
      <c r="E20187" s="122"/>
    </row>
    <row r="20188" spans="4:5">
      <c r="D20188" s="122"/>
      <c r="E20188" s="122"/>
    </row>
    <row r="20189" spans="4:5">
      <c r="D20189" s="122"/>
      <c r="E20189" s="122"/>
    </row>
    <row r="20190" spans="4:5">
      <c r="D20190" s="122"/>
      <c r="E20190" s="122"/>
    </row>
    <row r="20191" spans="4:5">
      <c r="D20191" s="122"/>
      <c r="E20191" s="122"/>
    </row>
    <row r="20192" spans="4:5">
      <c r="D20192" s="122"/>
      <c r="E20192" s="122"/>
    </row>
    <row r="20193" spans="4:5">
      <c r="D20193" s="122"/>
      <c r="E20193" s="122"/>
    </row>
    <row r="20194" spans="4:5">
      <c r="D20194" s="122"/>
      <c r="E20194" s="122"/>
    </row>
    <row r="20195" spans="4:5">
      <c r="D20195" s="122"/>
      <c r="E20195" s="122"/>
    </row>
    <row r="20196" spans="4:5">
      <c r="D20196" s="122"/>
      <c r="E20196" s="122"/>
    </row>
    <row r="20197" spans="4:5">
      <c r="D20197" s="122"/>
      <c r="E20197" s="122"/>
    </row>
    <row r="20198" spans="4:5">
      <c r="D20198" s="122"/>
      <c r="E20198" s="122"/>
    </row>
    <row r="20199" spans="4:5">
      <c r="D20199" s="122"/>
      <c r="E20199" s="122"/>
    </row>
    <row r="20200" spans="4:5">
      <c r="D20200" s="122"/>
      <c r="E20200" s="122"/>
    </row>
    <row r="20201" spans="4:5">
      <c r="D20201" s="122"/>
      <c r="E20201" s="122"/>
    </row>
    <row r="20202" spans="4:5">
      <c r="D20202" s="122"/>
      <c r="E20202" s="122"/>
    </row>
    <row r="20203" spans="4:5">
      <c r="D20203" s="122"/>
      <c r="E20203" s="122"/>
    </row>
    <row r="20204" spans="4:5">
      <c r="D20204" s="122"/>
      <c r="E20204" s="122"/>
    </row>
    <row r="20205" spans="4:5">
      <c r="D20205" s="122"/>
      <c r="E20205" s="122"/>
    </row>
    <row r="20206" spans="4:5">
      <c r="D20206" s="122"/>
      <c r="E20206" s="122"/>
    </row>
    <row r="20207" spans="4:5">
      <c r="D20207" s="122"/>
      <c r="E20207" s="122"/>
    </row>
    <row r="20208" spans="4:5">
      <c r="D20208" s="122"/>
      <c r="E20208" s="122"/>
    </row>
    <row r="20209" spans="4:5">
      <c r="D20209" s="122"/>
      <c r="E20209" s="122"/>
    </row>
    <row r="20210" spans="4:5">
      <c r="D20210" s="122"/>
      <c r="E20210" s="122"/>
    </row>
    <row r="20211" spans="4:5">
      <c r="D20211" s="122"/>
      <c r="E20211" s="122"/>
    </row>
    <row r="20212" spans="4:5">
      <c r="D20212" s="122"/>
      <c r="E20212" s="122"/>
    </row>
    <row r="20213" spans="4:5">
      <c r="D20213" s="122"/>
      <c r="E20213" s="122"/>
    </row>
    <row r="20214" spans="4:5">
      <c r="D20214" s="122"/>
      <c r="E20214" s="122"/>
    </row>
    <row r="20215" spans="4:5">
      <c r="D20215" s="122"/>
      <c r="E20215" s="122"/>
    </row>
    <row r="20216" spans="4:5">
      <c r="D20216" s="122"/>
      <c r="E20216" s="122"/>
    </row>
    <row r="20217" spans="4:5">
      <c r="D20217" s="122"/>
      <c r="E20217" s="122"/>
    </row>
    <row r="20218" spans="4:5">
      <c r="D20218" s="122"/>
      <c r="E20218" s="122"/>
    </row>
    <row r="20219" spans="4:5">
      <c r="D20219" s="122"/>
      <c r="E20219" s="122"/>
    </row>
    <row r="20220" spans="4:5">
      <c r="D20220" s="122"/>
      <c r="E20220" s="122"/>
    </row>
    <row r="20221" spans="4:5">
      <c r="D20221" s="122"/>
      <c r="E20221" s="122"/>
    </row>
    <row r="20222" spans="4:5">
      <c r="D20222" s="122"/>
      <c r="E20222" s="122"/>
    </row>
    <row r="20223" spans="4:5">
      <c r="D20223" s="122"/>
      <c r="E20223" s="122"/>
    </row>
    <row r="20224" spans="4:5">
      <c r="D20224" s="122"/>
      <c r="E20224" s="122"/>
    </row>
    <row r="20225" spans="4:5">
      <c r="D20225" s="122"/>
      <c r="E20225" s="122"/>
    </row>
    <row r="20226" spans="4:5">
      <c r="D20226" s="122"/>
      <c r="E20226" s="122"/>
    </row>
    <row r="20227" spans="4:5">
      <c r="D20227" s="122"/>
      <c r="E20227" s="122"/>
    </row>
    <row r="20228" spans="4:5">
      <c r="D20228" s="122"/>
      <c r="E20228" s="122"/>
    </row>
    <row r="20229" spans="4:5">
      <c r="D20229" s="122"/>
      <c r="E20229" s="122"/>
    </row>
    <row r="20230" spans="4:5">
      <c r="D20230" s="122"/>
      <c r="E20230" s="122"/>
    </row>
    <row r="20231" spans="4:5">
      <c r="D20231" s="122"/>
      <c r="E20231" s="122"/>
    </row>
    <row r="20232" spans="4:5">
      <c r="D20232" s="122"/>
      <c r="E20232" s="122"/>
    </row>
    <row r="20233" spans="4:5">
      <c r="D20233" s="122"/>
      <c r="E20233" s="122"/>
    </row>
    <row r="20234" spans="4:5">
      <c r="D20234" s="122"/>
      <c r="E20234" s="122"/>
    </row>
    <row r="20235" spans="4:5">
      <c r="D20235" s="122"/>
      <c r="E20235" s="122"/>
    </row>
    <row r="20236" spans="4:5">
      <c r="D20236" s="122"/>
      <c r="E20236" s="122"/>
    </row>
    <row r="20237" spans="4:5">
      <c r="D20237" s="122"/>
      <c r="E20237" s="122"/>
    </row>
    <row r="20238" spans="4:5">
      <c r="D20238" s="122"/>
      <c r="E20238" s="122"/>
    </row>
    <row r="20239" spans="4:5">
      <c r="D20239" s="122"/>
      <c r="E20239" s="122"/>
    </row>
    <row r="20240" spans="4:5">
      <c r="D20240" s="122"/>
      <c r="E20240" s="122"/>
    </row>
    <row r="20241" spans="4:5">
      <c r="D20241" s="122"/>
      <c r="E20241" s="122"/>
    </row>
    <row r="20242" spans="4:5">
      <c r="D20242" s="122"/>
      <c r="E20242" s="122"/>
    </row>
    <row r="20243" spans="4:5">
      <c r="D20243" s="122"/>
      <c r="E20243" s="122"/>
    </row>
    <row r="20244" spans="4:5">
      <c r="D20244" s="122"/>
      <c r="E20244" s="122"/>
    </row>
    <row r="20245" spans="4:5">
      <c r="D20245" s="122"/>
      <c r="E20245" s="122"/>
    </row>
    <row r="20246" spans="4:5">
      <c r="D20246" s="122"/>
      <c r="E20246" s="122"/>
    </row>
    <row r="20247" spans="4:5">
      <c r="D20247" s="122"/>
      <c r="E20247" s="122"/>
    </row>
    <row r="20248" spans="4:5">
      <c r="D20248" s="122"/>
      <c r="E20248" s="122"/>
    </row>
    <row r="20249" spans="4:5">
      <c r="D20249" s="122"/>
      <c r="E20249" s="122"/>
    </row>
    <row r="20250" spans="4:5">
      <c r="D20250" s="122"/>
      <c r="E20250" s="122"/>
    </row>
    <row r="20251" spans="4:5">
      <c r="D20251" s="122"/>
      <c r="E20251" s="122"/>
    </row>
    <row r="20252" spans="4:5">
      <c r="D20252" s="122"/>
      <c r="E20252" s="122"/>
    </row>
    <row r="20253" spans="4:5">
      <c r="D20253" s="122"/>
      <c r="E20253" s="122"/>
    </row>
    <row r="20254" spans="4:5">
      <c r="D20254" s="122"/>
      <c r="E20254" s="122"/>
    </row>
    <row r="20255" spans="4:5">
      <c r="D20255" s="122"/>
      <c r="E20255" s="122"/>
    </row>
    <row r="20256" spans="4:5">
      <c r="D20256" s="122"/>
      <c r="E20256" s="122"/>
    </row>
    <row r="20257" spans="4:5">
      <c r="D20257" s="122"/>
      <c r="E20257" s="122"/>
    </row>
    <row r="20258" spans="4:5">
      <c r="D20258" s="122"/>
      <c r="E20258" s="122"/>
    </row>
    <row r="20259" spans="4:5">
      <c r="D20259" s="122"/>
      <c r="E20259" s="122"/>
    </row>
    <row r="20260" spans="4:5">
      <c r="D20260" s="122"/>
      <c r="E20260" s="122"/>
    </row>
    <row r="20261" spans="4:5">
      <c r="D20261" s="122"/>
      <c r="E20261" s="122"/>
    </row>
    <row r="20262" spans="4:5">
      <c r="D20262" s="122"/>
      <c r="E20262" s="122"/>
    </row>
    <row r="20263" spans="4:5">
      <c r="D20263" s="122"/>
      <c r="E20263" s="122"/>
    </row>
    <row r="20264" spans="4:5">
      <c r="D20264" s="122"/>
      <c r="E20264" s="122"/>
    </row>
    <row r="20265" spans="4:5">
      <c r="D20265" s="122"/>
      <c r="E20265" s="122"/>
    </row>
    <row r="20266" spans="4:5">
      <c r="D20266" s="122"/>
      <c r="E20266" s="122"/>
    </row>
    <row r="20267" spans="4:5">
      <c r="D20267" s="122"/>
      <c r="E20267" s="122"/>
    </row>
    <row r="20268" spans="4:5">
      <c r="D20268" s="122"/>
      <c r="E20268" s="122"/>
    </row>
    <row r="20269" spans="4:5">
      <c r="D20269" s="122"/>
      <c r="E20269" s="122"/>
    </row>
    <row r="20270" spans="4:5">
      <c r="D20270" s="122"/>
      <c r="E20270" s="122"/>
    </row>
    <row r="20271" spans="4:5">
      <c r="D20271" s="122"/>
      <c r="E20271" s="122"/>
    </row>
    <row r="20272" spans="4:5">
      <c r="D20272" s="122"/>
      <c r="E20272" s="122"/>
    </row>
    <row r="20273" spans="4:5">
      <c r="D20273" s="122"/>
      <c r="E20273" s="122"/>
    </row>
    <row r="20274" spans="4:5">
      <c r="D20274" s="122"/>
      <c r="E20274" s="122"/>
    </row>
    <row r="20275" spans="4:5">
      <c r="D20275" s="122"/>
      <c r="E20275" s="122"/>
    </row>
    <row r="20276" spans="4:5">
      <c r="D20276" s="122"/>
      <c r="E20276" s="122"/>
    </row>
    <row r="20277" spans="4:5">
      <c r="D20277" s="122"/>
      <c r="E20277" s="122"/>
    </row>
    <row r="20278" spans="4:5">
      <c r="D20278" s="122"/>
      <c r="E20278" s="122"/>
    </row>
    <row r="20279" spans="4:5">
      <c r="D20279" s="122"/>
      <c r="E20279" s="122"/>
    </row>
    <row r="20280" spans="4:5">
      <c r="D20280" s="122"/>
      <c r="E20280" s="122"/>
    </row>
    <row r="20281" spans="4:5">
      <c r="D20281" s="122"/>
      <c r="E20281" s="122"/>
    </row>
    <row r="20282" spans="4:5">
      <c r="D20282" s="122"/>
      <c r="E20282" s="122"/>
    </row>
    <row r="20283" spans="4:5">
      <c r="D20283" s="122"/>
      <c r="E20283" s="122"/>
    </row>
    <row r="20284" spans="4:5">
      <c r="D20284" s="122"/>
      <c r="E20284" s="122"/>
    </row>
    <row r="20285" spans="4:5">
      <c r="D20285" s="122"/>
      <c r="E20285" s="122"/>
    </row>
    <row r="20286" spans="4:5">
      <c r="D20286" s="122"/>
      <c r="E20286" s="122"/>
    </row>
    <row r="20287" spans="4:5">
      <c r="D20287" s="122"/>
      <c r="E20287" s="122"/>
    </row>
    <row r="20288" spans="4:5">
      <c r="D20288" s="122"/>
      <c r="E20288" s="122"/>
    </row>
    <row r="20289" spans="4:5">
      <c r="D20289" s="122"/>
      <c r="E20289" s="122"/>
    </row>
    <row r="20290" spans="4:5">
      <c r="D20290" s="122"/>
      <c r="E20290" s="122"/>
    </row>
    <row r="20291" spans="4:5">
      <c r="D20291" s="122"/>
      <c r="E20291" s="122"/>
    </row>
    <row r="20292" spans="4:5">
      <c r="D20292" s="122"/>
      <c r="E20292" s="122"/>
    </row>
    <row r="20293" spans="4:5">
      <c r="D20293" s="122"/>
      <c r="E20293" s="122"/>
    </row>
    <row r="20294" spans="4:5">
      <c r="D20294" s="122"/>
      <c r="E20294" s="122"/>
    </row>
    <row r="20295" spans="4:5">
      <c r="D20295" s="122"/>
      <c r="E20295" s="122"/>
    </row>
    <row r="20296" spans="4:5">
      <c r="D20296" s="122"/>
      <c r="E20296" s="122"/>
    </row>
    <row r="20297" spans="4:5">
      <c r="D20297" s="122"/>
      <c r="E20297" s="122"/>
    </row>
    <row r="20298" spans="4:5">
      <c r="D20298" s="122"/>
      <c r="E20298" s="122"/>
    </row>
    <row r="20299" spans="4:5">
      <c r="D20299" s="122"/>
      <c r="E20299" s="122"/>
    </row>
    <row r="20300" spans="4:5">
      <c r="D20300" s="122"/>
      <c r="E20300" s="122"/>
    </row>
    <row r="20301" spans="4:5">
      <c r="D20301" s="122"/>
      <c r="E20301" s="122"/>
    </row>
    <row r="20302" spans="4:5">
      <c r="D20302" s="122"/>
      <c r="E20302" s="122"/>
    </row>
    <row r="20303" spans="4:5">
      <c r="D20303" s="122"/>
      <c r="E20303" s="122"/>
    </row>
    <row r="20304" spans="4:5">
      <c r="D20304" s="122"/>
      <c r="E20304" s="122"/>
    </row>
    <row r="20305" spans="4:5">
      <c r="D20305" s="122"/>
      <c r="E20305" s="122"/>
    </row>
    <row r="20306" spans="4:5">
      <c r="D20306" s="122"/>
      <c r="E20306" s="122"/>
    </row>
    <row r="20307" spans="4:5">
      <c r="D20307" s="122"/>
      <c r="E20307" s="122"/>
    </row>
    <row r="20308" spans="4:5">
      <c r="D20308" s="122"/>
      <c r="E20308" s="122"/>
    </row>
    <row r="20309" spans="4:5">
      <c r="D20309" s="122"/>
      <c r="E20309" s="122"/>
    </row>
    <row r="20310" spans="4:5">
      <c r="D20310" s="122"/>
      <c r="E20310" s="122"/>
    </row>
    <row r="20311" spans="4:5">
      <c r="D20311" s="122"/>
      <c r="E20311" s="122"/>
    </row>
    <row r="20312" spans="4:5">
      <c r="D20312" s="122"/>
      <c r="E20312" s="122"/>
    </row>
    <row r="20313" spans="4:5">
      <c r="D20313" s="122"/>
      <c r="E20313" s="122"/>
    </row>
    <row r="20314" spans="4:5">
      <c r="D20314" s="122"/>
      <c r="E20314" s="122"/>
    </row>
    <row r="20315" spans="4:5">
      <c r="D20315" s="122"/>
      <c r="E20315" s="122"/>
    </row>
    <row r="20316" spans="4:5">
      <c r="D20316" s="122"/>
      <c r="E20316" s="122"/>
    </row>
    <row r="20317" spans="4:5">
      <c r="D20317" s="122"/>
      <c r="E20317" s="122"/>
    </row>
    <row r="20318" spans="4:5">
      <c r="D20318" s="122"/>
      <c r="E20318" s="122"/>
    </row>
    <row r="20319" spans="4:5">
      <c r="D20319" s="122"/>
      <c r="E20319" s="122"/>
    </row>
    <row r="20320" spans="4:5">
      <c r="D20320" s="122"/>
      <c r="E20320" s="122"/>
    </row>
    <row r="20321" spans="4:5">
      <c r="D20321" s="122"/>
      <c r="E20321" s="122"/>
    </row>
    <row r="20322" spans="4:5">
      <c r="D20322" s="122"/>
      <c r="E20322" s="122"/>
    </row>
    <row r="20323" spans="4:5">
      <c r="D20323" s="122"/>
      <c r="E20323" s="122"/>
    </row>
    <row r="20324" spans="4:5">
      <c r="D20324" s="122"/>
      <c r="E20324" s="122"/>
    </row>
    <row r="20325" spans="4:5">
      <c r="D20325" s="122"/>
      <c r="E20325" s="122"/>
    </row>
    <row r="20326" spans="4:5">
      <c r="D20326" s="122"/>
      <c r="E20326" s="122"/>
    </row>
    <row r="20327" spans="4:5">
      <c r="D20327" s="122"/>
      <c r="E20327" s="122"/>
    </row>
    <row r="20328" spans="4:5">
      <c r="D20328" s="122"/>
      <c r="E20328" s="122"/>
    </row>
    <row r="20329" spans="4:5">
      <c r="D20329" s="122"/>
      <c r="E20329" s="122"/>
    </row>
    <row r="20330" spans="4:5">
      <c r="D20330" s="122"/>
      <c r="E20330" s="122"/>
    </row>
    <row r="20331" spans="4:5">
      <c r="D20331" s="122"/>
      <c r="E20331" s="122"/>
    </row>
    <row r="20332" spans="4:5">
      <c r="D20332" s="122"/>
      <c r="E20332" s="122"/>
    </row>
    <row r="20333" spans="4:5">
      <c r="D20333" s="122"/>
      <c r="E20333" s="122"/>
    </row>
    <row r="20334" spans="4:5">
      <c r="D20334" s="122"/>
      <c r="E20334" s="122"/>
    </row>
    <row r="20335" spans="4:5">
      <c r="D20335" s="122"/>
      <c r="E20335" s="122"/>
    </row>
    <row r="20336" spans="4:5">
      <c r="D20336" s="122"/>
      <c r="E20336" s="122"/>
    </row>
    <row r="20337" spans="4:5">
      <c r="D20337" s="122"/>
      <c r="E20337" s="122"/>
    </row>
    <row r="20338" spans="4:5">
      <c r="D20338" s="122"/>
      <c r="E20338" s="122"/>
    </row>
    <row r="20339" spans="4:5">
      <c r="D20339" s="122"/>
      <c r="E20339" s="122"/>
    </row>
    <row r="20340" spans="4:5">
      <c r="D20340" s="122"/>
      <c r="E20340" s="122"/>
    </row>
    <row r="20341" spans="4:5">
      <c r="D20341" s="122"/>
      <c r="E20341" s="122"/>
    </row>
    <row r="20342" spans="4:5">
      <c r="D20342" s="122"/>
      <c r="E20342" s="122"/>
    </row>
    <row r="20343" spans="4:5">
      <c r="D20343" s="122"/>
      <c r="E20343" s="122"/>
    </row>
    <row r="20344" spans="4:5">
      <c r="D20344" s="122"/>
      <c r="E20344" s="122"/>
    </row>
    <row r="20345" spans="4:5">
      <c r="D20345" s="122"/>
      <c r="E20345" s="122"/>
    </row>
    <row r="20346" spans="4:5">
      <c r="D20346" s="122"/>
      <c r="E20346" s="122"/>
    </row>
    <row r="20347" spans="4:5">
      <c r="D20347" s="122"/>
      <c r="E20347" s="122"/>
    </row>
    <row r="20348" spans="4:5">
      <c r="D20348" s="122"/>
      <c r="E20348" s="122"/>
    </row>
    <row r="20349" spans="4:5">
      <c r="D20349" s="122"/>
      <c r="E20349" s="122"/>
    </row>
    <row r="20350" spans="4:5">
      <c r="D20350" s="122"/>
      <c r="E20350" s="122"/>
    </row>
    <row r="20351" spans="4:5">
      <c r="D20351" s="122"/>
      <c r="E20351" s="122"/>
    </row>
    <row r="20352" spans="4:5">
      <c r="D20352" s="122"/>
      <c r="E20352" s="122"/>
    </row>
    <row r="20353" spans="4:5">
      <c r="D20353" s="122"/>
      <c r="E20353" s="122"/>
    </row>
    <row r="20354" spans="4:5">
      <c r="D20354" s="122"/>
      <c r="E20354" s="122"/>
    </row>
    <row r="20355" spans="4:5">
      <c r="D20355" s="122"/>
      <c r="E20355" s="122"/>
    </row>
    <row r="20356" spans="4:5">
      <c r="D20356" s="122"/>
      <c r="E20356" s="122"/>
    </row>
    <row r="20357" spans="4:5">
      <c r="D20357" s="122"/>
      <c r="E20357" s="122"/>
    </row>
    <row r="20358" spans="4:5">
      <c r="D20358" s="122"/>
      <c r="E20358" s="122"/>
    </row>
    <row r="20359" spans="4:5">
      <c r="D20359" s="122"/>
      <c r="E20359" s="122"/>
    </row>
    <row r="20360" spans="4:5">
      <c r="D20360" s="122"/>
      <c r="E20360" s="122"/>
    </row>
    <row r="20361" spans="4:5">
      <c r="D20361" s="122"/>
      <c r="E20361" s="122"/>
    </row>
    <row r="20362" spans="4:5">
      <c r="D20362" s="122"/>
      <c r="E20362" s="122"/>
    </row>
    <row r="20363" spans="4:5">
      <c r="D20363" s="122"/>
      <c r="E20363" s="122"/>
    </row>
    <row r="20364" spans="4:5">
      <c r="D20364" s="122"/>
      <c r="E20364" s="122"/>
    </row>
    <row r="20365" spans="4:5">
      <c r="D20365" s="122"/>
      <c r="E20365" s="122"/>
    </row>
    <row r="20366" spans="4:5">
      <c r="D20366" s="122"/>
      <c r="E20366" s="122"/>
    </row>
    <row r="20367" spans="4:5">
      <c r="D20367" s="122"/>
      <c r="E20367" s="122"/>
    </row>
    <row r="20368" spans="4:5">
      <c r="D20368" s="122"/>
      <c r="E20368" s="122"/>
    </row>
    <row r="20369" spans="4:5">
      <c r="D20369" s="122"/>
      <c r="E20369" s="122"/>
    </row>
    <row r="20370" spans="4:5">
      <c r="D20370" s="122"/>
      <c r="E20370" s="122"/>
    </row>
    <row r="20371" spans="4:5">
      <c r="D20371" s="122"/>
      <c r="E20371" s="122"/>
    </row>
    <row r="20372" spans="4:5">
      <c r="D20372" s="122"/>
      <c r="E20372" s="122"/>
    </row>
    <row r="20373" spans="4:5">
      <c r="D20373" s="122"/>
      <c r="E20373" s="122"/>
    </row>
    <row r="20374" spans="4:5">
      <c r="D20374" s="122"/>
      <c r="E20374" s="122"/>
    </row>
    <row r="20375" spans="4:5">
      <c r="D20375" s="122"/>
      <c r="E20375" s="122"/>
    </row>
    <row r="20376" spans="4:5">
      <c r="D20376" s="122"/>
      <c r="E20376" s="122"/>
    </row>
    <row r="20377" spans="4:5">
      <c r="D20377" s="122"/>
      <c r="E20377" s="122"/>
    </row>
    <row r="20378" spans="4:5">
      <c r="D20378" s="122"/>
      <c r="E20378" s="122"/>
    </row>
    <row r="20379" spans="4:5">
      <c r="D20379" s="122"/>
      <c r="E20379" s="122"/>
    </row>
    <row r="20380" spans="4:5">
      <c r="D20380" s="122"/>
      <c r="E20380" s="122"/>
    </row>
    <row r="20381" spans="4:5">
      <c r="D20381" s="122"/>
      <c r="E20381" s="122"/>
    </row>
    <row r="20382" spans="4:5">
      <c r="D20382" s="122"/>
      <c r="E20382" s="122"/>
    </row>
    <row r="20383" spans="4:5">
      <c r="D20383" s="122"/>
      <c r="E20383" s="122"/>
    </row>
    <row r="20384" spans="4:5">
      <c r="D20384" s="122"/>
      <c r="E20384" s="122"/>
    </row>
    <row r="20385" spans="4:5">
      <c r="D20385" s="122"/>
      <c r="E20385" s="122"/>
    </row>
    <row r="20386" spans="4:5">
      <c r="D20386" s="122"/>
      <c r="E20386" s="122"/>
    </row>
    <row r="20387" spans="4:5">
      <c r="D20387" s="122"/>
      <c r="E20387" s="122"/>
    </row>
    <row r="20388" spans="4:5">
      <c r="D20388" s="122"/>
      <c r="E20388" s="122"/>
    </row>
    <row r="20389" spans="4:5">
      <c r="D20389" s="122"/>
      <c r="E20389" s="122"/>
    </row>
    <row r="20390" spans="4:5">
      <c r="D20390" s="122"/>
      <c r="E20390" s="122"/>
    </row>
    <row r="20391" spans="4:5">
      <c r="D20391" s="122"/>
      <c r="E20391" s="122"/>
    </row>
    <row r="20392" spans="4:5">
      <c r="D20392" s="122"/>
      <c r="E20392" s="122"/>
    </row>
    <row r="20393" spans="4:5">
      <c r="D20393" s="122"/>
      <c r="E20393" s="122"/>
    </row>
    <row r="20394" spans="4:5">
      <c r="D20394" s="122"/>
      <c r="E20394" s="122"/>
    </row>
    <row r="20395" spans="4:5">
      <c r="D20395" s="122"/>
      <c r="E20395" s="122"/>
    </row>
    <row r="20396" spans="4:5">
      <c r="D20396" s="122"/>
      <c r="E20396" s="122"/>
    </row>
    <row r="20397" spans="4:5">
      <c r="D20397" s="122"/>
      <c r="E20397" s="122"/>
    </row>
    <row r="20398" spans="4:5">
      <c r="D20398" s="122"/>
      <c r="E20398" s="122"/>
    </row>
    <row r="20399" spans="4:5">
      <c r="D20399" s="122"/>
      <c r="E20399" s="122"/>
    </row>
    <row r="20400" spans="4:5">
      <c r="D20400" s="122"/>
      <c r="E20400" s="122"/>
    </row>
    <row r="20401" spans="4:5">
      <c r="D20401" s="122"/>
      <c r="E20401" s="122"/>
    </row>
    <row r="20402" spans="4:5">
      <c r="D20402" s="122"/>
      <c r="E20402" s="122"/>
    </row>
    <row r="20403" spans="4:5">
      <c r="D20403" s="122"/>
      <c r="E20403" s="122"/>
    </row>
    <row r="20404" spans="4:5">
      <c r="D20404" s="122"/>
      <c r="E20404" s="122"/>
    </row>
    <row r="20405" spans="4:5">
      <c r="D20405" s="122"/>
      <c r="E20405" s="122"/>
    </row>
    <row r="20406" spans="4:5">
      <c r="D20406" s="122"/>
      <c r="E20406" s="122"/>
    </row>
    <row r="20407" spans="4:5">
      <c r="D20407" s="122"/>
      <c r="E20407" s="122"/>
    </row>
    <row r="20408" spans="4:5">
      <c r="D20408" s="122"/>
      <c r="E20408" s="122"/>
    </row>
    <row r="20409" spans="4:5">
      <c r="D20409" s="122"/>
      <c r="E20409" s="122"/>
    </row>
    <row r="20410" spans="4:5">
      <c r="D20410" s="122"/>
      <c r="E20410" s="122"/>
    </row>
    <row r="20411" spans="4:5">
      <c r="D20411" s="122"/>
      <c r="E20411" s="122"/>
    </row>
    <row r="20412" spans="4:5">
      <c r="D20412" s="122"/>
      <c r="E20412" s="122"/>
    </row>
    <row r="20413" spans="4:5">
      <c r="D20413" s="122"/>
      <c r="E20413" s="122"/>
    </row>
    <row r="20414" spans="4:5">
      <c r="D20414" s="122"/>
      <c r="E20414" s="122"/>
    </row>
    <row r="20415" spans="4:5">
      <c r="D20415" s="122"/>
      <c r="E20415" s="122"/>
    </row>
    <row r="20416" spans="4:5">
      <c r="D20416" s="122"/>
      <c r="E20416" s="122"/>
    </row>
    <row r="20417" spans="4:5">
      <c r="D20417" s="122"/>
      <c r="E20417" s="122"/>
    </row>
    <row r="20418" spans="4:5">
      <c r="D20418" s="122"/>
      <c r="E20418" s="122"/>
    </row>
    <row r="20419" spans="4:5">
      <c r="D20419" s="122"/>
      <c r="E20419" s="122"/>
    </row>
    <row r="20420" spans="4:5">
      <c r="D20420" s="122"/>
      <c r="E20420" s="122"/>
    </row>
    <row r="20421" spans="4:5">
      <c r="D20421" s="122"/>
      <c r="E20421" s="122"/>
    </row>
    <row r="20422" spans="4:5">
      <c r="D20422" s="122"/>
      <c r="E20422" s="122"/>
    </row>
    <row r="20423" spans="4:5">
      <c r="D20423" s="122"/>
      <c r="E20423" s="122"/>
    </row>
    <row r="20424" spans="4:5">
      <c r="D20424" s="122"/>
      <c r="E20424" s="122"/>
    </row>
    <row r="20425" spans="4:5">
      <c r="D20425" s="122"/>
      <c r="E20425" s="122"/>
    </row>
    <row r="20426" spans="4:5">
      <c r="D20426" s="122"/>
      <c r="E20426" s="122"/>
    </row>
    <row r="20427" spans="4:5">
      <c r="D20427" s="122"/>
      <c r="E20427" s="122"/>
    </row>
    <row r="20428" spans="4:5">
      <c r="D20428" s="122"/>
      <c r="E20428" s="122"/>
    </row>
    <row r="20429" spans="4:5">
      <c r="D20429" s="122"/>
      <c r="E20429" s="122"/>
    </row>
    <row r="20430" spans="4:5">
      <c r="D20430" s="122"/>
      <c r="E20430" s="122"/>
    </row>
    <row r="20431" spans="4:5">
      <c r="D20431" s="122"/>
      <c r="E20431" s="122"/>
    </row>
    <row r="20432" spans="4:5">
      <c r="D20432" s="122"/>
      <c r="E20432" s="122"/>
    </row>
    <row r="20433" spans="4:5">
      <c r="D20433" s="122"/>
      <c r="E20433" s="122"/>
    </row>
    <row r="20434" spans="4:5">
      <c r="D20434" s="122"/>
      <c r="E20434" s="122"/>
    </row>
    <row r="20435" spans="4:5">
      <c r="D20435" s="122"/>
      <c r="E20435" s="122"/>
    </row>
    <row r="20436" spans="4:5">
      <c r="D20436" s="122"/>
      <c r="E20436" s="122"/>
    </row>
    <row r="20437" spans="4:5">
      <c r="D20437" s="122"/>
      <c r="E20437" s="122"/>
    </row>
    <row r="20438" spans="4:5">
      <c r="D20438" s="122"/>
      <c r="E20438" s="122"/>
    </row>
    <row r="20439" spans="4:5">
      <c r="D20439" s="122"/>
      <c r="E20439" s="122"/>
    </row>
    <row r="20440" spans="4:5">
      <c r="D20440" s="122"/>
      <c r="E20440" s="122"/>
    </row>
    <row r="20441" spans="4:5">
      <c r="D20441" s="122"/>
      <c r="E20441" s="122"/>
    </row>
    <row r="20442" spans="4:5">
      <c r="D20442" s="122"/>
      <c r="E20442" s="122"/>
    </row>
    <row r="20443" spans="4:5">
      <c r="D20443" s="122"/>
      <c r="E20443" s="122"/>
    </row>
    <row r="20444" spans="4:5">
      <c r="D20444" s="122"/>
      <c r="E20444" s="122"/>
    </row>
    <row r="20445" spans="4:5">
      <c r="D20445" s="122"/>
      <c r="E20445" s="122"/>
    </row>
    <row r="20446" spans="4:5">
      <c r="D20446" s="122"/>
      <c r="E20446" s="122"/>
    </row>
    <row r="20447" spans="4:5">
      <c r="D20447" s="122"/>
      <c r="E20447" s="122"/>
    </row>
    <row r="20448" spans="4:5">
      <c r="D20448" s="122"/>
      <c r="E20448" s="122"/>
    </row>
    <row r="20449" spans="4:5">
      <c r="D20449" s="122"/>
      <c r="E20449" s="122"/>
    </row>
    <row r="20450" spans="4:5">
      <c r="D20450" s="122"/>
      <c r="E20450" s="122"/>
    </row>
    <row r="20451" spans="4:5">
      <c r="D20451" s="122"/>
      <c r="E20451" s="122"/>
    </row>
    <row r="20452" spans="4:5">
      <c r="D20452" s="122"/>
      <c r="E20452" s="122"/>
    </row>
    <row r="20453" spans="4:5">
      <c r="D20453" s="122"/>
      <c r="E20453" s="122"/>
    </row>
    <row r="20454" spans="4:5">
      <c r="D20454" s="122"/>
      <c r="E20454" s="122"/>
    </row>
    <row r="20455" spans="4:5">
      <c r="D20455" s="122"/>
      <c r="E20455" s="122"/>
    </row>
    <row r="20456" spans="4:5">
      <c r="D20456" s="122"/>
      <c r="E20456" s="122"/>
    </row>
    <row r="20457" spans="4:5">
      <c r="D20457" s="122"/>
      <c r="E20457" s="122"/>
    </row>
    <row r="20458" spans="4:5">
      <c r="D20458" s="122"/>
      <c r="E20458" s="122"/>
    </row>
    <row r="20459" spans="4:5">
      <c r="D20459" s="122"/>
      <c r="E20459" s="122"/>
    </row>
    <row r="20460" spans="4:5">
      <c r="D20460" s="122"/>
      <c r="E20460" s="122"/>
    </row>
    <row r="20461" spans="4:5">
      <c r="D20461" s="122"/>
      <c r="E20461" s="122"/>
    </row>
    <row r="20462" spans="4:5">
      <c r="D20462" s="122"/>
      <c r="E20462" s="122"/>
    </row>
    <row r="20463" spans="4:5">
      <c r="D20463" s="122"/>
      <c r="E20463" s="122"/>
    </row>
    <row r="20464" spans="4:5">
      <c r="D20464" s="122"/>
      <c r="E20464" s="122"/>
    </row>
    <row r="20465" spans="4:5">
      <c r="D20465" s="122"/>
      <c r="E20465" s="122"/>
    </row>
    <row r="20466" spans="4:5">
      <c r="D20466" s="122"/>
      <c r="E20466" s="122"/>
    </row>
    <row r="20467" spans="4:5">
      <c r="D20467" s="122"/>
      <c r="E20467" s="122"/>
    </row>
    <row r="20468" spans="4:5">
      <c r="D20468" s="122"/>
      <c r="E20468" s="122"/>
    </row>
    <row r="20469" spans="4:5">
      <c r="D20469" s="122"/>
      <c r="E20469" s="122"/>
    </row>
    <row r="20470" spans="4:5">
      <c r="D20470" s="122"/>
      <c r="E20470" s="122"/>
    </row>
    <row r="20471" spans="4:5">
      <c r="D20471" s="122"/>
      <c r="E20471" s="122"/>
    </row>
    <row r="20472" spans="4:5">
      <c r="D20472" s="122"/>
      <c r="E20472" s="122"/>
    </row>
    <row r="20473" spans="4:5">
      <c r="D20473" s="122"/>
      <c r="E20473" s="122"/>
    </row>
    <row r="20474" spans="4:5">
      <c r="D20474" s="122"/>
      <c r="E20474" s="122"/>
    </row>
    <row r="20475" spans="4:5">
      <c r="D20475" s="122"/>
      <c r="E20475" s="122"/>
    </row>
    <row r="20476" spans="4:5">
      <c r="D20476" s="122"/>
      <c r="E20476" s="122"/>
    </row>
    <row r="20477" spans="4:5">
      <c r="D20477" s="122"/>
      <c r="E20477" s="122"/>
    </row>
    <row r="20478" spans="4:5">
      <c r="D20478" s="122"/>
      <c r="E20478" s="122"/>
    </row>
    <row r="20479" spans="4:5">
      <c r="D20479" s="122"/>
      <c r="E20479" s="122"/>
    </row>
    <row r="20480" spans="4:5">
      <c r="D20480" s="122"/>
      <c r="E20480" s="122"/>
    </row>
    <row r="20481" spans="4:5">
      <c r="D20481" s="122"/>
      <c r="E20481" s="122"/>
    </row>
    <row r="20482" spans="4:5">
      <c r="D20482" s="122"/>
      <c r="E20482" s="122"/>
    </row>
    <row r="20483" spans="4:5">
      <c r="D20483" s="122"/>
      <c r="E20483" s="122"/>
    </row>
    <row r="20484" spans="4:5">
      <c r="D20484" s="122"/>
      <c r="E20484" s="122"/>
    </row>
    <row r="20485" spans="4:5">
      <c r="D20485" s="122"/>
      <c r="E20485" s="122"/>
    </row>
    <row r="20486" spans="4:5">
      <c r="D20486" s="122"/>
      <c r="E20486" s="122"/>
    </row>
    <row r="20487" spans="4:5">
      <c r="D20487" s="122"/>
      <c r="E20487" s="122"/>
    </row>
    <row r="20488" spans="4:5">
      <c r="D20488" s="122"/>
      <c r="E20488" s="122"/>
    </row>
    <row r="20489" spans="4:5">
      <c r="D20489" s="122"/>
      <c r="E20489" s="122"/>
    </row>
    <row r="20490" spans="4:5">
      <c r="D20490" s="122"/>
      <c r="E20490" s="122"/>
    </row>
    <row r="20491" spans="4:5">
      <c r="D20491" s="122"/>
      <c r="E20491" s="122"/>
    </row>
    <row r="20492" spans="4:5">
      <c r="D20492" s="122"/>
      <c r="E20492" s="122"/>
    </row>
    <row r="20493" spans="4:5">
      <c r="D20493" s="122"/>
      <c r="E20493" s="122"/>
    </row>
    <row r="20494" spans="4:5">
      <c r="D20494" s="122"/>
      <c r="E20494" s="122"/>
    </row>
    <row r="20495" spans="4:5">
      <c r="D20495" s="122"/>
      <c r="E20495" s="122"/>
    </row>
    <row r="20496" spans="4:5">
      <c r="D20496" s="122"/>
      <c r="E20496" s="122"/>
    </row>
    <row r="20497" spans="4:5">
      <c r="D20497" s="122"/>
      <c r="E20497" s="122"/>
    </row>
    <row r="20498" spans="4:5">
      <c r="D20498" s="122"/>
      <c r="E20498" s="122"/>
    </row>
    <row r="20499" spans="4:5">
      <c r="D20499" s="122"/>
      <c r="E20499" s="122"/>
    </row>
    <row r="20500" spans="4:5">
      <c r="D20500" s="122"/>
      <c r="E20500" s="122"/>
    </row>
    <row r="20501" spans="4:5">
      <c r="D20501" s="122"/>
      <c r="E20501" s="122"/>
    </row>
    <row r="20502" spans="4:5">
      <c r="D20502" s="122"/>
      <c r="E20502" s="122"/>
    </row>
    <row r="20503" spans="4:5">
      <c r="D20503" s="122"/>
      <c r="E20503" s="122"/>
    </row>
    <row r="20504" spans="4:5">
      <c r="D20504" s="122"/>
      <c r="E20504" s="122"/>
    </row>
    <row r="20505" spans="4:5">
      <c r="D20505" s="122"/>
      <c r="E20505" s="122"/>
    </row>
    <row r="20506" spans="4:5">
      <c r="D20506" s="122"/>
      <c r="E20506" s="122"/>
    </row>
    <row r="20507" spans="4:5">
      <c r="D20507" s="122"/>
      <c r="E20507" s="122"/>
    </row>
    <row r="20508" spans="4:5">
      <c r="D20508" s="122"/>
      <c r="E20508" s="122"/>
    </row>
    <row r="20509" spans="4:5">
      <c r="D20509" s="122"/>
      <c r="E20509" s="122"/>
    </row>
    <row r="20510" spans="4:5">
      <c r="D20510" s="122"/>
      <c r="E20510" s="122"/>
    </row>
    <row r="20511" spans="4:5">
      <c r="D20511" s="122"/>
      <c r="E20511" s="122"/>
    </row>
    <row r="20512" spans="4:5">
      <c r="D20512" s="122"/>
      <c r="E20512" s="122"/>
    </row>
    <row r="20513" spans="4:5">
      <c r="D20513" s="122"/>
      <c r="E20513" s="122"/>
    </row>
    <row r="20514" spans="4:5">
      <c r="D20514" s="122"/>
      <c r="E20514" s="122"/>
    </row>
    <row r="20515" spans="4:5">
      <c r="D20515" s="122"/>
      <c r="E20515" s="122"/>
    </row>
    <row r="20516" spans="4:5">
      <c r="D20516" s="122"/>
      <c r="E20516" s="122"/>
    </row>
    <row r="20517" spans="4:5">
      <c r="D20517" s="122"/>
      <c r="E20517" s="122"/>
    </row>
    <row r="20518" spans="4:5">
      <c r="D20518" s="122"/>
      <c r="E20518" s="122"/>
    </row>
    <row r="20519" spans="4:5">
      <c r="D20519" s="122"/>
      <c r="E20519" s="122"/>
    </row>
    <row r="20520" spans="4:5">
      <c r="D20520" s="122"/>
      <c r="E20520" s="122"/>
    </row>
    <row r="20521" spans="4:5">
      <c r="D20521" s="122"/>
      <c r="E20521" s="122"/>
    </row>
    <row r="20522" spans="4:5">
      <c r="D20522" s="122"/>
      <c r="E20522" s="122"/>
    </row>
    <row r="20523" spans="4:5">
      <c r="D20523" s="122"/>
      <c r="E20523" s="122"/>
    </row>
    <row r="20524" spans="4:5">
      <c r="D20524" s="122"/>
      <c r="E20524" s="122"/>
    </row>
    <row r="20525" spans="4:5">
      <c r="D20525" s="122"/>
      <c r="E20525" s="122"/>
    </row>
    <row r="20526" spans="4:5">
      <c r="D20526" s="122"/>
      <c r="E20526" s="122"/>
    </row>
    <row r="20527" spans="4:5">
      <c r="D20527" s="122"/>
      <c r="E20527" s="122"/>
    </row>
    <row r="20528" spans="4:5">
      <c r="D20528" s="122"/>
      <c r="E20528" s="122"/>
    </row>
    <row r="20529" spans="4:5">
      <c r="D20529" s="122"/>
      <c r="E20529" s="122"/>
    </row>
    <row r="20530" spans="4:5">
      <c r="D20530" s="122"/>
      <c r="E20530" s="122"/>
    </row>
    <row r="20531" spans="4:5">
      <c r="D20531" s="122"/>
      <c r="E20531" s="122"/>
    </row>
    <row r="20532" spans="4:5">
      <c r="D20532" s="122"/>
      <c r="E20532" s="122"/>
    </row>
    <row r="20533" spans="4:5">
      <c r="D20533" s="122"/>
      <c r="E20533" s="122"/>
    </row>
    <row r="20534" spans="4:5">
      <c r="D20534" s="122"/>
      <c r="E20534" s="122"/>
    </row>
    <row r="20535" spans="4:5">
      <c r="D20535" s="122"/>
      <c r="E20535" s="122"/>
    </row>
    <row r="20536" spans="4:5">
      <c r="D20536" s="122"/>
      <c r="E20536" s="122"/>
    </row>
    <row r="20537" spans="4:5">
      <c r="D20537" s="122"/>
      <c r="E20537" s="122"/>
    </row>
    <row r="20538" spans="4:5">
      <c r="D20538" s="122"/>
      <c r="E20538" s="122"/>
    </row>
    <row r="20539" spans="4:5">
      <c r="D20539" s="122"/>
      <c r="E20539" s="122"/>
    </row>
    <row r="20540" spans="4:5">
      <c r="D20540" s="122"/>
      <c r="E20540" s="122"/>
    </row>
    <row r="20541" spans="4:5">
      <c r="D20541" s="122"/>
      <c r="E20541" s="122"/>
    </row>
    <row r="20542" spans="4:5">
      <c r="D20542" s="122"/>
      <c r="E20542" s="122"/>
    </row>
    <row r="20543" spans="4:5">
      <c r="D20543" s="122"/>
      <c r="E20543" s="122"/>
    </row>
    <row r="20544" spans="4:5">
      <c r="D20544" s="122"/>
      <c r="E20544" s="122"/>
    </row>
    <row r="20545" spans="4:5">
      <c r="D20545" s="122"/>
      <c r="E20545" s="122"/>
    </row>
    <row r="20546" spans="4:5">
      <c r="D20546" s="122"/>
      <c r="E20546" s="122"/>
    </row>
    <row r="20547" spans="4:5">
      <c r="D20547" s="122"/>
      <c r="E20547" s="122"/>
    </row>
    <row r="20548" spans="4:5">
      <c r="D20548" s="122"/>
      <c r="E20548" s="122"/>
    </row>
    <row r="20549" spans="4:5">
      <c r="D20549" s="122"/>
      <c r="E20549" s="122"/>
    </row>
    <row r="20550" spans="4:5">
      <c r="D20550" s="122"/>
      <c r="E20550" s="122"/>
    </row>
    <row r="20551" spans="4:5">
      <c r="D20551" s="122"/>
      <c r="E20551" s="122"/>
    </row>
    <row r="20552" spans="4:5">
      <c r="D20552" s="122"/>
      <c r="E20552" s="122"/>
    </row>
    <row r="20553" spans="4:5">
      <c r="D20553" s="122"/>
      <c r="E20553" s="122"/>
    </row>
    <row r="20554" spans="4:5">
      <c r="D20554" s="122"/>
      <c r="E20554" s="122"/>
    </row>
    <row r="20555" spans="4:5">
      <c r="D20555" s="122"/>
      <c r="E20555" s="122"/>
    </row>
    <row r="20556" spans="4:5">
      <c r="D20556" s="122"/>
      <c r="E20556" s="122"/>
    </row>
    <row r="20557" spans="4:5">
      <c r="D20557" s="122"/>
      <c r="E20557" s="122"/>
    </row>
    <row r="20558" spans="4:5">
      <c r="D20558" s="122"/>
      <c r="E20558" s="122"/>
    </row>
    <row r="20559" spans="4:5">
      <c r="D20559" s="122"/>
      <c r="E20559" s="122"/>
    </row>
    <row r="20560" spans="4:5">
      <c r="D20560" s="122"/>
      <c r="E20560" s="122"/>
    </row>
    <row r="20561" spans="4:5">
      <c r="D20561" s="122"/>
      <c r="E20561" s="122"/>
    </row>
    <row r="20562" spans="4:5">
      <c r="D20562" s="122"/>
      <c r="E20562" s="122"/>
    </row>
    <row r="20563" spans="4:5">
      <c r="D20563" s="122"/>
      <c r="E20563" s="122"/>
    </row>
    <row r="20564" spans="4:5">
      <c r="D20564" s="122"/>
      <c r="E20564" s="122"/>
    </row>
    <row r="20565" spans="4:5">
      <c r="D20565" s="122"/>
      <c r="E20565" s="122"/>
    </row>
    <row r="20566" spans="4:5">
      <c r="D20566" s="122"/>
      <c r="E20566" s="122"/>
    </row>
    <row r="20567" spans="4:5">
      <c r="D20567" s="122"/>
      <c r="E20567" s="122"/>
    </row>
    <row r="20568" spans="4:5">
      <c r="D20568" s="122"/>
      <c r="E20568" s="122"/>
    </row>
    <row r="20569" spans="4:5">
      <c r="D20569" s="122"/>
      <c r="E20569" s="122"/>
    </row>
    <row r="20570" spans="4:5">
      <c r="D20570" s="122"/>
      <c r="E20570" s="122"/>
    </row>
    <row r="20571" spans="4:5">
      <c r="D20571" s="122"/>
      <c r="E20571" s="122"/>
    </row>
    <row r="20572" spans="4:5">
      <c r="D20572" s="122"/>
      <c r="E20572" s="122"/>
    </row>
    <row r="20573" spans="4:5">
      <c r="D20573" s="122"/>
      <c r="E20573" s="122"/>
    </row>
    <row r="20574" spans="4:5">
      <c r="D20574" s="122"/>
      <c r="E20574" s="122"/>
    </row>
    <row r="20575" spans="4:5">
      <c r="D20575" s="122"/>
      <c r="E20575" s="122"/>
    </row>
    <row r="20576" spans="4:5">
      <c r="D20576" s="122"/>
      <c r="E20576" s="122"/>
    </row>
    <row r="20577" spans="4:5">
      <c r="D20577" s="122"/>
      <c r="E20577" s="122"/>
    </row>
    <row r="20578" spans="4:5">
      <c r="D20578" s="122"/>
      <c r="E20578" s="122"/>
    </row>
    <row r="20579" spans="4:5">
      <c r="D20579" s="122"/>
      <c r="E20579" s="122"/>
    </row>
    <row r="20580" spans="4:5">
      <c r="D20580" s="122"/>
      <c r="E20580" s="122"/>
    </row>
    <row r="20581" spans="4:5">
      <c r="D20581" s="122"/>
      <c r="E20581" s="122"/>
    </row>
    <row r="20582" spans="4:5">
      <c r="D20582" s="122"/>
      <c r="E20582" s="122"/>
    </row>
    <row r="20583" spans="4:5">
      <c r="D20583" s="122"/>
      <c r="E20583" s="122"/>
    </row>
    <row r="20584" spans="4:5">
      <c r="D20584" s="122"/>
      <c r="E20584" s="122"/>
    </row>
    <row r="20585" spans="4:5">
      <c r="D20585" s="122"/>
      <c r="E20585" s="122"/>
    </row>
    <row r="20586" spans="4:5">
      <c r="D20586" s="122"/>
      <c r="E20586" s="122"/>
    </row>
    <row r="20587" spans="4:5">
      <c r="D20587" s="122"/>
      <c r="E20587" s="122"/>
    </row>
    <row r="20588" spans="4:5">
      <c r="D20588" s="122"/>
      <c r="E20588" s="122"/>
    </row>
    <row r="20589" spans="4:5">
      <c r="D20589" s="122"/>
      <c r="E20589" s="122"/>
    </row>
    <row r="20590" spans="4:5">
      <c r="D20590" s="122"/>
      <c r="E20590" s="122"/>
    </row>
    <row r="20591" spans="4:5">
      <c r="D20591" s="122"/>
      <c r="E20591" s="122"/>
    </row>
    <row r="20592" spans="4:5">
      <c r="D20592" s="122"/>
      <c r="E20592" s="122"/>
    </row>
    <row r="20593" spans="4:5">
      <c r="D20593" s="122"/>
      <c r="E20593" s="122"/>
    </row>
    <row r="20594" spans="4:5">
      <c r="D20594" s="122"/>
      <c r="E20594" s="122"/>
    </row>
    <row r="20595" spans="4:5">
      <c r="D20595" s="122"/>
      <c r="E20595" s="122"/>
    </row>
    <row r="20596" spans="4:5">
      <c r="D20596" s="122"/>
      <c r="E20596" s="122"/>
    </row>
    <row r="20597" spans="4:5">
      <c r="D20597" s="122"/>
      <c r="E20597" s="122"/>
    </row>
    <row r="20598" spans="4:5">
      <c r="D20598" s="122"/>
      <c r="E20598" s="122"/>
    </row>
    <row r="20599" spans="4:5">
      <c r="D20599" s="122"/>
      <c r="E20599" s="122"/>
    </row>
    <row r="20600" spans="4:5">
      <c r="D20600" s="122"/>
      <c r="E20600" s="122"/>
    </row>
    <row r="20601" spans="4:5">
      <c r="D20601" s="122"/>
      <c r="E20601" s="122"/>
    </row>
    <row r="20602" spans="4:5">
      <c r="D20602" s="122"/>
      <c r="E20602" s="122"/>
    </row>
    <row r="20603" spans="4:5">
      <c r="D20603" s="122"/>
      <c r="E20603" s="122"/>
    </row>
    <row r="20604" spans="4:5">
      <c r="D20604" s="122"/>
      <c r="E20604" s="122"/>
    </row>
    <row r="20605" spans="4:5">
      <c r="D20605" s="122"/>
      <c r="E20605" s="122"/>
    </row>
    <row r="20606" spans="4:5">
      <c r="D20606" s="122"/>
      <c r="E20606" s="122"/>
    </row>
    <row r="20607" spans="4:5">
      <c r="D20607" s="122"/>
      <c r="E20607" s="122"/>
    </row>
    <row r="20608" spans="4:5">
      <c r="D20608" s="122"/>
      <c r="E20608" s="122"/>
    </row>
    <row r="20609" spans="4:5">
      <c r="D20609" s="122"/>
      <c r="E20609" s="122"/>
    </row>
    <row r="20610" spans="4:5">
      <c r="D20610" s="122"/>
      <c r="E20610" s="122"/>
    </row>
    <row r="20611" spans="4:5">
      <c r="D20611" s="122"/>
      <c r="E20611" s="122"/>
    </row>
    <row r="20612" spans="4:5">
      <c r="D20612" s="122"/>
      <c r="E20612" s="122"/>
    </row>
    <row r="20613" spans="4:5">
      <c r="D20613" s="122"/>
      <c r="E20613" s="122"/>
    </row>
    <row r="20614" spans="4:5">
      <c r="D20614" s="122"/>
      <c r="E20614" s="122"/>
    </row>
    <row r="20615" spans="4:5">
      <c r="D20615" s="122"/>
      <c r="E20615" s="122"/>
    </row>
    <row r="20616" spans="4:5">
      <c r="D20616" s="122"/>
      <c r="E20616" s="122"/>
    </row>
    <row r="20617" spans="4:5">
      <c r="D20617" s="122"/>
      <c r="E20617" s="122"/>
    </row>
    <row r="20618" spans="4:5">
      <c r="D20618" s="122"/>
      <c r="E20618" s="122"/>
    </row>
    <row r="20619" spans="4:5">
      <c r="D20619" s="122"/>
      <c r="E20619" s="122"/>
    </row>
    <row r="20620" spans="4:5">
      <c r="D20620" s="122"/>
      <c r="E20620" s="122"/>
    </row>
    <row r="20621" spans="4:5">
      <c r="D20621" s="122"/>
      <c r="E20621" s="122"/>
    </row>
    <row r="20622" spans="4:5">
      <c r="D20622" s="122"/>
      <c r="E20622" s="122"/>
    </row>
    <row r="20623" spans="4:5">
      <c r="D20623" s="122"/>
      <c r="E20623" s="122"/>
    </row>
    <row r="20624" spans="4:5">
      <c r="D20624" s="122"/>
      <c r="E20624" s="122"/>
    </row>
    <row r="20625" spans="4:5">
      <c r="D20625" s="122"/>
      <c r="E20625" s="122"/>
    </row>
    <row r="20626" spans="4:5">
      <c r="D20626" s="122"/>
      <c r="E20626" s="122"/>
    </row>
    <row r="20627" spans="4:5">
      <c r="D20627" s="122"/>
      <c r="E20627" s="122"/>
    </row>
    <row r="20628" spans="4:5">
      <c r="D20628" s="122"/>
      <c r="E20628" s="122"/>
    </row>
    <row r="20629" spans="4:5">
      <c r="D20629" s="122"/>
      <c r="E20629" s="122"/>
    </row>
    <row r="20630" spans="4:5">
      <c r="D20630" s="122"/>
      <c r="E20630" s="122"/>
    </row>
    <row r="20631" spans="4:5">
      <c r="D20631" s="122"/>
      <c r="E20631" s="122"/>
    </row>
    <row r="20632" spans="4:5">
      <c r="D20632" s="122"/>
      <c r="E20632" s="122"/>
    </row>
    <row r="20633" spans="4:5">
      <c r="D20633" s="122"/>
      <c r="E20633" s="122"/>
    </row>
    <row r="20634" spans="4:5">
      <c r="D20634" s="122"/>
      <c r="E20634" s="122"/>
    </row>
    <row r="20635" spans="4:5">
      <c r="D20635" s="122"/>
      <c r="E20635" s="122"/>
    </row>
    <row r="20636" spans="4:5">
      <c r="D20636" s="122"/>
      <c r="E20636" s="122"/>
    </row>
    <row r="20637" spans="4:5">
      <c r="D20637" s="122"/>
      <c r="E20637" s="122"/>
    </row>
    <row r="20638" spans="4:5">
      <c r="D20638" s="122"/>
      <c r="E20638" s="122"/>
    </row>
    <row r="20639" spans="4:5">
      <c r="D20639" s="122"/>
      <c r="E20639" s="122"/>
    </row>
    <row r="20640" spans="4:5">
      <c r="D20640" s="122"/>
      <c r="E20640" s="122"/>
    </row>
    <row r="20641" spans="4:5">
      <c r="D20641" s="122"/>
      <c r="E20641" s="122"/>
    </row>
    <row r="20642" spans="4:5">
      <c r="D20642" s="122"/>
      <c r="E20642" s="122"/>
    </row>
    <row r="20643" spans="4:5">
      <c r="D20643" s="122"/>
      <c r="E20643" s="122"/>
    </row>
    <row r="20644" spans="4:5">
      <c r="D20644" s="122"/>
      <c r="E20644" s="122"/>
    </row>
    <row r="20645" spans="4:5">
      <c r="D20645" s="122"/>
      <c r="E20645" s="122"/>
    </row>
    <row r="20646" spans="4:5">
      <c r="D20646" s="122"/>
      <c r="E20646" s="122"/>
    </row>
    <row r="20647" spans="4:5">
      <c r="D20647" s="122"/>
      <c r="E20647" s="122"/>
    </row>
    <row r="20648" spans="4:5">
      <c r="D20648" s="122"/>
      <c r="E20648" s="122"/>
    </row>
    <row r="20649" spans="4:5">
      <c r="D20649" s="122"/>
      <c r="E20649" s="122"/>
    </row>
    <row r="20650" spans="4:5">
      <c r="D20650" s="122"/>
      <c r="E20650" s="122"/>
    </row>
    <row r="20651" spans="4:5">
      <c r="D20651" s="122"/>
      <c r="E20651" s="122"/>
    </row>
    <row r="20652" spans="4:5">
      <c r="D20652" s="122"/>
      <c r="E20652" s="122"/>
    </row>
    <row r="20653" spans="4:5">
      <c r="D20653" s="122"/>
      <c r="E20653" s="122"/>
    </row>
    <row r="20654" spans="4:5">
      <c r="D20654" s="122"/>
      <c r="E20654" s="122"/>
    </row>
    <row r="20655" spans="4:5">
      <c r="D20655" s="122"/>
      <c r="E20655" s="122"/>
    </row>
    <row r="20656" spans="4:5">
      <c r="D20656" s="122"/>
      <c r="E20656" s="122"/>
    </row>
    <row r="20657" spans="4:5">
      <c r="D20657" s="122"/>
      <c r="E20657" s="122"/>
    </row>
    <row r="20658" spans="4:5">
      <c r="D20658" s="122"/>
      <c r="E20658" s="122"/>
    </row>
    <row r="20659" spans="4:5">
      <c r="D20659" s="122"/>
      <c r="E20659" s="122"/>
    </row>
    <row r="20660" spans="4:5">
      <c r="D20660" s="122"/>
      <c r="E20660" s="122"/>
    </row>
    <row r="20661" spans="4:5">
      <c r="D20661" s="122"/>
      <c r="E20661" s="122"/>
    </row>
    <row r="20662" spans="4:5">
      <c r="D20662" s="122"/>
      <c r="E20662" s="122"/>
    </row>
    <row r="20663" spans="4:5">
      <c r="D20663" s="122"/>
      <c r="E20663" s="122"/>
    </row>
    <row r="20664" spans="4:5">
      <c r="D20664" s="122"/>
      <c r="E20664" s="122"/>
    </row>
    <row r="20665" spans="4:5">
      <c r="D20665" s="122"/>
      <c r="E20665" s="122"/>
    </row>
    <row r="20666" spans="4:5">
      <c r="D20666" s="122"/>
      <c r="E20666" s="122"/>
    </row>
    <row r="20667" spans="4:5">
      <c r="D20667" s="122"/>
      <c r="E20667" s="122"/>
    </row>
    <row r="20668" spans="4:5">
      <c r="D20668" s="122"/>
      <c r="E20668" s="122"/>
    </row>
    <row r="20669" spans="4:5">
      <c r="D20669" s="122"/>
      <c r="E20669" s="122"/>
    </row>
    <row r="20670" spans="4:5">
      <c r="D20670" s="122"/>
      <c r="E20670" s="122"/>
    </row>
    <row r="20671" spans="4:5">
      <c r="D20671" s="122"/>
      <c r="E20671" s="122"/>
    </row>
    <row r="20672" spans="4:5">
      <c r="D20672" s="122"/>
      <c r="E20672" s="122"/>
    </row>
    <row r="20673" spans="4:5">
      <c r="D20673" s="122"/>
      <c r="E20673" s="122"/>
    </row>
    <row r="20674" spans="4:5">
      <c r="D20674" s="122"/>
      <c r="E20674" s="122"/>
    </row>
    <row r="20675" spans="4:5">
      <c r="D20675" s="122"/>
      <c r="E20675" s="122"/>
    </row>
    <row r="20676" spans="4:5">
      <c r="D20676" s="122"/>
      <c r="E20676" s="122"/>
    </row>
    <row r="20677" spans="4:5">
      <c r="D20677" s="122"/>
      <c r="E20677" s="122"/>
    </row>
    <row r="20678" spans="4:5">
      <c r="D20678" s="122"/>
      <c r="E20678" s="122"/>
    </row>
    <row r="20679" spans="4:5">
      <c r="D20679" s="122"/>
      <c r="E20679" s="122"/>
    </row>
    <row r="20680" spans="4:5">
      <c r="D20680" s="122"/>
      <c r="E20680" s="122"/>
    </row>
    <row r="20681" spans="4:5">
      <c r="D20681" s="122"/>
      <c r="E20681" s="122"/>
    </row>
    <row r="20682" spans="4:5">
      <c r="D20682" s="122"/>
      <c r="E20682" s="122"/>
    </row>
    <row r="20683" spans="4:5">
      <c r="D20683" s="122"/>
      <c r="E20683" s="122"/>
    </row>
    <row r="20684" spans="4:5">
      <c r="D20684" s="122"/>
      <c r="E20684" s="122"/>
    </row>
    <row r="20685" spans="4:5">
      <c r="D20685" s="122"/>
      <c r="E20685" s="122"/>
    </row>
    <row r="20686" spans="4:5">
      <c r="D20686" s="122"/>
      <c r="E20686" s="122"/>
    </row>
    <row r="20687" spans="4:5">
      <c r="D20687" s="122"/>
      <c r="E20687" s="122"/>
    </row>
    <row r="20688" spans="4:5">
      <c r="D20688" s="122"/>
      <c r="E20688" s="122"/>
    </row>
    <row r="20689" spans="4:5">
      <c r="D20689" s="122"/>
      <c r="E20689" s="122"/>
    </row>
    <row r="20690" spans="4:5">
      <c r="D20690" s="122"/>
      <c r="E20690" s="122"/>
    </row>
    <row r="20691" spans="4:5">
      <c r="D20691" s="122"/>
      <c r="E20691" s="122"/>
    </row>
    <row r="20692" spans="4:5">
      <c r="D20692" s="122"/>
      <c r="E20692" s="122"/>
    </row>
    <row r="20693" spans="4:5">
      <c r="D20693" s="122"/>
      <c r="E20693" s="122"/>
    </row>
    <row r="20694" spans="4:5">
      <c r="D20694" s="122"/>
      <c r="E20694" s="122"/>
    </row>
    <row r="20695" spans="4:5">
      <c r="D20695" s="122"/>
      <c r="E20695" s="122"/>
    </row>
    <row r="20696" spans="4:5">
      <c r="D20696" s="122"/>
      <c r="E20696" s="122"/>
    </row>
    <row r="20697" spans="4:5">
      <c r="D20697" s="122"/>
      <c r="E20697" s="122"/>
    </row>
    <row r="20698" spans="4:5">
      <c r="D20698" s="122"/>
      <c r="E20698" s="122"/>
    </row>
    <row r="20699" spans="4:5">
      <c r="D20699" s="122"/>
      <c r="E20699" s="122"/>
    </row>
    <row r="20700" spans="4:5">
      <c r="D20700" s="122"/>
      <c r="E20700" s="122"/>
    </row>
    <row r="20701" spans="4:5">
      <c r="D20701" s="122"/>
      <c r="E20701" s="122"/>
    </row>
    <row r="20702" spans="4:5">
      <c r="D20702" s="122"/>
      <c r="E20702" s="122"/>
    </row>
    <row r="20703" spans="4:5">
      <c r="D20703" s="122"/>
      <c r="E20703" s="122"/>
    </row>
    <row r="20704" spans="4:5">
      <c r="D20704" s="122"/>
      <c r="E20704" s="122"/>
    </row>
    <row r="20705" spans="4:5">
      <c r="D20705" s="122"/>
      <c r="E20705" s="122"/>
    </row>
    <row r="20706" spans="4:5">
      <c r="D20706" s="122"/>
      <c r="E20706" s="122"/>
    </row>
    <row r="20707" spans="4:5">
      <c r="D20707" s="122"/>
      <c r="E20707" s="122"/>
    </row>
    <row r="20708" spans="4:5">
      <c r="D20708" s="122"/>
      <c r="E20708" s="122"/>
    </row>
    <row r="20709" spans="4:5">
      <c r="D20709" s="122"/>
      <c r="E20709" s="122"/>
    </row>
    <row r="20710" spans="4:5">
      <c r="D20710" s="122"/>
      <c r="E20710" s="122"/>
    </row>
    <row r="20711" spans="4:5">
      <c r="D20711" s="122"/>
      <c r="E20711" s="122"/>
    </row>
    <row r="20712" spans="4:5">
      <c r="D20712" s="122"/>
      <c r="E20712" s="122"/>
    </row>
    <row r="20713" spans="4:5">
      <c r="D20713" s="122"/>
      <c r="E20713" s="122"/>
    </row>
    <row r="20714" spans="4:5">
      <c r="D20714" s="122"/>
      <c r="E20714" s="122"/>
    </row>
    <row r="20715" spans="4:5">
      <c r="D20715" s="122"/>
      <c r="E20715" s="122"/>
    </row>
    <row r="20716" spans="4:5">
      <c r="D20716" s="122"/>
      <c r="E20716" s="122"/>
    </row>
    <row r="20717" spans="4:5">
      <c r="D20717" s="122"/>
      <c r="E20717" s="122"/>
    </row>
    <row r="20718" spans="4:5">
      <c r="D20718" s="122"/>
      <c r="E20718" s="122"/>
    </row>
    <row r="20719" spans="4:5">
      <c r="D20719" s="122"/>
      <c r="E20719" s="122"/>
    </row>
    <row r="20720" spans="4:5">
      <c r="D20720" s="122"/>
      <c r="E20720" s="122"/>
    </row>
    <row r="20721" spans="4:5">
      <c r="D20721" s="122"/>
      <c r="E20721" s="122"/>
    </row>
    <row r="20722" spans="4:5">
      <c r="D20722" s="122"/>
      <c r="E20722" s="122"/>
    </row>
    <row r="20723" spans="4:5">
      <c r="D20723" s="122"/>
      <c r="E20723" s="122"/>
    </row>
    <row r="20724" spans="4:5">
      <c r="D20724" s="122"/>
      <c r="E20724" s="122"/>
    </row>
    <row r="20725" spans="4:5">
      <c r="D20725" s="122"/>
      <c r="E20725" s="122"/>
    </row>
    <row r="20726" spans="4:5">
      <c r="D20726" s="122"/>
      <c r="E20726" s="122"/>
    </row>
    <row r="20727" spans="4:5">
      <c r="D20727" s="122"/>
      <c r="E20727" s="122"/>
    </row>
    <row r="20728" spans="4:5">
      <c r="D20728" s="122"/>
      <c r="E20728" s="122"/>
    </row>
    <row r="20729" spans="4:5">
      <c r="D20729" s="122"/>
      <c r="E20729" s="122"/>
    </row>
    <row r="20730" spans="4:5">
      <c r="D20730" s="122"/>
      <c r="E20730" s="122"/>
    </row>
    <row r="20731" spans="4:5">
      <c r="D20731" s="122"/>
      <c r="E20731" s="122"/>
    </row>
    <row r="20732" spans="4:5">
      <c r="D20732" s="122"/>
      <c r="E20732" s="122"/>
    </row>
    <row r="20733" spans="4:5">
      <c r="D20733" s="122"/>
      <c r="E20733" s="122"/>
    </row>
    <row r="20734" spans="4:5">
      <c r="D20734" s="122"/>
      <c r="E20734" s="122"/>
    </row>
    <row r="20735" spans="4:5">
      <c r="D20735" s="122"/>
      <c r="E20735" s="122"/>
    </row>
    <row r="20736" spans="4:5">
      <c r="D20736" s="122"/>
      <c r="E20736" s="122"/>
    </row>
    <row r="20737" spans="4:5">
      <c r="D20737" s="122"/>
      <c r="E20737" s="122"/>
    </row>
    <row r="20738" spans="4:5">
      <c r="D20738" s="122"/>
      <c r="E20738" s="122"/>
    </row>
    <row r="20739" spans="4:5">
      <c r="D20739" s="122"/>
      <c r="E20739" s="122"/>
    </row>
    <row r="20740" spans="4:5">
      <c r="D20740" s="122"/>
      <c r="E20740" s="122"/>
    </row>
    <row r="20741" spans="4:5">
      <c r="D20741" s="122"/>
      <c r="E20741" s="122"/>
    </row>
    <row r="20742" spans="4:5">
      <c r="D20742" s="122"/>
      <c r="E20742" s="122"/>
    </row>
    <row r="20743" spans="4:5">
      <c r="D20743" s="122"/>
      <c r="E20743" s="122"/>
    </row>
    <row r="20744" spans="4:5">
      <c r="D20744" s="122"/>
      <c r="E20744" s="122"/>
    </row>
    <row r="20745" spans="4:5">
      <c r="D20745" s="122"/>
      <c r="E20745" s="122"/>
    </row>
    <row r="20746" spans="4:5">
      <c r="D20746" s="122"/>
      <c r="E20746" s="122"/>
    </row>
    <row r="20747" spans="4:5">
      <c r="D20747" s="122"/>
      <c r="E20747" s="122"/>
    </row>
    <row r="20748" spans="4:5">
      <c r="D20748" s="122"/>
      <c r="E20748" s="122"/>
    </row>
    <row r="20749" spans="4:5">
      <c r="D20749" s="122"/>
      <c r="E20749" s="122"/>
    </row>
    <row r="20750" spans="4:5">
      <c r="D20750" s="122"/>
      <c r="E20750" s="122"/>
    </row>
    <row r="20751" spans="4:5">
      <c r="D20751" s="122"/>
      <c r="E20751" s="122"/>
    </row>
    <row r="20752" spans="4:5">
      <c r="D20752" s="122"/>
      <c r="E20752" s="122"/>
    </row>
    <row r="20753" spans="4:5">
      <c r="D20753" s="122"/>
      <c r="E20753" s="122"/>
    </row>
    <row r="20754" spans="4:5">
      <c r="D20754" s="122"/>
      <c r="E20754" s="122"/>
    </row>
    <row r="20755" spans="4:5">
      <c r="D20755" s="122"/>
      <c r="E20755" s="122"/>
    </row>
    <row r="20756" spans="4:5">
      <c r="D20756" s="122"/>
      <c r="E20756" s="122"/>
    </row>
    <row r="20757" spans="4:5">
      <c r="D20757" s="122"/>
      <c r="E20757" s="122"/>
    </row>
    <row r="20758" spans="4:5">
      <c r="D20758" s="122"/>
      <c r="E20758" s="122"/>
    </row>
    <row r="20759" spans="4:5">
      <c r="D20759" s="122"/>
      <c r="E20759" s="122"/>
    </row>
    <row r="20760" spans="4:5">
      <c r="D20760" s="122"/>
      <c r="E20760" s="122"/>
    </row>
    <row r="20761" spans="4:5">
      <c r="D20761" s="122"/>
      <c r="E20761" s="122"/>
    </row>
    <row r="20762" spans="4:5">
      <c r="D20762" s="122"/>
      <c r="E20762" s="122"/>
    </row>
    <row r="20763" spans="4:5">
      <c r="D20763" s="122"/>
      <c r="E20763" s="122"/>
    </row>
    <row r="20764" spans="4:5">
      <c r="D20764" s="122"/>
      <c r="E20764" s="122"/>
    </row>
    <row r="20765" spans="4:5">
      <c r="D20765" s="122"/>
      <c r="E20765" s="122"/>
    </row>
    <row r="20766" spans="4:5">
      <c r="D20766" s="122"/>
      <c r="E20766" s="122"/>
    </row>
    <row r="20767" spans="4:5">
      <c r="D20767" s="122"/>
      <c r="E20767" s="122"/>
    </row>
    <row r="20768" spans="4:5">
      <c r="D20768" s="122"/>
      <c r="E20768" s="122"/>
    </row>
    <row r="20769" spans="4:5">
      <c r="D20769" s="122"/>
      <c r="E20769" s="122"/>
    </row>
    <row r="20770" spans="4:5">
      <c r="D20770" s="122"/>
      <c r="E20770" s="122"/>
    </row>
    <row r="20771" spans="4:5">
      <c r="D20771" s="122"/>
      <c r="E20771" s="122"/>
    </row>
    <row r="20772" spans="4:5">
      <c r="D20772" s="122"/>
      <c r="E20772" s="122"/>
    </row>
    <row r="20773" spans="4:5">
      <c r="D20773" s="122"/>
      <c r="E20773" s="122"/>
    </row>
    <row r="20774" spans="4:5">
      <c r="D20774" s="122"/>
      <c r="E20774" s="122"/>
    </row>
    <row r="20775" spans="4:5">
      <c r="D20775" s="122"/>
      <c r="E20775" s="122"/>
    </row>
    <row r="20776" spans="4:5">
      <c r="D20776" s="122"/>
      <c r="E20776" s="122"/>
    </row>
    <row r="20777" spans="4:5">
      <c r="D20777" s="122"/>
      <c r="E20777" s="122"/>
    </row>
    <row r="20778" spans="4:5">
      <c r="D20778" s="122"/>
      <c r="E20778" s="122"/>
    </row>
    <row r="20779" spans="4:5">
      <c r="D20779" s="122"/>
      <c r="E20779" s="122"/>
    </row>
    <row r="20780" spans="4:5">
      <c r="D20780" s="122"/>
      <c r="E20780" s="122"/>
    </row>
    <row r="20781" spans="4:5">
      <c r="D20781" s="122"/>
      <c r="E20781" s="122"/>
    </row>
    <row r="20782" spans="4:5">
      <c r="D20782" s="122"/>
      <c r="E20782" s="122"/>
    </row>
    <row r="20783" spans="4:5">
      <c r="D20783" s="122"/>
      <c r="E20783" s="122"/>
    </row>
    <row r="20784" spans="4:5">
      <c r="D20784" s="122"/>
      <c r="E20784" s="122"/>
    </row>
    <row r="20785" spans="4:5">
      <c r="D20785" s="122"/>
      <c r="E20785" s="122"/>
    </row>
    <row r="20786" spans="4:5">
      <c r="D20786" s="122"/>
      <c r="E20786" s="122"/>
    </row>
    <row r="20787" spans="4:5">
      <c r="D20787" s="122"/>
      <c r="E20787" s="122"/>
    </row>
    <row r="20788" spans="4:5">
      <c r="D20788" s="122"/>
      <c r="E20788" s="122"/>
    </row>
    <row r="20789" spans="4:5">
      <c r="D20789" s="122"/>
      <c r="E20789" s="122"/>
    </row>
    <row r="20790" spans="4:5">
      <c r="D20790" s="122"/>
      <c r="E20790" s="122"/>
    </row>
    <row r="20791" spans="4:5">
      <c r="D20791" s="122"/>
      <c r="E20791" s="122"/>
    </row>
    <row r="20792" spans="4:5">
      <c r="D20792" s="122"/>
      <c r="E20792" s="122"/>
    </row>
    <row r="20793" spans="4:5">
      <c r="D20793" s="122"/>
      <c r="E20793" s="122"/>
    </row>
    <row r="20794" spans="4:5">
      <c r="D20794" s="122"/>
      <c r="E20794" s="122"/>
    </row>
    <row r="20795" spans="4:5">
      <c r="D20795" s="122"/>
      <c r="E20795" s="122"/>
    </row>
    <row r="20796" spans="4:5">
      <c r="D20796" s="122"/>
      <c r="E20796" s="122"/>
    </row>
    <row r="20797" spans="4:5">
      <c r="D20797" s="122"/>
      <c r="E20797" s="122"/>
    </row>
    <row r="20798" spans="4:5">
      <c r="D20798" s="122"/>
      <c r="E20798" s="122"/>
    </row>
    <row r="20799" spans="4:5">
      <c r="D20799" s="122"/>
      <c r="E20799" s="122"/>
    </row>
    <row r="20800" spans="4:5">
      <c r="D20800" s="122"/>
      <c r="E20800" s="122"/>
    </row>
    <row r="20801" spans="4:5">
      <c r="D20801" s="122"/>
      <c r="E20801" s="122"/>
    </row>
    <row r="20802" spans="4:5">
      <c r="D20802" s="122"/>
      <c r="E20802" s="122"/>
    </row>
    <row r="20803" spans="4:5">
      <c r="D20803" s="122"/>
      <c r="E20803" s="122"/>
    </row>
    <row r="20804" spans="4:5">
      <c r="D20804" s="122"/>
      <c r="E20804" s="122"/>
    </row>
    <row r="20805" spans="4:5">
      <c r="D20805" s="122"/>
      <c r="E20805" s="122"/>
    </row>
    <row r="20806" spans="4:5">
      <c r="D20806" s="122"/>
      <c r="E20806" s="122"/>
    </row>
    <row r="20807" spans="4:5">
      <c r="D20807" s="122"/>
      <c r="E20807" s="122"/>
    </row>
    <row r="20808" spans="4:5">
      <c r="D20808" s="122"/>
      <c r="E20808" s="122"/>
    </row>
    <row r="20809" spans="4:5">
      <c r="D20809" s="122"/>
      <c r="E20809" s="122"/>
    </row>
    <row r="20810" spans="4:5">
      <c r="D20810" s="122"/>
      <c r="E20810" s="122"/>
    </row>
    <row r="20811" spans="4:5">
      <c r="D20811" s="122"/>
      <c r="E20811" s="122"/>
    </row>
    <row r="20812" spans="4:5">
      <c r="D20812" s="122"/>
      <c r="E20812" s="122"/>
    </row>
    <row r="20813" spans="4:5">
      <c r="D20813" s="122"/>
      <c r="E20813" s="122"/>
    </row>
    <row r="20814" spans="4:5">
      <c r="D20814" s="122"/>
      <c r="E20814" s="122"/>
    </row>
    <row r="20815" spans="4:5">
      <c r="D20815" s="122"/>
      <c r="E20815" s="122"/>
    </row>
    <row r="20816" spans="4:5">
      <c r="D20816" s="122"/>
      <c r="E20816" s="122"/>
    </row>
    <row r="20817" spans="4:5">
      <c r="D20817" s="122"/>
      <c r="E20817" s="122"/>
    </row>
    <row r="20818" spans="4:5">
      <c r="D20818" s="122"/>
      <c r="E20818" s="122"/>
    </row>
    <row r="20819" spans="4:5">
      <c r="D20819" s="122"/>
      <c r="E20819" s="122"/>
    </row>
    <row r="20820" spans="4:5">
      <c r="D20820" s="122"/>
      <c r="E20820" s="122"/>
    </row>
    <row r="20821" spans="4:5">
      <c r="D20821" s="122"/>
      <c r="E20821" s="122"/>
    </row>
    <row r="20822" spans="4:5">
      <c r="D20822" s="122"/>
      <c r="E20822" s="122"/>
    </row>
    <row r="20823" spans="4:5">
      <c r="D20823" s="122"/>
      <c r="E20823" s="122"/>
    </row>
    <row r="20824" spans="4:5">
      <c r="D20824" s="122"/>
      <c r="E20824" s="122"/>
    </row>
    <row r="20825" spans="4:5">
      <c r="D20825" s="122"/>
      <c r="E20825" s="122"/>
    </row>
    <row r="20826" spans="4:5">
      <c r="D20826" s="122"/>
      <c r="E20826" s="122"/>
    </row>
    <row r="20827" spans="4:5">
      <c r="D20827" s="122"/>
      <c r="E20827" s="122"/>
    </row>
    <row r="20828" spans="4:5">
      <c r="D20828" s="122"/>
      <c r="E20828" s="122"/>
    </row>
    <row r="20829" spans="4:5">
      <c r="D20829" s="122"/>
      <c r="E20829" s="122"/>
    </row>
    <row r="20830" spans="4:5">
      <c r="D20830" s="122"/>
      <c r="E20830" s="122"/>
    </row>
    <row r="20831" spans="4:5">
      <c r="D20831" s="122"/>
      <c r="E20831" s="122"/>
    </row>
    <row r="20832" spans="4:5">
      <c r="D20832" s="122"/>
      <c r="E20832" s="122"/>
    </row>
    <row r="20833" spans="4:5">
      <c r="D20833" s="122"/>
      <c r="E20833" s="122"/>
    </row>
    <row r="20834" spans="4:5">
      <c r="D20834" s="122"/>
      <c r="E20834" s="122"/>
    </row>
    <row r="20835" spans="4:5">
      <c r="D20835" s="122"/>
      <c r="E20835" s="122"/>
    </row>
    <row r="20836" spans="4:5">
      <c r="D20836" s="122"/>
      <c r="E20836" s="122"/>
    </row>
    <row r="20837" spans="4:5">
      <c r="D20837" s="122"/>
      <c r="E20837" s="122"/>
    </row>
    <row r="20838" spans="4:5">
      <c r="D20838" s="122"/>
      <c r="E20838" s="122"/>
    </row>
    <row r="20839" spans="4:5">
      <c r="D20839" s="122"/>
      <c r="E20839" s="122"/>
    </row>
    <row r="20840" spans="4:5">
      <c r="D20840" s="122"/>
      <c r="E20840" s="122"/>
    </row>
    <row r="20841" spans="4:5">
      <c r="D20841" s="122"/>
      <c r="E20841" s="122"/>
    </row>
    <row r="20842" spans="4:5">
      <c r="D20842" s="122"/>
      <c r="E20842" s="122"/>
    </row>
    <row r="20843" spans="4:5">
      <c r="D20843" s="122"/>
      <c r="E20843" s="122"/>
    </row>
    <row r="20844" spans="4:5">
      <c r="D20844" s="122"/>
      <c r="E20844" s="122"/>
    </row>
    <row r="20845" spans="4:5">
      <c r="D20845" s="122"/>
      <c r="E20845" s="122"/>
    </row>
    <row r="20846" spans="4:5">
      <c r="D20846" s="122"/>
      <c r="E20846" s="122"/>
    </row>
    <row r="20847" spans="4:5">
      <c r="D20847" s="122"/>
      <c r="E20847" s="122"/>
    </row>
    <row r="20848" spans="4:5">
      <c r="D20848" s="122"/>
      <c r="E20848" s="122"/>
    </row>
    <row r="20849" spans="4:5">
      <c r="D20849" s="122"/>
      <c r="E20849" s="122"/>
    </row>
    <row r="20850" spans="4:5">
      <c r="D20850" s="122"/>
      <c r="E20850" s="122"/>
    </row>
    <row r="20851" spans="4:5">
      <c r="D20851" s="122"/>
      <c r="E20851" s="122"/>
    </row>
    <row r="20852" spans="4:5">
      <c r="D20852" s="122"/>
      <c r="E20852" s="122"/>
    </row>
    <row r="20853" spans="4:5">
      <c r="D20853" s="122"/>
      <c r="E20853" s="122"/>
    </row>
    <row r="20854" spans="4:5">
      <c r="D20854" s="122"/>
      <c r="E20854" s="122"/>
    </row>
    <row r="20855" spans="4:5">
      <c r="D20855" s="122"/>
      <c r="E20855" s="122"/>
    </row>
    <row r="20856" spans="4:5">
      <c r="D20856" s="122"/>
      <c r="E20856" s="122"/>
    </row>
    <row r="20857" spans="4:5">
      <c r="D20857" s="122"/>
      <c r="E20857" s="122"/>
    </row>
    <row r="20858" spans="4:5">
      <c r="D20858" s="122"/>
      <c r="E20858" s="122"/>
    </row>
    <row r="20859" spans="4:5">
      <c r="D20859" s="122"/>
      <c r="E20859" s="122"/>
    </row>
    <row r="20860" spans="4:5">
      <c r="D20860" s="122"/>
      <c r="E20860" s="122"/>
    </row>
    <row r="20861" spans="4:5">
      <c r="D20861" s="122"/>
      <c r="E20861" s="122"/>
    </row>
    <row r="20862" spans="4:5">
      <c r="D20862" s="122"/>
      <c r="E20862" s="122"/>
    </row>
    <row r="20863" spans="4:5">
      <c r="D20863" s="122"/>
      <c r="E20863" s="122"/>
    </row>
    <row r="20864" spans="4:5">
      <c r="D20864" s="122"/>
      <c r="E20864" s="122"/>
    </row>
    <row r="20865" spans="4:5">
      <c r="D20865" s="122"/>
      <c r="E20865" s="122"/>
    </row>
    <row r="20866" spans="4:5">
      <c r="D20866" s="122"/>
      <c r="E20866" s="122"/>
    </row>
    <row r="20867" spans="4:5">
      <c r="D20867" s="122"/>
      <c r="E20867" s="122"/>
    </row>
    <row r="20868" spans="4:5">
      <c r="D20868" s="122"/>
      <c r="E20868" s="122"/>
    </row>
    <row r="20869" spans="4:5">
      <c r="D20869" s="122"/>
      <c r="E20869" s="122"/>
    </row>
    <row r="20870" spans="4:5">
      <c r="D20870" s="122"/>
      <c r="E20870" s="122"/>
    </row>
    <row r="20871" spans="4:5">
      <c r="D20871" s="122"/>
      <c r="E20871" s="122"/>
    </row>
    <row r="20872" spans="4:5">
      <c r="D20872" s="122"/>
      <c r="E20872" s="122"/>
    </row>
    <row r="20873" spans="4:5">
      <c r="D20873" s="122"/>
      <c r="E20873" s="122"/>
    </row>
    <row r="20874" spans="4:5">
      <c r="D20874" s="122"/>
      <c r="E20874" s="122"/>
    </row>
    <row r="20875" spans="4:5">
      <c r="D20875" s="122"/>
      <c r="E20875" s="122"/>
    </row>
    <row r="20876" spans="4:5">
      <c r="D20876" s="122"/>
      <c r="E20876" s="122"/>
    </row>
    <row r="20877" spans="4:5">
      <c r="D20877" s="122"/>
      <c r="E20877" s="122"/>
    </row>
    <row r="20878" spans="4:5">
      <c r="D20878" s="122"/>
      <c r="E20878" s="122"/>
    </row>
    <row r="20879" spans="4:5">
      <c r="D20879" s="122"/>
      <c r="E20879" s="122"/>
    </row>
    <row r="20880" spans="4:5">
      <c r="D20880" s="122"/>
      <c r="E20880" s="122"/>
    </row>
    <row r="20881" spans="4:5">
      <c r="D20881" s="122"/>
      <c r="E20881" s="122"/>
    </row>
    <row r="20882" spans="4:5">
      <c r="D20882" s="122"/>
      <c r="E20882" s="122"/>
    </row>
    <row r="20883" spans="4:5">
      <c r="D20883" s="122"/>
      <c r="E20883" s="122"/>
    </row>
    <row r="20884" spans="4:5">
      <c r="D20884" s="122"/>
      <c r="E20884" s="122"/>
    </row>
    <row r="20885" spans="4:5">
      <c r="D20885" s="122"/>
      <c r="E20885" s="122"/>
    </row>
    <row r="20886" spans="4:5">
      <c r="D20886" s="122"/>
      <c r="E20886" s="122"/>
    </row>
    <row r="20887" spans="4:5">
      <c r="D20887" s="122"/>
      <c r="E20887" s="122"/>
    </row>
    <row r="20888" spans="4:5">
      <c r="D20888" s="122"/>
      <c r="E20888" s="122"/>
    </row>
    <row r="20889" spans="4:5">
      <c r="D20889" s="122"/>
      <c r="E20889" s="122"/>
    </row>
    <row r="20890" spans="4:5">
      <c r="D20890" s="122"/>
      <c r="E20890" s="122"/>
    </row>
    <row r="20891" spans="4:5">
      <c r="D20891" s="122"/>
      <c r="E20891" s="122"/>
    </row>
    <row r="20892" spans="4:5">
      <c r="D20892" s="122"/>
      <c r="E20892" s="122"/>
    </row>
    <row r="20893" spans="4:5">
      <c r="D20893" s="122"/>
      <c r="E20893" s="122"/>
    </row>
    <row r="20894" spans="4:5">
      <c r="D20894" s="122"/>
      <c r="E20894" s="122"/>
    </row>
    <row r="20895" spans="4:5">
      <c r="D20895" s="122"/>
      <c r="E20895" s="122"/>
    </row>
    <row r="20896" spans="4:5">
      <c r="D20896" s="122"/>
      <c r="E20896" s="122"/>
    </row>
    <row r="20897" spans="4:5">
      <c r="D20897" s="122"/>
      <c r="E20897" s="122"/>
    </row>
    <row r="20898" spans="4:5">
      <c r="D20898" s="122"/>
      <c r="E20898" s="122"/>
    </row>
    <row r="20899" spans="4:5">
      <c r="D20899" s="122"/>
      <c r="E20899" s="122"/>
    </row>
    <row r="20900" spans="4:5">
      <c r="D20900" s="122"/>
      <c r="E20900" s="122"/>
    </row>
    <row r="20901" spans="4:5">
      <c r="D20901" s="122"/>
      <c r="E20901" s="122"/>
    </row>
    <row r="20902" spans="4:5">
      <c r="D20902" s="122"/>
      <c r="E20902" s="122"/>
    </row>
    <row r="20903" spans="4:5">
      <c r="D20903" s="122"/>
      <c r="E20903" s="122"/>
    </row>
    <row r="20904" spans="4:5">
      <c r="D20904" s="122"/>
      <c r="E20904" s="122"/>
    </row>
    <row r="20905" spans="4:5">
      <c r="D20905" s="122"/>
      <c r="E20905" s="122"/>
    </row>
    <row r="20906" spans="4:5">
      <c r="D20906" s="122"/>
      <c r="E20906" s="122"/>
    </row>
    <row r="20907" spans="4:5">
      <c r="D20907" s="122"/>
      <c r="E20907" s="122"/>
    </row>
    <row r="20908" spans="4:5">
      <c r="D20908" s="122"/>
      <c r="E20908" s="122"/>
    </row>
    <row r="20909" spans="4:5">
      <c r="D20909" s="122"/>
      <c r="E20909" s="122"/>
    </row>
    <row r="20910" spans="4:5">
      <c r="D20910" s="122"/>
      <c r="E20910" s="122"/>
    </row>
    <row r="20911" spans="4:5">
      <c r="D20911" s="122"/>
      <c r="E20911" s="122"/>
    </row>
    <row r="20912" spans="4:5">
      <c r="D20912" s="122"/>
      <c r="E20912" s="122"/>
    </row>
    <row r="20913" spans="4:5">
      <c r="D20913" s="122"/>
      <c r="E20913" s="122"/>
    </row>
    <row r="20914" spans="4:5">
      <c r="D20914" s="122"/>
      <c r="E20914" s="122"/>
    </row>
    <row r="20915" spans="4:5">
      <c r="D20915" s="122"/>
      <c r="E20915" s="122"/>
    </row>
    <row r="20916" spans="4:5">
      <c r="D20916" s="122"/>
      <c r="E20916" s="122"/>
    </row>
    <row r="20917" spans="4:5">
      <c r="D20917" s="122"/>
      <c r="E20917" s="122"/>
    </row>
    <row r="20918" spans="4:5">
      <c r="D20918" s="122"/>
      <c r="E20918" s="122"/>
    </row>
    <row r="20919" spans="4:5">
      <c r="D20919" s="122"/>
      <c r="E20919" s="122"/>
    </row>
    <row r="20920" spans="4:5">
      <c r="D20920" s="122"/>
      <c r="E20920" s="122"/>
    </row>
    <row r="20921" spans="4:5">
      <c r="D20921" s="122"/>
      <c r="E20921" s="122"/>
    </row>
    <row r="20922" spans="4:5">
      <c r="D20922" s="122"/>
      <c r="E20922" s="122"/>
    </row>
    <row r="20923" spans="4:5">
      <c r="D20923" s="122"/>
      <c r="E20923" s="122"/>
    </row>
    <row r="20924" spans="4:5">
      <c r="D20924" s="122"/>
      <c r="E20924" s="122"/>
    </row>
    <row r="20925" spans="4:5">
      <c r="D20925" s="122"/>
      <c r="E20925" s="122"/>
    </row>
    <row r="20926" spans="4:5">
      <c r="D20926" s="122"/>
      <c r="E20926" s="122"/>
    </row>
    <row r="20927" spans="4:5">
      <c r="D20927" s="122"/>
      <c r="E20927" s="122"/>
    </row>
    <row r="20928" spans="4:5">
      <c r="D20928" s="122"/>
      <c r="E20928" s="122"/>
    </row>
    <row r="20929" spans="4:5">
      <c r="D20929" s="122"/>
      <c r="E20929" s="122"/>
    </row>
    <row r="20930" spans="4:5">
      <c r="D20930" s="122"/>
      <c r="E20930" s="122"/>
    </row>
    <row r="20931" spans="4:5">
      <c r="D20931" s="122"/>
      <c r="E20931" s="122"/>
    </row>
    <row r="20932" spans="4:5">
      <c r="D20932" s="122"/>
      <c r="E20932" s="122"/>
    </row>
    <row r="20933" spans="4:5">
      <c r="D20933" s="122"/>
      <c r="E20933" s="122"/>
    </row>
    <row r="20934" spans="4:5">
      <c r="D20934" s="122"/>
      <c r="E20934" s="122"/>
    </row>
    <row r="20935" spans="4:5">
      <c r="D20935" s="122"/>
      <c r="E20935" s="122"/>
    </row>
    <row r="20936" spans="4:5">
      <c r="D20936" s="122"/>
      <c r="E20936" s="122"/>
    </row>
    <row r="20937" spans="4:5">
      <c r="D20937" s="122"/>
      <c r="E20937" s="122"/>
    </row>
    <row r="20938" spans="4:5">
      <c r="D20938" s="122"/>
      <c r="E20938" s="122"/>
    </row>
    <row r="20939" spans="4:5">
      <c r="D20939" s="122"/>
      <c r="E20939" s="122"/>
    </row>
    <row r="20940" spans="4:5">
      <c r="D20940" s="122"/>
      <c r="E20940" s="122"/>
    </row>
    <row r="20941" spans="4:5">
      <c r="D20941" s="122"/>
      <c r="E20941" s="122"/>
    </row>
    <row r="20942" spans="4:5">
      <c r="D20942" s="122"/>
      <c r="E20942" s="122"/>
    </row>
    <row r="20943" spans="4:5">
      <c r="D20943" s="122"/>
      <c r="E20943" s="122"/>
    </row>
    <row r="20944" spans="4:5">
      <c r="D20944" s="122"/>
      <c r="E20944" s="122"/>
    </row>
    <row r="20945" spans="4:5">
      <c r="D20945" s="122"/>
      <c r="E20945" s="122"/>
    </row>
    <row r="20946" spans="4:5">
      <c r="D20946" s="122"/>
      <c r="E20946" s="122"/>
    </row>
    <row r="20947" spans="4:5">
      <c r="D20947" s="122"/>
      <c r="E20947" s="122"/>
    </row>
    <row r="20948" spans="4:5">
      <c r="D20948" s="122"/>
      <c r="E20948" s="122"/>
    </row>
    <row r="20949" spans="4:5">
      <c r="D20949" s="122"/>
      <c r="E20949" s="122"/>
    </row>
    <row r="20950" spans="4:5">
      <c r="D20950" s="122"/>
      <c r="E20950" s="122"/>
    </row>
    <row r="20951" spans="4:5">
      <c r="D20951" s="122"/>
      <c r="E20951" s="122"/>
    </row>
    <row r="20952" spans="4:5">
      <c r="D20952" s="122"/>
      <c r="E20952" s="122"/>
    </row>
    <row r="20953" spans="4:5">
      <c r="D20953" s="122"/>
      <c r="E20953" s="122"/>
    </row>
    <row r="20954" spans="4:5">
      <c r="D20954" s="122"/>
      <c r="E20954" s="122"/>
    </row>
    <row r="20955" spans="4:5">
      <c r="D20955" s="122"/>
      <c r="E20955" s="122"/>
    </row>
    <row r="20956" spans="4:5">
      <c r="D20956" s="122"/>
      <c r="E20956" s="122"/>
    </row>
    <row r="20957" spans="4:5">
      <c r="D20957" s="122"/>
      <c r="E20957" s="122"/>
    </row>
    <row r="20958" spans="4:5">
      <c r="D20958" s="122"/>
      <c r="E20958" s="122"/>
    </row>
    <row r="20959" spans="4:5">
      <c r="D20959" s="122"/>
      <c r="E20959" s="122"/>
    </row>
    <row r="20960" spans="4:5">
      <c r="D20960" s="122"/>
      <c r="E20960" s="122"/>
    </row>
    <row r="20961" spans="4:5">
      <c r="D20961" s="122"/>
      <c r="E20961" s="122"/>
    </row>
    <row r="20962" spans="4:5">
      <c r="D20962" s="122"/>
      <c r="E20962" s="122"/>
    </row>
    <row r="20963" spans="4:5">
      <c r="D20963" s="122"/>
      <c r="E20963" s="122"/>
    </row>
    <row r="20964" spans="4:5">
      <c r="D20964" s="122"/>
      <c r="E20964" s="122"/>
    </row>
    <row r="20965" spans="4:5">
      <c r="D20965" s="122"/>
      <c r="E20965" s="122"/>
    </row>
    <row r="20966" spans="4:5">
      <c r="D20966" s="122"/>
      <c r="E20966" s="122"/>
    </row>
    <row r="20967" spans="4:5">
      <c r="D20967" s="122"/>
      <c r="E20967" s="122"/>
    </row>
    <row r="20968" spans="4:5">
      <c r="D20968" s="122"/>
      <c r="E20968" s="122"/>
    </row>
    <row r="20969" spans="4:5">
      <c r="D20969" s="122"/>
      <c r="E20969" s="122"/>
    </row>
    <row r="20970" spans="4:5">
      <c r="D20970" s="122"/>
      <c r="E20970" s="122"/>
    </row>
    <row r="20971" spans="4:5">
      <c r="D20971" s="122"/>
      <c r="E20971" s="122"/>
    </row>
    <row r="20972" spans="4:5">
      <c r="D20972" s="122"/>
      <c r="E20972" s="122"/>
    </row>
    <row r="20973" spans="4:5">
      <c r="D20973" s="122"/>
      <c r="E20973" s="122"/>
    </row>
    <row r="20974" spans="4:5">
      <c r="D20974" s="122"/>
      <c r="E20974" s="122"/>
    </row>
    <row r="20975" spans="4:5">
      <c r="D20975" s="122"/>
      <c r="E20975" s="122"/>
    </row>
    <row r="20976" spans="4:5">
      <c r="D20976" s="122"/>
      <c r="E20976" s="122"/>
    </row>
    <row r="20977" spans="4:5">
      <c r="D20977" s="122"/>
      <c r="E20977" s="122"/>
    </row>
    <row r="20978" spans="4:5">
      <c r="D20978" s="122"/>
      <c r="E20978" s="122"/>
    </row>
    <row r="20979" spans="4:5">
      <c r="D20979" s="122"/>
      <c r="E20979" s="122"/>
    </row>
    <row r="20980" spans="4:5">
      <c r="D20980" s="122"/>
      <c r="E20980" s="122"/>
    </row>
    <row r="20981" spans="4:5">
      <c r="D20981" s="122"/>
      <c r="E20981" s="122"/>
    </row>
    <row r="20982" spans="4:5">
      <c r="D20982" s="122"/>
      <c r="E20982" s="122"/>
    </row>
    <row r="20983" spans="4:5">
      <c r="D20983" s="122"/>
      <c r="E20983" s="122"/>
    </row>
    <row r="20984" spans="4:5">
      <c r="D20984" s="122"/>
      <c r="E20984" s="122"/>
    </row>
    <row r="20985" spans="4:5">
      <c r="D20985" s="122"/>
      <c r="E20985" s="122"/>
    </row>
    <row r="20986" spans="4:5">
      <c r="D20986" s="122"/>
      <c r="E20986" s="122"/>
    </row>
    <row r="20987" spans="4:5">
      <c r="D20987" s="122"/>
      <c r="E20987" s="122"/>
    </row>
    <row r="20988" spans="4:5">
      <c r="D20988" s="122"/>
      <c r="E20988" s="122"/>
    </row>
    <row r="20989" spans="4:5">
      <c r="D20989" s="122"/>
      <c r="E20989" s="122"/>
    </row>
    <row r="20990" spans="4:5">
      <c r="D20990" s="122"/>
      <c r="E20990" s="122"/>
    </row>
    <row r="20991" spans="4:5">
      <c r="D20991" s="122"/>
      <c r="E20991" s="122"/>
    </row>
    <row r="20992" spans="4:5">
      <c r="D20992" s="122"/>
      <c r="E20992" s="122"/>
    </row>
    <row r="20993" spans="4:5">
      <c r="D20993" s="122"/>
      <c r="E20993" s="122"/>
    </row>
    <row r="20994" spans="4:5">
      <c r="D20994" s="122"/>
      <c r="E20994" s="122"/>
    </row>
    <row r="20995" spans="4:5">
      <c r="D20995" s="122"/>
      <c r="E20995" s="122"/>
    </row>
    <row r="20996" spans="4:5">
      <c r="D20996" s="122"/>
      <c r="E20996" s="122"/>
    </row>
    <row r="20997" spans="4:5">
      <c r="D20997" s="122"/>
      <c r="E20997" s="122"/>
    </row>
    <row r="20998" spans="4:5">
      <c r="D20998" s="122"/>
      <c r="E20998" s="122"/>
    </row>
    <row r="20999" spans="4:5">
      <c r="D20999" s="122"/>
      <c r="E20999" s="122"/>
    </row>
    <row r="21000" spans="4:5">
      <c r="D21000" s="122"/>
      <c r="E21000" s="122"/>
    </row>
    <row r="21001" spans="4:5">
      <c r="D21001" s="122"/>
      <c r="E21001" s="122"/>
    </row>
    <row r="21002" spans="4:5">
      <c r="D21002" s="122"/>
      <c r="E21002" s="122"/>
    </row>
    <row r="21003" spans="4:5">
      <c r="D21003" s="122"/>
      <c r="E21003" s="122"/>
    </row>
    <row r="21004" spans="4:5">
      <c r="D21004" s="122"/>
      <c r="E21004" s="122"/>
    </row>
    <row r="21005" spans="4:5">
      <c r="D21005" s="122"/>
      <c r="E21005" s="122"/>
    </row>
    <row r="21006" spans="4:5">
      <c r="D21006" s="122"/>
      <c r="E21006" s="122"/>
    </row>
    <row r="21007" spans="4:5">
      <c r="D21007" s="122"/>
      <c r="E21007" s="122"/>
    </row>
    <row r="21008" spans="4:5">
      <c r="D21008" s="122"/>
      <c r="E21008" s="122"/>
    </row>
    <row r="21009" spans="4:5">
      <c r="D21009" s="122"/>
      <c r="E21009" s="122"/>
    </row>
    <row r="21010" spans="4:5">
      <c r="D21010" s="122"/>
      <c r="E21010" s="122"/>
    </row>
    <row r="21011" spans="4:5">
      <c r="D21011" s="122"/>
      <c r="E21011" s="122"/>
    </row>
    <row r="21012" spans="4:5">
      <c r="D21012" s="122"/>
      <c r="E21012" s="122"/>
    </row>
    <row r="21013" spans="4:5">
      <c r="D21013" s="122"/>
      <c r="E21013" s="122"/>
    </row>
    <row r="21014" spans="4:5">
      <c r="D21014" s="122"/>
      <c r="E21014" s="122"/>
    </row>
    <row r="21015" spans="4:5">
      <c r="D21015" s="122"/>
      <c r="E21015" s="122"/>
    </row>
    <row r="21016" spans="4:5">
      <c r="D21016" s="122"/>
      <c r="E21016" s="122"/>
    </row>
    <row r="21017" spans="4:5">
      <c r="D21017" s="122"/>
      <c r="E21017" s="122"/>
    </row>
    <row r="21018" spans="4:5">
      <c r="D21018" s="122"/>
      <c r="E21018" s="122"/>
    </row>
    <row r="21019" spans="4:5">
      <c r="D21019" s="122"/>
      <c r="E21019" s="122"/>
    </row>
    <row r="21020" spans="4:5">
      <c r="D21020" s="122"/>
      <c r="E21020" s="122"/>
    </row>
    <row r="21021" spans="4:5">
      <c r="D21021" s="122"/>
      <c r="E21021" s="122"/>
    </row>
    <row r="21022" spans="4:5">
      <c r="D21022" s="122"/>
      <c r="E21022" s="122"/>
    </row>
    <row r="21023" spans="4:5">
      <c r="D21023" s="122"/>
      <c r="E21023" s="122"/>
    </row>
    <row r="21024" spans="4:5">
      <c r="D21024" s="122"/>
      <c r="E21024" s="122"/>
    </row>
    <row r="21025" spans="4:5">
      <c r="D21025" s="122"/>
      <c r="E21025" s="122"/>
    </row>
    <row r="21026" spans="4:5">
      <c r="D21026" s="122"/>
      <c r="E21026" s="122"/>
    </row>
    <row r="21027" spans="4:5">
      <c r="D21027" s="122"/>
      <c r="E21027" s="122"/>
    </row>
    <row r="21028" spans="4:5">
      <c r="D21028" s="122"/>
      <c r="E21028" s="122"/>
    </row>
    <row r="21029" spans="4:5">
      <c r="D21029" s="122"/>
      <c r="E21029" s="122"/>
    </row>
    <row r="21030" spans="4:5">
      <c r="D21030" s="122"/>
      <c r="E21030" s="122"/>
    </row>
    <row r="21031" spans="4:5">
      <c r="D21031" s="122"/>
      <c r="E21031" s="122"/>
    </row>
    <row r="21032" spans="4:5">
      <c r="D21032" s="122"/>
      <c r="E21032" s="122"/>
    </row>
    <row r="21033" spans="4:5">
      <c r="D21033" s="122"/>
      <c r="E21033" s="122"/>
    </row>
    <row r="21034" spans="4:5">
      <c r="D21034" s="122"/>
      <c r="E21034" s="122"/>
    </row>
    <row r="21035" spans="4:5">
      <c r="D21035" s="122"/>
      <c r="E21035" s="122"/>
    </row>
    <row r="21036" spans="4:5">
      <c r="D21036" s="122"/>
      <c r="E21036" s="122"/>
    </row>
    <row r="21037" spans="4:5">
      <c r="D21037" s="122"/>
      <c r="E21037" s="122"/>
    </row>
    <row r="21038" spans="4:5">
      <c r="D21038" s="122"/>
      <c r="E21038" s="122"/>
    </row>
    <row r="21039" spans="4:5">
      <c r="D21039" s="122"/>
      <c r="E21039" s="122"/>
    </row>
    <row r="21040" spans="4:5">
      <c r="D21040" s="122"/>
      <c r="E21040" s="122"/>
    </row>
    <row r="21041" spans="4:5">
      <c r="D21041" s="122"/>
      <c r="E21041" s="122"/>
    </row>
    <row r="21042" spans="4:5">
      <c r="D21042" s="122"/>
      <c r="E21042" s="122"/>
    </row>
    <row r="21043" spans="4:5">
      <c r="D21043" s="122"/>
      <c r="E21043" s="122"/>
    </row>
    <row r="21044" spans="4:5">
      <c r="D21044" s="122"/>
      <c r="E21044" s="122"/>
    </row>
    <row r="21045" spans="4:5">
      <c r="D21045" s="122"/>
      <c r="E21045" s="122"/>
    </row>
    <row r="21046" spans="4:5">
      <c r="D21046" s="122"/>
      <c r="E21046" s="122"/>
    </row>
    <row r="21047" spans="4:5">
      <c r="D21047" s="122"/>
      <c r="E21047" s="122"/>
    </row>
    <row r="21048" spans="4:5">
      <c r="D21048" s="122"/>
      <c r="E21048" s="122"/>
    </row>
    <row r="21049" spans="4:5">
      <c r="D21049" s="122"/>
      <c r="E21049" s="122"/>
    </row>
    <row r="21050" spans="4:5">
      <c r="D21050" s="122"/>
      <c r="E21050" s="122"/>
    </row>
    <row r="21051" spans="4:5">
      <c r="D21051" s="122"/>
      <c r="E21051" s="122"/>
    </row>
    <row r="21052" spans="4:5">
      <c r="D21052" s="122"/>
      <c r="E21052" s="122"/>
    </row>
    <row r="21053" spans="4:5">
      <c r="D21053" s="122"/>
      <c r="E21053" s="122"/>
    </row>
    <row r="21054" spans="4:5">
      <c r="D21054" s="122"/>
      <c r="E21054" s="122"/>
    </row>
    <row r="21055" spans="4:5">
      <c r="D21055" s="122"/>
      <c r="E21055" s="122"/>
    </row>
    <row r="21056" spans="4:5">
      <c r="D21056" s="122"/>
      <c r="E21056" s="122"/>
    </row>
    <row r="21057" spans="4:5">
      <c r="D21057" s="122"/>
      <c r="E21057" s="122"/>
    </row>
    <row r="21058" spans="4:5">
      <c r="D21058" s="122"/>
      <c r="E21058" s="122"/>
    </row>
    <row r="21059" spans="4:5">
      <c r="D21059" s="122"/>
      <c r="E21059" s="122"/>
    </row>
    <row r="21060" spans="4:5">
      <c r="D21060" s="122"/>
      <c r="E21060" s="122"/>
    </row>
    <row r="21061" spans="4:5">
      <c r="D21061" s="122"/>
      <c r="E21061" s="122"/>
    </row>
    <row r="21062" spans="4:5">
      <c r="D21062" s="122"/>
      <c r="E21062" s="122"/>
    </row>
    <row r="21063" spans="4:5">
      <c r="D21063" s="122"/>
      <c r="E21063" s="122"/>
    </row>
    <row r="21064" spans="4:5">
      <c r="D21064" s="122"/>
      <c r="E21064" s="122"/>
    </row>
    <row r="21065" spans="4:5">
      <c r="D21065" s="122"/>
      <c r="E21065" s="122"/>
    </row>
    <row r="21066" spans="4:5">
      <c r="D21066" s="122"/>
      <c r="E21066" s="122"/>
    </row>
    <row r="21067" spans="4:5">
      <c r="D21067" s="122"/>
      <c r="E21067" s="122"/>
    </row>
    <row r="21068" spans="4:5">
      <c r="D21068" s="122"/>
      <c r="E21068" s="122"/>
    </row>
    <row r="21069" spans="4:5">
      <c r="D21069" s="122"/>
      <c r="E21069" s="122"/>
    </row>
    <row r="21070" spans="4:5">
      <c r="D21070" s="122"/>
      <c r="E21070" s="122"/>
    </row>
    <row r="21071" spans="4:5">
      <c r="D21071" s="122"/>
      <c r="E21071" s="122"/>
    </row>
    <row r="21072" spans="4:5">
      <c r="D21072" s="122"/>
      <c r="E21072" s="122"/>
    </row>
    <row r="21073" spans="4:5">
      <c r="D21073" s="122"/>
      <c r="E21073" s="122"/>
    </row>
    <row r="21074" spans="4:5">
      <c r="D21074" s="122"/>
      <c r="E21074" s="122"/>
    </row>
    <row r="21075" spans="4:5">
      <c r="D21075" s="122"/>
      <c r="E21075" s="122"/>
    </row>
    <row r="21076" spans="4:5">
      <c r="D21076" s="122"/>
      <c r="E21076" s="122"/>
    </row>
    <row r="21077" spans="4:5">
      <c r="D21077" s="122"/>
      <c r="E21077" s="122"/>
    </row>
    <row r="21078" spans="4:5">
      <c r="D21078" s="122"/>
      <c r="E21078" s="122"/>
    </row>
    <row r="21079" spans="4:5">
      <c r="D21079" s="122"/>
      <c r="E21079" s="122"/>
    </row>
    <row r="21080" spans="4:5">
      <c r="D21080" s="122"/>
      <c r="E21080" s="122"/>
    </row>
    <row r="21081" spans="4:5">
      <c r="D21081" s="122"/>
      <c r="E21081" s="122"/>
    </row>
    <row r="21082" spans="4:5">
      <c r="D21082" s="122"/>
      <c r="E21082" s="122"/>
    </row>
    <row r="21083" spans="4:5">
      <c r="D21083" s="122"/>
      <c r="E21083" s="122"/>
    </row>
    <row r="21084" spans="4:5">
      <c r="D21084" s="122"/>
      <c r="E21084" s="122"/>
    </row>
    <row r="21085" spans="4:5">
      <c r="D21085" s="122"/>
      <c r="E21085" s="122"/>
    </row>
    <row r="21086" spans="4:5">
      <c r="D21086" s="122"/>
      <c r="E21086" s="122"/>
    </row>
    <row r="21087" spans="4:5">
      <c r="D21087" s="122"/>
      <c r="E21087" s="122"/>
    </row>
    <row r="21088" spans="4:5">
      <c r="D21088" s="122"/>
      <c r="E21088" s="122"/>
    </row>
    <row r="21089" spans="4:5">
      <c r="D21089" s="122"/>
      <c r="E21089" s="122"/>
    </row>
    <row r="21090" spans="4:5">
      <c r="D21090" s="122"/>
      <c r="E21090" s="122"/>
    </row>
    <row r="21091" spans="4:5">
      <c r="D21091" s="122"/>
      <c r="E21091" s="122"/>
    </row>
    <row r="21092" spans="4:5">
      <c r="D21092" s="122"/>
      <c r="E21092" s="122"/>
    </row>
    <row r="21093" spans="4:5">
      <c r="D21093" s="122"/>
      <c r="E21093" s="122"/>
    </row>
    <row r="21094" spans="4:5">
      <c r="D21094" s="122"/>
      <c r="E21094" s="122"/>
    </row>
    <row r="21095" spans="4:5">
      <c r="D21095" s="122"/>
      <c r="E21095" s="122"/>
    </row>
    <row r="21096" spans="4:5">
      <c r="D21096" s="122"/>
      <c r="E21096" s="122"/>
    </row>
    <row r="21097" spans="4:5">
      <c r="D21097" s="122"/>
      <c r="E21097" s="122"/>
    </row>
    <row r="21098" spans="4:5">
      <c r="D21098" s="122"/>
      <c r="E21098" s="122"/>
    </row>
    <row r="21099" spans="4:5">
      <c r="D21099" s="122"/>
      <c r="E21099" s="122"/>
    </row>
    <row r="21100" spans="4:5">
      <c r="D21100" s="122"/>
      <c r="E21100" s="122"/>
    </row>
    <row r="21101" spans="4:5">
      <c r="D21101" s="122"/>
      <c r="E21101" s="122"/>
    </row>
    <row r="21102" spans="4:5">
      <c r="D21102" s="122"/>
      <c r="E21102" s="122"/>
    </row>
    <row r="21103" spans="4:5">
      <c r="D21103" s="122"/>
      <c r="E21103" s="122"/>
    </row>
    <row r="21104" spans="4:5">
      <c r="D21104" s="122"/>
      <c r="E21104" s="122"/>
    </row>
    <row r="21105" spans="4:5">
      <c r="D21105" s="122"/>
      <c r="E21105" s="122"/>
    </row>
    <row r="21106" spans="4:5">
      <c r="D21106" s="122"/>
      <c r="E21106" s="122"/>
    </row>
    <row r="21107" spans="4:5">
      <c r="D21107" s="122"/>
      <c r="E21107" s="122"/>
    </row>
    <row r="21108" spans="4:5">
      <c r="D21108" s="122"/>
      <c r="E21108" s="122"/>
    </row>
    <row r="21109" spans="4:5">
      <c r="D21109" s="122"/>
      <c r="E21109" s="122"/>
    </row>
    <row r="21110" spans="4:5">
      <c r="D21110" s="122"/>
      <c r="E21110" s="122"/>
    </row>
    <row r="21111" spans="4:5">
      <c r="D21111" s="122"/>
      <c r="E21111" s="122"/>
    </row>
    <row r="21112" spans="4:5">
      <c r="D21112" s="122"/>
      <c r="E21112" s="122"/>
    </row>
    <row r="21113" spans="4:5">
      <c r="D21113" s="122"/>
      <c r="E21113" s="122"/>
    </row>
    <row r="21114" spans="4:5">
      <c r="D21114" s="122"/>
      <c r="E21114" s="122"/>
    </row>
    <row r="21115" spans="4:5">
      <c r="D21115" s="122"/>
      <c r="E21115" s="122"/>
    </row>
    <row r="21116" spans="4:5">
      <c r="D21116" s="122"/>
      <c r="E21116" s="122"/>
    </row>
    <row r="21117" spans="4:5">
      <c r="D21117" s="122"/>
      <c r="E21117" s="122"/>
    </row>
    <row r="21118" spans="4:5">
      <c r="D21118" s="122"/>
      <c r="E21118" s="122"/>
    </row>
    <row r="21119" spans="4:5">
      <c r="D21119" s="122"/>
      <c r="E21119" s="122"/>
    </row>
    <row r="21120" spans="4:5">
      <c r="D21120" s="122"/>
      <c r="E21120" s="122"/>
    </row>
    <row r="21121" spans="4:5">
      <c r="D21121" s="122"/>
      <c r="E21121" s="122"/>
    </row>
    <row r="21122" spans="4:5">
      <c r="D21122" s="122"/>
      <c r="E21122" s="122"/>
    </row>
    <row r="21123" spans="4:5">
      <c r="D21123" s="122"/>
      <c r="E21123" s="122"/>
    </row>
    <row r="21124" spans="4:5">
      <c r="D21124" s="122"/>
      <c r="E21124" s="122"/>
    </row>
    <row r="21125" spans="4:5">
      <c r="D21125" s="122"/>
      <c r="E21125" s="122"/>
    </row>
    <row r="21126" spans="4:5">
      <c r="D21126" s="122"/>
      <c r="E21126" s="122"/>
    </row>
    <row r="21127" spans="4:5">
      <c r="D21127" s="122"/>
      <c r="E21127" s="122"/>
    </row>
    <row r="21128" spans="4:5">
      <c r="D21128" s="122"/>
      <c r="E21128" s="122"/>
    </row>
    <row r="21129" spans="4:5">
      <c r="D21129" s="122"/>
      <c r="E21129" s="122"/>
    </row>
    <row r="21130" spans="4:5">
      <c r="D21130" s="122"/>
      <c r="E21130" s="122"/>
    </row>
    <row r="21131" spans="4:5">
      <c r="D21131" s="122"/>
      <c r="E21131" s="122"/>
    </row>
    <row r="21132" spans="4:5">
      <c r="D21132" s="122"/>
      <c r="E21132" s="122"/>
    </row>
    <row r="21133" spans="4:5">
      <c r="D21133" s="122"/>
      <c r="E21133" s="122"/>
    </row>
    <row r="21134" spans="4:5">
      <c r="D21134" s="122"/>
      <c r="E21134" s="122"/>
    </row>
    <row r="21135" spans="4:5">
      <c r="D21135" s="122"/>
      <c r="E21135" s="122"/>
    </row>
    <row r="21136" spans="4:5">
      <c r="D21136" s="122"/>
      <c r="E21136" s="122"/>
    </row>
    <row r="21137" spans="4:5">
      <c r="D21137" s="122"/>
      <c r="E21137" s="122"/>
    </row>
    <row r="21138" spans="4:5">
      <c r="D21138" s="122"/>
      <c r="E21138" s="122"/>
    </row>
    <row r="21139" spans="4:5">
      <c r="D21139" s="122"/>
      <c r="E21139" s="122"/>
    </row>
    <row r="21140" spans="4:5">
      <c r="D21140" s="122"/>
      <c r="E21140" s="122"/>
    </row>
    <row r="21141" spans="4:5">
      <c r="D21141" s="122"/>
      <c r="E21141" s="122"/>
    </row>
    <row r="21142" spans="4:5">
      <c r="D21142" s="122"/>
      <c r="E21142" s="122"/>
    </row>
    <row r="21143" spans="4:5">
      <c r="D21143" s="122"/>
      <c r="E21143" s="122"/>
    </row>
    <row r="21144" spans="4:5">
      <c r="D21144" s="122"/>
      <c r="E21144" s="122"/>
    </row>
    <row r="21145" spans="4:5">
      <c r="D21145" s="122"/>
      <c r="E21145" s="122"/>
    </row>
    <row r="21146" spans="4:5">
      <c r="D21146" s="122"/>
      <c r="E21146" s="122"/>
    </row>
    <row r="21147" spans="4:5">
      <c r="D21147" s="122"/>
      <c r="E21147" s="122"/>
    </row>
    <row r="21148" spans="4:5">
      <c r="D21148" s="122"/>
      <c r="E21148" s="122"/>
    </row>
    <row r="21149" spans="4:5">
      <c r="D21149" s="122"/>
      <c r="E21149" s="122"/>
    </row>
    <row r="21150" spans="4:5">
      <c r="D21150" s="122"/>
      <c r="E21150" s="122"/>
    </row>
    <row r="21151" spans="4:5">
      <c r="D21151" s="122"/>
      <c r="E21151" s="122"/>
    </row>
    <row r="21152" spans="4:5">
      <c r="D21152" s="122"/>
      <c r="E21152" s="122"/>
    </row>
    <row r="21153" spans="4:5">
      <c r="D21153" s="122"/>
      <c r="E21153" s="122"/>
    </row>
    <row r="21154" spans="4:5">
      <c r="D21154" s="122"/>
      <c r="E21154" s="122"/>
    </row>
    <row r="21155" spans="4:5">
      <c r="D21155" s="122"/>
      <c r="E21155" s="122"/>
    </row>
    <row r="21156" spans="4:5">
      <c r="D21156" s="122"/>
      <c r="E21156" s="122"/>
    </row>
    <row r="21157" spans="4:5">
      <c r="D21157" s="122"/>
      <c r="E21157" s="122"/>
    </row>
    <row r="21158" spans="4:5">
      <c r="D21158" s="122"/>
      <c r="E21158" s="122"/>
    </row>
    <row r="21159" spans="4:5">
      <c r="D21159" s="122"/>
      <c r="E21159" s="122"/>
    </row>
    <row r="21160" spans="4:5">
      <c r="D21160" s="122"/>
      <c r="E21160" s="122"/>
    </row>
    <row r="21161" spans="4:5">
      <c r="D21161" s="122"/>
      <c r="E21161" s="122"/>
    </row>
    <row r="21162" spans="4:5">
      <c r="D21162" s="122"/>
      <c r="E21162" s="122"/>
    </row>
    <row r="21163" spans="4:5">
      <c r="D21163" s="122"/>
      <c r="E21163" s="122"/>
    </row>
    <row r="21164" spans="4:5">
      <c r="D21164" s="122"/>
      <c r="E21164" s="122"/>
    </row>
    <row r="21165" spans="4:5">
      <c r="D21165" s="122"/>
      <c r="E21165" s="122"/>
    </row>
    <row r="21166" spans="4:5">
      <c r="D21166" s="122"/>
      <c r="E21166" s="122"/>
    </row>
    <row r="21167" spans="4:5">
      <c r="D21167" s="122"/>
      <c r="E21167" s="122"/>
    </row>
    <row r="21168" spans="4:5">
      <c r="D21168" s="122"/>
      <c r="E21168" s="122"/>
    </row>
    <row r="21169" spans="4:5">
      <c r="D21169" s="122"/>
      <c r="E21169" s="122"/>
    </row>
    <row r="21170" spans="4:5">
      <c r="D21170" s="122"/>
      <c r="E21170" s="122"/>
    </row>
    <row r="21171" spans="4:5">
      <c r="D21171" s="122"/>
      <c r="E21171" s="122"/>
    </row>
    <row r="21172" spans="4:5">
      <c r="D21172" s="122"/>
      <c r="E21172" s="122"/>
    </row>
    <row r="21173" spans="4:5">
      <c r="D21173" s="122"/>
      <c r="E21173" s="122"/>
    </row>
    <row r="21174" spans="4:5">
      <c r="D21174" s="122"/>
      <c r="E21174" s="122"/>
    </row>
    <row r="21175" spans="4:5">
      <c r="D21175" s="122"/>
      <c r="E21175" s="122"/>
    </row>
    <row r="21176" spans="4:5">
      <c r="D21176" s="122"/>
      <c r="E21176" s="122"/>
    </row>
    <row r="21177" spans="4:5">
      <c r="D21177" s="122"/>
      <c r="E21177" s="122"/>
    </row>
    <row r="21178" spans="4:5">
      <c r="D21178" s="122"/>
      <c r="E21178" s="122"/>
    </row>
    <row r="21179" spans="4:5">
      <c r="D21179" s="122"/>
      <c r="E21179" s="122"/>
    </row>
    <row r="21180" spans="4:5">
      <c r="D21180" s="122"/>
      <c r="E21180" s="122"/>
    </row>
    <row r="21181" spans="4:5">
      <c r="D21181" s="122"/>
      <c r="E21181" s="122"/>
    </row>
    <row r="21182" spans="4:5">
      <c r="D21182" s="122"/>
      <c r="E21182" s="122"/>
    </row>
    <row r="21183" spans="4:5">
      <c r="D21183" s="122"/>
      <c r="E21183" s="122"/>
    </row>
    <row r="21184" spans="4:5">
      <c r="D21184" s="122"/>
      <c r="E21184" s="122"/>
    </row>
    <row r="21185" spans="4:5">
      <c r="D21185" s="122"/>
      <c r="E21185" s="122"/>
    </row>
    <row r="21186" spans="4:5">
      <c r="D21186" s="122"/>
      <c r="E21186" s="122"/>
    </row>
    <row r="21187" spans="4:5">
      <c r="D21187" s="122"/>
      <c r="E21187" s="122"/>
    </row>
    <row r="21188" spans="4:5">
      <c r="D21188" s="122"/>
      <c r="E21188" s="122"/>
    </row>
    <row r="21189" spans="4:5">
      <c r="D21189" s="122"/>
      <c r="E21189" s="122"/>
    </row>
    <row r="21190" spans="4:5">
      <c r="D21190" s="122"/>
      <c r="E21190" s="122"/>
    </row>
    <row r="21191" spans="4:5">
      <c r="D21191" s="122"/>
      <c r="E21191" s="122"/>
    </row>
    <row r="21192" spans="4:5">
      <c r="D21192" s="122"/>
      <c r="E21192" s="122"/>
    </row>
    <row r="21193" spans="4:5">
      <c r="D21193" s="122"/>
      <c r="E21193" s="122"/>
    </row>
    <row r="21194" spans="4:5">
      <c r="D21194" s="122"/>
      <c r="E21194" s="122"/>
    </row>
    <row r="21195" spans="4:5">
      <c r="D21195" s="122"/>
      <c r="E21195" s="122"/>
    </row>
    <row r="21196" spans="4:5">
      <c r="D21196" s="122"/>
      <c r="E21196" s="122"/>
    </row>
    <row r="21197" spans="4:5">
      <c r="D21197" s="122"/>
      <c r="E21197" s="122"/>
    </row>
    <row r="21198" spans="4:5">
      <c r="D21198" s="122"/>
      <c r="E21198" s="122"/>
    </row>
    <row r="21199" spans="4:5">
      <c r="D21199" s="122"/>
      <c r="E21199" s="122"/>
    </row>
    <row r="21200" spans="4:5">
      <c r="D21200" s="122"/>
      <c r="E21200" s="122"/>
    </row>
    <row r="21201" spans="4:5">
      <c r="D21201" s="122"/>
      <c r="E21201" s="122"/>
    </row>
    <row r="21202" spans="4:5">
      <c r="D21202" s="122"/>
      <c r="E21202" s="122"/>
    </row>
    <row r="21203" spans="4:5">
      <c r="D21203" s="122"/>
      <c r="E21203" s="122"/>
    </row>
    <row r="21204" spans="4:5">
      <c r="D21204" s="122"/>
      <c r="E21204" s="122"/>
    </row>
    <row r="21205" spans="4:5">
      <c r="D21205" s="122"/>
      <c r="E21205" s="122"/>
    </row>
    <row r="21206" spans="4:5">
      <c r="D21206" s="122"/>
      <c r="E21206" s="122"/>
    </row>
    <row r="21207" spans="4:5">
      <c r="D21207" s="122"/>
      <c r="E21207" s="122"/>
    </row>
    <row r="21208" spans="4:5">
      <c r="D21208" s="122"/>
      <c r="E21208" s="122"/>
    </row>
    <row r="21209" spans="4:5">
      <c r="D21209" s="122"/>
      <c r="E21209" s="122"/>
    </row>
    <row r="21210" spans="4:5">
      <c r="D21210" s="122"/>
      <c r="E21210" s="122"/>
    </row>
    <row r="21211" spans="4:5">
      <c r="D21211" s="122"/>
      <c r="E21211" s="122"/>
    </row>
    <row r="21212" spans="4:5">
      <c r="D21212" s="122"/>
      <c r="E21212" s="122"/>
    </row>
    <row r="21213" spans="4:5">
      <c r="D21213" s="122"/>
      <c r="E21213" s="122"/>
    </row>
    <row r="21214" spans="4:5">
      <c r="D21214" s="122"/>
      <c r="E21214" s="122"/>
    </row>
    <row r="21215" spans="4:5">
      <c r="D21215" s="122"/>
      <c r="E21215" s="122"/>
    </row>
    <row r="21216" spans="4:5">
      <c r="D21216" s="122"/>
      <c r="E21216" s="122"/>
    </row>
    <row r="21217" spans="4:5">
      <c r="D21217" s="122"/>
      <c r="E21217" s="122"/>
    </row>
    <row r="21218" spans="4:5">
      <c r="D21218" s="122"/>
      <c r="E21218" s="122"/>
    </row>
    <row r="21219" spans="4:5">
      <c r="D21219" s="122"/>
      <c r="E21219" s="122"/>
    </row>
    <row r="21220" spans="4:5">
      <c r="D21220" s="122"/>
      <c r="E21220" s="122"/>
    </row>
    <row r="21221" spans="4:5">
      <c r="D21221" s="122"/>
      <c r="E21221" s="122"/>
    </row>
    <row r="21222" spans="4:5">
      <c r="D21222" s="122"/>
      <c r="E21222" s="122"/>
    </row>
    <row r="21223" spans="4:5">
      <c r="D21223" s="122"/>
      <c r="E21223" s="122"/>
    </row>
    <row r="21224" spans="4:5">
      <c r="D21224" s="122"/>
      <c r="E21224" s="122"/>
    </row>
    <row r="21225" spans="4:5">
      <c r="D21225" s="122"/>
      <c r="E21225" s="122"/>
    </row>
    <row r="21226" spans="4:5">
      <c r="D21226" s="122"/>
      <c r="E21226" s="122"/>
    </row>
    <row r="21227" spans="4:5">
      <c r="D21227" s="122"/>
      <c r="E21227" s="122"/>
    </row>
    <row r="21228" spans="4:5">
      <c r="D21228" s="122"/>
      <c r="E21228" s="122"/>
    </row>
    <row r="21229" spans="4:5">
      <c r="D21229" s="122"/>
      <c r="E21229" s="122"/>
    </row>
    <row r="21230" spans="4:5">
      <c r="D21230" s="122"/>
      <c r="E21230" s="122"/>
    </row>
    <row r="21231" spans="4:5">
      <c r="D21231" s="122"/>
      <c r="E21231" s="122"/>
    </row>
    <row r="21232" spans="4:5">
      <c r="D21232" s="122"/>
      <c r="E21232" s="122"/>
    </row>
    <row r="21233" spans="4:5">
      <c r="D21233" s="122"/>
      <c r="E21233" s="122"/>
    </row>
    <row r="21234" spans="4:5">
      <c r="D21234" s="122"/>
      <c r="E21234" s="122"/>
    </row>
    <row r="21235" spans="4:5">
      <c r="D21235" s="122"/>
      <c r="E21235" s="122"/>
    </row>
    <row r="21236" spans="4:5">
      <c r="D21236" s="122"/>
      <c r="E21236" s="122"/>
    </row>
    <row r="21237" spans="4:5">
      <c r="D21237" s="122"/>
      <c r="E21237" s="122"/>
    </row>
    <row r="21238" spans="4:5">
      <c r="D21238" s="122"/>
      <c r="E21238" s="122"/>
    </row>
    <row r="21239" spans="4:5">
      <c r="D21239" s="122"/>
      <c r="E21239" s="122"/>
    </row>
    <row r="21240" spans="4:5">
      <c r="D21240" s="122"/>
      <c r="E21240" s="122"/>
    </row>
    <row r="21241" spans="4:5">
      <c r="D21241" s="122"/>
      <c r="E21241" s="122"/>
    </row>
    <row r="21242" spans="4:5">
      <c r="D21242" s="122"/>
      <c r="E21242" s="122"/>
    </row>
    <row r="21243" spans="4:5">
      <c r="D21243" s="122"/>
      <c r="E21243" s="122"/>
    </row>
    <row r="21244" spans="4:5">
      <c r="D21244" s="122"/>
      <c r="E21244" s="122"/>
    </row>
    <row r="21245" spans="4:5">
      <c r="D21245" s="122"/>
      <c r="E21245" s="122"/>
    </row>
    <row r="21246" spans="4:5">
      <c r="D21246" s="122"/>
      <c r="E21246" s="122"/>
    </row>
    <row r="21247" spans="4:5">
      <c r="D21247" s="122"/>
      <c r="E21247" s="122"/>
    </row>
    <row r="21248" spans="4:5">
      <c r="D21248" s="122"/>
      <c r="E21248" s="122"/>
    </row>
    <row r="21249" spans="4:5">
      <c r="D21249" s="122"/>
      <c r="E21249" s="122"/>
    </row>
    <row r="21250" spans="4:5">
      <c r="D21250" s="122"/>
      <c r="E21250" s="122"/>
    </row>
    <row r="21251" spans="4:5">
      <c r="D21251" s="122"/>
      <c r="E21251" s="122"/>
    </row>
    <row r="21252" spans="4:5">
      <c r="D21252" s="122"/>
      <c r="E21252" s="122"/>
    </row>
    <row r="21253" spans="4:5">
      <c r="D21253" s="122"/>
      <c r="E21253" s="122"/>
    </row>
    <row r="21254" spans="4:5">
      <c r="D21254" s="122"/>
      <c r="E21254" s="122"/>
    </row>
    <row r="21255" spans="4:5">
      <c r="D21255" s="122"/>
      <c r="E21255" s="122"/>
    </row>
    <row r="21256" spans="4:5">
      <c r="D21256" s="122"/>
      <c r="E21256" s="122"/>
    </row>
    <row r="21257" spans="4:5">
      <c r="D21257" s="122"/>
      <c r="E21257" s="122"/>
    </row>
    <row r="21258" spans="4:5">
      <c r="D21258" s="122"/>
      <c r="E21258" s="122"/>
    </row>
    <row r="21259" spans="4:5">
      <c r="D21259" s="122"/>
      <c r="E21259" s="122"/>
    </row>
    <row r="21260" spans="4:5">
      <c r="D21260" s="122"/>
      <c r="E21260" s="122"/>
    </row>
    <row r="21261" spans="4:5">
      <c r="D21261" s="122"/>
      <c r="E21261" s="122"/>
    </row>
    <row r="21262" spans="4:5">
      <c r="D21262" s="122"/>
      <c r="E21262" s="122"/>
    </row>
    <row r="21263" spans="4:5">
      <c r="D21263" s="122"/>
      <c r="E21263" s="122"/>
    </row>
    <row r="21264" spans="4:5">
      <c r="D21264" s="122"/>
      <c r="E21264" s="122"/>
    </row>
    <row r="21265" spans="4:5">
      <c r="D21265" s="122"/>
      <c r="E21265" s="122"/>
    </row>
    <row r="21266" spans="4:5">
      <c r="D21266" s="122"/>
      <c r="E21266" s="122"/>
    </row>
    <row r="21267" spans="4:5">
      <c r="D21267" s="122"/>
      <c r="E21267" s="122"/>
    </row>
    <row r="21268" spans="4:5">
      <c r="D21268" s="122"/>
      <c r="E21268" s="122"/>
    </row>
    <row r="21269" spans="4:5">
      <c r="D21269" s="122"/>
      <c r="E21269" s="122"/>
    </row>
    <row r="21270" spans="4:5">
      <c r="D21270" s="122"/>
      <c r="E21270" s="122"/>
    </row>
    <row r="21271" spans="4:5">
      <c r="D21271" s="122"/>
      <c r="E21271" s="122"/>
    </row>
    <row r="21272" spans="4:5">
      <c r="D21272" s="122"/>
      <c r="E21272" s="122"/>
    </row>
    <row r="21273" spans="4:5">
      <c r="D21273" s="122"/>
      <c r="E21273" s="122"/>
    </row>
    <row r="21274" spans="4:5">
      <c r="D21274" s="122"/>
      <c r="E21274" s="122"/>
    </row>
    <row r="21275" spans="4:5">
      <c r="D21275" s="122"/>
      <c r="E21275" s="122"/>
    </row>
    <row r="21276" spans="4:5">
      <c r="D21276" s="122"/>
      <c r="E21276" s="122"/>
    </row>
    <row r="21277" spans="4:5">
      <c r="D21277" s="122"/>
      <c r="E21277" s="122"/>
    </row>
    <row r="21278" spans="4:5">
      <c r="D21278" s="122"/>
      <c r="E21278" s="122"/>
    </row>
    <row r="21279" spans="4:5">
      <c r="D21279" s="122"/>
      <c r="E21279" s="122"/>
    </row>
    <row r="21280" spans="4:5">
      <c r="D21280" s="122"/>
      <c r="E21280" s="122"/>
    </row>
    <row r="21281" spans="4:5">
      <c r="D21281" s="122"/>
      <c r="E21281" s="122"/>
    </row>
    <row r="21282" spans="4:5">
      <c r="D21282" s="122"/>
      <c r="E21282" s="122"/>
    </row>
    <row r="21283" spans="4:5">
      <c r="D21283" s="122"/>
      <c r="E21283" s="122"/>
    </row>
    <row r="21284" spans="4:5">
      <c r="D21284" s="122"/>
      <c r="E21284" s="122"/>
    </row>
    <row r="21285" spans="4:5">
      <c r="D21285" s="122"/>
      <c r="E21285" s="122"/>
    </row>
    <row r="21286" spans="4:5">
      <c r="D21286" s="122"/>
      <c r="E21286" s="122"/>
    </row>
    <row r="21287" spans="4:5">
      <c r="D21287" s="122"/>
      <c r="E21287" s="122"/>
    </row>
    <row r="21288" spans="4:5">
      <c r="D21288" s="122"/>
      <c r="E21288" s="122"/>
    </row>
    <row r="21289" spans="4:5">
      <c r="D21289" s="122"/>
      <c r="E21289" s="122"/>
    </row>
    <row r="21290" spans="4:5">
      <c r="D21290" s="122"/>
      <c r="E21290" s="122"/>
    </row>
    <row r="21291" spans="4:5">
      <c r="D21291" s="122"/>
      <c r="E21291" s="122"/>
    </row>
    <row r="21292" spans="4:5">
      <c r="D21292" s="122"/>
      <c r="E21292" s="122"/>
    </row>
    <row r="21293" spans="4:5">
      <c r="D21293" s="122"/>
      <c r="E21293" s="122"/>
    </row>
    <row r="21294" spans="4:5">
      <c r="D21294" s="122"/>
      <c r="E21294" s="122"/>
    </row>
    <row r="21295" spans="4:5">
      <c r="D21295" s="122"/>
      <c r="E21295" s="122"/>
    </row>
    <row r="21296" spans="4:5">
      <c r="D21296" s="122"/>
      <c r="E21296" s="122"/>
    </row>
    <row r="21297" spans="4:5">
      <c r="D21297" s="122"/>
      <c r="E21297" s="122"/>
    </row>
    <row r="21298" spans="4:5">
      <c r="D21298" s="122"/>
      <c r="E21298" s="122"/>
    </row>
    <row r="21299" spans="4:5">
      <c r="D21299" s="122"/>
      <c r="E21299" s="122"/>
    </row>
    <row r="21300" spans="4:5">
      <c r="D21300" s="122"/>
      <c r="E21300" s="122"/>
    </row>
    <row r="21301" spans="4:5">
      <c r="D21301" s="122"/>
      <c r="E21301" s="122"/>
    </row>
    <row r="21302" spans="4:5">
      <c r="D21302" s="122"/>
      <c r="E21302" s="122"/>
    </row>
    <row r="21303" spans="4:5">
      <c r="D21303" s="122"/>
      <c r="E21303" s="122"/>
    </row>
    <row r="21304" spans="4:5">
      <c r="D21304" s="122"/>
      <c r="E21304" s="122"/>
    </row>
    <row r="21305" spans="4:5">
      <c r="D21305" s="122"/>
      <c r="E21305" s="122"/>
    </row>
    <row r="21306" spans="4:5">
      <c r="D21306" s="122"/>
      <c r="E21306" s="122"/>
    </row>
    <row r="21307" spans="4:5">
      <c r="D21307" s="122"/>
      <c r="E21307" s="122"/>
    </row>
    <row r="21308" spans="4:5">
      <c r="D21308" s="122"/>
      <c r="E21308" s="122"/>
    </row>
    <row r="21309" spans="4:5">
      <c r="D21309" s="122"/>
      <c r="E21309" s="122"/>
    </row>
    <row r="21310" spans="4:5">
      <c r="D21310" s="122"/>
      <c r="E21310" s="122"/>
    </row>
    <row r="21311" spans="4:5">
      <c r="D21311" s="122"/>
      <c r="E21311" s="122"/>
    </row>
    <row r="21312" spans="4:5">
      <c r="D21312" s="122"/>
      <c r="E21312" s="122"/>
    </row>
    <row r="21313" spans="4:5">
      <c r="D21313" s="122"/>
      <c r="E21313" s="122"/>
    </row>
    <row r="21314" spans="4:5">
      <c r="D21314" s="122"/>
      <c r="E21314" s="122"/>
    </row>
    <row r="21315" spans="4:5">
      <c r="D21315" s="122"/>
      <c r="E21315" s="122"/>
    </row>
    <row r="21316" spans="4:5">
      <c r="D21316" s="122"/>
      <c r="E21316" s="122"/>
    </row>
    <row r="21317" spans="4:5">
      <c r="D21317" s="122"/>
      <c r="E21317" s="122"/>
    </row>
    <row r="21318" spans="4:5">
      <c r="D21318" s="122"/>
      <c r="E21318" s="122"/>
    </row>
    <row r="21319" spans="4:5">
      <c r="D21319" s="122"/>
      <c r="E21319" s="122"/>
    </row>
    <row r="21320" spans="4:5">
      <c r="D21320" s="122"/>
      <c r="E21320" s="122"/>
    </row>
    <row r="21321" spans="4:5">
      <c r="D21321" s="122"/>
      <c r="E21321" s="122"/>
    </row>
    <row r="21322" spans="4:5">
      <c r="D21322" s="122"/>
      <c r="E21322" s="122"/>
    </row>
    <row r="21323" spans="4:5">
      <c r="D21323" s="122"/>
      <c r="E21323" s="122"/>
    </row>
    <row r="21324" spans="4:5">
      <c r="D21324" s="122"/>
      <c r="E21324" s="122"/>
    </row>
    <row r="21325" spans="4:5">
      <c r="D21325" s="122"/>
      <c r="E21325" s="122"/>
    </row>
    <row r="21326" spans="4:5">
      <c r="D21326" s="122"/>
      <c r="E21326" s="122"/>
    </row>
    <row r="21327" spans="4:5">
      <c r="D21327" s="122"/>
      <c r="E21327" s="122"/>
    </row>
    <row r="21328" spans="4:5">
      <c r="D21328" s="122"/>
      <c r="E21328" s="122"/>
    </row>
    <row r="21329" spans="4:5">
      <c r="D21329" s="122"/>
      <c r="E21329" s="122"/>
    </row>
    <row r="21330" spans="4:5">
      <c r="D21330" s="122"/>
      <c r="E21330" s="122"/>
    </row>
    <row r="21331" spans="4:5">
      <c r="D21331" s="122"/>
      <c r="E21331" s="122"/>
    </row>
    <row r="21332" spans="4:5">
      <c r="D21332" s="122"/>
      <c r="E21332" s="122"/>
    </row>
    <row r="21333" spans="4:5">
      <c r="D21333" s="122"/>
      <c r="E21333" s="122"/>
    </row>
    <row r="21334" spans="4:5">
      <c r="D21334" s="122"/>
      <c r="E21334" s="122"/>
    </row>
    <row r="21335" spans="4:5">
      <c r="D21335" s="122"/>
      <c r="E21335" s="122"/>
    </row>
    <row r="21336" spans="4:5">
      <c r="D21336" s="122"/>
      <c r="E21336" s="122"/>
    </row>
    <row r="21337" spans="4:5">
      <c r="D21337" s="122"/>
      <c r="E21337" s="122"/>
    </row>
    <row r="21338" spans="4:5">
      <c r="D21338" s="122"/>
      <c r="E21338" s="122"/>
    </row>
    <row r="21339" spans="4:5">
      <c r="D21339" s="122"/>
      <c r="E21339" s="122"/>
    </row>
    <row r="21340" spans="4:5">
      <c r="D21340" s="122"/>
      <c r="E21340" s="122"/>
    </row>
    <row r="21341" spans="4:5">
      <c r="D21341" s="122"/>
      <c r="E21341" s="122"/>
    </row>
    <row r="21342" spans="4:5">
      <c r="D21342" s="122"/>
      <c r="E21342" s="122"/>
    </row>
    <row r="21343" spans="4:5">
      <c r="D21343" s="122"/>
      <c r="E21343" s="122"/>
    </row>
    <row r="21344" spans="4:5">
      <c r="D21344" s="122"/>
      <c r="E21344" s="122"/>
    </row>
    <row r="21345" spans="4:5">
      <c r="D21345" s="122"/>
      <c r="E21345" s="122"/>
    </row>
    <row r="21346" spans="4:5">
      <c r="D21346" s="122"/>
      <c r="E21346" s="122"/>
    </row>
    <row r="21347" spans="4:5">
      <c r="D21347" s="122"/>
      <c r="E21347" s="122"/>
    </row>
    <row r="21348" spans="4:5">
      <c r="D21348" s="122"/>
      <c r="E21348" s="122"/>
    </row>
    <row r="21349" spans="4:5">
      <c r="D21349" s="122"/>
      <c r="E21349" s="122"/>
    </row>
    <row r="21350" spans="4:5">
      <c r="D21350" s="122"/>
      <c r="E21350" s="122"/>
    </row>
    <row r="21351" spans="4:5">
      <c r="D21351" s="122"/>
      <c r="E21351" s="122"/>
    </row>
    <row r="21352" spans="4:5">
      <c r="D21352" s="122"/>
      <c r="E21352" s="122"/>
    </row>
    <row r="21353" spans="4:5">
      <c r="D21353" s="122"/>
      <c r="E21353" s="122"/>
    </row>
    <row r="21354" spans="4:5">
      <c r="D21354" s="122"/>
      <c r="E21354" s="122"/>
    </row>
    <row r="21355" spans="4:5">
      <c r="D21355" s="122"/>
      <c r="E21355" s="122"/>
    </row>
    <row r="21356" spans="4:5">
      <c r="D21356" s="122"/>
      <c r="E21356" s="122"/>
    </row>
    <row r="21357" spans="4:5">
      <c r="D21357" s="122"/>
      <c r="E21357" s="122"/>
    </row>
    <row r="21358" spans="4:5">
      <c r="D21358" s="122"/>
      <c r="E21358" s="122"/>
    </row>
    <row r="21359" spans="4:5">
      <c r="D21359" s="122"/>
      <c r="E21359" s="122"/>
    </row>
    <row r="21360" spans="4:5">
      <c r="D21360" s="122"/>
      <c r="E21360" s="122"/>
    </row>
    <row r="21361" spans="4:5">
      <c r="D21361" s="122"/>
      <c r="E21361" s="122"/>
    </row>
    <row r="21362" spans="4:5">
      <c r="D21362" s="122"/>
      <c r="E21362" s="122"/>
    </row>
    <row r="21363" spans="4:5">
      <c r="D21363" s="122"/>
      <c r="E21363" s="122"/>
    </row>
    <row r="21364" spans="4:5">
      <c r="D21364" s="122"/>
      <c r="E21364" s="122"/>
    </row>
    <row r="21365" spans="4:5">
      <c r="D21365" s="122"/>
      <c r="E21365" s="122"/>
    </row>
    <row r="21366" spans="4:5">
      <c r="D21366" s="122"/>
      <c r="E21366" s="122"/>
    </row>
    <row r="21367" spans="4:5">
      <c r="D21367" s="122"/>
      <c r="E21367" s="122"/>
    </row>
    <row r="21368" spans="4:5">
      <c r="D21368" s="122"/>
      <c r="E21368" s="122"/>
    </row>
    <row r="21369" spans="4:5">
      <c r="D21369" s="122"/>
      <c r="E21369" s="122"/>
    </row>
    <row r="21370" spans="4:5">
      <c r="D21370" s="122"/>
      <c r="E21370" s="122"/>
    </row>
    <row r="21371" spans="4:5">
      <c r="D21371" s="122"/>
      <c r="E21371" s="122"/>
    </row>
    <row r="21372" spans="4:5">
      <c r="D21372" s="122"/>
      <c r="E21372" s="122"/>
    </row>
    <row r="21373" spans="4:5">
      <c r="D21373" s="122"/>
      <c r="E21373" s="122"/>
    </row>
    <row r="21374" spans="4:5">
      <c r="D21374" s="122"/>
      <c r="E21374" s="122"/>
    </row>
    <row r="21375" spans="4:5">
      <c r="D21375" s="122"/>
      <c r="E21375" s="122"/>
    </row>
    <row r="21376" spans="4:5">
      <c r="D21376" s="122"/>
      <c r="E21376" s="122"/>
    </row>
    <row r="21377" spans="4:5">
      <c r="D21377" s="122"/>
      <c r="E21377" s="122"/>
    </row>
    <row r="21378" spans="4:5">
      <c r="D21378" s="122"/>
      <c r="E21378" s="122"/>
    </row>
    <row r="21379" spans="4:5">
      <c r="D21379" s="122"/>
      <c r="E21379" s="122"/>
    </row>
    <row r="21380" spans="4:5">
      <c r="D21380" s="122"/>
      <c r="E21380" s="122"/>
    </row>
    <row r="21381" spans="4:5">
      <c r="D21381" s="122"/>
      <c r="E21381" s="122"/>
    </row>
    <row r="21382" spans="4:5">
      <c r="D21382" s="122"/>
      <c r="E21382" s="122"/>
    </row>
    <row r="21383" spans="4:5">
      <c r="D21383" s="122"/>
      <c r="E21383" s="122"/>
    </row>
    <row r="21384" spans="4:5">
      <c r="D21384" s="122"/>
      <c r="E21384" s="122"/>
    </row>
    <row r="21385" spans="4:5">
      <c r="D21385" s="122"/>
      <c r="E21385" s="122"/>
    </row>
    <row r="21386" spans="4:5">
      <c r="D21386" s="122"/>
      <c r="E21386" s="122"/>
    </row>
    <row r="21387" spans="4:5">
      <c r="D21387" s="122"/>
      <c r="E21387" s="122"/>
    </row>
    <row r="21388" spans="4:5">
      <c r="D21388" s="122"/>
      <c r="E21388" s="122"/>
    </row>
    <row r="21389" spans="4:5">
      <c r="D21389" s="122"/>
      <c r="E21389" s="122"/>
    </row>
    <row r="21390" spans="4:5">
      <c r="D21390" s="122"/>
      <c r="E21390" s="122"/>
    </row>
    <row r="21391" spans="4:5">
      <c r="D21391" s="122"/>
      <c r="E21391" s="122"/>
    </row>
    <row r="21392" spans="4:5">
      <c r="D21392" s="122"/>
      <c r="E21392" s="122"/>
    </row>
    <row r="21393" spans="4:5">
      <c r="D21393" s="122"/>
      <c r="E21393" s="122"/>
    </row>
    <row r="21394" spans="4:5">
      <c r="D21394" s="122"/>
      <c r="E21394" s="122"/>
    </row>
    <row r="21395" spans="4:5">
      <c r="D21395" s="122"/>
      <c r="E21395" s="122"/>
    </row>
    <row r="21396" spans="4:5">
      <c r="D21396" s="122"/>
      <c r="E21396" s="122"/>
    </row>
    <row r="21397" spans="4:5">
      <c r="D21397" s="122"/>
      <c r="E21397" s="122"/>
    </row>
    <row r="21398" spans="4:5">
      <c r="D21398" s="122"/>
      <c r="E21398" s="122"/>
    </row>
    <row r="21399" spans="4:5">
      <c r="D21399" s="122"/>
      <c r="E21399" s="122"/>
    </row>
    <row r="21400" spans="4:5">
      <c r="D21400" s="122"/>
      <c r="E21400" s="122"/>
    </row>
    <row r="21401" spans="4:5">
      <c r="D21401" s="122"/>
      <c r="E21401" s="122"/>
    </row>
    <row r="21402" spans="4:5">
      <c r="D21402" s="122"/>
      <c r="E21402" s="122"/>
    </row>
    <row r="21403" spans="4:5">
      <c r="D21403" s="122"/>
      <c r="E21403" s="122"/>
    </row>
    <row r="21404" spans="4:5">
      <c r="D21404" s="122"/>
      <c r="E21404" s="122"/>
    </row>
    <row r="21405" spans="4:5">
      <c r="D21405" s="122"/>
      <c r="E21405" s="122"/>
    </row>
    <row r="21406" spans="4:5">
      <c r="D21406" s="122"/>
      <c r="E21406" s="122"/>
    </row>
    <row r="21407" spans="4:5">
      <c r="D21407" s="122"/>
      <c r="E21407" s="122"/>
    </row>
    <row r="21408" spans="4:5">
      <c r="D21408" s="122"/>
      <c r="E21408" s="122"/>
    </row>
    <row r="21409" spans="4:5">
      <c r="D21409" s="122"/>
      <c r="E21409" s="122"/>
    </row>
    <row r="21410" spans="4:5">
      <c r="D21410" s="122"/>
      <c r="E21410" s="122"/>
    </row>
    <row r="21411" spans="4:5">
      <c r="D21411" s="122"/>
      <c r="E21411" s="122"/>
    </row>
    <row r="21412" spans="4:5">
      <c r="D21412" s="122"/>
      <c r="E21412" s="122"/>
    </row>
    <row r="21413" spans="4:5">
      <c r="D21413" s="122"/>
      <c r="E21413" s="122"/>
    </row>
    <row r="21414" spans="4:5">
      <c r="D21414" s="122"/>
      <c r="E21414" s="122"/>
    </row>
    <row r="21415" spans="4:5">
      <c r="D21415" s="122"/>
      <c r="E21415" s="122"/>
    </row>
    <row r="21416" spans="4:5">
      <c r="D21416" s="122"/>
      <c r="E21416" s="122"/>
    </row>
    <row r="21417" spans="4:5">
      <c r="D21417" s="122"/>
      <c r="E21417" s="122"/>
    </row>
    <row r="21418" spans="4:5">
      <c r="D21418" s="122"/>
      <c r="E21418" s="122"/>
    </row>
    <row r="21419" spans="4:5">
      <c r="D21419" s="122"/>
      <c r="E21419" s="122"/>
    </row>
    <row r="21420" spans="4:5">
      <c r="D21420" s="122"/>
      <c r="E21420" s="122"/>
    </row>
    <row r="21421" spans="4:5">
      <c r="D21421" s="122"/>
      <c r="E21421" s="122"/>
    </row>
    <row r="21422" spans="4:5">
      <c r="D21422" s="122"/>
      <c r="E21422" s="122"/>
    </row>
    <row r="21423" spans="4:5">
      <c r="D21423" s="122"/>
      <c r="E21423" s="122"/>
    </row>
    <row r="21424" spans="4:5">
      <c r="D21424" s="122"/>
      <c r="E21424" s="122"/>
    </row>
    <row r="21425" spans="4:5">
      <c r="D21425" s="122"/>
      <c r="E21425" s="122"/>
    </row>
    <row r="21426" spans="4:5">
      <c r="D21426" s="122"/>
      <c r="E21426" s="122"/>
    </row>
    <row r="21427" spans="4:5">
      <c r="D21427" s="122"/>
      <c r="E21427" s="122"/>
    </row>
    <row r="21428" spans="4:5">
      <c r="D21428" s="122"/>
      <c r="E21428" s="122"/>
    </row>
    <row r="21429" spans="4:5">
      <c r="D21429" s="122"/>
      <c r="E21429" s="122"/>
    </row>
    <row r="21430" spans="4:5">
      <c r="D21430" s="122"/>
      <c r="E21430" s="122"/>
    </row>
    <row r="21431" spans="4:5">
      <c r="D21431" s="122"/>
      <c r="E21431" s="122"/>
    </row>
    <row r="21432" spans="4:5">
      <c r="D21432" s="122"/>
      <c r="E21432" s="122"/>
    </row>
    <row r="21433" spans="4:5">
      <c r="D21433" s="122"/>
      <c r="E21433" s="122"/>
    </row>
    <row r="21434" spans="4:5">
      <c r="D21434" s="122"/>
      <c r="E21434" s="122"/>
    </row>
    <row r="21435" spans="4:5">
      <c r="D21435" s="122"/>
      <c r="E21435" s="122"/>
    </row>
    <row r="21436" spans="4:5">
      <c r="D21436" s="122"/>
      <c r="E21436" s="122"/>
    </row>
    <row r="21437" spans="4:5">
      <c r="D21437" s="122"/>
      <c r="E21437" s="122"/>
    </row>
    <row r="21438" spans="4:5">
      <c r="D21438" s="122"/>
      <c r="E21438" s="122"/>
    </row>
    <row r="21439" spans="4:5">
      <c r="D21439" s="122"/>
      <c r="E21439" s="122"/>
    </row>
    <row r="21440" spans="4:5">
      <c r="D21440" s="122"/>
      <c r="E21440" s="122"/>
    </row>
    <row r="21441" spans="4:5">
      <c r="D21441" s="122"/>
      <c r="E21441" s="122"/>
    </row>
    <row r="21442" spans="4:5">
      <c r="D21442" s="122"/>
      <c r="E21442" s="122"/>
    </row>
    <row r="21443" spans="4:5">
      <c r="D21443" s="122"/>
      <c r="E21443" s="122"/>
    </row>
    <row r="21444" spans="4:5">
      <c r="D21444" s="122"/>
      <c r="E21444" s="122"/>
    </row>
    <row r="21445" spans="4:5">
      <c r="D21445" s="122"/>
      <c r="E21445" s="122"/>
    </row>
    <row r="21446" spans="4:5">
      <c r="D21446" s="122"/>
      <c r="E21446" s="122"/>
    </row>
    <row r="21447" spans="4:5">
      <c r="D21447" s="122"/>
      <c r="E21447" s="122"/>
    </row>
    <row r="21448" spans="4:5">
      <c r="D21448" s="122"/>
      <c r="E21448" s="122"/>
    </row>
    <row r="21449" spans="4:5">
      <c r="D21449" s="122"/>
      <c r="E21449" s="122"/>
    </row>
    <row r="21450" spans="4:5">
      <c r="D21450" s="122"/>
      <c r="E21450" s="122"/>
    </row>
    <row r="21451" spans="4:5">
      <c r="D21451" s="122"/>
      <c r="E21451" s="122"/>
    </row>
    <row r="21452" spans="4:5">
      <c r="D21452" s="122"/>
      <c r="E21452" s="122"/>
    </row>
    <row r="21453" spans="4:5">
      <c r="D21453" s="122"/>
      <c r="E21453" s="122"/>
    </row>
    <row r="21454" spans="4:5">
      <c r="D21454" s="122"/>
      <c r="E21454" s="122"/>
    </row>
    <row r="21455" spans="4:5">
      <c r="D21455" s="122"/>
      <c r="E21455" s="122"/>
    </row>
    <row r="21456" spans="4:5">
      <c r="D21456" s="122"/>
      <c r="E21456" s="122"/>
    </row>
    <row r="21457" spans="4:5">
      <c r="D21457" s="122"/>
      <c r="E21457" s="122"/>
    </row>
    <row r="21458" spans="4:5">
      <c r="D21458" s="122"/>
      <c r="E21458" s="122"/>
    </row>
    <row r="21459" spans="4:5">
      <c r="D21459" s="122"/>
      <c r="E21459" s="122"/>
    </row>
    <row r="21460" spans="4:5">
      <c r="D21460" s="122"/>
      <c r="E21460" s="122"/>
    </row>
    <row r="21461" spans="4:5">
      <c r="D21461" s="122"/>
      <c r="E21461" s="122"/>
    </row>
    <row r="21462" spans="4:5">
      <c r="D21462" s="122"/>
      <c r="E21462" s="122"/>
    </row>
    <row r="21463" spans="4:5">
      <c r="D21463" s="122"/>
      <c r="E21463" s="122"/>
    </row>
    <row r="21464" spans="4:5">
      <c r="D21464" s="122"/>
      <c r="E21464" s="122"/>
    </row>
    <row r="21465" spans="4:5">
      <c r="D21465" s="122"/>
      <c r="E21465" s="122"/>
    </row>
    <row r="21466" spans="4:5">
      <c r="D21466" s="122"/>
      <c r="E21466" s="122"/>
    </row>
    <row r="21467" spans="4:5">
      <c r="D21467" s="122"/>
      <c r="E21467" s="122"/>
    </row>
    <row r="21468" spans="4:5">
      <c r="D21468" s="122"/>
      <c r="E21468" s="122"/>
    </row>
    <row r="21469" spans="4:5">
      <c r="D21469" s="122"/>
      <c r="E21469" s="122"/>
    </row>
    <row r="21470" spans="4:5">
      <c r="D21470" s="122"/>
      <c r="E21470" s="122"/>
    </row>
    <row r="21471" spans="4:5">
      <c r="D21471" s="122"/>
      <c r="E21471" s="122"/>
    </row>
    <row r="21472" spans="4:5">
      <c r="D21472" s="122"/>
      <c r="E21472" s="122"/>
    </row>
    <row r="21473" spans="4:5">
      <c r="D21473" s="122"/>
      <c r="E21473" s="122"/>
    </row>
    <row r="21474" spans="4:5">
      <c r="D21474" s="122"/>
      <c r="E21474" s="122"/>
    </row>
    <row r="21475" spans="4:5">
      <c r="D21475" s="122"/>
      <c r="E21475" s="122"/>
    </row>
    <row r="21476" spans="4:5">
      <c r="D21476" s="122"/>
      <c r="E21476" s="122"/>
    </row>
    <row r="21477" spans="4:5">
      <c r="D21477" s="122"/>
      <c r="E21477" s="122"/>
    </row>
    <row r="21478" spans="4:5">
      <c r="D21478" s="122"/>
      <c r="E21478" s="122"/>
    </row>
    <row r="21479" spans="4:5">
      <c r="D21479" s="122"/>
      <c r="E21479" s="122"/>
    </row>
    <row r="21480" spans="4:5">
      <c r="D21480" s="122"/>
      <c r="E21480" s="122"/>
    </row>
    <row r="21481" spans="4:5">
      <c r="D21481" s="122"/>
      <c r="E21481" s="122"/>
    </row>
    <row r="21482" spans="4:5">
      <c r="D21482" s="122"/>
      <c r="E21482" s="122"/>
    </row>
    <row r="21483" spans="4:5">
      <c r="D21483" s="122"/>
      <c r="E21483" s="122"/>
    </row>
    <row r="21484" spans="4:5">
      <c r="D21484" s="122"/>
      <c r="E21484" s="122"/>
    </row>
    <row r="21485" spans="4:5">
      <c r="D21485" s="122"/>
      <c r="E21485" s="122"/>
    </row>
    <row r="21486" spans="4:5">
      <c r="D21486" s="122"/>
      <c r="E21486" s="122"/>
    </row>
    <row r="21487" spans="4:5">
      <c r="D21487" s="122"/>
      <c r="E21487" s="122"/>
    </row>
    <row r="21488" spans="4:5">
      <c r="D21488" s="122"/>
      <c r="E21488" s="122"/>
    </row>
    <row r="21489" spans="4:5">
      <c r="D21489" s="122"/>
      <c r="E21489" s="122"/>
    </row>
    <row r="21490" spans="4:5">
      <c r="D21490" s="122"/>
      <c r="E21490" s="122"/>
    </row>
    <row r="21491" spans="4:5">
      <c r="D21491" s="122"/>
      <c r="E21491" s="122"/>
    </row>
    <row r="21492" spans="4:5">
      <c r="D21492" s="122"/>
      <c r="E21492" s="122"/>
    </row>
    <row r="21493" spans="4:5">
      <c r="D21493" s="122"/>
      <c r="E21493" s="122"/>
    </row>
    <row r="21494" spans="4:5">
      <c r="D21494" s="122"/>
      <c r="E21494" s="122"/>
    </row>
    <row r="21495" spans="4:5">
      <c r="D21495" s="122"/>
      <c r="E21495" s="122"/>
    </row>
    <row r="21496" spans="4:5">
      <c r="D21496" s="122"/>
      <c r="E21496" s="122"/>
    </row>
    <row r="21497" spans="4:5">
      <c r="D21497" s="122"/>
      <c r="E21497" s="122"/>
    </row>
    <row r="21498" spans="4:5">
      <c r="D21498" s="122"/>
      <c r="E21498" s="122"/>
    </row>
    <row r="21499" spans="4:5">
      <c r="D21499" s="122"/>
      <c r="E21499" s="122"/>
    </row>
    <row r="21500" spans="4:5">
      <c r="D21500" s="122"/>
      <c r="E21500" s="122"/>
    </row>
    <row r="21501" spans="4:5">
      <c r="D21501" s="122"/>
      <c r="E21501" s="122"/>
    </row>
    <row r="21502" spans="4:5">
      <c r="D21502" s="122"/>
      <c r="E21502" s="122"/>
    </row>
    <row r="21503" spans="4:5">
      <c r="D21503" s="122"/>
      <c r="E21503" s="122"/>
    </row>
    <row r="21504" spans="4:5">
      <c r="D21504" s="122"/>
      <c r="E21504" s="122"/>
    </row>
    <row r="21505" spans="4:5">
      <c r="D21505" s="122"/>
      <c r="E21505" s="122"/>
    </row>
    <row r="21506" spans="4:5">
      <c r="D21506" s="122"/>
      <c r="E21506" s="122"/>
    </row>
    <row r="21507" spans="4:5">
      <c r="D21507" s="122"/>
      <c r="E21507" s="122"/>
    </row>
    <row r="21508" spans="4:5">
      <c r="D21508" s="122"/>
      <c r="E21508" s="122"/>
    </row>
    <row r="21509" spans="4:5">
      <c r="D21509" s="122"/>
      <c r="E21509" s="122"/>
    </row>
    <row r="21510" spans="4:5">
      <c r="D21510" s="122"/>
      <c r="E21510" s="122"/>
    </row>
    <row r="21511" spans="4:5">
      <c r="D21511" s="122"/>
      <c r="E21511" s="122"/>
    </row>
    <row r="21512" spans="4:5">
      <c r="D21512" s="122"/>
      <c r="E21512" s="122"/>
    </row>
    <row r="21513" spans="4:5">
      <c r="D21513" s="122"/>
      <c r="E21513" s="122"/>
    </row>
    <row r="21514" spans="4:5">
      <c r="D21514" s="122"/>
      <c r="E21514" s="122"/>
    </row>
    <row r="21515" spans="4:5">
      <c r="D21515" s="122"/>
      <c r="E21515" s="122"/>
    </row>
    <row r="21516" spans="4:5">
      <c r="D21516" s="122"/>
      <c r="E21516" s="122"/>
    </row>
    <row r="21517" spans="4:5">
      <c r="D21517" s="122"/>
      <c r="E21517" s="122"/>
    </row>
    <row r="21518" spans="4:5">
      <c r="D21518" s="122"/>
      <c r="E21518" s="122"/>
    </row>
    <row r="21519" spans="4:5">
      <c r="D21519" s="122"/>
      <c r="E21519" s="122"/>
    </row>
    <row r="21520" spans="4:5">
      <c r="D21520" s="122"/>
      <c r="E21520" s="122"/>
    </row>
    <row r="21521" spans="4:5">
      <c r="D21521" s="122"/>
      <c r="E21521" s="122"/>
    </row>
    <row r="21522" spans="4:5">
      <c r="D21522" s="122"/>
      <c r="E21522" s="122"/>
    </row>
    <row r="21523" spans="4:5">
      <c r="D21523" s="122"/>
      <c r="E21523" s="122"/>
    </row>
    <row r="21524" spans="4:5">
      <c r="D21524" s="122"/>
      <c r="E21524" s="122"/>
    </row>
    <row r="21525" spans="4:5">
      <c r="D21525" s="122"/>
      <c r="E21525" s="122"/>
    </row>
    <row r="21526" spans="4:5">
      <c r="D21526" s="122"/>
      <c r="E21526" s="122"/>
    </row>
    <row r="21527" spans="4:5">
      <c r="D21527" s="122"/>
      <c r="E21527" s="122"/>
    </row>
    <row r="21528" spans="4:5">
      <c r="D21528" s="122"/>
      <c r="E21528" s="122"/>
    </row>
    <row r="21529" spans="4:5">
      <c r="D21529" s="122"/>
      <c r="E21529" s="122"/>
    </row>
    <row r="21530" spans="4:5">
      <c r="D21530" s="122"/>
      <c r="E21530" s="122"/>
    </row>
    <row r="21531" spans="4:5">
      <c r="D21531" s="122"/>
      <c r="E21531" s="122"/>
    </row>
    <row r="21532" spans="4:5">
      <c r="D21532" s="122"/>
      <c r="E21532" s="122"/>
    </row>
    <row r="21533" spans="4:5">
      <c r="D21533" s="122"/>
      <c r="E21533" s="122"/>
    </row>
    <row r="21534" spans="4:5">
      <c r="D21534" s="122"/>
      <c r="E21534" s="122"/>
    </row>
    <row r="21535" spans="4:5">
      <c r="D21535" s="122"/>
      <c r="E21535" s="122"/>
    </row>
    <row r="21536" spans="4:5">
      <c r="D21536" s="122"/>
      <c r="E21536" s="122"/>
    </row>
    <row r="21537" spans="4:5">
      <c r="D21537" s="122"/>
      <c r="E21537" s="122"/>
    </row>
    <row r="21538" spans="4:5">
      <c r="D21538" s="122"/>
      <c r="E21538" s="122"/>
    </row>
    <row r="21539" spans="4:5">
      <c r="D21539" s="122"/>
      <c r="E21539" s="122"/>
    </row>
    <row r="21540" spans="4:5">
      <c r="D21540" s="122"/>
      <c r="E21540" s="122"/>
    </row>
    <row r="21541" spans="4:5">
      <c r="D21541" s="122"/>
      <c r="E21541" s="122"/>
    </row>
    <row r="21542" spans="4:5">
      <c r="D21542" s="122"/>
      <c r="E21542" s="122"/>
    </row>
    <row r="21543" spans="4:5">
      <c r="D21543" s="122"/>
      <c r="E21543" s="122"/>
    </row>
    <row r="21544" spans="4:5">
      <c r="D21544" s="122"/>
      <c r="E21544" s="122"/>
    </row>
    <row r="21545" spans="4:5">
      <c r="D21545" s="122"/>
      <c r="E21545" s="122"/>
    </row>
    <row r="21546" spans="4:5">
      <c r="D21546" s="122"/>
      <c r="E21546" s="122"/>
    </row>
    <row r="21547" spans="4:5">
      <c r="D21547" s="122"/>
      <c r="E21547" s="122"/>
    </row>
    <row r="21548" spans="4:5">
      <c r="D21548" s="122"/>
      <c r="E21548" s="122"/>
    </row>
    <row r="21549" spans="4:5">
      <c r="D21549" s="122"/>
      <c r="E21549" s="122"/>
    </row>
    <row r="21550" spans="4:5">
      <c r="D21550" s="122"/>
      <c r="E21550" s="122"/>
    </row>
    <row r="21551" spans="4:5">
      <c r="D21551" s="122"/>
      <c r="E21551" s="122"/>
    </row>
    <row r="21552" spans="4:5">
      <c r="D21552" s="122"/>
      <c r="E21552" s="122"/>
    </row>
    <row r="21553" spans="4:5">
      <c r="D21553" s="122"/>
      <c r="E21553" s="122"/>
    </row>
    <row r="21554" spans="4:5">
      <c r="D21554" s="122"/>
      <c r="E21554" s="122"/>
    </row>
    <row r="21555" spans="4:5">
      <c r="D21555" s="122"/>
      <c r="E21555" s="122"/>
    </row>
    <row r="21556" spans="4:5">
      <c r="D21556" s="122"/>
      <c r="E21556" s="122"/>
    </row>
    <row r="21557" spans="4:5">
      <c r="D21557" s="122"/>
      <c r="E21557" s="122"/>
    </row>
    <row r="21558" spans="4:5">
      <c r="D21558" s="122"/>
      <c r="E21558" s="122"/>
    </row>
    <row r="21559" spans="4:5">
      <c r="D21559" s="122"/>
      <c r="E21559" s="122"/>
    </row>
    <row r="21560" spans="4:5">
      <c r="D21560" s="122"/>
      <c r="E21560" s="122"/>
    </row>
    <row r="21561" spans="4:5">
      <c r="D21561" s="122"/>
      <c r="E21561" s="122"/>
    </row>
    <row r="21562" spans="4:5">
      <c r="D21562" s="122"/>
      <c r="E21562" s="122"/>
    </row>
    <row r="21563" spans="4:5">
      <c r="D21563" s="122"/>
      <c r="E21563" s="122"/>
    </row>
    <row r="21564" spans="4:5">
      <c r="D21564" s="122"/>
      <c r="E21564" s="122"/>
    </row>
    <row r="21565" spans="4:5">
      <c r="D21565" s="122"/>
      <c r="E21565" s="122"/>
    </row>
    <row r="21566" spans="4:5">
      <c r="D21566" s="122"/>
      <c r="E21566" s="122"/>
    </row>
    <row r="21567" spans="4:5">
      <c r="D21567" s="122"/>
      <c r="E21567" s="122"/>
    </row>
    <row r="21568" spans="4:5">
      <c r="D21568" s="122"/>
      <c r="E21568" s="122"/>
    </row>
    <row r="21569" spans="4:5">
      <c r="D21569" s="122"/>
      <c r="E21569" s="122"/>
    </row>
    <row r="21570" spans="4:5">
      <c r="D21570" s="122"/>
      <c r="E21570" s="122"/>
    </row>
    <row r="21571" spans="4:5">
      <c r="D21571" s="122"/>
      <c r="E21571" s="122"/>
    </row>
    <row r="21572" spans="4:5">
      <c r="D21572" s="122"/>
      <c r="E21572" s="122"/>
    </row>
    <row r="21573" spans="4:5">
      <c r="D21573" s="122"/>
      <c r="E21573" s="122"/>
    </row>
    <row r="21574" spans="4:5">
      <c r="D21574" s="122"/>
      <c r="E21574" s="122"/>
    </row>
    <row r="21575" spans="4:5">
      <c r="D21575" s="122"/>
      <c r="E21575" s="122"/>
    </row>
    <row r="21576" spans="4:5">
      <c r="D21576" s="122"/>
      <c r="E21576" s="122"/>
    </row>
    <row r="21577" spans="4:5">
      <c r="D21577" s="122"/>
      <c r="E21577" s="122"/>
    </row>
    <row r="21578" spans="4:5">
      <c r="D21578" s="122"/>
      <c r="E21578" s="122"/>
    </row>
    <row r="21579" spans="4:5">
      <c r="D21579" s="122"/>
      <c r="E21579" s="122"/>
    </row>
    <row r="21580" spans="4:5">
      <c r="D21580" s="122"/>
      <c r="E21580" s="122"/>
    </row>
    <row r="21581" spans="4:5">
      <c r="D21581" s="122"/>
      <c r="E21581" s="122"/>
    </row>
    <row r="21582" spans="4:5">
      <c r="D21582" s="122"/>
      <c r="E21582" s="122"/>
    </row>
    <row r="21583" spans="4:5">
      <c r="D21583" s="122"/>
      <c r="E21583" s="122"/>
    </row>
    <row r="21584" spans="4:5">
      <c r="D21584" s="122"/>
      <c r="E21584" s="122"/>
    </row>
    <row r="21585" spans="4:5">
      <c r="D21585" s="122"/>
      <c r="E21585" s="122"/>
    </row>
    <row r="21586" spans="4:5">
      <c r="D21586" s="122"/>
      <c r="E21586" s="122"/>
    </row>
    <row r="21587" spans="4:5">
      <c r="D21587" s="122"/>
      <c r="E21587" s="122"/>
    </row>
    <row r="21588" spans="4:5">
      <c r="D21588" s="122"/>
      <c r="E21588" s="122"/>
    </row>
    <row r="21589" spans="4:5">
      <c r="D21589" s="122"/>
      <c r="E21589" s="122"/>
    </row>
    <row r="21590" spans="4:5">
      <c r="D21590" s="122"/>
      <c r="E21590" s="122"/>
    </row>
    <row r="21591" spans="4:5">
      <c r="D21591" s="122"/>
      <c r="E21591" s="122"/>
    </row>
    <row r="21592" spans="4:5">
      <c r="D21592" s="122"/>
      <c r="E21592" s="122"/>
    </row>
    <row r="21593" spans="4:5">
      <c r="D21593" s="122"/>
      <c r="E21593" s="122"/>
    </row>
    <row r="21594" spans="4:5">
      <c r="D21594" s="122"/>
      <c r="E21594" s="122"/>
    </row>
    <row r="21595" spans="4:5">
      <c r="D21595" s="122"/>
      <c r="E21595" s="122"/>
    </row>
    <row r="21596" spans="4:5">
      <c r="D21596" s="122"/>
      <c r="E21596" s="122"/>
    </row>
    <row r="21597" spans="4:5">
      <c r="D21597" s="122"/>
      <c r="E21597" s="122"/>
    </row>
    <row r="21598" spans="4:5">
      <c r="D21598" s="122"/>
      <c r="E21598" s="122"/>
    </row>
    <row r="21599" spans="4:5">
      <c r="D21599" s="122"/>
      <c r="E21599" s="122"/>
    </row>
    <row r="21600" spans="4:5">
      <c r="D21600" s="122"/>
      <c r="E21600" s="122"/>
    </row>
    <row r="21601" spans="4:5">
      <c r="D21601" s="122"/>
      <c r="E21601" s="122"/>
    </row>
    <row r="21602" spans="4:5">
      <c r="D21602" s="122"/>
      <c r="E21602" s="122"/>
    </row>
    <row r="21603" spans="4:5">
      <c r="D21603" s="122"/>
      <c r="E21603" s="122"/>
    </row>
    <row r="21604" spans="4:5">
      <c r="D21604" s="122"/>
      <c r="E21604" s="122"/>
    </row>
    <row r="21605" spans="4:5">
      <c r="D21605" s="122"/>
      <c r="E21605" s="122"/>
    </row>
    <row r="21606" spans="4:5">
      <c r="D21606" s="122"/>
      <c r="E21606" s="122"/>
    </row>
    <row r="21607" spans="4:5">
      <c r="D21607" s="122"/>
      <c r="E21607" s="122"/>
    </row>
    <row r="21608" spans="4:5">
      <c r="D21608" s="122"/>
      <c r="E21608" s="122"/>
    </row>
    <row r="21609" spans="4:5">
      <c r="D21609" s="122"/>
      <c r="E21609" s="122"/>
    </row>
    <row r="21610" spans="4:5">
      <c r="D21610" s="122"/>
      <c r="E21610" s="122"/>
    </row>
    <row r="21611" spans="4:5">
      <c r="D21611" s="122"/>
      <c r="E21611" s="122"/>
    </row>
    <row r="21612" spans="4:5">
      <c r="D21612" s="122"/>
      <c r="E21612" s="122"/>
    </row>
    <row r="21613" spans="4:5">
      <c r="D21613" s="122"/>
      <c r="E21613" s="122"/>
    </row>
    <row r="21614" spans="4:5">
      <c r="D21614" s="122"/>
      <c r="E21614" s="122"/>
    </row>
    <row r="21615" spans="4:5">
      <c r="D21615" s="122"/>
      <c r="E21615" s="122"/>
    </row>
    <row r="21616" spans="4:5">
      <c r="D21616" s="122"/>
      <c r="E21616" s="122"/>
    </row>
    <row r="21617" spans="4:5">
      <c r="D21617" s="122"/>
      <c r="E21617" s="122"/>
    </row>
    <row r="21618" spans="4:5">
      <c r="D21618" s="122"/>
      <c r="E21618" s="122"/>
    </row>
    <row r="21619" spans="4:5">
      <c r="D21619" s="122"/>
      <c r="E21619" s="122"/>
    </row>
    <row r="21620" spans="4:5">
      <c r="D21620" s="122"/>
      <c r="E21620" s="122"/>
    </row>
    <row r="21621" spans="4:5">
      <c r="D21621" s="122"/>
      <c r="E21621" s="122"/>
    </row>
    <row r="21622" spans="4:5">
      <c r="D21622" s="122"/>
      <c r="E21622" s="122"/>
    </row>
    <row r="21623" spans="4:5">
      <c r="D21623" s="122"/>
      <c r="E21623" s="122"/>
    </row>
    <row r="21624" spans="4:5">
      <c r="D21624" s="122"/>
      <c r="E21624" s="122"/>
    </row>
    <row r="21625" spans="4:5">
      <c r="D21625" s="122"/>
      <c r="E21625" s="122"/>
    </row>
    <row r="21626" spans="4:5">
      <c r="D21626" s="122"/>
      <c r="E21626" s="122"/>
    </row>
    <row r="21627" spans="4:5">
      <c r="D21627" s="122"/>
      <c r="E21627" s="122"/>
    </row>
    <row r="21628" spans="4:5">
      <c r="D21628" s="122"/>
      <c r="E21628" s="122"/>
    </row>
    <row r="21629" spans="4:5">
      <c r="D21629" s="122"/>
      <c r="E21629" s="122"/>
    </row>
    <row r="21630" spans="4:5">
      <c r="D21630" s="122"/>
      <c r="E21630" s="122"/>
    </row>
    <row r="21631" spans="4:5">
      <c r="D21631" s="122"/>
      <c r="E21631" s="122"/>
    </row>
    <row r="21632" spans="4:5">
      <c r="D21632" s="122"/>
      <c r="E21632" s="122"/>
    </row>
    <row r="21633" spans="4:5">
      <c r="D21633" s="122"/>
      <c r="E21633" s="122"/>
    </row>
    <row r="21634" spans="4:5">
      <c r="D21634" s="122"/>
      <c r="E21634" s="122"/>
    </row>
    <row r="21635" spans="4:5">
      <c r="D21635" s="122"/>
      <c r="E21635" s="122"/>
    </row>
    <row r="21636" spans="4:5">
      <c r="D21636" s="122"/>
      <c r="E21636" s="122"/>
    </row>
    <row r="21637" spans="4:5">
      <c r="D21637" s="122"/>
      <c r="E21637" s="122"/>
    </row>
    <row r="21638" spans="4:5">
      <c r="D21638" s="122"/>
      <c r="E21638" s="122"/>
    </row>
    <row r="21639" spans="4:5">
      <c r="D21639" s="122"/>
      <c r="E21639" s="122"/>
    </row>
    <row r="21640" spans="4:5">
      <c r="D21640" s="122"/>
      <c r="E21640" s="122"/>
    </row>
    <row r="21641" spans="4:5">
      <c r="D21641" s="122"/>
      <c r="E21641" s="122"/>
    </row>
    <row r="21642" spans="4:5">
      <c r="D21642" s="122"/>
      <c r="E21642" s="122"/>
    </row>
    <row r="21643" spans="4:5">
      <c r="D21643" s="122"/>
      <c r="E21643" s="122"/>
    </row>
    <row r="21644" spans="4:5">
      <c r="D21644" s="122"/>
      <c r="E21644" s="122"/>
    </row>
    <row r="21645" spans="4:5">
      <c r="D21645" s="122"/>
      <c r="E21645" s="122"/>
    </row>
    <row r="21646" spans="4:5">
      <c r="D21646" s="122"/>
      <c r="E21646" s="122"/>
    </row>
    <row r="21647" spans="4:5">
      <c r="D21647" s="122"/>
      <c r="E21647" s="122"/>
    </row>
    <row r="21648" spans="4:5">
      <c r="D21648" s="122"/>
      <c r="E21648" s="122"/>
    </row>
    <row r="21649" spans="4:5">
      <c r="D21649" s="122"/>
      <c r="E21649" s="122"/>
    </row>
    <row r="21650" spans="4:5">
      <c r="D21650" s="122"/>
      <c r="E21650" s="122"/>
    </row>
    <row r="21651" spans="4:5">
      <c r="D21651" s="122"/>
      <c r="E21651" s="122"/>
    </row>
    <row r="21652" spans="4:5">
      <c r="D21652" s="122"/>
      <c r="E21652" s="122"/>
    </row>
    <row r="21653" spans="4:5">
      <c r="D21653" s="122"/>
      <c r="E21653" s="122"/>
    </row>
    <row r="21654" spans="4:5">
      <c r="D21654" s="122"/>
      <c r="E21654" s="122"/>
    </row>
    <row r="21655" spans="4:5">
      <c r="D21655" s="122"/>
      <c r="E21655" s="122"/>
    </row>
    <row r="21656" spans="4:5">
      <c r="D21656" s="122"/>
      <c r="E21656" s="122"/>
    </row>
    <row r="21657" spans="4:5">
      <c r="D21657" s="122"/>
      <c r="E21657" s="122"/>
    </row>
    <row r="21658" spans="4:5">
      <c r="D21658" s="122"/>
      <c r="E21658" s="122"/>
    </row>
    <row r="21659" spans="4:5">
      <c r="D21659" s="122"/>
      <c r="E21659" s="122"/>
    </row>
    <row r="21660" spans="4:5">
      <c r="D21660" s="122"/>
      <c r="E21660" s="122"/>
    </row>
    <row r="21661" spans="4:5">
      <c r="D21661" s="122"/>
      <c r="E21661" s="122"/>
    </row>
    <row r="21662" spans="4:5">
      <c r="D21662" s="122"/>
      <c r="E21662" s="122"/>
    </row>
    <row r="21663" spans="4:5">
      <c r="D21663" s="122"/>
      <c r="E21663" s="122"/>
    </row>
    <row r="21664" spans="4:5">
      <c r="D21664" s="122"/>
      <c r="E21664" s="122"/>
    </row>
    <row r="21665" spans="4:5">
      <c r="D21665" s="122"/>
      <c r="E21665" s="122"/>
    </row>
    <row r="21666" spans="4:5">
      <c r="D21666" s="122"/>
      <c r="E21666" s="122"/>
    </row>
    <row r="21667" spans="4:5">
      <c r="D21667" s="122"/>
      <c r="E21667" s="122"/>
    </row>
    <row r="21668" spans="4:5">
      <c r="D21668" s="122"/>
      <c r="E21668" s="122"/>
    </row>
    <row r="21669" spans="4:5">
      <c r="D21669" s="122"/>
      <c r="E21669" s="122"/>
    </row>
    <row r="21670" spans="4:5">
      <c r="D21670" s="122"/>
      <c r="E21670" s="122"/>
    </row>
    <row r="21671" spans="4:5">
      <c r="D21671" s="122"/>
      <c r="E21671" s="122"/>
    </row>
    <row r="21672" spans="4:5">
      <c r="D21672" s="122"/>
      <c r="E21672" s="122"/>
    </row>
    <row r="21673" spans="4:5">
      <c r="D21673" s="122"/>
      <c r="E21673" s="122"/>
    </row>
    <row r="21674" spans="4:5">
      <c r="D21674" s="122"/>
      <c r="E21674" s="122"/>
    </row>
    <row r="21675" spans="4:5">
      <c r="D21675" s="122"/>
      <c r="E21675" s="122"/>
    </row>
    <row r="21676" spans="4:5">
      <c r="D21676" s="122"/>
      <c r="E21676" s="122"/>
    </row>
    <row r="21677" spans="4:5">
      <c r="D21677" s="122"/>
      <c r="E21677" s="122"/>
    </row>
    <row r="21678" spans="4:5">
      <c r="D21678" s="122"/>
      <c r="E21678" s="122"/>
    </row>
    <row r="21679" spans="4:5">
      <c r="D21679" s="122"/>
      <c r="E21679" s="122"/>
    </row>
    <row r="21680" spans="4:5">
      <c r="D21680" s="122"/>
      <c r="E21680" s="122"/>
    </row>
    <row r="21681" spans="4:5">
      <c r="D21681" s="122"/>
      <c r="E21681" s="122"/>
    </row>
    <row r="21682" spans="4:5">
      <c r="D21682" s="122"/>
      <c r="E21682" s="122"/>
    </row>
    <row r="21683" spans="4:5">
      <c r="D21683" s="122"/>
      <c r="E21683" s="122"/>
    </row>
    <row r="21684" spans="4:5">
      <c r="D21684" s="122"/>
      <c r="E21684" s="122"/>
    </row>
    <row r="21685" spans="4:5">
      <c r="D21685" s="122"/>
      <c r="E21685" s="122"/>
    </row>
    <row r="21686" spans="4:5">
      <c r="D21686" s="122"/>
      <c r="E21686" s="122"/>
    </row>
    <row r="21687" spans="4:5">
      <c r="D21687" s="122"/>
      <c r="E21687" s="122"/>
    </row>
    <row r="21688" spans="4:5">
      <c r="D21688" s="122"/>
      <c r="E21688" s="122"/>
    </row>
    <row r="21689" spans="4:5">
      <c r="D21689" s="122"/>
      <c r="E21689" s="122"/>
    </row>
    <row r="21690" spans="4:5">
      <c r="D21690" s="122"/>
      <c r="E21690" s="122"/>
    </row>
    <row r="21691" spans="4:5">
      <c r="D21691" s="122"/>
      <c r="E21691" s="122"/>
    </row>
    <row r="21692" spans="4:5">
      <c r="D21692" s="122"/>
      <c r="E21692" s="122"/>
    </row>
    <row r="21693" spans="4:5">
      <c r="D21693" s="122"/>
      <c r="E21693" s="122"/>
    </row>
    <row r="21694" spans="4:5">
      <c r="D21694" s="122"/>
      <c r="E21694" s="122"/>
    </row>
    <row r="21695" spans="4:5">
      <c r="D21695" s="122"/>
      <c r="E21695" s="122"/>
    </row>
    <row r="21696" spans="4:5">
      <c r="D21696" s="122"/>
      <c r="E21696" s="122"/>
    </row>
    <row r="21697" spans="4:5">
      <c r="D21697" s="122"/>
      <c r="E21697" s="122"/>
    </row>
    <row r="21698" spans="4:5">
      <c r="D21698" s="122"/>
      <c r="E21698" s="122"/>
    </row>
    <row r="21699" spans="4:5">
      <c r="D21699" s="122"/>
      <c r="E21699" s="122"/>
    </row>
    <row r="21700" spans="4:5">
      <c r="D21700" s="122"/>
      <c r="E21700" s="122"/>
    </row>
    <row r="21701" spans="4:5">
      <c r="D21701" s="122"/>
      <c r="E21701" s="122"/>
    </row>
    <row r="21702" spans="4:5">
      <c r="D21702" s="122"/>
      <c r="E21702" s="122"/>
    </row>
    <row r="21703" spans="4:5">
      <c r="D21703" s="122"/>
      <c r="E21703" s="122"/>
    </row>
    <row r="21704" spans="4:5">
      <c r="D21704" s="122"/>
      <c r="E21704" s="122"/>
    </row>
    <row r="21705" spans="4:5">
      <c r="D21705" s="122"/>
      <c r="E21705" s="122"/>
    </row>
    <row r="21706" spans="4:5">
      <c r="D21706" s="122"/>
      <c r="E21706" s="122"/>
    </row>
    <row r="21707" spans="4:5">
      <c r="D21707" s="122"/>
      <c r="E21707" s="122"/>
    </row>
    <row r="21708" spans="4:5">
      <c r="D21708" s="122"/>
      <c r="E21708" s="122"/>
    </row>
    <row r="21709" spans="4:5">
      <c r="D21709" s="122"/>
      <c r="E21709" s="122"/>
    </row>
    <row r="21710" spans="4:5">
      <c r="D21710" s="122"/>
      <c r="E21710" s="122"/>
    </row>
    <row r="21711" spans="4:5">
      <c r="D21711" s="122"/>
      <c r="E21711" s="122"/>
    </row>
    <row r="21712" spans="4:5">
      <c r="D21712" s="122"/>
      <c r="E21712" s="122"/>
    </row>
    <row r="21713" spans="4:5">
      <c r="D21713" s="122"/>
      <c r="E21713" s="122"/>
    </row>
    <row r="21714" spans="4:5">
      <c r="D21714" s="122"/>
      <c r="E21714" s="122"/>
    </row>
    <row r="21715" spans="4:5">
      <c r="D21715" s="122"/>
      <c r="E21715" s="122"/>
    </row>
    <row r="21716" spans="4:5">
      <c r="D21716" s="122"/>
      <c r="E21716" s="122"/>
    </row>
    <row r="21717" spans="4:5">
      <c r="D21717" s="122"/>
      <c r="E21717" s="122"/>
    </row>
    <row r="21718" spans="4:5">
      <c r="D21718" s="122"/>
      <c r="E21718" s="122"/>
    </row>
    <row r="21719" spans="4:5">
      <c r="D21719" s="122"/>
      <c r="E21719" s="122"/>
    </row>
    <row r="21720" spans="4:5">
      <c r="D21720" s="122"/>
      <c r="E21720" s="122"/>
    </row>
    <row r="21721" spans="4:5">
      <c r="D21721" s="122"/>
      <c r="E21721" s="122"/>
    </row>
    <row r="21722" spans="4:5">
      <c r="D21722" s="122"/>
      <c r="E21722" s="122"/>
    </row>
    <row r="21723" spans="4:5">
      <c r="D21723" s="122"/>
      <c r="E21723" s="122"/>
    </row>
    <row r="21724" spans="4:5">
      <c r="D21724" s="122"/>
      <c r="E21724" s="122"/>
    </row>
    <row r="21725" spans="4:5">
      <c r="D21725" s="122"/>
      <c r="E21725" s="122"/>
    </row>
    <row r="21726" spans="4:5">
      <c r="D21726" s="122"/>
      <c r="E21726" s="122"/>
    </row>
    <row r="21727" spans="4:5">
      <c r="D21727" s="122"/>
      <c r="E21727" s="122"/>
    </row>
    <row r="21728" spans="4:5">
      <c r="D21728" s="122"/>
      <c r="E21728" s="122"/>
    </row>
    <row r="21729" spans="4:5">
      <c r="D21729" s="122"/>
      <c r="E21729" s="122"/>
    </row>
    <row r="21730" spans="4:5">
      <c r="D21730" s="122"/>
      <c r="E21730" s="122"/>
    </row>
    <row r="21731" spans="4:5">
      <c r="D21731" s="122"/>
      <c r="E21731" s="122"/>
    </row>
    <row r="21732" spans="4:5">
      <c r="D21732" s="122"/>
      <c r="E21732" s="122"/>
    </row>
    <row r="21733" spans="4:5">
      <c r="D21733" s="122"/>
      <c r="E21733" s="122"/>
    </row>
    <row r="21734" spans="4:5">
      <c r="D21734" s="122"/>
      <c r="E21734" s="122"/>
    </row>
    <row r="21735" spans="4:5">
      <c r="D21735" s="122"/>
      <c r="E21735" s="122"/>
    </row>
    <row r="21736" spans="4:5">
      <c r="D21736" s="122"/>
      <c r="E21736" s="122"/>
    </row>
    <row r="21737" spans="4:5">
      <c r="D21737" s="122"/>
      <c r="E21737" s="122"/>
    </row>
    <row r="21738" spans="4:5">
      <c r="D21738" s="122"/>
      <c r="E21738" s="122"/>
    </row>
    <row r="21739" spans="4:5">
      <c r="D21739" s="122"/>
      <c r="E21739" s="122"/>
    </row>
    <row r="21740" spans="4:5">
      <c r="D21740" s="122"/>
      <c r="E21740" s="122"/>
    </row>
    <row r="21741" spans="4:5">
      <c r="D21741" s="122"/>
      <c r="E21741" s="122"/>
    </row>
    <row r="21742" spans="4:5">
      <c r="D21742" s="122"/>
      <c r="E21742" s="122"/>
    </row>
    <row r="21743" spans="4:5">
      <c r="D21743" s="122"/>
      <c r="E21743" s="122"/>
    </row>
    <row r="21744" spans="4:5">
      <c r="D21744" s="122"/>
      <c r="E21744" s="122"/>
    </row>
    <row r="21745" spans="4:5">
      <c r="D21745" s="122"/>
      <c r="E21745" s="122"/>
    </row>
    <row r="21746" spans="4:5">
      <c r="D21746" s="122"/>
      <c r="E21746" s="122"/>
    </row>
    <row r="21747" spans="4:5">
      <c r="D21747" s="122"/>
      <c r="E21747" s="122"/>
    </row>
    <row r="21748" spans="4:5">
      <c r="D21748" s="122"/>
      <c r="E21748" s="122"/>
    </row>
    <row r="21749" spans="4:5">
      <c r="D21749" s="122"/>
      <c r="E21749" s="122"/>
    </row>
    <row r="21750" spans="4:5">
      <c r="D21750" s="122"/>
      <c r="E21750" s="122"/>
    </row>
    <row r="21751" spans="4:5">
      <c r="D21751" s="122"/>
      <c r="E21751" s="122"/>
    </row>
    <row r="21752" spans="4:5">
      <c r="D21752" s="122"/>
      <c r="E21752" s="122"/>
    </row>
    <row r="21753" spans="4:5">
      <c r="D21753" s="122"/>
      <c r="E21753" s="122"/>
    </row>
    <row r="21754" spans="4:5">
      <c r="D21754" s="122"/>
      <c r="E21754" s="122"/>
    </row>
    <row r="21755" spans="4:5">
      <c r="D21755" s="122"/>
      <c r="E21755" s="122"/>
    </row>
    <row r="21756" spans="4:5">
      <c r="D21756" s="122"/>
      <c r="E21756" s="122"/>
    </row>
    <row r="21757" spans="4:5">
      <c r="D21757" s="122"/>
      <c r="E21757" s="122"/>
    </row>
    <row r="21758" spans="4:5">
      <c r="D21758" s="122"/>
      <c r="E21758" s="122"/>
    </row>
    <row r="21759" spans="4:5">
      <c r="D21759" s="122"/>
      <c r="E21759" s="122"/>
    </row>
    <row r="21760" spans="4:5">
      <c r="D21760" s="122"/>
      <c r="E21760" s="122"/>
    </row>
    <row r="21761" spans="4:5">
      <c r="D21761" s="122"/>
      <c r="E21761" s="122"/>
    </row>
    <row r="21762" spans="4:5">
      <c r="D21762" s="122"/>
      <c r="E21762" s="122"/>
    </row>
    <row r="21763" spans="4:5">
      <c r="D21763" s="122"/>
      <c r="E21763" s="122"/>
    </row>
    <row r="21764" spans="4:5">
      <c r="D21764" s="122"/>
      <c r="E21764" s="122"/>
    </row>
    <row r="21765" spans="4:5">
      <c r="D21765" s="122"/>
      <c r="E21765" s="122"/>
    </row>
    <row r="21766" spans="4:5">
      <c r="D21766" s="122"/>
      <c r="E21766" s="122"/>
    </row>
    <row r="21767" spans="4:5">
      <c r="D21767" s="122"/>
      <c r="E21767" s="122"/>
    </row>
    <row r="21768" spans="4:5">
      <c r="D21768" s="122"/>
      <c r="E21768" s="122"/>
    </row>
    <row r="21769" spans="4:5">
      <c r="D21769" s="122"/>
      <c r="E21769" s="122"/>
    </row>
    <row r="21770" spans="4:5">
      <c r="D21770" s="122"/>
      <c r="E21770" s="122"/>
    </row>
    <row r="21771" spans="4:5">
      <c r="D21771" s="122"/>
      <c r="E21771" s="122"/>
    </row>
    <row r="21772" spans="4:5">
      <c r="D21772" s="122"/>
      <c r="E21772" s="122"/>
    </row>
    <row r="21773" spans="4:5">
      <c r="D21773" s="122"/>
      <c r="E21773" s="122"/>
    </row>
    <row r="21774" spans="4:5">
      <c r="D21774" s="122"/>
      <c r="E21774" s="122"/>
    </row>
    <row r="21775" spans="4:5">
      <c r="D21775" s="122"/>
      <c r="E21775" s="122"/>
    </row>
    <row r="21776" spans="4:5">
      <c r="D21776" s="122"/>
      <c r="E21776" s="122"/>
    </row>
    <row r="21777" spans="4:5">
      <c r="D21777" s="122"/>
      <c r="E21777" s="122"/>
    </row>
    <row r="21778" spans="4:5">
      <c r="D21778" s="122"/>
      <c r="E21778" s="122"/>
    </row>
    <row r="21779" spans="4:5">
      <c r="D21779" s="122"/>
      <c r="E21779" s="122"/>
    </row>
    <row r="21780" spans="4:5">
      <c r="D21780" s="122"/>
      <c r="E21780" s="122"/>
    </row>
    <row r="21781" spans="4:5">
      <c r="D21781" s="122"/>
      <c r="E21781" s="122"/>
    </row>
    <row r="21782" spans="4:5">
      <c r="D21782" s="122"/>
      <c r="E21782" s="122"/>
    </row>
    <row r="21783" spans="4:5">
      <c r="D21783" s="122"/>
      <c r="E21783" s="122"/>
    </row>
    <row r="21784" spans="4:5">
      <c r="D21784" s="122"/>
      <c r="E21784" s="122"/>
    </row>
    <row r="21785" spans="4:5">
      <c r="D21785" s="122"/>
      <c r="E21785" s="122"/>
    </row>
    <row r="21786" spans="4:5">
      <c r="D21786" s="122"/>
      <c r="E21786" s="122"/>
    </row>
    <row r="21787" spans="4:5">
      <c r="D21787" s="122"/>
      <c r="E21787" s="122"/>
    </row>
    <row r="21788" spans="4:5">
      <c r="D21788" s="122"/>
      <c r="E21788" s="122"/>
    </row>
    <row r="21789" spans="4:5">
      <c r="D21789" s="122"/>
      <c r="E21789" s="122"/>
    </row>
    <row r="21790" spans="4:5">
      <c r="D21790" s="122"/>
      <c r="E21790" s="122"/>
    </row>
    <row r="21791" spans="4:5">
      <c r="D21791" s="122"/>
      <c r="E21791" s="122"/>
    </row>
    <row r="21792" spans="4:5">
      <c r="D21792" s="122"/>
      <c r="E21792" s="122"/>
    </row>
    <row r="21793" spans="4:5">
      <c r="D21793" s="122"/>
      <c r="E21793" s="122"/>
    </row>
    <row r="21794" spans="4:5">
      <c r="D21794" s="122"/>
      <c r="E21794" s="122"/>
    </row>
    <row r="21795" spans="4:5">
      <c r="D21795" s="122"/>
      <c r="E21795" s="122"/>
    </row>
    <row r="21796" spans="4:5">
      <c r="D21796" s="122"/>
      <c r="E21796" s="122"/>
    </row>
    <row r="21797" spans="4:5">
      <c r="D21797" s="122"/>
      <c r="E21797" s="122"/>
    </row>
    <row r="21798" spans="4:5">
      <c r="D21798" s="122"/>
      <c r="E21798" s="122"/>
    </row>
    <row r="21799" spans="4:5">
      <c r="D21799" s="122"/>
      <c r="E21799" s="122"/>
    </row>
    <row r="21800" spans="4:5">
      <c r="D21800" s="122"/>
      <c r="E21800" s="122"/>
    </row>
    <row r="21801" spans="4:5">
      <c r="D21801" s="122"/>
      <c r="E21801" s="122"/>
    </row>
    <row r="21802" spans="4:5">
      <c r="D21802" s="122"/>
      <c r="E21802" s="122"/>
    </row>
    <row r="21803" spans="4:5">
      <c r="D21803" s="122"/>
      <c r="E21803" s="122"/>
    </row>
    <row r="21804" spans="4:5">
      <c r="D21804" s="122"/>
      <c r="E21804" s="122"/>
    </row>
    <row r="21805" spans="4:5">
      <c r="D21805" s="122"/>
      <c r="E21805" s="122"/>
    </row>
    <row r="21806" spans="4:5">
      <c r="D21806" s="122"/>
      <c r="E21806" s="122"/>
    </row>
    <row r="21807" spans="4:5">
      <c r="D21807" s="122"/>
      <c r="E21807" s="122"/>
    </row>
    <row r="21808" spans="4:5">
      <c r="D21808" s="122"/>
      <c r="E21808" s="122"/>
    </row>
    <row r="21809" spans="4:5">
      <c r="D21809" s="122"/>
      <c r="E21809" s="122"/>
    </row>
    <row r="21810" spans="4:5">
      <c r="D21810" s="122"/>
      <c r="E21810" s="122"/>
    </row>
    <row r="21811" spans="4:5">
      <c r="D21811" s="122"/>
      <c r="E21811" s="122"/>
    </row>
    <row r="21812" spans="4:5">
      <c r="D21812" s="122"/>
      <c r="E21812" s="122"/>
    </row>
    <row r="21813" spans="4:5">
      <c r="D21813" s="122"/>
      <c r="E21813" s="122"/>
    </row>
    <row r="21814" spans="4:5">
      <c r="D21814" s="122"/>
      <c r="E21814" s="122"/>
    </row>
    <row r="21815" spans="4:5">
      <c r="D21815" s="122"/>
      <c r="E21815" s="122"/>
    </row>
    <row r="21816" spans="4:5">
      <c r="D21816" s="122"/>
      <c r="E21816" s="122"/>
    </row>
    <row r="21817" spans="4:5">
      <c r="D21817" s="122"/>
      <c r="E21817" s="122"/>
    </row>
    <row r="21818" spans="4:5">
      <c r="D21818" s="122"/>
      <c r="E21818" s="122"/>
    </row>
    <row r="21819" spans="4:5">
      <c r="D21819" s="122"/>
      <c r="E21819" s="122"/>
    </row>
    <row r="21820" spans="4:5">
      <c r="D21820" s="122"/>
      <c r="E21820" s="122"/>
    </row>
    <row r="21821" spans="4:5">
      <c r="D21821" s="122"/>
      <c r="E21821" s="122"/>
    </row>
    <row r="21822" spans="4:5">
      <c r="D21822" s="122"/>
      <c r="E21822" s="122"/>
    </row>
    <row r="21823" spans="4:5">
      <c r="D21823" s="122"/>
      <c r="E21823" s="122"/>
    </row>
    <row r="21824" spans="4:5">
      <c r="D21824" s="122"/>
      <c r="E21824" s="122"/>
    </row>
    <row r="21825" spans="4:5">
      <c r="D21825" s="122"/>
      <c r="E21825" s="122"/>
    </row>
    <row r="21826" spans="4:5">
      <c r="D21826" s="122"/>
      <c r="E21826" s="122"/>
    </row>
    <row r="21827" spans="4:5">
      <c r="D21827" s="122"/>
      <c r="E21827" s="122"/>
    </row>
    <row r="21828" spans="4:5">
      <c r="D21828" s="122"/>
      <c r="E21828" s="122"/>
    </row>
    <row r="21829" spans="4:5">
      <c r="D21829" s="122"/>
      <c r="E21829" s="122"/>
    </row>
    <row r="21830" spans="4:5">
      <c r="D21830" s="122"/>
      <c r="E21830" s="122"/>
    </row>
    <row r="21831" spans="4:5">
      <c r="D21831" s="122"/>
      <c r="E21831" s="122"/>
    </row>
    <row r="21832" spans="4:5">
      <c r="D21832" s="122"/>
      <c r="E21832" s="122"/>
    </row>
    <row r="21833" spans="4:5">
      <c r="D21833" s="122"/>
      <c r="E21833" s="122"/>
    </row>
    <row r="21834" spans="4:5">
      <c r="D21834" s="122"/>
      <c r="E21834" s="122"/>
    </row>
    <row r="21835" spans="4:5">
      <c r="D21835" s="122"/>
      <c r="E21835" s="122"/>
    </row>
    <row r="21836" spans="4:5">
      <c r="D21836" s="122"/>
      <c r="E21836" s="122"/>
    </row>
    <row r="21837" spans="4:5">
      <c r="D21837" s="122"/>
      <c r="E21837" s="122"/>
    </row>
    <row r="21838" spans="4:5">
      <c r="D21838" s="122"/>
      <c r="E21838" s="122"/>
    </row>
    <row r="21839" spans="4:5">
      <c r="D21839" s="122"/>
      <c r="E21839" s="122"/>
    </row>
    <row r="21840" spans="4:5">
      <c r="D21840" s="122"/>
      <c r="E21840" s="122"/>
    </row>
    <row r="21841" spans="4:5">
      <c r="D21841" s="122"/>
      <c r="E21841" s="122"/>
    </row>
    <row r="21842" spans="4:5">
      <c r="D21842" s="122"/>
      <c r="E21842" s="122"/>
    </row>
    <row r="21843" spans="4:5">
      <c r="D21843" s="122"/>
      <c r="E21843" s="122"/>
    </row>
    <row r="21844" spans="4:5">
      <c r="D21844" s="122"/>
      <c r="E21844" s="122"/>
    </row>
    <row r="21845" spans="4:5">
      <c r="D21845" s="122"/>
      <c r="E21845" s="122"/>
    </row>
    <row r="21846" spans="4:5">
      <c r="D21846" s="122"/>
      <c r="E21846" s="122"/>
    </row>
    <row r="21847" spans="4:5">
      <c r="D21847" s="122"/>
      <c r="E21847" s="122"/>
    </row>
    <row r="21848" spans="4:5">
      <c r="D21848" s="122"/>
      <c r="E21848" s="122"/>
    </row>
    <row r="21849" spans="4:5">
      <c r="D21849" s="122"/>
      <c r="E21849" s="122"/>
    </row>
    <row r="21850" spans="4:5">
      <c r="D21850" s="122"/>
      <c r="E21850" s="122"/>
    </row>
    <row r="21851" spans="4:5">
      <c r="D21851" s="122"/>
      <c r="E21851" s="122"/>
    </row>
    <row r="21852" spans="4:5">
      <c r="D21852" s="122"/>
      <c r="E21852" s="122"/>
    </row>
    <row r="21853" spans="4:5">
      <c r="D21853" s="122"/>
      <c r="E21853" s="122"/>
    </row>
    <row r="21854" spans="4:5">
      <c r="D21854" s="122"/>
      <c r="E21854" s="122"/>
    </row>
    <row r="21855" spans="4:5">
      <c r="D21855" s="122"/>
      <c r="E21855" s="122"/>
    </row>
    <row r="21856" spans="4:5">
      <c r="D21856" s="122"/>
      <c r="E21856" s="122"/>
    </row>
    <row r="21857" spans="4:5">
      <c r="D21857" s="122"/>
      <c r="E21857" s="122"/>
    </row>
    <row r="21858" spans="4:5">
      <c r="D21858" s="122"/>
      <c r="E21858" s="122"/>
    </row>
    <row r="21859" spans="4:5">
      <c r="D21859" s="122"/>
      <c r="E21859" s="122"/>
    </row>
    <row r="21860" spans="4:5">
      <c r="D21860" s="122"/>
      <c r="E21860" s="122"/>
    </row>
    <row r="21861" spans="4:5">
      <c r="D21861" s="122"/>
      <c r="E21861" s="122"/>
    </row>
    <row r="21862" spans="4:5">
      <c r="D21862" s="122"/>
      <c r="E21862" s="122"/>
    </row>
    <row r="21863" spans="4:5">
      <c r="D21863" s="122"/>
      <c r="E21863" s="122"/>
    </row>
    <row r="21864" spans="4:5">
      <c r="D21864" s="122"/>
      <c r="E21864" s="122"/>
    </row>
    <row r="21865" spans="4:5">
      <c r="D21865" s="122"/>
      <c r="E21865" s="122"/>
    </row>
    <row r="21866" spans="4:5">
      <c r="D21866" s="122"/>
      <c r="E21866" s="122"/>
    </row>
    <row r="21867" spans="4:5">
      <c r="D21867" s="122"/>
      <c r="E21867" s="122"/>
    </row>
    <row r="21868" spans="4:5">
      <c r="D21868" s="122"/>
      <c r="E21868" s="122"/>
    </row>
    <row r="21869" spans="4:5">
      <c r="D21869" s="122"/>
      <c r="E21869" s="122"/>
    </row>
    <row r="21870" spans="4:5">
      <c r="D21870" s="122"/>
      <c r="E21870" s="122"/>
    </row>
    <row r="21871" spans="4:5">
      <c r="D21871" s="122"/>
      <c r="E21871" s="122"/>
    </row>
    <row r="21872" spans="4:5">
      <c r="D21872" s="122"/>
      <c r="E21872" s="122"/>
    </row>
    <row r="21873" spans="4:5">
      <c r="D21873" s="122"/>
      <c r="E21873" s="122"/>
    </row>
    <row r="21874" spans="4:5">
      <c r="D21874" s="122"/>
      <c r="E21874" s="122"/>
    </row>
    <row r="21875" spans="4:5">
      <c r="D21875" s="122"/>
      <c r="E21875" s="122"/>
    </row>
    <row r="21876" spans="4:5">
      <c r="D21876" s="122"/>
      <c r="E21876" s="122"/>
    </row>
    <row r="21877" spans="4:5">
      <c r="D21877" s="122"/>
      <c r="E21877" s="122"/>
    </row>
    <row r="21878" spans="4:5">
      <c r="D21878" s="122"/>
      <c r="E21878" s="122"/>
    </row>
    <row r="21879" spans="4:5">
      <c r="D21879" s="122"/>
      <c r="E21879" s="122"/>
    </row>
    <row r="21880" spans="4:5">
      <c r="D21880" s="122"/>
      <c r="E21880" s="122"/>
    </row>
    <row r="21881" spans="4:5">
      <c r="D21881" s="122"/>
      <c r="E21881" s="122"/>
    </row>
    <row r="21882" spans="4:5">
      <c r="D21882" s="122"/>
      <c r="E21882" s="122"/>
    </row>
    <row r="21883" spans="4:5">
      <c r="D21883" s="122"/>
      <c r="E21883" s="122"/>
    </row>
    <row r="21884" spans="4:5">
      <c r="D21884" s="122"/>
      <c r="E21884" s="122"/>
    </row>
    <row r="21885" spans="4:5">
      <c r="D21885" s="122"/>
      <c r="E21885" s="122"/>
    </row>
    <row r="21886" spans="4:5">
      <c r="D21886" s="122"/>
      <c r="E21886" s="122"/>
    </row>
    <row r="21887" spans="4:5">
      <c r="D21887" s="122"/>
      <c r="E21887" s="122"/>
    </row>
    <row r="21888" spans="4:5">
      <c r="D21888" s="122"/>
      <c r="E21888" s="122"/>
    </row>
    <row r="21889" spans="4:5">
      <c r="D21889" s="122"/>
      <c r="E21889" s="122"/>
    </row>
    <row r="21890" spans="4:5">
      <c r="D21890" s="122"/>
      <c r="E21890" s="122"/>
    </row>
    <row r="21891" spans="4:5">
      <c r="D21891" s="122"/>
      <c r="E21891" s="122"/>
    </row>
    <row r="21892" spans="4:5">
      <c r="D21892" s="122"/>
      <c r="E21892" s="122"/>
    </row>
    <row r="21893" spans="4:5">
      <c r="D21893" s="122"/>
      <c r="E21893" s="122"/>
    </row>
    <row r="21894" spans="4:5">
      <c r="D21894" s="122"/>
      <c r="E21894" s="122"/>
    </row>
    <row r="21895" spans="4:5">
      <c r="D21895" s="122"/>
      <c r="E21895" s="122"/>
    </row>
    <row r="21896" spans="4:5">
      <c r="D21896" s="122"/>
      <c r="E21896" s="122"/>
    </row>
    <row r="21897" spans="4:5">
      <c r="D21897" s="122"/>
      <c r="E21897" s="122"/>
    </row>
    <row r="21898" spans="4:5">
      <c r="D21898" s="122"/>
      <c r="E21898" s="122"/>
    </row>
    <row r="21899" spans="4:5">
      <c r="D21899" s="122"/>
      <c r="E21899" s="122"/>
    </row>
    <row r="21900" spans="4:5">
      <c r="D21900" s="122"/>
      <c r="E21900" s="122"/>
    </row>
    <row r="21901" spans="4:5">
      <c r="D21901" s="122"/>
      <c r="E21901" s="122"/>
    </row>
    <row r="21902" spans="4:5">
      <c r="D21902" s="122"/>
      <c r="E21902" s="122"/>
    </row>
    <row r="21903" spans="4:5">
      <c r="D21903" s="122"/>
      <c r="E21903" s="122"/>
    </row>
    <row r="21904" spans="4:5">
      <c r="D21904" s="122"/>
      <c r="E21904" s="122"/>
    </row>
    <row r="21905" spans="4:5">
      <c r="D21905" s="122"/>
      <c r="E21905" s="122"/>
    </row>
    <row r="21906" spans="4:5">
      <c r="D21906" s="122"/>
      <c r="E21906" s="122"/>
    </row>
    <row r="21907" spans="4:5">
      <c r="D21907" s="122"/>
      <c r="E21907" s="122"/>
    </row>
    <row r="21908" spans="4:5">
      <c r="D21908" s="122"/>
      <c r="E21908" s="122"/>
    </row>
    <row r="21909" spans="4:5">
      <c r="D21909" s="122"/>
      <c r="E21909" s="122"/>
    </row>
    <row r="21910" spans="4:5">
      <c r="D21910" s="122"/>
      <c r="E21910" s="122"/>
    </row>
    <row r="21911" spans="4:5">
      <c r="D21911" s="122"/>
      <c r="E21911" s="122"/>
    </row>
    <row r="21912" spans="4:5">
      <c r="D21912" s="122"/>
      <c r="E21912" s="122"/>
    </row>
    <row r="21913" spans="4:5">
      <c r="D21913" s="122"/>
      <c r="E21913" s="122"/>
    </row>
    <row r="21914" spans="4:5">
      <c r="D21914" s="122"/>
      <c r="E21914" s="122"/>
    </row>
    <row r="21915" spans="4:5">
      <c r="D21915" s="122"/>
      <c r="E21915" s="122"/>
    </row>
    <row r="21916" spans="4:5">
      <c r="D21916" s="122"/>
      <c r="E21916" s="122"/>
    </row>
    <row r="21917" spans="4:5">
      <c r="D21917" s="122"/>
      <c r="E21917" s="122"/>
    </row>
    <row r="21918" spans="4:5">
      <c r="D21918" s="122"/>
      <c r="E21918" s="122"/>
    </row>
    <row r="21919" spans="4:5">
      <c r="D21919" s="122"/>
      <c r="E21919" s="122"/>
    </row>
    <row r="21920" spans="4:5">
      <c r="D21920" s="122"/>
      <c r="E21920" s="122"/>
    </row>
    <row r="21921" spans="4:5">
      <c r="D21921" s="122"/>
      <c r="E21921" s="122"/>
    </row>
    <row r="21922" spans="4:5">
      <c r="D21922" s="122"/>
      <c r="E21922" s="122"/>
    </row>
    <row r="21923" spans="4:5">
      <c r="D21923" s="122"/>
      <c r="E21923" s="122"/>
    </row>
    <row r="21924" spans="4:5">
      <c r="D21924" s="122"/>
      <c r="E21924" s="122"/>
    </row>
    <row r="21925" spans="4:5">
      <c r="D21925" s="122"/>
      <c r="E21925" s="122"/>
    </row>
    <row r="21926" spans="4:5">
      <c r="D21926" s="122"/>
      <c r="E21926" s="122"/>
    </row>
    <row r="21927" spans="4:5">
      <c r="D21927" s="122"/>
      <c r="E21927" s="122"/>
    </row>
    <row r="21928" spans="4:5">
      <c r="D21928" s="122"/>
      <c r="E21928" s="122"/>
    </row>
    <row r="21929" spans="4:5">
      <c r="D21929" s="122"/>
      <c r="E21929" s="122"/>
    </row>
    <row r="21930" spans="4:5">
      <c r="D21930" s="122"/>
      <c r="E21930" s="122"/>
    </row>
    <row r="21931" spans="4:5">
      <c r="D21931" s="122"/>
      <c r="E21931" s="122"/>
    </row>
    <row r="21932" spans="4:5">
      <c r="D21932" s="122"/>
      <c r="E21932" s="122"/>
    </row>
    <row r="21933" spans="4:5">
      <c r="D21933" s="122"/>
      <c r="E21933" s="122"/>
    </row>
    <row r="21934" spans="4:5">
      <c r="D21934" s="122"/>
      <c r="E21934" s="122"/>
    </row>
    <row r="21935" spans="4:5">
      <c r="D21935" s="122"/>
      <c r="E21935" s="122"/>
    </row>
    <row r="21936" spans="4:5">
      <c r="D21936" s="122"/>
      <c r="E21936" s="122"/>
    </row>
    <row r="21937" spans="4:5">
      <c r="D21937" s="122"/>
      <c r="E21937" s="122"/>
    </row>
    <row r="21938" spans="4:5">
      <c r="D21938" s="122"/>
      <c r="E21938" s="122"/>
    </row>
    <row r="21939" spans="4:5">
      <c r="D21939" s="122"/>
      <c r="E21939" s="122"/>
    </row>
    <row r="21940" spans="4:5">
      <c r="D21940" s="122"/>
      <c r="E21940" s="122"/>
    </row>
    <row r="21941" spans="4:5">
      <c r="D21941" s="122"/>
      <c r="E21941" s="122"/>
    </row>
    <row r="21942" spans="4:5">
      <c r="D21942" s="122"/>
      <c r="E21942" s="122"/>
    </row>
    <row r="21943" spans="4:5">
      <c r="D21943" s="122"/>
      <c r="E21943" s="122"/>
    </row>
    <row r="21944" spans="4:5">
      <c r="D21944" s="122"/>
      <c r="E21944" s="122"/>
    </row>
    <row r="21945" spans="4:5">
      <c r="D21945" s="122"/>
      <c r="E21945" s="122"/>
    </row>
    <row r="21946" spans="4:5">
      <c r="D21946" s="122"/>
      <c r="E21946" s="122"/>
    </row>
    <row r="21947" spans="4:5">
      <c r="D21947" s="122"/>
      <c r="E21947" s="122"/>
    </row>
    <row r="21948" spans="4:5">
      <c r="D21948" s="122"/>
      <c r="E21948" s="122"/>
    </row>
    <row r="21949" spans="4:5">
      <c r="D21949" s="122"/>
      <c r="E21949" s="122"/>
    </row>
    <row r="21950" spans="4:5">
      <c r="D21950" s="122"/>
      <c r="E21950" s="122"/>
    </row>
    <row r="21951" spans="4:5">
      <c r="D21951" s="122"/>
      <c r="E21951" s="122"/>
    </row>
    <row r="21952" spans="4:5">
      <c r="D21952" s="122"/>
      <c r="E21952" s="122"/>
    </row>
    <row r="21953" spans="4:5">
      <c r="D21953" s="122"/>
      <c r="E21953" s="122"/>
    </row>
    <row r="21954" spans="4:5">
      <c r="D21954" s="122"/>
      <c r="E21954" s="122"/>
    </row>
    <row r="21955" spans="4:5">
      <c r="D21955" s="122"/>
      <c r="E21955" s="122"/>
    </row>
    <row r="21956" spans="4:5">
      <c r="D21956" s="122"/>
      <c r="E21956" s="122"/>
    </row>
    <row r="21957" spans="4:5">
      <c r="D21957" s="122"/>
      <c r="E21957" s="122"/>
    </row>
    <row r="21958" spans="4:5">
      <c r="D21958" s="122"/>
      <c r="E21958" s="122"/>
    </row>
    <row r="21959" spans="4:5">
      <c r="D21959" s="122"/>
      <c r="E21959" s="122"/>
    </row>
    <row r="21960" spans="4:5">
      <c r="D21960" s="122"/>
      <c r="E21960" s="122"/>
    </row>
    <row r="21961" spans="4:5">
      <c r="D21961" s="122"/>
      <c r="E21961" s="122"/>
    </row>
    <row r="21962" spans="4:5">
      <c r="D21962" s="122"/>
      <c r="E21962" s="122"/>
    </row>
    <row r="21963" spans="4:5">
      <c r="D21963" s="122"/>
      <c r="E21963" s="122"/>
    </row>
    <row r="21964" spans="4:5">
      <c r="D21964" s="122"/>
      <c r="E21964" s="122"/>
    </row>
    <row r="21965" spans="4:5">
      <c r="D21965" s="122"/>
      <c r="E21965" s="122"/>
    </row>
    <row r="21966" spans="4:5">
      <c r="D21966" s="122"/>
      <c r="E21966" s="122"/>
    </row>
    <row r="21967" spans="4:5">
      <c r="D21967" s="122"/>
      <c r="E21967" s="122"/>
    </row>
    <row r="21968" spans="4:5">
      <c r="D21968" s="122"/>
      <c r="E21968" s="122"/>
    </row>
    <row r="21969" spans="4:5">
      <c r="D21969" s="122"/>
      <c r="E21969" s="122"/>
    </row>
    <row r="21970" spans="4:5">
      <c r="D21970" s="122"/>
      <c r="E21970" s="122"/>
    </row>
    <row r="21971" spans="4:5">
      <c r="D21971" s="122"/>
      <c r="E21971" s="122"/>
    </row>
    <row r="21972" spans="4:5">
      <c r="D21972" s="122"/>
      <c r="E21972" s="122"/>
    </row>
    <row r="21973" spans="4:5">
      <c r="D21973" s="122"/>
      <c r="E21973" s="122"/>
    </row>
    <row r="21974" spans="4:5">
      <c r="D21974" s="122"/>
      <c r="E21974" s="122"/>
    </row>
    <row r="21975" spans="4:5">
      <c r="D21975" s="122"/>
      <c r="E21975" s="122"/>
    </row>
    <row r="21976" spans="4:5">
      <c r="D21976" s="122"/>
      <c r="E21976" s="122"/>
    </row>
    <row r="21977" spans="4:5">
      <c r="D21977" s="122"/>
      <c r="E21977" s="122"/>
    </row>
    <row r="21978" spans="4:5">
      <c r="D21978" s="122"/>
      <c r="E21978" s="122"/>
    </row>
    <row r="21979" spans="4:5">
      <c r="D21979" s="122"/>
      <c r="E21979" s="122"/>
    </row>
    <row r="21980" spans="4:5">
      <c r="D21980" s="122"/>
      <c r="E21980" s="122"/>
    </row>
    <row r="21981" spans="4:5">
      <c r="D21981" s="122"/>
      <c r="E21981" s="122"/>
    </row>
    <row r="21982" spans="4:5">
      <c r="D21982" s="122"/>
      <c r="E21982" s="122"/>
    </row>
    <row r="21983" spans="4:5">
      <c r="D21983" s="122"/>
      <c r="E21983" s="122"/>
    </row>
    <row r="21984" spans="4:5">
      <c r="D21984" s="122"/>
      <c r="E21984" s="122"/>
    </row>
    <row r="21985" spans="4:5">
      <c r="D21985" s="122"/>
      <c r="E21985" s="122"/>
    </row>
    <row r="21986" spans="4:5">
      <c r="D21986" s="122"/>
      <c r="E21986" s="122"/>
    </row>
    <row r="21987" spans="4:5">
      <c r="D21987" s="122"/>
      <c r="E21987" s="122"/>
    </row>
    <row r="21988" spans="4:5">
      <c r="D21988" s="122"/>
      <c r="E21988" s="122"/>
    </row>
    <row r="21989" spans="4:5">
      <c r="D21989" s="122"/>
      <c r="E21989" s="122"/>
    </row>
    <row r="21990" spans="4:5">
      <c r="D21990" s="122"/>
      <c r="E21990" s="122"/>
    </row>
    <row r="21991" spans="4:5">
      <c r="D21991" s="122"/>
      <c r="E21991" s="122"/>
    </row>
    <row r="21992" spans="4:5">
      <c r="D21992" s="122"/>
      <c r="E21992" s="122"/>
    </row>
    <row r="21993" spans="4:5">
      <c r="D21993" s="122"/>
      <c r="E21993" s="122"/>
    </row>
    <row r="21994" spans="4:5">
      <c r="D21994" s="122"/>
      <c r="E21994" s="122"/>
    </row>
    <row r="21995" spans="4:5">
      <c r="D21995" s="122"/>
      <c r="E21995" s="122"/>
    </row>
    <row r="21996" spans="4:5">
      <c r="D21996" s="122"/>
      <c r="E21996" s="122"/>
    </row>
    <row r="21997" spans="4:5">
      <c r="D21997" s="122"/>
      <c r="E21997" s="122"/>
    </row>
    <row r="21998" spans="4:5">
      <c r="D21998" s="122"/>
      <c r="E21998" s="122"/>
    </row>
    <row r="21999" spans="4:5">
      <c r="D21999" s="122"/>
      <c r="E21999" s="122"/>
    </row>
    <row r="22000" spans="4:5">
      <c r="D22000" s="122"/>
      <c r="E22000" s="122"/>
    </row>
    <row r="22001" spans="4:5">
      <c r="D22001" s="122"/>
      <c r="E22001" s="122"/>
    </row>
    <row r="22002" spans="4:5">
      <c r="D22002" s="122"/>
      <c r="E22002" s="122"/>
    </row>
    <row r="22003" spans="4:5">
      <c r="D22003" s="122"/>
      <c r="E22003" s="122"/>
    </row>
    <row r="22004" spans="4:5">
      <c r="D22004" s="122"/>
      <c r="E22004" s="122"/>
    </row>
    <row r="22005" spans="4:5">
      <c r="D22005" s="122"/>
      <c r="E22005" s="122"/>
    </row>
    <row r="22006" spans="4:5">
      <c r="D22006" s="122"/>
      <c r="E22006" s="122"/>
    </row>
    <row r="22007" spans="4:5">
      <c r="D22007" s="122"/>
      <c r="E22007" s="122"/>
    </row>
    <row r="22008" spans="4:5">
      <c r="D22008" s="122"/>
      <c r="E22008" s="122"/>
    </row>
    <row r="22009" spans="4:5">
      <c r="D22009" s="122"/>
      <c r="E22009" s="122"/>
    </row>
    <row r="22010" spans="4:5">
      <c r="D22010" s="122"/>
      <c r="E22010" s="122"/>
    </row>
    <row r="22011" spans="4:5">
      <c r="D22011" s="122"/>
      <c r="E22011" s="122"/>
    </row>
    <row r="22012" spans="4:5">
      <c r="D22012" s="122"/>
      <c r="E22012" s="122"/>
    </row>
    <row r="22013" spans="4:5">
      <c r="D22013" s="122"/>
      <c r="E22013" s="122"/>
    </row>
    <row r="22014" spans="4:5">
      <c r="D22014" s="122"/>
      <c r="E22014" s="122"/>
    </row>
    <row r="22015" spans="4:5">
      <c r="D22015" s="122"/>
      <c r="E22015" s="122"/>
    </row>
    <row r="22016" spans="4:5">
      <c r="D22016" s="122"/>
      <c r="E22016" s="122"/>
    </row>
    <row r="22017" spans="4:5">
      <c r="D22017" s="122"/>
      <c r="E22017" s="122"/>
    </row>
    <row r="22018" spans="4:5">
      <c r="D22018" s="122"/>
      <c r="E22018" s="122"/>
    </row>
    <row r="22019" spans="4:5">
      <c r="D22019" s="122"/>
      <c r="E22019" s="122"/>
    </row>
    <row r="22020" spans="4:5">
      <c r="D22020" s="122"/>
      <c r="E22020" s="122"/>
    </row>
    <row r="22021" spans="4:5">
      <c r="D22021" s="122"/>
      <c r="E22021" s="122"/>
    </row>
    <row r="22022" spans="4:5">
      <c r="D22022" s="122"/>
      <c r="E22022" s="122"/>
    </row>
    <row r="22023" spans="4:5">
      <c r="D22023" s="122"/>
      <c r="E22023" s="122"/>
    </row>
    <row r="22024" spans="4:5">
      <c r="D22024" s="122"/>
      <c r="E22024" s="122"/>
    </row>
    <row r="22025" spans="4:5">
      <c r="D22025" s="122"/>
      <c r="E22025" s="122"/>
    </row>
    <row r="22026" spans="4:5">
      <c r="D22026" s="122"/>
      <c r="E22026" s="122"/>
    </row>
    <row r="22027" spans="4:5">
      <c r="D22027" s="122"/>
      <c r="E22027" s="122"/>
    </row>
    <row r="22028" spans="4:5">
      <c r="D22028" s="122"/>
      <c r="E22028" s="122"/>
    </row>
    <row r="22029" spans="4:5">
      <c r="D22029" s="122"/>
      <c r="E22029" s="122"/>
    </row>
    <row r="22030" spans="4:5">
      <c r="D22030" s="122"/>
      <c r="E22030" s="122"/>
    </row>
    <row r="22031" spans="4:5">
      <c r="D22031" s="122"/>
      <c r="E22031" s="122"/>
    </row>
    <row r="22032" spans="4:5">
      <c r="D22032" s="122"/>
      <c r="E22032" s="122"/>
    </row>
    <row r="22033" spans="4:5">
      <c r="D22033" s="122"/>
      <c r="E22033" s="122"/>
    </row>
    <row r="22034" spans="4:5">
      <c r="D22034" s="122"/>
      <c r="E22034" s="122"/>
    </row>
    <row r="22035" spans="4:5">
      <c r="D22035" s="122"/>
      <c r="E22035" s="122"/>
    </row>
    <row r="22036" spans="4:5">
      <c r="D22036" s="122"/>
      <c r="E22036" s="122"/>
    </row>
    <row r="22037" spans="4:5">
      <c r="D22037" s="122"/>
      <c r="E22037" s="122"/>
    </row>
    <row r="22038" spans="4:5">
      <c r="D22038" s="122"/>
      <c r="E22038" s="122"/>
    </row>
    <row r="22039" spans="4:5">
      <c r="D22039" s="122"/>
      <c r="E22039" s="122"/>
    </row>
    <row r="22040" spans="4:5">
      <c r="D22040" s="122"/>
      <c r="E22040" s="122"/>
    </row>
    <row r="22041" spans="4:5">
      <c r="D22041" s="122"/>
      <c r="E22041" s="122"/>
    </row>
    <row r="22042" spans="4:5">
      <c r="D22042" s="122"/>
      <c r="E22042" s="122"/>
    </row>
    <row r="22043" spans="4:5">
      <c r="D22043" s="122"/>
      <c r="E22043" s="122"/>
    </row>
    <row r="22044" spans="4:5">
      <c r="D22044" s="122"/>
      <c r="E22044" s="122"/>
    </row>
    <row r="22045" spans="4:5">
      <c r="D22045" s="122"/>
      <c r="E22045" s="122"/>
    </row>
    <row r="22046" spans="4:5">
      <c r="D22046" s="122"/>
      <c r="E22046" s="122"/>
    </row>
    <row r="22047" spans="4:5">
      <c r="D22047" s="122"/>
      <c r="E22047" s="122"/>
    </row>
    <row r="22048" spans="4:5">
      <c r="D22048" s="122"/>
      <c r="E22048" s="122"/>
    </row>
    <row r="22049" spans="4:5">
      <c r="D22049" s="122"/>
      <c r="E22049" s="122"/>
    </row>
    <row r="22050" spans="4:5">
      <c r="D22050" s="122"/>
      <c r="E22050" s="122"/>
    </row>
    <row r="22051" spans="4:5">
      <c r="D22051" s="122"/>
      <c r="E22051" s="122"/>
    </row>
    <row r="22052" spans="4:5">
      <c r="D22052" s="122"/>
      <c r="E22052" s="122"/>
    </row>
    <row r="22053" spans="4:5">
      <c r="D22053" s="122"/>
      <c r="E22053" s="122"/>
    </row>
    <row r="22054" spans="4:5">
      <c r="D22054" s="122"/>
      <c r="E22054" s="122"/>
    </row>
    <row r="22055" spans="4:5">
      <c r="D22055" s="122"/>
      <c r="E22055" s="122"/>
    </row>
    <row r="22056" spans="4:5">
      <c r="D22056" s="122"/>
      <c r="E22056" s="122"/>
    </row>
    <row r="22057" spans="4:5">
      <c r="D22057" s="122"/>
      <c r="E22057" s="122"/>
    </row>
    <row r="22058" spans="4:5">
      <c r="D22058" s="122"/>
      <c r="E22058" s="122"/>
    </row>
    <row r="22059" spans="4:5">
      <c r="D22059" s="122"/>
      <c r="E22059" s="122"/>
    </row>
    <row r="22060" spans="4:5">
      <c r="D22060" s="122"/>
      <c r="E22060" s="122"/>
    </row>
    <row r="22061" spans="4:5">
      <c r="D22061" s="122"/>
      <c r="E22061" s="122"/>
    </row>
    <row r="22062" spans="4:5">
      <c r="D22062" s="122"/>
      <c r="E22062" s="122"/>
    </row>
    <row r="22063" spans="4:5">
      <c r="D22063" s="122"/>
      <c r="E22063" s="122"/>
    </row>
    <row r="22064" spans="4:5">
      <c r="D22064" s="122"/>
      <c r="E22064" s="122"/>
    </row>
    <row r="22065" spans="4:5">
      <c r="D22065" s="122"/>
      <c r="E22065" s="122"/>
    </row>
    <row r="22066" spans="4:5">
      <c r="D22066" s="122"/>
      <c r="E22066" s="122"/>
    </row>
    <row r="22067" spans="4:5">
      <c r="D22067" s="122"/>
      <c r="E22067" s="122"/>
    </row>
    <row r="22068" spans="4:5">
      <c r="D22068" s="122"/>
      <c r="E22068" s="122"/>
    </row>
    <row r="22069" spans="4:5">
      <c r="D22069" s="122"/>
      <c r="E22069" s="122"/>
    </row>
    <row r="22070" spans="4:5">
      <c r="D22070" s="122"/>
      <c r="E22070" s="122"/>
    </row>
    <row r="22071" spans="4:5">
      <c r="D22071" s="122"/>
      <c r="E22071" s="122"/>
    </row>
    <row r="22072" spans="4:5">
      <c r="D22072" s="122"/>
      <c r="E22072" s="122"/>
    </row>
    <row r="22073" spans="4:5">
      <c r="D22073" s="122"/>
      <c r="E22073" s="122"/>
    </row>
    <row r="22074" spans="4:5">
      <c r="D22074" s="122"/>
      <c r="E22074" s="122"/>
    </row>
    <row r="22075" spans="4:5">
      <c r="D22075" s="122"/>
      <c r="E22075" s="122"/>
    </row>
    <row r="22076" spans="4:5">
      <c r="D22076" s="122"/>
      <c r="E22076" s="122"/>
    </row>
    <row r="22077" spans="4:5">
      <c r="D22077" s="122"/>
      <c r="E22077" s="122"/>
    </row>
    <row r="22078" spans="4:5">
      <c r="D22078" s="122"/>
      <c r="E22078" s="122"/>
    </row>
    <row r="22079" spans="4:5">
      <c r="D22079" s="122"/>
      <c r="E22079" s="122"/>
    </row>
    <row r="22080" spans="4:5">
      <c r="D22080" s="122"/>
      <c r="E22080" s="122"/>
    </row>
    <row r="22081" spans="4:5">
      <c r="D22081" s="122"/>
      <c r="E22081" s="122"/>
    </row>
    <row r="22082" spans="4:5">
      <c r="D22082" s="122"/>
      <c r="E22082" s="122"/>
    </row>
    <row r="22083" spans="4:5">
      <c r="D22083" s="122"/>
      <c r="E22083" s="122"/>
    </row>
    <row r="22084" spans="4:5">
      <c r="D22084" s="122"/>
      <c r="E22084" s="122"/>
    </row>
    <row r="22085" spans="4:5">
      <c r="D22085" s="122"/>
      <c r="E22085" s="122"/>
    </row>
    <row r="22086" spans="4:5">
      <c r="D22086" s="122"/>
      <c r="E22086" s="122"/>
    </row>
    <row r="22087" spans="4:5">
      <c r="D22087" s="122"/>
      <c r="E22087" s="122"/>
    </row>
    <row r="22088" spans="4:5">
      <c r="D22088" s="122"/>
      <c r="E22088" s="122"/>
    </row>
    <row r="22089" spans="4:5">
      <c r="D22089" s="122"/>
      <c r="E22089" s="122"/>
    </row>
    <row r="22090" spans="4:5">
      <c r="D22090" s="122"/>
      <c r="E22090" s="122"/>
    </row>
    <row r="22091" spans="4:5">
      <c r="D22091" s="122"/>
      <c r="E22091" s="122"/>
    </row>
    <row r="22092" spans="4:5">
      <c r="D22092" s="122"/>
      <c r="E22092" s="122"/>
    </row>
    <row r="22093" spans="4:5">
      <c r="D22093" s="122"/>
      <c r="E22093" s="122"/>
    </row>
    <row r="22094" spans="4:5">
      <c r="D22094" s="122"/>
      <c r="E22094" s="122"/>
    </row>
    <row r="22095" spans="4:5">
      <c r="D22095" s="122"/>
      <c r="E22095" s="122"/>
    </row>
    <row r="22096" spans="4:5">
      <c r="D22096" s="122"/>
      <c r="E22096" s="122"/>
    </row>
    <row r="22097" spans="4:5">
      <c r="D22097" s="122"/>
      <c r="E22097" s="122"/>
    </row>
    <row r="22098" spans="4:5">
      <c r="D22098" s="122"/>
      <c r="E22098" s="122"/>
    </row>
    <row r="22099" spans="4:5">
      <c r="D22099" s="122"/>
      <c r="E22099" s="122"/>
    </row>
    <row r="22100" spans="4:5">
      <c r="D22100" s="122"/>
      <c r="E22100" s="122"/>
    </row>
    <row r="22101" spans="4:5">
      <c r="D22101" s="122"/>
      <c r="E22101" s="122"/>
    </row>
    <row r="22102" spans="4:5">
      <c r="D22102" s="122"/>
      <c r="E22102" s="122"/>
    </row>
    <row r="22103" spans="4:5">
      <c r="D22103" s="122"/>
      <c r="E22103" s="122"/>
    </row>
    <row r="22104" spans="4:5">
      <c r="D22104" s="122"/>
      <c r="E22104" s="122"/>
    </row>
    <row r="22105" spans="4:5">
      <c r="D22105" s="122"/>
      <c r="E22105" s="122"/>
    </row>
    <row r="22106" spans="4:5">
      <c r="D22106" s="122"/>
      <c r="E22106" s="122"/>
    </row>
    <row r="22107" spans="4:5">
      <c r="D22107" s="122"/>
      <c r="E22107" s="122"/>
    </row>
    <row r="22108" spans="4:5">
      <c r="D22108" s="122"/>
      <c r="E22108" s="122"/>
    </row>
    <row r="22109" spans="4:5">
      <c r="D22109" s="122"/>
      <c r="E22109" s="122"/>
    </row>
    <row r="22110" spans="4:5">
      <c r="D22110" s="122"/>
      <c r="E22110" s="122"/>
    </row>
    <row r="22111" spans="4:5">
      <c r="D22111" s="122"/>
      <c r="E22111" s="122"/>
    </row>
    <row r="22112" spans="4:5">
      <c r="D22112" s="122"/>
      <c r="E22112" s="122"/>
    </row>
    <row r="22113" spans="4:5">
      <c r="D22113" s="122"/>
      <c r="E22113" s="122"/>
    </row>
    <row r="22114" spans="4:5">
      <c r="D22114" s="122"/>
      <c r="E22114" s="122"/>
    </row>
    <row r="22115" spans="4:5">
      <c r="D22115" s="122"/>
      <c r="E22115" s="122"/>
    </row>
    <row r="22116" spans="4:5">
      <c r="D22116" s="122"/>
      <c r="E22116" s="122"/>
    </row>
    <row r="22117" spans="4:5">
      <c r="D22117" s="122"/>
      <c r="E22117" s="122"/>
    </row>
    <row r="22118" spans="4:5">
      <c r="D22118" s="122"/>
      <c r="E22118" s="122"/>
    </row>
    <row r="22119" spans="4:5">
      <c r="D22119" s="122"/>
      <c r="E22119" s="122"/>
    </row>
    <row r="22120" spans="4:5">
      <c r="D22120" s="122"/>
      <c r="E22120" s="122"/>
    </row>
    <row r="22121" spans="4:5">
      <c r="D22121" s="122"/>
      <c r="E22121" s="122"/>
    </row>
    <row r="22122" spans="4:5">
      <c r="D22122" s="122"/>
      <c r="E22122" s="122"/>
    </row>
    <row r="22123" spans="4:5">
      <c r="D22123" s="122"/>
      <c r="E22123" s="122"/>
    </row>
    <row r="22124" spans="4:5">
      <c r="D22124" s="122"/>
      <c r="E22124" s="122"/>
    </row>
    <row r="22125" spans="4:5">
      <c r="D22125" s="122"/>
      <c r="E22125" s="122"/>
    </row>
    <row r="22126" spans="4:5">
      <c r="D22126" s="122"/>
      <c r="E22126" s="122"/>
    </row>
    <row r="22127" spans="4:5">
      <c r="D22127" s="122"/>
      <c r="E22127" s="122"/>
    </row>
    <row r="22128" spans="4:5">
      <c r="D22128" s="122"/>
      <c r="E22128" s="122"/>
    </row>
    <row r="22129" spans="4:5">
      <c r="D22129" s="122"/>
      <c r="E22129" s="122"/>
    </row>
    <row r="22130" spans="4:5">
      <c r="D22130" s="122"/>
      <c r="E22130" s="122"/>
    </row>
    <row r="22131" spans="4:5">
      <c r="D22131" s="122"/>
      <c r="E22131" s="122"/>
    </row>
    <row r="22132" spans="4:5">
      <c r="D22132" s="122"/>
      <c r="E22132" s="122"/>
    </row>
    <row r="22133" spans="4:5">
      <c r="D22133" s="122"/>
      <c r="E22133" s="122"/>
    </row>
    <row r="22134" spans="4:5">
      <c r="D22134" s="122"/>
      <c r="E22134" s="122"/>
    </row>
    <row r="22135" spans="4:5">
      <c r="D22135" s="122"/>
      <c r="E22135" s="122"/>
    </row>
    <row r="22136" spans="4:5">
      <c r="D22136" s="122"/>
      <c r="E22136" s="122"/>
    </row>
    <row r="22137" spans="4:5">
      <c r="D22137" s="122"/>
      <c r="E22137" s="122"/>
    </row>
    <row r="22138" spans="4:5">
      <c r="D22138" s="122"/>
      <c r="E22138" s="122"/>
    </row>
    <row r="22139" spans="4:5">
      <c r="D22139" s="122"/>
      <c r="E22139" s="122"/>
    </row>
    <row r="22140" spans="4:5">
      <c r="D22140" s="122"/>
      <c r="E22140" s="122"/>
    </row>
    <row r="22141" spans="4:5">
      <c r="D22141" s="122"/>
      <c r="E22141" s="122"/>
    </row>
    <row r="22142" spans="4:5">
      <c r="D22142" s="122"/>
      <c r="E22142" s="122"/>
    </row>
    <row r="22143" spans="4:5">
      <c r="D22143" s="122"/>
      <c r="E22143" s="122"/>
    </row>
    <row r="22144" spans="4:5">
      <c r="D22144" s="122"/>
      <c r="E22144" s="122"/>
    </row>
    <row r="22145" spans="4:5">
      <c r="D22145" s="122"/>
      <c r="E22145" s="122"/>
    </row>
    <row r="22146" spans="4:5">
      <c r="D22146" s="122"/>
      <c r="E22146" s="122"/>
    </row>
    <row r="22147" spans="4:5">
      <c r="D22147" s="122"/>
      <c r="E22147" s="122"/>
    </row>
    <row r="22148" spans="4:5">
      <c r="D22148" s="122"/>
      <c r="E22148" s="122"/>
    </row>
    <row r="22149" spans="4:5">
      <c r="D22149" s="122"/>
      <c r="E22149" s="122"/>
    </row>
    <row r="22150" spans="4:5">
      <c r="D22150" s="122"/>
      <c r="E22150" s="122"/>
    </row>
    <row r="22151" spans="4:5">
      <c r="D22151" s="122"/>
      <c r="E22151" s="122"/>
    </row>
    <row r="22152" spans="4:5">
      <c r="D22152" s="122"/>
      <c r="E22152" s="122"/>
    </row>
    <row r="22153" spans="4:5">
      <c r="D22153" s="122"/>
      <c r="E22153" s="122"/>
    </row>
    <row r="22154" spans="4:5">
      <c r="D22154" s="122"/>
      <c r="E22154" s="122"/>
    </row>
    <row r="22155" spans="4:5">
      <c r="D22155" s="122"/>
      <c r="E22155" s="122"/>
    </row>
    <row r="22156" spans="4:5">
      <c r="D22156" s="122"/>
      <c r="E22156" s="122"/>
    </row>
    <row r="22157" spans="4:5">
      <c r="D22157" s="122"/>
      <c r="E22157" s="122"/>
    </row>
    <row r="22158" spans="4:5">
      <c r="D22158" s="122"/>
      <c r="E22158" s="122"/>
    </row>
    <row r="22159" spans="4:5">
      <c r="D22159" s="122"/>
      <c r="E22159" s="122"/>
    </row>
    <row r="22160" spans="4:5">
      <c r="D22160" s="122"/>
      <c r="E22160" s="122"/>
    </row>
    <row r="22161" spans="4:5">
      <c r="D22161" s="122"/>
      <c r="E22161" s="122"/>
    </row>
    <row r="22162" spans="4:5">
      <c r="D22162" s="122"/>
      <c r="E22162" s="122"/>
    </row>
    <row r="22163" spans="4:5">
      <c r="D22163" s="122"/>
      <c r="E22163" s="122"/>
    </row>
    <row r="22164" spans="4:5">
      <c r="D22164" s="122"/>
      <c r="E22164" s="122"/>
    </row>
    <row r="22165" spans="4:5">
      <c r="D22165" s="122"/>
      <c r="E22165" s="122"/>
    </row>
    <row r="22166" spans="4:5">
      <c r="D22166" s="122"/>
      <c r="E22166" s="122"/>
    </row>
    <row r="22167" spans="4:5">
      <c r="D22167" s="122"/>
      <c r="E22167" s="122"/>
    </row>
    <row r="22168" spans="4:5">
      <c r="D22168" s="122"/>
      <c r="E22168" s="122"/>
    </row>
    <row r="22169" spans="4:5">
      <c r="D22169" s="122"/>
      <c r="E22169" s="122"/>
    </row>
    <row r="22170" spans="4:5">
      <c r="D22170" s="122"/>
      <c r="E22170" s="122"/>
    </row>
    <row r="22171" spans="4:5">
      <c r="D22171" s="122"/>
      <c r="E22171" s="122"/>
    </row>
    <row r="22172" spans="4:5">
      <c r="D22172" s="122"/>
      <c r="E22172" s="122"/>
    </row>
    <row r="22173" spans="4:5">
      <c r="D22173" s="122"/>
      <c r="E22173" s="122"/>
    </row>
    <row r="22174" spans="4:5">
      <c r="D22174" s="122"/>
      <c r="E22174" s="122"/>
    </row>
    <row r="22175" spans="4:5">
      <c r="D22175" s="122"/>
      <c r="E22175" s="122"/>
    </row>
    <row r="22176" spans="4:5">
      <c r="D22176" s="122"/>
      <c r="E22176" s="122"/>
    </row>
    <row r="22177" spans="4:5">
      <c r="D22177" s="122"/>
      <c r="E22177" s="122"/>
    </row>
    <row r="22178" spans="4:5">
      <c r="D22178" s="122"/>
      <c r="E22178" s="122"/>
    </row>
    <row r="22179" spans="4:5">
      <c r="D22179" s="122"/>
      <c r="E22179" s="122"/>
    </row>
    <row r="22180" spans="4:5">
      <c r="D22180" s="122"/>
      <c r="E22180" s="122"/>
    </row>
    <row r="22181" spans="4:5">
      <c r="D22181" s="122"/>
      <c r="E22181" s="122"/>
    </row>
    <row r="22182" spans="4:5">
      <c r="D22182" s="122"/>
      <c r="E22182" s="122"/>
    </row>
    <row r="22183" spans="4:5">
      <c r="D22183" s="122"/>
      <c r="E22183" s="122"/>
    </row>
    <row r="22184" spans="4:5">
      <c r="D22184" s="122"/>
      <c r="E22184" s="122"/>
    </row>
    <row r="22185" spans="4:5">
      <c r="D22185" s="122"/>
      <c r="E22185" s="122"/>
    </row>
    <row r="22186" spans="4:5">
      <c r="D22186" s="122"/>
      <c r="E22186" s="122"/>
    </row>
    <row r="22187" spans="4:5">
      <c r="D22187" s="122"/>
      <c r="E22187" s="122"/>
    </row>
    <row r="22188" spans="4:5">
      <c r="D22188" s="122"/>
      <c r="E22188" s="122"/>
    </row>
    <row r="22189" spans="4:5">
      <c r="D22189" s="122"/>
      <c r="E22189" s="122"/>
    </row>
    <row r="22190" spans="4:5">
      <c r="D22190" s="122"/>
      <c r="E22190" s="122"/>
    </row>
    <row r="22191" spans="4:5">
      <c r="D22191" s="122"/>
      <c r="E22191" s="122"/>
    </row>
    <row r="22192" spans="4:5">
      <c r="D22192" s="122"/>
      <c r="E22192" s="122"/>
    </row>
    <row r="22193" spans="4:5">
      <c r="D22193" s="122"/>
      <c r="E22193" s="122"/>
    </row>
    <row r="22194" spans="4:5">
      <c r="D22194" s="122"/>
      <c r="E22194" s="122"/>
    </row>
    <row r="22195" spans="4:5">
      <c r="D22195" s="122"/>
      <c r="E22195" s="122"/>
    </row>
    <row r="22196" spans="4:5">
      <c r="D22196" s="122"/>
      <c r="E22196" s="122"/>
    </row>
    <row r="22197" spans="4:5">
      <c r="D22197" s="122"/>
      <c r="E22197" s="122"/>
    </row>
    <row r="22198" spans="4:5">
      <c r="D22198" s="122"/>
      <c r="E22198" s="122"/>
    </row>
    <row r="22199" spans="4:5">
      <c r="D22199" s="122"/>
      <c r="E22199" s="122"/>
    </row>
    <row r="22200" spans="4:5">
      <c r="D22200" s="122"/>
      <c r="E22200" s="122"/>
    </row>
    <row r="22201" spans="4:5">
      <c r="D22201" s="122"/>
      <c r="E22201" s="122"/>
    </row>
    <row r="22202" spans="4:5">
      <c r="D22202" s="122"/>
      <c r="E22202" s="122"/>
    </row>
    <row r="22203" spans="4:5">
      <c r="D22203" s="122"/>
      <c r="E22203" s="122"/>
    </row>
    <row r="22204" spans="4:5">
      <c r="D22204" s="122"/>
      <c r="E22204" s="122"/>
    </row>
    <row r="22205" spans="4:5">
      <c r="D22205" s="122"/>
      <c r="E22205" s="122"/>
    </row>
    <row r="22206" spans="4:5">
      <c r="D22206" s="122"/>
      <c r="E22206" s="122"/>
    </row>
    <row r="22207" spans="4:5">
      <c r="D22207" s="122"/>
      <c r="E22207" s="122"/>
    </row>
    <row r="22208" spans="4:5">
      <c r="D22208" s="122"/>
      <c r="E22208" s="122"/>
    </row>
    <row r="22209" spans="4:5">
      <c r="D22209" s="122"/>
      <c r="E22209" s="122"/>
    </row>
    <row r="22210" spans="4:5">
      <c r="D22210" s="122"/>
      <c r="E22210" s="122"/>
    </row>
    <row r="22211" spans="4:5">
      <c r="D22211" s="122"/>
      <c r="E22211" s="122"/>
    </row>
    <row r="22212" spans="4:5">
      <c r="D22212" s="122"/>
      <c r="E22212" s="122"/>
    </row>
    <row r="22213" spans="4:5">
      <c r="D22213" s="122"/>
      <c r="E22213" s="122"/>
    </row>
    <row r="22214" spans="4:5">
      <c r="D22214" s="122"/>
      <c r="E22214" s="122"/>
    </row>
    <row r="22215" spans="4:5">
      <c r="D22215" s="122"/>
      <c r="E22215" s="122"/>
    </row>
    <row r="22216" spans="4:5">
      <c r="D22216" s="122"/>
      <c r="E22216" s="122"/>
    </row>
    <row r="22217" spans="4:5">
      <c r="D22217" s="122"/>
      <c r="E22217" s="122"/>
    </row>
    <row r="22218" spans="4:5">
      <c r="D22218" s="122"/>
      <c r="E22218" s="122"/>
    </row>
    <row r="22219" spans="4:5">
      <c r="D22219" s="122"/>
      <c r="E22219" s="122"/>
    </row>
    <row r="22220" spans="4:5">
      <c r="D22220" s="122"/>
      <c r="E22220" s="122"/>
    </row>
    <row r="22221" spans="4:5">
      <c r="D22221" s="122"/>
      <c r="E22221" s="122"/>
    </row>
    <row r="22222" spans="4:5">
      <c r="D22222" s="122"/>
      <c r="E22222" s="122"/>
    </row>
    <row r="22223" spans="4:5">
      <c r="D22223" s="122"/>
      <c r="E22223" s="122"/>
    </row>
    <row r="22224" spans="4:5">
      <c r="D22224" s="122"/>
      <c r="E22224" s="122"/>
    </row>
    <row r="22225" spans="4:5">
      <c r="D22225" s="122"/>
      <c r="E22225" s="122"/>
    </row>
    <row r="22226" spans="4:5">
      <c r="D22226" s="122"/>
      <c r="E22226" s="122"/>
    </row>
    <row r="22227" spans="4:5">
      <c r="D22227" s="122"/>
      <c r="E22227" s="122"/>
    </row>
    <row r="22228" spans="4:5">
      <c r="D22228" s="122"/>
      <c r="E22228" s="122"/>
    </row>
    <row r="22229" spans="4:5">
      <c r="D22229" s="122"/>
      <c r="E22229" s="122"/>
    </row>
    <row r="22230" spans="4:5">
      <c r="D22230" s="122"/>
      <c r="E22230" s="122"/>
    </row>
    <row r="22231" spans="4:5">
      <c r="D22231" s="122"/>
      <c r="E22231" s="122"/>
    </row>
    <row r="22232" spans="4:5">
      <c r="D22232" s="122"/>
      <c r="E22232" s="122"/>
    </row>
    <row r="22233" spans="4:5">
      <c r="D22233" s="122"/>
      <c r="E22233" s="122"/>
    </row>
    <row r="22234" spans="4:5">
      <c r="D22234" s="122"/>
      <c r="E22234" s="122"/>
    </row>
    <row r="22235" spans="4:5">
      <c r="D22235" s="122"/>
      <c r="E22235" s="122"/>
    </row>
    <row r="22236" spans="4:5">
      <c r="D22236" s="122"/>
      <c r="E22236" s="122"/>
    </row>
    <row r="22237" spans="4:5">
      <c r="D22237" s="122"/>
      <c r="E22237" s="122"/>
    </row>
    <row r="22238" spans="4:5">
      <c r="D22238" s="122"/>
      <c r="E22238" s="122"/>
    </row>
    <row r="22239" spans="4:5">
      <c r="D22239" s="122"/>
      <c r="E22239" s="122"/>
    </row>
    <row r="22240" spans="4:5">
      <c r="D22240" s="122"/>
      <c r="E22240" s="122"/>
    </row>
    <row r="22241" spans="4:5">
      <c r="D22241" s="122"/>
      <c r="E22241" s="122"/>
    </row>
    <row r="22242" spans="4:5">
      <c r="D22242" s="122"/>
      <c r="E22242" s="122"/>
    </row>
    <row r="22243" spans="4:5">
      <c r="D22243" s="122"/>
      <c r="E22243" s="122"/>
    </row>
    <row r="22244" spans="4:5">
      <c r="D22244" s="122"/>
      <c r="E22244" s="122"/>
    </row>
    <row r="22245" spans="4:5">
      <c r="D22245" s="122"/>
      <c r="E22245" s="122"/>
    </row>
    <row r="22246" spans="4:5">
      <c r="D22246" s="122"/>
      <c r="E22246" s="122"/>
    </row>
    <row r="22247" spans="4:5">
      <c r="D22247" s="122"/>
      <c r="E22247" s="122"/>
    </row>
    <row r="22248" spans="4:5">
      <c r="D22248" s="122"/>
      <c r="E22248" s="122"/>
    </row>
    <row r="22249" spans="4:5">
      <c r="D22249" s="122"/>
      <c r="E22249" s="122"/>
    </row>
    <row r="22250" spans="4:5">
      <c r="D22250" s="122"/>
      <c r="E22250" s="122"/>
    </row>
    <row r="22251" spans="4:5">
      <c r="D22251" s="122"/>
      <c r="E22251" s="122"/>
    </row>
    <row r="22252" spans="4:5">
      <c r="D22252" s="122"/>
      <c r="E22252" s="122"/>
    </row>
    <row r="22253" spans="4:5">
      <c r="D22253" s="122"/>
      <c r="E22253" s="122"/>
    </row>
    <row r="22254" spans="4:5">
      <c r="D22254" s="122"/>
      <c r="E22254" s="122"/>
    </row>
    <row r="22255" spans="4:5">
      <c r="D22255" s="122"/>
      <c r="E22255" s="122"/>
    </row>
    <row r="22256" spans="4:5">
      <c r="D22256" s="122"/>
      <c r="E22256" s="122"/>
    </row>
    <row r="22257" spans="4:5">
      <c r="D22257" s="122"/>
      <c r="E22257" s="122"/>
    </row>
    <row r="22258" spans="4:5">
      <c r="D22258" s="122"/>
      <c r="E22258" s="122"/>
    </row>
    <row r="22259" spans="4:5">
      <c r="D22259" s="122"/>
      <c r="E22259" s="122"/>
    </row>
    <row r="22260" spans="4:5">
      <c r="D22260" s="122"/>
      <c r="E22260" s="122"/>
    </row>
    <row r="22261" spans="4:5">
      <c r="D22261" s="122"/>
      <c r="E22261" s="122"/>
    </row>
    <row r="22262" spans="4:5">
      <c r="D22262" s="122"/>
      <c r="E22262" s="122"/>
    </row>
    <row r="22263" spans="4:5">
      <c r="D22263" s="122"/>
      <c r="E22263" s="122"/>
    </row>
    <row r="22264" spans="4:5">
      <c r="D22264" s="122"/>
      <c r="E22264" s="122"/>
    </row>
    <row r="22265" spans="4:5">
      <c r="D22265" s="122"/>
      <c r="E22265" s="122"/>
    </row>
    <row r="22266" spans="4:5">
      <c r="D22266" s="122"/>
      <c r="E22266" s="122"/>
    </row>
    <row r="22267" spans="4:5">
      <c r="D22267" s="122"/>
      <c r="E22267" s="122"/>
    </row>
    <row r="22268" spans="4:5">
      <c r="D22268" s="122"/>
      <c r="E22268" s="122"/>
    </row>
    <row r="22269" spans="4:5">
      <c r="D22269" s="122"/>
      <c r="E22269" s="122"/>
    </row>
    <row r="22270" spans="4:5">
      <c r="D22270" s="122"/>
      <c r="E22270" s="122"/>
    </row>
    <row r="22271" spans="4:5">
      <c r="D22271" s="122"/>
      <c r="E22271" s="122"/>
    </row>
    <row r="22272" spans="4:5">
      <c r="D22272" s="122"/>
      <c r="E22272" s="122"/>
    </row>
    <row r="22273" spans="4:5">
      <c r="D22273" s="122"/>
      <c r="E22273" s="122"/>
    </row>
    <row r="22274" spans="4:5">
      <c r="D22274" s="122"/>
      <c r="E22274" s="122"/>
    </row>
    <row r="22275" spans="4:5">
      <c r="D22275" s="122"/>
      <c r="E22275" s="122"/>
    </row>
    <row r="22276" spans="4:5">
      <c r="D22276" s="122"/>
      <c r="E22276" s="122"/>
    </row>
    <row r="22277" spans="4:5">
      <c r="D22277" s="122"/>
      <c r="E22277" s="122"/>
    </row>
    <row r="22278" spans="4:5">
      <c r="D22278" s="122"/>
      <c r="E22278" s="122"/>
    </row>
    <row r="22279" spans="4:5">
      <c r="D22279" s="122"/>
      <c r="E22279" s="122"/>
    </row>
    <row r="22280" spans="4:5">
      <c r="D22280" s="122"/>
      <c r="E22280" s="122"/>
    </row>
    <row r="22281" spans="4:5">
      <c r="D22281" s="122"/>
      <c r="E22281" s="122"/>
    </row>
    <row r="22282" spans="4:5">
      <c r="D22282" s="122"/>
      <c r="E22282" s="122"/>
    </row>
    <row r="22283" spans="4:5">
      <c r="D22283" s="122"/>
      <c r="E22283" s="122"/>
    </row>
    <row r="22284" spans="4:5">
      <c r="D22284" s="122"/>
      <c r="E22284" s="122"/>
    </row>
    <row r="22285" spans="4:5">
      <c r="D22285" s="122"/>
      <c r="E22285" s="122"/>
    </row>
    <row r="22286" spans="4:5">
      <c r="D22286" s="122"/>
      <c r="E22286" s="122"/>
    </row>
    <row r="22287" spans="4:5">
      <c r="D22287" s="122"/>
      <c r="E22287" s="122"/>
    </row>
    <row r="22288" spans="4:5">
      <c r="D22288" s="122"/>
      <c r="E22288" s="122"/>
    </row>
    <row r="22289" spans="4:5">
      <c r="D22289" s="122"/>
      <c r="E22289" s="122"/>
    </row>
    <row r="22290" spans="4:5">
      <c r="D22290" s="122"/>
      <c r="E22290" s="122"/>
    </row>
    <row r="22291" spans="4:5">
      <c r="D22291" s="122"/>
      <c r="E22291" s="122"/>
    </row>
    <row r="22292" spans="4:5">
      <c r="D22292" s="122"/>
      <c r="E22292" s="122"/>
    </row>
    <row r="22293" spans="4:5">
      <c r="D22293" s="122"/>
      <c r="E22293" s="122"/>
    </row>
    <row r="22294" spans="4:5">
      <c r="D22294" s="122"/>
      <c r="E22294" s="122"/>
    </row>
    <row r="22295" spans="4:5">
      <c r="D22295" s="122"/>
      <c r="E22295" s="122"/>
    </row>
    <row r="22296" spans="4:5">
      <c r="D22296" s="122"/>
      <c r="E22296" s="122"/>
    </row>
    <row r="22297" spans="4:5">
      <c r="D22297" s="122"/>
      <c r="E22297" s="122"/>
    </row>
    <row r="22298" spans="4:5">
      <c r="D22298" s="122"/>
      <c r="E22298" s="122"/>
    </row>
    <row r="22299" spans="4:5">
      <c r="D22299" s="122"/>
      <c r="E22299" s="122"/>
    </row>
    <row r="22300" spans="4:5">
      <c r="D22300" s="122"/>
      <c r="E22300" s="122"/>
    </row>
    <row r="22301" spans="4:5">
      <c r="D22301" s="122"/>
      <c r="E22301" s="122"/>
    </row>
    <row r="22302" spans="4:5">
      <c r="D22302" s="122"/>
      <c r="E22302" s="122"/>
    </row>
    <row r="22303" spans="4:5">
      <c r="D22303" s="122"/>
      <c r="E22303" s="122"/>
    </row>
    <row r="22304" spans="4:5">
      <c r="D22304" s="122"/>
      <c r="E22304" s="122"/>
    </row>
    <row r="22305" spans="4:5">
      <c r="D22305" s="122"/>
      <c r="E22305" s="122"/>
    </row>
    <row r="22306" spans="4:5">
      <c r="D22306" s="122"/>
      <c r="E22306" s="122"/>
    </row>
    <row r="22307" spans="4:5">
      <c r="D22307" s="122"/>
      <c r="E22307" s="122"/>
    </row>
    <row r="22308" spans="4:5">
      <c r="D22308" s="122"/>
      <c r="E22308" s="122"/>
    </row>
    <row r="22309" spans="4:5">
      <c r="D22309" s="122"/>
      <c r="E22309" s="122"/>
    </row>
    <row r="22310" spans="4:5">
      <c r="D22310" s="122"/>
      <c r="E22310" s="122"/>
    </row>
    <row r="22311" spans="4:5">
      <c r="D22311" s="122"/>
      <c r="E22311" s="122"/>
    </row>
    <row r="22312" spans="4:5">
      <c r="D22312" s="122"/>
      <c r="E22312" s="122"/>
    </row>
    <row r="22313" spans="4:5">
      <c r="D22313" s="122"/>
      <c r="E22313" s="122"/>
    </row>
    <row r="22314" spans="4:5">
      <c r="D22314" s="122"/>
      <c r="E22314" s="122"/>
    </row>
    <row r="22315" spans="4:5">
      <c r="D22315" s="122"/>
      <c r="E22315" s="122"/>
    </row>
    <row r="22316" spans="4:5">
      <c r="D22316" s="122"/>
      <c r="E22316" s="122"/>
    </row>
    <row r="22317" spans="4:5">
      <c r="D22317" s="122"/>
      <c r="E22317" s="122"/>
    </row>
    <row r="22318" spans="4:5">
      <c r="D22318" s="122"/>
      <c r="E22318" s="122"/>
    </row>
    <row r="22319" spans="4:5">
      <c r="D22319" s="122"/>
      <c r="E22319" s="122"/>
    </row>
    <row r="22320" spans="4:5">
      <c r="D22320" s="122"/>
      <c r="E22320" s="122"/>
    </row>
    <row r="22321" spans="4:5">
      <c r="D22321" s="122"/>
      <c r="E22321" s="122"/>
    </row>
    <row r="22322" spans="4:5">
      <c r="D22322" s="122"/>
      <c r="E22322" s="122"/>
    </row>
    <row r="22323" spans="4:5">
      <c r="D22323" s="122"/>
      <c r="E22323" s="122"/>
    </row>
    <row r="22324" spans="4:5">
      <c r="D22324" s="122"/>
      <c r="E22324" s="122"/>
    </row>
    <row r="22325" spans="4:5">
      <c r="D22325" s="122"/>
      <c r="E22325" s="122"/>
    </row>
    <row r="22326" spans="4:5">
      <c r="D22326" s="122"/>
      <c r="E22326" s="122"/>
    </row>
    <row r="22327" spans="4:5">
      <c r="D22327" s="122"/>
      <c r="E22327" s="122"/>
    </row>
    <row r="22328" spans="4:5">
      <c r="D22328" s="122"/>
      <c r="E22328" s="122"/>
    </row>
    <row r="22329" spans="4:5">
      <c r="D22329" s="122"/>
      <c r="E22329" s="122"/>
    </row>
    <row r="22330" spans="4:5">
      <c r="D22330" s="122"/>
      <c r="E22330" s="122"/>
    </row>
    <row r="22331" spans="4:5">
      <c r="D22331" s="122"/>
      <c r="E22331" s="122"/>
    </row>
    <row r="22332" spans="4:5">
      <c r="D22332" s="122"/>
      <c r="E22332" s="122"/>
    </row>
    <row r="22333" spans="4:5">
      <c r="D22333" s="122"/>
      <c r="E22333" s="122"/>
    </row>
    <row r="22334" spans="4:5">
      <c r="D22334" s="122"/>
      <c r="E22334" s="122"/>
    </row>
    <row r="22335" spans="4:5">
      <c r="D22335" s="122"/>
      <c r="E22335" s="122"/>
    </row>
    <row r="22336" spans="4:5">
      <c r="D22336" s="122"/>
      <c r="E22336" s="122"/>
    </row>
    <row r="22337" spans="4:5">
      <c r="D22337" s="122"/>
      <c r="E22337" s="122"/>
    </row>
    <row r="22338" spans="4:5">
      <c r="D22338" s="122"/>
      <c r="E22338" s="122"/>
    </row>
    <row r="22339" spans="4:5">
      <c r="D22339" s="122"/>
      <c r="E22339" s="122"/>
    </row>
    <row r="22340" spans="4:5">
      <c r="D22340" s="122"/>
      <c r="E22340" s="122"/>
    </row>
    <row r="22341" spans="4:5">
      <c r="D22341" s="122"/>
      <c r="E22341" s="122"/>
    </row>
    <row r="22342" spans="4:5">
      <c r="D22342" s="122"/>
      <c r="E22342" s="122"/>
    </row>
    <row r="22343" spans="4:5">
      <c r="D22343" s="122"/>
      <c r="E22343" s="122"/>
    </row>
    <row r="22344" spans="4:5">
      <c r="D22344" s="122"/>
      <c r="E22344" s="122"/>
    </row>
    <row r="22345" spans="4:5">
      <c r="D22345" s="122"/>
      <c r="E22345" s="122"/>
    </row>
    <row r="22346" spans="4:5">
      <c r="D22346" s="122"/>
      <c r="E22346" s="122"/>
    </row>
    <row r="22347" spans="4:5">
      <c r="D22347" s="122"/>
      <c r="E22347" s="122"/>
    </row>
    <row r="22348" spans="4:5">
      <c r="D22348" s="122"/>
      <c r="E22348" s="122"/>
    </row>
    <row r="22349" spans="4:5">
      <c r="D22349" s="122"/>
      <c r="E22349" s="122"/>
    </row>
    <row r="22350" spans="4:5">
      <c r="D22350" s="122"/>
      <c r="E22350" s="122"/>
    </row>
    <row r="22351" spans="4:5">
      <c r="D22351" s="122"/>
      <c r="E22351" s="122"/>
    </row>
    <row r="22352" spans="4:5">
      <c r="D22352" s="122"/>
      <c r="E22352" s="122"/>
    </row>
    <row r="22353" spans="4:5">
      <c r="D22353" s="122"/>
      <c r="E22353" s="122"/>
    </row>
    <row r="22354" spans="4:5">
      <c r="D22354" s="122"/>
      <c r="E22354" s="122"/>
    </row>
    <row r="22355" spans="4:5">
      <c r="D22355" s="122"/>
      <c r="E22355" s="122"/>
    </row>
    <row r="22356" spans="4:5">
      <c r="D22356" s="122"/>
      <c r="E22356" s="122"/>
    </row>
    <row r="22357" spans="4:5">
      <c r="D22357" s="122"/>
      <c r="E22357" s="122"/>
    </row>
    <row r="22358" spans="4:5">
      <c r="D22358" s="122"/>
      <c r="E22358" s="122"/>
    </row>
    <row r="22359" spans="4:5">
      <c r="D22359" s="122"/>
      <c r="E22359" s="122"/>
    </row>
    <row r="22360" spans="4:5">
      <c r="D22360" s="122"/>
      <c r="E22360" s="122"/>
    </row>
    <row r="22361" spans="4:5">
      <c r="D22361" s="122"/>
      <c r="E22361" s="122"/>
    </row>
    <row r="22362" spans="4:5">
      <c r="D22362" s="122"/>
      <c r="E22362" s="122"/>
    </row>
    <row r="22363" spans="4:5">
      <c r="D22363" s="122"/>
      <c r="E22363" s="122"/>
    </row>
    <row r="22364" spans="4:5">
      <c r="D22364" s="122"/>
      <c r="E22364" s="122"/>
    </row>
    <row r="22365" spans="4:5">
      <c r="D22365" s="122"/>
      <c r="E22365" s="122"/>
    </row>
    <row r="22366" spans="4:5">
      <c r="D22366" s="122"/>
      <c r="E22366" s="122"/>
    </row>
    <row r="22367" spans="4:5">
      <c r="D22367" s="122"/>
      <c r="E22367" s="122"/>
    </row>
    <row r="22368" spans="4:5">
      <c r="D22368" s="122"/>
      <c r="E22368" s="122"/>
    </row>
    <row r="22369" spans="4:5">
      <c r="D22369" s="122"/>
      <c r="E22369" s="122"/>
    </row>
    <row r="22370" spans="4:5">
      <c r="D22370" s="122"/>
      <c r="E22370" s="122"/>
    </row>
    <row r="22371" spans="4:5">
      <c r="D22371" s="122"/>
      <c r="E22371" s="122"/>
    </row>
    <row r="22372" spans="4:5">
      <c r="D22372" s="122"/>
      <c r="E22372" s="122"/>
    </row>
    <row r="22373" spans="4:5">
      <c r="D22373" s="122"/>
      <c r="E22373" s="122"/>
    </row>
    <row r="22374" spans="4:5">
      <c r="D22374" s="122"/>
      <c r="E22374" s="122"/>
    </row>
    <row r="22375" spans="4:5">
      <c r="D22375" s="122"/>
      <c r="E22375" s="122"/>
    </row>
    <row r="22376" spans="4:5">
      <c r="D22376" s="122"/>
      <c r="E22376" s="122"/>
    </row>
    <row r="22377" spans="4:5">
      <c r="D22377" s="122"/>
      <c r="E22377" s="122"/>
    </row>
    <row r="22378" spans="4:5">
      <c r="D22378" s="122"/>
      <c r="E22378" s="122"/>
    </row>
    <row r="22379" spans="4:5">
      <c r="D22379" s="122"/>
      <c r="E22379" s="122"/>
    </row>
    <row r="22380" spans="4:5">
      <c r="D22380" s="122"/>
      <c r="E22380" s="122"/>
    </row>
    <row r="22381" spans="4:5">
      <c r="D22381" s="122"/>
      <c r="E22381" s="122"/>
    </row>
    <row r="22382" spans="4:5">
      <c r="D22382" s="122"/>
      <c r="E22382" s="122"/>
    </row>
    <row r="22383" spans="4:5">
      <c r="D22383" s="122"/>
      <c r="E22383" s="122"/>
    </row>
    <row r="22384" spans="4:5">
      <c r="D22384" s="122"/>
      <c r="E22384" s="122"/>
    </row>
    <row r="22385" spans="4:5">
      <c r="D22385" s="122"/>
      <c r="E22385" s="122"/>
    </row>
    <row r="22386" spans="4:5">
      <c r="D22386" s="122"/>
      <c r="E22386" s="122"/>
    </row>
    <row r="22387" spans="4:5">
      <c r="D22387" s="122"/>
      <c r="E22387" s="122"/>
    </row>
    <row r="22388" spans="4:5">
      <c r="D22388" s="122"/>
      <c r="E22388" s="122"/>
    </row>
    <row r="22389" spans="4:5">
      <c r="D22389" s="122"/>
      <c r="E22389" s="122"/>
    </row>
    <row r="22390" spans="4:5">
      <c r="D22390" s="122"/>
      <c r="E22390" s="122"/>
    </row>
    <row r="22391" spans="4:5">
      <c r="D22391" s="122"/>
      <c r="E22391" s="122"/>
    </row>
    <row r="22392" spans="4:5">
      <c r="D22392" s="122"/>
      <c r="E22392" s="122"/>
    </row>
    <row r="22393" spans="4:5">
      <c r="D22393" s="122"/>
      <c r="E22393" s="122"/>
    </row>
    <row r="22394" spans="4:5">
      <c r="D22394" s="122"/>
      <c r="E22394" s="122"/>
    </row>
    <row r="22395" spans="4:5">
      <c r="D22395" s="122"/>
      <c r="E22395" s="122"/>
    </row>
    <row r="22396" spans="4:5">
      <c r="D22396" s="122"/>
      <c r="E22396" s="122"/>
    </row>
    <row r="22397" spans="4:5">
      <c r="D22397" s="122"/>
      <c r="E22397" s="122"/>
    </row>
    <row r="22398" spans="4:5">
      <c r="D22398" s="122"/>
      <c r="E22398" s="122"/>
    </row>
    <row r="22399" spans="4:5">
      <c r="D22399" s="122"/>
      <c r="E22399" s="122"/>
    </row>
    <row r="22400" spans="4:5">
      <c r="D22400" s="122"/>
      <c r="E22400" s="122"/>
    </row>
    <row r="22401" spans="4:5">
      <c r="D22401" s="122"/>
      <c r="E22401" s="122"/>
    </row>
    <row r="22402" spans="4:5">
      <c r="D22402" s="122"/>
      <c r="E22402" s="122"/>
    </row>
    <row r="22403" spans="4:5">
      <c r="D22403" s="122"/>
      <c r="E22403" s="122"/>
    </row>
    <row r="22404" spans="4:5">
      <c r="D22404" s="122"/>
      <c r="E22404" s="122"/>
    </row>
    <row r="22405" spans="4:5">
      <c r="D22405" s="122"/>
      <c r="E22405" s="122"/>
    </row>
    <row r="22406" spans="4:5">
      <c r="D22406" s="122"/>
      <c r="E22406" s="122"/>
    </row>
    <row r="22407" spans="4:5">
      <c r="D22407" s="122"/>
      <c r="E22407" s="122"/>
    </row>
    <row r="22408" spans="4:5">
      <c r="D22408" s="122"/>
      <c r="E22408" s="122"/>
    </row>
    <row r="22409" spans="4:5">
      <c r="D22409" s="122"/>
      <c r="E22409" s="122"/>
    </row>
    <row r="22410" spans="4:5">
      <c r="D22410" s="122"/>
      <c r="E22410" s="122"/>
    </row>
    <row r="22411" spans="4:5">
      <c r="D22411" s="122"/>
      <c r="E22411" s="122"/>
    </row>
    <row r="22412" spans="4:5">
      <c r="D22412" s="122"/>
      <c r="E22412" s="122"/>
    </row>
    <row r="22413" spans="4:5">
      <c r="D22413" s="122"/>
      <c r="E22413" s="122"/>
    </row>
    <row r="22414" spans="4:5">
      <c r="D22414" s="122"/>
      <c r="E22414" s="122"/>
    </row>
    <row r="22415" spans="4:5">
      <c r="D22415" s="122"/>
      <c r="E22415" s="122"/>
    </row>
    <row r="22416" spans="4:5">
      <c r="D22416" s="122"/>
      <c r="E22416" s="122"/>
    </row>
    <row r="22417" spans="4:5">
      <c r="D22417" s="122"/>
      <c r="E22417" s="122"/>
    </row>
    <row r="22418" spans="4:5">
      <c r="D22418" s="122"/>
      <c r="E22418" s="122"/>
    </row>
    <row r="22419" spans="4:5">
      <c r="D22419" s="122"/>
      <c r="E22419" s="122"/>
    </row>
    <row r="22420" spans="4:5">
      <c r="D22420" s="122"/>
      <c r="E22420" s="122"/>
    </row>
    <row r="22421" spans="4:5">
      <c r="D22421" s="122"/>
      <c r="E22421" s="122"/>
    </row>
    <row r="22422" spans="4:5">
      <c r="D22422" s="122"/>
      <c r="E22422" s="122"/>
    </row>
    <row r="22423" spans="4:5">
      <c r="D22423" s="122"/>
      <c r="E22423" s="122"/>
    </row>
    <row r="22424" spans="4:5">
      <c r="D22424" s="122"/>
      <c r="E22424" s="122"/>
    </row>
    <row r="22425" spans="4:5">
      <c r="D22425" s="122"/>
      <c r="E22425" s="122"/>
    </row>
    <row r="22426" spans="4:5">
      <c r="D22426" s="122"/>
      <c r="E22426" s="122"/>
    </row>
    <row r="22427" spans="4:5">
      <c r="D22427" s="122"/>
      <c r="E22427" s="122"/>
    </row>
    <row r="22428" spans="4:5">
      <c r="D22428" s="122"/>
      <c r="E22428" s="122"/>
    </row>
    <row r="22429" spans="4:5">
      <c r="D22429" s="122"/>
      <c r="E22429" s="122"/>
    </row>
    <row r="22430" spans="4:5">
      <c r="D22430" s="122"/>
      <c r="E22430" s="122"/>
    </row>
    <row r="22431" spans="4:5">
      <c r="D22431" s="122"/>
      <c r="E22431" s="122"/>
    </row>
    <row r="22432" spans="4:5">
      <c r="D22432" s="122"/>
      <c r="E22432" s="122"/>
    </row>
    <row r="22433" spans="4:5">
      <c r="D22433" s="122"/>
      <c r="E22433" s="122"/>
    </row>
    <row r="22434" spans="4:5">
      <c r="D22434" s="122"/>
      <c r="E22434" s="122"/>
    </row>
    <row r="22435" spans="4:5">
      <c r="D22435" s="122"/>
      <c r="E22435" s="122"/>
    </row>
    <row r="22436" spans="4:5">
      <c r="D22436" s="122"/>
      <c r="E22436" s="122"/>
    </row>
    <row r="22437" spans="4:5">
      <c r="D22437" s="122"/>
      <c r="E22437" s="122"/>
    </row>
    <row r="22438" spans="4:5">
      <c r="D22438" s="122"/>
      <c r="E22438" s="122"/>
    </row>
    <row r="22439" spans="4:5">
      <c r="D22439" s="122"/>
      <c r="E22439" s="122"/>
    </row>
    <row r="22440" spans="4:5">
      <c r="D22440" s="122"/>
      <c r="E22440" s="122"/>
    </row>
    <row r="22441" spans="4:5">
      <c r="D22441" s="122"/>
      <c r="E22441" s="122"/>
    </row>
    <row r="22442" spans="4:5">
      <c r="D22442" s="122"/>
      <c r="E22442" s="122"/>
    </row>
    <row r="22443" spans="4:5">
      <c r="D22443" s="122"/>
      <c r="E22443" s="122"/>
    </row>
    <row r="22444" spans="4:5">
      <c r="D22444" s="122"/>
      <c r="E22444" s="122"/>
    </row>
    <row r="22445" spans="4:5">
      <c r="D22445" s="122"/>
      <c r="E22445" s="122"/>
    </row>
    <row r="22446" spans="4:5">
      <c r="D22446" s="122"/>
      <c r="E22446" s="122"/>
    </row>
    <row r="22447" spans="4:5">
      <c r="D22447" s="122"/>
      <c r="E22447" s="122"/>
    </row>
    <row r="22448" spans="4:5">
      <c r="D22448" s="122"/>
      <c r="E22448" s="122"/>
    </row>
    <row r="22449" spans="4:5">
      <c r="D22449" s="122"/>
      <c r="E22449" s="122"/>
    </row>
    <row r="22450" spans="4:5">
      <c r="D22450" s="122"/>
      <c r="E22450" s="122"/>
    </row>
    <row r="22451" spans="4:5">
      <c r="D22451" s="122"/>
      <c r="E22451" s="122"/>
    </row>
    <row r="22452" spans="4:5">
      <c r="D22452" s="122"/>
      <c r="E22452" s="122"/>
    </row>
    <row r="22453" spans="4:5">
      <c r="D22453" s="122"/>
      <c r="E22453" s="122"/>
    </row>
    <row r="22454" spans="4:5">
      <c r="D22454" s="122"/>
      <c r="E22454" s="122"/>
    </row>
    <row r="22455" spans="4:5">
      <c r="D22455" s="122"/>
      <c r="E22455" s="122"/>
    </row>
    <row r="22456" spans="4:5">
      <c r="D22456" s="122"/>
      <c r="E22456" s="122"/>
    </row>
    <row r="22457" spans="4:5">
      <c r="D22457" s="122"/>
      <c r="E22457" s="122"/>
    </row>
    <row r="22458" spans="4:5">
      <c r="D22458" s="122"/>
      <c r="E22458" s="122"/>
    </row>
    <row r="22459" spans="4:5">
      <c r="D22459" s="122"/>
      <c r="E22459" s="122"/>
    </row>
    <row r="22460" spans="4:5">
      <c r="D22460" s="122"/>
      <c r="E22460" s="122"/>
    </row>
    <row r="22461" spans="4:5">
      <c r="D22461" s="122"/>
      <c r="E22461" s="122"/>
    </row>
    <row r="22462" spans="4:5">
      <c r="D22462" s="122"/>
      <c r="E22462" s="122"/>
    </row>
    <row r="22463" spans="4:5">
      <c r="D22463" s="122"/>
      <c r="E22463" s="122"/>
    </row>
    <row r="22464" spans="4:5">
      <c r="D22464" s="122"/>
      <c r="E22464" s="122"/>
    </row>
    <row r="22465" spans="4:5">
      <c r="D22465" s="122"/>
      <c r="E22465" s="122"/>
    </row>
    <row r="22466" spans="4:5">
      <c r="D22466" s="122"/>
      <c r="E22466" s="122"/>
    </row>
    <row r="22467" spans="4:5">
      <c r="D22467" s="122"/>
      <c r="E22467" s="122"/>
    </row>
    <row r="22468" spans="4:5">
      <c r="D22468" s="122"/>
      <c r="E22468" s="122"/>
    </row>
    <row r="22469" spans="4:5">
      <c r="D22469" s="122"/>
      <c r="E22469" s="122"/>
    </row>
    <row r="22470" spans="4:5">
      <c r="D22470" s="122"/>
      <c r="E22470" s="122"/>
    </row>
    <row r="22471" spans="4:5">
      <c r="D22471" s="122"/>
      <c r="E22471" s="122"/>
    </row>
    <row r="22472" spans="4:5">
      <c r="D22472" s="122"/>
      <c r="E22472" s="122"/>
    </row>
    <row r="22473" spans="4:5">
      <c r="D22473" s="122"/>
      <c r="E22473" s="122"/>
    </row>
    <row r="22474" spans="4:5">
      <c r="D22474" s="122"/>
      <c r="E22474" s="122"/>
    </row>
    <row r="22475" spans="4:5">
      <c r="D22475" s="122"/>
      <c r="E22475" s="122"/>
    </row>
    <row r="22476" spans="4:5">
      <c r="D22476" s="122"/>
      <c r="E22476" s="122"/>
    </row>
    <row r="22477" spans="4:5">
      <c r="D22477" s="122"/>
      <c r="E22477" s="122"/>
    </row>
    <row r="22478" spans="4:5">
      <c r="D22478" s="122"/>
      <c r="E22478" s="122"/>
    </row>
    <row r="22479" spans="4:5">
      <c r="D22479" s="122"/>
      <c r="E22479" s="122"/>
    </row>
    <row r="22480" spans="4:5">
      <c r="D22480" s="122"/>
      <c r="E22480" s="122"/>
    </row>
    <row r="22481" spans="4:5">
      <c r="D22481" s="122"/>
      <c r="E22481" s="122"/>
    </row>
    <row r="22482" spans="4:5">
      <c r="D22482" s="122"/>
      <c r="E22482" s="122"/>
    </row>
    <row r="22483" spans="4:5">
      <c r="D22483" s="122"/>
      <c r="E22483" s="122"/>
    </row>
    <row r="22484" spans="4:5">
      <c r="D22484" s="122"/>
      <c r="E22484" s="122"/>
    </row>
    <row r="22485" spans="4:5">
      <c r="D22485" s="122"/>
      <c r="E22485" s="122"/>
    </row>
    <row r="22486" spans="4:5">
      <c r="D22486" s="122"/>
      <c r="E22486" s="122"/>
    </row>
    <row r="22487" spans="4:5">
      <c r="D22487" s="122"/>
      <c r="E22487" s="122"/>
    </row>
    <row r="22488" spans="4:5">
      <c r="D22488" s="122"/>
      <c r="E22488" s="122"/>
    </row>
    <row r="22489" spans="4:5">
      <c r="D22489" s="122"/>
      <c r="E22489" s="122"/>
    </row>
    <row r="22490" spans="4:5">
      <c r="D22490" s="122"/>
      <c r="E22490" s="122"/>
    </row>
    <row r="22491" spans="4:5">
      <c r="D22491" s="122"/>
      <c r="E22491" s="122"/>
    </row>
    <row r="22492" spans="4:5">
      <c r="D22492" s="122"/>
      <c r="E22492" s="122"/>
    </row>
    <row r="22493" spans="4:5">
      <c r="D22493" s="122"/>
      <c r="E22493" s="122"/>
    </row>
    <row r="22494" spans="4:5">
      <c r="D22494" s="122"/>
      <c r="E22494" s="122"/>
    </row>
    <row r="22495" spans="4:5">
      <c r="D22495" s="122"/>
      <c r="E22495" s="122"/>
    </row>
    <row r="22496" spans="4:5">
      <c r="D22496" s="122"/>
      <c r="E22496" s="122"/>
    </row>
    <row r="22497" spans="4:5">
      <c r="D22497" s="122"/>
      <c r="E22497" s="122"/>
    </row>
    <row r="22498" spans="4:5">
      <c r="D22498" s="122"/>
      <c r="E22498" s="122"/>
    </row>
    <row r="22499" spans="4:5">
      <c r="D22499" s="122"/>
      <c r="E22499" s="122"/>
    </row>
    <row r="22500" spans="4:5">
      <c r="D22500" s="122"/>
      <c r="E22500" s="122"/>
    </row>
    <row r="22501" spans="4:5">
      <c r="D22501" s="122"/>
      <c r="E22501" s="122"/>
    </row>
    <row r="22502" spans="4:5">
      <c r="D22502" s="122"/>
      <c r="E22502" s="122"/>
    </row>
    <row r="22503" spans="4:5">
      <c r="D22503" s="122"/>
      <c r="E22503" s="122"/>
    </row>
    <row r="22504" spans="4:5">
      <c r="D22504" s="122"/>
      <c r="E22504" s="122"/>
    </row>
    <row r="22505" spans="4:5">
      <c r="D22505" s="122"/>
      <c r="E22505" s="122"/>
    </row>
    <row r="22506" spans="4:5">
      <c r="D22506" s="122"/>
      <c r="E22506" s="122"/>
    </row>
    <row r="22507" spans="4:5">
      <c r="D22507" s="122"/>
      <c r="E22507" s="122"/>
    </row>
    <row r="22508" spans="4:5">
      <c r="D22508" s="122"/>
      <c r="E22508" s="122"/>
    </row>
    <row r="22509" spans="4:5">
      <c r="D22509" s="122"/>
      <c r="E22509" s="122"/>
    </row>
    <row r="22510" spans="4:5">
      <c r="D22510" s="122"/>
      <c r="E22510" s="122"/>
    </row>
    <row r="22511" spans="4:5">
      <c r="D22511" s="122"/>
      <c r="E22511" s="122"/>
    </row>
    <row r="22512" spans="4:5">
      <c r="D22512" s="122"/>
      <c r="E22512" s="122"/>
    </row>
    <row r="22513" spans="4:5">
      <c r="D22513" s="122"/>
      <c r="E22513" s="122"/>
    </row>
    <row r="22514" spans="4:5">
      <c r="D22514" s="122"/>
      <c r="E22514" s="122"/>
    </row>
    <row r="22515" spans="4:5">
      <c r="D22515" s="122"/>
      <c r="E22515" s="122"/>
    </row>
    <row r="22516" spans="4:5">
      <c r="D22516" s="122"/>
      <c r="E22516" s="122"/>
    </row>
    <row r="22517" spans="4:5">
      <c r="D22517" s="122"/>
      <c r="E22517" s="122"/>
    </row>
    <row r="22518" spans="4:5">
      <c r="D22518" s="122"/>
      <c r="E22518" s="122"/>
    </row>
    <row r="22519" spans="4:5">
      <c r="D22519" s="122"/>
      <c r="E22519" s="122"/>
    </row>
    <row r="22520" spans="4:5">
      <c r="D22520" s="122"/>
      <c r="E22520" s="122"/>
    </row>
    <row r="22521" spans="4:5">
      <c r="D22521" s="122"/>
      <c r="E22521" s="122"/>
    </row>
    <row r="22522" spans="4:5">
      <c r="D22522" s="122"/>
      <c r="E22522" s="122"/>
    </row>
    <row r="22523" spans="4:5">
      <c r="D22523" s="122"/>
      <c r="E22523" s="122"/>
    </row>
    <row r="22524" spans="4:5">
      <c r="D22524" s="122"/>
      <c r="E22524" s="122"/>
    </row>
    <row r="22525" spans="4:5">
      <c r="D22525" s="122"/>
      <c r="E22525" s="122"/>
    </row>
    <row r="22526" spans="4:5">
      <c r="D22526" s="122"/>
      <c r="E22526" s="122"/>
    </row>
    <row r="22527" spans="4:5">
      <c r="D22527" s="122"/>
      <c r="E22527" s="122"/>
    </row>
    <row r="22528" spans="4:5">
      <c r="D22528" s="122"/>
      <c r="E22528" s="122"/>
    </row>
    <row r="22529" spans="4:5">
      <c r="D22529" s="122"/>
      <c r="E22529" s="122"/>
    </row>
    <row r="22530" spans="4:5">
      <c r="D22530" s="122"/>
      <c r="E22530" s="122"/>
    </row>
    <row r="22531" spans="4:5">
      <c r="D22531" s="122"/>
      <c r="E22531" s="122"/>
    </row>
    <row r="22532" spans="4:5">
      <c r="D22532" s="122"/>
      <c r="E22532" s="122"/>
    </row>
    <row r="22533" spans="4:5">
      <c r="D22533" s="122"/>
      <c r="E22533" s="122"/>
    </row>
    <row r="22534" spans="4:5">
      <c r="D22534" s="122"/>
      <c r="E22534" s="122"/>
    </row>
    <row r="22535" spans="4:5">
      <c r="D22535" s="122"/>
      <c r="E22535" s="122"/>
    </row>
    <row r="22536" spans="4:5">
      <c r="D22536" s="122"/>
      <c r="E22536" s="122"/>
    </row>
    <row r="22537" spans="4:5">
      <c r="D22537" s="122"/>
      <c r="E22537" s="122"/>
    </row>
    <row r="22538" spans="4:5">
      <c r="D22538" s="122"/>
      <c r="E22538" s="122"/>
    </row>
    <row r="22539" spans="4:5">
      <c r="D22539" s="122"/>
      <c r="E22539" s="122"/>
    </row>
    <row r="22540" spans="4:5">
      <c r="D22540" s="122"/>
      <c r="E22540" s="122"/>
    </row>
    <row r="22541" spans="4:5">
      <c r="D22541" s="122"/>
      <c r="E22541" s="122"/>
    </row>
    <row r="22542" spans="4:5">
      <c r="D22542" s="122"/>
      <c r="E22542" s="122"/>
    </row>
    <row r="22543" spans="4:5">
      <c r="D22543" s="122"/>
      <c r="E22543" s="122"/>
    </row>
    <row r="22544" spans="4:5">
      <c r="D22544" s="122"/>
      <c r="E22544" s="122"/>
    </row>
    <row r="22545" spans="4:5">
      <c r="D22545" s="122"/>
      <c r="E22545" s="122"/>
    </row>
    <row r="22546" spans="4:5">
      <c r="D22546" s="122"/>
      <c r="E22546" s="122"/>
    </row>
    <row r="22547" spans="4:5">
      <c r="D22547" s="122"/>
      <c r="E22547" s="122"/>
    </row>
    <row r="22548" spans="4:5">
      <c r="D22548" s="122"/>
      <c r="E22548" s="122"/>
    </row>
    <row r="22549" spans="4:5">
      <c r="D22549" s="122"/>
      <c r="E22549" s="122"/>
    </row>
    <row r="22550" spans="4:5">
      <c r="D22550" s="122"/>
      <c r="E22550" s="122"/>
    </row>
    <row r="22551" spans="4:5">
      <c r="D22551" s="122"/>
      <c r="E22551" s="122"/>
    </row>
    <row r="22552" spans="4:5">
      <c r="D22552" s="122"/>
      <c r="E22552" s="122"/>
    </row>
    <row r="22553" spans="4:5">
      <c r="D22553" s="122"/>
      <c r="E22553" s="122"/>
    </row>
    <row r="22554" spans="4:5">
      <c r="D22554" s="122"/>
      <c r="E22554" s="122"/>
    </row>
    <row r="22555" spans="4:5">
      <c r="D22555" s="122"/>
      <c r="E22555" s="122"/>
    </row>
    <row r="22556" spans="4:5">
      <c r="D22556" s="122"/>
      <c r="E22556" s="122"/>
    </row>
    <row r="22557" spans="4:5">
      <c r="D22557" s="122"/>
      <c r="E22557" s="122"/>
    </row>
    <row r="22558" spans="4:5">
      <c r="D22558" s="122"/>
      <c r="E22558" s="122"/>
    </row>
    <row r="22559" spans="4:5">
      <c r="D22559" s="122"/>
      <c r="E22559" s="122"/>
    </row>
    <row r="22560" spans="4:5">
      <c r="D22560" s="122"/>
      <c r="E22560" s="122"/>
    </row>
    <row r="22561" spans="4:5">
      <c r="D22561" s="122"/>
      <c r="E22561" s="122"/>
    </row>
    <row r="22562" spans="4:5">
      <c r="D22562" s="122"/>
      <c r="E22562" s="122"/>
    </row>
    <row r="22563" spans="4:5">
      <c r="D22563" s="122"/>
      <c r="E22563" s="122"/>
    </row>
    <row r="22564" spans="4:5">
      <c r="D22564" s="122"/>
      <c r="E22564" s="122"/>
    </row>
    <row r="22565" spans="4:5">
      <c r="D22565" s="122"/>
      <c r="E22565" s="122"/>
    </row>
    <row r="22566" spans="4:5">
      <c r="D22566" s="122"/>
      <c r="E22566" s="122"/>
    </row>
    <row r="22567" spans="4:5">
      <c r="D22567" s="122"/>
      <c r="E22567" s="122"/>
    </row>
    <row r="22568" spans="4:5">
      <c r="D22568" s="122"/>
      <c r="E22568" s="122"/>
    </row>
    <row r="22569" spans="4:5">
      <c r="D22569" s="122"/>
      <c r="E22569" s="122"/>
    </row>
    <row r="22570" spans="4:5">
      <c r="D22570" s="122"/>
      <c r="E22570" s="122"/>
    </row>
    <row r="22571" spans="4:5">
      <c r="D22571" s="122"/>
      <c r="E22571" s="122"/>
    </row>
    <row r="22572" spans="4:5">
      <c r="D22572" s="122"/>
      <c r="E22572" s="122"/>
    </row>
    <row r="22573" spans="4:5">
      <c r="D22573" s="122"/>
      <c r="E22573" s="122"/>
    </row>
    <row r="22574" spans="4:5">
      <c r="D22574" s="122"/>
      <c r="E22574" s="122"/>
    </row>
    <row r="22575" spans="4:5">
      <c r="D22575" s="122"/>
      <c r="E22575" s="122"/>
    </row>
    <row r="22576" spans="4:5">
      <c r="D22576" s="122"/>
      <c r="E22576" s="122"/>
    </row>
    <row r="22577" spans="4:5">
      <c r="D22577" s="122"/>
      <c r="E22577" s="122"/>
    </row>
    <row r="22578" spans="4:5">
      <c r="D22578" s="122"/>
      <c r="E22578" s="122"/>
    </row>
    <row r="22579" spans="4:5">
      <c r="D22579" s="122"/>
      <c r="E22579" s="122"/>
    </row>
    <row r="22580" spans="4:5">
      <c r="D22580" s="122"/>
      <c r="E22580" s="122"/>
    </row>
    <row r="22581" spans="4:5">
      <c r="D22581" s="122"/>
      <c r="E22581" s="122"/>
    </row>
    <row r="22582" spans="4:5">
      <c r="D22582" s="122"/>
      <c r="E22582" s="122"/>
    </row>
    <row r="22583" spans="4:5">
      <c r="D22583" s="122"/>
      <c r="E22583" s="122"/>
    </row>
    <row r="22584" spans="4:5">
      <c r="D22584" s="122"/>
      <c r="E22584" s="122"/>
    </row>
    <row r="22585" spans="4:5">
      <c r="D22585" s="122"/>
      <c r="E22585" s="122"/>
    </row>
    <row r="22586" spans="4:5">
      <c r="D22586" s="122"/>
      <c r="E22586" s="122"/>
    </row>
    <row r="22587" spans="4:5">
      <c r="D22587" s="122"/>
      <c r="E22587" s="122"/>
    </row>
    <row r="22588" spans="4:5">
      <c r="D22588" s="122"/>
      <c r="E22588" s="122"/>
    </row>
    <row r="22589" spans="4:5">
      <c r="D22589" s="122"/>
      <c r="E22589" s="122"/>
    </row>
    <row r="22590" spans="4:5">
      <c r="D22590" s="122"/>
      <c r="E22590" s="122"/>
    </row>
    <row r="22591" spans="4:5">
      <c r="D22591" s="122"/>
      <c r="E22591" s="122"/>
    </row>
    <row r="22592" spans="4:5">
      <c r="D22592" s="122"/>
      <c r="E22592" s="122"/>
    </row>
    <row r="22593" spans="4:5">
      <c r="D22593" s="122"/>
      <c r="E22593" s="122"/>
    </row>
    <row r="22594" spans="4:5">
      <c r="D22594" s="122"/>
      <c r="E22594" s="122"/>
    </row>
    <row r="22595" spans="4:5">
      <c r="D22595" s="122"/>
      <c r="E22595" s="122"/>
    </row>
    <row r="22596" spans="4:5">
      <c r="D22596" s="122"/>
      <c r="E22596" s="122"/>
    </row>
    <row r="22597" spans="4:5">
      <c r="D22597" s="122"/>
      <c r="E22597" s="122"/>
    </row>
    <row r="22598" spans="4:5">
      <c r="D22598" s="122"/>
      <c r="E22598" s="122"/>
    </row>
    <row r="22599" spans="4:5">
      <c r="D22599" s="122"/>
      <c r="E22599" s="122"/>
    </row>
    <row r="22600" spans="4:5">
      <c r="D22600" s="122"/>
      <c r="E22600" s="122"/>
    </row>
    <row r="22601" spans="4:5">
      <c r="D22601" s="122"/>
      <c r="E22601" s="122"/>
    </row>
    <row r="22602" spans="4:5">
      <c r="D22602" s="122"/>
      <c r="E22602" s="122"/>
    </row>
    <row r="22603" spans="4:5">
      <c r="D22603" s="122"/>
      <c r="E22603" s="122"/>
    </row>
    <row r="22604" spans="4:5">
      <c r="D22604" s="122"/>
      <c r="E22604" s="122"/>
    </row>
    <row r="22605" spans="4:5">
      <c r="D22605" s="122"/>
      <c r="E22605" s="122"/>
    </row>
    <row r="22606" spans="4:5">
      <c r="D22606" s="122"/>
      <c r="E22606" s="122"/>
    </row>
    <row r="22607" spans="4:5">
      <c r="D22607" s="122"/>
      <c r="E22607" s="122"/>
    </row>
    <row r="22608" spans="4:5">
      <c r="D22608" s="122"/>
      <c r="E22608" s="122"/>
    </row>
    <row r="22609" spans="4:5">
      <c r="D22609" s="122"/>
      <c r="E22609" s="122"/>
    </row>
    <row r="22610" spans="4:5">
      <c r="D22610" s="122"/>
      <c r="E22610" s="122"/>
    </row>
    <row r="22611" spans="4:5">
      <c r="D22611" s="122"/>
      <c r="E22611" s="122"/>
    </row>
    <row r="22612" spans="4:5">
      <c r="D22612" s="122"/>
      <c r="E22612" s="122"/>
    </row>
    <row r="22613" spans="4:5">
      <c r="D22613" s="122"/>
      <c r="E22613" s="122"/>
    </row>
    <row r="22614" spans="4:5">
      <c r="D22614" s="122"/>
      <c r="E22614" s="122"/>
    </row>
    <row r="22615" spans="4:5">
      <c r="D22615" s="122"/>
      <c r="E22615" s="122"/>
    </row>
    <row r="22616" spans="4:5">
      <c r="D22616" s="122"/>
      <c r="E22616" s="122"/>
    </row>
    <row r="22617" spans="4:5">
      <c r="D22617" s="122"/>
      <c r="E22617" s="122"/>
    </row>
    <row r="22618" spans="4:5">
      <c r="D22618" s="122"/>
      <c r="E22618" s="122"/>
    </row>
    <row r="22619" spans="4:5">
      <c r="D22619" s="122"/>
      <c r="E22619" s="122"/>
    </row>
    <row r="22620" spans="4:5">
      <c r="D22620" s="122"/>
      <c r="E22620" s="122"/>
    </row>
    <row r="22621" spans="4:5">
      <c r="D22621" s="122"/>
      <c r="E22621" s="122"/>
    </row>
    <row r="22622" spans="4:5">
      <c r="D22622" s="122"/>
      <c r="E22622" s="122"/>
    </row>
    <row r="22623" spans="4:5">
      <c r="D22623" s="122"/>
      <c r="E22623" s="122"/>
    </row>
    <row r="22624" spans="4:5">
      <c r="D22624" s="122"/>
      <c r="E22624" s="122"/>
    </row>
    <row r="22625" spans="4:5">
      <c r="D22625" s="122"/>
      <c r="E22625" s="122"/>
    </row>
    <row r="22626" spans="4:5">
      <c r="D22626" s="122"/>
      <c r="E22626" s="122"/>
    </row>
    <row r="22627" spans="4:5">
      <c r="D22627" s="122"/>
      <c r="E22627" s="122"/>
    </row>
    <row r="22628" spans="4:5">
      <c r="D22628" s="122"/>
      <c r="E22628" s="122"/>
    </row>
    <row r="22629" spans="4:5">
      <c r="D22629" s="122"/>
      <c r="E22629" s="122"/>
    </row>
    <row r="22630" spans="4:5">
      <c r="D22630" s="122"/>
      <c r="E22630" s="122"/>
    </row>
    <row r="22631" spans="4:5">
      <c r="D22631" s="122"/>
      <c r="E22631" s="122"/>
    </row>
    <row r="22632" spans="4:5">
      <c r="D22632" s="122"/>
      <c r="E22632" s="122"/>
    </row>
    <row r="22633" spans="4:5">
      <c r="D22633" s="122"/>
      <c r="E22633" s="122"/>
    </row>
    <row r="22634" spans="4:5">
      <c r="D22634" s="122"/>
      <c r="E22634" s="122"/>
    </row>
    <row r="22635" spans="4:5">
      <c r="D22635" s="122"/>
      <c r="E22635" s="122"/>
    </row>
    <row r="22636" spans="4:5">
      <c r="D22636" s="122"/>
      <c r="E22636" s="122"/>
    </row>
    <row r="22637" spans="4:5">
      <c r="D22637" s="122"/>
      <c r="E22637" s="122"/>
    </row>
    <row r="22638" spans="4:5">
      <c r="D22638" s="122"/>
      <c r="E22638" s="122"/>
    </row>
    <row r="22639" spans="4:5">
      <c r="D22639" s="122"/>
      <c r="E22639" s="122"/>
    </row>
    <row r="22640" spans="4:5">
      <c r="D22640" s="122"/>
      <c r="E22640" s="122"/>
    </row>
    <row r="22641" spans="4:5">
      <c r="D22641" s="122"/>
      <c r="E22641" s="122"/>
    </row>
    <row r="22642" spans="4:5">
      <c r="D22642" s="122"/>
      <c r="E22642" s="122"/>
    </row>
    <row r="22643" spans="4:5">
      <c r="D22643" s="122"/>
      <c r="E22643" s="122"/>
    </row>
    <row r="22644" spans="4:5">
      <c r="D22644" s="122"/>
      <c r="E22644" s="122"/>
    </row>
    <row r="22645" spans="4:5">
      <c r="D22645" s="122"/>
      <c r="E22645" s="122"/>
    </row>
    <row r="22646" spans="4:5">
      <c r="D22646" s="122"/>
      <c r="E22646" s="122"/>
    </row>
    <row r="22647" spans="4:5">
      <c r="D22647" s="122"/>
      <c r="E22647" s="122"/>
    </row>
    <row r="22648" spans="4:5">
      <c r="D22648" s="122"/>
      <c r="E22648" s="122"/>
    </row>
    <row r="22649" spans="4:5">
      <c r="D22649" s="122"/>
      <c r="E22649" s="122"/>
    </row>
    <row r="22650" spans="4:5">
      <c r="D22650" s="122"/>
      <c r="E22650" s="122"/>
    </row>
    <row r="22651" spans="4:5">
      <c r="D22651" s="122"/>
      <c r="E22651" s="122"/>
    </row>
    <row r="22652" spans="4:5">
      <c r="D22652" s="122"/>
      <c r="E22652" s="122"/>
    </row>
    <row r="22653" spans="4:5">
      <c r="D22653" s="122"/>
      <c r="E22653" s="122"/>
    </row>
    <row r="22654" spans="4:5">
      <c r="D22654" s="122"/>
      <c r="E22654" s="122"/>
    </row>
    <row r="22655" spans="4:5">
      <c r="D22655" s="122"/>
      <c r="E22655" s="122"/>
    </row>
    <row r="22656" spans="4:5">
      <c r="D22656" s="122"/>
      <c r="E22656" s="122"/>
    </row>
    <row r="22657" spans="4:5">
      <c r="D22657" s="122"/>
      <c r="E22657" s="122"/>
    </row>
    <row r="22658" spans="4:5">
      <c r="D22658" s="122"/>
      <c r="E22658" s="122"/>
    </row>
    <row r="22659" spans="4:5">
      <c r="D22659" s="122"/>
      <c r="E22659" s="122"/>
    </row>
    <row r="22660" spans="4:5">
      <c r="D22660" s="122"/>
      <c r="E22660" s="122"/>
    </row>
    <row r="22661" spans="4:5">
      <c r="D22661" s="122"/>
      <c r="E22661" s="122"/>
    </row>
    <row r="22662" spans="4:5">
      <c r="D22662" s="122"/>
      <c r="E22662" s="122"/>
    </row>
    <row r="22663" spans="4:5">
      <c r="D22663" s="122"/>
      <c r="E22663" s="122"/>
    </row>
    <row r="22664" spans="4:5">
      <c r="D22664" s="122"/>
      <c r="E22664" s="122"/>
    </row>
    <row r="22665" spans="4:5">
      <c r="D22665" s="122"/>
      <c r="E22665" s="122"/>
    </row>
    <row r="22666" spans="4:5">
      <c r="D22666" s="122"/>
      <c r="E22666" s="122"/>
    </row>
    <row r="22667" spans="4:5">
      <c r="D22667" s="122"/>
      <c r="E22667" s="122"/>
    </row>
    <row r="22668" spans="4:5">
      <c r="D22668" s="122"/>
      <c r="E22668" s="122"/>
    </row>
    <row r="22669" spans="4:5">
      <c r="D22669" s="122"/>
      <c r="E22669" s="122"/>
    </row>
    <row r="22670" spans="4:5">
      <c r="D22670" s="122"/>
      <c r="E22670" s="122"/>
    </row>
    <row r="22671" spans="4:5">
      <c r="D22671" s="122"/>
      <c r="E22671" s="122"/>
    </row>
    <row r="22672" spans="4:5">
      <c r="D22672" s="122"/>
      <c r="E22672" s="122"/>
    </row>
    <row r="22673" spans="4:5">
      <c r="D22673" s="122"/>
      <c r="E22673" s="122"/>
    </row>
    <row r="22674" spans="4:5">
      <c r="D22674" s="122"/>
      <c r="E22674" s="122"/>
    </row>
    <row r="22675" spans="4:5">
      <c r="D22675" s="122"/>
      <c r="E22675" s="122"/>
    </row>
    <row r="22676" spans="4:5">
      <c r="D22676" s="122"/>
      <c r="E22676" s="122"/>
    </row>
    <row r="22677" spans="4:5">
      <c r="D22677" s="122"/>
      <c r="E22677" s="122"/>
    </row>
    <row r="22678" spans="4:5">
      <c r="D22678" s="122"/>
      <c r="E22678" s="122"/>
    </row>
    <row r="22679" spans="4:5">
      <c r="D22679" s="122"/>
      <c r="E22679" s="122"/>
    </row>
    <row r="22680" spans="4:5">
      <c r="D22680" s="122"/>
      <c r="E22680" s="122"/>
    </row>
    <row r="22681" spans="4:5">
      <c r="D22681" s="122"/>
      <c r="E22681" s="122"/>
    </row>
    <row r="22682" spans="4:5">
      <c r="D22682" s="122"/>
      <c r="E22682" s="122"/>
    </row>
    <row r="22683" spans="4:5">
      <c r="D22683" s="122"/>
      <c r="E22683" s="122"/>
    </row>
    <row r="22684" spans="4:5">
      <c r="D22684" s="122"/>
      <c r="E22684" s="122"/>
    </row>
    <row r="22685" spans="4:5">
      <c r="D22685" s="122"/>
      <c r="E22685" s="122"/>
    </row>
    <row r="22686" spans="4:5">
      <c r="D22686" s="122"/>
      <c r="E22686" s="122"/>
    </row>
    <row r="22687" spans="4:5">
      <c r="D22687" s="122"/>
      <c r="E22687" s="122"/>
    </row>
    <row r="22688" spans="4:5">
      <c r="D22688" s="122"/>
      <c r="E22688" s="122"/>
    </row>
    <row r="22689" spans="4:5">
      <c r="D22689" s="122"/>
      <c r="E22689" s="122"/>
    </row>
    <row r="22690" spans="4:5">
      <c r="D22690" s="122"/>
      <c r="E22690" s="122"/>
    </row>
    <row r="22691" spans="4:5">
      <c r="D22691" s="122"/>
      <c r="E22691" s="122"/>
    </row>
    <row r="22692" spans="4:5">
      <c r="D22692" s="122"/>
      <c r="E22692" s="122"/>
    </row>
    <row r="22693" spans="4:5">
      <c r="D22693" s="122"/>
      <c r="E22693" s="122"/>
    </row>
    <row r="22694" spans="4:5">
      <c r="D22694" s="122"/>
      <c r="E22694" s="122"/>
    </row>
    <row r="22695" spans="4:5">
      <c r="D22695" s="122"/>
      <c r="E22695" s="122"/>
    </row>
    <row r="22696" spans="4:5">
      <c r="D22696" s="122"/>
      <c r="E22696" s="122"/>
    </row>
    <row r="22697" spans="4:5">
      <c r="D22697" s="122"/>
      <c r="E22697" s="122"/>
    </row>
    <row r="22698" spans="4:5">
      <c r="D22698" s="122"/>
      <c r="E22698" s="122"/>
    </row>
    <row r="22699" spans="4:5">
      <c r="D22699" s="122"/>
      <c r="E22699" s="122"/>
    </row>
    <row r="22700" spans="4:5">
      <c r="D22700" s="122"/>
      <c r="E22700" s="122"/>
    </row>
    <row r="22701" spans="4:5">
      <c r="D22701" s="122"/>
      <c r="E22701" s="122"/>
    </row>
    <row r="22702" spans="4:5">
      <c r="D22702" s="122"/>
      <c r="E22702" s="122"/>
    </row>
    <row r="22703" spans="4:5">
      <c r="D22703" s="122"/>
      <c r="E22703" s="122"/>
    </row>
    <row r="22704" spans="4:5">
      <c r="D22704" s="122"/>
      <c r="E22704" s="122"/>
    </row>
    <row r="22705" spans="4:5">
      <c r="D22705" s="122"/>
      <c r="E22705" s="122"/>
    </row>
    <row r="22706" spans="4:5">
      <c r="D22706" s="122"/>
      <c r="E22706" s="122"/>
    </row>
    <row r="22707" spans="4:5">
      <c r="D22707" s="122"/>
      <c r="E22707" s="122"/>
    </row>
    <row r="22708" spans="4:5">
      <c r="D22708" s="122"/>
      <c r="E22708" s="122"/>
    </row>
    <row r="22709" spans="4:5">
      <c r="D22709" s="122"/>
      <c r="E22709" s="122"/>
    </row>
    <row r="22710" spans="4:5">
      <c r="D22710" s="122"/>
      <c r="E22710" s="122"/>
    </row>
    <row r="22711" spans="4:5">
      <c r="D22711" s="122"/>
      <c r="E22711" s="122"/>
    </row>
    <row r="22712" spans="4:5">
      <c r="D22712" s="122"/>
      <c r="E22712" s="122"/>
    </row>
    <row r="22713" spans="4:5">
      <c r="D22713" s="122"/>
      <c r="E22713" s="122"/>
    </row>
    <row r="22714" spans="4:5">
      <c r="D22714" s="122"/>
      <c r="E22714" s="122"/>
    </row>
    <row r="22715" spans="4:5">
      <c r="D22715" s="122"/>
      <c r="E22715" s="122"/>
    </row>
    <row r="22716" spans="4:5">
      <c r="D22716" s="122"/>
      <c r="E22716" s="122"/>
    </row>
    <row r="22717" spans="4:5">
      <c r="D22717" s="122"/>
      <c r="E22717" s="122"/>
    </row>
    <row r="22718" spans="4:5">
      <c r="D22718" s="122"/>
      <c r="E22718" s="122"/>
    </row>
    <row r="22719" spans="4:5">
      <c r="D22719" s="122"/>
      <c r="E22719" s="122"/>
    </row>
    <row r="22720" spans="4:5">
      <c r="D22720" s="122"/>
      <c r="E22720" s="122"/>
    </row>
    <row r="22721" spans="4:5">
      <c r="D22721" s="122"/>
      <c r="E22721" s="122"/>
    </row>
    <row r="22722" spans="4:5">
      <c r="D22722" s="122"/>
      <c r="E22722" s="122"/>
    </row>
    <row r="22723" spans="4:5">
      <c r="D22723" s="122"/>
      <c r="E22723" s="122"/>
    </row>
    <row r="22724" spans="4:5">
      <c r="D22724" s="122"/>
      <c r="E22724" s="122"/>
    </row>
    <row r="22725" spans="4:5">
      <c r="D22725" s="122"/>
      <c r="E22725" s="122"/>
    </row>
    <row r="22726" spans="4:5">
      <c r="D22726" s="122"/>
      <c r="E22726" s="122"/>
    </row>
    <row r="22727" spans="4:5">
      <c r="D22727" s="122"/>
      <c r="E22727" s="122"/>
    </row>
    <row r="22728" spans="4:5">
      <c r="D22728" s="122"/>
      <c r="E22728" s="122"/>
    </row>
    <row r="22729" spans="4:5">
      <c r="D22729" s="122"/>
      <c r="E22729" s="122"/>
    </row>
    <row r="22730" spans="4:5">
      <c r="D22730" s="122"/>
      <c r="E22730" s="122"/>
    </row>
    <row r="22731" spans="4:5">
      <c r="D22731" s="122"/>
      <c r="E22731" s="122"/>
    </row>
    <row r="22732" spans="4:5">
      <c r="D22732" s="122"/>
      <c r="E22732" s="122"/>
    </row>
    <row r="22733" spans="4:5">
      <c r="D22733" s="122"/>
      <c r="E22733" s="122"/>
    </row>
    <row r="22734" spans="4:5">
      <c r="D22734" s="122"/>
      <c r="E22734" s="122"/>
    </row>
    <row r="22735" spans="4:5">
      <c r="D22735" s="122"/>
      <c r="E22735" s="122"/>
    </row>
    <row r="22736" spans="4:5">
      <c r="D22736" s="122"/>
      <c r="E22736" s="122"/>
    </row>
    <row r="22737" spans="4:5">
      <c r="D22737" s="122"/>
      <c r="E22737" s="122"/>
    </row>
    <row r="22738" spans="4:5">
      <c r="D22738" s="122"/>
      <c r="E22738" s="122"/>
    </row>
    <row r="22739" spans="4:5">
      <c r="D22739" s="122"/>
      <c r="E22739" s="122"/>
    </row>
    <row r="22740" spans="4:5">
      <c r="D22740" s="122"/>
      <c r="E22740" s="122"/>
    </row>
    <row r="22741" spans="4:5">
      <c r="D22741" s="122"/>
      <c r="E22741" s="122"/>
    </row>
    <row r="22742" spans="4:5">
      <c r="D22742" s="122"/>
      <c r="E22742" s="122"/>
    </row>
    <row r="22743" spans="4:5">
      <c r="D22743" s="122"/>
      <c r="E22743" s="122"/>
    </row>
    <row r="22744" spans="4:5">
      <c r="D22744" s="122"/>
      <c r="E22744" s="122"/>
    </row>
    <row r="22745" spans="4:5">
      <c r="D22745" s="122"/>
      <c r="E22745" s="122"/>
    </row>
    <row r="22746" spans="4:5">
      <c r="D22746" s="122"/>
      <c r="E22746" s="122"/>
    </row>
    <row r="22747" spans="4:5">
      <c r="D22747" s="122"/>
      <c r="E22747" s="122"/>
    </row>
    <row r="22748" spans="4:5">
      <c r="D22748" s="122"/>
      <c r="E22748" s="122"/>
    </row>
    <row r="22749" spans="4:5">
      <c r="D22749" s="122"/>
      <c r="E22749" s="122"/>
    </row>
    <row r="22750" spans="4:5">
      <c r="D22750" s="122"/>
      <c r="E22750" s="122"/>
    </row>
    <row r="22751" spans="4:5">
      <c r="D22751" s="122"/>
      <c r="E22751" s="122"/>
    </row>
    <row r="22752" spans="4:5">
      <c r="D22752" s="122"/>
      <c r="E22752" s="122"/>
    </row>
    <row r="22753" spans="4:5">
      <c r="D22753" s="122"/>
      <c r="E22753" s="122"/>
    </row>
    <row r="22754" spans="4:5">
      <c r="D22754" s="122"/>
      <c r="E22754" s="122"/>
    </row>
    <row r="22755" spans="4:5">
      <c r="D22755" s="122"/>
      <c r="E22755" s="122"/>
    </row>
    <row r="22756" spans="4:5">
      <c r="D22756" s="122"/>
      <c r="E22756" s="122"/>
    </row>
    <row r="22757" spans="4:5">
      <c r="D22757" s="122"/>
      <c r="E22757" s="122"/>
    </row>
    <row r="22758" spans="4:5">
      <c r="D22758" s="122"/>
      <c r="E22758" s="122"/>
    </row>
    <row r="22759" spans="4:5">
      <c r="D22759" s="122"/>
      <c r="E22759" s="122"/>
    </row>
    <row r="22760" spans="4:5">
      <c r="D22760" s="122"/>
      <c r="E22760" s="122"/>
    </row>
    <row r="22761" spans="4:5">
      <c r="D22761" s="122"/>
      <c r="E22761" s="122"/>
    </row>
    <row r="22762" spans="4:5">
      <c r="D22762" s="122"/>
      <c r="E22762" s="122"/>
    </row>
    <row r="22763" spans="4:5">
      <c r="D22763" s="122"/>
      <c r="E22763" s="122"/>
    </row>
    <row r="22764" spans="4:5">
      <c r="D22764" s="122"/>
      <c r="E22764" s="122"/>
    </row>
    <row r="22765" spans="4:5">
      <c r="D22765" s="122"/>
      <c r="E22765" s="122"/>
    </row>
    <row r="22766" spans="4:5">
      <c r="D22766" s="122"/>
      <c r="E22766" s="122"/>
    </row>
    <row r="22767" spans="4:5">
      <c r="D22767" s="122"/>
      <c r="E22767" s="122"/>
    </row>
    <row r="22768" spans="4:5">
      <c r="D22768" s="122"/>
      <c r="E22768" s="122"/>
    </row>
    <row r="22769" spans="4:5">
      <c r="D22769" s="122"/>
      <c r="E22769" s="122"/>
    </row>
    <row r="22770" spans="4:5">
      <c r="D22770" s="122"/>
      <c r="E22770" s="122"/>
    </row>
    <row r="22771" spans="4:5">
      <c r="D22771" s="122"/>
      <c r="E22771" s="122"/>
    </row>
    <row r="22772" spans="4:5">
      <c r="D22772" s="122"/>
      <c r="E22772" s="122"/>
    </row>
    <row r="22773" spans="4:5">
      <c r="D22773" s="122"/>
      <c r="E22773" s="122"/>
    </row>
    <row r="22774" spans="4:5">
      <c r="D22774" s="122"/>
      <c r="E22774" s="122"/>
    </row>
    <row r="22775" spans="4:5">
      <c r="D22775" s="122"/>
      <c r="E22775" s="122"/>
    </row>
    <row r="22776" spans="4:5">
      <c r="D22776" s="122"/>
      <c r="E22776" s="122"/>
    </row>
    <row r="22777" spans="4:5">
      <c r="D22777" s="122"/>
      <c r="E22777" s="122"/>
    </row>
    <row r="22778" spans="4:5">
      <c r="D22778" s="122"/>
      <c r="E22778" s="122"/>
    </row>
    <row r="22779" spans="4:5">
      <c r="D22779" s="122"/>
      <c r="E22779" s="122"/>
    </row>
    <row r="22780" spans="4:5">
      <c r="D22780" s="122"/>
      <c r="E22780" s="122"/>
    </row>
    <row r="22781" spans="4:5">
      <c r="D22781" s="122"/>
      <c r="E22781" s="122"/>
    </row>
    <row r="22782" spans="4:5">
      <c r="D22782" s="122"/>
      <c r="E22782" s="122"/>
    </row>
    <row r="22783" spans="4:5">
      <c r="D22783" s="122"/>
      <c r="E22783" s="122"/>
    </row>
    <row r="22784" spans="4:5">
      <c r="D22784" s="122"/>
      <c r="E22784" s="122"/>
    </row>
    <row r="22785" spans="4:5">
      <c r="D22785" s="122"/>
      <c r="E22785" s="122"/>
    </row>
    <row r="22786" spans="4:5">
      <c r="D22786" s="122"/>
      <c r="E22786" s="122"/>
    </row>
    <row r="22787" spans="4:5">
      <c r="D22787" s="122"/>
      <c r="E22787" s="122"/>
    </row>
    <row r="22788" spans="4:5">
      <c r="D22788" s="122"/>
      <c r="E22788" s="122"/>
    </row>
    <row r="22789" spans="4:5">
      <c r="D22789" s="122"/>
      <c r="E22789" s="122"/>
    </row>
    <row r="22790" spans="4:5">
      <c r="D22790" s="122"/>
      <c r="E22790" s="122"/>
    </row>
    <row r="22791" spans="4:5">
      <c r="D22791" s="122"/>
      <c r="E22791" s="122"/>
    </row>
    <row r="22792" spans="4:5">
      <c r="D22792" s="122"/>
      <c r="E22792" s="122"/>
    </row>
    <row r="22793" spans="4:5">
      <c r="D22793" s="122"/>
      <c r="E22793" s="122"/>
    </row>
    <row r="22794" spans="4:5">
      <c r="D22794" s="122"/>
      <c r="E22794" s="122"/>
    </row>
    <row r="22795" spans="4:5">
      <c r="D22795" s="122"/>
      <c r="E22795" s="122"/>
    </row>
    <row r="22796" spans="4:5">
      <c r="D22796" s="122"/>
      <c r="E22796" s="122"/>
    </row>
    <row r="22797" spans="4:5">
      <c r="D22797" s="122"/>
      <c r="E22797" s="122"/>
    </row>
    <row r="22798" spans="4:5">
      <c r="D22798" s="122"/>
      <c r="E22798" s="122"/>
    </row>
    <row r="22799" spans="4:5">
      <c r="D22799" s="122"/>
      <c r="E22799" s="122"/>
    </row>
    <row r="22800" spans="4:5">
      <c r="D22800" s="122"/>
      <c r="E22800" s="122"/>
    </row>
    <row r="22801" spans="4:5">
      <c r="D22801" s="122"/>
      <c r="E22801" s="122"/>
    </row>
    <row r="22802" spans="4:5">
      <c r="D22802" s="122"/>
      <c r="E22802" s="122"/>
    </row>
    <row r="22803" spans="4:5">
      <c r="D22803" s="122"/>
      <c r="E22803" s="122"/>
    </row>
    <row r="22804" spans="4:5">
      <c r="D22804" s="122"/>
      <c r="E22804" s="122"/>
    </row>
    <row r="22805" spans="4:5">
      <c r="D22805" s="122"/>
      <c r="E22805" s="122"/>
    </row>
    <row r="22806" spans="4:5">
      <c r="D22806" s="122"/>
      <c r="E22806" s="122"/>
    </row>
    <row r="22807" spans="4:5">
      <c r="D22807" s="122"/>
      <c r="E22807" s="122"/>
    </row>
    <row r="22808" spans="4:5">
      <c r="D22808" s="122"/>
      <c r="E22808" s="122"/>
    </row>
    <row r="22809" spans="4:5">
      <c r="D22809" s="122"/>
      <c r="E22809" s="122"/>
    </row>
    <row r="22810" spans="4:5">
      <c r="D22810" s="122"/>
      <c r="E22810" s="122"/>
    </row>
    <row r="22811" spans="4:5">
      <c r="D22811" s="122"/>
      <c r="E22811" s="122"/>
    </row>
    <row r="22812" spans="4:5">
      <c r="D22812" s="122"/>
      <c r="E22812" s="122"/>
    </row>
    <row r="22813" spans="4:5">
      <c r="D22813" s="122"/>
      <c r="E22813" s="122"/>
    </row>
    <row r="22814" spans="4:5">
      <c r="D22814" s="122"/>
      <c r="E22814" s="122"/>
    </row>
    <row r="22815" spans="4:5">
      <c r="D22815" s="122"/>
      <c r="E22815" s="122"/>
    </row>
    <row r="22816" spans="4:5">
      <c r="D22816" s="122"/>
      <c r="E22816" s="122"/>
    </row>
    <row r="22817" spans="4:5">
      <c r="D22817" s="122"/>
      <c r="E22817" s="122"/>
    </row>
    <row r="22818" spans="4:5">
      <c r="D22818" s="122"/>
      <c r="E22818" s="122"/>
    </row>
    <row r="22819" spans="4:5">
      <c r="D22819" s="122"/>
      <c r="E22819" s="122"/>
    </row>
    <row r="22820" spans="4:5">
      <c r="D22820" s="122"/>
      <c r="E22820" s="122"/>
    </row>
    <row r="22821" spans="4:5">
      <c r="D22821" s="122"/>
      <c r="E22821" s="122"/>
    </row>
    <row r="22822" spans="4:5">
      <c r="D22822" s="122"/>
      <c r="E22822" s="122"/>
    </row>
    <row r="22823" spans="4:5">
      <c r="D22823" s="122"/>
      <c r="E22823" s="122"/>
    </row>
    <row r="22824" spans="4:5">
      <c r="D22824" s="122"/>
      <c r="E22824" s="122"/>
    </row>
    <row r="22825" spans="4:5">
      <c r="D22825" s="122"/>
      <c r="E22825" s="122"/>
    </row>
    <row r="22826" spans="4:5">
      <c r="D22826" s="122"/>
      <c r="E22826" s="122"/>
    </row>
    <row r="22827" spans="4:5">
      <c r="D22827" s="122"/>
      <c r="E22827" s="122"/>
    </row>
    <row r="22828" spans="4:5">
      <c r="D22828" s="122"/>
      <c r="E22828" s="122"/>
    </row>
    <row r="22829" spans="4:5">
      <c r="D22829" s="122"/>
      <c r="E22829" s="122"/>
    </row>
    <row r="22830" spans="4:5">
      <c r="D22830" s="122"/>
      <c r="E22830" s="122"/>
    </row>
    <row r="22831" spans="4:5">
      <c r="D22831" s="122"/>
      <c r="E22831" s="122"/>
    </row>
    <row r="22832" spans="4:5">
      <c r="D22832" s="122"/>
      <c r="E22832" s="122"/>
    </row>
    <row r="22833" spans="4:5">
      <c r="D22833" s="122"/>
      <c r="E22833" s="122"/>
    </row>
    <row r="22834" spans="4:5">
      <c r="D22834" s="122"/>
      <c r="E22834" s="122"/>
    </row>
    <row r="22835" spans="4:5">
      <c r="D22835" s="122"/>
      <c r="E22835" s="122"/>
    </row>
    <row r="22836" spans="4:5">
      <c r="D22836" s="122"/>
      <c r="E22836" s="122"/>
    </row>
    <row r="22837" spans="4:5">
      <c r="D22837" s="122"/>
      <c r="E22837" s="122"/>
    </row>
    <row r="22838" spans="4:5">
      <c r="D22838" s="122"/>
      <c r="E22838" s="122"/>
    </row>
    <row r="22839" spans="4:5">
      <c r="D22839" s="122"/>
      <c r="E22839" s="122"/>
    </row>
    <row r="22840" spans="4:5">
      <c r="D22840" s="122"/>
      <c r="E22840" s="122"/>
    </row>
    <row r="22841" spans="4:5">
      <c r="D22841" s="122"/>
      <c r="E22841" s="122"/>
    </row>
    <row r="22842" spans="4:5">
      <c r="D22842" s="122"/>
      <c r="E22842" s="122"/>
    </row>
    <row r="22843" spans="4:5">
      <c r="D22843" s="122"/>
      <c r="E22843" s="122"/>
    </row>
    <row r="22844" spans="4:5">
      <c r="D22844" s="122"/>
      <c r="E22844" s="122"/>
    </row>
    <row r="22845" spans="4:5">
      <c r="D22845" s="122"/>
      <c r="E22845" s="122"/>
    </row>
    <row r="22846" spans="4:5">
      <c r="D22846" s="122"/>
      <c r="E22846" s="122"/>
    </row>
    <row r="22847" spans="4:5">
      <c r="D22847" s="122"/>
      <c r="E22847" s="122"/>
    </row>
    <row r="22848" spans="4:5">
      <c r="D22848" s="122"/>
      <c r="E22848" s="122"/>
    </row>
    <row r="22849" spans="4:5">
      <c r="D22849" s="122"/>
      <c r="E22849" s="122"/>
    </row>
    <row r="22850" spans="4:5">
      <c r="D22850" s="122"/>
      <c r="E22850" s="122"/>
    </row>
    <row r="22851" spans="4:5">
      <c r="D22851" s="122"/>
      <c r="E22851" s="122"/>
    </row>
    <row r="22852" spans="4:5">
      <c r="D22852" s="122"/>
      <c r="E22852" s="122"/>
    </row>
    <row r="22853" spans="4:5">
      <c r="D22853" s="122"/>
      <c r="E22853" s="122"/>
    </row>
    <row r="22854" spans="4:5">
      <c r="D22854" s="122"/>
      <c r="E22854" s="122"/>
    </row>
    <row r="22855" spans="4:5">
      <c r="D22855" s="122"/>
      <c r="E22855" s="122"/>
    </row>
    <row r="22856" spans="4:5">
      <c r="D22856" s="122"/>
      <c r="E22856" s="122"/>
    </row>
    <row r="22857" spans="4:5">
      <c r="D22857" s="122"/>
      <c r="E22857" s="122"/>
    </row>
    <row r="22858" spans="4:5">
      <c r="D22858" s="122"/>
      <c r="E22858" s="122"/>
    </row>
    <row r="22859" spans="4:5">
      <c r="D22859" s="122"/>
      <c r="E22859" s="122"/>
    </row>
    <row r="22860" spans="4:5">
      <c r="D22860" s="122"/>
      <c r="E22860" s="122"/>
    </row>
    <row r="22861" spans="4:5">
      <c r="D22861" s="122"/>
      <c r="E22861" s="122"/>
    </row>
    <row r="22862" spans="4:5">
      <c r="D22862" s="122"/>
      <c r="E22862" s="122"/>
    </row>
    <row r="22863" spans="4:5">
      <c r="D22863" s="122"/>
      <c r="E22863" s="122"/>
    </row>
    <row r="22864" spans="4:5">
      <c r="D22864" s="122"/>
      <c r="E22864" s="122"/>
    </row>
    <row r="22865" spans="4:5">
      <c r="D22865" s="122"/>
      <c r="E22865" s="122"/>
    </row>
    <row r="22866" spans="4:5">
      <c r="D22866" s="122"/>
      <c r="E22866" s="122"/>
    </row>
    <row r="22867" spans="4:5">
      <c r="D22867" s="122"/>
      <c r="E22867" s="122"/>
    </row>
    <row r="22868" spans="4:5">
      <c r="D22868" s="122"/>
      <c r="E22868" s="122"/>
    </row>
    <row r="22869" spans="4:5">
      <c r="D22869" s="122"/>
      <c r="E22869" s="122"/>
    </row>
    <row r="22870" spans="4:5">
      <c r="D22870" s="122"/>
      <c r="E22870" s="122"/>
    </row>
    <row r="22871" spans="4:5">
      <c r="D22871" s="122"/>
      <c r="E22871" s="122"/>
    </row>
    <row r="22872" spans="4:5">
      <c r="D22872" s="122"/>
      <c r="E22872" s="122"/>
    </row>
    <row r="22873" spans="4:5">
      <c r="D22873" s="122"/>
      <c r="E22873" s="122"/>
    </row>
    <row r="22874" spans="4:5">
      <c r="D22874" s="122"/>
      <c r="E22874" s="122"/>
    </row>
    <row r="22875" spans="4:5">
      <c r="D22875" s="122"/>
      <c r="E22875" s="122"/>
    </row>
    <row r="22876" spans="4:5">
      <c r="D22876" s="122"/>
      <c r="E22876" s="122"/>
    </row>
    <row r="22877" spans="4:5">
      <c r="D22877" s="122"/>
      <c r="E22877" s="122"/>
    </row>
    <row r="22878" spans="4:5">
      <c r="D22878" s="122"/>
      <c r="E22878" s="122"/>
    </row>
    <row r="22879" spans="4:5">
      <c r="D22879" s="122"/>
      <c r="E22879" s="122"/>
    </row>
    <row r="22880" spans="4:5">
      <c r="D22880" s="122"/>
      <c r="E22880" s="122"/>
    </row>
    <row r="22881" spans="4:5">
      <c r="D22881" s="122"/>
      <c r="E22881" s="122"/>
    </row>
    <row r="22882" spans="4:5">
      <c r="D22882" s="122"/>
      <c r="E22882" s="122"/>
    </row>
    <row r="22883" spans="4:5">
      <c r="D22883" s="122"/>
      <c r="E22883" s="122"/>
    </row>
    <row r="22884" spans="4:5">
      <c r="D22884" s="122"/>
      <c r="E22884" s="122"/>
    </row>
    <row r="22885" spans="4:5">
      <c r="D22885" s="122"/>
      <c r="E22885" s="122"/>
    </row>
    <row r="22886" spans="4:5">
      <c r="D22886" s="122"/>
      <c r="E22886" s="122"/>
    </row>
    <row r="22887" spans="4:5">
      <c r="D22887" s="122"/>
      <c r="E22887" s="122"/>
    </row>
    <row r="22888" spans="4:5">
      <c r="D22888" s="122"/>
      <c r="E22888" s="122"/>
    </row>
    <row r="22889" spans="4:5">
      <c r="D22889" s="122"/>
      <c r="E22889" s="122"/>
    </row>
    <row r="22890" spans="4:5">
      <c r="D22890" s="122"/>
      <c r="E22890" s="122"/>
    </row>
    <row r="22891" spans="4:5">
      <c r="D22891" s="122"/>
      <c r="E22891" s="122"/>
    </row>
    <row r="22892" spans="4:5">
      <c r="D22892" s="122"/>
      <c r="E22892" s="122"/>
    </row>
    <row r="22893" spans="4:5">
      <c r="D22893" s="122"/>
      <c r="E22893" s="122"/>
    </row>
    <row r="22894" spans="4:5">
      <c r="D22894" s="122"/>
      <c r="E22894" s="122"/>
    </row>
    <row r="22895" spans="4:5">
      <c r="D22895" s="122"/>
      <c r="E22895" s="122"/>
    </row>
    <row r="22896" spans="4:5">
      <c r="D22896" s="122"/>
      <c r="E22896" s="122"/>
    </row>
    <row r="22897" spans="4:5">
      <c r="D22897" s="122"/>
      <c r="E22897" s="122"/>
    </row>
    <row r="22898" spans="4:5">
      <c r="D22898" s="122"/>
      <c r="E22898" s="122"/>
    </row>
    <row r="22899" spans="4:5">
      <c r="D22899" s="122"/>
      <c r="E22899" s="122"/>
    </row>
    <row r="22900" spans="4:5">
      <c r="D22900" s="122"/>
      <c r="E22900" s="122"/>
    </row>
    <row r="22901" spans="4:5">
      <c r="D22901" s="122"/>
      <c r="E22901" s="122"/>
    </row>
    <row r="22902" spans="4:5">
      <c r="D22902" s="122"/>
      <c r="E22902" s="122"/>
    </row>
    <row r="22903" spans="4:5">
      <c r="D22903" s="122"/>
      <c r="E22903" s="122"/>
    </row>
    <row r="22904" spans="4:5">
      <c r="D22904" s="122"/>
      <c r="E22904" s="122"/>
    </row>
    <row r="22905" spans="4:5">
      <c r="D22905" s="122"/>
      <c r="E22905" s="122"/>
    </row>
    <row r="22906" spans="4:5">
      <c r="D22906" s="122"/>
      <c r="E22906" s="122"/>
    </row>
    <row r="22907" spans="4:5">
      <c r="D22907" s="122"/>
      <c r="E22907" s="122"/>
    </row>
    <row r="22908" spans="4:5">
      <c r="D22908" s="122"/>
      <c r="E22908" s="122"/>
    </row>
    <row r="22909" spans="4:5">
      <c r="D22909" s="122"/>
      <c r="E22909" s="122"/>
    </row>
    <row r="22910" spans="4:5">
      <c r="D22910" s="122"/>
      <c r="E22910" s="122"/>
    </row>
    <row r="22911" spans="4:5">
      <c r="D22911" s="122"/>
      <c r="E22911" s="122"/>
    </row>
    <row r="22912" spans="4:5">
      <c r="D22912" s="122"/>
      <c r="E22912" s="122"/>
    </row>
    <row r="22913" spans="4:5">
      <c r="D22913" s="122"/>
      <c r="E22913" s="122"/>
    </row>
    <row r="22914" spans="4:5">
      <c r="D22914" s="122"/>
      <c r="E22914" s="122"/>
    </row>
    <row r="22915" spans="4:5">
      <c r="D22915" s="122"/>
      <c r="E22915" s="122"/>
    </row>
    <row r="22916" spans="4:5">
      <c r="D22916" s="122"/>
      <c r="E22916" s="122"/>
    </row>
    <row r="22917" spans="4:5">
      <c r="D22917" s="122"/>
      <c r="E22917" s="122"/>
    </row>
    <row r="22918" spans="4:5">
      <c r="D22918" s="122"/>
      <c r="E22918" s="122"/>
    </row>
    <row r="22919" spans="4:5">
      <c r="D22919" s="122"/>
      <c r="E22919" s="122"/>
    </row>
    <row r="22920" spans="4:5">
      <c r="D22920" s="122"/>
      <c r="E22920" s="122"/>
    </row>
    <row r="22921" spans="4:5">
      <c r="D22921" s="122"/>
      <c r="E22921" s="122"/>
    </row>
    <row r="22922" spans="4:5">
      <c r="D22922" s="122"/>
      <c r="E22922" s="122"/>
    </row>
    <row r="22923" spans="4:5">
      <c r="D22923" s="122"/>
      <c r="E22923" s="122"/>
    </row>
    <row r="22924" spans="4:5">
      <c r="D22924" s="122"/>
      <c r="E22924" s="122"/>
    </row>
    <row r="22925" spans="4:5">
      <c r="D22925" s="122"/>
      <c r="E22925" s="122"/>
    </row>
    <row r="22926" spans="4:5">
      <c r="D22926" s="122"/>
      <c r="E22926" s="122"/>
    </row>
    <row r="22927" spans="4:5">
      <c r="D22927" s="122"/>
      <c r="E22927" s="122"/>
    </row>
    <row r="22928" spans="4:5">
      <c r="D22928" s="122"/>
      <c r="E22928" s="122"/>
    </row>
    <row r="22929" spans="4:5">
      <c r="D22929" s="122"/>
      <c r="E22929" s="122"/>
    </row>
    <row r="22930" spans="4:5">
      <c r="D22930" s="122"/>
      <c r="E22930" s="122"/>
    </row>
    <row r="22931" spans="4:5">
      <c r="D22931" s="122"/>
      <c r="E22931" s="122"/>
    </row>
    <row r="22932" spans="4:5">
      <c r="D22932" s="122"/>
      <c r="E22932" s="122"/>
    </row>
    <row r="22933" spans="4:5">
      <c r="D22933" s="122"/>
      <c r="E22933" s="122"/>
    </row>
    <row r="22934" spans="4:5">
      <c r="D22934" s="122"/>
      <c r="E22934" s="122"/>
    </row>
    <row r="22935" spans="4:5">
      <c r="D22935" s="122"/>
      <c r="E22935" s="122"/>
    </row>
    <row r="22936" spans="4:5">
      <c r="D22936" s="122"/>
      <c r="E22936" s="122"/>
    </row>
    <row r="22937" spans="4:5">
      <c r="D22937" s="122"/>
      <c r="E22937" s="122"/>
    </row>
    <row r="22938" spans="4:5">
      <c r="D22938" s="122"/>
      <c r="E22938" s="122"/>
    </row>
    <row r="22939" spans="4:5">
      <c r="D22939" s="122"/>
      <c r="E22939" s="122"/>
    </row>
    <row r="22940" spans="4:5">
      <c r="D22940" s="122"/>
      <c r="E22940" s="122"/>
    </row>
    <row r="22941" spans="4:5">
      <c r="D22941" s="122"/>
      <c r="E22941" s="122"/>
    </row>
    <row r="22942" spans="4:5">
      <c r="D22942" s="122"/>
      <c r="E22942" s="122"/>
    </row>
    <row r="22943" spans="4:5">
      <c r="D22943" s="122"/>
      <c r="E22943" s="122"/>
    </row>
    <row r="22944" spans="4:5">
      <c r="D22944" s="122"/>
      <c r="E22944" s="122"/>
    </row>
    <row r="22945" spans="4:5">
      <c r="D22945" s="122"/>
      <c r="E22945" s="122"/>
    </row>
    <row r="22946" spans="4:5">
      <c r="D22946" s="122"/>
      <c r="E22946" s="122"/>
    </row>
    <row r="22947" spans="4:5">
      <c r="D22947" s="122"/>
      <c r="E22947" s="122"/>
    </row>
    <row r="22948" spans="4:5">
      <c r="D22948" s="122"/>
      <c r="E22948" s="122"/>
    </row>
    <row r="22949" spans="4:5">
      <c r="D22949" s="122"/>
      <c r="E22949" s="122"/>
    </row>
    <row r="22950" spans="4:5">
      <c r="D22950" s="122"/>
      <c r="E22950" s="122"/>
    </row>
    <row r="22951" spans="4:5">
      <c r="D22951" s="122"/>
      <c r="E22951" s="122"/>
    </row>
    <row r="22952" spans="4:5">
      <c r="D22952" s="122"/>
      <c r="E22952" s="122"/>
    </row>
    <row r="22953" spans="4:5">
      <c r="D22953" s="122"/>
      <c r="E22953" s="122"/>
    </row>
    <row r="22954" spans="4:5">
      <c r="D22954" s="122"/>
      <c r="E22954" s="122"/>
    </row>
    <row r="22955" spans="4:5">
      <c r="D22955" s="122"/>
      <c r="E22955" s="122"/>
    </row>
    <row r="22956" spans="4:5">
      <c r="D22956" s="122"/>
      <c r="E22956" s="122"/>
    </row>
    <row r="22957" spans="4:5">
      <c r="D22957" s="122"/>
      <c r="E22957" s="122"/>
    </row>
    <row r="22958" spans="4:5">
      <c r="D22958" s="122"/>
      <c r="E22958" s="122"/>
    </row>
    <row r="22959" spans="4:5">
      <c r="D22959" s="122"/>
      <c r="E22959" s="122"/>
    </row>
    <row r="22960" spans="4:5">
      <c r="D22960" s="122"/>
      <c r="E22960" s="122"/>
    </row>
    <row r="22961" spans="4:5">
      <c r="D22961" s="122"/>
      <c r="E22961" s="122"/>
    </row>
    <row r="22962" spans="4:5">
      <c r="D22962" s="122"/>
      <c r="E22962" s="122"/>
    </row>
    <row r="22963" spans="4:5">
      <c r="D22963" s="122"/>
      <c r="E22963" s="122"/>
    </row>
    <row r="22964" spans="4:5">
      <c r="D22964" s="122"/>
      <c r="E22964" s="122"/>
    </row>
    <row r="22965" spans="4:5">
      <c r="D22965" s="122"/>
      <c r="E22965" s="122"/>
    </row>
    <row r="22966" spans="4:5">
      <c r="D22966" s="122"/>
      <c r="E22966" s="122"/>
    </row>
    <row r="22967" spans="4:5">
      <c r="D22967" s="122"/>
      <c r="E22967" s="122"/>
    </row>
    <row r="22968" spans="4:5">
      <c r="D22968" s="122"/>
      <c r="E22968" s="122"/>
    </row>
    <row r="22969" spans="4:5">
      <c r="D22969" s="122"/>
      <c r="E22969" s="122"/>
    </row>
    <row r="22970" spans="4:5">
      <c r="D22970" s="122"/>
      <c r="E22970" s="122"/>
    </row>
    <row r="22971" spans="4:5">
      <c r="D22971" s="122"/>
      <c r="E22971" s="122"/>
    </row>
    <row r="22972" spans="4:5">
      <c r="D22972" s="122"/>
      <c r="E22972" s="122"/>
    </row>
    <row r="22973" spans="4:5">
      <c r="D22973" s="122"/>
      <c r="E22973" s="122"/>
    </row>
    <row r="22974" spans="4:5">
      <c r="D22974" s="122"/>
      <c r="E22974" s="122"/>
    </row>
    <row r="22975" spans="4:5">
      <c r="D22975" s="122"/>
      <c r="E22975" s="122"/>
    </row>
    <row r="22976" spans="4:5">
      <c r="D22976" s="122"/>
      <c r="E22976" s="122"/>
    </row>
    <row r="22977" spans="4:5">
      <c r="D22977" s="122"/>
      <c r="E22977" s="122"/>
    </row>
    <row r="22978" spans="4:5">
      <c r="D22978" s="122"/>
      <c r="E22978" s="122"/>
    </row>
    <row r="22979" spans="4:5">
      <c r="D22979" s="122"/>
      <c r="E22979" s="122"/>
    </row>
    <row r="22980" spans="4:5">
      <c r="D22980" s="122"/>
      <c r="E22980" s="122"/>
    </row>
    <row r="22981" spans="4:5">
      <c r="D22981" s="122"/>
      <c r="E22981" s="122"/>
    </row>
    <row r="22982" spans="4:5">
      <c r="D22982" s="122"/>
      <c r="E22982" s="122"/>
    </row>
    <row r="22983" spans="4:5">
      <c r="D22983" s="122"/>
      <c r="E22983" s="122"/>
    </row>
    <row r="22984" spans="4:5">
      <c r="D22984" s="122"/>
      <c r="E22984" s="122"/>
    </row>
    <row r="22985" spans="4:5">
      <c r="D22985" s="122"/>
      <c r="E22985" s="122"/>
    </row>
    <row r="22986" spans="4:5">
      <c r="D22986" s="122"/>
      <c r="E22986" s="122"/>
    </row>
    <row r="22987" spans="4:5">
      <c r="D22987" s="122"/>
      <c r="E22987" s="122"/>
    </row>
    <row r="22988" spans="4:5">
      <c r="D22988" s="122"/>
      <c r="E22988" s="122"/>
    </row>
    <row r="22989" spans="4:5">
      <c r="D22989" s="122"/>
      <c r="E22989" s="122"/>
    </row>
    <row r="22990" spans="4:5">
      <c r="D22990" s="122"/>
      <c r="E22990" s="122"/>
    </row>
    <row r="22991" spans="4:5">
      <c r="D22991" s="122"/>
      <c r="E22991" s="122"/>
    </row>
    <row r="22992" spans="4:5">
      <c r="D22992" s="122"/>
      <c r="E22992" s="122"/>
    </row>
    <row r="22993" spans="4:5">
      <c r="D22993" s="122"/>
      <c r="E22993" s="122"/>
    </row>
    <row r="22994" spans="4:5">
      <c r="D22994" s="122"/>
      <c r="E22994" s="122"/>
    </row>
    <row r="22995" spans="4:5">
      <c r="D22995" s="122"/>
      <c r="E22995" s="122"/>
    </row>
    <row r="22996" spans="4:5">
      <c r="D22996" s="122"/>
      <c r="E22996" s="122"/>
    </row>
    <row r="22997" spans="4:5">
      <c r="D22997" s="122"/>
      <c r="E22997" s="122"/>
    </row>
    <row r="22998" spans="4:5">
      <c r="D22998" s="122"/>
      <c r="E22998" s="122"/>
    </row>
    <row r="22999" spans="4:5">
      <c r="D22999" s="122"/>
      <c r="E22999" s="122"/>
    </row>
    <row r="23000" spans="4:5">
      <c r="D23000" s="122"/>
      <c r="E23000" s="122"/>
    </row>
    <row r="23001" spans="4:5">
      <c r="D23001" s="122"/>
      <c r="E23001" s="122"/>
    </row>
    <row r="23002" spans="4:5">
      <c r="D23002" s="122"/>
      <c r="E23002" s="122"/>
    </row>
    <row r="23003" spans="4:5">
      <c r="D23003" s="122"/>
      <c r="E23003" s="122"/>
    </row>
    <row r="23004" spans="4:5">
      <c r="D23004" s="122"/>
      <c r="E23004" s="122"/>
    </row>
    <row r="23005" spans="4:5">
      <c r="D23005" s="122"/>
      <c r="E23005" s="122"/>
    </row>
    <row r="23006" spans="4:5">
      <c r="D23006" s="122"/>
      <c r="E23006" s="122"/>
    </row>
    <row r="23007" spans="4:5">
      <c r="D23007" s="122"/>
      <c r="E23007" s="122"/>
    </row>
    <row r="23008" spans="4:5">
      <c r="D23008" s="122"/>
      <c r="E23008" s="122"/>
    </row>
    <row r="23009" spans="4:5">
      <c r="D23009" s="122"/>
      <c r="E23009" s="122"/>
    </row>
    <row r="23010" spans="4:5">
      <c r="D23010" s="122"/>
      <c r="E23010" s="122"/>
    </row>
    <row r="23011" spans="4:5">
      <c r="D23011" s="122"/>
      <c r="E23011" s="122"/>
    </row>
    <row r="23012" spans="4:5">
      <c r="D23012" s="122"/>
      <c r="E23012" s="122"/>
    </row>
    <row r="23013" spans="4:5">
      <c r="D23013" s="122"/>
      <c r="E23013" s="122"/>
    </row>
    <row r="23014" spans="4:5">
      <c r="D23014" s="122"/>
      <c r="E23014" s="122"/>
    </row>
    <row r="23015" spans="4:5">
      <c r="D23015" s="122"/>
      <c r="E23015" s="122"/>
    </row>
    <row r="23016" spans="4:5">
      <c r="D23016" s="122"/>
      <c r="E23016" s="122"/>
    </row>
    <row r="23017" spans="4:5">
      <c r="D23017" s="122"/>
      <c r="E23017" s="122"/>
    </row>
    <row r="23018" spans="4:5">
      <c r="D23018" s="122"/>
      <c r="E23018" s="122"/>
    </row>
    <row r="23019" spans="4:5">
      <c r="D23019" s="122"/>
      <c r="E23019" s="122"/>
    </row>
    <row r="23020" spans="4:5">
      <c r="D23020" s="122"/>
      <c r="E23020" s="122"/>
    </row>
    <row r="23021" spans="4:5">
      <c r="D23021" s="122"/>
      <c r="E23021" s="122"/>
    </row>
    <row r="23022" spans="4:5">
      <c r="D23022" s="122"/>
      <c r="E23022" s="122"/>
    </row>
    <row r="23023" spans="4:5">
      <c r="D23023" s="122"/>
      <c r="E23023" s="122"/>
    </row>
    <row r="23024" spans="4:5">
      <c r="D23024" s="122"/>
      <c r="E23024" s="122"/>
    </row>
    <row r="23025" spans="4:5">
      <c r="D23025" s="122"/>
      <c r="E23025" s="122"/>
    </row>
    <row r="23026" spans="4:5">
      <c r="D23026" s="122"/>
      <c r="E23026" s="122"/>
    </row>
    <row r="23027" spans="4:5">
      <c r="D23027" s="122"/>
      <c r="E23027" s="122"/>
    </row>
    <row r="23028" spans="4:5">
      <c r="D23028" s="122"/>
      <c r="E23028" s="122"/>
    </row>
    <row r="23029" spans="4:5">
      <c r="D23029" s="122"/>
      <c r="E23029" s="122"/>
    </row>
    <row r="23030" spans="4:5">
      <c r="D23030" s="122"/>
      <c r="E23030" s="122"/>
    </row>
    <row r="23031" spans="4:5">
      <c r="D23031" s="122"/>
      <c r="E23031" s="122"/>
    </row>
    <row r="23032" spans="4:5">
      <c r="D23032" s="122"/>
      <c r="E23032" s="122"/>
    </row>
    <row r="23033" spans="4:5">
      <c r="D23033" s="122"/>
      <c r="E23033" s="122"/>
    </row>
    <row r="23034" spans="4:5">
      <c r="D23034" s="122"/>
      <c r="E23034" s="122"/>
    </row>
    <row r="23035" spans="4:5">
      <c r="D23035" s="122"/>
      <c r="E23035" s="122"/>
    </row>
    <row r="23036" spans="4:5">
      <c r="D23036" s="122"/>
      <c r="E23036" s="122"/>
    </row>
    <row r="23037" spans="4:5">
      <c r="D23037" s="122"/>
      <c r="E23037" s="122"/>
    </row>
    <row r="23038" spans="4:5">
      <c r="D23038" s="122"/>
      <c r="E23038" s="122"/>
    </row>
    <row r="23039" spans="4:5">
      <c r="D23039" s="122"/>
      <c r="E23039" s="122"/>
    </row>
    <row r="23040" spans="4:5">
      <c r="D23040" s="122"/>
      <c r="E23040" s="122"/>
    </row>
    <row r="23041" spans="4:5">
      <c r="D23041" s="122"/>
      <c r="E23041" s="122"/>
    </row>
    <row r="23042" spans="4:5">
      <c r="D23042" s="122"/>
      <c r="E23042" s="122"/>
    </row>
    <row r="23043" spans="4:5">
      <c r="D23043" s="122"/>
      <c r="E23043" s="122"/>
    </row>
    <row r="23044" spans="4:5">
      <c r="D23044" s="122"/>
      <c r="E23044" s="122"/>
    </row>
    <row r="23045" spans="4:5">
      <c r="D23045" s="122"/>
      <c r="E23045" s="122"/>
    </row>
    <row r="23046" spans="4:5">
      <c r="D23046" s="122"/>
      <c r="E23046" s="122"/>
    </row>
    <row r="23047" spans="4:5">
      <c r="D23047" s="122"/>
      <c r="E23047" s="122"/>
    </row>
    <row r="23048" spans="4:5">
      <c r="D23048" s="122"/>
      <c r="E23048" s="122"/>
    </row>
    <row r="23049" spans="4:5">
      <c r="D23049" s="122"/>
      <c r="E23049" s="122"/>
    </row>
    <row r="23050" spans="4:5">
      <c r="D23050" s="122"/>
      <c r="E23050" s="122"/>
    </row>
    <row r="23051" spans="4:5">
      <c r="D23051" s="122"/>
      <c r="E23051" s="122"/>
    </row>
    <row r="23052" spans="4:5">
      <c r="D23052" s="122"/>
      <c r="E23052" s="122"/>
    </row>
    <row r="23053" spans="4:5">
      <c r="D23053" s="122"/>
      <c r="E23053" s="122"/>
    </row>
    <row r="23054" spans="4:5">
      <c r="D23054" s="122"/>
      <c r="E23054" s="122"/>
    </row>
    <row r="23055" spans="4:5">
      <c r="D23055" s="122"/>
      <c r="E23055" s="122"/>
    </row>
    <row r="23056" spans="4:5">
      <c r="D23056" s="122"/>
      <c r="E23056" s="122"/>
    </row>
    <row r="23057" spans="4:5">
      <c r="D23057" s="122"/>
      <c r="E23057" s="122"/>
    </row>
    <row r="23058" spans="4:5">
      <c r="D23058" s="122"/>
      <c r="E23058" s="122"/>
    </row>
    <row r="23059" spans="4:5">
      <c r="D23059" s="122"/>
      <c r="E23059" s="122"/>
    </row>
    <row r="23060" spans="4:5">
      <c r="D23060" s="122"/>
      <c r="E23060" s="122"/>
    </row>
    <row r="23061" spans="4:5">
      <c r="D23061" s="122"/>
      <c r="E23061" s="122"/>
    </row>
    <row r="23062" spans="4:5">
      <c r="D23062" s="122"/>
      <c r="E23062" s="122"/>
    </row>
    <row r="23063" spans="4:5">
      <c r="D23063" s="122"/>
      <c r="E23063" s="122"/>
    </row>
    <row r="23064" spans="4:5">
      <c r="D23064" s="122"/>
      <c r="E23064" s="122"/>
    </row>
    <row r="23065" spans="4:5">
      <c r="D23065" s="122"/>
      <c r="E23065" s="122"/>
    </row>
    <row r="23066" spans="4:5">
      <c r="D23066" s="122"/>
      <c r="E23066" s="122"/>
    </row>
    <row r="23067" spans="4:5">
      <c r="D23067" s="122"/>
      <c r="E23067" s="122"/>
    </row>
    <row r="23068" spans="4:5">
      <c r="D23068" s="122"/>
      <c r="E23068" s="122"/>
    </row>
    <row r="23069" spans="4:5">
      <c r="D23069" s="122"/>
      <c r="E23069" s="122"/>
    </row>
    <row r="23070" spans="4:5">
      <c r="D23070" s="122"/>
      <c r="E23070" s="122"/>
    </row>
    <row r="23071" spans="4:5">
      <c r="D23071" s="122"/>
      <c r="E23071" s="122"/>
    </row>
    <row r="23072" spans="4:5">
      <c r="D23072" s="122"/>
      <c r="E23072" s="122"/>
    </row>
    <row r="23073" spans="4:5">
      <c r="D23073" s="122"/>
      <c r="E23073" s="122"/>
    </row>
    <row r="23074" spans="4:5">
      <c r="D23074" s="122"/>
      <c r="E23074" s="122"/>
    </row>
    <row r="23075" spans="4:5">
      <c r="D23075" s="122"/>
      <c r="E23075" s="122"/>
    </row>
    <row r="23076" spans="4:5">
      <c r="D23076" s="122"/>
      <c r="E23076" s="122"/>
    </row>
    <row r="23077" spans="4:5">
      <c r="D23077" s="122"/>
      <c r="E23077" s="122"/>
    </row>
    <row r="23078" spans="4:5">
      <c r="D23078" s="122"/>
      <c r="E23078" s="122"/>
    </row>
    <row r="23079" spans="4:5">
      <c r="D23079" s="122"/>
      <c r="E23079" s="122"/>
    </row>
    <row r="23080" spans="4:5">
      <c r="D23080" s="122"/>
      <c r="E23080" s="122"/>
    </row>
    <row r="23081" spans="4:5">
      <c r="D23081" s="122"/>
      <c r="E23081" s="122"/>
    </row>
    <row r="23082" spans="4:5">
      <c r="D23082" s="122"/>
      <c r="E23082" s="122"/>
    </row>
    <row r="23083" spans="4:5">
      <c r="D23083" s="122"/>
      <c r="E23083" s="122"/>
    </row>
    <row r="23084" spans="4:5">
      <c r="D23084" s="122"/>
      <c r="E23084" s="122"/>
    </row>
    <row r="23085" spans="4:5">
      <c r="D23085" s="122"/>
      <c r="E23085" s="122"/>
    </row>
    <row r="23086" spans="4:5">
      <c r="D23086" s="122"/>
      <c r="E23086" s="122"/>
    </row>
    <row r="23087" spans="4:5">
      <c r="D23087" s="122"/>
      <c r="E23087" s="122"/>
    </row>
    <row r="23088" spans="4:5">
      <c r="D23088" s="122"/>
      <c r="E23088" s="122"/>
    </row>
    <row r="23089" spans="4:5">
      <c r="D23089" s="122"/>
      <c r="E23089" s="122"/>
    </row>
    <row r="23090" spans="4:5">
      <c r="D23090" s="122"/>
      <c r="E23090" s="122"/>
    </row>
    <row r="23091" spans="4:5">
      <c r="D23091" s="122"/>
      <c r="E23091" s="122"/>
    </row>
    <row r="23092" spans="4:5">
      <c r="D23092" s="122"/>
      <c r="E23092" s="122"/>
    </row>
    <row r="23093" spans="4:5">
      <c r="D23093" s="122"/>
      <c r="E23093" s="122"/>
    </row>
    <row r="23094" spans="4:5">
      <c r="D23094" s="122"/>
      <c r="E23094" s="122"/>
    </row>
    <row r="23095" spans="4:5">
      <c r="D23095" s="122"/>
      <c r="E23095" s="122"/>
    </row>
    <row r="23096" spans="4:5">
      <c r="D23096" s="122"/>
      <c r="E23096" s="122"/>
    </row>
    <row r="23097" spans="4:5">
      <c r="D23097" s="122"/>
      <c r="E23097" s="122"/>
    </row>
    <row r="23098" spans="4:5">
      <c r="D23098" s="122"/>
      <c r="E23098" s="122"/>
    </row>
    <row r="23099" spans="4:5">
      <c r="D23099" s="122"/>
      <c r="E23099" s="122"/>
    </row>
    <row r="23100" spans="4:5">
      <c r="D23100" s="122"/>
      <c r="E23100" s="122"/>
    </row>
    <row r="23101" spans="4:5">
      <c r="D23101" s="122"/>
      <c r="E23101" s="122"/>
    </row>
    <row r="23102" spans="4:5">
      <c r="D23102" s="122"/>
      <c r="E23102" s="122"/>
    </row>
    <row r="23103" spans="4:5">
      <c r="D23103" s="122"/>
      <c r="E23103" s="122"/>
    </row>
    <row r="23104" spans="4:5">
      <c r="D23104" s="122"/>
      <c r="E23104" s="122"/>
    </row>
    <row r="23105" spans="4:5">
      <c r="D23105" s="122"/>
      <c r="E23105" s="122"/>
    </row>
    <row r="23106" spans="4:5">
      <c r="D23106" s="122"/>
      <c r="E23106" s="122"/>
    </row>
    <row r="23107" spans="4:5">
      <c r="D23107" s="122"/>
      <c r="E23107" s="122"/>
    </row>
    <row r="23108" spans="4:5">
      <c r="D23108" s="122"/>
      <c r="E23108" s="122"/>
    </row>
    <row r="23109" spans="4:5">
      <c r="D23109" s="122"/>
      <c r="E23109" s="122"/>
    </row>
    <row r="23110" spans="4:5">
      <c r="D23110" s="122"/>
      <c r="E23110" s="122"/>
    </row>
    <row r="23111" spans="4:5">
      <c r="D23111" s="122"/>
      <c r="E23111" s="122"/>
    </row>
    <row r="23112" spans="4:5">
      <c r="D23112" s="122"/>
      <c r="E23112" s="122"/>
    </row>
    <row r="23113" spans="4:5">
      <c r="D23113" s="122"/>
      <c r="E23113" s="122"/>
    </row>
    <row r="23114" spans="4:5">
      <c r="D23114" s="122"/>
      <c r="E23114" s="122"/>
    </row>
    <row r="23115" spans="4:5">
      <c r="D23115" s="122"/>
      <c r="E23115" s="122"/>
    </row>
    <row r="23116" spans="4:5">
      <c r="D23116" s="122"/>
      <c r="E23116" s="122"/>
    </row>
    <row r="23117" spans="4:5">
      <c r="D23117" s="122"/>
      <c r="E23117" s="122"/>
    </row>
    <row r="23118" spans="4:5">
      <c r="D23118" s="122"/>
      <c r="E23118" s="122"/>
    </row>
    <row r="23119" spans="4:5">
      <c r="D23119" s="122"/>
      <c r="E23119" s="122"/>
    </row>
    <row r="23120" spans="4:5">
      <c r="D23120" s="122"/>
      <c r="E23120" s="122"/>
    </row>
    <row r="23121" spans="4:5">
      <c r="D23121" s="122"/>
      <c r="E23121" s="122"/>
    </row>
    <row r="23122" spans="4:5">
      <c r="D23122" s="122"/>
      <c r="E23122" s="122"/>
    </row>
    <row r="23123" spans="4:5">
      <c r="D23123" s="122"/>
      <c r="E23123" s="122"/>
    </row>
    <row r="23124" spans="4:5">
      <c r="D23124" s="122"/>
      <c r="E23124" s="122"/>
    </row>
    <row r="23125" spans="4:5">
      <c r="D23125" s="122"/>
      <c r="E23125" s="122"/>
    </row>
    <row r="23126" spans="4:5">
      <c r="D23126" s="122"/>
      <c r="E23126" s="122"/>
    </row>
    <row r="23127" spans="4:5">
      <c r="D23127" s="122"/>
      <c r="E23127" s="122"/>
    </row>
    <row r="23128" spans="4:5">
      <c r="D23128" s="122"/>
      <c r="E23128" s="122"/>
    </row>
    <row r="23129" spans="4:5">
      <c r="D23129" s="122"/>
      <c r="E23129" s="122"/>
    </row>
    <row r="23130" spans="4:5">
      <c r="D23130" s="122"/>
      <c r="E23130" s="122"/>
    </row>
    <row r="23131" spans="4:5">
      <c r="D23131" s="122"/>
      <c r="E23131" s="122"/>
    </row>
    <row r="23132" spans="4:5">
      <c r="D23132" s="122"/>
      <c r="E23132" s="122"/>
    </row>
    <row r="23133" spans="4:5">
      <c r="D23133" s="122"/>
      <c r="E23133" s="122"/>
    </row>
    <row r="23134" spans="4:5">
      <c r="D23134" s="122"/>
      <c r="E23134" s="122"/>
    </row>
    <row r="23135" spans="4:5">
      <c r="D23135" s="122"/>
      <c r="E23135" s="122"/>
    </row>
    <row r="23136" spans="4:5">
      <c r="D23136" s="122"/>
      <c r="E23136" s="122"/>
    </row>
    <row r="23137" spans="4:5">
      <c r="D23137" s="122"/>
      <c r="E23137" s="122"/>
    </row>
    <row r="23138" spans="4:5">
      <c r="D23138" s="122"/>
      <c r="E23138" s="122"/>
    </row>
    <row r="23139" spans="4:5">
      <c r="D23139" s="122"/>
      <c r="E23139" s="122"/>
    </row>
    <row r="23140" spans="4:5">
      <c r="D23140" s="122"/>
      <c r="E23140" s="122"/>
    </row>
    <row r="23141" spans="4:5">
      <c r="D23141" s="122"/>
      <c r="E23141" s="122"/>
    </row>
    <row r="23142" spans="4:5">
      <c r="D23142" s="122"/>
      <c r="E23142" s="122"/>
    </row>
    <row r="23143" spans="4:5">
      <c r="D23143" s="122"/>
      <c r="E23143" s="122"/>
    </row>
    <row r="23144" spans="4:5">
      <c r="D23144" s="122"/>
      <c r="E23144" s="122"/>
    </row>
    <row r="23145" spans="4:5">
      <c r="D23145" s="122"/>
      <c r="E23145" s="122"/>
    </row>
    <row r="23146" spans="4:5">
      <c r="D23146" s="122"/>
      <c r="E23146" s="122"/>
    </row>
    <row r="23147" spans="4:5">
      <c r="D23147" s="122"/>
      <c r="E23147" s="122"/>
    </row>
    <row r="23148" spans="4:5">
      <c r="D23148" s="122"/>
      <c r="E23148" s="122"/>
    </row>
    <row r="23149" spans="4:5">
      <c r="D23149" s="122"/>
      <c r="E23149" s="122"/>
    </row>
    <row r="23150" spans="4:5">
      <c r="D23150" s="122"/>
      <c r="E23150" s="122"/>
    </row>
    <row r="23151" spans="4:5">
      <c r="D23151" s="122"/>
      <c r="E23151" s="122"/>
    </row>
    <row r="23152" spans="4:5">
      <c r="D23152" s="122"/>
      <c r="E23152" s="122"/>
    </row>
    <row r="23153" spans="4:5">
      <c r="D23153" s="122"/>
      <c r="E23153" s="122"/>
    </row>
    <row r="23154" spans="4:5">
      <c r="D23154" s="122"/>
      <c r="E23154" s="122"/>
    </row>
    <row r="23155" spans="4:5">
      <c r="D23155" s="122"/>
      <c r="E23155" s="122"/>
    </row>
    <row r="23156" spans="4:5">
      <c r="D23156" s="122"/>
      <c r="E23156" s="122"/>
    </row>
    <row r="23157" spans="4:5">
      <c r="D23157" s="122"/>
      <c r="E23157" s="122"/>
    </row>
    <row r="23158" spans="4:5">
      <c r="D23158" s="122"/>
      <c r="E23158" s="122"/>
    </row>
    <row r="23159" spans="4:5">
      <c r="D23159" s="122"/>
      <c r="E23159" s="122"/>
    </row>
    <row r="23160" spans="4:5">
      <c r="D23160" s="122"/>
      <c r="E23160" s="122"/>
    </row>
    <row r="23161" spans="4:5">
      <c r="D23161" s="122"/>
      <c r="E23161" s="122"/>
    </row>
    <row r="23162" spans="4:5">
      <c r="D23162" s="122"/>
      <c r="E23162" s="122"/>
    </row>
    <row r="23163" spans="4:5">
      <c r="D23163" s="122"/>
      <c r="E23163" s="122"/>
    </row>
    <row r="23164" spans="4:5">
      <c r="D23164" s="122"/>
      <c r="E23164" s="122"/>
    </row>
    <row r="23165" spans="4:5">
      <c r="D23165" s="122"/>
      <c r="E23165" s="122"/>
    </row>
    <row r="23166" spans="4:5">
      <c r="D23166" s="122"/>
      <c r="E23166" s="122"/>
    </row>
    <row r="23167" spans="4:5">
      <c r="D23167" s="122"/>
      <c r="E23167" s="122"/>
    </row>
    <row r="23168" spans="4:5">
      <c r="D23168" s="122"/>
      <c r="E23168" s="122"/>
    </row>
    <row r="23169" spans="4:5">
      <c r="D23169" s="122"/>
      <c r="E23169" s="122"/>
    </row>
    <row r="23170" spans="4:5">
      <c r="D23170" s="122"/>
      <c r="E23170" s="122"/>
    </row>
    <row r="23171" spans="4:5">
      <c r="D23171" s="122"/>
      <c r="E23171" s="122"/>
    </row>
    <row r="23172" spans="4:5">
      <c r="D23172" s="122"/>
      <c r="E23172" s="122"/>
    </row>
    <row r="23173" spans="4:5">
      <c r="D23173" s="122"/>
      <c r="E23173" s="122"/>
    </row>
    <row r="23174" spans="4:5">
      <c r="D23174" s="122"/>
      <c r="E23174" s="122"/>
    </row>
    <row r="23175" spans="4:5">
      <c r="D23175" s="122"/>
      <c r="E23175" s="122"/>
    </row>
    <row r="23176" spans="4:5">
      <c r="D23176" s="122"/>
      <c r="E23176" s="122"/>
    </row>
    <row r="23177" spans="4:5">
      <c r="D23177" s="122"/>
      <c r="E23177" s="122"/>
    </row>
    <row r="23178" spans="4:5">
      <c r="D23178" s="122"/>
      <c r="E23178" s="122"/>
    </row>
    <row r="23179" spans="4:5">
      <c r="D23179" s="122"/>
      <c r="E23179" s="122"/>
    </row>
    <row r="23180" spans="4:5">
      <c r="D23180" s="122"/>
      <c r="E23180" s="122"/>
    </row>
    <row r="23181" spans="4:5">
      <c r="D23181" s="122"/>
      <c r="E23181" s="122"/>
    </row>
    <row r="23182" spans="4:5">
      <c r="D23182" s="122"/>
      <c r="E23182" s="122"/>
    </row>
    <row r="23183" spans="4:5">
      <c r="D23183" s="122"/>
      <c r="E23183" s="122"/>
    </row>
    <row r="23184" spans="4:5">
      <c r="D23184" s="122"/>
      <c r="E23184" s="122"/>
    </row>
    <row r="23185" spans="4:5">
      <c r="D23185" s="122"/>
      <c r="E23185" s="122"/>
    </row>
    <row r="23186" spans="4:5">
      <c r="D23186" s="122"/>
      <c r="E23186" s="122"/>
    </row>
    <row r="23187" spans="4:5">
      <c r="D23187" s="122"/>
      <c r="E23187" s="122"/>
    </row>
    <row r="23188" spans="4:5">
      <c r="D23188" s="122"/>
      <c r="E23188" s="122"/>
    </row>
    <row r="23189" spans="4:5">
      <c r="D23189" s="122"/>
      <c r="E23189" s="122"/>
    </row>
    <row r="23190" spans="4:5">
      <c r="D23190" s="122"/>
      <c r="E23190" s="122"/>
    </row>
    <row r="23191" spans="4:5">
      <c r="D23191" s="122"/>
      <c r="E23191" s="122"/>
    </row>
    <row r="23192" spans="4:5">
      <c r="D23192" s="122"/>
      <c r="E23192" s="122"/>
    </row>
    <row r="23193" spans="4:5">
      <c r="D23193" s="122"/>
      <c r="E23193" s="122"/>
    </row>
    <row r="23194" spans="4:5">
      <c r="D23194" s="122"/>
      <c r="E23194" s="122"/>
    </row>
    <row r="23195" spans="4:5">
      <c r="D23195" s="122"/>
      <c r="E23195" s="122"/>
    </row>
    <row r="23196" spans="4:5">
      <c r="D23196" s="122"/>
      <c r="E23196" s="122"/>
    </row>
    <row r="23197" spans="4:5">
      <c r="D23197" s="122"/>
      <c r="E23197" s="122"/>
    </row>
    <row r="23198" spans="4:5">
      <c r="D23198" s="122"/>
      <c r="E23198" s="122"/>
    </row>
    <row r="23199" spans="4:5">
      <c r="D23199" s="122"/>
      <c r="E23199" s="122"/>
    </row>
    <row r="23200" spans="4:5">
      <c r="D23200" s="122"/>
      <c r="E23200" s="122"/>
    </row>
    <row r="23201" spans="4:5">
      <c r="D23201" s="122"/>
      <c r="E23201" s="122"/>
    </row>
    <row r="23202" spans="4:5">
      <c r="D23202" s="122"/>
      <c r="E23202" s="122"/>
    </row>
    <row r="23203" spans="4:5">
      <c r="D23203" s="122"/>
      <c r="E23203" s="122"/>
    </row>
    <row r="23204" spans="4:5">
      <c r="D23204" s="122"/>
      <c r="E23204" s="122"/>
    </row>
    <row r="23205" spans="4:5">
      <c r="D23205" s="122"/>
      <c r="E23205" s="122"/>
    </row>
    <row r="23206" spans="4:5">
      <c r="D23206" s="122"/>
      <c r="E23206" s="122"/>
    </row>
    <row r="23207" spans="4:5">
      <c r="D23207" s="122"/>
      <c r="E23207" s="122"/>
    </row>
    <row r="23208" spans="4:5">
      <c r="D23208" s="122"/>
      <c r="E23208" s="122"/>
    </row>
    <row r="23209" spans="4:5">
      <c r="D23209" s="122"/>
      <c r="E23209" s="122"/>
    </row>
    <row r="23210" spans="4:5">
      <c r="D23210" s="122"/>
      <c r="E23210" s="122"/>
    </row>
    <row r="23211" spans="4:5">
      <c r="D23211" s="122"/>
      <c r="E23211" s="122"/>
    </row>
    <row r="23212" spans="4:5">
      <c r="D23212" s="122"/>
      <c r="E23212" s="122"/>
    </row>
    <row r="23213" spans="4:5">
      <c r="D23213" s="122"/>
      <c r="E23213" s="122"/>
    </row>
    <row r="23214" spans="4:5">
      <c r="D23214" s="122"/>
      <c r="E23214" s="122"/>
    </row>
    <row r="23215" spans="4:5">
      <c r="D23215" s="122"/>
      <c r="E23215" s="122"/>
    </row>
    <row r="23216" spans="4:5">
      <c r="D23216" s="122"/>
      <c r="E23216" s="122"/>
    </row>
    <row r="23217" spans="4:5">
      <c r="D23217" s="122"/>
      <c r="E23217" s="122"/>
    </row>
    <row r="23218" spans="4:5">
      <c r="D23218" s="122"/>
      <c r="E23218" s="122"/>
    </row>
    <row r="23219" spans="4:5">
      <c r="D23219" s="122"/>
      <c r="E23219" s="122"/>
    </row>
    <row r="23220" spans="4:5">
      <c r="D23220" s="122"/>
      <c r="E23220" s="122"/>
    </row>
    <row r="23221" spans="4:5">
      <c r="D23221" s="122"/>
      <c r="E23221" s="122"/>
    </row>
    <row r="23222" spans="4:5">
      <c r="D23222" s="122"/>
      <c r="E23222" s="122"/>
    </row>
    <row r="23223" spans="4:5">
      <c r="D23223" s="122"/>
      <c r="E23223" s="122"/>
    </row>
    <row r="23224" spans="4:5">
      <c r="D23224" s="122"/>
      <c r="E23224" s="122"/>
    </row>
    <row r="23225" spans="4:5">
      <c r="D23225" s="122"/>
      <c r="E23225" s="122"/>
    </row>
    <row r="23226" spans="4:5">
      <c r="D23226" s="122"/>
      <c r="E23226" s="122"/>
    </row>
    <row r="23227" spans="4:5">
      <c r="D23227" s="122"/>
      <c r="E23227" s="122"/>
    </row>
    <row r="23228" spans="4:5">
      <c r="D23228" s="122"/>
      <c r="E23228" s="122"/>
    </row>
    <row r="23229" spans="4:5">
      <c r="D23229" s="122"/>
      <c r="E23229" s="122"/>
    </row>
    <row r="23230" spans="4:5">
      <c r="D23230" s="122"/>
      <c r="E23230" s="122"/>
    </row>
    <row r="23231" spans="4:5">
      <c r="D23231" s="122"/>
      <c r="E23231" s="122"/>
    </row>
    <row r="23232" spans="4:5">
      <c r="D23232" s="122"/>
      <c r="E23232" s="122"/>
    </row>
    <row r="23233" spans="4:5">
      <c r="D23233" s="122"/>
      <c r="E23233" s="122"/>
    </row>
    <row r="23234" spans="4:5">
      <c r="D23234" s="122"/>
      <c r="E23234" s="122"/>
    </row>
    <row r="23235" spans="4:5">
      <c r="D23235" s="122"/>
      <c r="E23235" s="122"/>
    </row>
    <row r="23236" spans="4:5">
      <c r="D23236" s="122"/>
      <c r="E23236" s="122"/>
    </row>
    <row r="23237" spans="4:5">
      <c r="D23237" s="122"/>
      <c r="E23237" s="122"/>
    </row>
    <row r="23238" spans="4:5">
      <c r="D23238" s="122"/>
      <c r="E23238" s="122"/>
    </row>
    <row r="23239" spans="4:5">
      <c r="D23239" s="122"/>
      <c r="E23239" s="122"/>
    </row>
    <row r="23240" spans="4:5">
      <c r="D23240" s="122"/>
      <c r="E23240" s="122"/>
    </row>
    <row r="23241" spans="4:5">
      <c r="D23241" s="122"/>
      <c r="E23241" s="122"/>
    </row>
    <row r="23242" spans="4:5">
      <c r="D23242" s="122"/>
      <c r="E23242" s="122"/>
    </row>
    <row r="23243" spans="4:5">
      <c r="D23243" s="122"/>
      <c r="E23243" s="122"/>
    </row>
    <row r="23244" spans="4:5">
      <c r="D23244" s="122"/>
      <c r="E23244" s="122"/>
    </row>
    <row r="23245" spans="4:5">
      <c r="D23245" s="122"/>
      <c r="E23245" s="122"/>
    </row>
    <row r="23246" spans="4:5">
      <c r="D23246" s="122"/>
      <c r="E23246" s="122"/>
    </row>
    <row r="23247" spans="4:5">
      <c r="D23247" s="122"/>
      <c r="E23247" s="122"/>
    </row>
    <row r="23248" spans="4:5">
      <c r="D23248" s="122"/>
      <c r="E23248" s="122"/>
    </row>
    <row r="23249" spans="4:5">
      <c r="D23249" s="122"/>
      <c r="E23249" s="122"/>
    </row>
    <row r="23250" spans="4:5">
      <c r="D23250" s="122"/>
      <c r="E23250" s="122"/>
    </row>
    <row r="23251" spans="4:5">
      <c r="D23251" s="122"/>
      <c r="E23251" s="122"/>
    </row>
    <row r="23252" spans="4:5">
      <c r="D23252" s="122"/>
      <c r="E23252" s="122"/>
    </row>
    <row r="23253" spans="4:5">
      <c r="D23253" s="122"/>
      <c r="E23253" s="122"/>
    </row>
    <row r="23254" spans="4:5">
      <c r="D23254" s="122"/>
      <c r="E23254" s="122"/>
    </row>
    <row r="23255" spans="4:5">
      <c r="D23255" s="122"/>
      <c r="E23255" s="122"/>
    </row>
    <row r="23256" spans="4:5">
      <c r="D23256" s="122"/>
      <c r="E23256" s="122"/>
    </row>
    <row r="23257" spans="4:5">
      <c r="D23257" s="122"/>
      <c r="E23257" s="122"/>
    </row>
    <row r="23258" spans="4:5">
      <c r="D23258" s="122"/>
      <c r="E23258" s="122"/>
    </row>
    <row r="23259" spans="4:5">
      <c r="D23259" s="122"/>
      <c r="E23259" s="122"/>
    </row>
    <row r="23260" spans="4:5">
      <c r="D23260" s="122"/>
      <c r="E23260" s="122"/>
    </row>
    <row r="23261" spans="4:5">
      <c r="D23261" s="122"/>
      <c r="E23261" s="122"/>
    </row>
    <row r="23262" spans="4:5">
      <c r="D23262" s="122"/>
      <c r="E23262" s="122"/>
    </row>
    <row r="23263" spans="4:5">
      <c r="D23263" s="122"/>
      <c r="E23263" s="122"/>
    </row>
    <row r="23264" spans="4:5">
      <c r="D23264" s="122"/>
      <c r="E23264" s="122"/>
    </row>
    <row r="23265" spans="4:5">
      <c r="D23265" s="122"/>
      <c r="E23265" s="122"/>
    </row>
    <row r="23266" spans="4:5">
      <c r="D23266" s="122"/>
      <c r="E23266" s="122"/>
    </row>
    <row r="23267" spans="4:5">
      <c r="D23267" s="122"/>
      <c r="E23267" s="122"/>
    </row>
    <row r="23268" spans="4:5">
      <c r="D23268" s="122"/>
      <c r="E23268" s="122"/>
    </row>
    <row r="23269" spans="4:5">
      <c r="D23269" s="122"/>
      <c r="E23269" s="122"/>
    </row>
    <row r="23270" spans="4:5">
      <c r="D23270" s="122"/>
      <c r="E23270" s="122"/>
    </row>
    <row r="23271" spans="4:5">
      <c r="D23271" s="122"/>
      <c r="E23271" s="122"/>
    </row>
    <row r="23272" spans="4:5">
      <c r="D23272" s="122"/>
      <c r="E23272" s="122"/>
    </row>
    <row r="23273" spans="4:5">
      <c r="D23273" s="122"/>
      <c r="E23273" s="122"/>
    </row>
    <row r="23274" spans="4:5">
      <c r="D23274" s="122"/>
      <c r="E23274" s="122"/>
    </row>
    <row r="23275" spans="4:5">
      <c r="D23275" s="122"/>
      <c r="E23275" s="122"/>
    </row>
    <row r="23276" spans="4:5">
      <c r="D23276" s="122"/>
      <c r="E23276" s="122"/>
    </row>
    <row r="23277" spans="4:5">
      <c r="D23277" s="122"/>
      <c r="E23277" s="122"/>
    </row>
    <row r="23278" spans="4:5">
      <c r="D23278" s="122"/>
      <c r="E23278" s="122"/>
    </row>
    <row r="23279" spans="4:5">
      <c r="D23279" s="122"/>
      <c r="E23279" s="122"/>
    </row>
    <row r="23280" spans="4:5">
      <c r="D23280" s="122"/>
      <c r="E23280" s="122"/>
    </row>
    <row r="23281" spans="4:5">
      <c r="D23281" s="122"/>
      <c r="E23281" s="122"/>
    </row>
    <row r="23282" spans="4:5">
      <c r="D23282" s="122"/>
      <c r="E23282" s="122"/>
    </row>
    <row r="23283" spans="4:5">
      <c r="D23283" s="122"/>
      <c r="E23283" s="122"/>
    </row>
    <row r="23284" spans="4:5">
      <c r="D23284" s="122"/>
      <c r="E23284" s="122"/>
    </row>
    <row r="23285" spans="4:5">
      <c r="D23285" s="122"/>
      <c r="E23285" s="122"/>
    </row>
    <row r="23286" spans="4:5">
      <c r="D23286" s="122"/>
      <c r="E23286" s="122"/>
    </row>
    <row r="23287" spans="4:5">
      <c r="D23287" s="122"/>
      <c r="E23287" s="122"/>
    </row>
    <row r="23288" spans="4:5">
      <c r="D23288" s="122"/>
      <c r="E23288" s="122"/>
    </row>
    <row r="23289" spans="4:5">
      <c r="D23289" s="122"/>
      <c r="E23289" s="122"/>
    </row>
    <row r="23290" spans="4:5">
      <c r="D23290" s="122"/>
      <c r="E23290" s="122"/>
    </row>
    <row r="23291" spans="4:5">
      <c r="D23291" s="122"/>
      <c r="E23291" s="122"/>
    </row>
    <row r="23292" spans="4:5">
      <c r="D23292" s="122"/>
      <c r="E23292" s="122"/>
    </row>
    <row r="23293" spans="4:5">
      <c r="D23293" s="122"/>
      <c r="E23293" s="122"/>
    </row>
    <row r="23294" spans="4:5">
      <c r="D23294" s="122"/>
      <c r="E23294" s="122"/>
    </row>
    <row r="23295" spans="4:5">
      <c r="D23295" s="122"/>
      <c r="E23295" s="122"/>
    </row>
    <row r="23296" spans="4:5">
      <c r="D23296" s="122"/>
      <c r="E23296" s="122"/>
    </row>
    <row r="23297" spans="4:5">
      <c r="D23297" s="122"/>
      <c r="E23297" s="122"/>
    </row>
    <row r="23298" spans="4:5">
      <c r="D23298" s="122"/>
      <c r="E23298" s="122"/>
    </row>
    <row r="23299" spans="4:5">
      <c r="D23299" s="122"/>
      <c r="E23299" s="122"/>
    </row>
    <row r="23300" spans="4:5">
      <c r="D23300" s="122"/>
      <c r="E23300" s="122"/>
    </row>
    <row r="23301" spans="4:5">
      <c r="D23301" s="122"/>
      <c r="E23301" s="122"/>
    </row>
    <row r="23302" spans="4:5">
      <c r="D23302" s="122"/>
      <c r="E23302" s="122"/>
    </row>
    <row r="23303" spans="4:5">
      <c r="D23303" s="122"/>
      <c r="E23303" s="122"/>
    </row>
    <row r="23304" spans="4:5">
      <c r="D23304" s="122"/>
      <c r="E23304" s="122"/>
    </row>
    <row r="23305" spans="4:5">
      <c r="D23305" s="122"/>
      <c r="E23305" s="122"/>
    </row>
    <row r="23306" spans="4:5">
      <c r="D23306" s="122"/>
      <c r="E23306" s="122"/>
    </row>
    <row r="23307" spans="4:5">
      <c r="D23307" s="122"/>
      <c r="E23307" s="122"/>
    </row>
    <row r="23308" spans="4:5">
      <c r="D23308" s="122"/>
      <c r="E23308" s="122"/>
    </row>
    <row r="23309" spans="4:5">
      <c r="D23309" s="122"/>
      <c r="E23309" s="122"/>
    </row>
    <row r="23310" spans="4:5">
      <c r="D23310" s="122"/>
      <c r="E23310" s="122"/>
    </row>
    <row r="23311" spans="4:5">
      <c r="D23311" s="122"/>
      <c r="E23311" s="122"/>
    </row>
    <row r="23312" spans="4:5">
      <c r="D23312" s="122"/>
      <c r="E23312" s="122"/>
    </row>
    <row r="23313" spans="4:5">
      <c r="D23313" s="122"/>
      <c r="E23313" s="122"/>
    </row>
    <row r="23314" spans="4:5">
      <c r="D23314" s="122"/>
      <c r="E23314" s="122"/>
    </row>
    <row r="23315" spans="4:5">
      <c r="D23315" s="122"/>
      <c r="E23315" s="122"/>
    </row>
    <row r="23316" spans="4:5">
      <c r="D23316" s="122"/>
      <c r="E23316" s="122"/>
    </row>
    <row r="23317" spans="4:5">
      <c r="D23317" s="122"/>
      <c r="E23317" s="122"/>
    </row>
    <row r="23318" spans="4:5">
      <c r="D23318" s="122"/>
      <c r="E23318" s="122"/>
    </row>
    <row r="23319" spans="4:5">
      <c r="D23319" s="122"/>
      <c r="E23319" s="122"/>
    </row>
    <row r="23320" spans="4:5">
      <c r="D23320" s="122"/>
      <c r="E23320" s="122"/>
    </row>
    <row r="23321" spans="4:5">
      <c r="D23321" s="122"/>
      <c r="E23321" s="122"/>
    </row>
    <row r="23322" spans="4:5">
      <c r="D23322" s="122"/>
      <c r="E23322" s="122"/>
    </row>
    <row r="23323" spans="4:5">
      <c r="D23323" s="122"/>
      <c r="E23323" s="122"/>
    </row>
    <row r="23324" spans="4:5">
      <c r="D23324" s="122"/>
      <c r="E23324" s="122"/>
    </row>
    <row r="23325" spans="4:5">
      <c r="D23325" s="122"/>
      <c r="E23325" s="122"/>
    </row>
    <row r="23326" spans="4:5">
      <c r="D23326" s="122"/>
      <c r="E23326" s="122"/>
    </row>
    <row r="23327" spans="4:5">
      <c r="D23327" s="122"/>
      <c r="E23327" s="122"/>
    </row>
    <row r="23328" spans="4:5">
      <c r="D23328" s="122"/>
      <c r="E23328" s="122"/>
    </row>
    <row r="23329" spans="4:5">
      <c r="D23329" s="122"/>
      <c r="E23329" s="122"/>
    </row>
    <row r="23330" spans="4:5">
      <c r="D23330" s="122"/>
      <c r="E23330" s="122"/>
    </row>
    <row r="23331" spans="4:5">
      <c r="D23331" s="122"/>
      <c r="E23331" s="122"/>
    </row>
    <row r="23332" spans="4:5">
      <c r="D23332" s="122"/>
      <c r="E23332" s="122"/>
    </row>
    <row r="23333" spans="4:5">
      <c r="D23333" s="122"/>
      <c r="E23333" s="122"/>
    </row>
    <row r="23334" spans="4:5">
      <c r="D23334" s="122"/>
      <c r="E23334" s="122"/>
    </row>
    <row r="23335" spans="4:5">
      <c r="D23335" s="122"/>
      <c r="E23335" s="122"/>
    </row>
    <row r="23336" spans="4:5">
      <c r="D23336" s="122"/>
      <c r="E23336" s="122"/>
    </row>
    <row r="23337" spans="4:5">
      <c r="D23337" s="122"/>
      <c r="E23337" s="122"/>
    </row>
    <row r="23338" spans="4:5">
      <c r="D23338" s="122"/>
      <c r="E23338" s="122"/>
    </row>
    <row r="23339" spans="4:5">
      <c r="D23339" s="122"/>
      <c r="E23339" s="122"/>
    </row>
    <row r="23340" spans="4:5">
      <c r="D23340" s="122"/>
      <c r="E23340" s="122"/>
    </row>
    <row r="23341" spans="4:5">
      <c r="D23341" s="122"/>
      <c r="E23341" s="122"/>
    </row>
    <row r="23342" spans="4:5">
      <c r="D23342" s="122"/>
      <c r="E23342" s="122"/>
    </row>
    <row r="23343" spans="4:5">
      <c r="D23343" s="122"/>
      <c r="E23343" s="122"/>
    </row>
    <row r="23344" spans="4:5">
      <c r="D23344" s="122"/>
      <c r="E23344" s="122"/>
    </row>
    <row r="23345" spans="4:5">
      <c r="D23345" s="122"/>
      <c r="E23345" s="122"/>
    </row>
    <row r="23346" spans="4:5">
      <c r="D23346" s="122"/>
      <c r="E23346" s="122"/>
    </row>
    <row r="23347" spans="4:5">
      <c r="D23347" s="122"/>
      <c r="E23347" s="122"/>
    </row>
    <row r="23348" spans="4:5">
      <c r="D23348" s="122"/>
      <c r="E23348" s="122"/>
    </row>
    <row r="23349" spans="4:5">
      <c r="D23349" s="122"/>
      <c r="E23349" s="122"/>
    </row>
    <row r="23350" spans="4:5">
      <c r="D23350" s="122"/>
      <c r="E23350" s="122"/>
    </row>
    <row r="23351" spans="4:5">
      <c r="D23351" s="122"/>
      <c r="E23351" s="122"/>
    </row>
    <row r="23352" spans="4:5">
      <c r="D23352" s="122"/>
      <c r="E23352" s="122"/>
    </row>
    <row r="23353" spans="4:5">
      <c r="D23353" s="122"/>
      <c r="E23353" s="122"/>
    </row>
    <row r="23354" spans="4:5">
      <c r="D23354" s="122"/>
      <c r="E23354" s="122"/>
    </row>
    <row r="23355" spans="4:5">
      <c r="D23355" s="122"/>
      <c r="E23355" s="122"/>
    </row>
    <row r="23356" spans="4:5">
      <c r="D23356" s="122"/>
      <c r="E23356" s="122"/>
    </row>
    <row r="23357" spans="4:5">
      <c r="D23357" s="122"/>
      <c r="E23357" s="122"/>
    </row>
    <row r="23358" spans="4:5">
      <c r="D23358" s="122"/>
      <c r="E23358" s="122"/>
    </row>
    <row r="23359" spans="4:5">
      <c r="D23359" s="122"/>
      <c r="E23359" s="122"/>
    </row>
    <row r="23360" spans="4:5">
      <c r="D23360" s="122"/>
      <c r="E23360" s="122"/>
    </row>
    <row r="23361" spans="4:5">
      <c r="D23361" s="122"/>
      <c r="E23361" s="122"/>
    </row>
    <row r="23362" spans="4:5">
      <c r="D23362" s="122"/>
      <c r="E23362" s="122"/>
    </row>
    <row r="23363" spans="4:5">
      <c r="D23363" s="122"/>
      <c r="E23363" s="122"/>
    </row>
    <row r="23364" spans="4:5">
      <c r="D23364" s="122"/>
      <c r="E23364" s="122"/>
    </row>
    <row r="23365" spans="4:5">
      <c r="D23365" s="122"/>
      <c r="E23365" s="122"/>
    </row>
    <row r="23366" spans="4:5">
      <c r="D23366" s="122"/>
      <c r="E23366" s="122"/>
    </row>
    <row r="23367" spans="4:5">
      <c r="D23367" s="122"/>
      <c r="E23367" s="122"/>
    </row>
    <row r="23368" spans="4:5">
      <c r="D23368" s="122"/>
      <c r="E23368" s="122"/>
    </row>
    <row r="23369" spans="4:5">
      <c r="D23369" s="122"/>
      <c r="E23369" s="122"/>
    </row>
    <row r="23370" spans="4:5">
      <c r="D23370" s="122"/>
      <c r="E23370" s="122"/>
    </row>
    <row r="23371" spans="4:5">
      <c r="D23371" s="122"/>
      <c r="E23371" s="122"/>
    </row>
    <row r="23372" spans="4:5">
      <c r="D23372" s="122"/>
      <c r="E23372" s="122"/>
    </row>
    <row r="23373" spans="4:5">
      <c r="D23373" s="122"/>
      <c r="E23373" s="122"/>
    </row>
    <row r="23374" spans="4:5">
      <c r="D23374" s="122"/>
      <c r="E23374" s="122"/>
    </row>
    <row r="23375" spans="4:5">
      <c r="D23375" s="122"/>
      <c r="E23375" s="122"/>
    </row>
    <row r="23376" spans="4:5">
      <c r="D23376" s="122"/>
      <c r="E23376" s="122"/>
    </row>
    <row r="23377" spans="4:5">
      <c r="D23377" s="122"/>
      <c r="E23377" s="122"/>
    </row>
    <row r="23378" spans="4:5">
      <c r="D23378" s="122"/>
      <c r="E23378" s="122"/>
    </row>
    <row r="23379" spans="4:5">
      <c r="D23379" s="122"/>
      <c r="E23379" s="122"/>
    </row>
    <row r="23380" spans="4:5">
      <c r="D23380" s="122"/>
      <c r="E23380" s="122"/>
    </row>
    <row r="23381" spans="4:5">
      <c r="D23381" s="122"/>
      <c r="E23381" s="122"/>
    </row>
    <row r="23382" spans="4:5">
      <c r="D23382" s="122"/>
      <c r="E23382" s="122"/>
    </row>
    <row r="23383" spans="4:5">
      <c r="D23383" s="122"/>
      <c r="E23383" s="122"/>
    </row>
    <row r="23384" spans="4:5">
      <c r="D23384" s="122"/>
      <c r="E23384" s="122"/>
    </row>
    <row r="23385" spans="4:5">
      <c r="D23385" s="122"/>
      <c r="E23385" s="122"/>
    </row>
    <row r="23386" spans="4:5">
      <c r="D23386" s="122"/>
      <c r="E23386" s="122"/>
    </row>
    <row r="23387" spans="4:5">
      <c r="D23387" s="122"/>
      <c r="E23387" s="122"/>
    </row>
    <row r="23388" spans="4:5">
      <c r="D23388" s="122"/>
      <c r="E23388" s="122"/>
    </row>
    <row r="23389" spans="4:5">
      <c r="D23389" s="122"/>
      <c r="E23389" s="122"/>
    </row>
    <row r="23390" spans="4:5">
      <c r="D23390" s="122"/>
      <c r="E23390" s="122"/>
    </row>
    <row r="23391" spans="4:5">
      <c r="D23391" s="122"/>
      <c r="E23391" s="122"/>
    </row>
    <row r="23392" spans="4:5">
      <c r="D23392" s="122"/>
      <c r="E23392" s="122"/>
    </row>
    <row r="23393" spans="4:5">
      <c r="D23393" s="122"/>
      <c r="E23393" s="122"/>
    </row>
    <row r="23394" spans="4:5">
      <c r="D23394" s="122"/>
      <c r="E23394" s="122"/>
    </row>
    <row r="23395" spans="4:5">
      <c r="D23395" s="122"/>
      <c r="E23395" s="122"/>
    </row>
    <row r="23396" spans="4:5">
      <c r="D23396" s="122"/>
      <c r="E23396" s="122"/>
    </row>
    <row r="23397" spans="4:5">
      <c r="D23397" s="122"/>
      <c r="E23397" s="122"/>
    </row>
    <row r="23398" spans="4:5">
      <c r="D23398" s="122"/>
      <c r="E23398" s="122"/>
    </row>
    <row r="23399" spans="4:5">
      <c r="D23399" s="122"/>
      <c r="E23399" s="122"/>
    </row>
    <row r="23400" spans="4:5">
      <c r="D23400" s="122"/>
      <c r="E23400" s="122"/>
    </row>
    <row r="23401" spans="4:5">
      <c r="D23401" s="122"/>
      <c r="E23401" s="122"/>
    </row>
    <row r="23402" spans="4:5">
      <c r="D23402" s="122"/>
      <c r="E23402" s="122"/>
    </row>
    <row r="23403" spans="4:5">
      <c r="D23403" s="122"/>
      <c r="E23403" s="122"/>
    </row>
    <row r="23404" spans="4:5">
      <c r="D23404" s="122"/>
      <c r="E23404" s="122"/>
    </row>
    <row r="23405" spans="4:5">
      <c r="D23405" s="122"/>
      <c r="E23405" s="122"/>
    </row>
    <row r="23406" spans="4:5">
      <c r="D23406" s="122"/>
      <c r="E23406" s="122"/>
    </row>
    <row r="23407" spans="4:5">
      <c r="D23407" s="122"/>
      <c r="E23407" s="122"/>
    </row>
    <row r="23408" spans="4:5">
      <c r="D23408" s="122"/>
      <c r="E23408" s="122"/>
    </row>
    <row r="23409" spans="4:5">
      <c r="D23409" s="122"/>
      <c r="E23409" s="122"/>
    </row>
    <row r="23410" spans="4:5">
      <c r="D23410" s="122"/>
      <c r="E23410" s="122"/>
    </row>
    <row r="23411" spans="4:5">
      <c r="D23411" s="122"/>
      <c r="E23411" s="122"/>
    </row>
    <row r="23412" spans="4:5">
      <c r="D23412" s="122"/>
      <c r="E23412" s="122"/>
    </row>
    <row r="23413" spans="4:5">
      <c r="D23413" s="122"/>
      <c r="E23413" s="122"/>
    </row>
    <row r="23414" spans="4:5">
      <c r="D23414" s="122"/>
      <c r="E23414" s="122"/>
    </row>
    <row r="23415" spans="4:5">
      <c r="D23415" s="122"/>
      <c r="E23415" s="122"/>
    </row>
    <row r="23416" spans="4:5">
      <c r="D23416" s="122"/>
      <c r="E23416" s="122"/>
    </row>
    <row r="23417" spans="4:5">
      <c r="D23417" s="122"/>
      <c r="E23417" s="122"/>
    </row>
    <row r="23418" spans="4:5">
      <c r="D23418" s="122"/>
      <c r="E23418" s="122"/>
    </row>
    <row r="23419" spans="4:5">
      <c r="D23419" s="122"/>
      <c r="E23419" s="122"/>
    </row>
    <row r="23420" spans="4:5">
      <c r="D23420" s="122"/>
      <c r="E23420" s="122"/>
    </row>
    <row r="23421" spans="4:5">
      <c r="D23421" s="122"/>
      <c r="E23421" s="122"/>
    </row>
    <row r="23422" spans="4:5">
      <c r="D23422" s="122"/>
      <c r="E23422" s="122"/>
    </row>
    <row r="23423" spans="4:5">
      <c r="D23423" s="122"/>
      <c r="E23423" s="122"/>
    </row>
    <row r="23424" spans="4:5">
      <c r="D23424" s="122"/>
      <c r="E23424" s="122"/>
    </row>
    <row r="23425" spans="4:5">
      <c r="D23425" s="122"/>
      <c r="E23425" s="122"/>
    </row>
    <row r="23426" spans="4:5">
      <c r="D23426" s="122"/>
      <c r="E23426" s="122"/>
    </row>
    <row r="23427" spans="4:5">
      <c r="D23427" s="122"/>
      <c r="E23427" s="122"/>
    </row>
    <row r="23428" spans="4:5">
      <c r="D23428" s="122"/>
      <c r="E23428" s="122"/>
    </row>
    <row r="23429" spans="4:5">
      <c r="D23429" s="122"/>
      <c r="E23429" s="122"/>
    </row>
    <row r="23430" spans="4:5">
      <c r="D23430" s="122"/>
      <c r="E23430" s="122"/>
    </row>
    <row r="23431" spans="4:5">
      <c r="D23431" s="122"/>
      <c r="E23431" s="122"/>
    </row>
    <row r="23432" spans="4:5">
      <c r="D23432" s="122"/>
      <c r="E23432" s="122"/>
    </row>
    <row r="23433" spans="4:5">
      <c r="D23433" s="122"/>
      <c r="E23433" s="122"/>
    </row>
    <row r="23434" spans="4:5">
      <c r="D23434" s="122"/>
      <c r="E23434" s="122"/>
    </row>
    <row r="23435" spans="4:5">
      <c r="D23435" s="122"/>
      <c r="E23435" s="122"/>
    </row>
    <row r="23436" spans="4:5">
      <c r="D23436" s="122"/>
      <c r="E23436" s="122"/>
    </row>
    <row r="23437" spans="4:5">
      <c r="D23437" s="122"/>
      <c r="E23437" s="122"/>
    </row>
    <row r="23438" spans="4:5">
      <c r="D23438" s="122"/>
      <c r="E23438" s="122"/>
    </row>
    <row r="23439" spans="4:5">
      <c r="D23439" s="122"/>
      <c r="E23439" s="122"/>
    </row>
    <row r="23440" spans="4:5">
      <c r="D23440" s="122"/>
      <c r="E23440" s="122"/>
    </row>
    <row r="23441" spans="4:5">
      <c r="D23441" s="122"/>
      <c r="E23441" s="122"/>
    </row>
    <row r="23442" spans="4:5">
      <c r="D23442" s="122"/>
      <c r="E23442" s="122"/>
    </row>
    <row r="23443" spans="4:5">
      <c r="D23443" s="122"/>
      <c r="E23443" s="122"/>
    </row>
    <row r="23444" spans="4:5">
      <c r="D23444" s="122"/>
      <c r="E23444" s="122"/>
    </row>
    <row r="23445" spans="4:5">
      <c r="D23445" s="122"/>
      <c r="E23445" s="122"/>
    </row>
    <row r="23446" spans="4:5">
      <c r="D23446" s="122"/>
      <c r="E23446" s="122"/>
    </row>
    <row r="23447" spans="4:5">
      <c r="D23447" s="122"/>
      <c r="E23447" s="122"/>
    </row>
    <row r="23448" spans="4:5">
      <c r="D23448" s="122"/>
      <c r="E23448" s="122"/>
    </row>
    <row r="23449" spans="4:5">
      <c r="D23449" s="122"/>
      <c r="E23449" s="122"/>
    </row>
    <row r="23450" spans="4:5">
      <c r="D23450" s="122"/>
      <c r="E23450" s="122"/>
    </row>
    <row r="23451" spans="4:5">
      <c r="D23451" s="122"/>
      <c r="E23451" s="122"/>
    </row>
    <row r="23452" spans="4:5">
      <c r="D23452" s="122"/>
      <c r="E23452" s="122"/>
    </row>
    <row r="23453" spans="4:5">
      <c r="D23453" s="122"/>
      <c r="E23453" s="122"/>
    </row>
    <row r="23454" spans="4:5">
      <c r="D23454" s="122"/>
      <c r="E23454" s="122"/>
    </row>
    <row r="23455" spans="4:5">
      <c r="D23455" s="122"/>
      <c r="E23455" s="122"/>
    </row>
    <row r="23456" spans="4:5">
      <c r="D23456" s="122"/>
      <c r="E23456" s="122"/>
    </row>
    <row r="23457" spans="4:5">
      <c r="D23457" s="122"/>
      <c r="E23457" s="122"/>
    </row>
    <row r="23458" spans="4:5">
      <c r="D23458" s="122"/>
      <c r="E23458" s="122"/>
    </row>
    <row r="23459" spans="4:5">
      <c r="D23459" s="122"/>
      <c r="E23459" s="122"/>
    </row>
    <row r="23460" spans="4:5">
      <c r="D23460" s="122"/>
      <c r="E23460" s="122"/>
    </row>
    <row r="23461" spans="4:5">
      <c r="D23461" s="122"/>
      <c r="E23461" s="122"/>
    </row>
    <row r="23462" spans="4:5">
      <c r="D23462" s="122"/>
      <c r="E23462" s="122"/>
    </row>
    <row r="23463" spans="4:5">
      <c r="D23463" s="122"/>
      <c r="E23463" s="122"/>
    </row>
    <row r="23464" spans="4:5">
      <c r="D23464" s="122"/>
      <c r="E23464" s="122"/>
    </row>
    <row r="23465" spans="4:5">
      <c r="D23465" s="122"/>
      <c r="E23465" s="122"/>
    </row>
    <row r="23466" spans="4:5">
      <c r="D23466" s="122"/>
      <c r="E23466" s="122"/>
    </row>
    <row r="23467" spans="4:5">
      <c r="D23467" s="122"/>
      <c r="E23467" s="122"/>
    </row>
    <row r="23468" spans="4:5">
      <c r="D23468" s="122"/>
      <c r="E23468" s="122"/>
    </row>
    <row r="23469" spans="4:5">
      <c r="D23469" s="122"/>
      <c r="E23469" s="122"/>
    </row>
    <row r="23470" spans="4:5">
      <c r="D23470" s="122"/>
      <c r="E23470" s="122"/>
    </row>
    <row r="23471" spans="4:5">
      <c r="D23471" s="122"/>
      <c r="E23471" s="122"/>
    </row>
    <row r="23472" spans="4:5">
      <c r="D23472" s="122"/>
      <c r="E23472" s="122"/>
    </row>
    <row r="23473" spans="4:5">
      <c r="D23473" s="122"/>
      <c r="E23473" s="122"/>
    </row>
    <row r="23474" spans="4:5">
      <c r="D23474" s="122"/>
      <c r="E23474" s="122"/>
    </row>
    <row r="23475" spans="4:5">
      <c r="D23475" s="122"/>
      <c r="E23475" s="122"/>
    </row>
    <row r="23476" spans="4:5">
      <c r="D23476" s="122"/>
      <c r="E23476" s="122"/>
    </row>
    <row r="23477" spans="4:5">
      <c r="D23477" s="122"/>
      <c r="E23477" s="122"/>
    </row>
    <row r="23478" spans="4:5">
      <c r="D23478" s="122"/>
      <c r="E23478" s="122"/>
    </row>
    <row r="23479" spans="4:5">
      <c r="D23479" s="122"/>
      <c r="E23479" s="122"/>
    </row>
    <row r="23480" spans="4:5">
      <c r="D23480" s="122"/>
      <c r="E23480" s="122"/>
    </row>
    <row r="23481" spans="4:5">
      <c r="D23481" s="122"/>
      <c r="E23481" s="122"/>
    </row>
    <row r="23482" spans="4:5">
      <c r="D23482" s="122"/>
      <c r="E23482" s="122"/>
    </row>
    <row r="23483" spans="4:5">
      <c r="D23483" s="122"/>
      <c r="E23483" s="122"/>
    </row>
    <row r="23484" spans="4:5">
      <c r="D23484" s="122"/>
      <c r="E23484" s="122"/>
    </row>
    <row r="23485" spans="4:5">
      <c r="D23485" s="122"/>
      <c r="E23485" s="122"/>
    </row>
    <row r="23486" spans="4:5">
      <c r="D23486" s="122"/>
      <c r="E23486" s="122"/>
    </row>
    <row r="23487" spans="4:5">
      <c r="D23487" s="122"/>
      <c r="E23487" s="122"/>
    </row>
    <row r="23488" spans="4:5">
      <c r="D23488" s="122"/>
      <c r="E23488" s="122"/>
    </row>
    <row r="23489" spans="4:5">
      <c r="D23489" s="122"/>
      <c r="E23489" s="122"/>
    </row>
    <row r="23490" spans="4:5">
      <c r="D23490" s="122"/>
      <c r="E23490" s="122"/>
    </row>
    <row r="23491" spans="4:5">
      <c r="D23491" s="122"/>
      <c r="E23491" s="122"/>
    </row>
    <row r="23492" spans="4:5">
      <c r="D23492" s="122"/>
      <c r="E23492" s="122"/>
    </row>
    <row r="23493" spans="4:5">
      <c r="D23493" s="122"/>
      <c r="E23493" s="122"/>
    </row>
    <row r="23494" spans="4:5">
      <c r="D23494" s="122"/>
      <c r="E23494" s="122"/>
    </row>
    <row r="23495" spans="4:5">
      <c r="D23495" s="122"/>
      <c r="E23495" s="122"/>
    </row>
    <row r="23496" spans="4:5">
      <c r="D23496" s="122"/>
      <c r="E23496" s="122"/>
    </row>
    <row r="23497" spans="4:5">
      <c r="D23497" s="122"/>
      <c r="E23497" s="122"/>
    </row>
    <row r="23498" spans="4:5">
      <c r="D23498" s="122"/>
      <c r="E23498" s="122"/>
    </row>
    <row r="23499" spans="4:5">
      <c r="D23499" s="122"/>
      <c r="E23499" s="122"/>
    </row>
    <row r="23500" spans="4:5">
      <c r="D23500" s="122"/>
      <c r="E23500" s="122"/>
    </row>
    <row r="23501" spans="4:5">
      <c r="D23501" s="122"/>
      <c r="E23501" s="122"/>
    </row>
    <row r="23502" spans="4:5">
      <c r="D23502" s="122"/>
      <c r="E23502" s="122"/>
    </row>
    <row r="23503" spans="4:5">
      <c r="D23503" s="122"/>
      <c r="E23503" s="122"/>
    </row>
    <row r="23504" spans="4:5">
      <c r="D23504" s="122"/>
      <c r="E23504" s="122"/>
    </row>
    <row r="23505" spans="4:5">
      <c r="D23505" s="122"/>
      <c r="E23505" s="122"/>
    </row>
    <row r="23506" spans="4:5">
      <c r="D23506" s="122"/>
      <c r="E23506" s="122"/>
    </row>
    <row r="23507" spans="4:5">
      <c r="D23507" s="122"/>
      <c r="E23507" s="122"/>
    </row>
    <row r="23508" spans="4:5">
      <c r="D23508" s="122"/>
      <c r="E23508" s="122"/>
    </row>
    <row r="23509" spans="4:5">
      <c r="D23509" s="122"/>
      <c r="E23509" s="122"/>
    </row>
    <row r="23510" spans="4:5">
      <c r="D23510" s="122"/>
      <c r="E23510" s="122"/>
    </row>
    <row r="23511" spans="4:5">
      <c r="D23511" s="122"/>
      <c r="E23511" s="122"/>
    </row>
    <row r="23512" spans="4:5">
      <c r="D23512" s="122"/>
      <c r="E23512" s="122"/>
    </row>
    <row r="23513" spans="4:5">
      <c r="D23513" s="122"/>
      <c r="E23513" s="122"/>
    </row>
    <row r="23514" spans="4:5">
      <c r="D23514" s="122"/>
      <c r="E23514" s="122"/>
    </row>
    <row r="23515" spans="4:5">
      <c r="D23515" s="122"/>
      <c r="E23515" s="122"/>
    </row>
    <row r="23516" spans="4:5">
      <c r="D23516" s="122"/>
      <c r="E23516" s="122"/>
    </row>
    <row r="23517" spans="4:5">
      <c r="D23517" s="122"/>
      <c r="E23517" s="122"/>
    </row>
    <row r="23518" spans="4:5">
      <c r="D23518" s="122"/>
      <c r="E23518" s="122"/>
    </row>
    <row r="23519" spans="4:5">
      <c r="D23519" s="122"/>
      <c r="E23519" s="122"/>
    </row>
    <row r="23520" spans="4:5">
      <c r="D23520" s="122"/>
      <c r="E23520" s="122"/>
    </row>
    <row r="23521" spans="4:5">
      <c r="D23521" s="122"/>
      <c r="E23521" s="122"/>
    </row>
    <row r="23522" spans="4:5">
      <c r="D23522" s="122"/>
      <c r="E23522" s="122"/>
    </row>
    <row r="23523" spans="4:5">
      <c r="D23523" s="122"/>
      <c r="E23523" s="122"/>
    </row>
    <row r="23524" spans="4:5">
      <c r="D23524" s="122"/>
      <c r="E23524" s="122"/>
    </row>
    <row r="23525" spans="4:5">
      <c r="D23525" s="122"/>
      <c r="E23525" s="122"/>
    </row>
    <row r="23526" spans="4:5">
      <c r="D23526" s="122"/>
      <c r="E23526" s="122"/>
    </row>
    <row r="23527" spans="4:5">
      <c r="D23527" s="122"/>
      <c r="E23527" s="122"/>
    </row>
    <row r="23528" spans="4:5">
      <c r="D23528" s="122"/>
      <c r="E23528" s="122"/>
    </row>
    <row r="23529" spans="4:5">
      <c r="D23529" s="122"/>
      <c r="E23529" s="122"/>
    </row>
    <row r="23530" spans="4:5">
      <c r="D23530" s="122"/>
      <c r="E23530" s="122"/>
    </row>
    <row r="23531" spans="4:5">
      <c r="D23531" s="122"/>
      <c r="E23531" s="122"/>
    </row>
    <row r="23532" spans="4:5">
      <c r="D23532" s="122"/>
      <c r="E23532" s="122"/>
    </row>
    <row r="23533" spans="4:5">
      <c r="D23533" s="122"/>
      <c r="E23533" s="122"/>
    </row>
    <row r="23534" spans="4:5">
      <c r="D23534" s="122"/>
      <c r="E23534" s="122"/>
    </row>
    <row r="23535" spans="4:5">
      <c r="D23535" s="122"/>
      <c r="E23535" s="122"/>
    </row>
    <row r="23536" spans="4:5">
      <c r="D23536" s="122"/>
      <c r="E23536" s="122"/>
    </row>
    <row r="23537" spans="4:5">
      <c r="D23537" s="122"/>
      <c r="E23537" s="122"/>
    </row>
    <row r="23538" spans="4:5">
      <c r="D23538" s="122"/>
      <c r="E23538" s="122"/>
    </row>
    <row r="23539" spans="4:5">
      <c r="D23539" s="122"/>
      <c r="E23539" s="122"/>
    </row>
    <row r="23540" spans="4:5">
      <c r="D23540" s="122"/>
      <c r="E23540" s="122"/>
    </row>
    <row r="23541" spans="4:5">
      <c r="D23541" s="122"/>
      <c r="E23541" s="122"/>
    </row>
    <row r="23542" spans="4:5">
      <c r="D23542" s="122"/>
      <c r="E23542" s="122"/>
    </row>
    <row r="23543" spans="4:5">
      <c r="D23543" s="122"/>
      <c r="E23543" s="122"/>
    </row>
    <row r="23544" spans="4:5">
      <c r="D23544" s="122"/>
      <c r="E23544" s="122"/>
    </row>
    <row r="23545" spans="4:5">
      <c r="D23545" s="122"/>
      <c r="E23545" s="122"/>
    </row>
    <row r="23546" spans="4:5">
      <c r="D23546" s="122"/>
      <c r="E23546" s="122"/>
    </row>
    <row r="23547" spans="4:5">
      <c r="D23547" s="122"/>
      <c r="E23547" s="122"/>
    </row>
    <row r="23548" spans="4:5">
      <c r="D23548" s="122"/>
      <c r="E23548" s="122"/>
    </row>
    <row r="23549" spans="4:5">
      <c r="D23549" s="122"/>
      <c r="E23549" s="122"/>
    </row>
    <row r="23550" spans="4:5">
      <c r="D23550" s="122"/>
      <c r="E23550" s="122"/>
    </row>
    <row r="23551" spans="4:5">
      <c r="D23551" s="122"/>
      <c r="E23551" s="122"/>
    </row>
    <row r="23552" spans="4:5">
      <c r="D23552" s="122"/>
      <c r="E23552" s="122"/>
    </row>
    <row r="23553" spans="4:5">
      <c r="D23553" s="122"/>
      <c r="E23553" s="122"/>
    </row>
    <row r="23554" spans="4:5">
      <c r="D23554" s="122"/>
      <c r="E23554" s="122"/>
    </row>
    <row r="23555" spans="4:5">
      <c r="D23555" s="122"/>
      <c r="E23555" s="122"/>
    </row>
    <row r="23556" spans="4:5">
      <c r="D23556" s="122"/>
      <c r="E23556" s="122"/>
    </row>
    <row r="23557" spans="4:5">
      <c r="D23557" s="122"/>
      <c r="E23557" s="122"/>
    </row>
    <row r="23558" spans="4:5">
      <c r="D23558" s="122"/>
      <c r="E23558" s="122"/>
    </row>
    <row r="23559" spans="4:5">
      <c r="D23559" s="122"/>
      <c r="E23559" s="122"/>
    </row>
    <row r="23560" spans="4:5">
      <c r="D23560" s="122"/>
      <c r="E23560" s="122"/>
    </row>
    <row r="23561" spans="4:5">
      <c r="D23561" s="122"/>
      <c r="E23561" s="122"/>
    </row>
    <row r="23562" spans="4:5">
      <c r="D23562" s="122"/>
      <c r="E23562" s="122"/>
    </row>
    <row r="23563" spans="4:5">
      <c r="D23563" s="122"/>
      <c r="E23563" s="122"/>
    </row>
    <row r="23564" spans="4:5">
      <c r="D23564" s="122"/>
      <c r="E23564" s="122"/>
    </row>
    <row r="23565" spans="4:5">
      <c r="D23565" s="122"/>
      <c r="E23565" s="122"/>
    </row>
    <row r="23566" spans="4:5">
      <c r="D23566" s="122"/>
      <c r="E23566" s="122"/>
    </row>
    <row r="23567" spans="4:5">
      <c r="D23567" s="122"/>
      <c r="E23567" s="122"/>
    </row>
    <row r="23568" spans="4:5">
      <c r="D23568" s="122"/>
      <c r="E23568" s="122"/>
    </row>
    <row r="23569" spans="4:5">
      <c r="D23569" s="122"/>
      <c r="E23569" s="122"/>
    </row>
    <row r="23570" spans="4:5">
      <c r="D23570" s="122"/>
      <c r="E23570" s="122"/>
    </row>
    <row r="23571" spans="4:5">
      <c r="D23571" s="122"/>
      <c r="E23571" s="122"/>
    </row>
    <row r="23572" spans="4:5">
      <c r="D23572" s="122"/>
      <c r="E23572" s="122"/>
    </row>
    <row r="23573" spans="4:5">
      <c r="D23573" s="122"/>
      <c r="E23573" s="122"/>
    </row>
    <row r="23574" spans="4:5">
      <c r="D23574" s="122"/>
      <c r="E23574" s="122"/>
    </row>
    <row r="23575" spans="4:5">
      <c r="D23575" s="122"/>
      <c r="E23575" s="122"/>
    </row>
    <row r="23576" spans="4:5">
      <c r="D23576" s="122"/>
      <c r="E23576" s="122"/>
    </row>
    <row r="23577" spans="4:5">
      <c r="D23577" s="122"/>
      <c r="E23577" s="122"/>
    </row>
    <row r="23578" spans="4:5">
      <c r="D23578" s="122"/>
      <c r="E23578" s="122"/>
    </row>
    <row r="23579" spans="4:5">
      <c r="D23579" s="122"/>
      <c r="E23579" s="122"/>
    </row>
    <row r="23580" spans="4:5">
      <c r="D23580" s="122"/>
      <c r="E23580" s="122"/>
    </row>
    <row r="23581" spans="4:5">
      <c r="D23581" s="122"/>
      <c r="E23581" s="122"/>
    </row>
    <row r="23582" spans="4:5">
      <c r="D23582" s="122"/>
      <c r="E23582" s="122"/>
    </row>
    <row r="23583" spans="4:5">
      <c r="D23583" s="122"/>
      <c r="E23583" s="122"/>
    </row>
    <row r="23584" spans="4:5">
      <c r="D23584" s="122"/>
      <c r="E23584" s="122"/>
    </row>
    <row r="23585" spans="4:5">
      <c r="D23585" s="122"/>
      <c r="E23585" s="122"/>
    </row>
    <row r="23586" spans="4:5">
      <c r="D23586" s="122"/>
      <c r="E23586" s="122"/>
    </row>
    <row r="23587" spans="4:5">
      <c r="D23587" s="122"/>
      <c r="E23587" s="122"/>
    </row>
    <row r="23588" spans="4:5">
      <c r="D23588" s="122"/>
      <c r="E23588" s="122"/>
    </row>
    <row r="23589" spans="4:5">
      <c r="D23589" s="122"/>
      <c r="E23589" s="122"/>
    </row>
    <row r="23590" spans="4:5">
      <c r="D23590" s="122"/>
      <c r="E23590" s="122"/>
    </row>
    <row r="23591" spans="4:5">
      <c r="D23591" s="122"/>
      <c r="E23591" s="122"/>
    </row>
    <row r="23592" spans="4:5">
      <c r="D23592" s="122"/>
      <c r="E23592" s="122"/>
    </row>
    <row r="23593" spans="4:5">
      <c r="D23593" s="122"/>
      <c r="E23593" s="122"/>
    </row>
    <row r="23594" spans="4:5">
      <c r="D23594" s="122"/>
      <c r="E23594" s="122"/>
    </row>
    <row r="23595" spans="4:5">
      <c r="D23595" s="122"/>
      <c r="E23595" s="122"/>
    </row>
    <row r="23596" spans="4:5">
      <c r="D23596" s="122"/>
      <c r="E23596" s="122"/>
    </row>
    <row r="23597" spans="4:5">
      <c r="D23597" s="122"/>
      <c r="E23597" s="122"/>
    </row>
    <row r="23598" spans="4:5">
      <c r="D23598" s="122"/>
      <c r="E23598" s="122"/>
    </row>
    <row r="23599" spans="4:5">
      <c r="D23599" s="122"/>
      <c r="E23599" s="122"/>
    </row>
    <row r="23600" spans="4:5">
      <c r="D23600" s="122"/>
      <c r="E23600" s="122"/>
    </row>
    <row r="23601" spans="4:5">
      <c r="D23601" s="122"/>
      <c r="E23601" s="122"/>
    </row>
    <row r="23602" spans="4:5">
      <c r="D23602" s="122"/>
      <c r="E23602" s="122"/>
    </row>
    <row r="23603" spans="4:5">
      <c r="D23603" s="122"/>
      <c r="E23603" s="122"/>
    </row>
    <row r="23604" spans="4:5">
      <c r="D23604" s="122"/>
      <c r="E23604" s="122"/>
    </row>
    <row r="23605" spans="4:5">
      <c r="D23605" s="122"/>
      <c r="E23605" s="122"/>
    </row>
    <row r="23606" spans="4:5">
      <c r="D23606" s="122"/>
      <c r="E23606" s="122"/>
    </row>
    <row r="23607" spans="4:5">
      <c r="D23607" s="122"/>
      <c r="E23607" s="122"/>
    </row>
    <row r="23608" spans="4:5">
      <c r="D23608" s="122"/>
      <c r="E23608" s="122"/>
    </row>
    <row r="23609" spans="4:5">
      <c r="D23609" s="122"/>
      <c r="E23609" s="122"/>
    </row>
    <row r="23610" spans="4:5">
      <c r="D23610" s="122"/>
      <c r="E23610" s="122"/>
    </row>
    <row r="23611" spans="4:5">
      <c r="D23611" s="122"/>
      <c r="E23611" s="122"/>
    </row>
    <row r="23612" spans="4:5">
      <c r="D23612" s="122"/>
      <c r="E23612" s="122"/>
    </row>
    <row r="23613" spans="4:5">
      <c r="D23613" s="122"/>
      <c r="E23613" s="122"/>
    </row>
    <row r="23614" spans="4:5">
      <c r="D23614" s="122"/>
      <c r="E23614" s="122"/>
    </row>
    <row r="23615" spans="4:5">
      <c r="D23615" s="122"/>
      <c r="E23615" s="122"/>
    </row>
    <row r="23616" spans="4:5">
      <c r="D23616" s="122"/>
      <c r="E23616" s="122"/>
    </row>
    <row r="23617" spans="4:5">
      <c r="D23617" s="122"/>
      <c r="E23617" s="122"/>
    </row>
    <row r="23618" spans="4:5">
      <c r="D23618" s="122"/>
      <c r="E23618" s="122"/>
    </row>
    <row r="23619" spans="4:5">
      <c r="D23619" s="122"/>
      <c r="E23619" s="122"/>
    </row>
    <row r="23620" spans="4:5">
      <c r="D23620" s="122"/>
      <c r="E23620" s="122"/>
    </row>
    <row r="23621" spans="4:5">
      <c r="D23621" s="122"/>
      <c r="E23621" s="122"/>
    </row>
    <row r="23622" spans="4:5">
      <c r="D23622" s="122"/>
      <c r="E23622" s="122"/>
    </row>
    <row r="23623" spans="4:5">
      <c r="D23623" s="122"/>
      <c r="E23623" s="122"/>
    </row>
    <row r="23624" spans="4:5">
      <c r="D23624" s="122"/>
      <c r="E23624" s="122"/>
    </row>
    <row r="23625" spans="4:5">
      <c r="D23625" s="122"/>
      <c r="E23625" s="122"/>
    </row>
    <row r="23626" spans="4:5">
      <c r="D23626" s="122"/>
      <c r="E23626" s="122"/>
    </row>
    <row r="23627" spans="4:5">
      <c r="D23627" s="122"/>
      <c r="E23627" s="122"/>
    </row>
    <row r="23628" spans="4:5">
      <c r="D23628" s="122"/>
      <c r="E23628" s="122"/>
    </row>
    <row r="23629" spans="4:5">
      <c r="D23629" s="122"/>
      <c r="E23629" s="122"/>
    </row>
    <row r="23630" spans="4:5">
      <c r="D23630" s="122"/>
      <c r="E23630" s="122"/>
    </row>
    <row r="23631" spans="4:5">
      <c r="D23631" s="122"/>
      <c r="E23631" s="122"/>
    </row>
    <row r="23632" spans="4:5">
      <c r="D23632" s="122"/>
      <c r="E23632" s="122"/>
    </row>
    <row r="23633" spans="4:5">
      <c r="D23633" s="122"/>
      <c r="E23633" s="122"/>
    </row>
    <row r="23634" spans="4:5">
      <c r="D23634" s="122"/>
      <c r="E23634" s="122"/>
    </row>
    <row r="23635" spans="4:5">
      <c r="D23635" s="122"/>
      <c r="E23635" s="122"/>
    </row>
    <row r="23636" spans="4:5">
      <c r="D23636" s="122"/>
      <c r="E23636" s="122"/>
    </row>
    <row r="23637" spans="4:5">
      <c r="D23637" s="122"/>
      <c r="E23637" s="122"/>
    </row>
    <row r="23638" spans="4:5">
      <c r="D23638" s="122"/>
      <c r="E23638" s="122"/>
    </row>
    <row r="23639" spans="4:5">
      <c r="D23639" s="122"/>
      <c r="E23639" s="122"/>
    </row>
    <row r="23640" spans="4:5">
      <c r="D23640" s="122"/>
      <c r="E23640" s="122"/>
    </row>
    <row r="23641" spans="4:5">
      <c r="D23641" s="122"/>
      <c r="E23641" s="122"/>
    </row>
    <row r="23642" spans="4:5">
      <c r="D23642" s="122"/>
      <c r="E23642" s="122"/>
    </row>
    <row r="23643" spans="4:5">
      <c r="D23643" s="122"/>
      <c r="E23643" s="122"/>
    </row>
    <row r="23644" spans="4:5">
      <c r="D23644" s="122"/>
      <c r="E23644" s="122"/>
    </row>
    <row r="23645" spans="4:5">
      <c r="D23645" s="122"/>
      <c r="E23645" s="122"/>
    </row>
    <row r="23646" spans="4:5">
      <c r="D23646" s="122"/>
      <c r="E23646" s="122"/>
    </row>
    <row r="23647" spans="4:5">
      <c r="D23647" s="122"/>
      <c r="E23647" s="122"/>
    </row>
    <row r="23648" spans="4:5">
      <c r="D23648" s="122"/>
      <c r="E23648" s="122"/>
    </row>
    <row r="23649" spans="4:5">
      <c r="D23649" s="122"/>
      <c r="E23649" s="122"/>
    </row>
    <row r="23650" spans="4:5">
      <c r="D23650" s="122"/>
      <c r="E23650" s="122"/>
    </row>
    <row r="23651" spans="4:5">
      <c r="D23651" s="122"/>
      <c r="E23651" s="122"/>
    </row>
    <row r="23652" spans="4:5">
      <c r="D23652" s="122"/>
      <c r="E23652" s="122"/>
    </row>
    <row r="23653" spans="4:5">
      <c r="D23653" s="122"/>
      <c r="E23653" s="122"/>
    </row>
    <row r="23654" spans="4:5">
      <c r="D23654" s="122"/>
      <c r="E23654" s="122"/>
    </row>
    <row r="23655" spans="4:5">
      <c r="D23655" s="122"/>
      <c r="E23655" s="122"/>
    </row>
    <row r="23656" spans="4:5">
      <c r="D23656" s="122"/>
      <c r="E23656" s="122"/>
    </row>
    <row r="23657" spans="4:5">
      <c r="D23657" s="122"/>
      <c r="E23657" s="122"/>
    </row>
    <row r="23658" spans="4:5">
      <c r="D23658" s="122"/>
      <c r="E23658" s="122"/>
    </row>
    <row r="23659" spans="4:5">
      <c r="D23659" s="122"/>
      <c r="E23659" s="122"/>
    </row>
    <row r="23660" spans="4:5">
      <c r="D23660" s="122"/>
      <c r="E23660" s="122"/>
    </row>
    <row r="23661" spans="4:5">
      <c r="D23661" s="122"/>
      <c r="E23661" s="122"/>
    </row>
    <row r="23662" spans="4:5">
      <c r="D23662" s="122"/>
      <c r="E23662" s="122"/>
    </row>
    <row r="23663" spans="4:5">
      <c r="D23663" s="122"/>
      <c r="E23663" s="122"/>
    </row>
    <row r="23664" spans="4:5">
      <c r="D23664" s="122"/>
      <c r="E23664" s="122"/>
    </row>
    <row r="23665" spans="4:5">
      <c r="D23665" s="122"/>
      <c r="E23665" s="122"/>
    </row>
    <row r="23666" spans="4:5">
      <c r="D23666" s="122"/>
      <c r="E23666" s="122"/>
    </row>
    <row r="23667" spans="4:5">
      <c r="D23667" s="122"/>
      <c r="E23667" s="122"/>
    </row>
    <row r="23668" spans="4:5">
      <c r="D23668" s="122"/>
      <c r="E23668" s="122"/>
    </row>
    <row r="23669" spans="4:5">
      <c r="D23669" s="122"/>
      <c r="E23669" s="122"/>
    </row>
    <row r="23670" spans="4:5">
      <c r="D23670" s="122"/>
      <c r="E23670" s="122"/>
    </row>
    <row r="23671" spans="4:5">
      <c r="D23671" s="122"/>
      <c r="E23671" s="122"/>
    </row>
    <row r="23672" spans="4:5">
      <c r="D23672" s="122"/>
      <c r="E23672" s="122"/>
    </row>
    <row r="23673" spans="4:5">
      <c r="D23673" s="122"/>
      <c r="E23673" s="122"/>
    </row>
    <row r="23674" spans="4:5">
      <c r="D23674" s="122"/>
      <c r="E23674" s="122"/>
    </row>
    <row r="23675" spans="4:5">
      <c r="D23675" s="122"/>
      <c r="E23675" s="122"/>
    </row>
    <row r="23676" spans="4:5">
      <c r="D23676" s="122"/>
      <c r="E23676" s="122"/>
    </row>
    <row r="23677" spans="4:5">
      <c r="D23677" s="122"/>
      <c r="E23677" s="122"/>
    </row>
    <row r="23678" spans="4:5">
      <c r="D23678" s="122"/>
      <c r="E23678" s="122"/>
    </row>
    <row r="23679" spans="4:5">
      <c r="D23679" s="122"/>
      <c r="E23679" s="122"/>
    </row>
    <row r="23680" spans="4:5">
      <c r="D23680" s="122"/>
      <c r="E23680" s="122"/>
    </row>
    <row r="23681" spans="4:5">
      <c r="D23681" s="122"/>
      <c r="E23681" s="122"/>
    </row>
    <row r="23682" spans="4:5">
      <c r="D23682" s="122"/>
      <c r="E23682" s="122"/>
    </row>
    <row r="23683" spans="4:5">
      <c r="D23683" s="122"/>
      <c r="E23683" s="122"/>
    </row>
    <row r="23684" spans="4:5">
      <c r="D23684" s="122"/>
      <c r="E23684" s="122"/>
    </row>
    <row r="23685" spans="4:5">
      <c r="D23685" s="122"/>
      <c r="E23685" s="122"/>
    </row>
    <row r="23686" spans="4:5">
      <c r="D23686" s="122"/>
      <c r="E23686" s="122"/>
    </row>
    <row r="23687" spans="4:5">
      <c r="D23687" s="122"/>
      <c r="E23687" s="122"/>
    </row>
    <row r="23688" spans="4:5">
      <c r="D23688" s="122"/>
      <c r="E23688" s="122"/>
    </row>
    <row r="23689" spans="4:5">
      <c r="D23689" s="122"/>
      <c r="E23689" s="122"/>
    </row>
    <row r="23690" spans="4:5">
      <c r="D23690" s="122"/>
      <c r="E23690" s="122"/>
    </row>
    <row r="23691" spans="4:5">
      <c r="D23691" s="122"/>
      <c r="E23691" s="122"/>
    </row>
    <row r="23692" spans="4:5">
      <c r="D23692" s="122"/>
      <c r="E23692" s="122"/>
    </row>
    <row r="23693" spans="4:5">
      <c r="D23693" s="122"/>
      <c r="E23693" s="122"/>
    </row>
    <row r="23694" spans="4:5">
      <c r="D23694" s="122"/>
      <c r="E23694" s="122"/>
    </row>
    <row r="23695" spans="4:5">
      <c r="D23695" s="122"/>
      <c r="E23695" s="122"/>
    </row>
    <row r="23696" spans="4:5">
      <c r="D23696" s="122"/>
      <c r="E23696" s="122"/>
    </row>
    <row r="23697" spans="4:5">
      <c r="D23697" s="122"/>
      <c r="E23697" s="122"/>
    </row>
    <row r="23698" spans="4:5">
      <c r="D23698" s="122"/>
      <c r="E23698" s="122"/>
    </row>
    <row r="23699" spans="4:5">
      <c r="D23699" s="122"/>
      <c r="E23699" s="122"/>
    </row>
    <row r="23700" spans="4:5">
      <c r="D23700" s="122"/>
      <c r="E23700" s="122"/>
    </row>
    <row r="23701" spans="4:5">
      <c r="D23701" s="122"/>
      <c r="E23701" s="122"/>
    </row>
    <row r="23702" spans="4:5">
      <c r="D23702" s="122"/>
      <c r="E23702" s="122"/>
    </row>
    <row r="23703" spans="4:5">
      <c r="D23703" s="122"/>
      <c r="E23703" s="122"/>
    </row>
    <row r="23704" spans="4:5">
      <c r="D23704" s="122"/>
      <c r="E23704" s="122"/>
    </row>
    <row r="23705" spans="4:5">
      <c r="D23705" s="122"/>
      <c r="E23705" s="122"/>
    </row>
    <row r="23706" spans="4:5">
      <c r="D23706" s="122"/>
      <c r="E23706" s="122"/>
    </row>
    <row r="23707" spans="4:5">
      <c r="D23707" s="122"/>
      <c r="E23707" s="122"/>
    </row>
    <row r="23708" spans="4:5">
      <c r="D23708" s="122"/>
      <c r="E23708" s="122"/>
    </row>
    <row r="23709" spans="4:5">
      <c r="D23709" s="122"/>
      <c r="E23709" s="122"/>
    </row>
    <row r="23710" spans="4:5">
      <c r="D23710" s="122"/>
      <c r="E23710" s="122"/>
    </row>
    <row r="23711" spans="4:5">
      <c r="D23711" s="122"/>
      <c r="E23711" s="122"/>
    </row>
    <row r="23712" spans="4:5">
      <c r="D23712" s="122"/>
      <c r="E23712" s="122"/>
    </row>
    <row r="23713" spans="4:5">
      <c r="D23713" s="122"/>
      <c r="E23713" s="122"/>
    </row>
    <row r="23714" spans="4:5">
      <c r="D23714" s="122"/>
      <c r="E23714" s="122"/>
    </row>
    <row r="23715" spans="4:5">
      <c r="D23715" s="122"/>
      <c r="E23715" s="122"/>
    </row>
    <row r="23716" spans="4:5">
      <c r="D23716" s="122"/>
      <c r="E23716" s="122"/>
    </row>
    <row r="23717" spans="4:5">
      <c r="D23717" s="122"/>
      <c r="E23717" s="122"/>
    </row>
    <row r="23718" spans="4:5">
      <c r="D23718" s="122"/>
      <c r="E23718" s="122"/>
    </row>
    <row r="23719" spans="4:5">
      <c r="D23719" s="122"/>
      <c r="E23719" s="122"/>
    </row>
    <row r="23720" spans="4:5">
      <c r="D23720" s="122"/>
      <c r="E23720" s="122"/>
    </row>
    <row r="23721" spans="4:5">
      <c r="D23721" s="122"/>
      <c r="E23721" s="122"/>
    </row>
    <row r="23722" spans="4:5">
      <c r="D23722" s="122"/>
      <c r="E23722" s="122"/>
    </row>
    <row r="23723" spans="4:5">
      <c r="D23723" s="122"/>
      <c r="E23723" s="122"/>
    </row>
    <row r="23724" spans="4:5">
      <c r="D23724" s="122"/>
      <c r="E23724" s="122"/>
    </row>
    <row r="23725" spans="4:5">
      <c r="D23725" s="122"/>
      <c r="E23725" s="122"/>
    </row>
    <row r="23726" spans="4:5">
      <c r="D23726" s="122"/>
      <c r="E23726" s="122"/>
    </row>
    <row r="23727" spans="4:5">
      <c r="D23727" s="122"/>
      <c r="E23727" s="122"/>
    </row>
    <row r="23728" spans="4:5">
      <c r="D23728" s="122"/>
      <c r="E23728" s="122"/>
    </row>
    <row r="23729" spans="4:5">
      <c r="D23729" s="122"/>
      <c r="E23729" s="122"/>
    </row>
    <row r="23730" spans="4:5">
      <c r="D23730" s="122"/>
      <c r="E23730" s="122"/>
    </row>
    <row r="23731" spans="4:5">
      <c r="D23731" s="122"/>
      <c r="E23731" s="122"/>
    </row>
    <row r="23732" spans="4:5">
      <c r="D23732" s="122"/>
      <c r="E23732" s="122"/>
    </row>
    <row r="23733" spans="4:5">
      <c r="D23733" s="122"/>
      <c r="E23733" s="122"/>
    </row>
    <row r="23734" spans="4:5">
      <c r="D23734" s="122"/>
      <c r="E23734" s="122"/>
    </row>
    <row r="23735" spans="4:5">
      <c r="D23735" s="122"/>
      <c r="E23735" s="122"/>
    </row>
    <row r="23736" spans="4:5">
      <c r="D23736" s="122"/>
      <c r="E23736" s="122"/>
    </row>
    <row r="23737" spans="4:5">
      <c r="D23737" s="122"/>
      <c r="E23737" s="122"/>
    </row>
    <row r="23738" spans="4:5">
      <c r="D23738" s="122"/>
      <c r="E23738" s="122"/>
    </row>
    <row r="23739" spans="4:5">
      <c r="D23739" s="122"/>
      <c r="E23739" s="122"/>
    </row>
    <row r="23740" spans="4:5">
      <c r="D23740" s="122"/>
      <c r="E23740" s="122"/>
    </row>
    <row r="23741" spans="4:5">
      <c r="D23741" s="122"/>
      <c r="E23741" s="122"/>
    </row>
    <row r="23742" spans="4:5">
      <c r="D23742" s="122"/>
      <c r="E23742" s="122"/>
    </row>
    <row r="23743" spans="4:5">
      <c r="D23743" s="122"/>
      <c r="E23743" s="122"/>
    </row>
    <row r="23744" spans="4:5">
      <c r="D23744" s="122"/>
      <c r="E23744" s="122"/>
    </row>
    <row r="23745" spans="4:5">
      <c r="D23745" s="122"/>
      <c r="E23745" s="122"/>
    </row>
    <row r="23746" spans="4:5">
      <c r="D23746" s="122"/>
      <c r="E23746" s="122"/>
    </row>
    <row r="23747" spans="4:5">
      <c r="D23747" s="122"/>
      <c r="E23747" s="122"/>
    </row>
    <row r="23748" spans="4:5">
      <c r="D23748" s="122"/>
      <c r="E23748" s="122"/>
    </row>
    <row r="23749" spans="4:5">
      <c r="D23749" s="122"/>
      <c r="E23749" s="122"/>
    </row>
    <row r="23750" spans="4:5">
      <c r="D23750" s="122"/>
      <c r="E23750" s="122"/>
    </row>
    <row r="23751" spans="4:5">
      <c r="D23751" s="122"/>
      <c r="E23751" s="122"/>
    </row>
    <row r="23752" spans="4:5">
      <c r="D23752" s="122"/>
      <c r="E23752" s="122"/>
    </row>
    <row r="23753" spans="4:5">
      <c r="D23753" s="122"/>
      <c r="E23753" s="122"/>
    </row>
    <row r="23754" spans="4:5">
      <c r="D23754" s="122"/>
      <c r="E23754" s="122"/>
    </row>
    <row r="23755" spans="4:5">
      <c r="D23755" s="122"/>
      <c r="E23755" s="122"/>
    </row>
    <row r="23756" spans="4:5">
      <c r="D23756" s="122"/>
      <c r="E23756" s="122"/>
    </row>
    <row r="23757" spans="4:5">
      <c r="D23757" s="122"/>
      <c r="E23757" s="122"/>
    </row>
    <row r="23758" spans="4:5">
      <c r="D23758" s="122"/>
      <c r="E23758" s="122"/>
    </row>
    <row r="23759" spans="4:5">
      <c r="D23759" s="122"/>
      <c r="E23759" s="122"/>
    </row>
    <row r="23760" spans="4:5">
      <c r="D23760" s="122"/>
      <c r="E23760" s="122"/>
    </row>
    <row r="23761" spans="4:5">
      <c r="D23761" s="122"/>
      <c r="E23761" s="122"/>
    </row>
    <row r="23762" spans="4:5">
      <c r="D23762" s="122"/>
      <c r="E23762" s="122"/>
    </row>
    <row r="23763" spans="4:5">
      <c r="D23763" s="122"/>
      <c r="E23763" s="122"/>
    </row>
    <row r="23764" spans="4:5">
      <c r="D23764" s="122"/>
      <c r="E23764" s="122"/>
    </row>
    <row r="23765" spans="4:5">
      <c r="D23765" s="122"/>
      <c r="E23765" s="122"/>
    </row>
    <row r="23766" spans="4:5">
      <c r="D23766" s="122"/>
      <c r="E23766" s="122"/>
    </row>
    <row r="23767" spans="4:5">
      <c r="D23767" s="122"/>
      <c r="E23767" s="122"/>
    </row>
    <row r="23768" spans="4:5">
      <c r="D23768" s="122"/>
      <c r="E23768" s="122"/>
    </row>
    <row r="23769" spans="4:5">
      <c r="D23769" s="122"/>
      <c r="E23769" s="122"/>
    </row>
    <row r="23770" spans="4:5">
      <c r="D23770" s="122"/>
      <c r="E23770" s="122"/>
    </row>
    <row r="23771" spans="4:5">
      <c r="D23771" s="122"/>
      <c r="E23771" s="122"/>
    </row>
    <row r="23772" spans="4:5">
      <c r="D23772" s="122"/>
      <c r="E23772" s="122"/>
    </row>
    <row r="23773" spans="4:5">
      <c r="D23773" s="122"/>
      <c r="E23773" s="122"/>
    </row>
    <row r="23774" spans="4:5">
      <c r="D23774" s="122"/>
      <c r="E23774" s="122"/>
    </row>
    <row r="23775" spans="4:5">
      <c r="D23775" s="122"/>
      <c r="E23775" s="122"/>
    </row>
    <row r="23776" spans="4:5">
      <c r="D23776" s="122"/>
      <c r="E23776" s="122"/>
    </row>
    <row r="23777" spans="4:5">
      <c r="D23777" s="122"/>
      <c r="E23777" s="122"/>
    </row>
    <row r="23778" spans="4:5">
      <c r="D23778" s="122"/>
      <c r="E23778" s="122"/>
    </row>
    <row r="23779" spans="4:5">
      <c r="D23779" s="122"/>
      <c r="E23779" s="122"/>
    </row>
    <row r="23780" spans="4:5">
      <c r="D23780" s="122"/>
      <c r="E23780" s="122"/>
    </row>
    <row r="23781" spans="4:5">
      <c r="D23781" s="122"/>
      <c r="E23781" s="122"/>
    </row>
    <row r="23782" spans="4:5">
      <c r="D23782" s="122"/>
      <c r="E23782" s="122"/>
    </row>
    <row r="23783" spans="4:5">
      <c r="D23783" s="122"/>
      <c r="E23783" s="122"/>
    </row>
    <row r="23784" spans="4:5">
      <c r="D23784" s="122"/>
      <c r="E23784" s="122"/>
    </row>
    <row r="23785" spans="4:5">
      <c r="D23785" s="122"/>
      <c r="E23785" s="122"/>
    </row>
    <row r="23786" spans="4:5">
      <c r="D23786" s="122"/>
      <c r="E23786" s="122"/>
    </row>
    <row r="23787" spans="4:5">
      <c r="D23787" s="122"/>
      <c r="E23787" s="122"/>
    </row>
    <row r="23788" spans="4:5">
      <c r="D23788" s="122"/>
      <c r="E23788" s="122"/>
    </row>
    <row r="23789" spans="4:5">
      <c r="D23789" s="122"/>
      <c r="E23789" s="122"/>
    </row>
    <row r="23790" spans="4:5">
      <c r="D23790" s="122"/>
      <c r="E23790" s="122"/>
    </row>
    <row r="23791" spans="4:5">
      <c r="D23791" s="122"/>
      <c r="E23791" s="122"/>
    </row>
    <row r="23792" spans="4:5">
      <c r="D23792" s="122"/>
      <c r="E23792" s="122"/>
    </row>
    <row r="23793" spans="4:5">
      <c r="D23793" s="122"/>
      <c r="E23793" s="122"/>
    </row>
    <row r="23794" spans="4:5">
      <c r="D23794" s="122"/>
      <c r="E23794" s="122"/>
    </row>
    <row r="23795" spans="4:5">
      <c r="D23795" s="122"/>
      <c r="E23795" s="122"/>
    </row>
    <row r="23796" spans="4:5">
      <c r="D23796" s="122"/>
      <c r="E23796" s="122"/>
    </row>
    <row r="23797" spans="4:5">
      <c r="D23797" s="122"/>
      <c r="E23797" s="122"/>
    </row>
    <row r="23798" spans="4:5">
      <c r="D23798" s="122"/>
      <c r="E23798" s="122"/>
    </row>
    <row r="23799" spans="4:5">
      <c r="D23799" s="122"/>
      <c r="E23799" s="122"/>
    </row>
    <row r="23800" spans="4:5">
      <c r="D23800" s="122"/>
      <c r="E23800" s="122"/>
    </row>
    <row r="23801" spans="4:5">
      <c r="D23801" s="122"/>
      <c r="E23801" s="122"/>
    </row>
    <row r="23802" spans="4:5">
      <c r="D23802" s="122"/>
      <c r="E23802" s="122"/>
    </row>
    <row r="23803" spans="4:5">
      <c r="D23803" s="122"/>
      <c r="E23803" s="122"/>
    </row>
    <row r="23804" spans="4:5">
      <c r="D23804" s="122"/>
      <c r="E23804" s="122"/>
    </row>
    <row r="23805" spans="4:5">
      <c r="D23805" s="122"/>
      <c r="E23805" s="122"/>
    </row>
    <row r="23806" spans="4:5">
      <c r="D23806" s="122"/>
      <c r="E23806" s="122"/>
    </row>
    <row r="23807" spans="4:5">
      <c r="D23807" s="122"/>
      <c r="E23807" s="122"/>
    </row>
    <row r="23808" spans="4:5">
      <c r="D23808" s="122"/>
      <c r="E23808" s="122"/>
    </row>
    <row r="23809" spans="4:5">
      <c r="D23809" s="122"/>
      <c r="E23809" s="122"/>
    </row>
    <row r="23810" spans="4:5">
      <c r="D23810" s="122"/>
      <c r="E23810" s="122"/>
    </row>
    <row r="23811" spans="4:5">
      <c r="D23811" s="122"/>
      <c r="E23811" s="122"/>
    </row>
    <row r="23812" spans="4:5">
      <c r="D23812" s="122"/>
      <c r="E23812" s="122"/>
    </row>
    <row r="23813" spans="4:5">
      <c r="D23813" s="122"/>
      <c r="E23813" s="122"/>
    </row>
    <row r="23814" spans="4:5">
      <c r="D23814" s="122"/>
      <c r="E23814" s="122"/>
    </row>
    <row r="23815" spans="4:5">
      <c r="D23815" s="122"/>
      <c r="E23815" s="122"/>
    </row>
    <row r="23816" spans="4:5">
      <c r="D23816" s="122"/>
      <c r="E23816" s="122"/>
    </row>
    <row r="23817" spans="4:5">
      <c r="D23817" s="122"/>
      <c r="E23817" s="122"/>
    </row>
    <row r="23818" spans="4:5">
      <c r="D23818" s="122"/>
      <c r="E23818" s="122"/>
    </row>
    <row r="23819" spans="4:5">
      <c r="D23819" s="122"/>
      <c r="E23819" s="122"/>
    </row>
    <row r="23820" spans="4:5">
      <c r="D23820" s="122"/>
      <c r="E23820" s="122"/>
    </row>
    <row r="23821" spans="4:5">
      <c r="D23821" s="122"/>
      <c r="E23821" s="122"/>
    </row>
    <row r="23822" spans="4:5">
      <c r="D23822" s="122"/>
      <c r="E23822" s="122"/>
    </row>
    <row r="23823" spans="4:5">
      <c r="D23823" s="122"/>
      <c r="E23823" s="122"/>
    </row>
    <row r="23824" spans="4:5">
      <c r="D23824" s="122"/>
      <c r="E23824" s="122"/>
    </row>
    <row r="23825" spans="4:5">
      <c r="D23825" s="122"/>
      <c r="E23825" s="122"/>
    </row>
    <row r="23826" spans="4:5">
      <c r="D23826" s="122"/>
      <c r="E23826" s="122"/>
    </row>
    <row r="23827" spans="4:5">
      <c r="D23827" s="122"/>
      <c r="E23827" s="122"/>
    </row>
    <row r="23828" spans="4:5">
      <c r="D23828" s="122"/>
      <c r="E23828" s="122"/>
    </row>
    <row r="23829" spans="4:5">
      <c r="D23829" s="122"/>
      <c r="E23829" s="122"/>
    </row>
    <row r="23830" spans="4:5">
      <c r="D23830" s="122"/>
      <c r="E23830" s="122"/>
    </row>
    <row r="23831" spans="4:5">
      <c r="D23831" s="122"/>
      <c r="E23831" s="122"/>
    </row>
    <row r="23832" spans="4:5">
      <c r="D23832" s="122"/>
      <c r="E23832" s="122"/>
    </row>
    <row r="23833" spans="4:5">
      <c r="D23833" s="122"/>
      <c r="E23833" s="122"/>
    </row>
    <row r="23834" spans="4:5">
      <c r="D23834" s="122"/>
      <c r="E23834" s="122"/>
    </row>
    <row r="23835" spans="4:5">
      <c r="D23835" s="122"/>
      <c r="E23835" s="122"/>
    </row>
    <row r="23836" spans="4:5">
      <c r="D23836" s="122"/>
      <c r="E23836" s="122"/>
    </row>
    <row r="23837" spans="4:5">
      <c r="D23837" s="122"/>
      <c r="E23837" s="122"/>
    </row>
    <row r="23838" spans="4:5">
      <c r="D23838" s="122"/>
      <c r="E23838" s="122"/>
    </row>
    <row r="23839" spans="4:5">
      <c r="D23839" s="122"/>
      <c r="E23839" s="122"/>
    </row>
    <row r="23840" spans="4:5">
      <c r="D23840" s="122"/>
      <c r="E23840" s="122"/>
    </row>
    <row r="23841" spans="4:5">
      <c r="D23841" s="122"/>
      <c r="E23841" s="122"/>
    </row>
    <row r="23842" spans="4:5">
      <c r="D23842" s="122"/>
      <c r="E23842" s="122"/>
    </row>
    <row r="23843" spans="4:5">
      <c r="D23843" s="122"/>
      <c r="E23843" s="122"/>
    </row>
    <row r="23844" spans="4:5">
      <c r="D23844" s="122"/>
      <c r="E23844" s="122"/>
    </row>
    <row r="23845" spans="4:5">
      <c r="D23845" s="122"/>
      <c r="E23845" s="122"/>
    </row>
    <row r="23846" spans="4:5">
      <c r="D23846" s="122"/>
      <c r="E23846" s="122"/>
    </row>
    <row r="23847" spans="4:5">
      <c r="D23847" s="122"/>
      <c r="E23847" s="122"/>
    </row>
    <row r="23848" spans="4:5">
      <c r="D23848" s="122"/>
      <c r="E23848" s="122"/>
    </row>
    <row r="23849" spans="4:5">
      <c r="D23849" s="122"/>
      <c r="E23849" s="122"/>
    </row>
    <row r="23850" spans="4:5">
      <c r="D23850" s="122"/>
      <c r="E23850" s="122"/>
    </row>
    <row r="23851" spans="4:5">
      <c r="D23851" s="122"/>
      <c r="E23851" s="122"/>
    </row>
    <row r="23852" spans="4:5">
      <c r="D23852" s="122"/>
      <c r="E23852" s="122"/>
    </row>
    <row r="23853" spans="4:5">
      <c r="D23853" s="122"/>
      <c r="E23853" s="122"/>
    </row>
    <row r="23854" spans="4:5">
      <c r="D23854" s="122"/>
      <c r="E23854" s="122"/>
    </row>
    <row r="23855" spans="4:5">
      <c r="D23855" s="122"/>
      <c r="E23855" s="122"/>
    </row>
    <row r="23856" spans="4:5">
      <c r="D23856" s="122"/>
      <c r="E23856" s="122"/>
    </row>
    <row r="23857" spans="4:5">
      <c r="D23857" s="122"/>
      <c r="E23857" s="122"/>
    </row>
    <row r="23858" spans="4:5">
      <c r="D23858" s="122"/>
      <c r="E23858" s="122"/>
    </row>
    <row r="23859" spans="4:5">
      <c r="D23859" s="122"/>
      <c r="E23859" s="122"/>
    </row>
    <row r="23860" spans="4:5">
      <c r="D23860" s="122"/>
      <c r="E23860" s="122"/>
    </row>
    <row r="23861" spans="4:5">
      <c r="D23861" s="122"/>
      <c r="E23861" s="122"/>
    </row>
    <row r="23862" spans="4:5">
      <c r="D23862" s="122"/>
      <c r="E23862" s="122"/>
    </row>
    <row r="23863" spans="4:5">
      <c r="D23863" s="122"/>
      <c r="E23863" s="122"/>
    </row>
    <row r="23864" spans="4:5">
      <c r="D23864" s="122"/>
      <c r="E23864" s="122"/>
    </row>
    <row r="23865" spans="4:5">
      <c r="D23865" s="122"/>
      <c r="E23865" s="122"/>
    </row>
    <row r="23866" spans="4:5">
      <c r="D23866" s="122"/>
      <c r="E23866" s="122"/>
    </row>
    <row r="23867" spans="4:5">
      <c r="D23867" s="122"/>
      <c r="E23867" s="122"/>
    </row>
    <row r="23868" spans="4:5">
      <c r="D23868" s="122"/>
      <c r="E23868" s="122"/>
    </row>
    <row r="23869" spans="4:5">
      <c r="D23869" s="122"/>
      <c r="E23869" s="122"/>
    </row>
    <row r="23870" spans="4:5">
      <c r="D23870" s="122"/>
      <c r="E23870" s="122"/>
    </row>
    <row r="23871" spans="4:5">
      <c r="D23871" s="122"/>
      <c r="E23871" s="122"/>
    </row>
    <row r="23872" spans="4:5">
      <c r="D23872" s="122"/>
      <c r="E23872" s="122"/>
    </row>
    <row r="23873" spans="4:5">
      <c r="D23873" s="122"/>
      <c r="E23873" s="122"/>
    </row>
    <row r="23874" spans="4:5">
      <c r="D23874" s="122"/>
      <c r="E23874" s="122"/>
    </row>
    <row r="23875" spans="4:5">
      <c r="D23875" s="122"/>
      <c r="E23875" s="122"/>
    </row>
    <row r="23876" spans="4:5">
      <c r="D23876" s="122"/>
      <c r="E23876" s="122"/>
    </row>
    <row r="23877" spans="4:5">
      <c r="D23877" s="122"/>
      <c r="E23877" s="122"/>
    </row>
    <row r="23878" spans="4:5">
      <c r="D23878" s="122"/>
      <c r="E23878" s="122"/>
    </row>
    <row r="23879" spans="4:5">
      <c r="D23879" s="122"/>
      <c r="E23879" s="122"/>
    </row>
    <row r="23880" spans="4:5">
      <c r="D23880" s="122"/>
      <c r="E23880" s="122"/>
    </row>
    <row r="23881" spans="4:5">
      <c r="D23881" s="122"/>
      <c r="E23881" s="122"/>
    </row>
    <row r="23882" spans="4:5">
      <c r="D23882" s="122"/>
      <c r="E23882" s="122"/>
    </row>
    <row r="23883" spans="4:5">
      <c r="D23883" s="122"/>
      <c r="E23883" s="122"/>
    </row>
    <row r="23884" spans="4:5">
      <c r="D23884" s="122"/>
      <c r="E23884" s="122"/>
    </row>
    <row r="23885" spans="4:5">
      <c r="D23885" s="122"/>
      <c r="E23885" s="122"/>
    </row>
    <row r="23886" spans="4:5">
      <c r="D23886" s="122"/>
      <c r="E23886" s="122"/>
    </row>
    <row r="23887" spans="4:5">
      <c r="D23887" s="122"/>
      <c r="E23887" s="122"/>
    </row>
    <row r="23888" spans="4:5">
      <c r="D23888" s="122"/>
      <c r="E23888" s="122"/>
    </row>
    <row r="23889" spans="4:5">
      <c r="D23889" s="122"/>
      <c r="E23889" s="122"/>
    </row>
    <row r="23890" spans="4:5">
      <c r="D23890" s="122"/>
      <c r="E23890" s="122"/>
    </row>
    <row r="23891" spans="4:5">
      <c r="D23891" s="122"/>
      <c r="E23891" s="122"/>
    </row>
    <row r="23892" spans="4:5">
      <c r="D23892" s="122"/>
      <c r="E23892" s="122"/>
    </row>
    <row r="23893" spans="4:5">
      <c r="D23893" s="122"/>
      <c r="E23893" s="122"/>
    </row>
    <row r="23894" spans="4:5">
      <c r="D23894" s="122"/>
      <c r="E23894" s="122"/>
    </row>
    <row r="23895" spans="4:5">
      <c r="D23895" s="122"/>
      <c r="E23895" s="122"/>
    </row>
    <row r="23896" spans="4:5">
      <c r="D23896" s="122"/>
      <c r="E23896" s="122"/>
    </row>
    <row r="23897" spans="4:5">
      <c r="D23897" s="122"/>
      <c r="E23897" s="122"/>
    </row>
    <row r="23898" spans="4:5">
      <c r="D23898" s="122"/>
      <c r="E23898" s="122"/>
    </row>
    <row r="23899" spans="4:5">
      <c r="D23899" s="122"/>
      <c r="E23899" s="122"/>
    </row>
    <row r="23900" spans="4:5">
      <c r="D23900" s="122"/>
      <c r="E23900" s="122"/>
    </row>
    <row r="23901" spans="4:5">
      <c r="D23901" s="122"/>
      <c r="E23901" s="122"/>
    </row>
    <row r="23902" spans="4:5">
      <c r="D23902" s="122"/>
      <c r="E23902" s="122"/>
    </row>
    <row r="23903" spans="4:5">
      <c r="D23903" s="122"/>
      <c r="E23903" s="122"/>
    </row>
    <row r="23904" spans="4:5">
      <c r="D23904" s="122"/>
      <c r="E23904" s="122"/>
    </row>
    <row r="23905" spans="4:5">
      <c r="D23905" s="122"/>
      <c r="E23905" s="122"/>
    </row>
    <row r="23906" spans="4:5">
      <c r="D23906" s="122"/>
      <c r="E23906" s="122"/>
    </row>
    <row r="23907" spans="4:5">
      <c r="D23907" s="122"/>
      <c r="E23907" s="122"/>
    </row>
    <row r="23908" spans="4:5">
      <c r="D23908" s="122"/>
      <c r="E23908" s="122"/>
    </row>
    <row r="23909" spans="4:5">
      <c r="D23909" s="122"/>
      <c r="E23909" s="122"/>
    </row>
    <row r="23910" spans="4:5">
      <c r="D23910" s="122"/>
      <c r="E23910" s="122"/>
    </row>
    <row r="23911" spans="4:5">
      <c r="D23911" s="122"/>
      <c r="E23911" s="122"/>
    </row>
    <row r="23912" spans="4:5">
      <c r="D23912" s="122"/>
      <c r="E23912" s="122"/>
    </row>
    <row r="23913" spans="4:5">
      <c r="D23913" s="122"/>
      <c r="E23913" s="122"/>
    </row>
    <row r="23914" spans="4:5">
      <c r="D23914" s="122"/>
      <c r="E23914" s="122"/>
    </row>
    <row r="23915" spans="4:5">
      <c r="D23915" s="122"/>
      <c r="E23915" s="122"/>
    </row>
    <row r="23916" spans="4:5">
      <c r="D23916" s="122"/>
      <c r="E23916" s="122"/>
    </row>
    <row r="23917" spans="4:5">
      <c r="D23917" s="122"/>
      <c r="E23917" s="122"/>
    </row>
    <row r="23918" spans="4:5">
      <c r="D23918" s="122"/>
      <c r="E23918" s="122"/>
    </row>
    <row r="23919" spans="4:5">
      <c r="D23919" s="122"/>
      <c r="E23919" s="122"/>
    </row>
    <row r="23920" spans="4:5">
      <c r="D23920" s="122"/>
      <c r="E23920" s="122"/>
    </row>
    <row r="23921" spans="4:5">
      <c r="D23921" s="122"/>
      <c r="E23921" s="122"/>
    </row>
    <row r="23922" spans="4:5">
      <c r="D23922" s="122"/>
      <c r="E23922" s="122"/>
    </row>
    <row r="23923" spans="4:5">
      <c r="D23923" s="122"/>
      <c r="E23923" s="122"/>
    </row>
    <row r="23924" spans="4:5">
      <c r="D23924" s="122"/>
      <c r="E23924" s="122"/>
    </row>
    <row r="23925" spans="4:5">
      <c r="D23925" s="122"/>
      <c r="E23925" s="122"/>
    </row>
    <row r="23926" spans="4:5">
      <c r="D23926" s="122"/>
      <c r="E23926" s="122"/>
    </row>
    <row r="23927" spans="4:5">
      <c r="D23927" s="122"/>
      <c r="E23927" s="122"/>
    </row>
    <row r="23928" spans="4:5">
      <c r="D23928" s="122"/>
      <c r="E23928" s="122"/>
    </row>
    <row r="23929" spans="4:5">
      <c r="D23929" s="122"/>
      <c r="E23929" s="122"/>
    </row>
    <row r="23930" spans="4:5">
      <c r="D23930" s="122"/>
      <c r="E23930" s="122"/>
    </row>
    <row r="23931" spans="4:5">
      <c r="D23931" s="122"/>
      <c r="E23931" s="122"/>
    </row>
    <row r="23932" spans="4:5">
      <c r="D23932" s="122"/>
      <c r="E23932" s="122"/>
    </row>
    <row r="23933" spans="4:5">
      <c r="D23933" s="122"/>
      <c r="E23933" s="122"/>
    </row>
    <row r="23934" spans="4:5">
      <c r="D23934" s="122"/>
      <c r="E23934" s="122"/>
    </row>
    <row r="23935" spans="4:5">
      <c r="D23935" s="122"/>
      <c r="E23935" s="122"/>
    </row>
    <row r="23936" spans="4:5">
      <c r="D23936" s="122"/>
      <c r="E23936" s="122"/>
    </row>
    <row r="23937" spans="4:5">
      <c r="D23937" s="122"/>
      <c r="E23937" s="122"/>
    </row>
    <row r="23938" spans="4:5">
      <c r="D23938" s="122"/>
      <c r="E23938" s="122"/>
    </row>
    <row r="23939" spans="4:5">
      <c r="D23939" s="122"/>
      <c r="E23939" s="122"/>
    </row>
    <row r="23940" spans="4:5">
      <c r="D23940" s="122"/>
      <c r="E23940" s="122"/>
    </row>
    <row r="23941" spans="4:5">
      <c r="D23941" s="122"/>
      <c r="E23941" s="122"/>
    </row>
    <row r="23942" spans="4:5">
      <c r="D23942" s="122"/>
      <c r="E23942" s="122"/>
    </row>
    <row r="23943" spans="4:5">
      <c r="D23943" s="122"/>
      <c r="E23943" s="122"/>
    </row>
    <row r="23944" spans="4:5">
      <c r="D23944" s="122"/>
      <c r="E23944" s="122"/>
    </row>
    <row r="23945" spans="4:5">
      <c r="D23945" s="122"/>
      <c r="E23945" s="122"/>
    </row>
    <row r="23946" spans="4:5">
      <c r="D23946" s="122"/>
      <c r="E23946" s="122"/>
    </row>
    <row r="23947" spans="4:5">
      <c r="D23947" s="122"/>
      <c r="E23947" s="122"/>
    </row>
    <row r="23948" spans="4:5">
      <c r="D23948" s="122"/>
      <c r="E23948" s="122"/>
    </row>
    <row r="23949" spans="4:5">
      <c r="D23949" s="122"/>
      <c r="E23949" s="122"/>
    </row>
    <row r="23950" spans="4:5">
      <c r="D23950" s="122"/>
      <c r="E23950" s="122"/>
    </row>
    <row r="23951" spans="4:5">
      <c r="D23951" s="122"/>
      <c r="E23951" s="122"/>
    </row>
    <row r="23952" spans="4:5">
      <c r="D23952" s="122"/>
      <c r="E23952" s="122"/>
    </row>
    <row r="23953" spans="4:5">
      <c r="D23953" s="122"/>
      <c r="E23953" s="122"/>
    </row>
    <row r="23954" spans="4:5">
      <c r="D23954" s="122"/>
      <c r="E23954" s="122"/>
    </row>
    <row r="23955" spans="4:5">
      <c r="D23955" s="122"/>
      <c r="E23955" s="122"/>
    </row>
    <row r="23956" spans="4:5">
      <c r="D23956" s="122"/>
      <c r="E23956" s="122"/>
    </row>
    <row r="23957" spans="4:5">
      <c r="D23957" s="122"/>
      <c r="E23957" s="122"/>
    </row>
    <row r="23958" spans="4:5">
      <c r="D23958" s="122"/>
      <c r="E23958" s="122"/>
    </row>
    <row r="23959" spans="4:5">
      <c r="D23959" s="122"/>
      <c r="E23959" s="122"/>
    </row>
    <row r="23960" spans="4:5">
      <c r="D23960" s="122"/>
      <c r="E23960" s="122"/>
    </row>
    <row r="23961" spans="4:5">
      <c r="D23961" s="122"/>
      <c r="E23961" s="122"/>
    </row>
    <row r="23962" spans="4:5">
      <c r="D23962" s="122"/>
      <c r="E23962" s="122"/>
    </row>
    <row r="23963" spans="4:5">
      <c r="D23963" s="122"/>
      <c r="E23963" s="122"/>
    </row>
    <row r="23964" spans="4:5">
      <c r="D23964" s="122"/>
      <c r="E23964" s="122"/>
    </row>
    <row r="23965" spans="4:5">
      <c r="D23965" s="122"/>
      <c r="E23965" s="122"/>
    </row>
    <row r="23966" spans="4:5">
      <c r="D23966" s="122"/>
      <c r="E23966" s="122"/>
    </row>
    <row r="23967" spans="4:5">
      <c r="D23967" s="122"/>
      <c r="E23967" s="122"/>
    </row>
    <row r="23968" spans="4:5">
      <c r="D23968" s="122"/>
      <c r="E23968" s="122"/>
    </row>
    <row r="23969" spans="4:5">
      <c r="D23969" s="122"/>
      <c r="E23969" s="122"/>
    </row>
    <row r="23970" spans="4:5">
      <c r="D23970" s="122"/>
      <c r="E23970" s="122"/>
    </row>
    <row r="23971" spans="4:5">
      <c r="D23971" s="122"/>
      <c r="E23971" s="122"/>
    </row>
    <row r="23972" spans="4:5">
      <c r="D23972" s="122"/>
      <c r="E23972" s="122"/>
    </row>
    <row r="23973" spans="4:5">
      <c r="D23973" s="122"/>
      <c r="E23973" s="122"/>
    </row>
    <row r="23974" spans="4:5">
      <c r="D23974" s="122"/>
      <c r="E23974" s="122"/>
    </row>
    <row r="23975" spans="4:5">
      <c r="D23975" s="122"/>
      <c r="E23975" s="122"/>
    </row>
    <row r="23976" spans="4:5">
      <c r="D23976" s="122"/>
      <c r="E23976" s="122"/>
    </row>
    <row r="23977" spans="4:5">
      <c r="D23977" s="122"/>
      <c r="E23977" s="122"/>
    </row>
    <row r="23978" spans="4:5">
      <c r="D23978" s="122"/>
      <c r="E23978" s="122"/>
    </row>
    <row r="23979" spans="4:5">
      <c r="D23979" s="122"/>
      <c r="E23979" s="122"/>
    </row>
    <row r="23980" spans="4:5">
      <c r="D23980" s="122"/>
      <c r="E23980" s="122"/>
    </row>
    <row r="23981" spans="4:5">
      <c r="D23981" s="122"/>
      <c r="E23981" s="122"/>
    </row>
    <row r="23982" spans="4:5">
      <c r="D23982" s="122"/>
      <c r="E23982" s="122"/>
    </row>
    <row r="23983" spans="4:5">
      <c r="D23983" s="122"/>
      <c r="E23983" s="122"/>
    </row>
    <row r="23984" spans="4:5">
      <c r="D23984" s="122"/>
      <c r="E23984" s="122"/>
    </row>
    <row r="23985" spans="4:5">
      <c r="D23985" s="122"/>
      <c r="E23985" s="122"/>
    </row>
    <row r="23986" spans="4:5">
      <c r="D23986" s="122"/>
      <c r="E23986" s="122"/>
    </row>
    <row r="23987" spans="4:5">
      <c r="D23987" s="122"/>
      <c r="E23987" s="122"/>
    </row>
    <row r="23988" spans="4:5">
      <c r="D23988" s="122"/>
      <c r="E23988" s="122"/>
    </row>
    <row r="23989" spans="4:5">
      <c r="D23989" s="122"/>
      <c r="E23989" s="122"/>
    </row>
    <row r="23990" spans="4:5">
      <c r="D23990" s="122"/>
      <c r="E23990" s="122"/>
    </row>
    <row r="23991" spans="4:5">
      <c r="D23991" s="122"/>
      <c r="E23991" s="122"/>
    </row>
    <row r="23992" spans="4:5">
      <c r="D23992" s="122"/>
      <c r="E23992" s="122"/>
    </row>
    <row r="23993" spans="4:5">
      <c r="D23993" s="122"/>
      <c r="E23993" s="122"/>
    </row>
    <row r="23994" spans="4:5">
      <c r="D23994" s="122"/>
      <c r="E23994" s="122"/>
    </row>
    <row r="23995" spans="4:5">
      <c r="D23995" s="122"/>
      <c r="E23995" s="122"/>
    </row>
    <row r="23996" spans="4:5">
      <c r="D23996" s="122"/>
      <c r="E23996" s="122"/>
    </row>
    <row r="23997" spans="4:5">
      <c r="D23997" s="122"/>
      <c r="E23997" s="122"/>
    </row>
    <row r="23998" spans="4:5">
      <c r="D23998" s="122"/>
      <c r="E23998" s="122"/>
    </row>
    <row r="23999" spans="4:5">
      <c r="D23999" s="122"/>
      <c r="E23999" s="122"/>
    </row>
    <row r="24000" spans="4:5">
      <c r="D24000" s="122"/>
      <c r="E24000" s="122"/>
    </row>
    <row r="24001" spans="4:5">
      <c r="D24001" s="122"/>
      <c r="E24001" s="122"/>
    </row>
    <row r="24002" spans="4:5">
      <c r="D24002" s="122"/>
      <c r="E24002" s="122"/>
    </row>
    <row r="24003" spans="4:5">
      <c r="D24003" s="122"/>
      <c r="E24003" s="122"/>
    </row>
    <row r="24004" spans="4:5">
      <c r="D24004" s="122"/>
      <c r="E24004" s="122"/>
    </row>
    <row r="24005" spans="4:5">
      <c r="D24005" s="122"/>
      <c r="E24005" s="122"/>
    </row>
    <row r="24006" spans="4:5">
      <c r="D24006" s="122"/>
      <c r="E24006" s="122"/>
    </row>
    <row r="24007" spans="4:5">
      <c r="D24007" s="122"/>
      <c r="E24007" s="122"/>
    </row>
    <row r="24008" spans="4:5">
      <c r="D24008" s="122"/>
      <c r="E24008" s="122"/>
    </row>
    <row r="24009" spans="4:5">
      <c r="D24009" s="122"/>
      <c r="E24009" s="122"/>
    </row>
    <row r="24010" spans="4:5">
      <c r="D24010" s="122"/>
      <c r="E24010" s="122"/>
    </row>
    <row r="24011" spans="4:5">
      <c r="D24011" s="122"/>
      <c r="E24011" s="122"/>
    </row>
    <row r="24012" spans="4:5">
      <c r="D24012" s="122"/>
      <c r="E24012" s="122"/>
    </row>
    <row r="24013" spans="4:5">
      <c r="D24013" s="122"/>
      <c r="E24013" s="122"/>
    </row>
    <row r="24014" spans="4:5">
      <c r="D24014" s="122"/>
      <c r="E24014" s="122"/>
    </row>
    <row r="24015" spans="4:5">
      <c r="D24015" s="122"/>
      <c r="E24015" s="122"/>
    </row>
    <row r="24016" spans="4:5">
      <c r="D24016" s="122"/>
      <c r="E24016" s="122"/>
    </row>
    <row r="24017" spans="4:5">
      <c r="D24017" s="122"/>
      <c r="E24017" s="122"/>
    </row>
    <row r="24018" spans="4:5">
      <c r="D24018" s="122"/>
      <c r="E24018" s="122"/>
    </row>
    <row r="24019" spans="4:5">
      <c r="D24019" s="122"/>
      <c r="E24019" s="122"/>
    </row>
    <row r="24020" spans="4:5">
      <c r="D24020" s="122"/>
      <c r="E24020" s="122"/>
    </row>
    <row r="24021" spans="4:5">
      <c r="D24021" s="122"/>
      <c r="E24021" s="122"/>
    </row>
    <row r="24022" spans="4:5">
      <c r="D24022" s="122"/>
      <c r="E24022" s="122"/>
    </row>
    <row r="24023" spans="4:5">
      <c r="D24023" s="122"/>
      <c r="E24023" s="122"/>
    </row>
    <row r="24024" spans="4:5">
      <c r="D24024" s="122"/>
      <c r="E24024" s="122"/>
    </row>
    <row r="24025" spans="4:5">
      <c r="D24025" s="122"/>
      <c r="E24025" s="122"/>
    </row>
    <row r="24026" spans="4:5">
      <c r="D24026" s="122"/>
      <c r="E24026" s="122"/>
    </row>
    <row r="24027" spans="4:5">
      <c r="D24027" s="122"/>
      <c r="E24027" s="122"/>
    </row>
    <row r="24028" spans="4:5">
      <c r="D24028" s="122"/>
      <c r="E24028" s="122"/>
    </row>
    <row r="24029" spans="4:5">
      <c r="D24029" s="122"/>
      <c r="E24029" s="122"/>
    </row>
    <row r="24030" spans="4:5">
      <c r="D24030" s="122"/>
      <c r="E24030" s="122"/>
    </row>
    <row r="24031" spans="4:5">
      <c r="D24031" s="122"/>
      <c r="E24031" s="122"/>
    </row>
    <row r="24032" spans="4:5">
      <c r="D24032" s="122"/>
      <c r="E24032" s="122"/>
    </row>
    <row r="24033" spans="4:5">
      <c r="D24033" s="122"/>
      <c r="E24033" s="122"/>
    </row>
    <row r="24034" spans="4:5">
      <c r="D24034" s="122"/>
      <c r="E24034" s="122"/>
    </row>
    <row r="24035" spans="4:5">
      <c r="D24035" s="122"/>
      <c r="E24035" s="122"/>
    </row>
    <row r="24036" spans="4:5">
      <c r="D24036" s="122"/>
      <c r="E24036" s="122"/>
    </row>
    <row r="24037" spans="4:5">
      <c r="D24037" s="122"/>
      <c r="E24037" s="122"/>
    </row>
    <row r="24038" spans="4:5">
      <c r="D24038" s="122"/>
      <c r="E24038" s="122"/>
    </row>
    <row r="24039" spans="4:5">
      <c r="D24039" s="122"/>
      <c r="E24039" s="122"/>
    </row>
    <row r="24040" spans="4:5">
      <c r="D24040" s="122"/>
      <c r="E24040" s="122"/>
    </row>
    <row r="24041" spans="4:5">
      <c r="D24041" s="122"/>
      <c r="E24041" s="122"/>
    </row>
    <row r="24042" spans="4:5">
      <c r="D24042" s="122"/>
      <c r="E24042" s="122"/>
    </row>
    <row r="24043" spans="4:5">
      <c r="D24043" s="122"/>
      <c r="E24043" s="122"/>
    </row>
    <row r="24044" spans="4:5">
      <c r="D24044" s="122"/>
      <c r="E24044" s="122"/>
    </row>
    <row r="24045" spans="4:5">
      <c r="D24045" s="122"/>
      <c r="E24045" s="122"/>
    </row>
    <row r="24046" spans="4:5">
      <c r="D24046" s="122"/>
      <c r="E24046" s="122"/>
    </row>
    <row r="24047" spans="4:5">
      <c r="D24047" s="122"/>
      <c r="E24047" s="122"/>
    </row>
    <row r="24048" spans="4:5">
      <c r="D24048" s="122"/>
      <c r="E24048" s="122"/>
    </row>
    <row r="24049" spans="4:5">
      <c r="D24049" s="122"/>
      <c r="E24049" s="122"/>
    </row>
    <row r="24050" spans="4:5">
      <c r="D24050" s="122"/>
      <c r="E24050" s="122"/>
    </row>
    <row r="24051" spans="4:5">
      <c r="D24051" s="122"/>
      <c r="E24051" s="122"/>
    </row>
    <row r="24052" spans="4:5">
      <c r="D24052" s="122"/>
      <c r="E24052" s="122"/>
    </row>
    <row r="24053" spans="4:5">
      <c r="D24053" s="122"/>
      <c r="E24053" s="122"/>
    </row>
    <row r="24054" spans="4:5">
      <c r="D24054" s="122"/>
      <c r="E24054" s="122"/>
    </row>
    <row r="24055" spans="4:5">
      <c r="D24055" s="122"/>
      <c r="E24055" s="122"/>
    </row>
    <row r="24056" spans="4:5">
      <c r="D24056" s="122"/>
      <c r="E24056" s="122"/>
    </row>
    <row r="24057" spans="4:5">
      <c r="D24057" s="122"/>
      <c r="E24057" s="122"/>
    </row>
    <row r="24058" spans="4:5">
      <c r="D24058" s="122"/>
      <c r="E24058" s="122"/>
    </row>
    <row r="24059" spans="4:5">
      <c r="D24059" s="122"/>
      <c r="E24059" s="122"/>
    </row>
    <row r="24060" spans="4:5">
      <c r="D24060" s="122"/>
      <c r="E24060" s="122"/>
    </row>
    <row r="24061" spans="4:5">
      <c r="D24061" s="122"/>
      <c r="E24061" s="122"/>
    </row>
    <row r="24062" spans="4:5">
      <c r="D24062" s="122"/>
      <c r="E24062" s="122"/>
    </row>
    <row r="24063" spans="4:5">
      <c r="D24063" s="122"/>
      <c r="E24063" s="122"/>
    </row>
    <row r="24064" spans="4:5">
      <c r="D24064" s="122"/>
      <c r="E24064" s="122"/>
    </row>
    <row r="24065" spans="4:5">
      <c r="D24065" s="122"/>
      <c r="E24065" s="122"/>
    </row>
    <row r="24066" spans="4:5">
      <c r="D24066" s="122"/>
      <c r="E24066" s="122"/>
    </row>
    <row r="24067" spans="4:5">
      <c r="D24067" s="122"/>
      <c r="E24067" s="122"/>
    </row>
    <row r="24068" spans="4:5">
      <c r="D24068" s="122"/>
      <c r="E24068" s="122"/>
    </row>
    <row r="24069" spans="4:5">
      <c r="D24069" s="122"/>
      <c r="E24069" s="122"/>
    </row>
    <row r="24070" spans="4:5">
      <c r="D24070" s="122"/>
      <c r="E24070" s="122"/>
    </row>
    <row r="24071" spans="4:5">
      <c r="D24071" s="122"/>
      <c r="E24071" s="122"/>
    </row>
    <row r="24072" spans="4:5">
      <c r="D24072" s="122"/>
      <c r="E24072" s="122"/>
    </row>
    <row r="24073" spans="4:5">
      <c r="D24073" s="122"/>
      <c r="E24073" s="122"/>
    </row>
    <row r="24074" spans="4:5">
      <c r="D24074" s="122"/>
      <c r="E24074" s="122"/>
    </row>
    <row r="24075" spans="4:5">
      <c r="D24075" s="122"/>
      <c r="E24075" s="122"/>
    </row>
    <row r="24076" spans="4:5">
      <c r="D24076" s="122"/>
      <c r="E24076" s="122"/>
    </row>
    <row r="24077" spans="4:5">
      <c r="D24077" s="122"/>
      <c r="E24077" s="122"/>
    </row>
    <row r="24078" spans="4:5">
      <c r="D24078" s="122"/>
      <c r="E24078" s="122"/>
    </row>
    <row r="24079" spans="4:5">
      <c r="D24079" s="122"/>
      <c r="E24079" s="122"/>
    </row>
    <row r="24080" spans="4:5">
      <c r="D24080" s="122"/>
      <c r="E24080" s="122"/>
    </row>
    <row r="24081" spans="4:5">
      <c r="D24081" s="122"/>
      <c r="E24081" s="122"/>
    </row>
    <row r="24082" spans="4:5">
      <c r="D24082" s="122"/>
      <c r="E24082" s="122"/>
    </row>
    <row r="24083" spans="4:5">
      <c r="D24083" s="122"/>
      <c r="E24083" s="122"/>
    </row>
    <row r="24084" spans="4:5">
      <c r="D24084" s="122"/>
      <c r="E24084" s="122"/>
    </row>
    <row r="24085" spans="4:5">
      <c r="D24085" s="122"/>
      <c r="E24085" s="122"/>
    </row>
    <row r="24086" spans="4:5">
      <c r="D24086" s="122"/>
      <c r="E24086" s="122"/>
    </row>
    <row r="24087" spans="4:5">
      <c r="D24087" s="122"/>
      <c r="E24087" s="122"/>
    </row>
    <row r="24088" spans="4:5">
      <c r="D24088" s="122"/>
      <c r="E24088" s="122"/>
    </row>
    <row r="24089" spans="4:5">
      <c r="D24089" s="122"/>
      <c r="E24089" s="122"/>
    </row>
    <row r="24090" spans="4:5">
      <c r="D24090" s="122"/>
      <c r="E24090" s="122"/>
    </row>
    <row r="24091" spans="4:5">
      <c r="D24091" s="122"/>
      <c r="E24091" s="122"/>
    </row>
    <row r="24092" spans="4:5">
      <c r="D24092" s="122"/>
      <c r="E24092" s="122"/>
    </row>
    <row r="24093" spans="4:5">
      <c r="D24093" s="122"/>
      <c r="E24093" s="122"/>
    </row>
    <row r="24094" spans="4:5">
      <c r="D24094" s="122"/>
      <c r="E24094" s="122"/>
    </row>
    <row r="24095" spans="4:5">
      <c r="D24095" s="122"/>
      <c r="E24095" s="122"/>
    </row>
    <row r="24096" spans="4:5">
      <c r="D24096" s="122"/>
      <c r="E24096" s="122"/>
    </row>
    <row r="24097" spans="4:5">
      <c r="D24097" s="122"/>
      <c r="E24097" s="122"/>
    </row>
    <row r="24098" spans="4:5">
      <c r="D24098" s="122"/>
      <c r="E24098" s="122"/>
    </row>
    <row r="24099" spans="4:5">
      <c r="D24099" s="122"/>
      <c r="E24099" s="122"/>
    </row>
    <row r="24100" spans="4:5">
      <c r="D24100" s="122"/>
      <c r="E24100" s="122"/>
    </row>
    <row r="24101" spans="4:5">
      <c r="D24101" s="122"/>
      <c r="E24101" s="122"/>
    </row>
    <row r="24102" spans="4:5">
      <c r="D24102" s="122"/>
      <c r="E24102" s="122"/>
    </row>
    <row r="24103" spans="4:5">
      <c r="D24103" s="122"/>
      <c r="E24103" s="122"/>
    </row>
    <row r="24104" spans="4:5">
      <c r="D24104" s="122"/>
      <c r="E24104" s="122"/>
    </row>
    <row r="24105" spans="4:5">
      <c r="D24105" s="122"/>
      <c r="E24105" s="122"/>
    </row>
    <row r="24106" spans="4:5">
      <c r="D24106" s="122"/>
      <c r="E24106" s="122"/>
    </row>
    <row r="24107" spans="4:5">
      <c r="D24107" s="122"/>
      <c r="E24107" s="122"/>
    </row>
    <row r="24108" spans="4:5">
      <c r="D24108" s="122"/>
      <c r="E24108" s="122"/>
    </row>
    <row r="24109" spans="4:5">
      <c r="D24109" s="122"/>
      <c r="E24109" s="122"/>
    </row>
    <row r="24110" spans="4:5">
      <c r="D24110" s="122"/>
      <c r="E24110" s="122"/>
    </row>
    <row r="24111" spans="4:5">
      <c r="D24111" s="122"/>
      <c r="E24111" s="122"/>
    </row>
    <row r="24112" spans="4:5">
      <c r="D24112" s="122"/>
      <c r="E24112" s="122"/>
    </row>
    <row r="24113" spans="4:5">
      <c r="D24113" s="122"/>
      <c r="E24113" s="122"/>
    </row>
    <row r="24114" spans="4:5">
      <c r="D24114" s="122"/>
      <c r="E24114" s="122"/>
    </row>
    <row r="24115" spans="4:5">
      <c r="D24115" s="122"/>
      <c r="E24115" s="122"/>
    </row>
    <row r="24116" spans="4:5">
      <c r="D24116" s="122"/>
      <c r="E24116" s="122"/>
    </row>
    <row r="24117" spans="4:5">
      <c r="D24117" s="122"/>
      <c r="E24117" s="122"/>
    </row>
    <row r="24118" spans="4:5">
      <c r="D24118" s="122"/>
      <c r="E24118" s="122"/>
    </row>
    <row r="24119" spans="4:5">
      <c r="D24119" s="122"/>
      <c r="E24119" s="122"/>
    </row>
    <row r="24120" spans="4:5">
      <c r="D24120" s="122"/>
      <c r="E24120" s="122"/>
    </row>
    <row r="24121" spans="4:5">
      <c r="D24121" s="122"/>
      <c r="E24121" s="122"/>
    </row>
    <row r="24122" spans="4:5">
      <c r="D24122" s="122"/>
      <c r="E24122" s="122"/>
    </row>
    <row r="24123" spans="4:5">
      <c r="D24123" s="122"/>
      <c r="E24123" s="122"/>
    </row>
    <row r="24124" spans="4:5">
      <c r="D24124" s="122"/>
      <c r="E24124" s="122"/>
    </row>
    <row r="24125" spans="4:5">
      <c r="D24125" s="122"/>
      <c r="E24125" s="122"/>
    </row>
    <row r="24126" spans="4:5">
      <c r="D24126" s="122"/>
      <c r="E24126" s="122"/>
    </row>
    <row r="24127" spans="4:5">
      <c r="D24127" s="122"/>
      <c r="E24127" s="122"/>
    </row>
    <row r="24128" spans="4:5">
      <c r="D24128" s="122"/>
      <c r="E24128" s="122"/>
    </row>
    <row r="24129" spans="4:5">
      <c r="D24129" s="122"/>
      <c r="E24129" s="122"/>
    </row>
    <row r="24130" spans="4:5">
      <c r="D24130" s="122"/>
      <c r="E24130" s="122"/>
    </row>
    <row r="24131" spans="4:5">
      <c r="D24131" s="122"/>
      <c r="E24131" s="122"/>
    </row>
    <row r="24132" spans="4:5">
      <c r="D24132" s="122"/>
      <c r="E24132" s="122"/>
    </row>
    <row r="24133" spans="4:5">
      <c r="D24133" s="122"/>
      <c r="E24133" s="122"/>
    </row>
    <row r="24134" spans="4:5">
      <c r="D24134" s="122"/>
      <c r="E24134" s="122"/>
    </row>
    <row r="24135" spans="4:5">
      <c r="D24135" s="122"/>
      <c r="E24135" s="122"/>
    </row>
    <row r="24136" spans="4:5">
      <c r="D24136" s="122"/>
      <c r="E24136" s="122"/>
    </row>
    <row r="24137" spans="4:5">
      <c r="D24137" s="122"/>
      <c r="E24137" s="122"/>
    </row>
    <row r="24138" spans="4:5">
      <c r="D24138" s="122"/>
      <c r="E24138" s="122"/>
    </row>
    <row r="24139" spans="4:5">
      <c r="D24139" s="122"/>
      <c r="E24139" s="122"/>
    </row>
    <row r="24140" spans="4:5">
      <c r="D24140" s="122"/>
      <c r="E24140" s="122"/>
    </row>
    <row r="24141" spans="4:5">
      <c r="D24141" s="122"/>
      <c r="E24141" s="122"/>
    </row>
    <row r="24142" spans="4:5">
      <c r="D24142" s="122"/>
      <c r="E24142" s="122"/>
    </row>
    <row r="24143" spans="4:5">
      <c r="D24143" s="122"/>
      <c r="E24143" s="122"/>
    </row>
    <row r="24144" spans="4:5">
      <c r="D24144" s="122"/>
      <c r="E24144" s="122"/>
    </row>
    <row r="24145" spans="4:5">
      <c r="D24145" s="122"/>
      <c r="E24145" s="122"/>
    </row>
    <row r="24146" spans="4:5">
      <c r="D24146" s="122"/>
      <c r="E24146" s="122"/>
    </row>
    <row r="24147" spans="4:5">
      <c r="D24147" s="122"/>
      <c r="E24147" s="122"/>
    </row>
    <row r="24148" spans="4:5">
      <c r="D24148" s="122"/>
      <c r="E24148" s="122"/>
    </row>
    <row r="24149" spans="4:5">
      <c r="D24149" s="122"/>
      <c r="E24149" s="122"/>
    </row>
    <row r="24150" spans="4:5">
      <c r="D24150" s="122"/>
      <c r="E24150" s="122"/>
    </row>
    <row r="24151" spans="4:5">
      <c r="D24151" s="122"/>
      <c r="E24151" s="122"/>
    </row>
    <row r="24152" spans="4:5">
      <c r="D24152" s="122"/>
      <c r="E24152" s="122"/>
    </row>
    <row r="24153" spans="4:5">
      <c r="D24153" s="122"/>
      <c r="E24153" s="122"/>
    </row>
    <row r="24154" spans="4:5">
      <c r="D24154" s="122"/>
      <c r="E24154" s="122"/>
    </row>
    <row r="24155" spans="4:5">
      <c r="D24155" s="122"/>
      <c r="E24155" s="122"/>
    </row>
    <row r="24156" spans="4:5">
      <c r="D24156" s="122"/>
      <c r="E24156" s="122"/>
    </row>
    <row r="24157" spans="4:5">
      <c r="D24157" s="122"/>
      <c r="E24157" s="122"/>
    </row>
    <row r="24158" spans="4:5">
      <c r="D24158" s="122"/>
      <c r="E24158" s="122"/>
    </row>
    <row r="24159" spans="4:5">
      <c r="D24159" s="122"/>
      <c r="E24159" s="122"/>
    </row>
    <row r="24160" spans="4:5">
      <c r="D24160" s="122"/>
      <c r="E24160" s="122"/>
    </row>
    <row r="24161" spans="4:5">
      <c r="D24161" s="122"/>
      <c r="E24161" s="122"/>
    </row>
    <row r="24162" spans="4:5">
      <c r="D24162" s="122"/>
      <c r="E24162" s="122"/>
    </row>
    <row r="24163" spans="4:5">
      <c r="D24163" s="122"/>
      <c r="E24163" s="122"/>
    </row>
    <row r="24164" spans="4:5">
      <c r="D24164" s="122"/>
      <c r="E24164" s="122"/>
    </row>
    <row r="24165" spans="4:5">
      <c r="D24165" s="122"/>
      <c r="E24165" s="122"/>
    </row>
    <row r="24166" spans="4:5">
      <c r="D24166" s="122"/>
      <c r="E24166" s="122"/>
    </row>
    <row r="24167" spans="4:5">
      <c r="D24167" s="122"/>
      <c r="E24167" s="122"/>
    </row>
    <row r="24168" spans="4:5">
      <c r="D24168" s="122"/>
      <c r="E24168" s="122"/>
    </row>
    <row r="24169" spans="4:5">
      <c r="D24169" s="122"/>
      <c r="E24169" s="122"/>
    </row>
    <row r="24170" spans="4:5">
      <c r="D24170" s="122"/>
      <c r="E24170" s="122"/>
    </row>
    <row r="24171" spans="4:5">
      <c r="D24171" s="122"/>
      <c r="E24171" s="122"/>
    </row>
    <row r="24172" spans="4:5">
      <c r="D24172" s="122"/>
      <c r="E24172" s="122"/>
    </row>
    <row r="24173" spans="4:5">
      <c r="D24173" s="122"/>
      <c r="E24173" s="122"/>
    </row>
    <row r="24174" spans="4:5">
      <c r="D24174" s="122"/>
      <c r="E24174" s="122"/>
    </row>
    <row r="24175" spans="4:5">
      <c r="D24175" s="122"/>
      <c r="E24175" s="122"/>
    </row>
    <row r="24176" spans="4:5">
      <c r="D24176" s="122"/>
      <c r="E24176" s="122"/>
    </row>
    <row r="24177" spans="4:5">
      <c r="D24177" s="122"/>
      <c r="E24177" s="122"/>
    </row>
    <row r="24178" spans="4:5">
      <c r="D24178" s="122"/>
      <c r="E24178" s="122"/>
    </row>
    <row r="24179" spans="4:5">
      <c r="D24179" s="122"/>
      <c r="E24179" s="122"/>
    </row>
    <row r="24180" spans="4:5">
      <c r="D24180" s="122"/>
      <c r="E24180" s="122"/>
    </row>
    <row r="24181" spans="4:5">
      <c r="D24181" s="122"/>
      <c r="E24181" s="122"/>
    </row>
    <row r="24182" spans="4:5">
      <c r="D24182" s="122"/>
      <c r="E24182" s="122"/>
    </row>
    <row r="24183" spans="4:5">
      <c r="D24183" s="122"/>
      <c r="E24183" s="122"/>
    </row>
    <row r="24184" spans="4:5">
      <c r="D24184" s="122"/>
      <c r="E24184" s="122"/>
    </row>
    <row r="24185" spans="4:5">
      <c r="D24185" s="122"/>
      <c r="E24185" s="122"/>
    </row>
    <row r="24186" spans="4:5">
      <c r="D24186" s="122"/>
      <c r="E24186" s="122"/>
    </row>
    <row r="24187" spans="4:5">
      <c r="D24187" s="122"/>
      <c r="E24187" s="122"/>
    </row>
    <row r="24188" spans="4:5">
      <c r="D24188" s="122"/>
      <c r="E24188" s="122"/>
    </row>
    <row r="24189" spans="4:5">
      <c r="D24189" s="122"/>
      <c r="E24189" s="122"/>
    </row>
    <row r="24190" spans="4:5">
      <c r="D24190" s="122"/>
      <c r="E24190" s="122"/>
    </row>
    <row r="24191" spans="4:5">
      <c r="D24191" s="122"/>
      <c r="E24191" s="122"/>
    </row>
    <row r="24192" spans="4:5">
      <c r="D24192" s="122"/>
      <c r="E24192" s="122"/>
    </row>
    <row r="24193" spans="4:5">
      <c r="D24193" s="122"/>
      <c r="E24193" s="122"/>
    </row>
    <row r="24194" spans="4:5">
      <c r="D24194" s="122"/>
      <c r="E24194" s="122"/>
    </row>
    <row r="24195" spans="4:5">
      <c r="D24195" s="122"/>
      <c r="E24195" s="122"/>
    </row>
    <row r="24196" spans="4:5">
      <c r="D24196" s="122"/>
      <c r="E24196" s="122"/>
    </row>
    <row r="24197" spans="4:5">
      <c r="D24197" s="122"/>
      <c r="E24197" s="122"/>
    </row>
    <row r="24198" spans="4:5">
      <c r="D24198" s="122"/>
      <c r="E24198" s="122"/>
    </row>
    <row r="24199" spans="4:5">
      <c r="D24199" s="122"/>
      <c r="E24199" s="122"/>
    </row>
    <row r="24200" spans="4:5">
      <c r="D24200" s="122"/>
      <c r="E24200" s="122"/>
    </row>
    <row r="24201" spans="4:5">
      <c r="D24201" s="122"/>
      <c r="E24201" s="122"/>
    </row>
    <row r="24202" spans="4:5">
      <c r="D24202" s="122"/>
      <c r="E24202" s="122"/>
    </row>
    <row r="24203" spans="4:5">
      <c r="D24203" s="122"/>
      <c r="E24203" s="122"/>
    </row>
    <row r="24204" spans="4:5">
      <c r="D24204" s="122"/>
      <c r="E24204" s="122"/>
    </row>
    <row r="24205" spans="4:5">
      <c r="D24205" s="122"/>
      <c r="E24205" s="122"/>
    </row>
    <row r="24206" spans="4:5">
      <c r="D24206" s="122"/>
      <c r="E24206" s="122"/>
    </row>
    <row r="24207" spans="4:5">
      <c r="D24207" s="122"/>
      <c r="E24207" s="122"/>
    </row>
    <row r="24208" spans="4:5">
      <c r="D24208" s="122"/>
      <c r="E24208" s="122"/>
    </row>
    <row r="24209" spans="4:5">
      <c r="D24209" s="122"/>
      <c r="E24209" s="122"/>
    </row>
    <row r="24210" spans="4:5">
      <c r="D24210" s="122"/>
      <c r="E24210" s="122"/>
    </row>
    <row r="24211" spans="4:5">
      <c r="D24211" s="122"/>
      <c r="E24211" s="122"/>
    </row>
    <row r="24212" spans="4:5">
      <c r="D24212" s="122"/>
      <c r="E24212" s="122"/>
    </row>
    <row r="24213" spans="4:5">
      <c r="D24213" s="122"/>
      <c r="E24213" s="122"/>
    </row>
    <row r="24214" spans="4:5">
      <c r="D24214" s="122"/>
      <c r="E24214" s="122"/>
    </row>
    <row r="24215" spans="4:5">
      <c r="D24215" s="122"/>
      <c r="E24215" s="122"/>
    </row>
    <row r="24216" spans="4:5">
      <c r="D24216" s="122"/>
      <c r="E24216" s="122"/>
    </row>
    <row r="24217" spans="4:5">
      <c r="D24217" s="122"/>
      <c r="E24217" s="122"/>
    </row>
    <row r="24218" spans="4:5">
      <c r="D24218" s="122"/>
      <c r="E24218" s="122"/>
    </row>
    <row r="24219" spans="4:5">
      <c r="D24219" s="122"/>
      <c r="E24219" s="122"/>
    </row>
    <row r="24220" spans="4:5">
      <c r="D24220" s="122"/>
      <c r="E24220" s="122"/>
    </row>
    <row r="24221" spans="4:5">
      <c r="D24221" s="122"/>
      <c r="E24221" s="122"/>
    </row>
    <row r="24222" spans="4:5">
      <c r="D24222" s="122"/>
      <c r="E24222" s="122"/>
    </row>
    <row r="24223" spans="4:5">
      <c r="D24223" s="122"/>
      <c r="E24223" s="122"/>
    </row>
    <row r="24224" spans="4:5">
      <c r="D24224" s="122"/>
      <c r="E24224" s="122"/>
    </row>
    <row r="24225" spans="4:5">
      <c r="D24225" s="122"/>
      <c r="E24225" s="122"/>
    </row>
    <row r="24226" spans="4:5">
      <c r="D24226" s="122"/>
      <c r="E24226" s="122"/>
    </row>
    <row r="24227" spans="4:5">
      <c r="D24227" s="122"/>
      <c r="E24227" s="122"/>
    </row>
    <row r="24228" spans="4:5">
      <c r="D24228" s="122"/>
      <c r="E24228" s="122"/>
    </row>
    <row r="24229" spans="4:5">
      <c r="D24229" s="122"/>
      <c r="E24229" s="122"/>
    </row>
    <row r="24230" spans="4:5">
      <c r="D24230" s="122"/>
      <c r="E24230" s="122"/>
    </row>
    <row r="24231" spans="4:5">
      <c r="D24231" s="122"/>
      <c r="E24231" s="122"/>
    </row>
    <row r="24232" spans="4:5">
      <c r="D24232" s="122"/>
      <c r="E24232" s="122"/>
    </row>
    <row r="24233" spans="4:5">
      <c r="D24233" s="122"/>
      <c r="E24233" s="122"/>
    </row>
    <row r="24234" spans="4:5">
      <c r="D24234" s="122"/>
      <c r="E24234" s="122"/>
    </row>
    <row r="24235" spans="4:5">
      <c r="D24235" s="122"/>
      <c r="E24235" s="122"/>
    </row>
    <row r="24236" spans="4:5">
      <c r="D24236" s="122"/>
      <c r="E24236" s="122"/>
    </row>
    <row r="24237" spans="4:5">
      <c r="D24237" s="122"/>
      <c r="E24237" s="122"/>
    </row>
    <row r="24238" spans="4:5">
      <c r="D24238" s="122"/>
      <c r="E24238" s="122"/>
    </row>
    <row r="24239" spans="4:5">
      <c r="D24239" s="122"/>
      <c r="E24239" s="122"/>
    </row>
    <row r="24240" spans="4:5">
      <c r="D24240" s="122"/>
      <c r="E24240" s="122"/>
    </row>
    <row r="24241" spans="4:5">
      <c r="D24241" s="122"/>
      <c r="E24241" s="122"/>
    </row>
    <row r="24242" spans="4:5">
      <c r="D24242" s="122"/>
      <c r="E24242" s="122"/>
    </row>
    <row r="24243" spans="4:5">
      <c r="D24243" s="122"/>
      <c r="E24243" s="122"/>
    </row>
    <row r="24244" spans="4:5">
      <c r="D24244" s="122"/>
      <c r="E24244" s="122"/>
    </row>
    <row r="24245" spans="4:5">
      <c r="D24245" s="122"/>
      <c r="E24245" s="122"/>
    </row>
    <row r="24246" spans="4:5">
      <c r="D24246" s="122"/>
      <c r="E24246" s="122"/>
    </row>
    <row r="24247" spans="4:5">
      <c r="D24247" s="122"/>
      <c r="E24247" s="122"/>
    </row>
    <row r="24248" spans="4:5">
      <c r="D24248" s="122"/>
      <c r="E24248" s="122"/>
    </row>
    <row r="24249" spans="4:5">
      <c r="D24249" s="122"/>
      <c r="E24249" s="122"/>
    </row>
    <row r="24250" spans="4:5">
      <c r="D24250" s="122"/>
      <c r="E24250" s="122"/>
    </row>
    <row r="24251" spans="4:5">
      <c r="D24251" s="122"/>
      <c r="E24251" s="122"/>
    </row>
    <row r="24252" spans="4:5">
      <c r="D24252" s="122"/>
      <c r="E24252" s="122"/>
    </row>
    <row r="24253" spans="4:5">
      <c r="D24253" s="122"/>
      <c r="E24253" s="122"/>
    </row>
    <row r="24254" spans="4:5">
      <c r="D24254" s="122"/>
      <c r="E24254" s="122"/>
    </row>
    <row r="24255" spans="4:5">
      <c r="D24255" s="122"/>
      <c r="E24255" s="122"/>
    </row>
    <row r="24256" spans="4:5">
      <c r="D24256" s="122"/>
      <c r="E24256" s="122"/>
    </row>
    <row r="24257" spans="4:5">
      <c r="D24257" s="122"/>
      <c r="E24257" s="122"/>
    </row>
    <row r="24258" spans="4:5">
      <c r="D24258" s="122"/>
      <c r="E24258" s="122"/>
    </row>
    <row r="24259" spans="4:5">
      <c r="D24259" s="122"/>
      <c r="E24259" s="122"/>
    </row>
    <row r="24260" spans="4:5">
      <c r="D24260" s="122"/>
      <c r="E24260" s="122"/>
    </row>
    <row r="24261" spans="4:5">
      <c r="D24261" s="122"/>
      <c r="E24261" s="122"/>
    </row>
    <row r="24262" spans="4:5">
      <c r="D24262" s="122"/>
      <c r="E24262" s="122"/>
    </row>
    <row r="24263" spans="4:5">
      <c r="D24263" s="122"/>
      <c r="E24263" s="122"/>
    </row>
    <row r="24264" spans="4:5">
      <c r="D24264" s="122"/>
      <c r="E24264" s="122"/>
    </row>
    <row r="24265" spans="4:5">
      <c r="D24265" s="122"/>
      <c r="E24265" s="122"/>
    </row>
    <row r="24266" spans="4:5">
      <c r="D24266" s="122"/>
      <c r="E24266" s="122"/>
    </row>
    <row r="24267" spans="4:5">
      <c r="D24267" s="122"/>
      <c r="E24267" s="122"/>
    </row>
    <row r="24268" spans="4:5">
      <c r="D24268" s="122"/>
      <c r="E24268" s="122"/>
    </row>
    <row r="24269" spans="4:5">
      <c r="D24269" s="122"/>
      <c r="E24269" s="122"/>
    </row>
    <row r="24270" spans="4:5">
      <c r="D24270" s="122"/>
      <c r="E24270" s="122"/>
    </row>
    <row r="24271" spans="4:5">
      <c r="D24271" s="122"/>
      <c r="E24271" s="122"/>
    </row>
    <row r="24272" spans="4:5">
      <c r="D24272" s="122"/>
      <c r="E24272" s="122"/>
    </row>
    <row r="24273" spans="4:5">
      <c r="D24273" s="122"/>
      <c r="E24273" s="122"/>
    </row>
    <row r="24274" spans="4:5">
      <c r="D24274" s="122"/>
      <c r="E24274" s="122"/>
    </row>
    <row r="24275" spans="4:5">
      <c r="D24275" s="122"/>
      <c r="E24275" s="122"/>
    </row>
    <row r="24276" spans="4:5">
      <c r="D24276" s="122"/>
      <c r="E24276" s="122"/>
    </row>
    <row r="24277" spans="4:5">
      <c r="D24277" s="122"/>
      <c r="E24277" s="122"/>
    </row>
    <row r="24278" spans="4:5">
      <c r="D24278" s="122"/>
      <c r="E24278" s="122"/>
    </row>
    <row r="24279" spans="4:5">
      <c r="D24279" s="122"/>
      <c r="E24279" s="122"/>
    </row>
    <row r="24280" spans="4:5">
      <c r="D24280" s="122"/>
      <c r="E24280" s="122"/>
    </row>
    <row r="24281" spans="4:5">
      <c r="D24281" s="122"/>
      <c r="E24281" s="122"/>
    </row>
    <row r="24282" spans="4:5">
      <c r="D24282" s="122"/>
      <c r="E24282" s="122"/>
    </row>
    <row r="24283" spans="4:5">
      <c r="D24283" s="122"/>
      <c r="E24283" s="122"/>
    </row>
    <row r="24284" spans="4:5">
      <c r="D24284" s="122"/>
      <c r="E24284" s="122"/>
    </row>
    <row r="24285" spans="4:5">
      <c r="D24285" s="122"/>
      <c r="E24285" s="122"/>
    </row>
    <row r="24286" spans="4:5">
      <c r="D24286" s="122"/>
      <c r="E24286" s="122"/>
    </row>
    <row r="24287" spans="4:5">
      <c r="D24287" s="122"/>
      <c r="E24287" s="122"/>
    </row>
    <row r="24288" spans="4:5">
      <c r="D24288" s="122"/>
      <c r="E24288" s="122"/>
    </row>
    <row r="24289" spans="4:5">
      <c r="D24289" s="122"/>
      <c r="E24289" s="122"/>
    </row>
    <row r="24290" spans="4:5">
      <c r="D24290" s="122"/>
      <c r="E24290" s="122"/>
    </row>
    <row r="24291" spans="4:5">
      <c r="D24291" s="122"/>
      <c r="E24291" s="122"/>
    </row>
    <row r="24292" spans="4:5">
      <c r="D24292" s="122"/>
      <c r="E24292" s="122"/>
    </row>
    <row r="24293" spans="4:5">
      <c r="D24293" s="122"/>
      <c r="E24293" s="122"/>
    </row>
    <row r="24294" spans="4:5">
      <c r="D24294" s="122"/>
      <c r="E24294" s="122"/>
    </row>
    <row r="24295" spans="4:5">
      <c r="D24295" s="122"/>
      <c r="E24295" s="122"/>
    </row>
    <row r="24296" spans="4:5">
      <c r="D24296" s="122"/>
      <c r="E24296" s="122"/>
    </row>
    <row r="24297" spans="4:5">
      <c r="D24297" s="122"/>
      <c r="E24297" s="122"/>
    </row>
    <row r="24298" spans="4:5">
      <c r="D24298" s="122"/>
      <c r="E24298" s="122"/>
    </row>
    <row r="24299" spans="4:5">
      <c r="D24299" s="122"/>
      <c r="E24299" s="122"/>
    </row>
    <row r="24300" spans="4:5">
      <c r="D24300" s="122"/>
      <c r="E24300" s="122"/>
    </row>
    <row r="24301" spans="4:5">
      <c r="D24301" s="122"/>
      <c r="E24301" s="122"/>
    </row>
    <row r="24302" spans="4:5">
      <c r="D24302" s="122"/>
      <c r="E24302" s="122"/>
    </row>
    <row r="24303" spans="4:5">
      <c r="D24303" s="122"/>
      <c r="E24303" s="122"/>
    </row>
    <row r="24304" spans="4:5">
      <c r="D24304" s="122"/>
      <c r="E24304" s="122"/>
    </row>
    <row r="24305" spans="4:5">
      <c r="D24305" s="122"/>
      <c r="E24305" s="122"/>
    </row>
    <row r="24306" spans="4:5">
      <c r="D24306" s="122"/>
      <c r="E24306" s="122"/>
    </row>
    <row r="24307" spans="4:5">
      <c r="D24307" s="122"/>
      <c r="E24307" s="122"/>
    </row>
    <row r="24308" spans="4:5">
      <c r="D24308" s="122"/>
      <c r="E24308" s="122"/>
    </row>
    <row r="24309" spans="4:5">
      <c r="D24309" s="122"/>
      <c r="E24309" s="122"/>
    </row>
    <row r="24310" spans="4:5">
      <c r="D24310" s="122"/>
      <c r="E24310" s="122"/>
    </row>
    <row r="24311" spans="4:5">
      <c r="D24311" s="122"/>
      <c r="E24311" s="122"/>
    </row>
    <row r="24312" spans="4:5">
      <c r="D24312" s="122"/>
      <c r="E24312" s="122"/>
    </row>
    <row r="24313" spans="4:5">
      <c r="D24313" s="122"/>
      <c r="E24313" s="122"/>
    </row>
    <row r="24314" spans="4:5">
      <c r="D24314" s="122"/>
      <c r="E24314" s="122"/>
    </row>
    <row r="24315" spans="4:5">
      <c r="D24315" s="122"/>
      <c r="E24315" s="122"/>
    </row>
    <row r="24316" spans="4:5">
      <c r="D24316" s="122"/>
      <c r="E24316" s="122"/>
    </row>
    <row r="24317" spans="4:5">
      <c r="D24317" s="122"/>
      <c r="E24317" s="122"/>
    </row>
    <row r="24318" spans="4:5">
      <c r="D24318" s="122"/>
      <c r="E24318" s="122"/>
    </row>
    <row r="24319" spans="4:5">
      <c r="D24319" s="122"/>
      <c r="E24319" s="122"/>
    </row>
    <row r="24320" spans="4:5">
      <c r="D24320" s="122"/>
      <c r="E24320" s="122"/>
    </row>
    <row r="24321" spans="4:5">
      <c r="D24321" s="122"/>
      <c r="E24321" s="122"/>
    </row>
    <row r="24322" spans="4:5">
      <c r="D24322" s="122"/>
      <c r="E24322" s="122"/>
    </row>
    <row r="24323" spans="4:5">
      <c r="D24323" s="122"/>
      <c r="E24323" s="122"/>
    </row>
    <row r="24324" spans="4:5">
      <c r="D24324" s="122"/>
      <c r="E24324" s="122"/>
    </row>
    <row r="24325" spans="4:5">
      <c r="D24325" s="122"/>
      <c r="E24325" s="122"/>
    </row>
    <row r="24326" spans="4:5">
      <c r="D24326" s="122"/>
      <c r="E24326" s="122"/>
    </row>
    <row r="24327" spans="4:5">
      <c r="D24327" s="122"/>
      <c r="E24327" s="122"/>
    </row>
    <row r="24328" spans="4:5">
      <c r="D24328" s="122"/>
      <c r="E24328" s="122"/>
    </row>
    <row r="24329" spans="4:5">
      <c r="D24329" s="122"/>
      <c r="E24329" s="122"/>
    </row>
    <row r="24330" spans="4:5">
      <c r="D24330" s="122"/>
      <c r="E24330" s="122"/>
    </row>
    <row r="24331" spans="4:5">
      <c r="D24331" s="122"/>
      <c r="E24331" s="122"/>
    </row>
    <row r="24332" spans="4:5">
      <c r="D24332" s="122"/>
      <c r="E24332" s="122"/>
    </row>
    <row r="24333" spans="4:5">
      <c r="D24333" s="122"/>
      <c r="E24333" s="122"/>
    </row>
    <row r="24334" spans="4:5">
      <c r="D24334" s="122"/>
      <c r="E24334" s="122"/>
    </row>
    <row r="24335" spans="4:5">
      <c r="D24335" s="122"/>
      <c r="E24335" s="122"/>
    </row>
    <row r="24336" spans="4:5">
      <c r="D24336" s="122"/>
      <c r="E24336" s="122"/>
    </row>
    <row r="24337" spans="4:5">
      <c r="D24337" s="122"/>
      <c r="E24337" s="122"/>
    </row>
    <row r="24338" spans="4:5">
      <c r="D24338" s="122"/>
      <c r="E24338" s="122"/>
    </row>
    <row r="24339" spans="4:5">
      <c r="D24339" s="122"/>
      <c r="E24339" s="122"/>
    </row>
    <row r="24340" spans="4:5">
      <c r="D24340" s="122"/>
      <c r="E24340" s="122"/>
    </row>
    <row r="24341" spans="4:5">
      <c r="D24341" s="122"/>
      <c r="E24341" s="122"/>
    </row>
    <row r="24342" spans="4:5">
      <c r="D24342" s="122"/>
      <c r="E24342" s="122"/>
    </row>
    <row r="24343" spans="4:5">
      <c r="D24343" s="122"/>
      <c r="E24343" s="122"/>
    </row>
    <row r="24344" spans="4:5">
      <c r="D24344" s="122"/>
      <c r="E24344" s="122"/>
    </row>
    <row r="24345" spans="4:5">
      <c r="D24345" s="122"/>
      <c r="E24345" s="122"/>
    </row>
    <row r="24346" spans="4:5">
      <c r="D24346" s="122"/>
      <c r="E24346" s="122"/>
    </row>
    <row r="24347" spans="4:5">
      <c r="D24347" s="122"/>
      <c r="E24347" s="122"/>
    </row>
    <row r="24348" spans="4:5">
      <c r="D24348" s="122"/>
      <c r="E24348" s="122"/>
    </row>
    <row r="24349" spans="4:5">
      <c r="D24349" s="122"/>
      <c r="E24349" s="122"/>
    </row>
    <row r="24350" spans="4:5">
      <c r="D24350" s="122"/>
      <c r="E24350" s="122"/>
    </row>
    <row r="24351" spans="4:5">
      <c r="D24351" s="122"/>
      <c r="E24351" s="122"/>
    </row>
    <row r="24352" spans="4:5">
      <c r="D24352" s="122"/>
      <c r="E24352" s="122"/>
    </row>
    <row r="24353" spans="4:5">
      <c r="D24353" s="122"/>
      <c r="E24353" s="122"/>
    </row>
    <row r="24354" spans="4:5">
      <c r="D24354" s="122"/>
      <c r="E24354" s="122"/>
    </row>
    <row r="24355" spans="4:5">
      <c r="D24355" s="122"/>
      <c r="E24355" s="122"/>
    </row>
    <row r="24356" spans="4:5">
      <c r="D24356" s="122"/>
      <c r="E24356" s="122"/>
    </row>
    <row r="24357" spans="4:5">
      <c r="D24357" s="122"/>
      <c r="E24357" s="122"/>
    </row>
    <row r="24358" spans="4:5">
      <c r="D24358" s="122"/>
      <c r="E24358" s="122"/>
    </row>
    <row r="24359" spans="4:5">
      <c r="D24359" s="122"/>
      <c r="E24359" s="122"/>
    </row>
    <row r="24360" spans="4:5">
      <c r="D24360" s="122"/>
      <c r="E24360" s="122"/>
    </row>
    <row r="24361" spans="4:5">
      <c r="D24361" s="122"/>
      <c r="E24361" s="122"/>
    </row>
    <row r="24362" spans="4:5">
      <c r="D24362" s="122"/>
      <c r="E24362" s="122"/>
    </row>
    <row r="24363" spans="4:5">
      <c r="D24363" s="122"/>
      <c r="E24363" s="122"/>
    </row>
    <row r="24364" spans="4:5">
      <c r="D24364" s="122"/>
      <c r="E24364" s="122"/>
    </row>
    <row r="24365" spans="4:5">
      <c r="D24365" s="122"/>
      <c r="E24365" s="122"/>
    </row>
    <row r="24366" spans="4:5">
      <c r="D24366" s="122"/>
      <c r="E24366" s="122"/>
    </row>
    <row r="24367" spans="4:5">
      <c r="D24367" s="122"/>
      <c r="E24367" s="122"/>
    </row>
    <row r="24368" spans="4:5">
      <c r="D24368" s="122"/>
      <c r="E24368" s="122"/>
    </row>
    <row r="24369" spans="4:5">
      <c r="D24369" s="122"/>
      <c r="E24369" s="122"/>
    </row>
    <row r="24370" spans="4:5">
      <c r="D24370" s="122"/>
      <c r="E24370" s="122"/>
    </row>
    <row r="24371" spans="4:5">
      <c r="D24371" s="122"/>
      <c r="E24371" s="122"/>
    </row>
    <row r="24372" spans="4:5">
      <c r="D24372" s="122"/>
      <c r="E24372" s="122"/>
    </row>
    <row r="24373" spans="4:5">
      <c r="D24373" s="122"/>
      <c r="E24373" s="122"/>
    </row>
    <row r="24374" spans="4:5">
      <c r="D24374" s="122"/>
      <c r="E24374" s="122"/>
    </row>
    <row r="24375" spans="4:5">
      <c r="D24375" s="122"/>
      <c r="E24375" s="122"/>
    </row>
    <row r="24376" spans="4:5">
      <c r="D24376" s="122"/>
      <c r="E24376" s="122"/>
    </row>
    <row r="24377" spans="4:5">
      <c r="D24377" s="122"/>
      <c r="E24377" s="122"/>
    </row>
    <row r="24378" spans="4:5">
      <c r="D24378" s="122"/>
      <c r="E24378" s="122"/>
    </row>
    <row r="24379" spans="4:5">
      <c r="D24379" s="122"/>
      <c r="E24379" s="122"/>
    </row>
    <row r="24380" spans="4:5">
      <c r="D24380" s="122"/>
      <c r="E24380" s="122"/>
    </row>
    <row r="24381" spans="4:5">
      <c r="D24381" s="122"/>
      <c r="E24381" s="122"/>
    </row>
    <row r="24382" spans="4:5">
      <c r="D24382" s="122"/>
      <c r="E24382" s="122"/>
    </row>
    <row r="24383" spans="4:5">
      <c r="D24383" s="122"/>
      <c r="E24383" s="122"/>
    </row>
    <row r="24384" spans="4:5">
      <c r="D24384" s="122"/>
      <c r="E24384" s="122"/>
    </row>
    <row r="24385" spans="4:5">
      <c r="D24385" s="122"/>
      <c r="E24385" s="122"/>
    </row>
    <row r="24386" spans="4:5">
      <c r="D24386" s="122"/>
      <c r="E24386" s="122"/>
    </row>
    <row r="24387" spans="4:5">
      <c r="D24387" s="122"/>
      <c r="E24387" s="122"/>
    </row>
    <row r="24388" spans="4:5">
      <c r="D24388" s="122"/>
      <c r="E24388" s="122"/>
    </row>
    <row r="24389" spans="4:5">
      <c r="D24389" s="122"/>
      <c r="E24389" s="122"/>
    </row>
    <row r="24390" spans="4:5">
      <c r="D24390" s="122"/>
      <c r="E24390" s="122"/>
    </row>
    <row r="24391" spans="4:5">
      <c r="D24391" s="122"/>
      <c r="E24391" s="122"/>
    </row>
    <row r="24392" spans="4:5">
      <c r="D24392" s="122"/>
      <c r="E24392" s="122"/>
    </row>
    <row r="24393" spans="4:5">
      <c r="D24393" s="122"/>
      <c r="E24393" s="122"/>
    </row>
    <row r="24394" spans="4:5">
      <c r="D24394" s="122"/>
      <c r="E24394" s="122"/>
    </row>
    <row r="24395" spans="4:5">
      <c r="D24395" s="122"/>
      <c r="E24395" s="122"/>
    </row>
    <row r="24396" spans="4:5">
      <c r="D24396" s="122"/>
      <c r="E24396" s="122"/>
    </row>
    <row r="24397" spans="4:5">
      <c r="D24397" s="122"/>
      <c r="E24397" s="122"/>
    </row>
    <row r="24398" spans="4:5">
      <c r="D24398" s="122"/>
      <c r="E24398" s="122"/>
    </row>
    <row r="24399" spans="4:5">
      <c r="D24399" s="122"/>
      <c r="E24399" s="122"/>
    </row>
    <row r="24400" spans="4:5">
      <c r="D24400" s="122"/>
      <c r="E24400" s="122"/>
    </row>
    <row r="24401" spans="4:5">
      <c r="D24401" s="122"/>
      <c r="E24401" s="122"/>
    </row>
    <row r="24402" spans="4:5">
      <c r="D24402" s="122"/>
      <c r="E24402" s="122"/>
    </row>
    <row r="24403" spans="4:5">
      <c r="D24403" s="122"/>
      <c r="E24403" s="122"/>
    </row>
    <row r="24404" spans="4:5">
      <c r="D24404" s="122"/>
      <c r="E24404" s="122"/>
    </row>
    <row r="24405" spans="4:5">
      <c r="D24405" s="122"/>
      <c r="E24405" s="122"/>
    </row>
    <row r="24406" spans="4:5">
      <c r="D24406" s="122"/>
      <c r="E24406" s="122"/>
    </row>
    <row r="24407" spans="4:5">
      <c r="D24407" s="122"/>
      <c r="E24407" s="122"/>
    </row>
    <row r="24408" spans="4:5">
      <c r="D24408" s="122"/>
      <c r="E24408" s="122"/>
    </row>
    <row r="24409" spans="4:5">
      <c r="D24409" s="122"/>
      <c r="E24409" s="122"/>
    </row>
    <row r="24410" spans="4:5">
      <c r="D24410" s="122"/>
      <c r="E24410" s="122"/>
    </row>
    <row r="24411" spans="4:5">
      <c r="D24411" s="122"/>
      <c r="E24411" s="122"/>
    </row>
    <row r="24412" spans="4:5">
      <c r="D24412" s="122"/>
      <c r="E24412" s="122"/>
    </row>
    <row r="24413" spans="4:5">
      <c r="D24413" s="122"/>
      <c r="E24413" s="122"/>
    </row>
    <row r="24414" spans="4:5">
      <c r="D24414" s="122"/>
      <c r="E24414" s="122"/>
    </row>
    <row r="24415" spans="4:5">
      <c r="D24415" s="122"/>
      <c r="E24415" s="122"/>
    </row>
    <row r="24416" spans="4:5">
      <c r="D24416" s="122"/>
      <c r="E24416" s="122"/>
    </row>
    <row r="24417" spans="4:5">
      <c r="D24417" s="122"/>
      <c r="E24417" s="122"/>
    </row>
    <row r="24418" spans="4:5">
      <c r="D24418" s="122"/>
      <c r="E24418" s="122"/>
    </row>
    <row r="24419" spans="4:5">
      <c r="D24419" s="122"/>
      <c r="E24419" s="122"/>
    </row>
    <row r="24420" spans="4:5">
      <c r="D24420" s="122"/>
      <c r="E24420" s="122"/>
    </row>
    <row r="24421" spans="4:5">
      <c r="D24421" s="122"/>
      <c r="E24421" s="122"/>
    </row>
    <row r="24422" spans="4:5">
      <c r="D24422" s="122"/>
      <c r="E24422" s="122"/>
    </row>
    <row r="24423" spans="4:5">
      <c r="D24423" s="122"/>
      <c r="E24423" s="122"/>
    </row>
    <row r="24424" spans="4:5">
      <c r="D24424" s="122"/>
      <c r="E24424" s="122"/>
    </row>
    <row r="24425" spans="4:5">
      <c r="D24425" s="122"/>
      <c r="E24425" s="122"/>
    </row>
    <row r="24426" spans="4:5">
      <c r="D24426" s="122"/>
      <c r="E24426" s="122"/>
    </row>
    <row r="24427" spans="4:5">
      <c r="D24427" s="122"/>
      <c r="E24427" s="122"/>
    </row>
    <row r="24428" spans="4:5">
      <c r="D24428" s="122"/>
      <c r="E24428" s="122"/>
    </row>
    <row r="24429" spans="4:5">
      <c r="D24429" s="122"/>
      <c r="E24429" s="122"/>
    </row>
    <row r="24430" spans="4:5">
      <c r="D24430" s="122"/>
      <c r="E24430" s="122"/>
    </row>
    <row r="24431" spans="4:5">
      <c r="D24431" s="122"/>
      <c r="E24431" s="122"/>
    </row>
    <row r="24432" spans="4:5">
      <c r="D24432" s="122"/>
      <c r="E24432" s="122"/>
    </row>
    <row r="24433" spans="4:5">
      <c r="D24433" s="122"/>
      <c r="E24433" s="122"/>
    </row>
    <row r="24434" spans="4:5">
      <c r="D24434" s="122"/>
      <c r="E24434" s="122"/>
    </row>
    <row r="24435" spans="4:5">
      <c r="D24435" s="122"/>
      <c r="E24435" s="122"/>
    </row>
    <row r="24436" spans="4:5">
      <c r="D24436" s="122"/>
      <c r="E24436" s="122"/>
    </row>
    <row r="24437" spans="4:5">
      <c r="D24437" s="122"/>
      <c r="E24437" s="122"/>
    </row>
    <row r="24438" spans="4:5">
      <c r="D24438" s="122"/>
      <c r="E24438" s="122"/>
    </row>
    <row r="24439" spans="4:5">
      <c r="D24439" s="122"/>
      <c r="E24439" s="122"/>
    </row>
    <row r="24440" spans="4:5">
      <c r="D24440" s="122"/>
      <c r="E24440" s="122"/>
    </row>
    <row r="24441" spans="4:5">
      <c r="D24441" s="122"/>
      <c r="E24441" s="122"/>
    </row>
    <row r="24442" spans="4:5">
      <c r="D24442" s="122"/>
      <c r="E24442" s="122"/>
    </row>
    <row r="24443" spans="4:5">
      <c r="D24443" s="122"/>
      <c r="E24443" s="122"/>
    </row>
    <row r="24444" spans="4:5">
      <c r="D24444" s="122"/>
      <c r="E24444" s="122"/>
    </row>
    <row r="24445" spans="4:5">
      <c r="D24445" s="122"/>
      <c r="E24445" s="122"/>
    </row>
    <row r="24446" spans="4:5">
      <c r="D24446" s="122"/>
      <c r="E24446" s="122"/>
    </row>
    <row r="24447" spans="4:5">
      <c r="D24447" s="122"/>
      <c r="E24447" s="122"/>
    </row>
    <row r="24448" spans="4:5">
      <c r="D24448" s="122"/>
      <c r="E24448" s="122"/>
    </row>
    <row r="24449" spans="4:5">
      <c r="D24449" s="122"/>
      <c r="E24449" s="122"/>
    </row>
    <row r="24450" spans="4:5">
      <c r="D24450" s="122"/>
      <c r="E24450" s="122"/>
    </row>
    <row r="24451" spans="4:5">
      <c r="D24451" s="122"/>
      <c r="E24451" s="122"/>
    </row>
    <row r="24452" spans="4:5">
      <c r="D24452" s="122"/>
      <c r="E24452" s="122"/>
    </row>
    <row r="24453" spans="4:5">
      <c r="D24453" s="122"/>
      <c r="E24453" s="122"/>
    </row>
    <row r="24454" spans="4:5">
      <c r="D24454" s="122"/>
      <c r="E24454" s="122"/>
    </row>
    <row r="24455" spans="4:5">
      <c r="D24455" s="122"/>
      <c r="E24455" s="122"/>
    </row>
    <row r="24456" spans="4:5">
      <c r="D24456" s="122"/>
      <c r="E24456" s="122"/>
    </row>
    <row r="24457" spans="4:5">
      <c r="D24457" s="122"/>
      <c r="E24457" s="122"/>
    </row>
    <row r="24458" spans="4:5">
      <c r="D24458" s="122"/>
      <c r="E24458" s="122"/>
    </row>
    <row r="24459" spans="4:5">
      <c r="D24459" s="122"/>
      <c r="E24459" s="122"/>
    </row>
    <row r="24460" spans="4:5">
      <c r="D24460" s="122"/>
      <c r="E24460" s="122"/>
    </row>
    <row r="24461" spans="4:5">
      <c r="D24461" s="122"/>
      <c r="E24461" s="122"/>
    </row>
    <row r="24462" spans="4:5">
      <c r="D24462" s="122"/>
      <c r="E24462" s="122"/>
    </row>
    <row r="24463" spans="4:5">
      <c r="D24463" s="122"/>
      <c r="E24463" s="122"/>
    </row>
    <row r="24464" spans="4:5">
      <c r="D24464" s="122"/>
      <c r="E24464" s="122"/>
    </row>
    <row r="24465" spans="4:5">
      <c r="D24465" s="122"/>
      <c r="E24465" s="122"/>
    </row>
    <row r="24466" spans="4:5">
      <c r="D24466" s="122"/>
      <c r="E24466" s="122"/>
    </row>
    <row r="24467" spans="4:5">
      <c r="D24467" s="122"/>
      <c r="E24467" s="122"/>
    </row>
    <row r="24468" spans="4:5">
      <c r="D24468" s="122"/>
      <c r="E24468" s="122"/>
    </row>
    <row r="24469" spans="4:5">
      <c r="D24469" s="122"/>
      <c r="E24469" s="122"/>
    </row>
    <row r="24470" spans="4:5">
      <c r="D24470" s="122"/>
      <c r="E24470" s="122"/>
    </row>
    <row r="24471" spans="4:5">
      <c r="D24471" s="122"/>
      <c r="E24471" s="122"/>
    </row>
    <row r="24472" spans="4:5">
      <c r="D24472" s="122"/>
      <c r="E24472" s="122"/>
    </row>
    <row r="24473" spans="4:5">
      <c r="D24473" s="122"/>
      <c r="E24473" s="122"/>
    </row>
    <row r="24474" spans="4:5">
      <c r="D24474" s="122"/>
      <c r="E24474" s="122"/>
    </row>
    <row r="24475" spans="4:5">
      <c r="D24475" s="122"/>
      <c r="E24475" s="122"/>
    </row>
    <row r="24476" spans="4:5">
      <c r="D24476" s="122"/>
      <c r="E24476" s="122"/>
    </row>
    <row r="24477" spans="4:5">
      <c r="D24477" s="122"/>
      <c r="E24477" s="122"/>
    </row>
    <row r="24478" spans="4:5">
      <c r="D24478" s="122"/>
      <c r="E24478" s="122"/>
    </row>
    <row r="24479" spans="4:5">
      <c r="D24479" s="122"/>
      <c r="E24479" s="122"/>
    </row>
    <row r="24480" spans="4:5">
      <c r="D24480" s="122"/>
      <c r="E24480" s="122"/>
    </row>
    <row r="24481" spans="4:5">
      <c r="D24481" s="122"/>
      <c r="E24481" s="122"/>
    </row>
    <row r="24482" spans="4:5">
      <c r="D24482" s="122"/>
      <c r="E24482" s="122"/>
    </row>
    <row r="24483" spans="4:5">
      <c r="D24483" s="122"/>
      <c r="E24483" s="122"/>
    </row>
    <row r="24484" spans="4:5">
      <c r="D24484" s="122"/>
      <c r="E24484" s="122"/>
    </row>
    <row r="24485" spans="4:5">
      <c r="D24485" s="122"/>
      <c r="E24485" s="122"/>
    </row>
    <row r="24486" spans="4:5">
      <c r="D24486" s="122"/>
      <c r="E24486" s="122"/>
    </row>
    <row r="24487" spans="4:5">
      <c r="D24487" s="122"/>
      <c r="E24487" s="122"/>
    </row>
    <row r="24488" spans="4:5">
      <c r="D24488" s="122"/>
      <c r="E24488" s="122"/>
    </row>
    <row r="24489" spans="4:5">
      <c r="D24489" s="122"/>
      <c r="E24489" s="122"/>
    </row>
    <row r="24490" spans="4:5">
      <c r="D24490" s="122"/>
      <c r="E24490" s="122"/>
    </row>
    <row r="24491" spans="4:5">
      <c r="D24491" s="122"/>
      <c r="E24491" s="122"/>
    </row>
    <row r="24492" spans="4:5">
      <c r="D24492" s="122"/>
      <c r="E24492" s="122"/>
    </row>
    <row r="24493" spans="4:5">
      <c r="D24493" s="122"/>
      <c r="E24493" s="122"/>
    </row>
    <row r="24494" spans="4:5">
      <c r="D24494" s="122"/>
      <c r="E24494" s="122"/>
    </row>
    <row r="24495" spans="4:5">
      <c r="D24495" s="122"/>
      <c r="E24495" s="122"/>
    </row>
    <row r="24496" spans="4:5">
      <c r="D24496" s="122"/>
      <c r="E24496" s="122"/>
    </row>
    <row r="24497" spans="4:5">
      <c r="D24497" s="122"/>
      <c r="E24497" s="122"/>
    </row>
    <row r="24498" spans="4:5">
      <c r="D24498" s="122"/>
      <c r="E24498" s="122"/>
    </row>
    <row r="24499" spans="4:5">
      <c r="D24499" s="122"/>
      <c r="E24499" s="122"/>
    </row>
    <row r="24500" spans="4:5">
      <c r="D24500" s="122"/>
      <c r="E24500" s="122"/>
    </row>
    <row r="24501" spans="4:5">
      <c r="D24501" s="122"/>
      <c r="E24501" s="122"/>
    </row>
    <row r="24502" spans="4:5">
      <c r="D24502" s="122"/>
      <c r="E24502" s="122"/>
    </row>
    <row r="24503" spans="4:5">
      <c r="D24503" s="122"/>
      <c r="E24503" s="122"/>
    </row>
    <row r="24504" spans="4:5">
      <c r="D24504" s="122"/>
      <c r="E24504" s="122"/>
    </row>
    <row r="24505" spans="4:5">
      <c r="D24505" s="122"/>
      <c r="E24505" s="122"/>
    </row>
    <row r="24506" spans="4:5">
      <c r="D24506" s="122"/>
      <c r="E24506" s="122"/>
    </row>
    <row r="24507" spans="4:5">
      <c r="D24507" s="122"/>
      <c r="E24507" s="122"/>
    </row>
    <row r="24508" spans="4:5">
      <c r="D24508" s="122"/>
      <c r="E24508" s="122"/>
    </row>
    <row r="24509" spans="4:5">
      <c r="D24509" s="122"/>
      <c r="E24509" s="122"/>
    </row>
    <row r="24510" spans="4:5">
      <c r="D24510" s="122"/>
      <c r="E24510" s="122"/>
    </row>
    <row r="24511" spans="4:5">
      <c r="D24511" s="122"/>
      <c r="E24511" s="122"/>
    </row>
    <row r="24512" spans="4:5">
      <c r="D24512" s="122"/>
      <c r="E24512" s="122"/>
    </row>
    <row r="24513" spans="4:5">
      <c r="D24513" s="122"/>
      <c r="E24513" s="122"/>
    </row>
    <row r="24514" spans="4:5">
      <c r="D24514" s="122"/>
      <c r="E24514" s="122"/>
    </row>
    <row r="24515" spans="4:5">
      <c r="D24515" s="122"/>
      <c r="E24515" s="122"/>
    </row>
    <row r="24516" spans="4:5">
      <c r="D24516" s="122"/>
      <c r="E24516" s="122"/>
    </row>
    <row r="24517" spans="4:5">
      <c r="D24517" s="122"/>
      <c r="E24517" s="122"/>
    </row>
    <row r="24518" spans="4:5">
      <c r="D24518" s="122"/>
      <c r="E24518" s="122"/>
    </row>
    <row r="24519" spans="4:5">
      <c r="D24519" s="122"/>
      <c r="E24519" s="122"/>
    </row>
    <row r="24520" spans="4:5">
      <c r="D24520" s="122"/>
      <c r="E24520" s="122"/>
    </row>
    <row r="24521" spans="4:5">
      <c r="D24521" s="122"/>
      <c r="E24521" s="122"/>
    </row>
    <row r="24522" spans="4:5">
      <c r="D24522" s="122"/>
      <c r="E24522" s="122"/>
    </row>
    <row r="24523" spans="4:5">
      <c r="D24523" s="122"/>
      <c r="E24523" s="122"/>
    </row>
    <row r="24524" spans="4:5">
      <c r="D24524" s="122"/>
      <c r="E24524" s="122"/>
    </row>
    <row r="24525" spans="4:5">
      <c r="D24525" s="122"/>
      <c r="E24525" s="122"/>
    </row>
    <row r="24526" spans="4:5">
      <c r="D24526" s="122"/>
      <c r="E24526" s="122"/>
    </row>
    <row r="24527" spans="4:5">
      <c r="D24527" s="122"/>
      <c r="E24527" s="122"/>
    </row>
    <row r="24528" spans="4:5">
      <c r="D24528" s="122"/>
      <c r="E24528" s="122"/>
    </row>
    <row r="24529" spans="4:5">
      <c r="D24529" s="122"/>
      <c r="E24529" s="122"/>
    </row>
    <row r="24530" spans="4:5">
      <c r="D24530" s="122"/>
      <c r="E24530" s="122"/>
    </row>
    <row r="24531" spans="4:5">
      <c r="D24531" s="122"/>
      <c r="E24531" s="122"/>
    </row>
    <row r="24532" spans="4:5">
      <c r="D24532" s="122"/>
      <c r="E24532" s="122"/>
    </row>
    <row r="24533" spans="4:5">
      <c r="D24533" s="122"/>
      <c r="E24533" s="122"/>
    </row>
    <row r="24534" spans="4:5">
      <c r="D24534" s="122"/>
      <c r="E24534" s="122"/>
    </row>
    <row r="24535" spans="4:5">
      <c r="D24535" s="122"/>
      <c r="E24535" s="122"/>
    </row>
    <row r="24536" spans="4:5">
      <c r="D24536" s="122"/>
      <c r="E24536" s="122"/>
    </row>
    <row r="24537" spans="4:5">
      <c r="D24537" s="122"/>
      <c r="E24537" s="122"/>
    </row>
    <row r="24538" spans="4:5">
      <c r="D24538" s="122"/>
      <c r="E24538" s="122"/>
    </row>
    <row r="24539" spans="4:5">
      <c r="D24539" s="122"/>
      <c r="E24539" s="122"/>
    </row>
    <row r="24540" spans="4:5">
      <c r="D24540" s="122"/>
      <c r="E24540" s="122"/>
    </row>
    <row r="24541" spans="4:5">
      <c r="D24541" s="122"/>
      <c r="E24541" s="122"/>
    </row>
    <row r="24542" spans="4:5">
      <c r="D24542" s="122"/>
      <c r="E24542" s="122"/>
    </row>
    <row r="24543" spans="4:5">
      <c r="D24543" s="122"/>
      <c r="E24543" s="122"/>
    </row>
    <row r="24544" spans="4:5">
      <c r="D24544" s="122"/>
      <c r="E24544" s="122"/>
    </row>
    <row r="24545" spans="4:5">
      <c r="D24545" s="122"/>
      <c r="E24545" s="122"/>
    </row>
    <row r="24546" spans="4:5">
      <c r="D24546" s="122"/>
      <c r="E24546" s="122"/>
    </row>
    <row r="24547" spans="4:5">
      <c r="D24547" s="122"/>
      <c r="E24547" s="122"/>
    </row>
    <row r="24548" spans="4:5">
      <c r="D24548" s="122"/>
      <c r="E24548" s="122"/>
    </row>
    <row r="24549" spans="4:5">
      <c r="D24549" s="122"/>
      <c r="E24549" s="122"/>
    </row>
    <row r="24550" spans="4:5">
      <c r="D24550" s="122"/>
      <c r="E24550" s="122"/>
    </row>
    <row r="24551" spans="4:5">
      <c r="D24551" s="122"/>
      <c r="E24551" s="122"/>
    </row>
    <row r="24552" spans="4:5">
      <c r="D24552" s="122"/>
      <c r="E24552" s="122"/>
    </row>
    <row r="24553" spans="4:5">
      <c r="D24553" s="122"/>
      <c r="E24553" s="122"/>
    </row>
    <row r="24554" spans="4:5">
      <c r="D24554" s="122"/>
      <c r="E24554" s="122"/>
    </row>
    <row r="24555" spans="4:5">
      <c r="D24555" s="122"/>
      <c r="E24555" s="122"/>
    </row>
    <row r="24556" spans="4:5">
      <c r="D24556" s="122"/>
      <c r="E24556" s="122"/>
    </row>
    <row r="24557" spans="4:5">
      <c r="D24557" s="122"/>
      <c r="E24557" s="122"/>
    </row>
    <row r="24558" spans="4:5">
      <c r="D24558" s="122"/>
      <c r="E24558" s="122"/>
    </row>
    <row r="24559" spans="4:5">
      <c r="D24559" s="122"/>
      <c r="E24559" s="122"/>
    </row>
    <row r="24560" spans="4:5">
      <c r="D24560" s="122"/>
      <c r="E24560" s="122"/>
    </row>
    <row r="24561" spans="4:5">
      <c r="D24561" s="122"/>
      <c r="E24561" s="122"/>
    </row>
    <row r="24562" spans="4:5">
      <c r="D24562" s="122"/>
      <c r="E24562" s="122"/>
    </row>
    <row r="24563" spans="4:5">
      <c r="D24563" s="122"/>
      <c r="E24563" s="122"/>
    </row>
    <row r="24564" spans="4:5">
      <c r="D24564" s="122"/>
      <c r="E24564" s="122"/>
    </row>
    <row r="24565" spans="4:5">
      <c r="D24565" s="122"/>
      <c r="E24565" s="122"/>
    </row>
    <row r="24566" spans="4:5">
      <c r="D24566" s="122"/>
      <c r="E24566" s="122"/>
    </row>
    <row r="24567" spans="4:5">
      <c r="D24567" s="122"/>
      <c r="E24567" s="122"/>
    </row>
    <row r="24568" spans="4:5">
      <c r="D24568" s="122"/>
      <c r="E24568" s="122"/>
    </row>
    <row r="24569" spans="4:5">
      <c r="D24569" s="122"/>
      <c r="E24569" s="122"/>
    </row>
    <row r="24570" spans="4:5">
      <c r="D24570" s="122"/>
      <c r="E24570" s="122"/>
    </row>
    <row r="24571" spans="4:5">
      <c r="D24571" s="122"/>
      <c r="E24571" s="122"/>
    </row>
    <row r="24572" spans="4:5">
      <c r="D24572" s="122"/>
      <c r="E24572" s="122"/>
    </row>
    <row r="24573" spans="4:5">
      <c r="D24573" s="122"/>
      <c r="E24573" s="122"/>
    </row>
    <row r="24574" spans="4:5">
      <c r="D24574" s="122"/>
      <c r="E24574" s="122"/>
    </row>
    <row r="24575" spans="4:5">
      <c r="D24575" s="122"/>
      <c r="E24575" s="122"/>
    </row>
    <row r="24576" spans="4:5">
      <c r="D24576" s="122"/>
      <c r="E24576" s="122"/>
    </row>
    <row r="24577" spans="4:5">
      <c r="D24577" s="122"/>
      <c r="E24577" s="122"/>
    </row>
    <row r="24578" spans="4:5">
      <c r="D24578" s="122"/>
      <c r="E24578" s="122"/>
    </row>
    <row r="24579" spans="4:5">
      <c r="D24579" s="122"/>
      <c r="E24579" s="122"/>
    </row>
    <row r="24580" spans="4:5">
      <c r="D24580" s="122"/>
      <c r="E24580" s="122"/>
    </row>
    <row r="24581" spans="4:5">
      <c r="D24581" s="122"/>
      <c r="E24581" s="122"/>
    </row>
    <row r="24582" spans="4:5">
      <c r="D24582" s="122"/>
      <c r="E24582" s="122"/>
    </row>
    <row r="24583" spans="4:5">
      <c r="D24583" s="122"/>
      <c r="E24583" s="122"/>
    </row>
    <row r="24584" spans="4:5">
      <c r="D24584" s="122"/>
      <c r="E24584" s="122"/>
    </row>
    <row r="24585" spans="4:5">
      <c r="D24585" s="122"/>
      <c r="E24585" s="122"/>
    </row>
    <row r="24586" spans="4:5">
      <c r="D24586" s="122"/>
      <c r="E24586" s="122"/>
    </row>
    <row r="24587" spans="4:5">
      <c r="D24587" s="122"/>
      <c r="E24587" s="122"/>
    </row>
    <row r="24588" spans="4:5">
      <c r="D24588" s="122"/>
      <c r="E24588" s="122"/>
    </row>
    <row r="24589" spans="4:5">
      <c r="D24589" s="122"/>
      <c r="E24589" s="122"/>
    </row>
    <row r="24590" spans="4:5">
      <c r="D24590" s="122"/>
      <c r="E24590" s="122"/>
    </row>
    <row r="24591" spans="4:5">
      <c r="D24591" s="122"/>
      <c r="E24591" s="122"/>
    </row>
    <row r="24592" spans="4:5">
      <c r="D24592" s="122"/>
      <c r="E24592" s="122"/>
    </row>
    <row r="24593" spans="4:5">
      <c r="D24593" s="122"/>
      <c r="E24593" s="122"/>
    </row>
    <row r="24594" spans="4:5">
      <c r="D24594" s="122"/>
      <c r="E24594" s="122"/>
    </row>
    <row r="24595" spans="4:5">
      <c r="D24595" s="122"/>
      <c r="E24595" s="122"/>
    </row>
    <row r="24596" spans="4:5">
      <c r="D24596" s="122"/>
      <c r="E24596" s="122"/>
    </row>
    <row r="24597" spans="4:5">
      <c r="D24597" s="122"/>
      <c r="E24597" s="122"/>
    </row>
    <row r="24598" spans="4:5">
      <c r="D24598" s="122"/>
      <c r="E24598" s="122"/>
    </row>
    <row r="24599" spans="4:5">
      <c r="D24599" s="122"/>
      <c r="E24599" s="122"/>
    </row>
    <row r="24600" spans="4:5">
      <c r="D24600" s="122"/>
      <c r="E24600" s="122"/>
    </row>
    <row r="24601" spans="4:5">
      <c r="D24601" s="122"/>
      <c r="E24601" s="122"/>
    </row>
    <row r="24602" spans="4:5">
      <c r="D24602" s="122"/>
      <c r="E24602" s="122"/>
    </row>
    <row r="24603" spans="4:5">
      <c r="D24603" s="122"/>
      <c r="E24603" s="122"/>
    </row>
    <row r="24604" spans="4:5">
      <c r="D24604" s="122"/>
      <c r="E24604" s="122"/>
    </row>
    <row r="24605" spans="4:5">
      <c r="D24605" s="122"/>
      <c r="E24605" s="122"/>
    </row>
    <row r="24606" spans="4:5">
      <c r="D24606" s="122"/>
      <c r="E24606" s="122"/>
    </row>
    <row r="24607" spans="4:5">
      <c r="D24607" s="122"/>
      <c r="E24607" s="122"/>
    </row>
    <row r="24608" spans="4:5">
      <c r="D24608" s="122"/>
      <c r="E24608" s="122"/>
    </row>
    <row r="24609" spans="4:5">
      <c r="D24609" s="122"/>
      <c r="E24609" s="122"/>
    </row>
    <row r="24610" spans="4:5">
      <c r="D24610" s="122"/>
      <c r="E24610" s="122"/>
    </row>
    <row r="24611" spans="4:5">
      <c r="D24611" s="122"/>
      <c r="E24611" s="122"/>
    </row>
    <row r="24612" spans="4:5">
      <c r="D24612" s="122"/>
      <c r="E24612" s="122"/>
    </row>
    <row r="24613" spans="4:5">
      <c r="D24613" s="122"/>
      <c r="E24613" s="122"/>
    </row>
    <row r="24614" spans="4:5">
      <c r="D24614" s="122"/>
      <c r="E24614" s="122"/>
    </row>
    <row r="24615" spans="4:5">
      <c r="D24615" s="122"/>
      <c r="E24615" s="122"/>
    </row>
    <row r="24616" spans="4:5">
      <c r="D24616" s="122"/>
      <c r="E24616" s="122"/>
    </row>
    <row r="24617" spans="4:5">
      <c r="D24617" s="122"/>
      <c r="E24617" s="122"/>
    </row>
    <row r="24618" spans="4:5">
      <c r="D24618" s="122"/>
      <c r="E24618" s="122"/>
    </row>
    <row r="24619" spans="4:5">
      <c r="D24619" s="122"/>
      <c r="E24619" s="122"/>
    </row>
    <row r="24620" spans="4:5">
      <c r="D24620" s="122"/>
      <c r="E24620" s="122"/>
    </row>
    <row r="24621" spans="4:5">
      <c r="D24621" s="122"/>
      <c r="E24621" s="122"/>
    </row>
    <row r="24622" spans="4:5">
      <c r="D24622" s="122"/>
      <c r="E24622" s="122"/>
    </row>
    <row r="24623" spans="4:5">
      <c r="D24623" s="122"/>
      <c r="E24623" s="122"/>
    </row>
    <row r="24624" spans="4:5">
      <c r="D24624" s="122"/>
      <c r="E24624" s="122"/>
    </row>
    <row r="24625" spans="4:5">
      <c r="D24625" s="122"/>
      <c r="E24625" s="122"/>
    </row>
    <row r="24626" spans="4:5">
      <c r="D24626" s="122"/>
      <c r="E24626" s="122"/>
    </row>
    <row r="24627" spans="4:5">
      <c r="D24627" s="122"/>
      <c r="E24627" s="122"/>
    </row>
    <row r="24628" spans="4:5">
      <c r="D24628" s="122"/>
      <c r="E24628" s="122"/>
    </row>
    <row r="24629" spans="4:5">
      <c r="D24629" s="122"/>
      <c r="E24629" s="122"/>
    </row>
    <row r="24630" spans="4:5">
      <c r="D24630" s="122"/>
      <c r="E24630" s="122"/>
    </row>
    <row r="24631" spans="4:5">
      <c r="D24631" s="122"/>
      <c r="E24631" s="122"/>
    </row>
    <row r="24632" spans="4:5">
      <c r="D24632" s="122"/>
      <c r="E24632" s="122"/>
    </row>
    <row r="24633" spans="4:5">
      <c r="D24633" s="122"/>
      <c r="E24633" s="122"/>
    </row>
    <row r="24634" spans="4:5">
      <c r="D24634" s="122"/>
      <c r="E24634" s="122"/>
    </row>
    <row r="24635" spans="4:5">
      <c r="D24635" s="122"/>
      <c r="E24635" s="122"/>
    </row>
    <row r="24636" spans="4:5">
      <c r="D24636" s="122"/>
      <c r="E24636" s="122"/>
    </row>
    <row r="24637" spans="4:5">
      <c r="D24637" s="122"/>
      <c r="E24637" s="122"/>
    </row>
    <row r="24638" spans="4:5">
      <c r="D24638" s="122"/>
      <c r="E24638" s="122"/>
    </row>
    <row r="24639" spans="4:5">
      <c r="D24639" s="122"/>
      <c r="E24639" s="122"/>
    </row>
    <row r="24640" spans="4:5">
      <c r="D24640" s="122"/>
      <c r="E24640" s="122"/>
    </row>
    <row r="24641" spans="4:5">
      <c r="D24641" s="122"/>
      <c r="E24641" s="122"/>
    </row>
    <row r="24642" spans="4:5">
      <c r="D24642" s="122"/>
      <c r="E24642" s="122"/>
    </row>
    <row r="24643" spans="4:5">
      <c r="D24643" s="122"/>
      <c r="E24643" s="122"/>
    </row>
    <row r="24644" spans="4:5">
      <c r="D24644" s="122"/>
      <c r="E24644" s="122"/>
    </row>
    <row r="24645" spans="4:5">
      <c r="D24645" s="122"/>
      <c r="E24645" s="122"/>
    </row>
    <row r="24646" spans="4:5">
      <c r="D24646" s="122"/>
      <c r="E24646" s="122"/>
    </row>
    <row r="24647" spans="4:5">
      <c r="D24647" s="122"/>
      <c r="E24647" s="122"/>
    </row>
    <row r="24648" spans="4:5">
      <c r="D24648" s="122"/>
      <c r="E24648" s="122"/>
    </row>
    <row r="24649" spans="4:5">
      <c r="D24649" s="122"/>
      <c r="E24649" s="122"/>
    </row>
    <row r="24650" spans="4:5">
      <c r="D24650" s="122"/>
      <c r="E24650" s="122"/>
    </row>
    <row r="24651" spans="4:5">
      <c r="D24651" s="122"/>
      <c r="E24651" s="122"/>
    </row>
    <row r="24652" spans="4:5">
      <c r="D24652" s="122"/>
      <c r="E24652" s="122"/>
    </row>
    <row r="24653" spans="4:5">
      <c r="D24653" s="122"/>
      <c r="E24653" s="122"/>
    </row>
    <row r="24654" spans="4:5">
      <c r="D24654" s="122"/>
      <c r="E24654" s="122"/>
    </row>
    <row r="24655" spans="4:5">
      <c r="D24655" s="122"/>
      <c r="E24655" s="122"/>
    </row>
    <row r="24656" spans="4:5">
      <c r="D24656" s="122"/>
      <c r="E24656" s="122"/>
    </row>
    <row r="24657" spans="4:5">
      <c r="D24657" s="122"/>
      <c r="E24657" s="122"/>
    </row>
    <row r="24658" spans="4:5">
      <c r="D24658" s="122"/>
      <c r="E24658" s="122"/>
    </row>
    <row r="24659" spans="4:5">
      <c r="D24659" s="122"/>
      <c r="E24659" s="122"/>
    </row>
    <row r="24660" spans="4:5">
      <c r="D24660" s="122"/>
      <c r="E24660" s="122"/>
    </row>
    <row r="24661" spans="4:5">
      <c r="D24661" s="122"/>
      <c r="E24661" s="122"/>
    </row>
    <row r="24662" spans="4:5">
      <c r="D24662" s="122"/>
      <c r="E24662" s="122"/>
    </row>
    <row r="24663" spans="4:5">
      <c r="D24663" s="122"/>
      <c r="E24663" s="122"/>
    </row>
    <row r="24664" spans="4:5">
      <c r="D24664" s="122"/>
      <c r="E24664" s="122"/>
    </row>
    <row r="24665" spans="4:5">
      <c r="D24665" s="122"/>
      <c r="E24665" s="122"/>
    </row>
    <row r="24666" spans="4:5">
      <c r="D24666" s="122"/>
      <c r="E24666" s="122"/>
    </row>
    <row r="24667" spans="4:5">
      <c r="D24667" s="122"/>
      <c r="E24667" s="122"/>
    </row>
    <row r="24668" spans="4:5">
      <c r="D24668" s="122"/>
      <c r="E24668" s="122"/>
    </row>
    <row r="24669" spans="4:5">
      <c r="D24669" s="122"/>
      <c r="E24669" s="122"/>
    </row>
    <row r="24670" spans="4:5">
      <c r="D24670" s="122"/>
      <c r="E24670" s="122"/>
    </row>
    <row r="24671" spans="4:5">
      <c r="D24671" s="122"/>
      <c r="E24671" s="122"/>
    </row>
    <row r="24672" spans="4:5">
      <c r="D24672" s="122"/>
      <c r="E24672" s="122"/>
    </row>
    <row r="24673" spans="4:5">
      <c r="D24673" s="122"/>
      <c r="E24673" s="122"/>
    </row>
    <row r="24674" spans="4:5">
      <c r="D24674" s="122"/>
      <c r="E24674" s="122"/>
    </row>
    <row r="24675" spans="4:5">
      <c r="D24675" s="122"/>
      <c r="E24675" s="122"/>
    </row>
    <row r="24676" spans="4:5">
      <c r="D24676" s="122"/>
      <c r="E24676" s="122"/>
    </row>
    <row r="24677" spans="4:5">
      <c r="D24677" s="122"/>
      <c r="E24677" s="122"/>
    </row>
    <row r="24678" spans="4:5">
      <c r="D24678" s="122"/>
      <c r="E24678" s="122"/>
    </row>
    <row r="24679" spans="4:5">
      <c r="D24679" s="122"/>
      <c r="E24679" s="122"/>
    </row>
    <row r="24680" spans="4:5">
      <c r="D24680" s="122"/>
      <c r="E24680" s="122"/>
    </row>
    <row r="24681" spans="4:5">
      <c r="D24681" s="122"/>
      <c r="E24681" s="122"/>
    </row>
    <row r="24682" spans="4:5">
      <c r="D24682" s="122"/>
      <c r="E24682" s="122"/>
    </row>
    <row r="24683" spans="4:5">
      <c r="D24683" s="122"/>
      <c r="E24683" s="122"/>
    </row>
    <row r="24684" spans="4:5">
      <c r="D24684" s="122"/>
      <c r="E24684" s="122"/>
    </row>
    <row r="24685" spans="4:5">
      <c r="D24685" s="122"/>
      <c r="E24685" s="122"/>
    </row>
    <row r="24686" spans="4:5">
      <c r="D24686" s="122"/>
      <c r="E24686" s="122"/>
    </row>
    <row r="24687" spans="4:5">
      <c r="D24687" s="122"/>
      <c r="E24687" s="122"/>
    </row>
    <row r="24688" spans="4:5">
      <c r="D24688" s="122"/>
      <c r="E24688" s="122"/>
    </row>
    <row r="24689" spans="4:5">
      <c r="D24689" s="122"/>
      <c r="E24689" s="122"/>
    </row>
    <row r="24690" spans="4:5">
      <c r="D24690" s="122"/>
      <c r="E24690" s="122"/>
    </row>
    <row r="24691" spans="4:5">
      <c r="D24691" s="122"/>
      <c r="E24691" s="122"/>
    </row>
    <row r="24692" spans="4:5">
      <c r="D24692" s="122"/>
      <c r="E24692" s="122"/>
    </row>
    <row r="24693" spans="4:5">
      <c r="D24693" s="122"/>
      <c r="E24693" s="122"/>
    </row>
    <row r="24694" spans="4:5">
      <c r="D24694" s="122"/>
      <c r="E24694" s="122"/>
    </row>
    <row r="24695" spans="4:5">
      <c r="D24695" s="122"/>
      <c r="E24695" s="122"/>
    </row>
    <row r="24696" spans="4:5">
      <c r="D24696" s="122"/>
      <c r="E24696" s="122"/>
    </row>
    <row r="24697" spans="4:5">
      <c r="D24697" s="122"/>
      <c r="E24697" s="122"/>
    </row>
    <row r="24698" spans="4:5">
      <c r="D24698" s="122"/>
      <c r="E24698" s="122"/>
    </row>
    <row r="24699" spans="4:5">
      <c r="D24699" s="122"/>
      <c r="E24699" s="122"/>
    </row>
    <row r="24700" spans="4:5">
      <c r="D24700" s="122"/>
      <c r="E24700" s="122"/>
    </row>
    <row r="24701" spans="4:5">
      <c r="D24701" s="122"/>
      <c r="E24701" s="122"/>
    </row>
    <row r="24702" spans="4:5">
      <c r="D24702" s="122"/>
      <c r="E24702" s="122"/>
    </row>
    <row r="24703" spans="4:5">
      <c r="D24703" s="122"/>
      <c r="E24703" s="122"/>
    </row>
    <row r="24704" spans="4:5">
      <c r="D24704" s="122"/>
      <c r="E24704" s="122"/>
    </row>
    <row r="24705" spans="4:5">
      <c r="D24705" s="122"/>
      <c r="E24705" s="122"/>
    </row>
    <row r="24706" spans="4:5">
      <c r="D24706" s="122"/>
      <c r="E24706" s="122"/>
    </row>
    <row r="24707" spans="4:5">
      <c r="D24707" s="122"/>
      <c r="E24707" s="122"/>
    </row>
    <row r="24708" spans="4:5">
      <c r="D24708" s="122"/>
      <c r="E24708" s="122"/>
    </row>
    <row r="24709" spans="4:5">
      <c r="D24709" s="122"/>
      <c r="E24709" s="122"/>
    </row>
    <row r="24710" spans="4:5">
      <c r="D24710" s="122"/>
      <c r="E24710" s="122"/>
    </row>
    <row r="24711" spans="4:5">
      <c r="D24711" s="122"/>
      <c r="E24711" s="122"/>
    </row>
    <row r="24712" spans="4:5">
      <c r="D24712" s="122"/>
      <c r="E24712" s="122"/>
    </row>
    <row r="24713" spans="4:5">
      <c r="D24713" s="122"/>
      <c r="E24713" s="122"/>
    </row>
    <row r="24714" spans="4:5">
      <c r="D24714" s="122"/>
      <c r="E24714" s="122"/>
    </row>
    <row r="24715" spans="4:5">
      <c r="D24715" s="122"/>
      <c r="E24715" s="122"/>
    </row>
    <row r="24716" spans="4:5">
      <c r="D24716" s="122"/>
      <c r="E24716" s="122"/>
    </row>
    <row r="24717" spans="4:5">
      <c r="D24717" s="122"/>
      <c r="E24717" s="122"/>
    </row>
    <row r="24718" spans="4:5">
      <c r="D24718" s="122"/>
      <c r="E24718" s="122"/>
    </row>
    <row r="24719" spans="4:5">
      <c r="D24719" s="122"/>
      <c r="E24719" s="122"/>
    </row>
    <row r="24720" spans="4:5">
      <c r="D24720" s="122"/>
      <c r="E24720" s="122"/>
    </row>
    <row r="24721" spans="4:5">
      <c r="D24721" s="122"/>
      <c r="E24721" s="122"/>
    </row>
    <row r="24722" spans="4:5">
      <c r="D24722" s="122"/>
      <c r="E24722" s="122"/>
    </row>
    <row r="24723" spans="4:5">
      <c r="D24723" s="122"/>
      <c r="E24723" s="122"/>
    </row>
    <row r="24724" spans="4:5">
      <c r="D24724" s="122"/>
      <c r="E24724" s="122"/>
    </row>
    <row r="24725" spans="4:5">
      <c r="D24725" s="122"/>
      <c r="E24725" s="122"/>
    </row>
    <row r="24726" spans="4:5">
      <c r="D24726" s="122"/>
      <c r="E24726" s="122"/>
    </row>
    <row r="24727" spans="4:5">
      <c r="D24727" s="122"/>
      <c r="E24727" s="122"/>
    </row>
    <row r="24728" spans="4:5">
      <c r="D24728" s="122"/>
      <c r="E24728" s="122"/>
    </row>
    <row r="24729" spans="4:5">
      <c r="D24729" s="122"/>
      <c r="E24729" s="122"/>
    </row>
    <row r="24730" spans="4:5">
      <c r="D24730" s="122"/>
      <c r="E24730" s="122"/>
    </row>
    <row r="24731" spans="4:5">
      <c r="D24731" s="122"/>
      <c r="E24731" s="122"/>
    </row>
    <row r="24732" spans="4:5">
      <c r="D24732" s="122"/>
      <c r="E24732" s="122"/>
    </row>
    <row r="24733" spans="4:5">
      <c r="D24733" s="122"/>
      <c r="E24733" s="122"/>
    </row>
    <row r="24734" spans="4:5">
      <c r="D24734" s="122"/>
      <c r="E24734" s="122"/>
    </row>
    <row r="24735" spans="4:5">
      <c r="D24735" s="122"/>
      <c r="E24735" s="122"/>
    </row>
    <row r="24736" spans="4:5">
      <c r="D24736" s="122"/>
      <c r="E24736" s="122"/>
    </row>
    <row r="24737" spans="4:5">
      <c r="D24737" s="122"/>
      <c r="E24737" s="122"/>
    </row>
    <row r="24738" spans="4:5">
      <c r="D24738" s="122"/>
      <c r="E24738" s="122"/>
    </row>
    <row r="24739" spans="4:5">
      <c r="D24739" s="122"/>
      <c r="E24739" s="122"/>
    </row>
    <row r="24740" spans="4:5">
      <c r="D24740" s="122"/>
      <c r="E24740" s="122"/>
    </row>
    <row r="24741" spans="4:5">
      <c r="D24741" s="122"/>
      <c r="E24741" s="122"/>
    </row>
    <row r="24742" spans="4:5">
      <c r="D24742" s="122"/>
      <c r="E24742" s="122"/>
    </row>
    <row r="24743" spans="4:5">
      <c r="D24743" s="122"/>
      <c r="E24743" s="122"/>
    </row>
    <row r="24744" spans="4:5">
      <c r="D24744" s="122"/>
      <c r="E24744" s="122"/>
    </row>
    <row r="24745" spans="4:5">
      <c r="D24745" s="122"/>
      <c r="E24745" s="122"/>
    </row>
    <row r="24746" spans="4:5">
      <c r="D24746" s="122"/>
      <c r="E24746" s="122"/>
    </row>
    <row r="24747" spans="4:5">
      <c r="D24747" s="122"/>
      <c r="E24747" s="122"/>
    </row>
    <row r="24748" spans="4:5">
      <c r="D24748" s="122"/>
      <c r="E24748" s="122"/>
    </row>
    <row r="24749" spans="4:5">
      <c r="D24749" s="122"/>
      <c r="E24749" s="122"/>
    </row>
    <row r="24750" spans="4:5">
      <c r="D24750" s="122"/>
      <c r="E24750" s="122"/>
    </row>
    <row r="24751" spans="4:5">
      <c r="D24751" s="122"/>
      <c r="E24751" s="122"/>
    </row>
    <row r="24752" spans="4:5">
      <c r="D24752" s="122"/>
      <c r="E24752" s="122"/>
    </row>
    <row r="24753" spans="4:5">
      <c r="D24753" s="122"/>
      <c r="E24753" s="122"/>
    </row>
    <row r="24754" spans="4:5">
      <c r="D24754" s="122"/>
      <c r="E24754" s="122"/>
    </row>
    <row r="24755" spans="4:5">
      <c r="D24755" s="122"/>
      <c r="E24755" s="122"/>
    </row>
    <row r="24756" spans="4:5">
      <c r="D24756" s="122"/>
      <c r="E24756" s="122"/>
    </row>
    <row r="24757" spans="4:5">
      <c r="D24757" s="122"/>
      <c r="E24757" s="122"/>
    </row>
    <row r="24758" spans="4:5">
      <c r="D24758" s="122"/>
      <c r="E24758" s="122"/>
    </row>
    <row r="24759" spans="4:5">
      <c r="D24759" s="122"/>
      <c r="E24759" s="122"/>
    </row>
    <row r="24760" spans="4:5">
      <c r="D24760" s="122"/>
      <c r="E24760" s="122"/>
    </row>
    <row r="24761" spans="4:5">
      <c r="D24761" s="122"/>
      <c r="E24761" s="122"/>
    </row>
    <row r="24762" spans="4:5">
      <c r="D24762" s="122"/>
      <c r="E24762" s="122"/>
    </row>
    <row r="24763" spans="4:5">
      <c r="D24763" s="122"/>
      <c r="E24763" s="122"/>
    </row>
    <row r="24764" spans="4:5">
      <c r="D24764" s="122"/>
      <c r="E24764" s="122"/>
    </row>
    <row r="24765" spans="4:5">
      <c r="D24765" s="122"/>
      <c r="E24765" s="122"/>
    </row>
    <row r="24766" spans="4:5">
      <c r="D24766" s="122"/>
      <c r="E24766" s="122"/>
    </row>
    <row r="24767" spans="4:5">
      <c r="D24767" s="122"/>
      <c r="E24767" s="122"/>
    </row>
    <row r="24768" spans="4:5">
      <c r="D24768" s="122"/>
      <c r="E24768" s="122"/>
    </row>
    <row r="24769" spans="4:5">
      <c r="D24769" s="122"/>
      <c r="E24769" s="122"/>
    </row>
    <row r="24770" spans="4:5">
      <c r="D24770" s="122"/>
      <c r="E24770" s="122"/>
    </row>
    <row r="24771" spans="4:5">
      <c r="D24771" s="122"/>
      <c r="E24771" s="122"/>
    </row>
    <row r="24772" spans="4:5">
      <c r="D24772" s="122"/>
      <c r="E24772" s="122"/>
    </row>
    <row r="24773" spans="4:5">
      <c r="D24773" s="122"/>
      <c r="E24773" s="122"/>
    </row>
    <row r="24774" spans="4:5">
      <c r="D24774" s="122"/>
      <c r="E24774" s="122"/>
    </row>
    <row r="24775" spans="4:5">
      <c r="D24775" s="122"/>
      <c r="E24775" s="122"/>
    </row>
    <row r="24776" spans="4:5">
      <c r="D24776" s="122"/>
      <c r="E24776" s="122"/>
    </row>
    <row r="24777" spans="4:5">
      <c r="D24777" s="122"/>
      <c r="E24777" s="122"/>
    </row>
    <row r="24778" spans="4:5">
      <c r="D24778" s="122"/>
      <c r="E24778" s="122"/>
    </row>
    <row r="24779" spans="4:5">
      <c r="D24779" s="122"/>
      <c r="E24779" s="122"/>
    </row>
    <row r="24780" spans="4:5">
      <c r="D24780" s="122"/>
      <c r="E24780" s="122"/>
    </row>
    <row r="24781" spans="4:5">
      <c r="D24781" s="122"/>
      <c r="E24781" s="122"/>
    </row>
    <row r="24782" spans="4:5">
      <c r="D24782" s="122"/>
      <c r="E24782" s="122"/>
    </row>
    <row r="24783" spans="4:5">
      <c r="D24783" s="122"/>
      <c r="E24783" s="122"/>
    </row>
    <row r="24784" spans="4:5">
      <c r="D24784" s="122"/>
      <c r="E24784" s="122"/>
    </row>
    <row r="24785" spans="4:5">
      <c r="D24785" s="122"/>
      <c r="E24785" s="122"/>
    </row>
    <row r="24786" spans="4:5">
      <c r="D24786" s="122"/>
      <c r="E24786" s="122"/>
    </row>
    <row r="24787" spans="4:5">
      <c r="D24787" s="122"/>
      <c r="E24787" s="122"/>
    </row>
    <row r="24788" spans="4:5">
      <c r="D24788" s="122"/>
      <c r="E24788" s="122"/>
    </row>
    <row r="24789" spans="4:5">
      <c r="D24789" s="122"/>
      <c r="E24789" s="122"/>
    </row>
    <row r="24790" spans="4:5">
      <c r="D24790" s="122"/>
      <c r="E24790" s="122"/>
    </row>
    <row r="24791" spans="4:5">
      <c r="D24791" s="122"/>
      <c r="E24791" s="122"/>
    </row>
    <row r="24792" spans="4:5">
      <c r="D24792" s="122"/>
      <c r="E24792" s="122"/>
    </row>
    <row r="24793" spans="4:5">
      <c r="D24793" s="122"/>
      <c r="E24793" s="122"/>
    </row>
    <row r="24794" spans="4:5">
      <c r="D24794" s="122"/>
      <c r="E24794" s="122"/>
    </row>
    <row r="24795" spans="4:5">
      <c r="D24795" s="122"/>
      <c r="E24795" s="122"/>
    </row>
    <row r="24796" spans="4:5">
      <c r="D24796" s="122"/>
      <c r="E24796" s="122"/>
    </row>
    <row r="24797" spans="4:5">
      <c r="D24797" s="122"/>
      <c r="E24797" s="122"/>
    </row>
    <row r="24798" spans="4:5">
      <c r="D24798" s="122"/>
      <c r="E24798" s="122"/>
    </row>
    <row r="24799" spans="4:5">
      <c r="D24799" s="122"/>
      <c r="E24799" s="122"/>
    </row>
    <row r="24800" spans="4:5">
      <c r="D24800" s="122"/>
      <c r="E24800" s="122"/>
    </row>
    <row r="24801" spans="4:5">
      <c r="D24801" s="122"/>
      <c r="E24801" s="122"/>
    </row>
    <row r="24802" spans="4:5">
      <c r="D24802" s="122"/>
      <c r="E24802" s="122"/>
    </row>
    <row r="24803" spans="4:5">
      <c r="D24803" s="122"/>
      <c r="E24803" s="122"/>
    </row>
    <row r="24804" spans="4:5">
      <c r="D24804" s="122"/>
      <c r="E24804" s="122"/>
    </row>
    <row r="24805" spans="4:5">
      <c r="D24805" s="122"/>
      <c r="E24805" s="122"/>
    </row>
    <row r="24806" spans="4:5">
      <c r="D24806" s="122"/>
      <c r="E24806" s="122"/>
    </row>
    <row r="24807" spans="4:5">
      <c r="D24807" s="122"/>
      <c r="E24807" s="122"/>
    </row>
    <row r="24808" spans="4:5">
      <c r="D24808" s="122"/>
      <c r="E24808" s="122"/>
    </row>
    <row r="24809" spans="4:5">
      <c r="D24809" s="122"/>
      <c r="E24809" s="122"/>
    </row>
    <row r="24810" spans="4:5">
      <c r="D24810" s="122"/>
      <c r="E24810" s="122"/>
    </row>
    <row r="24811" spans="4:5">
      <c r="D24811" s="122"/>
      <c r="E24811" s="122"/>
    </row>
    <row r="24812" spans="4:5">
      <c r="D24812" s="122"/>
      <c r="E24812" s="122"/>
    </row>
    <row r="24813" spans="4:5">
      <c r="D24813" s="122"/>
      <c r="E24813" s="122"/>
    </row>
    <row r="24814" spans="4:5">
      <c r="D24814" s="122"/>
      <c r="E24814" s="122"/>
    </row>
    <row r="24815" spans="4:5">
      <c r="D24815" s="122"/>
      <c r="E24815" s="122"/>
    </row>
    <row r="24816" spans="4:5">
      <c r="D24816" s="122"/>
      <c r="E24816" s="122"/>
    </row>
    <row r="24817" spans="4:5">
      <c r="D24817" s="122"/>
      <c r="E24817" s="122"/>
    </row>
    <row r="24818" spans="4:5">
      <c r="D24818" s="122"/>
      <c r="E24818" s="122"/>
    </row>
    <row r="24819" spans="4:5">
      <c r="D24819" s="122"/>
      <c r="E24819" s="122"/>
    </row>
    <row r="24820" spans="4:5">
      <c r="D24820" s="122"/>
      <c r="E24820" s="122"/>
    </row>
    <row r="24821" spans="4:5">
      <c r="D24821" s="122"/>
      <c r="E24821" s="122"/>
    </row>
    <row r="24822" spans="4:5">
      <c r="D24822" s="122"/>
      <c r="E24822" s="122"/>
    </row>
    <row r="24823" spans="4:5">
      <c r="D24823" s="122"/>
      <c r="E24823" s="122"/>
    </row>
    <row r="24824" spans="4:5">
      <c r="D24824" s="122"/>
      <c r="E24824" s="122"/>
    </row>
    <row r="24825" spans="4:5">
      <c r="D24825" s="122"/>
      <c r="E24825" s="122"/>
    </row>
    <row r="24826" spans="4:5">
      <c r="D24826" s="122"/>
      <c r="E24826" s="122"/>
    </row>
    <row r="24827" spans="4:5">
      <c r="D24827" s="122"/>
      <c r="E24827" s="122"/>
    </row>
    <row r="24828" spans="4:5">
      <c r="D24828" s="122"/>
      <c r="E24828" s="122"/>
    </row>
    <row r="24829" spans="4:5">
      <c r="D24829" s="122"/>
      <c r="E24829" s="122"/>
    </row>
    <row r="24830" spans="4:5">
      <c r="D24830" s="122"/>
      <c r="E24830" s="122"/>
    </row>
    <row r="24831" spans="4:5">
      <c r="D24831" s="122"/>
      <c r="E24831" s="122"/>
    </row>
    <row r="24832" spans="4:5">
      <c r="D24832" s="122"/>
      <c r="E24832" s="122"/>
    </row>
    <row r="24833" spans="4:5">
      <c r="D24833" s="122"/>
      <c r="E24833" s="122"/>
    </row>
    <row r="24834" spans="4:5">
      <c r="D24834" s="122"/>
      <c r="E24834" s="122"/>
    </row>
    <row r="24835" spans="4:5">
      <c r="D24835" s="122"/>
      <c r="E24835" s="122"/>
    </row>
    <row r="24836" spans="4:5">
      <c r="D24836" s="122"/>
      <c r="E24836" s="122"/>
    </row>
    <row r="24837" spans="4:5">
      <c r="D24837" s="122"/>
      <c r="E24837" s="122"/>
    </row>
    <row r="24838" spans="4:5">
      <c r="D24838" s="122"/>
      <c r="E24838" s="122"/>
    </row>
    <row r="24839" spans="4:5">
      <c r="D24839" s="122"/>
      <c r="E24839" s="122"/>
    </row>
    <row r="24840" spans="4:5">
      <c r="D24840" s="122"/>
      <c r="E24840" s="122"/>
    </row>
    <row r="24841" spans="4:5">
      <c r="D24841" s="122"/>
      <c r="E24841" s="122"/>
    </row>
    <row r="24842" spans="4:5">
      <c r="D24842" s="122"/>
      <c r="E24842" s="122"/>
    </row>
    <row r="24843" spans="4:5">
      <c r="D24843" s="122"/>
      <c r="E24843" s="122"/>
    </row>
    <row r="24844" spans="4:5">
      <c r="D24844" s="122"/>
      <c r="E24844" s="122"/>
    </row>
    <row r="24845" spans="4:5">
      <c r="D24845" s="122"/>
      <c r="E24845" s="122"/>
    </row>
    <row r="24846" spans="4:5">
      <c r="D24846" s="122"/>
      <c r="E24846" s="122"/>
    </row>
    <row r="24847" spans="4:5">
      <c r="D24847" s="122"/>
      <c r="E24847" s="122"/>
    </row>
    <row r="24848" spans="4:5">
      <c r="D24848" s="122"/>
      <c r="E24848" s="122"/>
    </row>
    <row r="24849" spans="4:5">
      <c r="D24849" s="122"/>
      <c r="E24849" s="122"/>
    </row>
    <row r="24850" spans="4:5">
      <c r="D24850" s="122"/>
      <c r="E24850" s="122"/>
    </row>
    <row r="24851" spans="4:5">
      <c r="D24851" s="122"/>
      <c r="E24851" s="122"/>
    </row>
    <row r="24852" spans="4:5">
      <c r="D24852" s="122"/>
      <c r="E24852" s="122"/>
    </row>
    <row r="24853" spans="4:5">
      <c r="D24853" s="122"/>
      <c r="E24853" s="122"/>
    </row>
    <row r="24854" spans="4:5">
      <c r="D24854" s="122"/>
      <c r="E24854" s="122"/>
    </row>
    <row r="24855" spans="4:5">
      <c r="D24855" s="122"/>
      <c r="E24855" s="122"/>
    </row>
    <row r="24856" spans="4:5">
      <c r="D24856" s="122"/>
      <c r="E24856" s="122"/>
    </row>
    <row r="24857" spans="4:5">
      <c r="D24857" s="122"/>
      <c r="E24857" s="122"/>
    </row>
    <row r="24858" spans="4:5">
      <c r="D24858" s="122"/>
      <c r="E24858" s="122"/>
    </row>
    <row r="24859" spans="4:5">
      <c r="D24859" s="122"/>
      <c r="E24859" s="122"/>
    </row>
    <row r="24860" spans="4:5">
      <c r="D24860" s="122"/>
      <c r="E24860" s="122"/>
    </row>
    <row r="24861" spans="4:5">
      <c r="D24861" s="122"/>
      <c r="E24861" s="122"/>
    </row>
    <row r="24862" spans="4:5">
      <c r="D24862" s="122"/>
      <c r="E24862" s="122"/>
    </row>
    <row r="24863" spans="4:5">
      <c r="D24863" s="122"/>
      <c r="E24863" s="122"/>
    </row>
    <row r="24864" spans="4:5">
      <c r="D24864" s="122"/>
      <c r="E24864" s="122"/>
    </row>
    <row r="24865" spans="4:5">
      <c r="D24865" s="122"/>
      <c r="E24865" s="122"/>
    </row>
    <row r="24866" spans="4:5">
      <c r="D24866" s="122"/>
      <c r="E24866" s="122"/>
    </row>
    <row r="24867" spans="4:5">
      <c r="D24867" s="122"/>
      <c r="E24867" s="122"/>
    </row>
    <row r="24868" spans="4:5">
      <c r="D24868" s="122"/>
      <c r="E24868" s="122"/>
    </row>
    <row r="24869" spans="4:5">
      <c r="D24869" s="122"/>
      <c r="E24869" s="122"/>
    </row>
    <row r="24870" spans="4:5">
      <c r="D24870" s="122"/>
      <c r="E24870" s="122"/>
    </row>
    <row r="24871" spans="4:5">
      <c r="D24871" s="122"/>
      <c r="E24871" s="122"/>
    </row>
    <row r="24872" spans="4:5">
      <c r="D24872" s="122"/>
      <c r="E24872" s="122"/>
    </row>
    <row r="24873" spans="4:5">
      <c r="D24873" s="122"/>
      <c r="E24873" s="122"/>
    </row>
    <row r="24874" spans="4:5">
      <c r="D24874" s="122"/>
      <c r="E24874" s="122"/>
    </row>
    <row r="24875" spans="4:5">
      <c r="D24875" s="122"/>
      <c r="E24875" s="122"/>
    </row>
    <row r="24876" spans="4:5">
      <c r="D24876" s="122"/>
      <c r="E24876" s="122"/>
    </row>
    <row r="24877" spans="4:5">
      <c r="D24877" s="122"/>
      <c r="E24877" s="122"/>
    </row>
    <row r="24878" spans="4:5">
      <c r="D24878" s="122"/>
      <c r="E24878" s="122"/>
    </row>
    <row r="24879" spans="4:5">
      <c r="D24879" s="122"/>
      <c r="E24879" s="122"/>
    </row>
    <row r="24880" spans="4:5">
      <c r="D24880" s="122"/>
      <c r="E24880" s="122"/>
    </row>
    <row r="24881" spans="4:5">
      <c r="D24881" s="122"/>
      <c r="E24881" s="122"/>
    </row>
    <row r="24882" spans="4:5">
      <c r="D24882" s="122"/>
      <c r="E24882" s="122"/>
    </row>
    <row r="24883" spans="4:5">
      <c r="D24883" s="122"/>
      <c r="E24883" s="122"/>
    </row>
    <row r="24884" spans="4:5">
      <c r="D24884" s="122"/>
      <c r="E24884" s="122"/>
    </row>
    <row r="24885" spans="4:5">
      <c r="D24885" s="122"/>
      <c r="E24885" s="122"/>
    </row>
    <row r="24886" spans="4:5">
      <c r="D24886" s="122"/>
      <c r="E24886" s="122"/>
    </row>
    <row r="24887" spans="4:5">
      <c r="D24887" s="122"/>
      <c r="E24887" s="122"/>
    </row>
    <row r="24888" spans="4:5">
      <c r="D24888" s="122"/>
      <c r="E24888" s="122"/>
    </row>
    <row r="24889" spans="4:5">
      <c r="D24889" s="122"/>
      <c r="E24889" s="122"/>
    </row>
    <row r="24890" spans="4:5">
      <c r="D24890" s="122"/>
      <c r="E24890" s="122"/>
    </row>
    <row r="24891" spans="4:5">
      <c r="D24891" s="122"/>
      <c r="E24891" s="122"/>
    </row>
    <row r="24892" spans="4:5">
      <c r="D24892" s="122"/>
      <c r="E24892" s="122"/>
    </row>
    <row r="24893" spans="4:5">
      <c r="D24893" s="122"/>
      <c r="E24893" s="122"/>
    </row>
    <row r="24894" spans="4:5">
      <c r="D24894" s="122"/>
      <c r="E24894" s="122"/>
    </row>
    <row r="24895" spans="4:5">
      <c r="D24895" s="122"/>
      <c r="E24895" s="122"/>
    </row>
    <row r="24896" spans="4:5">
      <c r="D24896" s="122"/>
      <c r="E24896" s="122"/>
    </row>
    <row r="24897" spans="4:5">
      <c r="D24897" s="122"/>
      <c r="E24897" s="122"/>
    </row>
    <row r="24898" spans="4:5">
      <c r="D24898" s="122"/>
      <c r="E24898" s="122"/>
    </row>
    <row r="24899" spans="4:5">
      <c r="D24899" s="122"/>
      <c r="E24899" s="122"/>
    </row>
    <row r="24900" spans="4:5">
      <c r="D24900" s="122"/>
      <c r="E24900" s="122"/>
    </row>
    <row r="24901" spans="4:5">
      <c r="D24901" s="122"/>
      <c r="E24901" s="122"/>
    </row>
    <row r="24902" spans="4:5">
      <c r="D24902" s="122"/>
      <c r="E24902" s="122"/>
    </row>
    <row r="24903" spans="4:5">
      <c r="D24903" s="122"/>
      <c r="E24903" s="122"/>
    </row>
    <row r="24904" spans="4:5">
      <c r="D24904" s="122"/>
      <c r="E24904" s="122"/>
    </row>
    <row r="24905" spans="4:5">
      <c r="D24905" s="122"/>
      <c r="E24905" s="122"/>
    </row>
    <row r="24906" spans="4:5">
      <c r="D24906" s="122"/>
      <c r="E24906" s="122"/>
    </row>
    <row r="24907" spans="4:5">
      <c r="D24907" s="122"/>
      <c r="E24907" s="122"/>
    </row>
    <row r="24908" spans="4:5">
      <c r="D24908" s="122"/>
      <c r="E24908" s="122"/>
    </row>
    <row r="24909" spans="4:5">
      <c r="D24909" s="122"/>
      <c r="E24909" s="122"/>
    </row>
    <row r="24910" spans="4:5">
      <c r="D24910" s="122"/>
      <c r="E24910" s="122"/>
    </row>
    <row r="24911" spans="4:5">
      <c r="D24911" s="122"/>
      <c r="E24911" s="122"/>
    </row>
    <row r="24912" spans="4:5">
      <c r="D24912" s="122"/>
      <c r="E24912" s="122"/>
    </row>
    <row r="24913" spans="4:5">
      <c r="D24913" s="122"/>
      <c r="E24913" s="122"/>
    </row>
    <row r="24914" spans="4:5">
      <c r="D24914" s="122"/>
      <c r="E24914" s="122"/>
    </row>
    <row r="24915" spans="4:5">
      <c r="D24915" s="122"/>
      <c r="E24915" s="122"/>
    </row>
    <row r="24916" spans="4:5">
      <c r="D24916" s="122"/>
      <c r="E24916" s="122"/>
    </row>
    <row r="24917" spans="4:5">
      <c r="D24917" s="122"/>
      <c r="E24917" s="122"/>
    </row>
    <row r="24918" spans="4:5">
      <c r="D24918" s="122"/>
      <c r="E24918" s="122"/>
    </row>
    <row r="24919" spans="4:5">
      <c r="D24919" s="122"/>
      <c r="E24919" s="122"/>
    </row>
    <row r="24920" spans="4:5">
      <c r="D24920" s="122"/>
      <c r="E24920" s="122"/>
    </row>
    <row r="24921" spans="4:5">
      <c r="D24921" s="122"/>
      <c r="E24921" s="122"/>
    </row>
    <row r="24922" spans="4:5">
      <c r="D24922" s="122"/>
      <c r="E24922" s="122"/>
    </row>
    <row r="24923" spans="4:5">
      <c r="D24923" s="122"/>
      <c r="E24923" s="122"/>
    </row>
    <row r="24924" spans="4:5">
      <c r="D24924" s="122"/>
      <c r="E24924" s="122"/>
    </row>
    <row r="24925" spans="4:5">
      <c r="D24925" s="122"/>
      <c r="E24925" s="122"/>
    </row>
    <row r="24926" spans="4:5">
      <c r="D24926" s="122"/>
      <c r="E24926" s="122"/>
    </row>
    <row r="24927" spans="4:5">
      <c r="D24927" s="122"/>
      <c r="E24927" s="122"/>
    </row>
    <row r="24928" spans="4:5">
      <c r="D24928" s="122"/>
      <c r="E24928" s="122"/>
    </row>
    <row r="24929" spans="4:5">
      <c r="D24929" s="122"/>
      <c r="E24929" s="122"/>
    </row>
    <row r="24930" spans="4:5">
      <c r="D24930" s="122"/>
      <c r="E24930" s="122"/>
    </row>
    <row r="24931" spans="4:5">
      <c r="D24931" s="122"/>
      <c r="E24931" s="122"/>
    </row>
    <row r="24932" spans="4:5">
      <c r="D24932" s="122"/>
      <c r="E24932" s="122"/>
    </row>
    <row r="24933" spans="4:5">
      <c r="D24933" s="122"/>
      <c r="E24933" s="122"/>
    </row>
    <row r="24934" spans="4:5">
      <c r="D24934" s="122"/>
      <c r="E24934" s="122"/>
    </row>
    <row r="24935" spans="4:5">
      <c r="D24935" s="122"/>
      <c r="E24935" s="122"/>
    </row>
    <row r="24936" spans="4:5">
      <c r="D24936" s="122"/>
      <c r="E24936" s="122"/>
    </row>
    <row r="24937" spans="4:5">
      <c r="D24937" s="122"/>
      <c r="E24937" s="122"/>
    </row>
    <row r="24938" spans="4:5">
      <c r="D24938" s="122"/>
      <c r="E24938" s="122"/>
    </row>
    <row r="24939" spans="4:5">
      <c r="D24939" s="122"/>
      <c r="E24939" s="122"/>
    </row>
    <row r="24940" spans="4:5">
      <c r="D24940" s="122"/>
      <c r="E24940" s="122"/>
    </row>
    <row r="24941" spans="4:5">
      <c r="D24941" s="122"/>
      <c r="E24941" s="122"/>
    </row>
    <row r="24942" spans="4:5">
      <c r="D24942" s="122"/>
      <c r="E24942" s="122"/>
    </row>
    <row r="24943" spans="4:5">
      <c r="D24943" s="122"/>
      <c r="E24943" s="122"/>
    </row>
    <row r="24944" spans="4:5">
      <c r="D24944" s="122"/>
      <c r="E24944" s="122"/>
    </row>
    <row r="24945" spans="4:5">
      <c r="D24945" s="122"/>
      <c r="E24945" s="122"/>
    </row>
    <row r="24946" spans="4:5">
      <c r="D24946" s="122"/>
      <c r="E24946" s="122"/>
    </row>
    <row r="24947" spans="4:5">
      <c r="D24947" s="122"/>
      <c r="E24947" s="122"/>
    </row>
    <row r="24948" spans="4:5">
      <c r="D24948" s="122"/>
      <c r="E24948" s="122"/>
    </row>
    <row r="24949" spans="4:5">
      <c r="D24949" s="122"/>
      <c r="E24949" s="122"/>
    </row>
    <row r="24950" spans="4:5">
      <c r="D24950" s="122"/>
      <c r="E24950" s="122"/>
    </row>
    <row r="24951" spans="4:5">
      <c r="D24951" s="122"/>
      <c r="E24951" s="122"/>
    </row>
    <row r="24952" spans="4:5">
      <c r="D24952" s="122"/>
      <c r="E24952" s="122"/>
    </row>
    <row r="24953" spans="4:5">
      <c r="D24953" s="122"/>
      <c r="E24953" s="122"/>
    </row>
    <row r="24954" spans="4:5">
      <c r="D24954" s="122"/>
      <c r="E24954" s="122"/>
    </row>
    <row r="24955" spans="4:5">
      <c r="D24955" s="122"/>
      <c r="E24955" s="122"/>
    </row>
    <row r="24956" spans="4:5">
      <c r="D24956" s="122"/>
      <c r="E24956" s="122"/>
    </row>
    <row r="24957" spans="4:5">
      <c r="D24957" s="122"/>
      <c r="E24957" s="122"/>
    </row>
    <row r="24958" spans="4:5">
      <c r="D24958" s="122"/>
      <c r="E24958" s="122"/>
    </row>
    <row r="24959" spans="4:5">
      <c r="D24959" s="122"/>
      <c r="E24959" s="122"/>
    </row>
    <row r="24960" spans="4:5">
      <c r="D24960" s="122"/>
      <c r="E24960" s="122"/>
    </row>
    <row r="24961" spans="4:5">
      <c r="D24961" s="122"/>
      <c r="E24961" s="122"/>
    </row>
    <row r="24962" spans="4:5">
      <c r="D24962" s="122"/>
      <c r="E24962" s="122"/>
    </row>
    <row r="24963" spans="4:5">
      <c r="D24963" s="122"/>
      <c r="E24963" s="122"/>
    </row>
    <row r="24964" spans="4:5">
      <c r="D24964" s="122"/>
      <c r="E24964" s="122"/>
    </row>
    <row r="24965" spans="4:5">
      <c r="D24965" s="122"/>
      <c r="E24965" s="122"/>
    </row>
    <row r="24966" spans="4:5">
      <c r="D24966" s="122"/>
      <c r="E24966" s="122"/>
    </row>
    <row r="24967" spans="4:5">
      <c r="D24967" s="122"/>
      <c r="E24967" s="122"/>
    </row>
    <row r="24968" spans="4:5">
      <c r="D24968" s="122"/>
      <c r="E24968" s="122"/>
    </row>
    <row r="24969" spans="4:5">
      <c r="D24969" s="122"/>
      <c r="E24969" s="122"/>
    </row>
    <row r="24970" spans="4:5">
      <c r="D24970" s="122"/>
      <c r="E24970" s="122"/>
    </row>
    <row r="24971" spans="4:5">
      <c r="D24971" s="122"/>
      <c r="E24971" s="122"/>
    </row>
    <row r="24972" spans="4:5">
      <c r="D24972" s="122"/>
      <c r="E24972" s="122"/>
    </row>
    <row r="24973" spans="4:5">
      <c r="D24973" s="122"/>
      <c r="E24973" s="122"/>
    </row>
    <row r="24974" spans="4:5">
      <c r="D24974" s="122"/>
      <c r="E24974" s="122"/>
    </row>
    <row r="24975" spans="4:5">
      <c r="D24975" s="122"/>
      <c r="E24975" s="122"/>
    </row>
    <row r="24976" spans="4:5">
      <c r="D24976" s="122"/>
      <c r="E24976" s="122"/>
    </row>
    <row r="24977" spans="4:5">
      <c r="D24977" s="122"/>
      <c r="E24977" s="122"/>
    </row>
    <row r="24978" spans="4:5">
      <c r="D24978" s="122"/>
      <c r="E24978" s="122"/>
    </row>
    <row r="24979" spans="4:5">
      <c r="D24979" s="122"/>
      <c r="E24979" s="122"/>
    </row>
    <row r="24980" spans="4:5">
      <c r="D24980" s="122"/>
      <c r="E24980" s="122"/>
    </row>
    <row r="24981" spans="4:5">
      <c r="D24981" s="122"/>
      <c r="E24981" s="122"/>
    </row>
    <row r="24982" spans="4:5">
      <c r="D24982" s="122"/>
      <c r="E24982" s="122"/>
    </row>
    <row r="24983" spans="4:5">
      <c r="D24983" s="122"/>
      <c r="E24983" s="122"/>
    </row>
    <row r="24984" spans="4:5">
      <c r="D24984" s="122"/>
      <c r="E24984" s="122"/>
    </row>
    <row r="24985" spans="4:5">
      <c r="D24985" s="122"/>
      <c r="E24985" s="122"/>
    </row>
    <row r="24986" spans="4:5">
      <c r="D24986" s="122"/>
      <c r="E24986" s="122"/>
    </row>
    <row r="24987" spans="4:5">
      <c r="D24987" s="122"/>
      <c r="E24987" s="122"/>
    </row>
    <row r="24988" spans="4:5">
      <c r="D24988" s="122"/>
      <c r="E24988" s="122"/>
    </row>
    <row r="24989" spans="4:5">
      <c r="D24989" s="122"/>
      <c r="E24989" s="122"/>
    </row>
    <row r="24990" spans="4:5">
      <c r="D24990" s="122"/>
      <c r="E24990" s="122"/>
    </row>
    <row r="24991" spans="4:5">
      <c r="D24991" s="122"/>
      <c r="E24991" s="122"/>
    </row>
    <row r="24992" spans="4:5">
      <c r="D24992" s="122"/>
      <c r="E24992" s="122"/>
    </row>
    <row r="24993" spans="4:5">
      <c r="D24993" s="122"/>
      <c r="E24993" s="122"/>
    </row>
    <row r="24994" spans="4:5">
      <c r="D24994" s="122"/>
      <c r="E24994" s="122"/>
    </row>
    <row r="24995" spans="4:5">
      <c r="D24995" s="122"/>
      <c r="E24995" s="122"/>
    </row>
    <row r="24996" spans="4:5">
      <c r="D24996" s="122"/>
      <c r="E24996" s="122"/>
    </row>
    <row r="24997" spans="4:5">
      <c r="D24997" s="122"/>
      <c r="E24997" s="122"/>
    </row>
    <row r="24998" spans="4:5">
      <c r="D24998" s="122"/>
      <c r="E24998" s="122"/>
    </row>
    <row r="24999" spans="4:5">
      <c r="D24999" s="122"/>
      <c r="E24999" s="122"/>
    </row>
    <row r="25000" spans="4:5">
      <c r="D25000" s="122"/>
      <c r="E25000" s="122"/>
    </row>
    <row r="25001" spans="4:5">
      <c r="D25001" s="122"/>
      <c r="E25001" s="122"/>
    </row>
    <row r="25002" spans="4:5">
      <c r="D25002" s="122"/>
      <c r="E25002" s="122"/>
    </row>
    <row r="25003" spans="4:5">
      <c r="D25003" s="122"/>
      <c r="E25003" s="122"/>
    </row>
    <row r="25004" spans="4:5">
      <c r="D25004" s="122"/>
      <c r="E25004" s="122"/>
    </row>
    <row r="25005" spans="4:5">
      <c r="D25005" s="122"/>
      <c r="E25005" s="122"/>
    </row>
    <row r="25006" spans="4:5">
      <c r="D25006" s="122"/>
      <c r="E25006" s="122"/>
    </row>
    <row r="25007" spans="4:5">
      <c r="D25007" s="122"/>
      <c r="E25007" s="122"/>
    </row>
    <row r="25008" spans="4:5">
      <c r="D25008" s="122"/>
      <c r="E25008" s="122"/>
    </row>
    <row r="25009" spans="4:5">
      <c r="D25009" s="122"/>
      <c r="E25009" s="122"/>
    </row>
    <row r="25010" spans="4:5">
      <c r="D25010" s="122"/>
      <c r="E25010" s="122"/>
    </row>
    <row r="25011" spans="4:5">
      <c r="D25011" s="122"/>
      <c r="E25011" s="122"/>
    </row>
    <row r="25012" spans="4:5">
      <c r="D25012" s="122"/>
      <c r="E25012" s="122"/>
    </row>
    <row r="25013" spans="4:5">
      <c r="D25013" s="122"/>
      <c r="E25013" s="122"/>
    </row>
    <row r="25014" spans="4:5">
      <c r="D25014" s="122"/>
      <c r="E25014" s="122"/>
    </row>
    <row r="25015" spans="4:5">
      <c r="D25015" s="122"/>
      <c r="E25015" s="122"/>
    </row>
    <row r="25016" spans="4:5">
      <c r="D25016" s="122"/>
      <c r="E25016" s="122"/>
    </row>
    <row r="25017" spans="4:5">
      <c r="D25017" s="122"/>
      <c r="E25017" s="122"/>
    </row>
    <row r="25018" spans="4:5">
      <c r="D25018" s="122"/>
      <c r="E25018" s="122"/>
    </row>
    <row r="25019" spans="4:5">
      <c r="D25019" s="122"/>
      <c r="E25019" s="122"/>
    </row>
    <row r="25020" spans="4:5">
      <c r="D25020" s="122"/>
      <c r="E25020" s="122"/>
    </row>
    <row r="25021" spans="4:5">
      <c r="D25021" s="122"/>
      <c r="E25021" s="122"/>
    </row>
    <row r="25022" spans="4:5">
      <c r="D25022" s="122"/>
      <c r="E25022" s="122"/>
    </row>
    <row r="25023" spans="4:5">
      <c r="D25023" s="122"/>
      <c r="E25023" s="122"/>
    </row>
    <row r="25024" spans="4:5">
      <c r="D25024" s="122"/>
      <c r="E25024" s="122"/>
    </row>
    <row r="25025" spans="4:5">
      <c r="D25025" s="122"/>
      <c r="E25025" s="122"/>
    </row>
    <row r="25026" spans="4:5">
      <c r="D25026" s="122"/>
      <c r="E25026" s="122"/>
    </row>
    <row r="25027" spans="4:5">
      <c r="D25027" s="122"/>
      <c r="E25027" s="122"/>
    </row>
    <row r="25028" spans="4:5">
      <c r="D25028" s="122"/>
      <c r="E25028" s="122"/>
    </row>
    <row r="25029" spans="4:5">
      <c r="D25029" s="122"/>
      <c r="E25029" s="122"/>
    </row>
    <row r="25030" spans="4:5">
      <c r="D25030" s="122"/>
      <c r="E25030" s="122"/>
    </row>
    <row r="25031" spans="4:5">
      <c r="D25031" s="122"/>
      <c r="E25031" s="122"/>
    </row>
    <row r="25032" spans="4:5">
      <c r="D25032" s="122"/>
      <c r="E25032" s="122"/>
    </row>
    <row r="25033" spans="4:5">
      <c r="D25033" s="122"/>
      <c r="E25033" s="122"/>
    </row>
    <row r="25034" spans="4:5">
      <c r="D25034" s="122"/>
      <c r="E25034" s="122"/>
    </row>
    <row r="25035" spans="4:5">
      <c r="D25035" s="122"/>
      <c r="E25035" s="122"/>
    </row>
    <row r="25036" spans="4:5">
      <c r="D25036" s="122"/>
      <c r="E25036" s="122"/>
    </row>
    <row r="25037" spans="4:5">
      <c r="D25037" s="122"/>
      <c r="E25037" s="122"/>
    </row>
    <row r="25038" spans="4:5">
      <c r="D25038" s="122"/>
      <c r="E25038" s="122"/>
    </row>
    <row r="25039" spans="4:5">
      <c r="D25039" s="122"/>
      <c r="E25039" s="122"/>
    </row>
    <row r="25040" spans="4:5">
      <c r="D25040" s="122"/>
      <c r="E25040" s="122"/>
    </row>
    <row r="25041" spans="4:5">
      <c r="D25041" s="122"/>
      <c r="E25041" s="122"/>
    </row>
    <row r="25042" spans="4:5">
      <c r="D25042" s="122"/>
      <c r="E25042" s="122"/>
    </row>
    <row r="25043" spans="4:5">
      <c r="D25043" s="122"/>
      <c r="E25043" s="122"/>
    </row>
    <row r="25044" spans="4:5">
      <c r="D25044" s="122"/>
      <c r="E25044" s="122"/>
    </row>
    <row r="25045" spans="4:5">
      <c r="D25045" s="122"/>
      <c r="E25045" s="122"/>
    </row>
    <row r="25046" spans="4:5">
      <c r="D25046" s="122"/>
      <c r="E25046" s="122"/>
    </row>
    <row r="25047" spans="4:5">
      <c r="D25047" s="122"/>
      <c r="E25047" s="122"/>
    </row>
    <row r="25048" spans="4:5">
      <c r="D25048" s="122"/>
      <c r="E25048" s="122"/>
    </row>
    <row r="25049" spans="4:5">
      <c r="D25049" s="122"/>
      <c r="E25049" s="122"/>
    </row>
    <row r="25050" spans="4:5">
      <c r="D25050" s="122"/>
      <c r="E25050" s="122"/>
    </row>
    <row r="25051" spans="4:5">
      <c r="D25051" s="122"/>
      <c r="E25051" s="122"/>
    </row>
    <row r="25052" spans="4:5">
      <c r="D25052" s="122"/>
      <c r="E25052" s="122"/>
    </row>
    <row r="25053" spans="4:5">
      <c r="D25053" s="122"/>
      <c r="E25053" s="122"/>
    </row>
    <row r="25054" spans="4:5">
      <c r="D25054" s="122"/>
      <c r="E25054" s="122"/>
    </row>
    <row r="25055" spans="4:5">
      <c r="D25055" s="122"/>
      <c r="E25055" s="122"/>
    </row>
    <row r="25056" spans="4:5">
      <c r="D25056" s="122"/>
      <c r="E25056" s="122"/>
    </row>
    <row r="25057" spans="4:5">
      <c r="D25057" s="122"/>
      <c r="E25057" s="122"/>
    </row>
    <row r="25058" spans="4:5">
      <c r="D25058" s="122"/>
      <c r="E25058" s="122"/>
    </row>
    <row r="25059" spans="4:5">
      <c r="D25059" s="122"/>
      <c r="E25059" s="122"/>
    </row>
    <row r="25060" spans="4:5">
      <c r="D25060" s="122"/>
      <c r="E25060" s="122"/>
    </row>
    <row r="25061" spans="4:5">
      <c r="D25061" s="122"/>
      <c r="E25061" s="122"/>
    </row>
    <row r="25062" spans="4:5">
      <c r="D25062" s="122"/>
      <c r="E25062" s="122"/>
    </row>
    <row r="25063" spans="4:5">
      <c r="D25063" s="122"/>
      <c r="E25063" s="122"/>
    </row>
    <row r="25064" spans="4:5">
      <c r="D25064" s="122"/>
      <c r="E25064" s="122"/>
    </row>
    <row r="25065" spans="4:5">
      <c r="D25065" s="122"/>
      <c r="E25065" s="122"/>
    </row>
    <row r="25066" spans="4:5">
      <c r="D25066" s="122"/>
      <c r="E25066" s="122"/>
    </row>
    <row r="25067" spans="4:5">
      <c r="D25067" s="122"/>
      <c r="E25067" s="122"/>
    </row>
    <row r="25068" spans="4:5">
      <c r="D25068" s="122"/>
      <c r="E25068" s="122"/>
    </row>
    <row r="25069" spans="4:5">
      <c r="D25069" s="122"/>
      <c r="E25069" s="122"/>
    </row>
    <row r="25070" spans="4:5">
      <c r="D25070" s="122"/>
      <c r="E25070" s="122"/>
    </row>
    <row r="25071" spans="4:5">
      <c r="D25071" s="122"/>
      <c r="E25071" s="122"/>
    </row>
    <row r="25072" spans="4:5">
      <c r="D25072" s="122"/>
      <c r="E25072" s="122"/>
    </row>
    <row r="25073" spans="4:5">
      <c r="D25073" s="122"/>
      <c r="E25073" s="122"/>
    </row>
    <row r="25074" spans="4:5">
      <c r="D25074" s="122"/>
      <c r="E25074" s="122"/>
    </row>
    <row r="25075" spans="4:5">
      <c r="D25075" s="122"/>
      <c r="E25075" s="122"/>
    </row>
    <row r="25076" spans="4:5">
      <c r="D25076" s="122"/>
      <c r="E25076" s="122"/>
    </row>
    <row r="25077" spans="4:5">
      <c r="D25077" s="122"/>
      <c r="E25077" s="122"/>
    </row>
    <row r="25078" spans="4:5">
      <c r="D25078" s="122"/>
      <c r="E25078" s="122"/>
    </row>
    <row r="25079" spans="4:5">
      <c r="D25079" s="122"/>
      <c r="E25079" s="122"/>
    </row>
    <row r="25080" spans="4:5">
      <c r="D25080" s="122"/>
      <c r="E25080" s="122"/>
    </row>
    <row r="25081" spans="4:5">
      <c r="D25081" s="122"/>
      <c r="E25081" s="122"/>
    </row>
    <row r="25082" spans="4:5">
      <c r="D25082" s="122"/>
      <c r="E25082" s="122"/>
    </row>
    <row r="25083" spans="4:5">
      <c r="D25083" s="122"/>
      <c r="E25083" s="122"/>
    </row>
    <row r="25084" spans="4:5">
      <c r="D25084" s="122"/>
      <c r="E25084" s="122"/>
    </row>
    <row r="25085" spans="4:5">
      <c r="D25085" s="122"/>
      <c r="E25085" s="122"/>
    </row>
    <row r="25086" spans="4:5">
      <c r="D25086" s="122"/>
      <c r="E25086" s="122"/>
    </row>
    <row r="25087" spans="4:5">
      <c r="D25087" s="122"/>
      <c r="E25087" s="122"/>
    </row>
    <row r="25088" spans="4:5">
      <c r="D25088" s="122"/>
      <c r="E25088" s="122"/>
    </row>
    <row r="25089" spans="4:5">
      <c r="D25089" s="122"/>
      <c r="E25089" s="122"/>
    </row>
    <row r="25090" spans="4:5">
      <c r="D25090" s="122"/>
      <c r="E25090" s="122"/>
    </row>
    <row r="25091" spans="4:5">
      <c r="D25091" s="122"/>
      <c r="E25091" s="122"/>
    </row>
    <row r="25092" spans="4:5">
      <c r="D25092" s="122"/>
      <c r="E25092" s="122"/>
    </row>
    <row r="25093" spans="4:5">
      <c r="D25093" s="122"/>
      <c r="E25093" s="122"/>
    </row>
    <row r="25094" spans="4:5">
      <c r="D25094" s="122"/>
      <c r="E25094" s="122"/>
    </row>
    <row r="25095" spans="4:5">
      <c r="D25095" s="122"/>
      <c r="E25095" s="122"/>
    </row>
    <row r="25096" spans="4:5">
      <c r="D25096" s="122"/>
      <c r="E25096" s="122"/>
    </row>
    <row r="25097" spans="4:5">
      <c r="D25097" s="122"/>
      <c r="E25097" s="122"/>
    </row>
    <row r="25098" spans="4:5">
      <c r="D25098" s="122"/>
      <c r="E25098" s="122"/>
    </row>
    <row r="25099" spans="4:5">
      <c r="D25099" s="122"/>
      <c r="E25099" s="122"/>
    </row>
    <row r="25100" spans="4:5">
      <c r="D25100" s="122"/>
      <c r="E25100" s="122"/>
    </row>
    <row r="25101" spans="4:5">
      <c r="D25101" s="122"/>
      <c r="E25101" s="122"/>
    </row>
    <row r="25102" spans="4:5">
      <c r="D25102" s="122"/>
      <c r="E25102" s="122"/>
    </row>
    <row r="25103" spans="4:5">
      <c r="D25103" s="122"/>
      <c r="E25103" s="122"/>
    </row>
    <row r="25104" spans="4:5">
      <c r="D25104" s="122"/>
      <c r="E25104" s="122"/>
    </row>
    <row r="25105" spans="4:5">
      <c r="D25105" s="122"/>
      <c r="E25105" s="122"/>
    </row>
    <row r="25106" spans="4:5">
      <c r="D25106" s="122"/>
      <c r="E25106" s="122"/>
    </row>
    <row r="25107" spans="4:5">
      <c r="D25107" s="122"/>
      <c r="E25107" s="122"/>
    </row>
    <row r="25108" spans="4:5">
      <c r="D25108" s="122"/>
      <c r="E25108" s="122"/>
    </row>
    <row r="25109" spans="4:5">
      <c r="D25109" s="122"/>
      <c r="E25109" s="122"/>
    </row>
    <row r="25110" spans="4:5">
      <c r="D25110" s="122"/>
      <c r="E25110" s="122"/>
    </row>
    <row r="25111" spans="4:5">
      <c r="D25111" s="122"/>
      <c r="E25111" s="122"/>
    </row>
    <row r="25112" spans="4:5">
      <c r="D25112" s="122"/>
      <c r="E25112" s="122"/>
    </row>
    <row r="25113" spans="4:5">
      <c r="D25113" s="122"/>
      <c r="E25113" s="122"/>
    </row>
    <row r="25114" spans="4:5">
      <c r="D25114" s="122"/>
      <c r="E25114" s="122"/>
    </row>
    <row r="25115" spans="4:5">
      <c r="D25115" s="122"/>
      <c r="E25115" s="122"/>
    </row>
    <row r="25116" spans="4:5">
      <c r="D25116" s="122"/>
      <c r="E25116" s="122"/>
    </row>
    <row r="25117" spans="4:5">
      <c r="D25117" s="122"/>
      <c r="E25117" s="122"/>
    </row>
    <row r="25118" spans="4:5">
      <c r="D25118" s="122"/>
      <c r="E25118" s="122"/>
    </row>
    <row r="25119" spans="4:5">
      <c r="D25119" s="122"/>
      <c r="E25119" s="122"/>
    </row>
    <row r="25120" spans="4:5">
      <c r="D25120" s="122"/>
      <c r="E25120" s="122"/>
    </row>
    <row r="25121" spans="4:5">
      <c r="D25121" s="122"/>
      <c r="E25121" s="122"/>
    </row>
    <row r="25122" spans="4:5">
      <c r="D25122" s="122"/>
      <c r="E25122" s="122"/>
    </row>
    <row r="25123" spans="4:5">
      <c r="D25123" s="122"/>
      <c r="E25123" s="122"/>
    </row>
    <row r="25124" spans="4:5">
      <c r="D25124" s="122"/>
      <c r="E25124" s="122"/>
    </row>
    <row r="25125" spans="4:5">
      <c r="D25125" s="122"/>
      <c r="E25125" s="122"/>
    </row>
    <row r="25126" spans="4:5">
      <c r="D25126" s="122"/>
      <c r="E25126" s="122"/>
    </row>
    <row r="25127" spans="4:5">
      <c r="D25127" s="122"/>
      <c r="E25127" s="122"/>
    </row>
    <row r="25128" spans="4:5">
      <c r="D25128" s="122"/>
      <c r="E25128" s="122"/>
    </row>
    <row r="25129" spans="4:5">
      <c r="D25129" s="122"/>
      <c r="E25129" s="122"/>
    </row>
    <row r="25130" spans="4:5">
      <c r="D25130" s="122"/>
      <c r="E25130" s="122"/>
    </row>
    <row r="25131" spans="4:5">
      <c r="D25131" s="122"/>
      <c r="E25131" s="122"/>
    </row>
    <row r="25132" spans="4:5">
      <c r="D25132" s="122"/>
      <c r="E25132" s="122"/>
    </row>
    <row r="25133" spans="4:5">
      <c r="D25133" s="122"/>
      <c r="E25133" s="122"/>
    </row>
    <row r="25134" spans="4:5">
      <c r="D25134" s="122"/>
      <c r="E25134" s="122"/>
    </row>
    <row r="25135" spans="4:5">
      <c r="D25135" s="122"/>
      <c r="E25135" s="122"/>
    </row>
    <row r="25136" spans="4:5">
      <c r="D25136" s="122"/>
      <c r="E25136" s="122"/>
    </row>
    <row r="25137" spans="4:5">
      <c r="D25137" s="122"/>
      <c r="E25137" s="122"/>
    </row>
    <row r="25138" spans="4:5">
      <c r="D25138" s="122"/>
      <c r="E25138" s="122"/>
    </row>
    <row r="25139" spans="4:5">
      <c r="D25139" s="122"/>
      <c r="E25139" s="122"/>
    </row>
    <row r="25140" spans="4:5">
      <c r="D25140" s="122"/>
      <c r="E25140" s="122"/>
    </row>
    <row r="25141" spans="4:5">
      <c r="D25141" s="122"/>
      <c r="E25141" s="122"/>
    </row>
    <row r="25142" spans="4:5">
      <c r="D25142" s="122"/>
      <c r="E25142" s="122"/>
    </row>
    <row r="25143" spans="4:5">
      <c r="D25143" s="122"/>
      <c r="E25143" s="122"/>
    </row>
    <row r="25144" spans="4:5">
      <c r="D25144" s="122"/>
      <c r="E25144" s="122"/>
    </row>
    <row r="25145" spans="4:5">
      <c r="D25145" s="122"/>
      <c r="E25145" s="122"/>
    </row>
    <row r="25146" spans="4:5">
      <c r="D25146" s="122"/>
      <c r="E25146" s="122"/>
    </row>
    <row r="25147" spans="4:5">
      <c r="D25147" s="122"/>
      <c r="E25147" s="122"/>
    </row>
    <row r="25148" spans="4:5">
      <c r="D25148" s="122"/>
      <c r="E25148" s="122"/>
    </row>
    <row r="25149" spans="4:5">
      <c r="D25149" s="122"/>
      <c r="E25149" s="122"/>
    </row>
    <row r="25150" spans="4:5">
      <c r="D25150" s="122"/>
      <c r="E25150" s="122"/>
    </row>
    <row r="25151" spans="4:5">
      <c r="D25151" s="122"/>
      <c r="E25151" s="122"/>
    </row>
    <row r="25152" spans="4:5">
      <c r="D25152" s="122"/>
      <c r="E25152" s="122"/>
    </row>
    <row r="25153" spans="4:5">
      <c r="D25153" s="122"/>
      <c r="E25153" s="122"/>
    </row>
    <row r="25154" spans="4:5">
      <c r="D25154" s="122"/>
      <c r="E25154" s="122"/>
    </row>
    <row r="25155" spans="4:5">
      <c r="D25155" s="122"/>
      <c r="E25155" s="122"/>
    </row>
    <row r="25156" spans="4:5">
      <c r="D25156" s="122"/>
      <c r="E25156" s="122"/>
    </row>
    <row r="25157" spans="4:5">
      <c r="D25157" s="122"/>
      <c r="E25157" s="122"/>
    </row>
    <row r="25158" spans="4:5">
      <c r="D25158" s="122"/>
      <c r="E25158" s="122"/>
    </row>
    <row r="25159" spans="4:5">
      <c r="D25159" s="122"/>
      <c r="E25159" s="122"/>
    </row>
    <row r="25160" spans="4:5">
      <c r="D25160" s="122"/>
      <c r="E25160" s="122"/>
    </row>
    <row r="25161" spans="4:5">
      <c r="D25161" s="122"/>
      <c r="E25161" s="122"/>
    </row>
    <row r="25162" spans="4:5">
      <c r="D25162" s="122"/>
      <c r="E25162" s="122"/>
    </row>
    <row r="25163" spans="4:5">
      <c r="D25163" s="122"/>
      <c r="E25163" s="122"/>
    </row>
    <row r="25164" spans="4:5">
      <c r="D25164" s="122"/>
      <c r="E25164" s="122"/>
    </row>
    <row r="25165" spans="4:5">
      <c r="D25165" s="122"/>
      <c r="E25165" s="122"/>
    </row>
    <row r="25166" spans="4:5">
      <c r="D25166" s="122"/>
      <c r="E25166" s="122"/>
    </row>
    <row r="25167" spans="4:5">
      <c r="D25167" s="122"/>
      <c r="E25167" s="122"/>
    </row>
    <row r="25168" spans="4:5">
      <c r="D25168" s="122"/>
      <c r="E25168" s="122"/>
    </row>
    <row r="25169" spans="4:5">
      <c r="D25169" s="122"/>
      <c r="E25169" s="122"/>
    </row>
    <row r="25170" spans="4:5">
      <c r="D25170" s="122"/>
      <c r="E25170" s="122"/>
    </row>
    <row r="25171" spans="4:5">
      <c r="D25171" s="122"/>
      <c r="E25171" s="122"/>
    </row>
    <row r="25172" spans="4:5">
      <c r="D25172" s="122"/>
      <c r="E25172" s="122"/>
    </row>
    <row r="25173" spans="4:5">
      <c r="D25173" s="122"/>
      <c r="E25173" s="122"/>
    </row>
    <row r="25174" spans="4:5">
      <c r="D25174" s="122"/>
      <c r="E25174" s="122"/>
    </row>
    <row r="25175" spans="4:5">
      <c r="D25175" s="122"/>
      <c r="E25175" s="122"/>
    </row>
    <row r="25176" spans="4:5">
      <c r="D25176" s="122"/>
      <c r="E25176" s="122"/>
    </row>
    <row r="25177" spans="4:5">
      <c r="D25177" s="122"/>
      <c r="E25177" s="122"/>
    </row>
    <row r="25178" spans="4:5">
      <c r="D25178" s="122"/>
      <c r="E25178" s="122"/>
    </row>
    <row r="25179" spans="4:5">
      <c r="D25179" s="122"/>
      <c r="E25179" s="122"/>
    </row>
    <row r="25180" spans="4:5">
      <c r="D25180" s="122"/>
      <c r="E25180" s="122"/>
    </row>
    <row r="25181" spans="4:5">
      <c r="D25181" s="122"/>
      <c r="E25181" s="122"/>
    </row>
    <row r="25182" spans="4:5">
      <c r="D25182" s="122"/>
      <c r="E25182" s="122"/>
    </row>
    <row r="25183" spans="4:5">
      <c r="D25183" s="122"/>
      <c r="E25183" s="122"/>
    </row>
    <row r="25184" spans="4:5">
      <c r="D25184" s="122"/>
      <c r="E25184" s="122"/>
    </row>
    <row r="25185" spans="4:5">
      <c r="D25185" s="122"/>
      <c r="E25185" s="122"/>
    </row>
    <row r="25186" spans="4:5">
      <c r="D25186" s="122"/>
      <c r="E25186" s="122"/>
    </row>
    <row r="25187" spans="4:5">
      <c r="D25187" s="122"/>
      <c r="E25187" s="122"/>
    </row>
    <row r="25188" spans="4:5">
      <c r="D25188" s="122"/>
      <c r="E25188" s="122"/>
    </row>
    <row r="25189" spans="4:5">
      <c r="D25189" s="122"/>
      <c r="E25189" s="122"/>
    </row>
    <row r="25190" spans="4:5">
      <c r="D25190" s="122"/>
      <c r="E25190" s="122"/>
    </row>
    <row r="25191" spans="4:5">
      <c r="D25191" s="122"/>
      <c r="E25191" s="122"/>
    </row>
    <row r="25192" spans="4:5">
      <c r="D25192" s="122"/>
      <c r="E25192" s="122"/>
    </row>
    <row r="25193" spans="4:5">
      <c r="D25193" s="122"/>
      <c r="E25193" s="122"/>
    </row>
    <row r="25194" spans="4:5">
      <c r="D25194" s="122"/>
      <c r="E25194" s="122"/>
    </row>
    <row r="25195" spans="4:5">
      <c r="D25195" s="122"/>
      <c r="E25195" s="122"/>
    </row>
    <row r="25196" spans="4:5">
      <c r="D25196" s="122"/>
      <c r="E25196" s="122"/>
    </row>
    <row r="25197" spans="4:5">
      <c r="D25197" s="122"/>
      <c r="E25197" s="122"/>
    </row>
    <row r="25198" spans="4:5">
      <c r="D25198" s="122"/>
      <c r="E25198" s="122"/>
    </row>
    <row r="25199" spans="4:5">
      <c r="D25199" s="122"/>
      <c r="E25199" s="122"/>
    </row>
    <row r="25200" spans="4:5">
      <c r="D25200" s="122"/>
      <c r="E25200" s="122"/>
    </row>
    <row r="25201" spans="4:5">
      <c r="D25201" s="122"/>
      <c r="E25201" s="122"/>
    </row>
    <row r="25202" spans="4:5">
      <c r="D25202" s="122"/>
      <c r="E25202" s="122"/>
    </row>
    <row r="25203" spans="4:5">
      <c r="D25203" s="122"/>
      <c r="E25203" s="122"/>
    </row>
    <row r="25204" spans="4:5">
      <c r="D25204" s="122"/>
      <c r="E25204" s="122"/>
    </row>
    <row r="25205" spans="4:5">
      <c r="D25205" s="122"/>
      <c r="E25205" s="122"/>
    </row>
    <row r="25206" spans="4:5">
      <c r="D25206" s="122"/>
      <c r="E25206" s="122"/>
    </row>
    <row r="25207" spans="4:5">
      <c r="D25207" s="122"/>
      <c r="E25207" s="122"/>
    </row>
    <row r="25208" spans="4:5">
      <c r="D25208" s="122"/>
      <c r="E25208" s="122"/>
    </row>
    <row r="25209" spans="4:5">
      <c r="D25209" s="122"/>
      <c r="E25209" s="122"/>
    </row>
    <row r="25210" spans="4:5">
      <c r="D25210" s="122"/>
      <c r="E25210" s="122"/>
    </row>
    <row r="25211" spans="4:5">
      <c r="D25211" s="122"/>
      <c r="E25211" s="122"/>
    </row>
    <row r="25212" spans="4:5">
      <c r="D25212" s="122"/>
      <c r="E25212" s="122"/>
    </row>
    <row r="25213" spans="4:5">
      <c r="D25213" s="122"/>
      <c r="E25213" s="122"/>
    </row>
    <row r="25214" spans="4:5">
      <c r="D25214" s="122"/>
      <c r="E25214" s="122"/>
    </row>
    <row r="25215" spans="4:5">
      <c r="D25215" s="122"/>
      <c r="E25215" s="122"/>
    </row>
    <row r="25216" spans="4:5">
      <c r="D25216" s="122"/>
      <c r="E25216" s="122"/>
    </row>
    <row r="25217" spans="4:5">
      <c r="D25217" s="122"/>
      <c r="E25217" s="122"/>
    </row>
    <row r="25218" spans="4:5">
      <c r="D25218" s="122"/>
      <c r="E25218" s="122"/>
    </row>
    <row r="25219" spans="4:5">
      <c r="D25219" s="122"/>
      <c r="E25219" s="122"/>
    </row>
    <row r="25220" spans="4:5">
      <c r="D25220" s="122"/>
      <c r="E25220" s="122"/>
    </row>
    <row r="25221" spans="4:5">
      <c r="D25221" s="122"/>
      <c r="E25221" s="122"/>
    </row>
    <row r="25222" spans="4:5">
      <c r="D25222" s="122"/>
      <c r="E25222" s="122"/>
    </row>
    <row r="25223" spans="4:5">
      <c r="D25223" s="122"/>
      <c r="E25223" s="122"/>
    </row>
    <row r="25224" spans="4:5">
      <c r="D25224" s="122"/>
      <c r="E25224" s="122"/>
    </row>
    <row r="25225" spans="4:5">
      <c r="D25225" s="122"/>
      <c r="E25225" s="122"/>
    </row>
    <row r="25226" spans="4:5">
      <c r="D25226" s="122"/>
      <c r="E25226" s="122"/>
    </row>
    <row r="25227" spans="4:5">
      <c r="D25227" s="122"/>
      <c r="E25227" s="122"/>
    </row>
    <row r="25228" spans="4:5">
      <c r="D25228" s="122"/>
      <c r="E25228" s="122"/>
    </row>
    <row r="25229" spans="4:5">
      <c r="D25229" s="122"/>
      <c r="E25229" s="122"/>
    </row>
    <row r="25230" spans="4:5">
      <c r="D25230" s="122"/>
      <c r="E25230" s="122"/>
    </row>
    <row r="25231" spans="4:5">
      <c r="D25231" s="122"/>
      <c r="E25231" s="122"/>
    </row>
    <row r="25232" spans="4:5">
      <c r="D25232" s="122"/>
      <c r="E25232" s="122"/>
    </row>
    <row r="25233" spans="4:5">
      <c r="D25233" s="122"/>
      <c r="E25233" s="122"/>
    </row>
    <row r="25234" spans="4:5">
      <c r="D25234" s="122"/>
      <c r="E25234" s="122"/>
    </row>
    <row r="25235" spans="4:5">
      <c r="D25235" s="122"/>
      <c r="E25235" s="122"/>
    </row>
    <row r="25236" spans="4:5">
      <c r="D25236" s="122"/>
      <c r="E25236" s="122"/>
    </row>
    <row r="25237" spans="4:5">
      <c r="D25237" s="122"/>
      <c r="E25237" s="122"/>
    </row>
    <row r="25238" spans="4:5">
      <c r="D25238" s="122"/>
      <c r="E25238" s="122"/>
    </row>
    <row r="25239" spans="4:5">
      <c r="D25239" s="122"/>
      <c r="E25239" s="122"/>
    </row>
    <row r="25240" spans="4:5">
      <c r="D25240" s="122"/>
      <c r="E25240" s="122"/>
    </row>
    <row r="25241" spans="4:5">
      <c r="D25241" s="122"/>
      <c r="E25241" s="122"/>
    </row>
    <row r="25242" spans="4:5">
      <c r="D25242" s="122"/>
      <c r="E25242" s="122"/>
    </row>
    <row r="25243" spans="4:5">
      <c r="D25243" s="122"/>
      <c r="E25243" s="122"/>
    </row>
    <row r="25244" spans="4:5">
      <c r="D25244" s="122"/>
      <c r="E25244" s="122"/>
    </row>
    <row r="25245" spans="4:5">
      <c r="D25245" s="122"/>
      <c r="E25245" s="122"/>
    </row>
    <row r="25246" spans="4:5">
      <c r="D25246" s="122"/>
      <c r="E25246" s="122"/>
    </row>
    <row r="25247" spans="4:5">
      <c r="D25247" s="122"/>
      <c r="E25247" s="122"/>
    </row>
    <row r="25248" spans="4:5">
      <c r="D25248" s="122"/>
      <c r="E25248" s="122"/>
    </row>
    <row r="25249" spans="4:5">
      <c r="D25249" s="122"/>
      <c r="E25249" s="122"/>
    </row>
    <row r="25250" spans="4:5">
      <c r="D25250" s="122"/>
      <c r="E25250" s="122"/>
    </row>
    <row r="25251" spans="4:5">
      <c r="D25251" s="122"/>
      <c r="E25251" s="122"/>
    </row>
    <row r="25252" spans="4:5">
      <c r="D25252" s="122"/>
      <c r="E25252" s="122"/>
    </row>
    <row r="25253" spans="4:5">
      <c r="D25253" s="122"/>
      <c r="E25253" s="122"/>
    </row>
    <row r="25254" spans="4:5">
      <c r="D25254" s="122"/>
      <c r="E25254" s="122"/>
    </row>
    <row r="25255" spans="4:5">
      <c r="D25255" s="122"/>
      <c r="E25255" s="122"/>
    </row>
    <row r="25256" spans="4:5">
      <c r="D25256" s="122"/>
      <c r="E25256" s="122"/>
    </row>
    <row r="25257" spans="4:5">
      <c r="D25257" s="122"/>
      <c r="E25257" s="122"/>
    </row>
    <row r="25258" spans="4:5">
      <c r="D25258" s="122"/>
      <c r="E25258" s="122"/>
    </row>
    <row r="25259" spans="4:5">
      <c r="D25259" s="122"/>
      <c r="E25259" s="122"/>
    </row>
    <row r="25260" spans="4:5">
      <c r="D25260" s="122"/>
      <c r="E25260" s="122"/>
    </row>
    <row r="25261" spans="4:5">
      <c r="D25261" s="122"/>
      <c r="E25261" s="122"/>
    </row>
    <row r="25262" spans="4:5">
      <c r="D25262" s="122"/>
      <c r="E25262" s="122"/>
    </row>
    <row r="25263" spans="4:5">
      <c r="D25263" s="122"/>
      <c r="E25263" s="122"/>
    </row>
    <row r="25264" spans="4:5">
      <c r="D25264" s="122"/>
      <c r="E25264" s="122"/>
    </row>
    <row r="25265" spans="4:5">
      <c r="D25265" s="122"/>
      <c r="E25265" s="122"/>
    </row>
    <row r="25266" spans="4:5">
      <c r="D25266" s="122"/>
      <c r="E25266" s="122"/>
    </row>
    <row r="25267" spans="4:5">
      <c r="D25267" s="122"/>
      <c r="E25267" s="122"/>
    </row>
    <row r="25268" spans="4:5">
      <c r="D25268" s="122"/>
      <c r="E25268" s="122"/>
    </row>
    <row r="25269" spans="4:5">
      <c r="D25269" s="122"/>
      <c r="E25269" s="122"/>
    </row>
    <row r="25270" spans="4:5">
      <c r="D25270" s="122"/>
      <c r="E25270" s="122"/>
    </row>
    <row r="25271" spans="4:5">
      <c r="D25271" s="122"/>
      <c r="E25271" s="122"/>
    </row>
    <row r="25272" spans="4:5">
      <c r="D25272" s="122"/>
      <c r="E25272" s="122"/>
    </row>
    <row r="25273" spans="4:5">
      <c r="D25273" s="122"/>
      <c r="E25273" s="122"/>
    </row>
    <row r="25274" spans="4:5">
      <c r="D25274" s="122"/>
      <c r="E25274" s="122"/>
    </row>
    <row r="25275" spans="4:5">
      <c r="D25275" s="122"/>
      <c r="E25275" s="122"/>
    </row>
    <row r="25276" spans="4:5">
      <c r="D25276" s="122"/>
      <c r="E25276" s="122"/>
    </row>
    <row r="25277" spans="4:5">
      <c r="D25277" s="122"/>
      <c r="E25277" s="122"/>
    </row>
    <row r="25278" spans="4:5">
      <c r="D25278" s="122"/>
      <c r="E25278" s="122"/>
    </row>
    <row r="25279" spans="4:5">
      <c r="D25279" s="122"/>
      <c r="E25279" s="122"/>
    </row>
    <row r="25280" spans="4:5">
      <c r="D25280" s="122"/>
      <c r="E25280" s="122"/>
    </row>
    <row r="25281" spans="4:5">
      <c r="D25281" s="122"/>
      <c r="E25281" s="122"/>
    </row>
    <row r="25282" spans="4:5">
      <c r="D25282" s="122"/>
      <c r="E25282" s="122"/>
    </row>
    <row r="25283" spans="4:5">
      <c r="D25283" s="122"/>
      <c r="E25283" s="122"/>
    </row>
    <row r="25284" spans="4:5">
      <c r="D25284" s="122"/>
      <c r="E25284" s="122"/>
    </row>
    <row r="25285" spans="4:5">
      <c r="D25285" s="122"/>
      <c r="E25285" s="122"/>
    </row>
    <row r="25286" spans="4:5">
      <c r="D25286" s="122"/>
      <c r="E25286" s="122"/>
    </row>
    <row r="25287" spans="4:5">
      <c r="D25287" s="122"/>
      <c r="E25287" s="122"/>
    </row>
    <row r="25288" spans="4:5">
      <c r="D25288" s="122"/>
      <c r="E25288" s="122"/>
    </row>
    <row r="25289" spans="4:5">
      <c r="D25289" s="122"/>
      <c r="E25289" s="122"/>
    </row>
    <row r="25290" spans="4:5">
      <c r="D25290" s="122"/>
      <c r="E25290" s="122"/>
    </row>
    <row r="25291" spans="4:5">
      <c r="D25291" s="122"/>
      <c r="E25291" s="122"/>
    </row>
    <row r="25292" spans="4:5">
      <c r="D25292" s="122"/>
      <c r="E25292" s="122"/>
    </row>
    <row r="25293" spans="4:5">
      <c r="D25293" s="122"/>
      <c r="E25293" s="122"/>
    </row>
    <row r="25294" spans="4:5">
      <c r="D25294" s="122"/>
      <c r="E25294" s="122"/>
    </row>
    <row r="25295" spans="4:5">
      <c r="D25295" s="122"/>
      <c r="E25295" s="122"/>
    </row>
    <row r="25296" spans="4:5">
      <c r="D25296" s="122"/>
      <c r="E25296" s="122"/>
    </row>
    <row r="25297" spans="4:5">
      <c r="D25297" s="122"/>
      <c r="E25297" s="122"/>
    </row>
    <row r="25298" spans="4:5">
      <c r="D25298" s="122"/>
      <c r="E25298" s="122"/>
    </row>
    <row r="25299" spans="4:5">
      <c r="D25299" s="122"/>
      <c r="E25299" s="122"/>
    </row>
    <row r="25300" spans="4:5">
      <c r="D25300" s="122"/>
      <c r="E25300" s="122"/>
    </row>
    <row r="25301" spans="4:5">
      <c r="D25301" s="122"/>
      <c r="E25301" s="122"/>
    </row>
    <row r="25302" spans="4:5">
      <c r="D25302" s="122"/>
      <c r="E25302" s="122"/>
    </row>
    <row r="25303" spans="4:5">
      <c r="D25303" s="122"/>
      <c r="E25303" s="122"/>
    </row>
    <row r="25304" spans="4:5">
      <c r="D25304" s="122"/>
      <c r="E25304" s="122"/>
    </row>
    <row r="25305" spans="4:5">
      <c r="D25305" s="122"/>
      <c r="E25305" s="122"/>
    </row>
    <row r="25306" spans="4:5">
      <c r="D25306" s="122"/>
      <c r="E25306" s="122"/>
    </row>
    <row r="25307" spans="4:5">
      <c r="D25307" s="122"/>
      <c r="E25307" s="122"/>
    </row>
    <row r="25308" spans="4:5">
      <c r="D25308" s="122"/>
      <c r="E25308" s="122"/>
    </row>
    <row r="25309" spans="4:5">
      <c r="D25309" s="122"/>
      <c r="E25309" s="122"/>
    </row>
    <row r="25310" spans="4:5">
      <c r="D25310" s="122"/>
      <c r="E25310" s="122"/>
    </row>
    <row r="25311" spans="4:5">
      <c r="D25311" s="122"/>
      <c r="E25311" s="122"/>
    </row>
    <row r="25312" spans="4:5">
      <c r="D25312" s="122"/>
      <c r="E25312" s="122"/>
    </row>
    <row r="25313" spans="4:5">
      <c r="D25313" s="122"/>
      <c r="E25313" s="122"/>
    </row>
    <row r="25314" spans="4:5">
      <c r="D25314" s="122"/>
      <c r="E25314" s="122"/>
    </row>
    <row r="25315" spans="4:5">
      <c r="D25315" s="122"/>
      <c r="E25315" s="122"/>
    </row>
    <row r="25316" spans="4:5">
      <c r="D25316" s="122"/>
      <c r="E25316" s="122"/>
    </row>
    <row r="25317" spans="4:5">
      <c r="D25317" s="122"/>
      <c r="E25317" s="122"/>
    </row>
    <row r="25318" spans="4:5">
      <c r="D25318" s="122"/>
      <c r="E25318" s="122"/>
    </row>
    <row r="25319" spans="4:5">
      <c r="D25319" s="122"/>
      <c r="E25319" s="122"/>
    </row>
    <row r="25320" spans="4:5">
      <c r="D25320" s="122"/>
      <c r="E25320" s="122"/>
    </row>
    <row r="25321" spans="4:5">
      <c r="D25321" s="122"/>
      <c r="E25321" s="122"/>
    </row>
    <row r="25322" spans="4:5">
      <c r="D25322" s="122"/>
      <c r="E25322" s="122"/>
    </row>
    <row r="25323" spans="4:5">
      <c r="D25323" s="122"/>
      <c r="E25323" s="122"/>
    </row>
    <row r="25324" spans="4:5">
      <c r="D25324" s="122"/>
      <c r="E25324" s="122"/>
    </row>
    <row r="25325" spans="4:5">
      <c r="D25325" s="122"/>
      <c r="E25325" s="122"/>
    </row>
    <row r="25326" spans="4:5">
      <c r="D25326" s="122"/>
      <c r="E25326" s="122"/>
    </row>
    <row r="25327" spans="4:5">
      <c r="D25327" s="122"/>
      <c r="E25327" s="122"/>
    </row>
    <row r="25328" spans="4:5">
      <c r="D25328" s="122"/>
      <c r="E25328" s="122"/>
    </row>
    <row r="25329" spans="4:5">
      <c r="D25329" s="122"/>
      <c r="E25329" s="122"/>
    </row>
    <row r="25330" spans="4:5">
      <c r="D25330" s="122"/>
      <c r="E25330" s="122"/>
    </row>
    <row r="25331" spans="4:5">
      <c r="D25331" s="122"/>
      <c r="E25331" s="122"/>
    </row>
    <row r="25332" spans="4:5">
      <c r="D25332" s="122"/>
      <c r="E25332" s="122"/>
    </row>
    <row r="25333" spans="4:5">
      <c r="D25333" s="122"/>
      <c r="E25333" s="122"/>
    </row>
    <row r="25334" spans="4:5">
      <c r="D25334" s="122"/>
      <c r="E25334" s="122"/>
    </row>
    <row r="25335" spans="4:5">
      <c r="D25335" s="122"/>
      <c r="E25335" s="122"/>
    </row>
    <row r="25336" spans="4:5">
      <c r="D25336" s="122"/>
      <c r="E25336" s="122"/>
    </row>
    <row r="25337" spans="4:5">
      <c r="D25337" s="122"/>
      <c r="E25337" s="122"/>
    </row>
    <row r="25338" spans="4:5">
      <c r="D25338" s="122"/>
      <c r="E25338" s="122"/>
    </row>
    <row r="25339" spans="4:5">
      <c r="D25339" s="122"/>
      <c r="E25339" s="122"/>
    </row>
    <row r="25340" spans="4:5">
      <c r="D25340" s="122"/>
      <c r="E25340" s="122"/>
    </row>
    <row r="25341" spans="4:5">
      <c r="D25341" s="122"/>
      <c r="E25341" s="122"/>
    </row>
    <row r="25342" spans="4:5">
      <c r="D25342" s="122"/>
      <c r="E25342" s="122"/>
    </row>
    <row r="25343" spans="4:5">
      <c r="D25343" s="122"/>
      <c r="E25343" s="122"/>
    </row>
    <row r="25344" spans="4:5">
      <c r="D25344" s="122"/>
      <c r="E25344" s="122"/>
    </row>
    <row r="25345" spans="4:5">
      <c r="D25345" s="122"/>
      <c r="E25345" s="122"/>
    </row>
    <row r="25346" spans="4:5">
      <c r="D25346" s="122"/>
      <c r="E25346" s="122"/>
    </row>
    <row r="25347" spans="4:5">
      <c r="D25347" s="122"/>
      <c r="E25347" s="122"/>
    </row>
    <row r="25348" spans="4:5">
      <c r="D25348" s="122"/>
      <c r="E25348" s="122"/>
    </row>
    <row r="25349" spans="4:5">
      <c r="D25349" s="122"/>
      <c r="E25349" s="122"/>
    </row>
    <row r="25350" spans="4:5">
      <c r="D25350" s="122"/>
      <c r="E25350" s="122"/>
    </row>
    <row r="25351" spans="4:5">
      <c r="D25351" s="122"/>
      <c r="E25351" s="122"/>
    </row>
    <row r="25352" spans="4:5">
      <c r="D25352" s="122"/>
      <c r="E25352" s="122"/>
    </row>
    <row r="25353" spans="4:5">
      <c r="D25353" s="122"/>
      <c r="E25353" s="122"/>
    </row>
    <row r="25354" spans="4:5">
      <c r="D25354" s="122"/>
      <c r="E25354" s="122"/>
    </row>
    <row r="25355" spans="4:5">
      <c r="D25355" s="122"/>
      <c r="E25355" s="122"/>
    </row>
    <row r="25356" spans="4:5">
      <c r="D25356" s="122"/>
      <c r="E25356" s="122"/>
    </row>
    <row r="25357" spans="4:5">
      <c r="D25357" s="122"/>
      <c r="E25357" s="122"/>
    </row>
    <row r="25358" spans="4:5">
      <c r="D25358" s="122"/>
      <c r="E25358" s="122"/>
    </row>
    <row r="25359" spans="4:5">
      <c r="D25359" s="122"/>
      <c r="E25359" s="122"/>
    </row>
    <row r="25360" spans="4:5">
      <c r="D25360" s="122"/>
      <c r="E25360" s="122"/>
    </row>
    <row r="25361" spans="4:5">
      <c r="D25361" s="122"/>
      <c r="E25361" s="122"/>
    </row>
    <row r="25362" spans="4:5">
      <c r="D25362" s="122"/>
      <c r="E25362" s="122"/>
    </row>
    <row r="25363" spans="4:5">
      <c r="D25363" s="122"/>
      <c r="E25363" s="122"/>
    </row>
    <row r="25364" spans="4:5">
      <c r="D25364" s="122"/>
      <c r="E25364" s="122"/>
    </row>
    <row r="25365" spans="4:5">
      <c r="D25365" s="122"/>
      <c r="E25365" s="122"/>
    </row>
    <row r="25366" spans="4:5">
      <c r="D25366" s="122"/>
      <c r="E25366" s="122"/>
    </row>
    <row r="25367" spans="4:5">
      <c r="D25367" s="122"/>
      <c r="E25367" s="122"/>
    </row>
    <row r="25368" spans="4:5">
      <c r="D25368" s="122"/>
      <c r="E25368" s="122"/>
    </row>
    <row r="25369" spans="4:5">
      <c r="D25369" s="122"/>
      <c r="E25369" s="122"/>
    </row>
    <row r="25370" spans="4:5">
      <c r="D25370" s="122"/>
      <c r="E25370" s="122"/>
    </row>
    <row r="25371" spans="4:5">
      <c r="D25371" s="122"/>
      <c r="E25371" s="122"/>
    </row>
    <row r="25372" spans="4:5">
      <c r="D25372" s="122"/>
      <c r="E25372" s="122"/>
    </row>
    <row r="25373" spans="4:5">
      <c r="D25373" s="122"/>
      <c r="E25373" s="122"/>
    </row>
    <row r="25374" spans="4:5">
      <c r="D25374" s="122"/>
      <c r="E25374" s="122"/>
    </row>
    <row r="25375" spans="4:5">
      <c r="D25375" s="122"/>
      <c r="E25375" s="122"/>
    </row>
    <row r="25376" spans="4:5">
      <c r="D25376" s="122"/>
      <c r="E25376" s="122"/>
    </row>
    <row r="25377" spans="4:5">
      <c r="D25377" s="122"/>
      <c r="E25377" s="122"/>
    </row>
    <row r="25378" spans="4:5">
      <c r="D25378" s="122"/>
      <c r="E25378" s="122"/>
    </row>
    <row r="25379" spans="4:5">
      <c r="D25379" s="122"/>
      <c r="E25379" s="122"/>
    </row>
    <row r="25380" spans="4:5">
      <c r="D25380" s="122"/>
      <c r="E25380" s="122"/>
    </row>
    <row r="25381" spans="4:5">
      <c r="D25381" s="122"/>
      <c r="E25381" s="122"/>
    </row>
    <row r="25382" spans="4:5">
      <c r="D25382" s="122"/>
      <c r="E25382" s="122"/>
    </row>
    <row r="25383" spans="4:5">
      <c r="D25383" s="122"/>
      <c r="E25383" s="122"/>
    </row>
    <row r="25384" spans="4:5">
      <c r="D25384" s="122"/>
      <c r="E25384" s="122"/>
    </row>
    <row r="25385" spans="4:5">
      <c r="D25385" s="122"/>
      <c r="E25385" s="122"/>
    </row>
    <row r="25386" spans="4:5">
      <c r="D25386" s="122"/>
      <c r="E25386" s="122"/>
    </row>
    <row r="25387" spans="4:5">
      <c r="D25387" s="122"/>
      <c r="E25387" s="122"/>
    </row>
    <row r="25388" spans="4:5">
      <c r="D25388" s="122"/>
      <c r="E25388" s="122"/>
    </row>
    <row r="25389" spans="4:5">
      <c r="D25389" s="122"/>
      <c r="E25389" s="122"/>
    </row>
    <row r="25390" spans="4:5">
      <c r="D25390" s="122"/>
      <c r="E25390" s="122"/>
    </row>
    <row r="25391" spans="4:5">
      <c r="D25391" s="122"/>
      <c r="E25391" s="122"/>
    </row>
    <row r="25392" spans="4:5">
      <c r="D25392" s="122"/>
      <c r="E25392" s="122"/>
    </row>
    <row r="25393" spans="4:5">
      <c r="D25393" s="122"/>
      <c r="E25393" s="122"/>
    </row>
    <row r="25394" spans="4:5">
      <c r="D25394" s="122"/>
      <c r="E25394" s="122"/>
    </row>
    <row r="25395" spans="4:5">
      <c r="D25395" s="122"/>
      <c r="E25395" s="122"/>
    </row>
    <row r="25396" spans="4:5">
      <c r="D25396" s="122"/>
      <c r="E25396" s="122"/>
    </row>
    <row r="25397" spans="4:5">
      <c r="D25397" s="122"/>
      <c r="E25397" s="122"/>
    </row>
    <row r="25398" spans="4:5">
      <c r="D25398" s="122"/>
      <c r="E25398" s="122"/>
    </row>
    <row r="25399" spans="4:5">
      <c r="D25399" s="122"/>
      <c r="E25399" s="122"/>
    </row>
    <row r="25400" spans="4:5">
      <c r="D25400" s="122"/>
      <c r="E25400" s="122"/>
    </row>
    <row r="25401" spans="4:5">
      <c r="D25401" s="122"/>
      <c r="E25401" s="122"/>
    </row>
    <row r="25402" spans="4:5">
      <c r="D25402" s="122"/>
      <c r="E25402" s="122"/>
    </row>
    <row r="25403" spans="4:5">
      <c r="D25403" s="122"/>
      <c r="E25403" s="122"/>
    </row>
    <row r="25404" spans="4:5">
      <c r="D25404" s="122"/>
      <c r="E25404" s="122"/>
    </row>
    <row r="25405" spans="4:5">
      <c r="D25405" s="122"/>
      <c r="E25405" s="122"/>
    </row>
    <row r="25406" spans="4:5">
      <c r="D25406" s="122"/>
      <c r="E25406" s="122"/>
    </row>
    <row r="25407" spans="4:5">
      <c r="D25407" s="122"/>
      <c r="E25407" s="122"/>
    </row>
    <row r="25408" spans="4:5">
      <c r="D25408" s="122"/>
      <c r="E25408" s="122"/>
    </row>
    <row r="25409" spans="4:5">
      <c r="D25409" s="122"/>
      <c r="E25409" s="122"/>
    </row>
    <row r="25410" spans="4:5">
      <c r="D25410" s="122"/>
      <c r="E25410" s="122"/>
    </row>
    <row r="25411" spans="4:5">
      <c r="D25411" s="122"/>
      <c r="E25411" s="122"/>
    </row>
    <row r="25412" spans="4:5">
      <c r="D25412" s="122"/>
      <c r="E25412" s="122"/>
    </row>
    <row r="25413" spans="4:5">
      <c r="D25413" s="122"/>
      <c r="E25413" s="122"/>
    </row>
    <row r="25414" spans="4:5">
      <c r="D25414" s="122"/>
      <c r="E25414" s="122"/>
    </row>
    <row r="25415" spans="4:5">
      <c r="D25415" s="122"/>
      <c r="E25415" s="122"/>
    </row>
    <row r="25416" spans="4:5">
      <c r="D25416" s="122"/>
      <c r="E25416" s="122"/>
    </row>
    <row r="25417" spans="4:5">
      <c r="D25417" s="122"/>
      <c r="E25417" s="122"/>
    </row>
    <row r="25418" spans="4:5">
      <c r="D25418" s="122"/>
      <c r="E25418" s="122"/>
    </row>
    <row r="25419" spans="4:5">
      <c r="D25419" s="122"/>
      <c r="E25419" s="122"/>
    </row>
    <row r="25420" spans="4:5">
      <c r="D25420" s="122"/>
      <c r="E25420" s="122"/>
    </row>
    <row r="25421" spans="4:5">
      <c r="D25421" s="122"/>
      <c r="E25421" s="122"/>
    </row>
    <row r="25422" spans="4:5">
      <c r="D25422" s="122"/>
      <c r="E25422" s="122"/>
    </row>
    <row r="25423" spans="4:5">
      <c r="D25423" s="122"/>
      <c r="E25423" s="122"/>
    </row>
    <row r="25424" spans="4:5">
      <c r="D25424" s="122"/>
      <c r="E25424" s="122"/>
    </row>
    <row r="25425" spans="4:5">
      <c r="D25425" s="122"/>
      <c r="E25425" s="122"/>
    </row>
    <row r="25426" spans="4:5">
      <c r="D25426" s="122"/>
      <c r="E25426" s="122"/>
    </row>
    <row r="25427" spans="4:5">
      <c r="D25427" s="122"/>
      <c r="E25427" s="122"/>
    </row>
    <row r="25428" spans="4:5">
      <c r="D25428" s="122"/>
      <c r="E25428" s="122"/>
    </row>
    <row r="25429" spans="4:5">
      <c r="D25429" s="122"/>
      <c r="E25429" s="122"/>
    </row>
    <row r="25430" spans="4:5">
      <c r="D25430" s="122"/>
      <c r="E25430" s="122"/>
    </row>
    <row r="25431" spans="4:5">
      <c r="D25431" s="122"/>
      <c r="E25431" s="122"/>
    </row>
    <row r="25432" spans="4:5">
      <c r="D25432" s="122"/>
      <c r="E25432" s="122"/>
    </row>
    <row r="25433" spans="4:5">
      <c r="D25433" s="122"/>
      <c r="E25433" s="122"/>
    </row>
    <row r="25434" spans="4:5">
      <c r="D25434" s="122"/>
      <c r="E25434" s="122"/>
    </row>
    <row r="25435" spans="4:5">
      <c r="D25435" s="122"/>
      <c r="E25435" s="122"/>
    </row>
    <row r="25436" spans="4:5">
      <c r="D25436" s="122"/>
      <c r="E25436" s="122"/>
    </row>
    <row r="25437" spans="4:5">
      <c r="D25437" s="122"/>
      <c r="E25437" s="122"/>
    </row>
    <row r="25438" spans="4:5">
      <c r="D25438" s="122"/>
      <c r="E25438" s="122"/>
    </row>
    <row r="25439" spans="4:5">
      <c r="D25439" s="122"/>
      <c r="E25439" s="122"/>
    </row>
    <row r="25440" spans="4:5">
      <c r="D25440" s="122"/>
      <c r="E25440" s="122"/>
    </row>
    <row r="25441" spans="4:5">
      <c r="D25441" s="122"/>
      <c r="E25441" s="122"/>
    </row>
    <row r="25442" spans="4:5">
      <c r="D25442" s="122"/>
      <c r="E25442" s="122"/>
    </row>
    <row r="25443" spans="4:5">
      <c r="D25443" s="122"/>
      <c r="E25443" s="122"/>
    </row>
    <row r="25444" spans="4:5">
      <c r="D25444" s="122"/>
      <c r="E25444" s="122"/>
    </row>
    <row r="25445" spans="4:5">
      <c r="D25445" s="122"/>
      <c r="E25445" s="122"/>
    </row>
    <row r="25446" spans="4:5">
      <c r="D25446" s="122"/>
      <c r="E25446" s="122"/>
    </row>
    <row r="25447" spans="4:5">
      <c r="D25447" s="122"/>
      <c r="E25447" s="122"/>
    </row>
    <row r="25448" spans="4:5">
      <c r="D25448" s="122"/>
      <c r="E25448" s="122"/>
    </row>
    <row r="25449" spans="4:5">
      <c r="D25449" s="122"/>
      <c r="E25449" s="122"/>
    </row>
    <row r="25450" spans="4:5">
      <c r="D25450" s="122"/>
      <c r="E25450" s="122"/>
    </row>
    <row r="25451" spans="4:5">
      <c r="D25451" s="122"/>
      <c r="E25451" s="122"/>
    </row>
    <row r="25452" spans="4:5">
      <c r="D25452" s="122"/>
      <c r="E25452" s="122"/>
    </row>
    <row r="25453" spans="4:5">
      <c r="D25453" s="122"/>
      <c r="E25453" s="122"/>
    </row>
    <row r="25454" spans="4:5">
      <c r="D25454" s="122"/>
      <c r="E25454" s="122"/>
    </row>
    <row r="25455" spans="4:5">
      <c r="D25455" s="122"/>
      <c r="E25455" s="122"/>
    </row>
    <row r="25456" spans="4:5">
      <c r="D25456" s="122"/>
      <c r="E25456" s="122"/>
    </row>
    <row r="25457" spans="4:5">
      <c r="D25457" s="122"/>
      <c r="E25457" s="122"/>
    </row>
    <row r="25458" spans="4:5">
      <c r="D25458" s="122"/>
      <c r="E25458" s="122"/>
    </row>
    <row r="25459" spans="4:5">
      <c r="D25459" s="122"/>
      <c r="E25459" s="122"/>
    </row>
    <row r="25460" spans="4:5">
      <c r="D25460" s="122"/>
      <c r="E25460" s="122"/>
    </row>
    <row r="25461" spans="4:5">
      <c r="D25461" s="122"/>
      <c r="E25461" s="122"/>
    </row>
    <row r="25462" spans="4:5">
      <c r="D25462" s="122"/>
      <c r="E25462" s="122"/>
    </row>
    <row r="25463" spans="4:5">
      <c r="D25463" s="122"/>
      <c r="E25463" s="122"/>
    </row>
    <row r="25464" spans="4:5">
      <c r="D25464" s="122"/>
      <c r="E25464" s="122"/>
    </row>
    <row r="25465" spans="4:5">
      <c r="D25465" s="122"/>
      <c r="E25465" s="122"/>
    </row>
    <row r="25466" spans="4:5">
      <c r="D25466" s="122"/>
      <c r="E25466" s="122"/>
    </row>
    <row r="25467" spans="4:5">
      <c r="D25467" s="122"/>
      <c r="E25467" s="122"/>
    </row>
    <row r="25468" spans="4:5">
      <c r="D25468" s="122"/>
      <c r="E25468" s="122"/>
    </row>
    <row r="25469" spans="4:5">
      <c r="D25469" s="122"/>
      <c r="E25469" s="122"/>
    </row>
    <row r="25470" spans="4:5">
      <c r="D25470" s="122"/>
      <c r="E25470" s="122"/>
    </row>
    <row r="25471" spans="4:5">
      <c r="D25471" s="122"/>
      <c r="E25471" s="122"/>
    </row>
    <row r="25472" spans="4:5">
      <c r="D25472" s="122"/>
      <c r="E25472" s="122"/>
    </row>
    <row r="25473" spans="4:5">
      <c r="D25473" s="122"/>
      <c r="E25473" s="122"/>
    </row>
    <row r="25474" spans="4:5">
      <c r="D25474" s="122"/>
      <c r="E25474" s="122"/>
    </row>
    <row r="25475" spans="4:5">
      <c r="D25475" s="122"/>
      <c r="E25475" s="122"/>
    </row>
    <row r="25476" spans="4:5">
      <c r="D25476" s="122"/>
      <c r="E25476" s="122"/>
    </row>
    <row r="25477" spans="4:5">
      <c r="D25477" s="122"/>
      <c r="E25477" s="122"/>
    </row>
    <row r="25478" spans="4:5">
      <c r="D25478" s="122"/>
      <c r="E25478" s="122"/>
    </row>
    <row r="25479" spans="4:5">
      <c r="D25479" s="122"/>
      <c r="E25479" s="122"/>
    </row>
    <row r="25480" spans="4:5">
      <c r="D25480" s="122"/>
      <c r="E25480" s="122"/>
    </row>
    <row r="25481" spans="4:5">
      <c r="D25481" s="122"/>
      <c r="E25481" s="122"/>
    </row>
    <row r="25482" spans="4:5">
      <c r="D25482" s="122"/>
      <c r="E25482" s="122"/>
    </row>
    <row r="25483" spans="4:5">
      <c r="D25483" s="122"/>
      <c r="E25483" s="122"/>
    </row>
    <row r="25484" spans="4:5">
      <c r="D25484" s="122"/>
      <c r="E25484" s="122"/>
    </row>
    <row r="25485" spans="4:5">
      <c r="D25485" s="122"/>
      <c r="E25485" s="122"/>
    </row>
    <row r="25486" spans="4:5">
      <c r="D25486" s="122"/>
      <c r="E25486" s="122"/>
    </row>
    <row r="25487" spans="4:5">
      <c r="D25487" s="122"/>
      <c r="E25487" s="122"/>
    </row>
    <row r="25488" spans="4:5">
      <c r="D25488" s="122"/>
      <c r="E25488" s="122"/>
    </row>
    <row r="25489" spans="4:5">
      <c r="D25489" s="122"/>
      <c r="E25489" s="122"/>
    </row>
    <row r="25490" spans="4:5">
      <c r="D25490" s="122"/>
      <c r="E25490" s="122"/>
    </row>
    <row r="25491" spans="4:5">
      <c r="D25491" s="122"/>
      <c r="E25491" s="122"/>
    </row>
    <row r="25492" spans="4:5">
      <c r="D25492" s="122"/>
      <c r="E25492" s="122"/>
    </row>
    <row r="25493" spans="4:5">
      <c r="D25493" s="122"/>
      <c r="E25493" s="122"/>
    </row>
    <row r="25494" spans="4:5">
      <c r="D25494" s="122"/>
      <c r="E25494" s="122"/>
    </row>
    <row r="25495" spans="4:5">
      <c r="D25495" s="122"/>
      <c r="E25495" s="122"/>
    </row>
    <row r="25496" spans="4:5">
      <c r="D25496" s="122"/>
      <c r="E25496" s="122"/>
    </row>
    <row r="25497" spans="4:5">
      <c r="D25497" s="122"/>
      <c r="E25497" s="122"/>
    </row>
    <row r="25498" spans="4:5">
      <c r="D25498" s="122"/>
      <c r="E25498" s="122"/>
    </row>
    <row r="25499" spans="4:5">
      <c r="D25499" s="122"/>
      <c r="E25499" s="122"/>
    </row>
    <row r="25500" spans="4:5">
      <c r="D25500" s="122"/>
      <c r="E25500" s="122"/>
    </row>
    <row r="25501" spans="4:5">
      <c r="D25501" s="122"/>
      <c r="E25501" s="122"/>
    </row>
    <row r="25502" spans="4:5">
      <c r="D25502" s="122"/>
      <c r="E25502" s="122"/>
    </row>
    <row r="25503" spans="4:5">
      <c r="D25503" s="122"/>
      <c r="E25503" s="122"/>
    </row>
    <row r="25504" spans="4:5">
      <c r="D25504" s="122"/>
      <c r="E25504" s="122"/>
    </row>
    <row r="25505" spans="4:5">
      <c r="D25505" s="122"/>
      <c r="E25505" s="122"/>
    </row>
    <row r="25506" spans="4:5">
      <c r="D25506" s="122"/>
      <c r="E25506" s="122"/>
    </row>
    <row r="25507" spans="4:5">
      <c r="D25507" s="122"/>
      <c r="E25507" s="122"/>
    </row>
    <row r="25508" spans="4:5">
      <c r="D25508" s="122"/>
      <c r="E25508" s="122"/>
    </row>
    <row r="25509" spans="4:5">
      <c r="D25509" s="122"/>
      <c r="E25509" s="122"/>
    </row>
    <row r="25510" spans="4:5">
      <c r="D25510" s="122"/>
      <c r="E25510" s="122"/>
    </row>
    <row r="25511" spans="4:5">
      <c r="D25511" s="122"/>
      <c r="E25511" s="122"/>
    </row>
    <row r="25512" spans="4:5">
      <c r="D25512" s="122"/>
      <c r="E25512" s="122"/>
    </row>
    <row r="25513" spans="4:5">
      <c r="D25513" s="122"/>
      <c r="E25513" s="122"/>
    </row>
    <row r="25514" spans="4:5">
      <c r="D25514" s="122"/>
      <c r="E25514" s="122"/>
    </row>
    <row r="25515" spans="4:5">
      <c r="D25515" s="122"/>
      <c r="E25515" s="122"/>
    </row>
    <row r="25516" spans="4:5">
      <c r="D25516" s="122"/>
      <c r="E25516" s="122"/>
    </row>
    <row r="25517" spans="4:5">
      <c r="D25517" s="122"/>
      <c r="E25517" s="122"/>
    </row>
    <row r="25518" spans="4:5">
      <c r="D25518" s="122"/>
      <c r="E25518" s="122"/>
    </row>
    <row r="25519" spans="4:5">
      <c r="D25519" s="122"/>
      <c r="E25519" s="122"/>
    </row>
    <row r="25520" spans="4:5">
      <c r="D25520" s="122"/>
      <c r="E25520" s="122"/>
    </row>
    <row r="25521" spans="4:5">
      <c r="D25521" s="122"/>
      <c r="E25521" s="122"/>
    </row>
    <row r="25522" spans="4:5">
      <c r="D25522" s="122"/>
      <c r="E25522" s="122"/>
    </row>
    <row r="25523" spans="4:5">
      <c r="D25523" s="122"/>
      <c r="E25523" s="122"/>
    </row>
    <row r="25524" spans="4:5">
      <c r="D25524" s="122"/>
      <c r="E25524" s="122"/>
    </row>
    <row r="25525" spans="4:5">
      <c r="D25525" s="122"/>
      <c r="E25525" s="122"/>
    </row>
    <row r="25526" spans="4:5">
      <c r="D25526" s="122"/>
      <c r="E25526" s="122"/>
    </row>
    <row r="25527" spans="4:5">
      <c r="D25527" s="122"/>
      <c r="E25527" s="122"/>
    </row>
    <row r="25528" spans="4:5">
      <c r="D25528" s="122"/>
      <c r="E25528" s="122"/>
    </row>
    <row r="25529" spans="4:5">
      <c r="D25529" s="122"/>
      <c r="E25529" s="122"/>
    </row>
    <row r="25530" spans="4:5">
      <c r="D25530" s="122"/>
      <c r="E25530" s="122"/>
    </row>
    <row r="25531" spans="4:5">
      <c r="D25531" s="122"/>
      <c r="E25531" s="122"/>
    </row>
    <row r="25532" spans="4:5">
      <c r="D25532" s="122"/>
      <c r="E25532" s="122"/>
    </row>
    <row r="25533" spans="4:5">
      <c r="D25533" s="122"/>
      <c r="E25533" s="122"/>
    </row>
    <row r="25534" spans="4:5">
      <c r="D25534" s="122"/>
      <c r="E25534" s="122"/>
    </row>
    <row r="25535" spans="4:5">
      <c r="D25535" s="122"/>
      <c r="E25535" s="122"/>
    </row>
    <row r="25536" spans="4:5">
      <c r="D25536" s="122"/>
      <c r="E25536" s="122"/>
    </row>
    <row r="25537" spans="4:5">
      <c r="D25537" s="122"/>
      <c r="E25537" s="122"/>
    </row>
    <row r="25538" spans="4:5">
      <c r="D25538" s="122"/>
      <c r="E25538" s="122"/>
    </row>
    <row r="25539" spans="4:5">
      <c r="D25539" s="122"/>
      <c r="E25539" s="122"/>
    </row>
    <row r="25540" spans="4:5">
      <c r="D25540" s="122"/>
      <c r="E25540" s="122"/>
    </row>
    <row r="25541" spans="4:5">
      <c r="D25541" s="122"/>
      <c r="E25541" s="122"/>
    </row>
    <row r="25542" spans="4:5">
      <c r="D25542" s="122"/>
      <c r="E25542" s="122"/>
    </row>
    <row r="25543" spans="4:5">
      <c r="D25543" s="122"/>
      <c r="E25543" s="122"/>
    </row>
    <row r="25544" spans="4:5">
      <c r="D25544" s="122"/>
      <c r="E25544" s="122"/>
    </row>
    <row r="25545" spans="4:5">
      <c r="D25545" s="122"/>
      <c r="E25545" s="122"/>
    </row>
    <row r="25546" spans="4:5">
      <c r="D25546" s="122"/>
      <c r="E25546" s="122"/>
    </row>
    <row r="25547" spans="4:5">
      <c r="D25547" s="122"/>
      <c r="E25547" s="122"/>
    </row>
    <row r="25548" spans="4:5">
      <c r="D25548" s="122"/>
      <c r="E25548" s="122"/>
    </row>
    <row r="25549" spans="4:5">
      <c r="D25549" s="122"/>
      <c r="E25549" s="122"/>
    </row>
    <row r="25550" spans="4:5">
      <c r="D25550" s="122"/>
      <c r="E25550" s="122"/>
    </row>
    <row r="25551" spans="4:5">
      <c r="D25551" s="122"/>
      <c r="E25551" s="122"/>
    </row>
    <row r="25552" spans="4:5">
      <c r="D25552" s="122"/>
      <c r="E25552" s="122"/>
    </row>
    <row r="25553" spans="4:5">
      <c r="D25553" s="122"/>
      <c r="E25553" s="122"/>
    </row>
    <row r="25554" spans="4:5">
      <c r="D25554" s="122"/>
      <c r="E25554" s="122"/>
    </row>
    <row r="25555" spans="4:5">
      <c r="D25555" s="122"/>
      <c r="E25555" s="122"/>
    </row>
    <row r="25556" spans="4:5">
      <c r="D25556" s="122"/>
      <c r="E25556" s="122"/>
    </row>
    <row r="25557" spans="4:5">
      <c r="D25557" s="122"/>
      <c r="E25557" s="122"/>
    </row>
    <row r="25558" spans="4:5">
      <c r="D25558" s="122"/>
      <c r="E25558" s="122"/>
    </row>
    <row r="25559" spans="4:5">
      <c r="D25559" s="122"/>
      <c r="E25559" s="122"/>
    </row>
    <row r="25560" spans="4:5">
      <c r="D25560" s="122"/>
      <c r="E25560" s="122"/>
    </row>
    <row r="25561" spans="4:5">
      <c r="D25561" s="122"/>
      <c r="E25561" s="122"/>
    </row>
    <row r="25562" spans="4:5">
      <c r="D25562" s="122"/>
      <c r="E25562" s="122"/>
    </row>
    <row r="25563" spans="4:5">
      <c r="D25563" s="122"/>
      <c r="E25563" s="122"/>
    </row>
    <row r="25564" spans="4:5">
      <c r="D25564" s="122"/>
      <c r="E25564" s="122"/>
    </row>
    <row r="25565" spans="4:5">
      <c r="D25565" s="122"/>
      <c r="E25565" s="122"/>
    </row>
    <row r="25566" spans="4:5">
      <c r="D25566" s="122"/>
      <c r="E25566" s="122"/>
    </row>
    <row r="25567" spans="4:5">
      <c r="D25567" s="122"/>
      <c r="E25567" s="122"/>
    </row>
    <row r="25568" spans="4:5">
      <c r="D25568" s="122"/>
      <c r="E25568" s="122"/>
    </row>
    <row r="25569" spans="4:5">
      <c r="D25569" s="122"/>
      <c r="E25569" s="122"/>
    </row>
    <row r="25570" spans="4:5">
      <c r="D25570" s="122"/>
      <c r="E25570" s="122"/>
    </row>
    <row r="25571" spans="4:5">
      <c r="D25571" s="122"/>
      <c r="E25571" s="122"/>
    </row>
    <row r="25572" spans="4:5">
      <c r="D25572" s="122"/>
      <c r="E25572" s="122"/>
    </row>
    <row r="25573" spans="4:5">
      <c r="D25573" s="122"/>
      <c r="E25573" s="122"/>
    </row>
    <row r="25574" spans="4:5">
      <c r="D25574" s="122"/>
      <c r="E25574" s="122"/>
    </row>
    <row r="25575" spans="4:5">
      <c r="D25575" s="122"/>
      <c r="E25575" s="122"/>
    </row>
    <row r="25576" spans="4:5">
      <c r="D25576" s="122"/>
      <c r="E25576" s="122"/>
    </row>
    <row r="25577" spans="4:5">
      <c r="D25577" s="122"/>
      <c r="E25577" s="122"/>
    </row>
    <row r="25578" spans="4:5">
      <c r="D25578" s="122"/>
      <c r="E25578" s="122"/>
    </row>
    <row r="25579" spans="4:5">
      <c r="D25579" s="122"/>
      <c r="E25579" s="122"/>
    </row>
    <row r="25580" spans="4:5">
      <c r="D25580" s="122"/>
      <c r="E25580" s="122"/>
    </row>
    <row r="25581" spans="4:5">
      <c r="D25581" s="122"/>
      <c r="E25581" s="122"/>
    </row>
    <row r="25582" spans="4:5">
      <c r="D25582" s="122"/>
      <c r="E25582" s="122"/>
    </row>
    <row r="25583" spans="4:5">
      <c r="D25583" s="122"/>
      <c r="E25583" s="122"/>
    </row>
    <row r="25584" spans="4:5">
      <c r="D25584" s="122"/>
      <c r="E25584" s="122"/>
    </row>
    <row r="25585" spans="4:5">
      <c r="D25585" s="122"/>
      <c r="E25585" s="122"/>
    </row>
    <row r="25586" spans="4:5">
      <c r="D25586" s="122"/>
      <c r="E25586" s="122"/>
    </row>
    <row r="25587" spans="4:5">
      <c r="D25587" s="122"/>
      <c r="E25587" s="122"/>
    </row>
    <row r="25588" spans="4:5">
      <c r="D25588" s="122"/>
      <c r="E25588" s="122"/>
    </row>
    <row r="25589" spans="4:5">
      <c r="D25589" s="122"/>
      <c r="E25589" s="122"/>
    </row>
    <row r="25590" spans="4:5">
      <c r="D25590" s="122"/>
      <c r="E25590" s="122"/>
    </row>
    <row r="25591" spans="4:5">
      <c r="D25591" s="122"/>
      <c r="E25591" s="122"/>
    </row>
    <row r="25592" spans="4:5">
      <c r="D25592" s="122"/>
      <c r="E25592" s="122"/>
    </row>
    <row r="25593" spans="4:5">
      <c r="D25593" s="122"/>
      <c r="E25593" s="122"/>
    </row>
    <row r="25594" spans="4:5">
      <c r="D25594" s="122"/>
      <c r="E25594" s="122"/>
    </row>
    <row r="25595" spans="4:5">
      <c r="D25595" s="122"/>
      <c r="E25595" s="122"/>
    </row>
    <row r="25596" spans="4:5">
      <c r="D25596" s="122"/>
      <c r="E25596" s="122"/>
    </row>
    <row r="25597" spans="4:5">
      <c r="D25597" s="122"/>
      <c r="E25597" s="122"/>
    </row>
    <row r="25598" spans="4:5">
      <c r="D25598" s="122"/>
      <c r="E25598" s="122"/>
    </row>
    <row r="25599" spans="4:5">
      <c r="D25599" s="122"/>
      <c r="E25599" s="122"/>
    </row>
    <row r="25600" spans="4:5">
      <c r="D25600" s="122"/>
      <c r="E25600" s="122"/>
    </row>
    <row r="25601" spans="4:5">
      <c r="D25601" s="122"/>
      <c r="E25601" s="122"/>
    </row>
    <row r="25602" spans="4:5">
      <c r="D25602" s="122"/>
      <c r="E25602" s="122"/>
    </row>
    <row r="25603" spans="4:5">
      <c r="D25603" s="122"/>
      <c r="E25603" s="122"/>
    </row>
    <row r="25604" spans="4:5">
      <c r="D25604" s="122"/>
      <c r="E25604" s="122"/>
    </row>
    <row r="25605" spans="4:5">
      <c r="D25605" s="122"/>
      <c r="E25605" s="122"/>
    </row>
    <row r="25606" spans="4:5">
      <c r="D25606" s="122"/>
      <c r="E25606" s="122"/>
    </row>
    <row r="25607" spans="4:5">
      <c r="D25607" s="122"/>
      <c r="E25607" s="122"/>
    </row>
    <row r="25608" spans="4:5">
      <c r="D25608" s="122"/>
      <c r="E25608" s="122"/>
    </row>
    <row r="25609" spans="4:5">
      <c r="D25609" s="122"/>
      <c r="E25609" s="122"/>
    </row>
    <row r="25610" spans="4:5">
      <c r="D25610" s="122"/>
      <c r="E25610" s="122"/>
    </row>
    <row r="25611" spans="4:5">
      <c r="D25611" s="122"/>
      <c r="E25611" s="122"/>
    </row>
    <row r="25612" spans="4:5">
      <c r="D25612" s="122"/>
      <c r="E25612" s="122"/>
    </row>
    <row r="25613" spans="4:5">
      <c r="D25613" s="122"/>
      <c r="E25613" s="122"/>
    </row>
    <row r="25614" spans="4:5">
      <c r="D25614" s="122"/>
      <c r="E25614" s="122"/>
    </row>
    <row r="25615" spans="4:5">
      <c r="D25615" s="122"/>
      <c r="E25615" s="122"/>
    </row>
    <row r="25616" spans="4:5">
      <c r="D25616" s="122"/>
      <c r="E25616" s="122"/>
    </row>
    <row r="25617" spans="4:5">
      <c r="D25617" s="122"/>
      <c r="E25617" s="122"/>
    </row>
    <row r="25618" spans="4:5">
      <c r="D25618" s="122"/>
      <c r="E25618" s="122"/>
    </row>
    <row r="25619" spans="4:5">
      <c r="D25619" s="122"/>
      <c r="E25619" s="122"/>
    </row>
    <row r="25620" spans="4:5">
      <c r="D25620" s="122"/>
      <c r="E25620" s="122"/>
    </row>
    <row r="25621" spans="4:5">
      <c r="D25621" s="122"/>
      <c r="E25621" s="122"/>
    </row>
    <row r="25622" spans="4:5">
      <c r="D25622" s="122"/>
      <c r="E25622" s="122"/>
    </row>
    <row r="25623" spans="4:5">
      <c r="D25623" s="122"/>
      <c r="E25623" s="122"/>
    </row>
    <row r="25624" spans="4:5">
      <c r="D25624" s="122"/>
      <c r="E25624" s="122"/>
    </row>
    <row r="25625" spans="4:5">
      <c r="D25625" s="122"/>
      <c r="E25625" s="122"/>
    </row>
    <row r="25626" spans="4:5">
      <c r="D25626" s="122"/>
      <c r="E25626" s="122"/>
    </row>
    <row r="25627" spans="4:5">
      <c r="D25627" s="122"/>
      <c r="E25627" s="122"/>
    </row>
    <row r="25628" spans="4:5">
      <c r="D25628" s="122"/>
      <c r="E25628" s="122"/>
    </row>
    <row r="25629" spans="4:5">
      <c r="D25629" s="122"/>
      <c r="E25629" s="122"/>
    </row>
    <row r="25630" spans="4:5">
      <c r="D25630" s="122"/>
      <c r="E25630" s="122"/>
    </row>
    <row r="25631" spans="4:5">
      <c r="D25631" s="122"/>
      <c r="E25631" s="122"/>
    </row>
    <row r="25632" spans="4:5">
      <c r="D25632" s="122"/>
      <c r="E25632" s="122"/>
    </row>
    <row r="25633" spans="4:5">
      <c r="D25633" s="122"/>
      <c r="E25633" s="122"/>
    </row>
    <row r="25634" spans="4:5">
      <c r="D25634" s="122"/>
      <c r="E25634" s="122"/>
    </row>
    <row r="25635" spans="4:5">
      <c r="D25635" s="122"/>
      <c r="E25635" s="122"/>
    </row>
    <row r="25636" spans="4:5">
      <c r="D25636" s="122"/>
      <c r="E25636" s="122"/>
    </row>
    <row r="25637" spans="4:5">
      <c r="D25637" s="122"/>
      <c r="E25637" s="122"/>
    </row>
    <row r="25638" spans="4:5">
      <c r="D25638" s="122"/>
      <c r="E25638" s="122"/>
    </row>
    <row r="25639" spans="4:5">
      <c r="D25639" s="122"/>
      <c r="E25639" s="122"/>
    </row>
    <row r="25640" spans="4:5">
      <c r="D25640" s="122"/>
      <c r="E25640" s="122"/>
    </row>
    <row r="25641" spans="4:5">
      <c r="D25641" s="122"/>
      <c r="E25641" s="122"/>
    </row>
    <row r="25642" spans="4:5">
      <c r="D25642" s="122"/>
      <c r="E25642" s="122"/>
    </row>
    <row r="25643" spans="4:5">
      <c r="D25643" s="122"/>
      <c r="E25643" s="122"/>
    </row>
    <row r="25644" spans="4:5">
      <c r="D25644" s="122"/>
      <c r="E25644" s="122"/>
    </row>
    <row r="25645" spans="4:5">
      <c r="D25645" s="122"/>
      <c r="E25645" s="122"/>
    </row>
    <row r="25646" spans="4:5">
      <c r="D25646" s="122"/>
      <c r="E25646" s="122"/>
    </row>
    <row r="25647" spans="4:5">
      <c r="D25647" s="122"/>
      <c r="E25647" s="122"/>
    </row>
    <row r="25648" spans="4:5">
      <c r="D25648" s="122"/>
      <c r="E25648" s="122"/>
    </row>
    <row r="25649" spans="4:5">
      <c r="D25649" s="122"/>
      <c r="E25649" s="122"/>
    </row>
    <row r="25650" spans="4:5">
      <c r="D25650" s="122"/>
      <c r="E25650" s="122"/>
    </row>
    <row r="25651" spans="4:5">
      <c r="D25651" s="122"/>
      <c r="E25651" s="122"/>
    </row>
    <row r="25652" spans="4:5">
      <c r="D25652" s="122"/>
      <c r="E25652" s="122"/>
    </row>
    <row r="25653" spans="4:5">
      <c r="D25653" s="122"/>
      <c r="E25653" s="122"/>
    </row>
    <row r="25654" spans="4:5">
      <c r="D25654" s="122"/>
      <c r="E25654" s="122"/>
    </row>
    <row r="25655" spans="4:5">
      <c r="D25655" s="122"/>
      <c r="E25655" s="122"/>
    </row>
    <row r="25656" spans="4:5">
      <c r="D25656" s="122"/>
      <c r="E25656" s="122"/>
    </row>
    <row r="25657" spans="4:5">
      <c r="D25657" s="122"/>
      <c r="E25657" s="122"/>
    </row>
    <row r="25658" spans="4:5">
      <c r="D25658" s="122"/>
      <c r="E25658" s="122"/>
    </row>
    <row r="25659" spans="4:5">
      <c r="D25659" s="122"/>
      <c r="E25659" s="122"/>
    </row>
    <row r="25660" spans="4:5">
      <c r="D25660" s="122"/>
      <c r="E25660" s="122"/>
    </row>
    <row r="25661" spans="4:5">
      <c r="D25661" s="122"/>
      <c r="E25661" s="122"/>
    </row>
    <row r="25662" spans="4:5">
      <c r="D25662" s="122"/>
      <c r="E25662" s="122"/>
    </row>
    <row r="25663" spans="4:5">
      <c r="D25663" s="122"/>
      <c r="E25663" s="122"/>
    </row>
    <row r="25664" spans="4:5">
      <c r="D25664" s="122"/>
      <c r="E25664" s="122"/>
    </row>
    <row r="25665" spans="4:5">
      <c r="D25665" s="122"/>
      <c r="E25665" s="122"/>
    </row>
    <row r="25666" spans="4:5">
      <c r="D25666" s="122"/>
      <c r="E25666" s="122"/>
    </row>
    <row r="25667" spans="4:5">
      <c r="D25667" s="122"/>
      <c r="E25667" s="122"/>
    </row>
    <row r="25668" spans="4:5">
      <c r="D25668" s="122"/>
      <c r="E25668" s="122"/>
    </row>
    <row r="25669" spans="4:5">
      <c r="D25669" s="122"/>
      <c r="E25669" s="122"/>
    </row>
    <row r="25670" spans="4:5">
      <c r="D25670" s="122"/>
      <c r="E25670" s="122"/>
    </row>
    <row r="25671" spans="4:5">
      <c r="D25671" s="122"/>
      <c r="E25671" s="122"/>
    </row>
    <row r="25672" spans="4:5">
      <c r="D25672" s="122"/>
      <c r="E25672" s="122"/>
    </row>
    <row r="25673" spans="4:5">
      <c r="D25673" s="122"/>
      <c r="E25673" s="122"/>
    </row>
    <row r="25674" spans="4:5">
      <c r="D25674" s="122"/>
      <c r="E25674" s="122"/>
    </row>
    <row r="25675" spans="4:5">
      <c r="D25675" s="122"/>
      <c r="E25675" s="122"/>
    </row>
    <row r="25676" spans="4:5">
      <c r="D25676" s="122"/>
      <c r="E25676" s="122"/>
    </row>
    <row r="25677" spans="4:5">
      <c r="D25677" s="122"/>
      <c r="E25677" s="122"/>
    </row>
    <row r="25678" spans="4:5">
      <c r="D25678" s="122"/>
      <c r="E25678" s="122"/>
    </row>
    <row r="25679" spans="4:5">
      <c r="D25679" s="122"/>
      <c r="E25679" s="122"/>
    </row>
    <row r="25680" spans="4:5">
      <c r="D25680" s="122"/>
      <c r="E25680" s="122"/>
    </row>
    <row r="25681" spans="4:5">
      <c r="D25681" s="122"/>
      <c r="E25681" s="122"/>
    </row>
    <row r="25682" spans="4:5">
      <c r="D25682" s="122"/>
      <c r="E25682" s="122"/>
    </row>
    <row r="25683" spans="4:5">
      <c r="D25683" s="122"/>
      <c r="E25683" s="122"/>
    </row>
    <row r="25684" spans="4:5">
      <c r="D25684" s="122"/>
      <c r="E25684" s="122"/>
    </row>
    <row r="25685" spans="4:5">
      <c r="D25685" s="122"/>
      <c r="E25685" s="122"/>
    </row>
    <row r="25686" spans="4:5">
      <c r="D25686" s="122"/>
      <c r="E25686" s="122"/>
    </row>
    <row r="25687" spans="4:5">
      <c r="D25687" s="122"/>
      <c r="E25687" s="122"/>
    </row>
    <row r="25688" spans="4:5">
      <c r="D25688" s="122"/>
      <c r="E25688" s="122"/>
    </row>
    <row r="25689" spans="4:5">
      <c r="D25689" s="122"/>
      <c r="E25689" s="122"/>
    </row>
    <row r="25690" spans="4:5">
      <c r="D25690" s="122"/>
      <c r="E25690" s="122"/>
    </row>
    <row r="25691" spans="4:5">
      <c r="D25691" s="122"/>
      <c r="E25691" s="122"/>
    </row>
    <row r="25692" spans="4:5">
      <c r="D25692" s="122"/>
      <c r="E25692" s="122"/>
    </row>
    <row r="25693" spans="4:5">
      <c r="D25693" s="122"/>
      <c r="E25693" s="122"/>
    </row>
    <row r="25694" spans="4:5">
      <c r="D25694" s="122"/>
      <c r="E25694" s="122"/>
    </row>
    <row r="25695" spans="4:5">
      <c r="D25695" s="122"/>
      <c r="E25695" s="122"/>
    </row>
    <row r="25696" spans="4:5">
      <c r="D25696" s="122"/>
      <c r="E25696" s="122"/>
    </row>
    <row r="25697" spans="4:5">
      <c r="D25697" s="122"/>
      <c r="E25697" s="122"/>
    </row>
    <row r="25698" spans="4:5">
      <c r="D25698" s="122"/>
      <c r="E25698" s="122"/>
    </row>
    <row r="25699" spans="4:5">
      <c r="D25699" s="122"/>
      <c r="E25699" s="122"/>
    </row>
    <row r="25700" spans="4:5">
      <c r="D25700" s="122"/>
      <c r="E25700" s="122"/>
    </row>
    <row r="25701" spans="4:5">
      <c r="D25701" s="122"/>
      <c r="E25701" s="122"/>
    </row>
    <row r="25702" spans="4:5">
      <c r="D25702" s="122"/>
      <c r="E25702" s="122"/>
    </row>
    <row r="25703" spans="4:5">
      <c r="D25703" s="122"/>
      <c r="E25703" s="122"/>
    </row>
    <row r="25704" spans="4:5">
      <c r="D25704" s="122"/>
      <c r="E25704" s="122"/>
    </row>
    <row r="25705" spans="4:5">
      <c r="D25705" s="122"/>
      <c r="E25705" s="122"/>
    </row>
    <row r="25706" spans="4:5">
      <c r="D25706" s="122"/>
      <c r="E25706" s="122"/>
    </row>
    <row r="25707" spans="4:5">
      <c r="D25707" s="122"/>
      <c r="E25707" s="122"/>
    </row>
    <row r="25708" spans="4:5">
      <c r="D25708" s="122"/>
      <c r="E25708" s="122"/>
    </row>
    <row r="25709" spans="4:5">
      <c r="D25709" s="122"/>
      <c r="E25709" s="122"/>
    </row>
    <row r="25710" spans="4:5">
      <c r="D25710" s="122"/>
      <c r="E25710" s="122"/>
    </row>
    <row r="25711" spans="4:5">
      <c r="D25711" s="122"/>
      <c r="E25711" s="122"/>
    </row>
    <row r="25712" spans="4:5">
      <c r="D25712" s="122"/>
      <c r="E25712" s="122"/>
    </row>
    <row r="25713" spans="4:5">
      <c r="D25713" s="122"/>
      <c r="E25713" s="122"/>
    </row>
    <row r="25714" spans="4:5">
      <c r="D25714" s="122"/>
      <c r="E25714" s="122"/>
    </row>
    <row r="25715" spans="4:5">
      <c r="D25715" s="122"/>
      <c r="E25715" s="122"/>
    </row>
    <row r="25716" spans="4:5">
      <c r="D25716" s="122"/>
      <c r="E25716" s="122"/>
    </row>
    <row r="25717" spans="4:5">
      <c r="D25717" s="122"/>
      <c r="E25717" s="122"/>
    </row>
    <row r="25718" spans="4:5">
      <c r="D25718" s="122"/>
      <c r="E25718" s="122"/>
    </row>
    <row r="25719" spans="4:5">
      <c r="D25719" s="122"/>
      <c r="E25719" s="122"/>
    </row>
    <row r="25720" spans="4:5">
      <c r="D25720" s="122"/>
      <c r="E25720" s="122"/>
    </row>
    <row r="25721" spans="4:5">
      <c r="D25721" s="122"/>
      <c r="E25721" s="122"/>
    </row>
    <row r="25722" spans="4:5">
      <c r="D25722" s="122"/>
      <c r="E25722" s="122"/>
    </row>
    <row r="25723" spans="4:5">
      <c r="D25723" s="122"/>
      <c r="E25723" s="122"/>
    </row>
    <row r="25724" spans="4:5">
      <c r="D25724" s="122"/>
      <c r="E25724" s="122"/>
    </row>
    <row r="25725" spans="4:5">
      <c r="D25725" s="122"/>
      <c r="E25725" s="122"/>
    </row>
    <row r="25726" spans="4:5">
      <c r="D25726" s="122"/>
      <c r="E25726" s="122"/>
    </row>
    <row r="25727" spans="4:5">
      <c r="D25727" s="122"/>
      <c r="E25727" s="122"/>
    </row>
    <row r="25728" spans="4:5">
      <c r="D25728" s="122"/>
      <c r="E25728" s="122"/>
    </row>
    <row r="25729" spans="4:5">
      <c r="D25729" s="122"/>
      <c r="E25729" s="122"/>
    </row>
    <row r="25730" spans="4:5">
      <c r="D25730" s="122"/>
      <c r="E25730" s="122"/>
    </row>
    <row r="25731" spans="4:5">
      <c r="D25731" s="122"/>
      <c r="E25731" s="122"/>
    </row>
    <row r="25732" spans="4:5">
      <c r="D25732" s="122"/>
      <c r="E25732" s="122"/>
    </row>
    <row r="25733" spans="4:5">
      <c r="D25733" s="122"/>
      <c r="E25733" s="122"/>
    </row>
    <row r="25734" spans="4:5">
      <c r="D25734" s="122"/>
      <c r="E25734" s="122"/>
    </row>
    <row r="25735" spans="4:5">
      <c r="D25735" s="122"/>
      <c r="E25735" s="122"/>
    </row>
    <row r="25736" spans="4:5">
      <c r="D25736" s="122"/>
      <c r="E25736" s="122"/>
    </row>
    <row r="25737" spans="4:5">
      <c r="D25737" s="122"/>
      <c r="E25737" s="122"/>
    </row>
    <row r="25738" spans="4:5">
      <c r="D25738" s="122"/>
      <c r="E25738" s="122"/>
    </row>
    <row r="25739" spans="4:5">
      <c r="D25739" s="122"/>
      <c r="E25739" s="122"/>
    </row>
    <row r="25740" spans="4:5">
      <c r="D25740" s="122"/>
      <c r="E25740" s="122"/>
    </row>
    <row r="25741" spans="4:5">
      <c r="D25741" s="122"/>
      <c r="E25741" s="122"/>
    </row>
    <row r="25742" spans="4:5">
      <c r="D25742" s="122"/>
      <c r="E25742" s="122"/>
    </row>
    <row r="25743" spans="4:5">
      <c r="D25743" s="122"/>
      <c r="E25743" s="122"/>
    </row>
    <row r="25744" spans="4:5">
      <c r="D25744" s="122"/>
      <c r="E25744" s="122"/>
    </row>
    <row r="25745" spans="4:5">
      <c r="D25745" s="122"/>
      <c r="E25745" s="122"/>
    </row>
    <row r="25746" spans="4:5">
      <c r="D25746" s="122"/>
      <c r="E25746" s="122"/>
    </row>
    <row r="25747" spans="4:5">
      <c r="D25747" s="122"/>
      <c r="E25747" s="122"/>
    </row>
    <row r="25748" spans="4:5">
      <c r="D25748" s="122"/>
      <c r="E25748" s="122"/>
    </row>
    <row r="25749" spans="4:5">
      <c r="D25749" s="122"/>
      <c r="E25749" s="122"/>
    </row>
    <row r="25750" spans="4:5">
      <c r="D25750" s="122"/>
      <c r="E25750" s="122"/>
    </row>
    <row r="25751" spans="4:5">
      <c r="D25751" s="122"/>
      <c r="E25751" s="122"/>
    </row>
    <row r="25752" spans="4:5">
      <c r="D25752" s="122"/>
      <c r="E25752" s="122"/>
    </row>
    <row r="25753" spans="4:5">
      <c r="D25753" s="122"/>
      <c r="E25753" s="122"/>
    </row>
    <row r="25754" spans="4:5">
      <c r="D25754" s="122"/>
      <c r="E25754" s="122"/>
    </row>
    <row r="25755" spans="4:5">
      <c r="D25755" s="122"/>
      <c r="E25755" s="122"/>
    </row>
    <row r="25756" spans="4:5">
      <c r="D25756" s="122"/>
      <c r="E25756" s="122"/>
    </row>
    <row r="25757" spans="4:5">
      <c r="D25757" s="122"/>
      <c r="E25757" s="122"/>
    </row>
    <row r="25758" spans="4:5">
      <c r="D25758" s="122"/>
      <c r="E25758" s="122"/>
    </row>
    <row r="25759" spans="4:5">
      <c r="D25759" s="122"/>
      <c r="E25759" s="122"/>
    </row>
    <row r="25760" spans="4:5">
      <c r="D25760" s="122"/>
      <c r="E25760" s="122"/>
    </row>
    <row r="25761" spans="4:5">
      <c r="D25761" s="122"/>
      <c r="E25761" s="122"/>
    </row>
    <row r="25762" spans="4:5">
      <c r="D25762" s="122"/>
      <c r="E25762" s="122"/>
    </row>
    <row r="25763" spans="4:5">
      <c r="D25763" s="122"/>
      <c r="E25763" s="122"/>
    </row>
    <row r="25764" spans="4:5">
      <c r="D25764" s="122"/>
      <c r="E25764" s="122"/>
    </row>
    <row r="25765" spans="4:5">
      <c r="D25765" s="122"/>
      <c r="E25765" s="122"/>
    </row>
    <row r="25766" spans="4:5">
      <c r="D25766" s="122"/>
      <c r="E25766" s="122"/>
    </row>
    <row r="25767" spans="4:5">
      <c r="D25767" s="122"/>
      <c r="E25767" s="122"/>
    </row>
    <row r="25768" spans="4:5">
      <c r="D25768" s="122"/>
      <c r="E25768" s="122"/>
    </row>
    <row r="25769" spans="4:5">
      <c r="D25769" s="122"/>
      <c r="E25769" s="122"/>
    </row>
    <row r="25770" spans="4:5">
      <c r="D25770" s="122"/>
      <c r="E25770" s="122"/>
    </row>
    <row r="25771" spans="4:5">
      <c r="D25771" s="122"/>
      <c r="E25771" s="122"/>
    </row>
    <row r="25772" spans="4:5">
      <c r="D25772" s="122"/>
      <c r="E25772" s="122"/>
    </row>
    <row r="25773" spans="4:5">
      <c r="D25773" s="122"/>
      <c r="E25773" s="122"/>
    </row>
    <row r="25774" spans="4:5">
      <c r="D25774" s="122"/>
      <c r="E25774" s="122"/>
    </row>
    <row r="25775" spans="4:5">
      <c r="D25775" s="122"/>
      <c r="E25775" s="122"/>
    </row>
    <row r="25776" spans="4:5">
      <c r="D25776" s="122"/>
      <c r="E25776" s="122"/>
    </row>
    <row r="25777" spans="4:5">
      <c r="D25777" s="122"/>
      <c r="E25777" s="122"/>
    </row>
    <row r="25778" spans="4:5">
      <c r="D25778" s="122"/>
      <c r="E25778" s="122"/>
    </row>
    <row r="25779" spans="4:5">
      <c r="D25779" s="122"/>
      <c r="E25779" s="122"/>
    </row>
    <row r="25780" spans="4:5">
      <c r="D25780" s="122"/>
      <c r="E25780" s="122"/>
    </row>
    <row r="25781" spans="4:5">
      <c r="D25781" s="122"/>
      <c r="E25781" s="122"/>
    </row>
    <row r="25782" spans="4:5">
      <c r="D25782" s="122"/>
      <c r="E25782" s="122"/>
    </row>
    <row r="25783" spans="4:5">
      <c r="D25783" s="122"/>
      <c r="E25783" s="122"/>
    </row>
    <row r="25784" spans="4:5">
      <c r="D25784" s="122"/>
      <c r="E25784" s="122"/>
    </row>
    <row r="25785" spans="4:5">
      <c r="D25785" s="122"/>
      <c r="E25785" s="122"/>
    </row>
    <row r="25786" spans="4:5">
      <c r="D25786" s="122"/>
      <c r="E25786" s="122"/>
    </row>
    <row r="25787" spans="4:5">
      <c r="D25787" s="122"/>
      <c r="E25787" s="122"/>
    </row>
    <row r="25788" spans="4:5">
      <c r="D25788" s="122"/>
      <c r="E25788" s="122"/>
    </row>
    <row r="25789" spans="4:5">
      <c r="D25789" s="122"/>
      <c r="E25789" s="122"/>
    </row>
    <row r="25790" spans="4:5">
      <c r="D25790" s="122"/>
      <c r="E25790" s="122"/>
    </row>
    <row r="25791" spans="4:5">
      <c r="D25791" s="122"/>
      <c r="E25791" s="122"/>
    </row>
    <row r="25792" spans="4:5">
      <c r="D25792" s="122"/>
      <c r="E25792" s="122"/>
    </row>
    <row r="25793" spans="4:5">
      <c r="D25793" s="122"/>
      <c r="E25793" s="122"/>
    </row>
    <row r="25794" spans="4:5">
      <c r="D25794" s="122"/>
      <c r="E25794" s="122"/>
    </row>
    <row r="25795" spans="4:5">
      <c r="D25795" s="122"/>
      <c r="E25795" s="122"/>
    </row>
    <row r="25796" spans="4:5">
      <c r="D25796" s="122"/>
      <c r="E25796" s="122"/>
    </row>
    <row r="25797" spans="4:5">
      <c r="D25797" s="122"/>
      <c r="E25797" s="122"/>
    </row>
    <row r="25798" spans="4:5">
      <c r="D25798" s="122"/>
      <c r="E25798" s="122"/>
    </row>
    <row r="25799" spans="4:5">
      <c r="D25799" s="122"/>
      <c r="E25799" s="122"/>
    </row>
    <row r="25800" spans="4:5">
      <c r="D25800" s="122"/>
      <c r="E25800" s="122"/>
    </row>
    <row r="25801" spans="4:5">
      <c r="D25801" s="122"/>
      <c r="E25801" s="122"/>
    </row>
    <row r="25802" spans="4:5">
      <c r="D25802" s="122"/>
      <c r="E25802" s="122"/>
    </row>
    <row r="25803" spans="4:5">
      <c r="D25803" s="122"/>
      <c r="E25803" s="122"/>
    </row>
    <row r="25804" spans="4:5">
      <c r="D25804" s="122"/>
      <c r="E25804" s="122"/>
    </row>
    <row r="25805" spans="4:5">
      <c r="D25805" s="122"/>
      <c r="E25805" s="122"/>
    </row>
    <row r="25806" spans="4:5">
      <c r="D25806" s="122"/>
      <c r="E25806" s="122"/>
    </row>
    <row r="25807" spans="4:5">
      <c r="D25807" s="122"/>
      <c r="E25807" s="122"/>
    </row>
    <row r="25808" spans="4:5">
      <c r="D25808" s="122"/>
      <c r="E25808" s="122"/>
    </row>
    <row r="25809" spans="4:5">
      <c r="D25809" s="122"/>
      <c r="E25809" s="122"/>
    </row>
    <row r="25810" spans="4:5">
      <c r="D25810" s="122"/>
      <c r="E25810" s="122"/>
    </row>
    <row r="25811" spans="4:5">
      <c r="D25811" s="122"/>
      <c r="E25811" s="122"/>
    </row>
    <row r="25812" spans="4:5">
      <c r="D25812" s="122"/>
      <c r="E25812" s="122"/>
    </row>
    <row r="25813" spans="4:5">
      <c r="D25813" s="122"/>
      <c r="E25813" s="122"/>
    </row>
    <row r="25814" spans="4:5">
      <c r="D25814" s="122"/>
      <c r="E25814" s="122"/>
    </row>
    <row r="25815" spans="4:5">
      <c r="D25815" s="122"/>
      <c r="E25815" s="122"/>
    </row>
    <row r="25816" spans="4:5">
      <c r="D25816" s="122"/>
      <c r="E25816" s="122"/>
    </row>
    <row r="25817" spans="4:5">
      <c r="D25817" s="122"/>
      <c r="E25817" s="122"/>
    </row>
    <row r="25818" spans="4:5">
      <c r="D25818" s="122"/>
      <c r="E25818" s="122"/>
    </row>
    <row r="25819" spans="4:5">
      <c r="D25819" s="122"/>
      <c r="E25819" s="122"/>
    </row>
    <row r="25820" spans="4:5">
      <c r="D25820" s="122"/>
      <c r="E25820" s="122"/>
    </row>
    <row r="25821" spans="4:5">
      <c r="D25821" s="122"/>
      <c r="E25821" s="122"/>
    </row>
    <row r="25822" spans="4:5">
      <c r="D25822" s="122"/>
      <c r="E25822" s="122"/>
    </row>
    <row r="25823" spans="4:5">
      <c r="D25823" s="122"/>
      <c r="E25823" s="122"/>
    </row>
    <row r="25824" spans="4:5">
      <c r="D25824" s="122"/>
      <c r="E25824" s="122"/>
    </row>
    <row r="25825" spans="4:5">
      <c r="D25825" s="122"/>
      <c r="E25825" s="122"/>
    </row>
    <row r="25826" spans="4:5">
      <c r="D25826" s="122"/>
      <c r="E25826" s="122"/>
    </row>
    <row r="25827" spans="4:5">
      <c r="D25827" s="122"/>
      <c r="E25827" s="122"/>
    </row>
    <row r="25828" spans="4:5">
      <c r="D25828" s="122"/>
      <c r="E25828" s="122"/>
    </row>
    <row r="25829" spans="4:5">
      <c r="D25829" s="122"/>
      <c r="E25829" s="122"/>
    </row>
    <row r="25830" spans="4:5">
      <c r="D25830" s="122"/>
      <c r="E25830" s="122"/>
    </row>
    <row r="25831" spans="4:5">
      <c r="D25831" s="122"/>
      <c r="E25831" s="122"/>
    </row>
    <row r="25832" spans="4:5">
      <c r="D25832" s="122"/>
      <c r="E25832" s="122"/>
    </row>
    <row r="25833" spans="4:5">
      <c r="D25833" s="122"/>
      <c r="E25833" s="122"/>
    </row>
    <row r="25834" spans="4:5">
      <c r="D25834" s="122"/>
      <c r="E25834" s="122"/>
    </row>
    <row r="25835" spans="4:5">
      <c r="D25835" s="122"/>
      <c r="E25835" s="122"/>
    </row>
    <row r="25836" spans="4:5">
      <c r="D25836" s="122"/>
      <c r="E25836" s="122"/>
    </row>
    <row r="25837" spans="4:5">
      <c r="D25837" s="122"/>
      <c r="E25837" s="122"/>
    </row>
    <row r="25838" spans="4:5">
      <c r="D25838" s="122"/>
      <c r="E25838" s="122"/>
    </row>
    <row r="25839" spans="4:5">
      <c r="D25839" s="122"/>
      <c r="E25839" s="122"/>
    </row>
    <row r="25840" spans="4:5">
      <c r="D25840" s="122"/>
      <c r="E25840" s="122"/>
    </row>
    <row r="25841" spans="4:5">
      <c r="D25841" s="122"/>
      <c r="E25841" s="122"/>
    </row>
    <row r="25842" spans="4:5">
      <c r="D25842" s="122"/>
      <c r="E25842" s="122"/>
    </row>
    <row r="25843" spans="4:5">
      <c r="D25843" s="122"/>
      <c r="E25843" s="122"/>
    </row>
    <row r="25844" spans="4:5">
      <c r="D25844" s="122"/>
      <c r="E25844" s="122"/>
    </row>
    <row r="25845" spans="4:5">
      <c r="D25845" s="122"/>
      <c r="E25845" s="122"/>
    </row>
    <row r="25846" spans="4:5">
      <c r="D25846" s="122"/>
      <c r="E25846" s="122"/>
    </row>
    <row r="25847" spans="4:5">
      <c r="D25847" s="122"/>
      <c r="E25847" s="122"/>
    </row>
    <row r="25848" spans="4:5">
      <c r="D25848" s="122"/>
      <c r="E25848" s="122"/>
    </row>
    <row r="25849" spans="4:5">
      <c r="D25849" s="122"/>
      <c r="E25849" s="122"/>
    </row>
    <row r="25850" spans="4:5">
      <c r="D25850" s="122"/>
      <c r="E25850" s="122"/>
    </row>
    <row r="25851" spans="4:5">
      <c r="D25851" s="122"/>
      <c r="E25851" s="122"/>
    </row>
    <row r="25852" spans="4:5">
      <c r="D25852" s="122"/>
      <c r="E25852" s="122"/>
    </row>
    <row r="25853" spans="4:5">
      <c r="D25853" s="122"/>
      <c r="E25853" s="122"/>
    </row>
    <row r="25854" spans="4:5">
      <c r="D25854" s="122"/>
      <c r="E25854" s="122"/>
    </row>
    <row r="25855" spans="4:5">
      <c r="D25855" s="122"/>
      <c r="E25855" s="122"/>
    </row>
    <row r="25856" spans="4:5">
      <c r="D25856" s="122"/>
      <c r="E25856" s="122"/>
    </row>
    <row r="25857" spans="4:5">
      <c r="D25857" s="122"/>
      <c r="E25857" s="122"/>
    </row>
    <row r="25858" spans="4:5">
      <c r="D25858" s="122"/>
      <c r="E25858" s="122"/>
    </row>
    <row r="25859" spans="4:5">
      <c r="D25859" s="122"/>
      <c r="E25859" s="122"/>
    </row>
    <row r="25860" spans="4:5">
      <c r="D25860" s="122"/>
      <c r="E25860" s="122"/>
    </row>
    <row r="25861" spans="4:5">
      <c r="D25861" s="122"/>
      <c r="E25861" s="122"/>
    </row>
    <row r="25862" spans="4:5">
      <c r="D25862" s="122"/>
      <c r="E25862" s="122"/>
    </row>
    <row r="25863" spans="4:5">
      <c r="D25863" s="122"/>
      <c r="E25863" s="122"/>
    </row>
    <row r="25864" spans="4:5">
      <c r="D25864" s="122"/>
      <c r="E25864" s="122"/>
    </row>
    <row r="25865" spans="4:5">
      <c r="D25865" s="122"/>
      <c r="E25865" s="122"/>
    </row>
    <row r="25866" spans="4:5">
      <c r="D25866" s="122"/>
      <c r="E25866" s="122"/>
    </row>
    <row r="25867" spans="4:5">
      <c r="D25867" s="122"/>
      <c r="E25867" s="122"/>
    </row>
    <row r="25868" spans="4:5">
      <c r="D25868" s="122"/>
      <c r="E25868" s="122"/>
    </row>
    <row r="25869" spans="4:5">
      <c r="D25869" s="122"/>
      <c r="E25869" s="122"/>
    </row>
    <row r="25870" spans="4:5">
      <c r="D25870" s="122"/>
      <c r="E25870" s="122"/>
    </row>
    <row r="25871" spans="4:5">
      <c r="D25871" s="122"/>
      <c r="E25871" s="122"/>
    </row>
    <row r="25872" spans="4:5">
      <c r="D25872" s="122"/>
      <c r="E25872" s="122"/>
    </row>
    <row r="25873" spans="4:5">
      <c r="D25873" s="122"/>
      <c r="E25873" s="122"/>
    </row>
    <row r="25874" spans="4:5">
      <c r="D25874" s="122"/>
      <c r="E25874" s="122"/>
    </row>
    <row r="25875" spans="4:5">
      <c r="D25875" s="122"/>
      <c r="E25875" s="122"/>
    </row>
    <row r="25876" spans="4:5">
      <c r="D25876" s="122"/>
      <c r="E25876" s="122"/>
    </row>
    <row r="25877" spans="4:5">
      <c r="D25877" s="122"/>
      <c r="E25877" s="122"/>
    </row>
    <row r="25878" spans="4:5">
      <c r="D25878" s="122"/>
      <c r="E25878" s="122"/>
    </row>
    <row r="25879" spans="4:5">
      <c r="D25879" s="122"/>
      <c r="E25879" s="122"/>
    </row>
    <row r="25880" spans="4:5">
      <c r="D25880" s="122"/>
      <c r="E25880" s="122"/>
    </row>
    <row r="25881" spans="4:5">
      <c r="D25881" s="122"/>
      <c r="E25881" s="122"/>
    </row>
    <row r="25882" spans="4:5">
      <c r="D25882" s="122"/>
      <c r="E25882" s="122"/>
    </row>
    <row r="25883" spans="4:5">
      <c r="D25883" s="122"/>
      <c r="E25883" s="122"/>
    </row>
    <row r="25884" spans="4:5">
      <c r="D25884" s="122"/>
      <c r="E25884" s="122"/>
    </row>
    <row r="25885" spans="4:5">
      <c r="D25885" s="122"/>
      <c r="E25885" s="122"/>
    </row>
    <row r="25886" spans="4:5">
      <c r="D25886" s="122"/>
      <c r="E25886" s="122"/>
    </row>
    <row r="25887" spans="4:5">
      <c r="D25887" s="122"/>
      <c r="E25887" s="122"/>
    </row>
    <row r="25888" spans="4:5">
      <c r="D25888" s="122"/>
      <c r="E25888" s="122"/>
    </row>
    <row r="25889" spans="4:5">
      <c r="D25889" s="122"/>
      <c r="E25889" s="122"/>
    </row>
    <row r="25890" spans="4:5">
      <c r="D25890" s="122"/>
      <c r="E25890" s="122"/>
    </row>
    <row r="25891" spans="4:5">
      <c r="D25891" s="122"/>
      <c r="E25891" s="122"/>
    </row>
    <row r="25892" spans="4:5">
      <c r="D25892" s="122"/>
      <c r="E25892" s="122"/>
    </row>
    <row r="25893" spans="4:5">
      <c r="D25893" s="122"/>
      <c r="E25893" s="122"/>
    </row>
    <row r="25894" spans="4:5">
      <c r="D25894" s="122"/>
      <c r="E25894" s="122"/>
    </row>
    <row r="25895" spans="4:5">
      <c r="D25895" s="122"/>
      <c r="E25895" s="122"/>
    </row>
    <row r="25896" spans="4:5">
      <c r="D25896" s="122"/>
      <c r="E25896" s="122"/>
    </row>
    <row r="25897" spans="4:5">
      <c r="D25897" s="122"/>
      <c r="E25897" s="122"/>
    </row>
    <row r="25898" spans="4:5">
      <c r="D25898" s="122"/>
      <c r="E25898" s="122"/>
    </row>
    <row r="25899" spans="4:5">
      <c r="D25899" s="122"/>
      <c r="E25899" s="122"/>
    </row>
    <row r="25900" spans="4:5">
      <c r="D25900" s="122"/>
      <c r="E25900" s="122"/>
    </row>
    <row r="25901" spans="4:5">
      <c r="D25901" s="122"/>
      <c r="E25901" s="122"/>
    </row>
    <row r="25902" spans="4:5">
      <c r="D25902" s="122"/>
      <c r="E25902" s="122"/>
    </row>
    <row r="25903" spans="4:5">
      <c r="D25903" s="122"/>
      <c r="E25903" s="122"/>
    </row>
    <row r="25904" spans="4:5">
      <c r="D25904" s="122"/>
      <c r="E25904" s="122"/>
    </row>
    <row r="25905" spans="4:5">
      <c r="D25905" s="122"/>
      <c r="E25905" s="122"/>
    </row>
    <row r="25906" spans="4:5">
      <c r="D25906" s="122"/>
      <c r="E25906" s="122"/>
    </row>
    <row r="25907" spans="4:5">
      <c r="D25907" s="122"/>
      <c r="E25907" s="122"/>
    </row>
    <row r="25908" spans="4:5">
      <c r="D25908" s="122"/>
      <c r="E25908" s="122"/>
    </row>
    <row r="25909" spans="4:5">
      <c r="D25909" s="122"/>
      <c r="E25909" s="122"/>
    </row>
    <row r="25910" spans="4:5">
      <c r="D25910" s="122"/>
      <c r="E25910" s="122"/>
    </row>
    <row r="25911" spans="4:5">
      <c r="D25911" s="122"/>
      <c r="E25911" s="122"/>
    </row>
    <row r="25912" spans="4:5">
      <c r="D25912" s="122"/>
      <c r="E25912" s="122"/>
    </row>
    <row r="25913" spans="4:5">
      <c r="D25913" s="122"/>
      <c r="E25913" s="122"/>
    </row>
    <row r="25914" spans="4:5">
      <c r="D25914" s="122"/>
      <c r="E25914" s="122"/>
    </row>
    <row r="25915" spans="4:5">
      <c r="D25915" s="122"/>
      <c r="E25915" s="122"/>
    </row>
    <row r="25916" spans="4:5">
      <c r="D25916" s="122"/>
      <c r="E25916" s="122"/>
    </row>
    <row r="25917" spans="4:5">
      <c r="D25917" s="122"/>
      <c r="E25917" s="122"/>
    </row>
    <row r="25918" spans="4:5">
      <c r="D25918" s="122"/>
      <c r="E25918" s="122"/>
    </row>
    <row r="25919" spans="4:5">
      <c r="D25919" s="122"/>
      <c r="E25919" s="122"/>
    </row>
    <row r="25920" spans="4:5">
      <c r="D25920" s="122"/>
      <c r="E25920" s="122"/>
    </row>
    <row r="25921" spans="4:5">
      <c r="D25921" s="122"/>
      <c r="E25921" s="122"/>
    </row>
    <row r="25922" spans="4:5">
      <c r="D25922" s="122"/>
      <c r="E25922" s="122"/>
    </row>
    <row r="25923" spans="4:5">
      <c r="D25923" s="122"/>
      <c r="E25923" s="122"/>
    </row>
    <row r="25924" spans="4:5">
      <c r="D25924" s="122"/>
      <c r="E25924" s="122"/>
    </row>
    <row r="25925" spans="4:5">
      <c r="D25925" s="122"/>
      <c r="E25925" s="122"/>
    </row>
    <row r="25926" spans="4:5">
      <c r="D25926" s="122"/>
      <c r="E25926" s="122"/>
    </row>
    <row r="25927" spans="4:5">
      <c r="D25927" s="122"/>
      <c r="E25927" s="122"/>
    </row>
    <row r="25928" spans="4:5">
      <c r="D25928" s="122"/>
      <c r="E25928" s="122"/>
    </row>
    <row r="25929" spans="4:5">
      <c r="D25929" s="122"/>
      <c r="E25929" s="122"/>
    </row>
    <row r="25930" spans="4:5">
      <c r="D25930" s="122"/>
      <c r="E25930" s="122"/>
    </row>
    <row r="25931" spans="4:5">
      <c r="D25931" s="122"/>
      <c r="E25931" s="122"/>
    </row>
    <row r="25932" spans="4:5">
      <c r="D25932" s="122"/>
      <c r="E25932" s="122"/>
    </row>
    <row r="25933" spans="4:5">
      <c r="D25933" s="122"/>
      <c r="E25933" s="122"/>
    </row>
    <row r="25934" spans="4:5">
      <c r="D25934" s="122"/>
      <c r="E25934" s="122"/>
    </row>
    <row r="25935" spans="4:5">
      <c r="D25935" s="122"/>
      <c r="E25935" s="122"/>
    </row>
    <row r="25936" spans="4:5">
      <c r="D25936" s="122"/>
      <c r="E25936" s="122"/>
    </row>
    <row r="25937" spans="4:5">
      <c r="D25937" s="122"/>
      <c r="E25937" s="122"/>
    </row>
    <row r="25938" spans="4:5">
      <c r="D25938" s="122"/>
      <c r="E25938" s="122"/>
    </row>
    <row r="25939" spans="4:5">
      <c r="D25939" s="122"/>
      <c r="E25939" s="122"/>
    </row>
    <row r="25940" spans="4:5">
      <c r="D25940" s="122"/>
      <c r="E25940" s="122"/>
    </row>
    <row r="25941" spans="4:5">
      <c r="D25941" s="122"/>
      <c r="E25941" s="122"/>
    </row>
    <row r="25942" spans="4:5">
      <c r="D25942" s="122"/>
      <c r="E25942" s="122"/>
    </row>
    <row r="25943" spans="4:5">
      <c r="D25943" s="122"/>
      <c r="E25943" s="122"/>
    </row>
    <row r="25944" spans="4:5">
      <c r="D25944" s="122"/>
      <c r="E25944" s="122"/>
    </row>
    <row r="25945" spans="4:5">
      <c r="D25945" s="122"/>
      <c r="E25945" s="122"/>
    </row>
    <row r="25946" spans="4:5">
      <c r="D25946" s="122"/>
      <c r="E25946" s="122"/>
    </row>
    <row r="25947" spans="4:5">
      <c r="D25947" s="122"/>
      <c r="E25947" s="122"/>
    </row>
    <row r="25948" spans="4:5">
      <c r="D25948" s="122"/>
      <c r="E25948" s="122"/>
    </row>
    <row r="25949" spans="4:5">
      <c r="D25949" s="122"/>
      <c r="E25949" s="122"/>
    </row>
    <row r="25950" spans="4:5">
      <c r="D25950" s="122"/>
      <c r="E25950" s="122"/>
    </row>
    <row r="25951" spans="4:5">
      <c r="D25951" s="122"/>
      <c r="E25951" s="122"/>
    </row>
    <row r="25952" spans="4:5">
      <c r="D25952" s="122"/>
      <c r="E25952" s="122"/>
    </row>
    <row r="25953" spans="4:5">
      <c r="D25953" s="122"/>
      <c r="E25953" s="122"/>
    </row>
    <row r="25954" spans="4:5">
      <c r="D25954" s="122"/>
      <c r="E25954" s="122"/>
    </row>
    <row r="25955" spans="4:5">
      <c r="D25955" s="122"/>
      <c r="E25955" s="122"/>
    </row>
    <row r="25956" spans="4:5">
      <c r="D25956" s="122"/>
      <c r="E25956" s="122"/>
    </row>
    <row r="25957" spans="4:5">
      <c r="D25957" s="122"/>
      <c r="E25957" s="122"/>
    </row>
    <row r="25958" spans="4:5">
      <c r="D25958" s="122"/>
      <c r="E25958" s="122"/>
    </row>
    <row r="25959" spans="4:5">
      <c r="D25959" s="122"/>
      <c r="E25959" s="122"/>
    </row>
    <row r="25960" spans="4:5">
      <c r="D25960" s="122"/>
      <c r="E25960" s="122"/>
    </row>
    <row r="25961" spans="4:5">
      <c r="D25961" s="122"/>
      <c r="E25961" s="122"/>
    </row>
    <row r="25962" spans="4:5">
      <c r="D25962" s="122"/>
      <c r="E25962" s="122"/>
    </row>
    <row r="25963" spans="4:5">
      <c r="D25963" s="122"/>
      <c r="E25963" s="122"/>
    </row>
    <row r="25964" spans="4:5">
      <c r="D25964" s="122"/>
      <c r="E25964" s="122"/>
    </row>
    <row r="25965" spans="4:5">
      <c r="D25965" s="122"/>
      <c r="E25965" s="122"/>
    </row>
    <row r="25966" spans="4:5">
      <c r="D25966" s="122"/>
      <c r="E25966" s="122"/>
    </row>
    <row r="25967" spans="4:5">
      <c r="D25967" s="122"/>
      <c r="E25967" s="122"/>
    </row>
    <row r="25968" spans="4:5">
      <c r="D25968" s="122"/>
      <c r="E25968" s="122"/>
    </row>
    <row r="25969" spans="4:5">
      <c r="D25969" s="122"/>
      <c r="E25969" s="122"/>
    </row>
    <row r="25970" spans="4:5">
      <c r="D25970" s="122"/>
      <c r="E25970" s="122"/>
    </row>
    <row r="25971" spans="4:5">
      <c r="D25971" s="122"/>
      <c r="E25971" s="122"/>
    </row>
    <row r="25972" spans="4:5">
      <c r="D25972" s="122"/>
      <c r="E25972" s="122"/>
    </row>
    <row r="25973" spans="4:5">
      <c r="D25973" s="122"/>
      <c r="E25973" s="122"/>
    </row>
    <row r="25974" spans="4:5">
      <c r="D25974" s="122"/>
      <c r="E25974" s="122"/>
    </row>
    <row r="25975" spans="4:5">
      <c r="D25975" s="122"/>
      <c r="E25975" s="122"/>
    </row>
    <row r="25976" spans="4:5">
      <c r="D25976" s="122"/>
      <c r="E25976" s="122"/>
    </row>
    <row r="25977" spans="4:5">
      <c r="D25977" s="122"/>
      <c r="E25977" s="122"/>
    </row>
    <row r="25978" spans="4:5">
      <c r="D25978" s="122"/>
      <c r="E25978" s="122"/>
    </row>
    <row r="25979" spans="4:5">
      <c r="D25979" s="122"/>
      <c r="E25979" s="122"/>
    </row>
    <row r="25980" spans="4:5">
      <c r="D25980" s="122"/>
      <c r="E25980" s="122"/>
    </row>
    <row r="25981" spans="4:5">
      <c r="D25981" s="122"/>
      <c r="E25981" s="122"/>
    </row>
    <row r="25982" spans="4:5">
      <c r="D25982" s="122"/>
      <c r="E25982" s="122"/>
    </row>
    <row r="25983" spans="4:5">
      <c r="D25983" s="122"/>
      <c r="E25983" s="122"/>
    </row>
    <row r="25984" spans="4:5">
      <c r="D25984" s="122"/>
      <c r="E25984" s="122"/>
    </row>
    <row r="25985" spans="4:5">
      <c r="D25985" s="122"/>
      <c r="E25985" s="122"/>
    </row>
    <row r="25986" spans="4:5">
      <c r="D25986" s="122"/>
      <c r="E25986" s="122"/>
    </row>
    <row r="25987" spans="4:5">
      <c r="D25987" s="122"/>
      <c r="E25987" s="122"/>
    </row>
    <row r="25988" spans="4:5">
      <c r="D25988" s="122"/>
      <c r="E25988" s="122"/>
    </row>
    <row r="25989" spans="4:5">
      <c r="D25989" s="122"/>
      <c r="E25989" s="122"/>
    </row>
    <row r="25990" spans="4:5">
      <c r="D25990" s="122"/>
      <c r="E25990" s="122"/>
    </row>
    <row r="25991" spans="4:5">
      <c r="D25991" s="122"/>
      <c r="E25991" s="122"/>
    </row>
    <row r="25992" spans="4:5">
      <c r="D25992" s="122"/>
      <c r="E25992" s="122"/>
    </row>
    <row r="25993" spans="4:5">
      <c r="D25993" s="122"/>
      <c r="E25993" s="122"/>
    </row>
    <row r="25994" spans="4:5">
      <c r="D25994" s="122"/>
      <c r="E25994" s="122"/>
    </row>
    <row r="25995" spans="4:5">
      <c r="D25995" s="122"/>
      <c r="E25995" s="122"/>
    </row>
    <row r="25996" spans="4:5">
      <c r="D25996" s="122"/>
      <c r="E25996" s="122"/>
    </row>
    <row r="25997" spans="4:5">
      <c r="D25997" s="122"/>
      <c r="E25997" s="122"/>
    </row>
    <row r="25998" spans="4:5">
      <c r="D25998" s="122"/>
      <c r="E25998" s="122"/>
    </row>
    <row r="25999" spans="4:5">
      <c r="D25999" s="122"/>
      <c r="E25999" s="122"/>
    </row>
    <row r="26000" spans="4:5">
      <c r="D26000" s="122"/>
      <c r="E26000" s="122"/>
    </row>
    <row r="26001" spans="4:5">
      <c r="D26001" s="122"/>
      <c r="E26001" s="122"/>
    </row>
    <row r="26002" spans="4:5">
      <c r="D26002" s="122"/>
      <c r="E26002" s="122"/>
    </row>
    <row r="26003" spans="4:5">
      <c r="D26003" s="122"/>
      <c r="E26003" s="122"/>
    </row>
    <row r="26004" spans="4:5">
      <c r="D26004" s="122"/>
      <c r="E26004" s="122"/>
    </row>
    <row r="26005" spans="4:5">
      <c r="D26005" s="122"/>
      <c r="E26005" s="122"/>
    </row>
    <row r="26006" spans="4:5">
      <c r="D26006" s="122"/>
      <c r="E26006" s="122"/>
    </row>
    <row r="26007" spans="4:5">
      <c r="D26007" s="122"/>
      <c r="E26007" s="122"/>
    </row>
    <row r="26008" spans="4:5">
      <c r="D26008" s="122"/>
      <c r="E26008" s="122"/>
    </row>
    <row r="26009" spans="4:5">
      <c r="D26009" s="122"/>
      <c r="E26009" s="122"/>
    </row>
    <row r="26010" spans="4:5">
      <c r="D26010" s="122"/>
      <c r="E26010" s="122"/>
    </row>
    <row r="26011" spans="4:5">
      <c r="D26011" s="122"/>
      <c r="E26011" s="122"/>
    </row>
    <row r="26012" spans="4:5">
      <c r="D26012" s="122"/>
      <c r="E26012" s="122"/>
    </row>
    <row r="26013" spans="4:5">
      <c r="D26013" s="122"/>
      <c r="E26013" s="122"/>
    </row>
    <row r="26014" spans="4:5">
      <c r="D26014" s="122"/>
      <c r="E26014" s="122"/>
    </row>
    <row r="26015" spans="4:5">
      <c r="D26015" s="122"/>
      <c r="E26015" s="122"/>
    </row>
    <row r="26016" spans="4:5">
      <c r="D26016" s="122"/>
      <c r="E26016" s="122"/>
    </row>
    <row r="26017" spans="4:5">
      <c r="D26017" s="122"/>
      <c r="E26017" s="122"/>
    </row>
    <row r="26018" spans="4:5">
      <c r="D26018" s="122"/>
      <c r="E26018" s="122"/>
    </row>
    <row r="26019" spans="4:5">
      <c r="D26019" s="122"/>
      <c r="E26019" s="122"/>
    </row>
    <row r="26020" spans="4:5">
      <c r="D26020" s="122"/>
      <c r="E26020" s="122"/>
    </row>
    <row r="26021" spans="4:5">
      <c r="D26021" s="122"/>
      <c r="E26021" s="122"/>
    </row>
    <row r="26022" spans="4:5">
      <c r="D26022" s="122"/>
      <c r="E26022" s="122"/>
    </row>
    <row r="26023" spans="4:5">
      <c r="D26023" s="122"/>
      <c r="E26023" s="122"/>
    </row>
    <row r="26024" spans="4:5">
      <c r="D26024" s="122"/>
      <c r="E26024" s="122"/>
    </row>
    <row r="26025" spans="4:5">
      <c r="D26025" s="122"/>
      <c r="E26025" s="122"/>
    </row>
    <row r="26026" spans="4:5">
      <c r="D26026" s="122"/>
      <c r="E26026" s="122"/>
    </row>
    <row r="26027" spans="4:5">
      <c r="D26027" s="122"/>
      <c r="E26027" s="122"/>
    </row>
    <row r="26028" spans="4:5">
      <c r="D26028" s="122"/>
      <c r="E26028" s="122"/>
    </row>
    <row r="26029" spans="4:5">
      <c r="D26029" s="122"/>
      <c r="E26029" s="122"/>
    </row>
    <row r="26030" spans="4:5">
      <c r="D26030" s="122"/>
      <c r="E26030" s="122"/>
    </row>
    <row r="26031" spans="4:5">
      <c r="D26031" s="122"/>
      <c r="E26031" s="122"/>
    </row>
    <row r="26032" spans="4:5">
      <c r="D26032" s="122"/>
      <c r="E26032" s="122"/>
    </row>
    <row r="26033" spans="4:5">
      <c r="D26033" s="122"/>
      <c r="E26033" s="122"/>
    </row>
    <row r="26034" spans="4:5">
      <c r="D26034" s="122"/>
      <c r="E26034" s="122"/>
    </row>
    <row r="26035" spans="4:5">
      <c r="D26035" s="122"/>
      <c r="E26035" s="122"/>
    </row>
    <row r="26036" spans="4:5">
      <c r="D26036" s="122"/>
      <c r="E26036" s="122"/>
    </row>
    <row r="26037" spans="4:5">
      <c r="D26037" s="122"/>
      <c r="E26037" s="122"/>
    </row>
    <row r="26038" spans="4:5">
      <c r="D26038" s="122"/>
      <c r="E26038" s="122"/>
    </row>
    <row r="26039" spans="4:5">
      <c r="D26039" s="122"/>
      <c r="E26039" s="122"/>
    </row>
    <row r="26040" spans="4:5">
      <c r="D26040" s="122"/>
      <c r="E26040" s="122"/>
    </row>
    <row r="26041" spans="4:5">
      <c r="D26041" s="122"/>
      <c r="E26041" s="122"/>
    </row>
    <row r="26042" spans="4:5">
      <c r="D26042" s="122"/>
      <c r="E26042" s="122"/>
    </row>
    <row r="26043" spans="4:5">
      <c r="D26043" s="122"/>
      <c r="E26043" s="122"/>
    </row>
    <row r="26044" spans="4:5">
      <c r="D26044" s="122"/>
      <c r="E26044" s="122"/>
    </row>
    <row r="26045" spans="4:5">
      <c r="D26045" s="122"/>
      <c r="E26045" s="122"/>
    </row>
    <row r="26046" spans="4:5">
      <c r="D26046" s="122"/>
      <c r="E26046" s="122"/>
    </row>
    <row r="26047" spans="4:5">
      <c r="D26047" s="122"/>
      <c r="E26047" s="122"/>
    </row>
    <row r="26048" spans="4:5">
      <c r="D26048" s="122"/>
      <c r="E26048" s="122"/>
    </row>
    <row r="26049" spans="4:5">
      <c r="D26049" s="122"/>
      <c r="E26049" s="122"/>
    </row>
    <row r="26050" spans="4:5">
      <c r="D26050" s="122"/>
      <c r="E26050" s="122"/>
    </row>
    <row r="26051" spans="4:5">
      <c r="D26051" s="122"/>
      <c r="E26051" s="122"/>
    </row>
    <row r="26052" spans="4:5">
      <c r="D26052" s="122"/>
      <c r="E26052" s="122"/>
    </row>
    <row r="26053" spans="4:5">
      <c r="D26053" s="122"/>
      <c r="E26053" s="122"/>
    </row>
    <row r="26054" spans="4:5">
      <c r="D26054" s="122"/>
      <c r="E26054" s="122"/>
    </row>
    <row r="26055" spans="4:5">
      <c r="D26055" s="122"/>
      <c r="E26055" s="122"/>
    </row>
    <row r="26056" spans="4:5">
      <c r="D26056" s="122"/>
      <c r="E26056" s="122"/>
    </row>
    <row r="26057" spans="4:5">
      <c r="D26057" s="122"/>
      <c r="E26057" s="122"/>
    </row>
    <row r="26058" spans="4:5">
      <c r="D26058" s="122"/>
      <c r="E26058" s="122"/>
    </row>
    <row r="26059" spans="4:5">
      <c r="D26059" s="122"/>
      <c r="E26059" s="122"/>
    </row>
    <row r="26060" spans="4:5">
      <c r="D26060" s="122"/>
      <c r="E26060" s="122"/>
    </row>
    <row r="26061" spans="4:5">
      <c r="D26061" s="122"/>
      <c r="E26061" s="122"/>
    </row>
    <row r="26062" spans="4:5">
      <c r="D26062" s="122"/>
      <c r="E26062" s="122"/>
    </row>
    <row r="26063" spans="4:5">
      <c r="D26063" s="122"/>
      <c r="E26063" s="122"/>
    </row>
    <row r="26064" spans="4:5">
      <c r="D26064" s="122"/>
      <c r="E26064" s="122"/>
    </row>
    <row r="26065" spans="4:5">
      <c r="D26065" s="122"/>
      <c r="E26065" s="122"/>
    </row>
    <row r="26066" spans="4:5">
      <c r="D26066" s="122"/>
      <c r="E26066" s="122"/>
    </row>
    <row r="26067" spans="4:5">
      <c r="D26067" s="122"/>
      <c r="E26067" s="122"/>
    </row>
    <row r="26068" spans="4:5">
      <c r="D26068" s="122"/>
      <c r="E26068" s="122"/>
    </row>
    <row r="26069" spans="4:5">
      <c r="D26069" s="122"/>
      <c r="E26069" s="122"/>
    </row>
    <row r="26070" spans="4:5">
      <c r="D26070" s="122"/>
      <c r="E26070" s="122"/>
    </row>
    <row r="26071" spans="4:5">
      <c r="D26071" s="122"/>
      <c r="E26071" s="122"/>
    </row>
    <row r="26072" spans="4:5">
      <c r="D26072" s="122"/>
      <c r="E26072" s="122"/>
    </row>
    <row r="26073" spans="4:5">
      <c r="D26073" s="122"/>
      <c r="E26073" s="122"/>
    </row>
    <row r="26074" spans="4:5">
      <c r="D26074" s="122"/>
      <c r="E26074" s="122"/>
    </row>
    <row r="26075" spans="4:5">
      <c r="D26075" s="122"/>
      <c r="E26075" s="122"/>
    </row>
    <row r="26076" spans="4:5">
      <c r="D26076" s="122"/>
      <c r="E26076" s="122"/>
    </row>
    <row r="26077" spans="4:5">
      <c r="D26077" s="122"/>
      <c r="E26077" s="122"/>
    </row>
    <row r="26078" spans="4:5">
      <c r="D26078" s="122"/>
      <c r="E26078" s="122"/>
    </row>
    <row r="26079" spans="4:5">
      <c r="D26079" s="122"/>
      <c r="E26079" s="122"/>
    </row>
    <row r="26080" spans="4:5">
      <c r="D26080" s="122"/>
      <c r="E26080" s="122"/>
    </row>
    <row r="26081" spans="4:5">
      <c r="D26081" s="122"/>
      <c r="E26081" s="122"/>
    </row>
    <row r="26082" spans="4:5">
      <c r="D26082" s="122"/>
      <c r="E26082" s="122"/>
    </row>
    <row r="26083" spans="4:5">
      <c r="D26083" s="122"/>
      <c r="E26083" s="122"/>
    </row>
    <row r="26084" spans="4:5">
      <c r="D26084" s="122"/>
      <c r="E26084" s="122"/>
    </row>
    <row r="26085" spans="4:5">
      <c r="D26085" s="122"/>
      <c r="E26085" s="122"/>
    </row>
    <row r="26086" spans="4:5">
      <c r="D26086" s="122"/>
      <c r="E26086" s="122"/>
    </row>
    <row r="26087" spans="4:5">
      <c r="D26087" s="122"/>
      <c r="E26087" s="122"/>
    </row>
    <row r="26088" spans="4:5">
      <c r="D26088" s="122"/>
      <c r="E26088" s="122"/>
    </row>
    <row r="26089" spans="4:5">
      <c r="D26089" s="122"/>
      <c r="E26089" s="122"/>
    </row>
    <row r="26090" spans="4:5">
      <c r="D26090" s="122"/>
      <c r="E26090" s="122"/>
    </row>
    <row r="26091" spans="4:5">
      <c r="D26091" s="122"/>
      <c r="E26091" s="122"/>
    </row>
    <row r="26092" spans="4:5">
      <c r="D26092" s="122"/>
      <c r="E26092" s="122"/>
    </row>
    <row r="26093" spans="4:5">
      <c r="D26093" s="122"/>
      <c r="E26093" s="122"/>
    </row>
    <row r="26094" spans="4:5">
      <c r="D26094" s="122"/>
      <c r="E26094" s="122"/>
    </row>
    <row r="26095" spans="4:5">
      <c r="D26095" s="122"/>
      <c r="E26095" s="122"/>
    </row>
    <row r="26096" spans="4:5">
      <c r="D26096" s="122"/>
      <c r="E26096" s="122"/>
    </row>
    <row r="26097" spans="4:5">
      <c r="D26097" s="122"/>
      <c r="E26097" s="122"/>
    </row>
    <row r="26098" spans="4:5">
      <c r="D26098" s="122"/>
      <c r="E26098" s="122"/>
    </row>
    <row r="26099" spans="4:5">
      <c r="D26099" s="122"/>
      <c r="E26099" s="122"/>
    </row>
    <row r="26100" spans="4:5">
      <c r="D26100" s="122"/>
      <c r="E26100" s="122"/>
    </row>
    <row r="26101" spans="4:5">
      <c r="D26101" s="122"/>
      <c r="E26101" s="122"/>
    </row>
    <row r="26102" spans="4:5">
      <c r="D26102" s="122"/>
      <c r="E26102" s="122"/>
    </row>
    <row r="26103" spans="4:5">
      <c r="D26103" s="122"/>
      <c r="E26103" s="122"/>
    </row>
    <row r="26104" spans="4:5">
      <c r="D26104" s="122"/>
      <c r="E26104" s="122"/>
    </row>
    <row r="26105" spans="4:5">
      <c r="D26105" s="122"/>
      <c r="E26105" s="122"/>
    </row>
    <row r="26106" spans="4:5">
      <c r="D26106" s="122"/>
      <c r="E26106" s="122"/>
    </row>
    <row r="26107" spans="4:5">
      <c r="D26107" s="122"/>
      <c r="E26107" s="122"/>
    </row>
    <row r="26108" spans="4:5">
      <c r="D26108" s="122"/>
      <c r="E26108" s="122"/>
    </row>
    <row r="26109" spans="4:5">
      <c r="D26109" s="122"/>
      <c r="E26109" s="122"/>
    </row>
    <row r="26110" spans="4:5">
      <c r="D26110" s="122"/>
      <c r="E26110" s="122"/>
    </row>
    <row r="26111" spans="4:5">
      <c r="D26111" s="122"/>
      <c r="E26111" s="122"/>
    </row>
    <row r="26112" spans="4:5">
      <c r="D26112" s="122"/>
      <c r="E26112" s="122"/>
    </row>
    <row r="26113" spans="4:5">
      <c r="D26113" s="122"/>
      <c r="E26113" s="122"/>
    </row>
    <row r="26114" spans="4:5">
      <c r="D26114" s="122"/>
      <c r="E26114" s="122"/>
    </row>
    <row r="26115" spans="4:5">
      <c r="D26115" s="122"/>
      <c r="E26115" s="122"/>
    </row>
    <row r="26116" spans="4:5">
      <c r="D26116" s="122"/>
      <c r="E26116" s="122"/>
    </row>
    <row r="26117" spans="4:5">
      <c r="D26117" s="122"/>
      <c r="E26117" s="122"/>
    </row>
    <row r="26118" spans="4:5">
      <c r="D26118" s="122"/>
      <c r="E26118" s="122"/>
    </row>
    <row r="26119" spans="4:5">
      <c r="D26119" s="122"/>
      <c r="E26119" s="122"/>
    </row>
    <row r="26120" spans="4:5">
      <c r="D26120" s="122"/>
      <c r="E26120" s="122"/>
    </row>
    <row r="26121" spans="4:5">
      <c r="D26121" s="122"/>
      <c r="E26121" s="122"/>
    </row>
    <row r="26122" spans="4:5">
      <c r="D26122" s="122"/>
      <c r="E26122" s="122"/>
    </row>
    <row r="26123" spans="4:5">
      <c r="D26123" s="122"/>
      <c r="E26123" s="122"/>
    </row>
    <row r="26124" spans="4:5">
      <c r="D26124" s="122"/>
      <c r="E26124" s="122"/>
    </row>
    <row r="26125" spans="4:5">
      <c r="D26125" s="122"/>
      <c r="E26125" s="122"/>
    </row>
    <row r="26126" spans="4:5">
      <c r="D26126" s="122"/>
      <c r="E26126" s="122"/>
    </row>
    <row r="26127" spans="4:5">
      <c r="D26127" s="122"/>
      <c r="E26127" s="122"/>
    </row>
    <row r="26128" spans="4:5">
      <c r="D26128" s="122"/>
      <c r="E26128" s="122"/>
    </row>
    <row r="26129" spans="4:5">
      <c r="D26129" s="122"/>
      <c r="E26129" s="122"/>
    </row>
    <row r="26130" spans="4:5">
      <c r="D26130" s="122"/>
      <c r="E26130" s="122"/>
    </row>
    <row r="26131" spans="4:5">
      <c r="D26131" s="122"/>
      <c r="E26131" s="122"/>
    </row>
    <row r="26132" spans="4:5">
      <c r="D26132" s="122"/>
      <c r="E26132" s="122"/>
    </row>
    <row r="26133" spans="4:5">
      <c r="D26133" s="122"/>
      <c r="E26133" s="122"/>
    </row>
    <row r="26134" spans="4:5">
      <c r="D26134" s="122"/>
      <c r="E26134" s="122"/>
    </row>
    <row r="26135" spans="4:5">
      <c r="D26135" s="122"/>
      <c r="E26135" s="122"/>
    </row>
    <row r="26136" spans="4:5">
      <c r="D26136" s="122"/>
      <c r="E26136" s="122"/>
    </row>
    <row r="26137" spans="4:5">
      <c r="D26137" s="122"/>
      <c r="E26137" s="122"/>
    </row>
    <row r="26138" spans="4:5">
      <c r="D26138" s="122"/>
      <c r="E26138" s="122"/>
    </row>
    <row r="26139" spans="4:5">
      <c r="D26139" s="122"/>
      <c r="E26139" s="122"/>
    </row>
    <row r="26140" spans="4:5">
      <c r="D26140" s="122"/>
      <c r="E26140" s="122"/>
    </row>
    <row r="26141" spans="4:5">
      <c r="D26141" s="122"/>
      <c r="E26141" s="122"/>
    </row>
    <row r="26142" spans="4:5">
      <c r="D26142" s="122"/>
      <c r="E26142" s="122"/>
    </row>
    <row r="26143" spans="4:5">
      <c r="D26143" s="122"/>
      <c r="E26143" s="122"/>
    </row>
    <row r="26144" spans="4:5">
      <c r="D26144" s="122"/>
      <c r="E26144" s="122"/>
    </row>
    <row r="26145" spans="4:5">
      <c r="D26145" s="122"/>
      <c r="E26145" s="122"/>
    </row>
    <row r="26146" spans="4:5">
      <c r="D26146" s="122"/>
      <c r="E26146" s="122"/>
    </row>
    <row r="26147" spans="4:5">
      <c r="D26147" s="122"/>
      <c r="E26147" s="122"/>
    </row>
    <row r="26148" spans="4:5">
      <c r="D26148" s="122"/>
      <c r="E26148" s="122"/>
    </row>
    <row r="26149" spans="4:5">
      <c r="D26149" s="122"/>
      <c r="E26149" s="122"/>
    </row>
    <row r="26150" spans="4:5">
      <c r="D26150" s="122"/>
      <c r="E26150" s="122"/>
    </row>
    <row r="26151" spans="4:5">
      <c r="D26151" s="122"/>
      <c r="E26151" s="122"/>
    </row>
    <row r="26152" spans="4:5">
      <c r="D26152" s="122"/>
      <c r="E26152" s="122"/>
    </row>
    <row r="26153" spans="4:5">
      <c r="D26153" s="122"/>
      <c r="E26153" s="122"/>
    </row>
    <row r="26154" spans="4:5">
      <c r="D26154" s="122"/>
      <c r="E26154" s="122"/>
    </row>
    <row r="26155" spans="4:5">
      <c r="D26155" s="122"/>
      <c r="E26155" s="122"/>
    </row>
    <row r="26156" spans="4:5">
      <c r="D26156" s="122"/>
      <c r="E26156" s="122"/>
    </row>
    <row r="26157" spans="4:5">
      <c r="D26157" s="122"/>
      <c r="E26157" s="122"/>
    </row>
    <row r="26158" spans="4:5">
      <c r="D26158" s="122"/>
      <c r="E26158" s="122"/>
    </row>
    <row r="26159" spans="4:5">
      <c r="D26159" s="122"/>
      <c r="E26159" s="122"/>
    </row>
    <row r="26160" spans="4:5">
      <c r="D26160" s="122"/>
      <c r="E26160" s="122"/>
    </row>
    <row r="26161" spans="4:5">
      <c r="D26161" s="122"/>
      <c r="E26161" s="122"/>
    </row>
    <row r="26162" spans="4:5">
      <c r="D26162" s="122"/>
      <c r="E26162" s="122"/>
    </row>
    <row r="26163" spans="4:5">
      <c r="D26163" s="122"/>
      <c r="E26163" s="122"/>
    </row>
    <row r="26164" spans="4:5">
      <c r="D26164" s="122"/>
      <c r="E26164" s="122"/>
    </row>
    <row r="26165" spans="4:5">
      <c r="D26165" s="122"/>
      <c r="E26165" s="122"/>
    </row>
    <row r="26166" spans="4:5">
      <c r="D26166" s="122"/>
      <c r="E26166" s="122"/>
    </row>
    <row r="26167" spans="4:5">
      <c r="D26167" s="122"/>
      <c r="E26167" s="122"/>
    </row>
    <row r="26168" spans="4:5">
      <c r="D26168" s="122"/>
      <c r="E26168" s="122"/>
    </row>
    <row r="26169" spans="4:5">
      <c r="D26169" s="122"/>
      <c r="E26169" s="122"/>
    </row>
    <row r="26170" spans="4:5">
      <c r="D26170" s="122"/>
      <c r="E26170" s="122"/>
    </row>
    <row r="26171" spans="4:5">
      <c r="D26171" s="122"/>
      <c r="E26171" s="122"/>
    </row>
    <row r="26172" spans="4:5">
      <c r="D26172" s="122"/>
      <c r="E26172" s="122"/>
    </row>
    <row r="26173" spans="4:5">
      <c r="D26173" s="122"/>
      <c r="E26173" s="122"/>
    </row>
    <row r="26174" spans="4:5">
      <c r="D26174" s="122"/>
      <c r="E26174" s="122"/>
    </row>
    <row r="26175" spans="4:5">
      <c r="D26175" s="122"/>
      <c r="E26175" s="122"/>
    </row>
    <row r="26176" spans="4:5">
      <c r="D26176" s="122"/>
      <c r="E26176" s="122"/>
    </row>
    <row r="26177" spans="4:5">
      <c r="D26177" s="122"/>
      <c r="E26177" s="122"/>
    </row>
    <row r="26178" spans="4:5">
      <c r="D26178" s="122"/>
      <c r="E26178" s="122"/>
    </row>
    <row r="26179" spans="4:5">
      <c r="D26179" s="122"/>
      <c r="E26179" s="122"/>
    </row>
    <row r="26180" spans="4:5">
      <c r="D26180" s="122"/>
      <c r="E26180" s="122"/>
    </row>
    <row r="26181" spans="4:5">
      <c r="D26181" s="122"/>
      <c r="E26181" s="122"/>
    </row>
    <row r="26182" spans="4:5">
      <c r="D26182" s="122"/>
      <c r="E26182" s="122"/>
    </row>
    <row r="26183" spans="4:5">
      <c r="D26183" s="122"/>
      <c r="E26183" s="122"/>
    </row>
    <row r="26184" spans="4:5">
      <c r="D26184" s="122"/>
      <c r="E26184" s="122"/>
    </row>
    <row r="26185" spans="4:5">
      <c r="D26185" s="122"/>
      <c r="E26185" s="122"/>
    </row>
    <row r="26186" spans="4:5">
      <c r="D26186" s="122"/>
      <c r="E26186" s="122"/>
    </row>
    <row r="26187" spans="4:5">
      <c r="D26187" s="122"/>
      <c r="E26187" s="122"/>
    </row>
    <row r="26188" spans="4:5">
      <c r="D26188" s="122"/>
      <c r="E26188" s="122"/>
    </row>
    <row r="26189" spans="4:5">
      <c r="D26189" s="122"/>
      <c r="E26189" s="122"/>
    </row>
    <row r="26190" spans="4:5">
      <c r="D26190" s="122"/>
      <c r="E26190" s="122"/>
    </row>
    <row r="26191" spans="4:5">
      <c r="D26191" s="122"/>
      <c r="E26191" s="122"/>
    </row>
    <row r="26192" spans="4:5">
      <c r="D26192" s="122"/>
      <c r="E26192" s="122"/>
    </row>
    <row r="26193" spans="4:5">
      <c r="D26193" s="122"/>
      <c r="E26193" s="122"/>
    </row>
    <row r="26194" spans="4:5">
      <c r="D26194" s="122"/>
      <c r="E26194" s="122"/>
    </row>
    <row r="26195" spans="4:5">
      <c r="D26195" s="122"/>
      <c r="E26195" s="122"/>
    </row>
    <row r="26196" spans="4:5">
      <c r="D26196" s="122"/>
      <c r="E26196" s="122"/>
    </row>
    <row r="26197" spans="4:5">
      <c r="D26197" s="122"/>
      <c r="E26197" s="122"/>
    </row>
    <row r="26198" spans="4:5">
      <c r="D26198" s="122"/>
      <c r="E26198" s="122"/>
    </row>
    <row r="26199" spans="4:5">
      <c r="D26199" s="122"/>
      <c r="E26199" s="122"/>
    </row>
    <row r="26200" spans="4:5">
      <c r="D26200" s="122"/>
      <c r="E26200" s="122"/>
    </row>
    <row r="26201" spans="4:5">
      <c r="D26201" s="122"/>
      <c r="E26201" s="122"/>
    </row>
    <row r="26202" spans="4:5">
      <c r="D26202" s="122"/>
      <c r="E26202" s="122"/>
    </row>
    <row r="26203" spans="4:5">
      <c r="D26203" s="122"/>
      <c r="E26203" s="122"/>
    </row>
    <row r="26204" spans="4:5">
      <c r="D26204" s="122"/>
      <c r="E26204" s="122"/>
    </row>
    <row r="26205" spans="4:5">
      <c r="D26205" s="122"/>
      <c r="E26205" s="122"/>
    </row>
    <row r="26206" spans="4:5">
      <c r="D26206" s="122"/>
      <c r="E26206" s="122"/>
    </row>
    <row r="26207" spans="4:5">
      <c r="D26207" s="122"/>
      <c r="E26207" s="122"/>
    </row>
    <row r="26208" spans="4:5">
      <c r="D26208" s="122"/>
      <c r="E26208" s="122"/>
    </row>
    <row r="26209" spans="4:5">
      <c r="D26209" s="122"/>
      <c r="E26209" s="122"/>
    </row>
    <row r="26210" spans="4:5">
      <c r="D26210" s="122"/>
      <c r="E26210" s="122"/>
    </row>
    <row r="26211" spans="4:5">
      <c r="D26211" s="122"/>
      <c r="E26211" s="122"/>
    </row>
    <row r="26212" spans="4:5">
      <c r="D26212" s="122"/>
      <c r="E26212" s="122"/>
    </row>
    <row r="26213" spans="4:5">
      <c r="D26213" s="122"/>
      <c r="E26213" s="122"/>
    </row>
    <row r="26214" spans="4:5">
      <c r="D26214" s="122"/>
      <c r="E26214" s="122"/>
    </row>
    <row r="26215" spans="4:5">
      <c r="D26215" s="122"/>
      <c r="E26215" s="122"/>
    </row>
    <row r="26216" spans="4:5">
      <c r="D26216" s="122"/>
      <c r="E26216" s="122"/>
    </row>
    <row r="26217" spans="4:5">
      <c r="D26217" s="122"/>
      <c r="E26217" s="122"/>
    </row>
    <row r="26218" spans="4:5">
      <c r="D26218" s="122"/>
      <c r="E26218" s="122"/>
    </row>
    <row r="26219" spans="4:5">
      <c r="D26219" s="122"/>
      <c r="E26219" s="122"/>
    </row>
    <row r="26220" spans="4:5">
      <c r="D26220" s="122"/>
      <c r="E26220" s="122"/>
    </row>
    <row r="26221" spans="4:5">
      <c r="D26221" s="122"/>
      <c r="E26221" s="122"/>
    </row>
    <row r="26222" spans="4:5">
      <c r="D26222" s="122"/>
      <c r="E26222" s="122"/>
    </row>
    <row r="26223" spans="4:5">
      <c r="D26223" s="122"/>
      <c r="E26223" s="122"/>
    </row>
    <row r="26224" spans="4:5">
      <c r="D26224" s="122"/>
      <c r="E26224" s="122"/>
    </row>
    <row r="26225" spans="4:5">
      <c r="D26225" s="122"/>
      <c r="E26225" s="122"/>
    </row>
    <row r="26226" spans="4:5">
      <c r="D26226" s="122"/>
      <c r="E26226" s="122"/>
    </row>
    <row r="26227" spans="4:5">
      <c r="D26227" s="122"/>
      <c r="E26227" s="122"/>
    </row>
    <row r="26228" spans="4:5">
      <c r="D26228" s="122"/>
      <c r="E26228" s="122"/>
    </row>
    <row r="26229" spans="4:5">
      <c r="D26229" s="122"/>
      <c r="E26229" s="122"/>
    </row>
    <row r="26230" spans="4:5">
      <c r="D26230" s="122"/>
      <c r="E26230" s="122"/>
    </row>
    <row r="26231" spans="4:5">
      <c r="D26231" s="122"/>
      <c r="E26231" s="122"/>
    </row>
    <row r="26232" spans="4:5">
      <c r="D26232" s="122"/>
      <c r="E26232" s="122"/>
    </row>
    <row r="26233" spans="4:5">
      <c r="D26233" s="122"/>
      <c r="E26233" s="122"/>
    </row>
    <row r="26234" spans="4:5">
      <c r="D26234" s="122"/>
      <c r="E26234" s="122"/>
    </row>
    <row r="26235" spans="4:5">
      <c r="D26235" s="122"/>
      <c r="E26235" s="122"/>
    </row>
    <row r="26236" spans="4:5">
      <c r="D26236" s="122"/>
      <c r="E26236" s="122"/>
    </row>
    <row r="26237" spans="4:5">
      <c r="D26237" s="122"/>
      <c r="E26237" s="122"/>
    </row>
    <row r="26238" spans="4:5">
      <c r="D26238" s="122"/>
      <c r="E26238" s="122"/>
    </row>
    <row r="26239" spans="4:5">
      <c r="D26239" s="122"/>
      <c r="E26239" s="122"/>
    </row>
    <row r="26240" spans="4:5">
      <c r="D26240" s="122"/>
      <c r="E26240" s="122"/>
    </row>
    <row r="26241" spans="4:5">
      <c r="D26241" s="122"/>
      <c r="E26241" s="122"/>
    </row>
    <row r="26242" spans="4:5">
      <c r="D26242" s="122"/>
      <c r="E26242" s="122"/>
    </row>
    <row r="26243" spans="4:5">
      <c r="D26243" s="122"/>
      <c r="E26243" s="122"/>
    </row>
    <row r="26244" spans="4:5">
      <c r="D26244" s="122"/>
      <c r="E26244" s="122"/>
    </row>
    <row r="26245" spans="4:5">
      <c r="D26245" s="122"/>
      <c r="E26245" s="122"/>
    </row>
    <row r="26246" spans="4:5">
      <c r="D26246" s="122"/>
      <c r="E26246" s="122"/>
    </row>
    <row r="26247" spans="4:5">
      <c r="D26247" s="122"/>
      <c r="E26247" s="122"/>
    </row>
    <row r="26248" spans="4:5">
      <c r="D26248" s="122"/>
      <c r="E26248" s="122"/>
    </row>
    <row r="26249" spans="4:5">
      <c r="D26249" s="122"/>
      <c r="E26249" s="122"/>
    </row>
    <row r="26250" spans="4:5">
      <c r="D26250" s="122"/>
      <c r="E26250" s="122"/>
    </row>
    <row r="26251" spans="4:5">
      <c r="D26251" s="122"/>
      <c r="E26251" s="122"/>
    </row>
    <row r="26252" spans="4:5">
      <c r="D26252" s="122"/>
      <c r="E26252" s="122"/>
    </row>
    <row r="26253" spans="4:5">
      <c r="D26253" s="122"/>
      <c r="E26253" s="122"/>
    </row>
    <row r="26254" spans="4:5">
      <c r="D26254" s="122"/>
      <c r="E26254" s="122"/>
    </row>
    <row r="26255" spans="4:5">
      <c r="D26255" s="122"/>
      <c r="E26255" s="122"/>
    </row>
    <row r="26256" spans="4:5">
      <c r="D26256" s="122"/>
      <c r="E26256" s="122"/>
    </row>
    <row r="26257" spans="4:5">
      <c r="D26257" s="122"/>
      <c r="E26257" s="122"/>
    </row>
    <row r="26258" spans="4:5">
      <c r="D26258" s="122"/>
      <c r="E26258" s="122"/>
    </row>
    <row r="26259" spans="4:5">
      <c r="D26259" s="122"/>
      <c r="E26259" s="122"/>
    </row>
    <row r="26260" spans="4:5">
      <c r="D26260" s="122"/>
      <c r="E26260" s="122"/>
    </row>
    <row r="26261" spans="4:5">
      <c r="D26261" s="122"/>
      <c r="E26261" s="122"/>
    </row>
    <row r="26262" spans="4:5">
      <c r="D26262" s="122"/>
      <c r="E26262" s="122"/>
    </row>
    <row r="26263" spans="4:5">
      <c r="D26263" s="122"/>
      <c r="E26263" s="122"/>
    </row>
    <row r="26264" spans="4:5">
      <c r="D26264" s="122"/>
      <c r="E26264" s="122"/>
    </row>
    <row r="26265" spans="4:5">
      <c r="D26265" s="122"/>
      <c r="E26265" s="122"/>
    </row>
    <row r="26266" spans="4:5">
      <c r="D26266" s="122"/>
      <c r="E26266" s="122"/>
    </row>
    <row r="26267" spans="4:5">
      <c r="D26267" s="122"/>
      <c r="E26267" s="122"/>
    </row>
    <row r="26268" spans="4:5">
      <c r="D26268" s="122"/>
      <c r="E26268" s="122"/>
    </row>
    <row r="26269" spans="4:5">
      <c r="D26269" s="122"/>
      <c r="E26269" s="122"/>
    </row>
    <row r="26270" spans="4:5">
      <c r="D26270" s="122"/>
      <c r="E26270" s="122"/>
    </row>
    <row r="26271" spans="4:5">
      <c r="D26271" s="122"/>
      <c r="E26271" s="122"/>
    </row>
    <row r="26272" spans="4:5">
      <c r="D26272" s="122"/>
      <c r="E26272" s="122"/>
    </row>
    <row r="26273" spans="4:5">
      <c r="D26273" s="122"/>
      <c r="E26273" s="122"/>
    </row>
    <row r="26274" spans="4:5">
      <c r="D26274" s="122"/>
      <c r="E26274" s="122"/>
    </row>
    <row r="26275" spans="4:5">
      <c r="D26275" s="122"/>
      <c r="E26275" s="122"/>
    </row>
    <row r="26276" spans="4:5">
      <c r="D26276" s="122"/>
      <c r="E26276" s="122"/>
    </row>
    <row r="26277" spans="4:5">
      <c r="D26277" s="122"/>
      <c r="E26277" s="122"/>
    </row>
    <row r="26278" spans="4:5">
      <c r="D26278" s="122"/>
      <c r="E26278" s="122"/>
    </row>
    <row r="26279" spans="4:5">
      <c r="D26279" s="122"/>
      <c r="E26279" s="122"/>
    </row>
    <row r="26280" spans="4:5">
      <c r="D26280" s="122"/>
      <c r="E26280" s="122"/>
    </row>
    <row r="26281" spans="4:5">
      <c r="D26281" s="122"/>
      <c r="E26281" s="122"/>
    </row>
    <row r="26282" spans="4:5">
      <c r="D26282" s="122"/>
      <c r="E26282" s="122"/>
    </row>
    <row r="26283" spans="4:5">
      <c r="D26283" s="122"/>
      <c r="E26283" s="122"/>
    </row>
    <row r="26284" spans="4:5">
      <c r="D26284" s="122"/>
      <c r="E26284" s="122"/>
    </row>
    <row r="26285" spans="4:5">
      <c r="D26285" s="122"/>
      <c r="E26285" s="122"/>
    </row>
    <row r="26286" spans="4:5">
      <c r="D26286" s="122"/>
      <c r="E26286" s="122"/>
    </row>
    <row r="26287" spans="4:5">
      <c r="D26287" s="122"/>
      <c r="E26287" s="122"/>
    </row>
    <row r="26288" spans="4:5">
      <c r="D26288" s="122"/>
      <c r="E26288" s="122"/>
    </row>
    <row r="26289" spans="4:5">
      <c r="D26289" s="122"/>
      <c r="E26289" s="122"/>
    </row>
    <row r="26290" spans="4:5">
      <c r="D26290" s="122"/>
      <c r="E26290" s="122"/>
    </row>
    <row r="26291" spans="4:5">
      <c r="D26291" s="122"/>
      <c r="E26291" s="122"/>
    </row>
    <row r="26292" spans="4:5">
      <c r="D26292" s="122"/>
      <c r="E26292" s="122"/>
    </row>
    <row r="26293" spans="4:5">
      <c r="D26293" s="122"/>
      <c r="E26293" s="122"/>
    </row>
    <row r="26294" spans="4:5">
      <c r="D26294" s="122"/>
      <c r="E26294" s="122"/>
    </row>
    <row r="26295" spans="4:5">
      <c r="D26295" s="122"/>
      <c r="E26295" s="122"/>
    </row>
    <row r="26296" spans="4:5">
      <c r="D26296" s="122"/>
      <c r="E26296" s="122"/>
    </row>
    <row r="26297" spans="4:5">
      <c r="D26297" s="122"/>
      <c r="E26297" s="122"/>
    </row>
    <row r="26298" spans="4:5">
      <c r="D26298" s="122"/>
      <c r="E26298" s="122"/>
    </row>
    <row r="26299" spans="4:5">
      <c r="D26299" s="122"/>
      <c r="E26299" s="122"/>
    </row>
    <row r="26300" spans="4:5">
      <c r="D26300" s="122"/>
      <c r="E26300" s="122"/>
    </row>
    <row r="26301" spans="4:5">
      <c r="D26301" s="122"/>
      <c r="E26301" s="122"/>
    </row>
    <row r="26302" spans="4:5">
      <c r="D26302" s="122"/>
      <c r="E26302" s="122"/>
    </row>
    <row r="26303" spans="4:5">
      <c r="D26303" s="122"/>
      <c r="E26303" s="122"/>
    </row>
    <row r="26304" spans="4:5">
      <c r="D26304" s="122"/>
      <c r="E26304" s="122"/>
    </row>
    <row r="26305" spans="4:5">
      <c r="D26305" s="122"/>
      <c r="E26305" s="122"/>
    </row>
    <row r="26306" spans="4:5">
      <c r="D26306" s="122"/>
      <c r="E26306" s="122"/>
    </row>
    <row r="26307" spans="4:5">
      <c r="D26307" s="122"/>
      <c r="E26307" s="122"/>
    </row>
    <row r="26308" spans="4:5">
      <c r="D26308" s="122"/>
      <c r="E26308" s="122"/>
    </row>
    <row r="26309" spans="4:5">
      <c r="D26309" s="122"/>
      <c r="E26309" s="122"/>
    </row>
    <row r="26310" spans="4:5">
      <c r="D26310" s="122"/>
      <c r="E26310" s="122"/>
    </row>
    <row r="26311" spans="4:5">
      <c r="D26311" s="122"/>
      <c r="E26311" s="122"/>
    </row>
    <row r="26312" spans="4:5">
      <c r="D26312" s="122"/>
      <c r="E26312" s="122"/>
    </row>
    <row r="26313" spans="4:5">
      <c r="D26313" s="122"/>
      <c r="E26313" s="122"/>
    </row>
    <row r="26314" spans="4:5">
      <c r="D26314" s="122"/>
      <c r="E26314" s="122"/>
    </row>
    <row r="26315" spans="4:5">
      <c r="D26315" s="122"/>
      <c r="E26315" s="122"/>
    </row>
    <row r="26316" spans="4:5">
      <c r="D26316" s="122"/>
      <c r="E26316" s="122"/>
    </row>
    <row r="26317" spans="4:5">
      <c r="D26317" s="122"/>
      <c r="E26317" s="122"/>
    </row>
    <row r="26318" spans="4:5">
      <c r="D26318" s="122"/>
      <c r="E26318" s="122"/>
    </row>
    <row r="26319" spans="4:5">
      <c r="D26319" s="122"/>
      <c r="E26319" s="122"/>
    </row>
    <row r="26320" spans="4:5">
      <c r="D26320" s="122"/>
      <c r="E26320" s="122"/>
    </row>
    <row r="26321" spans="4:5">
      <c r="D26321" s="122"/>
      <c r="E26321" s="122"/>
    </row>
    <row r="26322" spans="4:5">
      <c r="D26322" s="122"/>
      <c r="E26322" s="122"/>
    </row>
    <row r="26323" spans="4:5">
      <c r="D26323" s="122"/>
      <c r="E26323" s="122"/>
    </row>
    <row r="26324" spans="4:5">
      <c r="D26324" s="122"/>
      <c r="E26324" s="122"/>
    </row>
    <row r="26325" spans="4:5">
      <c r="D26325" s="122"/>
      <c r="E26325" s="122"/>
    </row>
    <row r="26326" spans="4:5">
      <c r="D26326" s="122"/>
      <c r="E26326" s="122"/>
    </row>
    <row r="26327" spans="4:5">
      <c r="D26327" s="122"/>
      <c r="E26327" s="122"/>
    </row>
    <row r="26328" spans="4:5">
      <c r="D26328" s="122"/>
      <c r="E26328" s="122"/>
    </row>
    <row r="26329" spans="4:5">
      <c r="D26329" s="122"/>
      <c r="E26329" s="122"/>
    </row>
    <row r="26330" spans="4:5">
      <c r="D26330" s="122"/>
      <c r="E26330" s="122"/>
    </row>
    <row r="26331" spans="4:5">
      <c r="D26331" s="122"/>
      <c r="E26331" s="122"/>
    </row>
    <row r="26332" spans="4:5">
      <c r="D26332" s="122"/>
      <c r="E26332" s="122"/>
    </row>
    <row r="26333" spans="4:5">
      <c r="D26333" s="122"/>
      <c r="E26333" s="122"/>
    </row>
    <row r="26334" spans="4:5">
      <c r="D26334" s="122"/>
      <c r="E26334" s="122"/>
    </row>
    <row r="26335" spans="4:5">
      <c r="D26335" s="122"/>
      <c r="E26335" s="122"/>
    </row>
    <row r="26336" spans="4:5">
      <c r="D26336" s="122"/>
      <c r="E26336" s="122"/>
    </row>
    <row r="26337" spans="4:5">
      <c r="D26337" s="122"/>
      <c r="E26337" s="122"/>
    </row>
    <row r="26338" spans="4:5">
      <c r="D26338" s="122"/>
      <c r="E26338" s="122"/>
    </row>
    <row r="26339" spans="4:5">
      <c r="D26339" s="122"/>
      <c r="E26339" s="122"/>
    </row>
    <row r="26340" spans="4:5">
      <c r="D26340" s="122"/>
      <c r="E26340" s="122"/>
    </row>
    <row r="26341" spans="4:5">
      <c r="D26341" s="122"/>
      <c r="E26341" s="122"/>
    </row>
    <row r="26342" spans="4:5">
      <c r="D26342" s="122"/>
      <c r="E26342" s="122"/>
    </row>
    <row r="26343" spans="4:5">
      <c r="D26343" s="122"/>
      <c r="E26343" s="122"/>
    </row>
    <row r="26344" spans="4:5">
      <c r="D26344" s="122"/>
      <c r="E26344" s="122"/>
    </row>
    <row r="26345" spans="4:5">
      <c r="D26345" s="122"/>
      <c r="E26345" s="122"/>
    </row>
    <row r="26346" spans="4:5">
      <c r="D26346" s="122"/>
      <c r="E26346" s="122"/>
    </row>
    <row r="26347" spans="4:5">
      <c r="D26347" s="122"/>
      <c r="E26347" s="122"/>
    </row>
    <row r="26348" spans="4:5">
      <c r="D26348" s="122"/>
      <c r="E26348" s="122"/>
    </row>
    <row r="26349" spans="4:5">
      <c r="D26349" s="122"/>
      <c r="E26349" s="122"/>
    </row>
    <row r="26350" spans="4:5">
      <c r="D26350" s="122"/>
      <c r="E26350" s="122"/>
    </row>
    <row r="26351" spans="4:5">
      <c r="D26351" s="122"/>
      <c r="E26351" s="122"/>
    </row>
    <row r="26352" spans="4:5">
      <c r="D26352" s="122"/>
      <c r="E26352" s="122"/>
    </row>
    <row r="26353" spans="4:5">
      <c r="D26353" s="122"/>
      <c r="E26353" s="122"/>
    </row>
    <row r="26354" spans="4:5">
      <c r="D26354" s="122"/>
      <c r="E26354" s="122"/>
    </row>
    <row r="26355" spans="4:5">
      <c r="D26355" s="122"/>
      <c r="E26355" s="122"/>
    </row>
    <row r="26356" spans="4:5">
      <c r="D26356" s="122"/>
      <c r="E26356" s="122"/>
    </row>
    <row r="26357" spans="4:5">
      <c r="D26357" s="122"/>
      <c r="E26357" s="122"/>
    </row>
    <row r="26358" spans="4:5">
      <c r="D26358" s="122"/>
      <c r="E26358" s="122"/>
    </row>
    <row r="26359" spans="4:5">
      <c r="D26359" s="122"/>
      <c r="E26359" s="122"/>
    </row>
    <row r="26360" spans="4:5">
      <c r="D26360" s="122"/>
      <c r="E26360" s="122"/>
    </row>
    <row r="26361" spans="4:5">
      <c r="D26361" s="122"/>
      <c r="E26361" s="122"/>
    </row>
    <row r="26362" spans="4:5">
      <c r="D26362" s="122"/>
      <c r="E26362" s="122"/>
    </row>
    <row r="26363" spans="4:5">
      <c r="D26363" s="122"/>
      <c r="E26363" s="122"/>
    </row>
    <row r="26364" spans="4:5">
      <c r="D26364" s="122"/>
      <c r="E26364" s="122"/>
    </row>
    <row r="26365" spans="4:5">
      <c r="D26365" s="122"/>
      <c r="E26365" s="122"/>
    </row>
    <row r="26366" spans="4:5">
      <c r="D26366" s="122"/>
      <c r="E26366" s="122"/>
    </row>
    <row r="26367" spans="4:5">
      <c r="D26367" s="122"/>
      <c r="E26367" s="122"/>
    </row>
    <row r="26368" spans="4:5">
      <c r="D26368" s="122"/>
      <c r="E26368" s="122"/>
    </row>
    <row r="26369" spans="4:5">
      <c r="D26369" s="122"/>
      <c r="E26369" s="122"/>
    </row>
    <row r="26370" spans="4:5">
      <c r="D26370" s="122"/>
      <c r="E26370" s="122"/>
    </row>
    <row r="26371" spans="4:5">
      <c r="D26371" s="122"/>
      <c r="E26371" s="122"/>
    </row>
    <row r="26372" spans="4:5">
      <c r="D26372" s="122"/>
      <c r="E26372" s="122"/>
    </row>
    <row r="26373" spans="4:5">
      <c r="D26373" s="122"/>
      <c r="E26373" s="122"/>
    </row>
    <row r="26374" spans="4:5">
      <c r="D26374" s="122"/>
      <c r="E26374" s="122"/>
    </row>
    <row r="26375" spans="4:5">
      <c r="D26375" s="122"/>
      <c r="E26375" s="122"/>
    </row>
    <row r="26376" spans="4:5">
      <c r="D26376" s="122"/>
      <c r="E26376" s="122"/>
    </row>
    <row r="26377" spans="4:5">
      <c r="D26377" s="122"/>
      <c r="E26377" s="122"/>
    </row>
    <row r="26378" spans="4:5">
      <c r="D26378" s="122"/>
      <c r="E26378" s="122"/>
    </row>
    <row r="26379" spans="4:5">
      <c r="D26379" s="122"/>
      <c r="E26379" s="122"/>
    </row>
    <row r="26380" spans="4:5">
      <c r="D26380" s="122"/>
      <c r="E26380" s="122"/>
    </row>
    <row r="26381" spans="4:5">
      <c r="D26381" s="122"/>
      <c r="E26381" s="122"/>
    </row>
    <row r="26382" spans="4:5">
      <c r="D26382" s="122"/>
      <c r="E26382" s="122"/>
    </row>
    <row r="26383" spans="4:5">
      <c r="D26383" s="122"/>
      <c r="E26383" s="122"/>
    </row>
    <row r="26384" spans="4:5">
      <c r="D26384" s="122"/>
      <c r="E26384" s="122"/>
    </row>
    <row r="26385" spans="4:5">
      <c r="D26385" s="122"/>
      <c r="E26385" s="122"/>
    </row>
    <row r="26386" spans="4:5">
      <c r="D26386" s="122"/>
      <c r="E26386" s="122"/>
    </row>
    <row r="26387" spans="4:5">
      <c r="D26387" s="122"/>
      <c r="E26387" s="122"/>
    </row>
    <row r="26388" spans="4:5">
      <c r="D26388" s="122"/>
      <c r="E26388" s="122"/>
    </row>
    <row r="26389" spans="4:5">
      <c r="D26389" s="122"/>
      <c r="E26389" s="122"/>
    </row>
    <row r="26390" spans="4:5">
      <c r="D26390" s="122"/>
      <c r="E26390" s="122"/>
    </row>
    <row r="26391" spans="4:5">
      <c r="D26391" s="122"/>
      <c r="E26391" s="122"/>
    </row>
    <row r="26392" spans="4:5">
      <c r="D26392" s="122"/>
      <c r="E26392" s="122"/>
    </row>
    <row r="26393" spans="4:5">
      <c r="D26393" s="122"/>
      <c r="E26393" s="122"/>
    </row>
    <row r="26394" spans="4:5">
      <c r="D26394" s="122"/>
      <c r="E26394" s="122"/>
    </row>
    <row r="26395" spans="4:5">
      <c r="D26395" s="122"/>
      <c r="E26395" s="122"/>
    </row>
    <row r="26396" spans="4:5">
      <c r="D26396" s="122"/>
      <c r="E26396" s="122"/>
    </row>
    <row r="26397" spans="4:5">
      <c r="D26397" s="122"/>
      <c r="E26397" s="122"/>
    </row>
    <row r="26398" spans="4:5">
      <c r="D26398" s="122"/>
      <c r="E26398" s="122"/>
    </row>
    <row r="26399" spans="4:5">
      <c r="D26399" s="122"/>
      <c r="E26399" s="122"/>
    </row>
    <row r="26400" spans="4:5">
      <c r="D26400" s="122"/>
      <c r="E26400" s="122"/>
    </row>
    <row r="26401" spans="4:5">
      <c r="D26401" s="122"/>
      <c r="E26401" s="122"/>
    </row>
    <row r="26402" spans="4:5">
      <c r="D26402" s="122"/>
      <c r="E26402" s="122"/>
    </row>
    <row r="26403" spans="4:5">
      <c r="D26403" s="122"/>
      <c r="E26403" s="122"/>
    </row>
    <row r="26404" spans="4:5">
      <c r="D26404" s="122"/>
      <c r="E26404" s="122"/>
    </row>
    <row r="26405" spans="4:5">
      <c r="D26405" s="122"/>
      <c r="E26405" s="122"/>
    </row>
    <row r="26406" spans="4:5">
      <c r="D26406" s="122"/>
      <c r="E26406" s="122"/>
    </row>
    <row r="26407" spans="4:5">
      <c r="D26407" s="122"/>
      <c r="E26407" s="122"/>
    </row>
    <row r="26408" spans="4:5">
      <c r="D26408" s="122"/>
      <c r="E26408" s="122"/>
    </row>
    <row r="26409" spans="4:5">
      <c r="D26409" s="122"/>
      <c r="E26409" s="122"/>
    </row>
    <row r="26410" spans="4:5">
      <c r="D26410" s="122"/>
      <c r="E26410" s="122"/>
    </row>
    <row r="26411" spans="4:5">
      <c r="D26411" s="122"/>
      <c r="E26411" s="122"/>
    </row>
    <row r="26412" spans="4:5">
      <c r="D26412" s="122"/>
      <c r="E26412" s="122"/>
    </row>
    <row r="26413" spans="4:5">
      <c r="D26413" s="122"/>
      <c r="E26413" s="122"/>
    </row>
    <row r="26414" spans="4:5">
      <c r="D26414" s="122"/>
      <c r="E26414" s="122"/>
    </row>
    <row r="26415" spans="4:5">
      <c r="D26415" s="122"/>
      <c r="E26415" s="122"/>
    </row>
    <row r="26416" spans="4:5">
      <c r="D26416" s="122"/>
      <c r="E26416" s="122"/>
    </row>
    <row r="26417" spans="4:5">
      <c r="D26417" s="122"/>
      <c r="E26417" s="122"/>
    </row>
    <row r="26418" spans="4:5">
      <c r="D26418" s="122"/>
      <c r="E26418" s="122"/>
    </row>
    <row r="26419" spans="4:5">
      <c r="D26419" s="122"/>
      <c r="E26419" s="122"/>
    </row>
    <row r="26420" spans="4:5">
      <c r="D26420" s="122"/>
      <c r="E26420" s="122"/>
    </row>
    <row r="26421" spans="4:5">
      <c r="D26421" s="122"/>
      <c r="E26421" s="122"/>
    </row>
    <row r="26422" spans="4:5">
      <c r="D26422" s="122"/>
      <c r="E26422" s="122"/>
    </row>
    <row r="26423" spans="4:5">
      <c r="D26423" s="122"/>
      <c r="E26423" s="122"/>
    </row>
    <row r="26424" spans="4:5">
      <c r="D26424" s="122"/>
      <c r="E26424" s="122"/>
    </row>
    <row r="26425" spans="4:5">
      <c r="D26425" s="122"/>
      <c r="E26425" s="122"/>
    </row>
    <row r="26426" spans="4:5">
      <c r="D26426" s="122"/>
      <c r="E26426" s="122"/>
    </row>
    <row r="26427" spans="4:5">
      <c r="D26427" s="122"/>
      <c r="E26427" s="122"/>
    </row>
    <row r="26428" spans="4:5">
      <c r="D26428" s="122"/>
      <c r="E26428" s="122"/>
    </row>
    <row r="26429" spans="4:5">
      <c r="D26429" s="122"/>
      <c r="E26429" s="122"/>
    </row>
    <row r="26430" spans="4:5">
      <c r="D26430" s="122"/>
      <c r="E26430" s="122"/>
    </row>
    <row r="26431" spans="4:5">
      <c r="D26431" s="122"/>
      <c r="E26431" s="122"/>
    </row>
    <row r="26432" spans="4:5">
      <c r="D26432" s="122"/>
      <c r="E26432" s="122"/>
    </row>
    <row r="26433" spans="4:5">
      <c r="D26433" s="122"/>
      <c r="E26433" s="122"/>
    </row>
    <row r="26434" spans="4:5">
      <c r="D26434" s="122"/>
      <c r="E26434" s="122"/>
    </row>
    <row r="26435" spans="4:5">
      <c r="D26435" s="122"/>
      <c r="E26435" s="122"/>
    </row>
    <row r="26436" spans="4:5">
      <c r="D26436" s="122"/>
      <c r="E26436" s="122"/>
    </row>
    <row r="26437" spans="4:5">
      <c r="D26437" s="122"/>
      <c r="E26437" s="122"/>
    </row>
    <row r="26438" spans="4:5">
      <c r="D26438" s="122"/>
      <c r="E26438" s="122"/>
    </row>
    <row r="26439" spans="4:5">
      <c r="D26439" s="122"/>
      <c r="E26439" s="122"/>
    </row>
    <row r="26440" spans="4:5">
      <c r="D26440" s="122"/>
      <c r="E26440" s="122"/>
    </row>
    <row r="26441" spans="4:5">
      <c r="D26441" s="122"/>
      <c r="E26441" s="122"/>
    </row>
    <row r="26442" spans="4:5">
      <c r="D26442" s="122"/>
      <c r="E26442" s="122"/>
    </row>
    <row r="26443" spans="4:5">
      <c r="D26443" s="122"/>
      <c r="E26443" s="122"/>
    </row>
    <row r="26444" spans="4:5">
      <c r="D26444" s="122"/>
      <c r="E26444" s="122"/>
    </row>
    <row r="26445" spans="4:5">
      <c r="D26445" s="122"/>
      <c r="E26445" s="122"/>
    </row>
    <row r="26446" spans="4:5">
      <c r="D26446" s="122"/>
      <c r="E26446" s="122"/>
    </row>
    <row r="26447" spans="4:5">
      <c r="D26447" s="122"/>
      <c r="E26447" s="122"/>
    </row>
    <row r="26448" spans="4:5">
      <c r="D26448" s="122"/>
      <c r="E26448" s="122"/>
    </row>
    <row r="26449" spans="4:5">
      <c r="D26449" s="122"/>
      <c r="E26449" s="122"/>
    </row>
    <row r="26450" spans="4:5">
      <c r="D26450" s="122"/>
      <c r="E26450" s="122"/>
    </row>
    <row r="26451" spans="4:5">
      <c r="D26451" s="122"/>
      <c r="E26451" s="122"/>
    </row>
    <row r="26452" spans="4:5">
      <c r="D26452" s="122"/>
      <c r="E26452" s="122"/>
    </row>
    <row r="26453" spans="4:5">
      <c r="D26453" s="122"/>
      <c r="E26453" s="122"/>
    </row>
    <row r="26454" spans="4:5">
      <c r="D26454" s="122"/>
      <c r="E26454" s="122"/>
    </row>
    <row r="26455" spans="4:5">
      <c r="D26455" s="122"/>
      <c r="E26455" s="122"/>
    </row>
    <row r="26456" spans="4:5">
      <c r="D26456" s="122"/>
      <c r="E26456" s="122"/>
    </row>
    <row r="26457" spans="4:5">
      <c r="D26457" s="122"/>
      <c r="E26457" s="122"/>
    </row>
    <row r="26458" spans="4:5">
      <c r="D26458" s="122"/>
      <c r="E26458" s="122"/>
    </row>
    <row r="26459" spans="4:5">
      <c r="D26459" s="122"/>
      <c r="E26459" s="122"/>
    </row>
    <row r="26460" spans="4:5">
      <c r="D26460" s="122"/>
      <c r="E26460" s="122"/>
    </row>
    <row r="26461" spans="4:5">
      <c r="D26461" s="122"/>
      <c r="E26461" s="122"/>
    </row>
    <row r="26462" spans="4:5">
      <c r="D26462" s="122"/>
      <c r="E26462" s="122"/>
    </row>
    <row r="26463" spans="4:5">
      <c r="D26463" s="122"/>
      <c r="E26463" s="122"/>
    </row>
    <row r="26464" spans="4:5">
      <c r="D26464" s="122"/>
      <c r="E26464" s="122"/>
    </row>
    <row r="26465" spans="4:5">
      <c r="D26465" s="122"/>
      <c r="E26465" s="122"/>
    </row>
    <row r="26466" spans="4:5">
      <c r="D26466" s="122"/>
      <c r="E26466" s="122"/>
    </row>
    <row r="26467" spans="4:5">
      <c r="D26467" s="122"/>
      <c r="E26467" s="122"/>
    </row>
    <row r="26468" spans="4:5">
      <c r="D26468" s="122"/>
      <c r="E26468" s="122"/>
    </row>
    <row r="26469" spans="4:5">
      <c r="D26469" s="122"/>
      <c r="E26469" s="122"/>
    </row>
    <row r="26470" spans="4:5">
      <c r="D26470" s="122"/>
      <c r="E26470" s="122"/>
    </row>
    <row r="26471" spans="4:5">
      <c r="D26471" s="122"/>
      <c r="E26471" s="122"/>
    </row>
    <row r="26472" spans="4:5">
      <c r="D26472" s="122"/>
      <c r="E26472" s="122"/>
    </row>
    <row r="26473" spans="4:5">
      <c r="D26473" s="122"/>
      <c r="E26473" s="122"/>
    </row>
    <row r="26474" spans="4:5">
      <c r="D26474" s="122"/>
      <c r="E26474" s="122"/>
    </row>
    <row r="26475" spans="4:5">
      <c r="D26475" s="122"/>
      <c r="E26475" s="122"/>
    </row>
    <row r="26476" spans="4:5">
      <c r="D26476" s="122"/>
      <c r="E26476" s="122"/>
    </row>
    <row r="26477" spans="4:5">
      <c r="D26477" s="122"/>
      <c r="E26477" s="122"/>
    </row>
    <row r="26478" spans="4:5">
      <c r="D26478" s="122"/>
      <c r="E26478" s="122"/>
    </row>
    <row r="26479" spans="4:5">
      <c r="D26479" s="122"/>
      <c r="E26479" s="122"/>
    </row>
    <row r="26480" spans="4:5">
      <c r="D26480" s="122"/>
      <c r="E26480" s="122"/>
    </row>
    <row r="26481" spans="4:5">
      <c r="D26481" s="122"/>
      <c r="E26481" s="122"/>
    </row>
    <row r="26482" spans="4:5">
      <c r="D26482" s="122"/>
      <c r="E26482" s="122"/>
    </row>
    <row r="26483" spans="4:5">
      <c r="D26483" s="122"/>
      <c r="E26483" s="122"/>
    </row>
    <row r="26484" spans="4:5">
      <c r="D26484" s="122"/>
      <c r="E26484" s="122"/>
    </row>
    <row r="26485" spans="4:5">
      <c r="D26485" s="122"/>
      <c r="E26485" s="122"/>
    </row>
    <row r="26486" spans="4:5">
      <c r="D26486" s="122"/>
      <c r="E26486" s="122"/>
    </row>
    <row r="26487" spans="4:5">
      <c r="D26487" s="122"/>
      <c r="E26487" s="122"/>
    </row>
    <row r="26488" spans="4:5">
      <c r="D26488" s="122"/>
      <c r="E26488" s="122"/>
    </row>
    <row r="26489" spans="4:5">
      <c r="D26489" s="122"/>
      <c r="E26489" s="122"/>
    </row>
    <row r="26490" spans="4:5">
      <c r="D26490" s="122"/>
      <c r="E26490" s="122"/>
    </row>
    <row r="26491" spans="4:5">
      <c r="D26491" s="122"/>
      <c r="E26491" s="122"/>
    </row>
    <row r="26492" spans="4:5">
      <c r="D26492" s="122"/>
      <c r="E26492" s="122"/>
    </row>
    <row r="26493" spans="4:5">
      <c r="D26493" s="122"/>
      <c r="E26493" s="122"/>
    </row>
    <row r="26494" spans="4:5">
      <c r="D26494" s="122"/>
      <c r="E26494" s="122"/>
    </row>
    <row r="26495" spans="4:5">
      <c r="D26495" s="122"/>
      <c r="E26495" s="122"/>
    </row>
    <row r="26496" spans="4:5">
      <c r="D26496" s="122"/>
      <c r="E26496" s="122"/>
    </row>
    <row r="26497" spans="4:5">
      <c r="D26497" s="122"/>
      <c r="E26497" s="122"/>
    </row>
    <row r="26498" spans="4:5">
      <c r="D26498" s="122"/>
      <c r="E26498" s="122"/>
    </row>
    <row r="26499" spans="4:5">
      <c r="D26499" s="122"/>
      <c r="E26499" s="122"/>
    </row>
    <row r="26500" spans="4:5">
      <c r="D26500" s="122"/>
      <c r="E26500" s="122"/>
    </row>
    <row r="26501" spans="4:5">
      <c r="D26501" s="122"/>
      <c r="E26501" s="122"/>
    </row>
    <row r="26502" spans="4:5">
      <c r="D26502" s="122"/>
      <c r="E26502" s="122"/>
    </row>
    <row r="26503" spans="4:5">
      <c r="D26503" s="122"/>
      <c r="E26503" s="122"/>
    </row>
    <row r="26504" spans="4:5">
      <c r="D26504" s="122"/>
      <c r="E26504" s="122"/>
    </row>
    <row r="26505" spans="4:5">
      <c r="D26505" s="122"/>
      <c r="E26505" s="122"/>
    </row>
    <row r="26506" spans="4:5">
      <c r="D26506" s="122"/>
      <c r="E26506" s="122"/>
    </row>
    <row r="26507" spans="4:5">
      <c r="D26507" s="122"/>
      <c r="E26507" s="122"/>
    </row>
    <row r="26508" spans="4:5">
      <c r="D26508" s="122"/>
      <c r="E26508" s="122"/>
    </row>
    <row r="26509" spans="4:5">
      <c r="D26509" s="122"/>
      <c r="E26509" s="122"/>
    </row>
    <row r="26510" spans="4:5">
      <c r="D26510" s="122"/>
      <c r="E26510" s="122"/>
    </row>
    <row r="26511" spans="4:5">
      <c r="D26511" s="122"/>
      <c r="E26511" s="122"/>
    </row>
    <row r="26512" spans="4:5">
      <c r="D26512" s="122"/>
      <c r="E26512" s="122"/>
    </row>
    <row r="26513" spans="4:5">
      <c r="D26513" s="122"/>
      <c r="E26513" s="122"/>
    </row>
    <row r="26514" spans="4:5">
      <c r="D26514" s="122"/>
      <c r="E26514" s="122"/>
    </row>
    <row r="26515" spans="4:5">
      <c r="D26515" s="122"/>
      <c r="E26515" s="122"/>
    </row>
    <row r="26516" spans="4:5">
      <c r="D26516" s="122"/>
      <c r="E26516" s="122"/>
    </row>
    <row r="26517" spans="4:5">
      <c r="D26517" s="122"/>
      <c r="E26517" s="122"/>
    </row>
    <row r="26518" spans="4:5">
      <c r="D26518" s="122"/>
      <c r="E26518" s="122"/>
    </row>
    <row r="26519" spans="4:5">
      <c r="D26519" s="122"/>
      <c r="E26519" s="122"/>
    </row>
    <row r="26520" spans="4:5">
      <c r="D26520" s="122"/>
      <c r="E26520" s="122"/>
    </row>
    <row r="26521" spans="4:5">
      <c r="D26521" s="122"/>
      <c r="E26521" s="122"/>
    </row>
    <row r="26522" spans="4:5">
      <c r="D26522" s="122"/>
      <c r="E26522" s="122"/>
    </row>
    <row r="26523" spans="4:5">
      <c r="D26523" s="122"/>
      <c r="E26523" s="122"/>
    </row>
    <row r="26524" spans="4:5">
      <c r="D26524" s="122"/>
      <c r="E26524" s="122"/>
    </row>
    <row r="26525" spans="4:5">
      <c r="D26525" s="122"/>
      <c r="E26525" s="122"/>
    </row>
    <row r="26526" spans="4:5">
      <c r="D26526" s="122"/>
      <c r="E26526" s="122"/>
    </row>
    <row r="26527" spans="4:5">
      <c r="D26527" s="122"/>
      <c r="E26527" s="122"/>
    </row>
    <row r="26528" spans="4:5">
      <c r="D26528" s="122"/>
      <c r="E26528" s="122"/>
    </row>
    <row r="26529" spans="4:5">
      <c r="D26529" s="122"/>
      <c r="E26529" s="122"/>
    </row>
    <row r="26530" spans="4:5">
      <c r="D26530" s="122"/>
      <c r="E26530" s="122"/>
    </row>
    <row r="26531" spans="4:5">
      <c r="D26531" s="122"/>
      <c r="E26531" s="122"/>
    </row>
    <row r="26532" spans="4:5">
      <c r="D26532" s="122"/>
      <c r="E26532" s="122"/>
    </row>
    <row r="26533" spans="4:5">
      <c r="D26533" s="122"/>
      <c r="E26533" s="122"/>
    </row>
    <row r="26534" spans="4:5">
      <c r="D26534" s="122"/>
      <c r="E26534" s="122"/>
    </row>
    <row r="26535" spans="4:5">
      <c r="D26535" s="122"/>
      <c r="E26535" s="122"/>
    </row>
    <row r="26536" spans="4:5">
      <c r="D26536" s="122"/>
      <c r="E26536" s="122"/>
    </row>
    <row r="26537" spans="4:5">
      <c r="D26537" s="122"/>
      <c r="E26537" s="122"/>
    </row>
    <row r="26538" spans="4:5">
      <c r="D26538" s="122"/>
      <c r="E26538" s="122"/>
    </row>
    <row r="26539" spans="4:5">
      <c r="D26539" s="122"/>
      <c r="E26539" s="122"/>
    </row>
    <row r="26540" spans="4:5">
      <c r="D26540" s="122"/>
      <c r="E26540" s="122"/>
    </row>
    <row r="26541" spans="4:5">
      <c r="D26541" s="122"/>
      <c r="E26541" s="122"/>
    </row>
    <row r="26542" spans="4:5">
      <c r="D26542" s="122"/>
      <c r="E26542" s="122"/>
    </row>
    <row r="26543" spans="4:5">
      <c r="D26543" s="122"/>
      <c r="E26543" s="122"/>
    </row>
    <row r="26544" spans="4:5">
      <c r="D26544" s="122"/>
      <c r="E26544" s="122"/>
    </row>
    <row r="26545" spans="4:5">
      <c r="D26545" s="122"/>
      <c r="E26545" s="122"/>
    </row>
    <row r="26546" spans="4:5">
      <c r="D26546" s="122"/>
      <c r="E26546" s="122"/>
    </row>
    <row r="26547" spans="4:5">
      <c r="D26547" s="122"/>
      <c r="E26547" s="122"/>
    </row>
    <row r="26548" spans="4:5">
      <c r="D26548" s="122"/>
      <c r="E26548" s="122"/>
    </row>
    <row r="26549" spans="4:5">
      <c r="D26549" s="122"/>
      <c r="E26549" s="122"/>
    </row>
    <row r="26550" spans="4:5">
      <c r="D26550" s="122"/>
      <c r="E26550" s="122"/>
    </row>
    <row r="26551" spans="4:5">
      <c r="D26551" s="122"/>
      <c r="E26551" s="122"/>
    </row>
    <row r="26552" spans="4:5">
      <c r="D26552" s="122"/>
      <c r="E26552" s="122"/>
    </row>
    <row r="26553" spans="4:5">
      <c r="D26553" s="122"/>
      <c r="E26553" s="122"/>
    </row>
    <row r="26554" spans="4:5">
      <c r="D26554" s="122"/>
      <c r="E26554" s="122"/>
    </row>
    <row r="26555" spans="4:5">
      <c r="D26555" s="122"/>
      <c r="E26555" s="122"/>
    </row>
    <row r="26556" spans="4:5">
      <c r="D26556" s="122"/>
      <c r="E26556" s="122"/>
    </row>
    <row r="26557" spans="4:5">
      <c r="D26557" s="122"/>
      <c r="E26557" s="122"/>
    </row>
    <row r="26558" spans="4:5">
      <c r="D26558" s="122"/>
      <c r="E26558" s="122"/>
    </row>
    <row r="26559" spans="4:5">
      <c r="D26559" s="122"/>
      <c r="E26559" s="122"/>
    </row>
    <row r="26560" spans="4:5">
      <c r="D26560" s="122"/>
      <c r="E26560" s="122"/>
    </row>
    <row r="26561" spans="4:5">
      <c r="D26561" s="122"/>
      <c r="E26561" s="122"/>
    </row>
    <row r="26562" spans="4:5">
      <c r="D26562" s="122"/>
      <c r="E26562" s="122"/>
    </row>
    <row r="26563" spans="4:5">
      <c r="D26563" s="122"/>
      <c r="E26563" s="122"/>
    </row>
    <row r="26564" spans="4:5">
      <c r="D26564" s="122"/>
      <c r="E26564" s="122"/>
    </row>
    <row r="26565" spans="4:5">
      <c r="D26565" s="122"/>
      <c r="E26565" s="122"/>
    </row>
    <row r="26566" spans="4:5">
      <c r="D26566" s="122"/>
      <c r="E26566" s="122"/>
    </row>
    <row r="26567" spans="4:5">
      <c r="D26567" s="122"/>
      <c r="E26567" s="122"/>
    </row>
    <row r="26568" spans="4:5">
      <c r="D26568" s="122"/>
      <c r="E26568" s="122"/>
    </row>
    <row r="26569" spans="4:5">
      <c r="D26569" s="122"/>
      <c r="E26569" s="122"/>
    </row>
    <row r="26570" spans="4:5">
      <c r="D26570" s="122"/>
      <c r="E26570" s="122"/>
    </row>
    <row r="26571" spans="4:5">
      <c r="D26571" s="122"/>
      <c r="E26571" s="122"/>
    </row>
    <row r="26572" spans="4:5">
      <c r="D26572" s="122"/>
      <c r="E26572" s="122"/>
    </row>
    <row r="26573" spans="4:5">
      <c r="D26573" s="122"/>
      <c r="E26573" s="122"/>
    </row>
    <row r="26574" spans="4:5">
      <c r="D26574" s="122"/>
      <c r="E26574" s="122"/>
    </row>
    <row r="26575" spans="4:5">
      <c r="D26575" s="122"/>
      <c r="E26575" s="122"/>
    </row>
    <row r="26576" spans="4:5">
      <c r="D26576" s="122"/>
      <c r="E26576" s="122"/>
    </row>
    <row r="26577" spans="4:5">
      <c r="D26577" s="122"/>
      <c r="E26577" s="122"/>
    </row>
    <row r="26578" spans="4:5">
      <c r="D26578" s="122"/>
      <c r="E26578" s="122"/>
    </row>
    <row r="26579" spans="4:5">
      <c r="D26579" s="122"/>
      <c r="E26579" s="122"/>
    </row>
    <row r="26580" spans="4:5">
      <c r="D26580" s="122"/>
      <c r="E26580" s="122"/>
    </row>
    <row r="26581" spans="4:5">
      <c r="D26581" s="122"/>
      <c r="E26581" s="122"/>
    </row>
    <row r="26582" spans="4:5">
      <c r="D26582" s="122"/>
      <c r="E26582" s="122"/>
    </row>
    <row r="26583" spans="4:5">
      <c r="D26583" s="122"/>
      <c r="E26583" s="122"/>
    </row>
    <row r="26584" spans="4:5">
      <c r="D26584" s="122"/>
      <c r="E26584" s="122"/>
    </row>
    <row r="26585" spans="4:5">
      <c r="D26585" s="122"/>
      <c r="E26585" s="122"/>
    </row>
    <row r="26586" spans="4:5">
      <c r="D26586" s="122"/>
      <c r="E26586" s="122"/>
    </row>
    <row r="26587" spans="4:5">
      <c r="D26587" s="122"/>
      <c r="E26587" s="122"/>
    </row>
    <row r="26588" spans="4:5">
      <c r="D26588" s="122"/>
      <c r="E26588" s="122"/>
    </row>
    <row r="26589" spans="4:5">
      <c r="D26589" s="122"/>
      <c r="E26589" s="122"/>
    </row>
    <row r="26590" spans="4:5">
      <c r="D26590" s="122"/>
      <c r="E26590" s="122"/>
    </row>
    <row r="26591" spans="4:5">
      <c r="D26591" s="122"/>
      <c r="E26591" s="122"/>
    </row>
    <row r="26592" spans="4:5">
      <c r="D26592" s="122"/>
      <c r="E26592" s="122"/>
    </row>
    <row r="26593" spans="4:5">
      <c r="D26593" s="122"/>
      <c r="E26593" s="122"/>
    </row>
    <row r="26594" spans="4:5">
      <c r="D26594" s="122"/>
      <c r="E26594" s="122"/>
    </row>
    <row r="26595" spans="4:5">
      <c r="D26595" s="122"/>
      <c r="E26595" s="122"/>
    </row>
    <row r="26596" spans="4:5">
      <c r="D26596" s="122"/>
      <c r="E26596" s="122"/>
    </row>
    <row r="26597" spans="4:5">
      <c r="D26597" s="122"/>
      <c r="E26597" s="122"/>
    </row>
    <row r="26598" spans="4:5">
      <c r="D26598" s="122"/>
      <c r="E26598" s="122"/>
    </row>
    <row r="26599" spans="4:5">
      <c r="D26599" s="122"/>
      <c r="E26599" s="122"/>
    </row>
    <row r="26600" spans="4:5">
      <c r="D26600" s="122"/>
      <c r="E26600" s="122"/>
    </row>
    <row r="26601" spans="4:5">
      <c r="D26601" s="122"/>
      <c r="E26601" s="122"/>
    </row>
    <row r="26602" spans="4:5">
      <c r="D26602" s="122"/>
      <c r="E26602" s="122"/>
    </row>
    <row r="26603" spans="4:5">
      <c r="D26603" s="122"/>
      <c r="E26603" s="122"/>
    </row>
    <row r="26604" spans="4:5">
      <c r="D26604" s="122"/>
      <c r="E26604" s="122"/>
    </row>
    <row r="26605" spans="4:5">
      <c r="D26605" s="122"/>
      <c r="E26605" s="122"/>
    </row>
    <row r="26606" spans="4:5">
      <c r="D26606" s="122"/>
      <c r="E26606" s="122"/>
    </row>
    <row r="26607" spans="4:5">
      <c r="D26607" s="122"/>
      <c r="E26607" s="122"/>
    </row>
    <row r="26608" spans="4:5">
      <c r="D26608" s="122"/>
      <c r="E26608" s="122"/>
    </row>
    <row r="26609" spans="4:5">
      <c r="D26609" s="122"/>
      <c r="E26609" s="122"/>
    </row>
    <row r="26610" spans="4:5">
      <c r="D26610" s="122"/>
      <c r="E26610" s="122"/>
    </row>
    <row r="26611" spans="4:5">
      <c r="D26611" s="122"/>
      <c r="E26611" s="122"/>
    </row>
    <row r="26612" spans="4:5">
      <c r="D26612" s="122"/>
      <c r="E26612" s="122"/>
    </row>
    <row r="26613" spans="4:5">
      <c r="D26613" s="122"/>
      <c r="E26613" s="122"/>
    </row>
    <row r="26614" spans="4:5">
      <c r="D26614" s="122"/>
      <c r="E26614" s="122"/>
    </row>
    <row r="26615" spans="4:5">
      <c r="D26615" s="122"/>
      <c r="E26615" s="122"/>
    </row>
    <row r="26616" spans="4:5">
      <c r="D26616" s="122"/>
      <c r="E26616" s="122"/>
    </row>
    <row r="26617" spans="4:5">
      <c r="D26617" s="122"/>
      <c r="E26617" s="122"/>
    </row>
    <row r="26618" spans="4:5">
      <c r="D26618" s="122"/>
      <c r="E26618" s="122"/>
    </row>
    <row r="26619" spans="4:5">
      <c r="D26619" s="122"/>
      <c r="E26619" s="122"/>
    </row>
    <row r="26620" spans="4:5">
      <c r="D26620" s="122"/>
      <c r="E26620" s="122"/>
    </row>
    <row r="26621" spans="4:5">
      <c r="D26621" s="122"/>
      <c r="E26621" s="122"/>
    </row>
    <row r="26622" spans="4:5">
      <c r="D26622" s="122"/>
      <c r="E26622" s="122"/>
    </row>
    <row r="26623" spans="4:5">
      <c r="D26623" s="122"/>
      <c r="E26623" s="122"/>
    </row>
    <row r="26624" spans="4:5">
      <c r="D26624" s="122"/>
      <c r="E26624" s="122"/>
    </row>
    <row r="26625" spans="4:5">
      <c r="D26625" s="122"/>
      <c r="E26625" s="122"/>
    </row>
    <row r="26626" spans="4:5">
      <c r="D26626" s="122"/>
      <c r="E26626" s="122"/>
    </row>
    <row r="26627" spans="4:5">
      <c r="D26627" s="122"/>
      <c r="E26627" s="122"/>
    </row>
    <row r="26628" spans="4:5">
      <c r="D26628" s="122"/>
      <c r="E26628" s="122"/>
    </row>
    <row r="26629" spans="4:5">
      <c r="D26629" s="122"/>
      <c r="E26629" s="122"/>
    </row>
    <row r="26630" spans="4:5">
      <c r="D26630" s="122"/>
      <c r="E26630" s="122"/>
    </row>
    <row r="26631" spans="4:5">
      <c r="D26631" s="122"/>
      <c r="E26631" s="122"/>
    </row>
    <row r="26632" spans="4:5">
      <c r="D26632" s="122"/>
      <c r="E26632" s="122"/>
    </row>
    <row r="26633" spans="4:5">
      <c r="D26633" s="122"/>
      <c r="E26633" s="122"/>
    </row>
    <row r="26634" spans="4:5">
      <c r="D26634" s="122"/>
      <c r="E26634" s="122"/>
    </row>
    <row r="26635" spans="4:5">
      <c r="D26635" s="122"/>
      <c r="E26635" s="122"/>
    </row>
    <row r="26636" spans="4:5">
      <c r="D26636" s="122"/>
      <c r="E26636" s="122"/>
    </row>
    <row r="26637" spans="4:5">
      <c r="D26637" s="122"/>
      <c r="E26637" s="122"/>
    </row>
    <row r="26638" spans="4:5">
      <c r="D26638" s="122"/>
      <c r="E26638" s="122"/>
    </row>
    <row r="26639" spans="4:5">
      <c r="D26639" s="122"/>
      <c r="E26639" s="122"/>
    </row>
    <row r="26640" spans="4:5">
      <c r="D26640" s="122"/>
      <c r="E26640" s="122"/>
    </row>
    <row r="26641" spans="4:5">
      <c r="D26641" s="122"/>
      <c r="E26641" s="122"/>
    </row>
    <row r="26642" spans="4:5">
      <c r="D26642" s="122"/>
      <c r="E26642" s="122"/>
    </row>
    <row r="26643" spans="4:5">
      <c r="D26643" s="122"/>
      <c r="E26643" s="122"/>
    </row>
    <row r="26644" spans="4:5">
      <c r="D26644" s="122"/>
      <c r="E26644" s="122"/>
    </row>
    <row r="26645" spans="4:5">
      <c r="D26645" s="122"/>
      <c r="E26645" s="122"/>
    </row>
    <row r="26646" spans="4:5">
      <c r="D26646" s="122"/>
      <c r="E26646" s="122"/>
    </row>
    <row r="26647" spans="4:5">
      <c r="D26647" s="122"/>
      <c r="E26647" s="122"/>
    </row>
    <row r="26648" spans="4:5">
      <c r="D26648" s="122"/>
      <c r="E26648" s="122"/>
    </row>
    <row r="26649" spans="4:5">
      <c r="D26649" s="122"/>
      <c r="E26649" s="122"/>
    </row>
    <row r="26650" spans="4:5">
      <c r="D26650" s="122"/>
      <c r="E26650" s="122"/>
    </row>
    <row r="26651" spans="4:5">
      <c r="D26651" s="122"/>
      <c r="E26651" s="122"/>
    </row>
    <row r="26652" spans="4:5">
      <c r="D26652" s="122"/>
      <c r="E26652" s="122"/>
    </row>
    <row r="26653" spans="4:5">
      <c r="D26653" s="122"/>
      <c r="E26653" s="122"/>
    </row>
    <row r="26654" spans="4:5">
      <c r="D26654" s="122"/>
      <c r="E26654" s="122"/>
    </row>
    <row r="26655" spans="4:5">
      <c r="D26655" s="122"/>
      <c r="E26655" s="122"/>
    </row>
    <row r="26656" spans="4:5">
      <c r="D26656" s="122"/>
      <c r="E26656" s="122"/>
    </row>
    <row r="26657" spans="4:5">
      <c r="D26657" s="122"/>
      <c r="E26657" s="122"/>
    </row>
    <row r="26658" spans="4:5">
      <c r="D26658" s="122"/>
      <c r="E26658" s="122"/>
    </row>
    <row r="26659" spans="4:5">
      <c r="D26659" s="122"/>
      <c r="E26659" s="122"/>
    </row>
    <row r="26660" spans="4:5">
      <c r="D26660" s="122"/>
      <c r="E26660" s="122"/>
    </row>
    <row r="26661" spans="4:5">
      <c r="D26661" s="122"/>
      <c r="E26661" s="122"/>
    </row>
    <row r="26662" spans="4:5">
      <c r="D26662" s="122"/>
      <c r="E26662" s="122"/>
    </row>
    <row r="26663" spans="4:5">
      <c r="D26663" s="122"/>
      <c r="E26663" s="122"/>
    </row>
    <row r="26664" spans="4:5">
      <c r="D26664" s="122"/>
      <c r="E26664" s="122"/>
    </row>
    <row r="26665" spans="4:5">
      <c r="D26665" s="122"/>
      <c r="E26665" s="122"/>
    </row>
    <row r="26666" spans="4:5">
      <c r="D26666" s="122"/>
      <c r="E26666" s="122"/>
    </row>
    <row r="26667" spans="4:5">
      <c r="D26667" s="122"/>
      <c r="E26667" s="122"/>
    </row>
    <row r="26668" spans="4:5">
      <c r="D26668" s="122"/>
      <c r="E26668" s="122"/>
    </row>
    <row r="26669" spans="4:5">
      <c r="D26669" s="122"/>
      <c r="E26669" s="122"/>
    </row>
    <row r="26670" spans="4:5">
      <c r="D26670" s="122"/>
      <c r="E26670" s="122"/>
    </row>
    <row r="26671" spans="4:5">
      <c r="D26671" s="122"/>
      <c r="E26671" s="122"/>
    </row>
    <row r="26672" spans="4:5">
      <c r="D26672" s="122"/>
      <c r="E26672" s="122"/>
    </row>
    <row r="26673" spans="4:5">
      <c r="D26673" s="122"/>
      <c r="E26673" s="122"/>
    </row>
    <row r="26674" spans="4:5">
      <c r="D26674" s="122"/>
      <c r="E26674" s="122"/>
    </row>
    <row r="26675" spans="4:5">
      <c r="D26675" s="122"/>
      <c r="E26675" s="122"/>
    </row>
    <row r="26676" spans="4:5">
      <c r="D26676" s="122"/>
      <c r="E26676" s="122"/>
    </row>
    <row r="26677" spans="4:5">
      <c r="D26677" s="122"/>
      <c r="E26677" s="122"/>
    </row>
    <row r="26678" spans="4:5">
      <c r="D26678" s="122"/>
      <c r="E26678" s="122"/>
    </row>
    <row r="26679" spans="4:5">
      <c r="D26679" s="122"/>
      <c r="E26679" s="122"/>
    </row>
    <row r="26680" spans="4:5">
      <c r="D26680" s="122"/>
      <c r="E26680" s="122"/>
    </row>
    <row r="26681" spans="4:5">
      <c r="D26681" s="122"/>
      <c r="E26681" s="122"/>
    </row>
    <row r="26682" spans="4:5">
      <c r="D26682" s="122"/>
      <c r="E26682" s="122"/>
    </row>
    <row r="26683" spans="4:5">
      <c r="D26683" s="122"/>
      <c r="E26683" s="122"/>
    </row>
    <row r="26684" spans="4:5">
      <c r="D26684" s="122"/>
      <c r="E26684" s="122"/>
    </row>
    <row r="26685" spans="4:5">
      <c r="D26685" s="122"/>
      <c r="E26685" s="122"/>
    </row>
    <row r="26686" spans="4:5">
      <c r="D26686" s="122"/>
      <c r="E26686" s="122"/>
    </row>
    <row r="26687" spans="4:5">
      <c r="D26687" s="122"/>
      <c r="E26687" s="122"/>
    </row>
    <row r="26688" spans="4:5">
      <c r="D26688" s="122"/>
      <c r="E26688" s="122"/>
    </row>
    <row r="26689" spans="4:5">
      <c r="D26689" s="122"/>
      <c r="E26689" s="122"/>
    </row>
    <row r="26690" spans="4:5">
      <c r="D26690" s="122"/>
      <c r="E26690" s="122"/>
    </row>
    <row r="26691" spans="4:5">
      <c r="D26691" s="122"/>
      <c r="E26691" s="122"/>
    </row>
    <row r="26692" spans="4:5">
      <c r="D26692" s="122"/>
      <c r="E26692" s="122"/>
    </row>
    <row r="26693" spans="4:5">
      <c r="D26693" s="122"/>
      <c r="E26693" s="122"/>
    </row>
    <row r="26694" spans="4:5">
      <c r="D26694" s="122"/>
      <c r="E26694" s="122"/>
    </row>
    <row r="26695" spans="4:5">
      <c r="D26695" s="122"/>
      <c r="E26695" s="122"/>
    </row>
    <row r="26696" spans="4:5">
      <c r="D26696" s="122"/>
      <c r="E26696" s="122"/>
    </row>
    <row r="26697" spans="4:5">
      <c r="D26697" s="122"/>
      <c r="E26697" s="122"/>
    </row>
    <row r="26698" spans="4:5">
      <c r="D26698" s="122"/>
      <c r="E26698" s="122"/>
    </row>
    <row r="26699" spans="4:5">
      <c r="D26699" s="122"/>
      <c r="E26699" s="122"/>
    </row>
    <row r="26700" spans="4:5">
      <c r="D26700" s="122"/>
      <c r="E26700" s="122"/>
    </row>
    <row r="26701" spans="4:5">
      <c r="D26701" s="122"/>
      <c r="E26701" s="122"/>
    </row>
    <row r="26702" spans="4:5">
      <c r="D26702" s="122"/>
      <c r="E26702" s="122"/>
    </row>
    <row r="26703" spans="4:5">
      <c r="D26703" s="122"/>
      <c r="E26703" s="122"/>
    </row>
    <row r="26704" spans="4:5">
      <c r="D26704" s="122"/>
      <c r="E26704" s="122"/>
    </row>
    <row r="26705" spans="4:5">
      <c r="D26705" s="122"/>
      <c r="E26705" s="122"/>
    </row>
    <row r="26706" spans="4:5">
      <c r="D26706" s="122"/>
      <c r="E26706" s="122"/>
    </row>
    <row r="26707" spans="4:5">
      <c r="D26707" s="122"/>
      <c r="E26707" s="122"/>
    </row>
    <row r="26708" spans="4:5">
      <c r="D26708" s="122"/>
      <c r="E26708" s="122"/>
    </row>
    <row r="26709" spans="4:5">
      <c r="D26709" s="122"/>
      <c r="E26709" s="122"/>
    </row>
    <row r="26710" spans="4:5">
      <c r="D26710" s="122"/>
      <c r="E26710" s="122"/>
    </row>
    <row r="26711" spans="4:5">
      <c r="D26711" s="122"/>
      <c r="E26711" s="122"/>
    </row>
    <row r="26712" spans="4:5">
      <c r="D26712" s="122"/>
      <c r="E26712" s="122"/>
    </row>
    <row r="26713" spans="4:5">
      <c r="D26713" s="122"/>
      <c r="E26713" s="122"/>
    </row>
    <row r="26714" spans="4:5">
      <c r="D26714" s="122"/>
      <c r="E26714" s="122"/>
    </row>
    <row r="26715" spans="4:5">
      <c r="D26715" s="122"/>
      <c r="E26715" s="122"/>
    </row>
    <row r="26716" spans="4:5">
      <c r="D26716" s="122"/>
      <c r="E26716" s="122"/>
    </row>
    <row r="26717" spans="4:5">
      <c r="D26717" s="122"/>
      <c r="E26717" s="122"/>
    </row>
    <row r="26718" spans="4:5">
      <c r="D26718" s="122"/>
      <c r="E26718" s="122"/>
    </row>
    <row r="26719" spans="4:5">
      <c r="D26719" s="122"/>
      <c r="E26719" s="122"/>
    </row>
    <row r="26720" spans="4:5">
      <c r="D26720" s="122"/>
      <c r="E26720" s="122"/>
    </row>
    <row r="26721" spans="4:5">
      <c r="D26721" s="122"/>
      <c r="E26721" s="122"/>
    </row>
    <row r="26722" spans="4:5">
      <c r="D26722" s="122"/>
      <c r="E26722" s="122"/>
    </row>
    <row r="26723" spans="4:5">
      <c r="D26723" s="122"/>
      <c r="E26723" s="122"/>
    </row>
    <row r="26724" spans="4:5">
      <c r="D26724" s="122"/>
      <c r="E26724" s="122"/>
    </row>
    <row r="26725" spans="4:5">
      <c r="D26725" s="122"/>
      <c r="E26725" s="122"/>
    </row>
    <row r="26726" spans="4:5">
      <c r="D26726" s="122"/>
      <c r="E26726" s="122"/>
    </row>
    <row r="26727" spans="4:5">
      <c r="D26727" s="122"/>
      <c r="E26727" s="122"/>
    </row>
    <row r="26728" spans="4:5">
      <c r="D26728" s="122"/>
      <c r="E26728" s="122"/>
    </row>
    <row r="26729" spans="4:5">
      <c r="D26729" s="122"/>
      <c r="E26729" s="122"/>
    </row>
    <row r="26730" spans="4:5">
      <c r="D26730" s="122"/>
      <c r="E26730" s="122"/>
    </row>
    <row r="26731" spans="4:5">
      <c r="D26731" s="122"/>
      <c r="E26731" s="122"/>
    </row>
    <row r="26732" spans="4:5">
      <c r="D26732" s="122"/>
      <c r="E26732" s="122"/>
    </row>
    <row r="26733" spans="4:5">
      <c r="D26733" s="122"/>
      <c r="E26733" s="122"/>
    </row>
    <row r="26734" spans="4:5">
      <c r="D26734" s="122"/>
      <c r="E26734" s="122"/>
    </row>
    <row r="26735" spans="4:5">
      <c r="D26735" s="122"/>
      <c r="E26735" s="122"/>
    </row>
    <row r="26736" spans="4:5">
      <c r="D26736" s="122"/>
      <c r="E26736" s="122"/>
    </row>
    <row r="26737" spans="4:5">
      <c r="D26737" s="122"/>
      <c r="E26737" s="122"/>
    </row>
    <row r="26738" spans="4:5">
      <c r="D26738" s="122"/>
      <c r="E26738" s="122"/>
    </row>
    <row r="26739" spans="4:5">
      <c r="D26739" s="122"/>
      <c r="E26739" s="122"/>
    </row>
    <row r="26740" spans="4:5">
      <c r="D26740" s="122"/>
      <c r="E26740" s="122"/>
    </row>
    <row r="26741" spans="4:5">
      <c r="D26741" s="122"/>
      <c r="E26741" s="122"/>
    </row>
    <row r="26742" spans="4:5">
      <c r="D26742" s="122"/>
      <c r="E26742" s="122"/>
    </row>
    <row r="26743" spans="4:5">
      <c r="D26743" s="122"/>
      <c r="E26743" s="122"/>
    </row>
    <row r="26744" spans="4:5">
      <c r="D26744" s="122"/>
      <c r="E26744" s="122"/>
    </row>
    <row r="26745" spans="4:5">
      <c r="D26745" s="122"/>
      <c r="E26745" s="122"/>
    </row>
    <row r="26746" spans="4:5">
      <c r="D26746" s="122"/>
      <c r="E26746" s="122"/>
    </row>
    <row r="26747" spans="4:5">
      <c r="D26747" s="122"/>
      <c r="E26747" s="122"/>
    </row>
    <row r="26748" spans="4:5">
      <c r="D26748" s="122"/>
      <c r="E26748" s="122"/>
    </row>
    <row r="26749" spans="4:5">
      <c r="D26749" s="122"/>
      <c r="E26749" s="122"/>
    </row>
    <row r="26750" spans="4:5">
      <c r="D26750" s="122"/>
      <c r="E26750" s="122"/>
    </row>
    <row r="26751" spans="4:5">
      <c r="D26751" s="122"/>
      <c r="E26751" s="122"/>
    </row>
    <row r="26752" spans="4:5">
      <c r="D26752" s="122"/>
      <c r="E26752" s="122"/>
    </row>
    <row r="26753" spans="4:5">
      <c r="D26753" s="122"/>
      <c r="E26753" s="122"/>
    </row>
    <row r="26754" spans="4:5">
      <c r="D26754" s="122"/>
      <c r="E26754" s="122"/>
    </row>
    <row r="26755" spans="4:5">
      <c r="D26755" s="122"/>
      <c r="E26755" s="122"/>
    </row>
    <row r="26756" spans="4:5">
      <c r="D26756" s="122"/>
      <c r="E26756" s="122"/>
    </row>
    <row r="26757" spans="4:5">
      <c r="D26757" s="122"/>
      <c r="E26757" s="122"/>
    </row>
    <row r="26758" spans="4:5">
      <c r="D26758" s="122"/>
      <c r="E26758" s="122"/>
    </row>
    <row r="26759" spans="4:5">
      <c r="D26759" s="122"/>
      <c r="E26759" s="122"/>
    </row>
    <row r="26760" spans="4:5">
      <c r="D26760" s="122"/>
      <c r="E26760" s="122"/>
    </row>
    <row r="26761" spans="4:5">
      <c r="D26761" s="122"/>
      <c r="E26761" s="122"/>
    </row>
    <row r="26762" spans="4:5">
      <c r="D26762" s="122"/>
      <c r="E26762" s="122"/>
    </row>
    <row r="26763" spans="4:5">
      <c r="D26763" s="122"/>
      <c r="E26763" s="122"/>
    </row>
    <row r="26764" spans="4:5">
      <c r="D26764" s="122"/>
      <c r="E26764" s="122"/>
    </row>
    <row r="26765" spans="4:5">
      <c r="D26765" s="122"/>
      <c r="E26765" s="122"/>
    </row>
    <row r="26766" spans="4:5">
      <c r="D26766" s="122"/>
      <c r="E26766" s="122"/>
    </row>
    <row r="26767" spans="4:5">
      <c r="D26767" s="122"/>
      <c r="E26767" s="122"/>
    </row>
    <row r="26768" spans="4:5">
      <c r="D26768" s="122"/>
      <c r="E26768" s="122"/>
    </row>
    <row r="26769" spans="4:5">
      <c r="D26769" s="122"/>
      <c r="E26769" s="122"/>
    </row>
    <row r="26770" spans="4:5">
      <c r="D26770" s="122"/>
      <c r="E26770" s="122"/>
    </row>
    <row r="26771" spans="4:5">
      <c r="D26771" s="122"/>
      <c r="E26771" s="122"/>
    </row>
    <row r="26772" spans="4:5">
      <c r="D26772" s="122"/>
      <c r="E26772" s="122"/>
    </row>
    <row r="26773" spans="4:5">
      <c r="D26773" s="122"/>
      <c r="E26773" s="122"/>
    </row>
    <row r="26774" spans="4:5">
      <c r="D26774" s="122"/>
      <c r="E26774" s="122"/>
    </row>
    <row r="26775" spans="4:5">
      <c r="D26775" s="122"/>
      <c r="E26775" s="122"/>
    </row>
    <row r="26776" spans="4:5">
      <c r="D26776" s="122"/>
      <c r="E26776" s="122"/>
    </row>
    <row r="26777" spans="4:5">
      <c r="D26777" s="122"/>
      <c r="E26777" s="122"/>
    </row>
    <row r="26778" spans="4:5">
      <c r="D26778" s="122"/>
      <c r="E26778" s="122"/>
    </row>
    <row r="26779" spans="4:5">
      <c r="D26779" s="122"/>
      <c r="E26779" s="122"/>
    </row>
    <row r="26780" spans="4:5">
      <c r="D26780" s="122"/>
      <c r="E26780" s="122"/>
    </row>
    <row r="26781" spans="4:5">
      <c r="D26781" s="122"/>
      <c r="E26781" s="122"/>
    </row>
    <row r="26782" spans="4:5">
      <c r="D26782" s="122"/>
      <c r="E26782" s="122"/>
    </row>
    <row r="26783" spans="4:5">
      <c r="D26783" s="122"/>
      <c r="E26783" s="122"/>
    </row>
    <row r="26784" spans="4:5">
      <c r="D26784" s="122"/>
      <c r="E26784" s="122"/>
    </row>
    <row r="26785" spans="4:5">
      <c r="D26785" s="122"/>
      <c r="E26785" s="122"/>
    </row>
    <row r="26786" spans="4:5">
      <c r="D26786" s="122"/>
      <c r="E26786" s="122"/>
    </row>
    <row r="26787" spans="4:5">
      <c r="D26787" s="122"/>
      <c r="E26787" s="122"/>
    </row>
    <row r="26788" spans="4:5">
      <c r="D26788" s="122"/>
      <c r="E26788" s="122"/>
    </row>
    <row r="26789" spans="4:5">
      <c r="D26789" s="122"/>
      <c r="E26789" s="122"/>
    </row>
    <row r="26790" spans="4:5">
      <c r="D26790" s="122"/>
      <c r="E26790" s="122"/>
    </row>
    <row r="26791" spans="4:5">
      <c r="D26791" s="122"/>
      <c r="E26791" s="122"/>
    </row>
    <row r="26792" spans="4:5">
      <c r="D26792" s="122"/>
      <c r="E26792" s="122"/>
    </row>
    <row r="26793" spans="4:5">
      <c r="D26793" s="122"/>
      <c r="E26793" s="122"/>
    </row>
    <row r="26794" spans="4:5">
      <c r="D26794" s="122"/>
      <c r="E26794" s="122"/>
    </row>
    <row r="26795" spans="4:5">
      <c r="D26795" s="122"/>
      <c r="E26795" s="122"/>
    </row>
    <row r="26796" spans="4:5">
      <c r="D26796" s="122"/>
      <c r="E26796" s="122"/>
    </row>
    <row r="26797" spans="4:5">
      <c r="D26797" s="122"/>
      <c r="E26797" s="122"/>
    </row>
    <row r="26798" spans="4:5">
      <c r="D26798" s="122"/>
      <c r="E26798" s="122"/>
    </row>
    <row r="26799" spans="4:5">
      <c r="D26799" s="122"/>
      <c r="E26799" s="122"/>
    </row>
    <row r="26800" spans="4:5">
      <c r="D26800" s="122"/>
      <c r="E26800" s="122"/>
    </row>
    <row r="26801" spans="4:5">
      <c r="D26801" s="122"/>
      <c r="E26801" s="122"/>
    </row>
    <row r="26802" spans="4:5">
      <c r="D26802" s="122"/>
      <c r="E26802" s="122"/>
    </row>
    <row r="26803" spans="4:5">
      <c r="D26803" s="122"/>
      <c r="E26803" s="122"/>
    </row>
    <row r="26804" spans="4:5">
      <c r="D26804" s="122"/>
      <c r="E26804" s="122"/>
    </row>
    <row r="26805" spans="4:5">
      <c r="D26805" s="122"/>
      <c r="E26805" s="122"/>
    </row>
    <row r="26806" spans="4:5">
      <c r="D26806" s="122"/>
      <c r="E26806" s="122"/>
    </row>
    <row r="26807" spans="4:5">
      <c r="D26807" s="122"/>
      <c r="E26807" s="122"/>
    </row>
    <row r="26808" spans="4:5">
      <c r="D26808" s="122"/>
      <c r="E26808" s="122"/>
    </row>
    <row r="26809" spans="4:5">
      <c r="D26809" s="122"/>
      <c r="E26809" s="122"/>
    </row>
    <row r="26810" spans="4:5">
      <c r="D26810" s="122"/>
      <c r="E26810" s="122"/>
    </row>
    <row r="26811" spans="4:5">
      <c r="D26811" s="122"/>
      <c r="E26811" s="122"/>
    </row>
    <row r="26812" spans="4:5">
      <c r="D26812" s="122"/>
      <c r="E26812" s="122"/>
    </row>
    <row r="26813" spans="4:5">
      <c r="D26813" s="122"/>
      <c r="E26813" s="122"/>
    </row>
    <row r="26814" spans="4:5">
      <c r="D26814" s="122"/>
      <c r="E26814" s="122"/>
    </row>
    <row r="26815" spans="4:5">
      <c r="D26815" s="122"/>
      <c r="E26815" s="122"/>
    </row>
    <row r="26816" spans="4:5">
      <c r="D26816" s="122"/>
      <c r="E26816" s="122"/>
    </row>
    <row r="26817" spans="4:5">
      <c r="D26817" s="122"/>
      <c r="E26817" s="122"/>
    </row>
    <row r="26818" spans="4:5">
      <c r="D26818" s="122"/>
      <c r="E26818" s="122"/>
    </row>
    <row r="26819" spans="4:5">
      <c r="D26819" s="122"/>
      <c r="E26819" s="122"/>
    </row>
    <row r="26820" spans="4:5">
      <c r="D26820" s="122"/>
      <c r="E26820" s="122"/>
    </row>
    <row r="26821" spans="4:5">
      <c r="D26821" s="122"/>
      <c r="E26821" s="122"/>
    </row>
    <row r="26822" spans="4:5">
      <c r="D26822" s="122"/>
      <c r="E26822" s="122"/>
    </row>
    <row r="26823" spans="4:5">
      <c r="D26823" s="122"/>
      <c r="E26823" s="122"/>
    </row>
    <row r="26824" spans="4:5">
      <c r="D26824" s="122"/>
      <c r="E26824" s="122"/>
    </row>
    <row r="26825" spans="4:5">
      <c r="D26825" s="122"/>
      <c r="E26825" s="122"/>
    </row>
    <row r="26826" spans="4:5">
      <c r="D26826" s="122"/>
      <c r="E26826" s="122"/>
    </row>
    <row r="26827" spans="4:5">
      <c r="D26827" s="122"/>
      <c r="E26827" s="122"/>
    </row>
    <row r="26828" spans="4:5">
      <c r="D26828" s="122"/>
      <c r="E26828" s="122"/>
    </row>
    <row r="26829" spans="4:5">
      <c r="D26829" s="122"/>
      <c r="E26829" s="122"/>
    </row>
    <row r="26830" spans="4:5">
      <c r="D26830" s="122"/>
      <c r="E26830" s="122"/>
    </row>
    <row r="26831" spans="4:5">
      <c r="D26831" s="122"/>
      <c r="E26831" s="122"/>
    </row>
    <row r="26832" spans="4:5">
      <c r="D26832" s="122"/>
      <c r="E26832" s="122"/>
    </row>
    <row r="26833" spans="4:5">
      <c r="D26833" s="122"/>
      <c r="E26833" s="122"/>
    </row>
    <row r="26834" spans="4:5">
      <c r="D26834" s="122"/>
      <c r="E26834" s="122"/>
    </row>
    <row r="26835" spans="4:5">
      <c r="D26835" s="122"/>
      <c r="E26835" s="122"/>
    </row>
    <row r="26836" spans="4:5">
      <c r="D26836" s="122"/>
      <c r="E26836" s="122"/>
    </row>
    <row r="26837" spans="4:5">
      <c r="D26837" s="122"/>
      <c r="E26837" s="122"/>
    </row>
    <row r="26838" spans="4:5">
      <c r="D26838" s="122"/>
      <c r="E26838" s="122"/>
    </row>
    <row r="26839" spans="4:5">
      <c r="D26839" s="122"/>
      <c r="E26839" s="122"/>
    </row>
    <row r="26840" spans="4:5">
      <c r="D26840" s="122"/>
      <c r="E26840" s="122"/>
    </row>
    <row r="26841" spans="4:5">
      <c r="D26841" s="122"/>
      <c r="E26841" s="122"/>
    </row>
    <row r="26842" spans="4:5">
      <c r="D26842" s="122"/>
      <c r="E26842" s="122"/>
    </row>
    <row r="26843" spans="4:5">
      <c r="D26843" s="122"/>
      <c r="E26843" s="122"/>
    </row>
    <row r="26844" spans="4:5">
      <c r="D26844" s="122"/>
      <c r="E26844" s="122"/>
    </row>
    <row r="26845" spans="4:5">
      <c r="D26845" s="122"/>
      <c r="E26845" s="122"/>
    </row>
    <row r="26846" spans="4:5">
      <c r="D26846" s="122"/>
      <c r="E26846" s="122"/>
    </row>
    <row r="26847" spans="4:5">
      <c r="D26847" s="122"/>
      <c r="E26847" s="122"/>
    </row>
    <row r="26848" spans="4:5">
      <c r="D26848" s="122"/>
      <c r="E26848" s="122"/>
    </row>
    <row r="26849" spans="4:5">
      <c r="D26849" s="122"/>
      <c r="E26849" s="122"/>
    </row>
    <row r="26850" spans="4:5">
      <c r="D26850" s="122"/>
      <c r="E26850" s="122"/>
    </row>
    <row r="26851" spans="4:5">
      <c r="D26851" s="122"/>
      <c r="E26851" s="122"/>
    </row>
    <row r="26852" spans="4:5">
      <c r="D26852" s="122"/>
      <c r="E26852" s="122"/>
    </row>
    <row r="26853" spans="4:5">
      <c r="D26853" s="122"/>
      <c r="E26853" s="122"/>
    </row>
    <row r="26854" spans="4:5">
      <c r="D26854" s="122"/>
      <c r="E26854" s="122"/>
    </row>
    <row r="26855" spans="4:5">
      <c r="D26855" s="122"/>
      <c r="E26855" s="122"/>
    </row>
    <row r="26856" spans="4:5">
      <c r="D26856" s="122"/>
      <c r="E26856" s="122"/>
    </row>
    <row r="26857" spans="4:5">
      <c r="D26857" s="122"/>
      <c r="E26857" s="122"/>
    </row>
    <row r="26858" spans="4:5">
      <c r="D26858" s="122"/>
      <c r="E26858" s="122"/>
    </row>
    <row r="26859" spans="4:5">
      <c r="D26859" s="122"/>
      <c r="E26859" s="122"/>
    </row>
    <row r="26860" spans="4:5">
      <c r="D26860" s="122"/>
      <c r="E26860" s="122"/>
    </row>
    <row r="26861" spans="4:5">
      <c r="D26861" s="122"/>
      <c r="E26861" s="122"/>
    </row>
    <row r="26862" spans="4:5">
      <c r="D26862" s="122"/>
      <c r="E26862" s="122"/>
    </row>
    <row r="26863" spans="4:5">
      <c r="D26863" s="122"/>
      <c r="E26863" s="122"/>
    </row>
    <row r="26864" spans="4:5">
      <c r="D26864" s="122"/>
      <c r="E26864" s="122"/>
    </row>
    <row r="26865" spans="4:5">
      <c r="D26865" s="122"/>
      <c r="E26865" s="122"/>
    </row>
    <row r="26866" spans="4:5">
      <c r="D26866" s="122"/>
      <c r="E26866" s="122"/>
    </row>
    <row r="26867" spans="4:5">
      <c r="D26867" s="122"/>
      <c r="E26867" s="122"/>
    </row>
    <row r="26868" spans="4:5">
      <c r="D26868" s="122"/>
      <c r="E26868" s="122"/>
    </row>
    <row r="26869" spans="4:5">
      <c r="D26869" s="122"/>
      <c r="E26869" s="122"/>
    </row>
    <row r="26870" spans="4:5">
      <c r="D26870" s="122"/>
      <c r="E26870" s="122"/>
    </row>
    <row r="26871" spans="4:5">
      <c r="D26871" s="122"/>
      <c r="E26871" s="122"/>
    </row>
    <row r="26872" spans="4:5">
      <c r="D26872" s="122"/>
      <c r="E26872" s="122"/>
    </row>
    <row r="26873" spans="4:5">
      <c r="D26873" s="122"/>
      <c r="E26873" s="122"/>
    </row>
    <row r="26874" spans="4:5">
      <c r="D26874" s="122"/>
      <c r="E26874" s="122"/>
    </row>
    <row r="26875" spans="4:5">
      <c r="D26875" s="122"/>
      <c r="E26875" s="122"/>
    </row>
    <row r="26876" spans="4:5">
      <c r="D26876" s="122"/>
      <c r="E26876" s="122"/>
    </row>
    <row r="26877" spans="4:5">
      <c r="D26877" s="122"/>
      <c r="E26877" s="122"/>
    </row>
    <row r="26878" spans="4:5">
      <c r="D26878" s="122"/>
      <c r="E26878" s="122"/>
    </row>
    <row r="26879" spans="4:5">
      <c r="D26879" s="122"/>
      <c r="E26879" s="122"/>
    </row>
    <row r="26880" spans="4:5">
      <c r="D26880" s="122"/>
      <c r="E26880" s="122"/>
    </row>
    <row r="26881" spans="4:5">
      <c r="D26881" s="122"/>
      <c r="E26881" s="122"/>
    </row>
    <row r="26882" spans="4:5">
      <c r="D26882" s="122"/>
      <c r="E26882" s="122"/>
    </row>
    <row r="26883" spans="4:5">
      <c r="D26883" s="122"/>
      <c r="E26883" s="122"/>
    </row>
    <row r="26884" spans="4:5">
      <c r="D26884" s="122"/>
      <c r="E26884" s="122"/>
    </row>
    <row r="26885" spans="4:5">
      <c r="D26885" s="122"/>
      <c r="E26885" s="122"/>
    </row>
    <row r="26886" spans="4:5">
      <c r="D26886" s="122"/>
      <c r="E26886" s="122"/>
    </row>
    <row r="26887" spans="4:5">
      <c r="D26887" s="122"/>
      <c r="E26887" s="122"/>
    </row>
    <row r="26888" spans="4:5">
      <c r="D26888" s="122"/>
      <c r="E26888" s="122"/>
    </row>
    <row r="26889" spans="4:5">
      <c r="D26889" s="122"/>
      <c r="E26889" s="122"/>
    </row>
    <row r="26890" spans="4:5">
      <c r="D26890" s="122"/>
      <c r="E26890" s="122"/>
    </row>
    <row r="26891" spans="4:5">
      <c r="D26891" s="122"/>
      <c r="E26891" s="122"/>
    </row>
    <row r="26892" spans="4:5">
      <c r="D26892" s="122"/>
      <c r="E26892" s="122"/>
    </row>
    <row r="26893" spans="4:5">
      <c r="D26893" s="122"/>
      <c r="E26893" s="122"/>
    </row>
    <row r="26894" spans="4:5">
      <c r="D26894" s="122"/>
      <c r="E26894" s="122"/>
    </row>
    <row r="26895" spans="4:5">
      <c r="D26895" s="122"/>
      <c r="E26895" s="122"/>
    </row>
    <row r="26896" spans="4:5">
      <c r="D26896" s="122"/>
      <c r="E26896" s="122"/>
    </row>
    <row r="26897" spans="4:5">
      <c r="D26897" s="122"/>
      <c r="E26897" s="122"/>
    </row>
    <row r="26898" spans="4:5">
      <c r="D26898" s="122"/>
      <c r="E26898" s="122"/>
    </row>
    <row r="26899" spans="4:5">
      <c r="D26899" s="122"/>
      <c r="E26899" s="122"/>
    </row>
    <row r="26900" spans="4:5">
      <c r="D26900" s="122"/>
      <c r="E26900" s="122"/>
    </row>
    <row r="26901" spans="4:5">
      <c r="D26901" s="122"/>
      <c r="E26901" s="122"/>
    </row>
    <row r="26902" spans="4:5">
      <c r="D26902" s="122"/>
      <c r="E26902" s="122"/>
    </row>
    <row r="26903" spans="4:5">
      <c r="D26903" s="122"/>
      <c r="E26903" s="122"/>
    </row>
    <row r="26904" spans="4:5">
      <c r="D26904" s="122"/>
      <c r="E26904" s="122"/>
    </row>
    <row r="26905" spans="4:5">
      <c r="D26905" s="122"/>
      <c r="E26905" s="122"/>
    </row>
    <row r="26906" spans="4:5">
      <c r="D26906" s="122"/>
      <c r="E26906" s="122"/>
    </row>
    <row r="26907" spans="4:5">
      <c r="D26907" s="122"/>
      <c r="E26907" s="122"/>
    </row>
    <row r="26908" spans="4:5">
      <c r="D26908" s="122"/>
      <c r="E26908" s="122"/>
    </row>
    <row r="26909" spans="4:5">
      <c r="D26909" s="122"/>
      <c r="E26909" s="122"/>
    </row>
    <row r="26910" spans="4:5">
      <c r="D26910" s="122"/>
      <c r="E26910" s="122"/>
    </row>
    <row r="26911" spans="4:5">
      <c r="D26911" s="122"/>
      <c r="E26911" s="122"/>
    </row>
    <row r="26912" spans="4:5">
      <c r="D26912" s="122"/>
      <c r="E26912" s="122"/>
    </row>
    <row r="26913" spans="4:5">
      <c r="D26913" s="122"/>
      <c r="E26913" s="122"/>
    </row>
    <row r="26914" spans="4:5">
      <c r="D26914" s="122"/>
      <c r="E26914" s="122"/>
    </row>
    <row r="26915" spans="4:5">
      <c r="D26915" s="122"/>
      <c r="E26915" s="122"/>
    </row>
    <row r="26916" spans="4:5">
      <c r="D26916" s="122"/>
      <c r="E26916" s="122"/>
    </row>
    <row r="26917" spans="4:5">
      <c r="D26917" s="122"/>
      <c r="E26917" s="122"/>
    </row>
    <row r="26918" spans="4:5">
      <c r="D26918" s="122"/>
      <c r="E26918" s="122"/>
    </row>
    <row r="26919" spans="4:5">
      <c r="D26919" s="122"/>
      <c r="E26919" s="122"/>
    </row>
    <row r="26920" spans="4:5">
      <c r="D26920" s="122"/>
      <c r="E26920" s="122"/>
    </row>
    <row r="26921" spans="4:5">
      <c r="D26921" s="122"/>
      <c r="E26921" s="122"/>
    </row>
    <row r="26922" spans="4:5">
      <c r="D26922" s="122"/>
      <c r="E26922" s="122"/>
    </row>
    <row r="26923" spans="4:5">
      <c r="D26923" s="122"/>
      <c r="E26923" s="122"/>
    </row>
    <row r="26924" spans="4:5">
      <c r="D26924" s="122"/>
      <c r="E26924" s="122"/>
    </row>
    <row r="26925" spans="4:5">
      <c r="D26925" s="122"/>
      <c r="E26925" s="122"/>
    </row>
    <row r="26926" spans="4:5">
      <c r="D26926" s="122"/>
      <c r="E26926" s="122"/>
    </row>
    <row r="26927" spans="4:5">
      <c r="D26927" s="122"/>
      <c r="E26927" s="122"/>
    </row>
    <row r="26928" spans="4:5">
      <c r="D26928" s="122"/>
      <c r="E26928" s="122"/>
    </row>
    <row r="26929" spans="4:5">
      <c r="D26929" s="122"/>
      <c r="E26929" s="122"/>
    </row>
    <row r="26930" spans="4:5">
      <c r="D26930" s="122"/>
      <c r="E26930" s="122"/>
    </row>
    <row r="26931" spans="4:5">
      <c r="D26931" s="122"/>
      <c r="E26931" s="122"/>
    </row>
    <row r="26932" spans="4:5">
      <c r="D26932" s="122"/>
      <c r="E26932" s="122"/>
    </row>
    <row r="26933" spans="4:5">
      <c r="D26933" s="122"/>
      <c r="E26933" s="122"/>
    </row>
    <row r="26934" spans="4:5">
      <c r="D26934" s="122"/>
      <c r="E26934" s="122"/>
    </row>
    <row r="26935" spans="4:5">
      <c r="D26935" s="122"/>
      <c r="E26935" s="122"/>
    </row>
    <row r="26936" spans="4:5">
      <c r="D26936" s="122"/>
      <c r="E26936" s="122"/>
    </row>
    <row r="26937" spans="4:5">
      <c r="D26937" s="122"/>
      <c r="E26937" s="122"/>
    </row>
    <row r="26938" spans="4:5">
      <c r="D26938" s="122"/>
      <c r="E26938" s="122"/>
    </row>
    <row r="26939" spans="4:5">
      <c r="D26939" s="122"/>
      <c r="E26939" s="122"/>
    </row>
    <row r="26940" spans="4:5">
      <c r="D26940" s="122"/>
      <c r="E26940" s="122"/>
    </row>
    <row r="26941" spans="4:5">
      <c r="D26941" s="122"/>
      <c r="E26941" s="122"/>
    </row>
    <row r="26942" spans="4:5">
      <c r="D26942" s="122"/>
      <c r="E26942" s="122"/>
    </row>
    <row r="26943" spans="4:5">
      <c r="D26943" s="122"/>
      <c r="E26943" s="122"/>
    </row>
    <row r="26944" spans="4:5">
      <c r="D26944" s="122"/>
      <c r="E26944" s="122"/>
    </row>
    <row r="26945" spans="4:5">
      <c r="D26945" s="122"/>
      <c r="E26945" s="122"/>
    </row>
    <row r="26946" spans="4:5">
      <c r="D26946" s="122"/>
      <c r="E26946" s="122"/>
    </row>
    <row r="26947" spans="4:5">
      <c r="D26947" s="122"/>
      <c r="E26947" s="122"/>
    </row>
    <row r="26948" spans="4:5">
      <c r="D26948" s="122"/>
      <c r="E26948" s="122"/>
    </row>
    <row r="26949" spans="4:5">
      <c r="D26949" s="122"/>
      <c r="E26949" s="122"/>
    </row>
    <row r="26950" spans="4:5">
      <c r="D26950" s="122"/>
      <c r="E26950" s="122"/>
    </row>
    <row r="26951" spans="4:5">
      <c r="D26951" s="122"/>
      <c r="E26951" s="122"/>
    </row>
    <row r="26952" spans="4:5">
      <c r="D26952" s="122"/>
      <c r="E26952" s="122"/>
    </row>
    <row r="26953" spans="4:5">
      <c r="D26953" s="122"/>
      <c r="E26953" s="122"/>
    </row>
    <row r="26954" spans="4:5">
      <c r="D26954" s="122"/>
      <c r="E26954" s="122"/>
    </row>
    <row r="26955" spans="4:5">
      <c r="D26955" s="122"/>
      <c r="E26955" s="122"/>
    </row>
    <row r="26956" spans="4:5">
      <c r="D26956" s="122"/>
      <c r="E26956" s="122"/>
    </row>
    <row r="26957" spans="4:5">
      <c r="D26957" s="122"/>
      <c r="E26957" s="122"/>
    </row>
    <row r="26958" spans="4:5">
      <c r="D26958" s="122"/>
      <c r="E26958" s="122"/>
    </row>
    <row r="26959" spans="4:5">
      <c r="D26959" s="122"/>
      <c r="E26959" s="122"/>
    </row>
    <row r="26960" spans="4:5">
      <c r="D26960" s="122"/>
      <c r="E26960" s="122"/>
    </row>
    <row r="26961" spans="4:5">
      <c r="D26961" s="122"/>
      <c r="E26961" s="122"/>
    </row>
    <row r="26962" spans="4:5">
      <c r="D26962" s="122"/>
      <c r="E26962" s="122"/>
    </row>
    <row r="26963" spans="4:5">
      <c r="D26963" s="122"/>
      <c r="E26963" s="122"/>
    </row>
    <row r="26964" spans="4:5">
      <c r="D26964" s="122"/>
      <c r="E26964" s="122"/>
    </row>
    <row r="26965" spans="4:5">
      <c r="D26965" s="122"/>
      <c r="E26965" s="122"/>
    </row>
    <row r="26966" spans="4:5">
      <c r="D26966" s="122"/>
      <c r="E26966" s="122"/>
    </row>
    <row r="26967" spans="4:5">
      <c r="D26967" s="122"/>
      <c r="E26967" s="122"/>
    </row>
    <row r="26968" spans="4:5">
      <c r="D26968" s="122"/>
      <c r="E26968" s="122"/>
    </row>
    <row r="26969" spans="4:5">
      <c r="D26969" s="122"/>
      <c r="E26969" s="122"/>
    </row>
    <row r="26970" spans="4:5">
      <c r="D26970" s="122"/>
      <c r="E26970" s="122"/>
    </row>
    <row r="26971" spans="4:5">
      <c r="D26971" s="122"/>
      <c r="E26971" s="122"/>
    </row>
    <row r="26972" spans="4:5">
      <c r="D26972" s="122"/>
      <c r="E26972" s="122"/>
    </row>
    <row r="26973" spans="4:5">
      <c r="D26973" s="122"/>
      <c r="E26973" s="122"/>
    </row>
    <row r="26974" spans="4:5">
      <c r="D26974" s="122"/>
      <c r="E26974" s="122"/>
    </row>
    <row r="26975" spans="4:5">
      <c r="D26975" s="122"/>
      <c r="E26975" s="122"/>
    </row>
    <row r="26976" spans="4:5">
      <c r="D26976" s="122"/>
      <c r="E26976" s="122"/>
    </row>
    <row r="26977" spans="4:5">
      <c r="D26977" s="122"/>
      <c r="E26977" s="122"/>
    </row>
    <row r="26978" spans="4:5">
      <c r="D26978" s="122"/>
      <c r="E26978" s="122"/>
    </row>
    <row r="26979" spans="4:5">
      <c r="D26979" s="122"/>
      <c r="E26979" s="122"/>
    </row>
    <row r="26980" spans="4:5">
      <c r="D26980" s="122"/>
      <c r="E26980" s="122"/>
    </row>
    <row r="26981" spans="4:5">
      <c r="D26981" s="122"/>
      <c r="E26981" s="122"/>
    </row>
    <row r="26982" spans="4:5">
      <c r="D26982" s="122"/>
      <c r="E26982" s="122"/>
    </row>
    <row r="26983" spans="4:5">
      <c r="D26983" s="122"/>
      <c r="E26983" s="122"/>
    </row>
    <row r="26984" spans="4:5">
      <c r="D26984" s="122"/>
      <c r="E26984" s="122"/>
    </row>
    <row r="26985" spans="4:5">
      <c r="D26985" s="122"/>
      <c r="E26985" s="122"/>
    </row>
    <row r="26986" spans="4:5">
      <c r="D26986" s="122"/>
      <c r="E26986" s="122"/>
    </row>
    <row r="26987" spans="4:5">
      <c r="D26987" s="122"/>
      <c r="E26987" s="122"/>
    </row>
    <row r="26988" spans="4:5">
      <c r="D26988" s="122"/>
      <c r="E26988" s="122"/>
    </row>
    <row r="26989" spans="4:5">
      <c r="D26989" s="122"/>
      <c r="E26989" s="122"/>
    </row>
    <row r="26990" spans="4:5">
      <c r="D26990" s="122"/>
      <c r="E26990" s="122"/>
    </row>
    <row r="26991" spans="4:5">
      <c r="D26991" s="122"/>
      <c r="E26991" s="122"/>
    </row>
    <row r="26992" spans="4:5">
      <c r="D26992" s="122"/>
      <c r="E26992" s="122"/>
    </row>
    <row r="26993" spans="4:5">
      <c r="D26993" s="122"/>
      <c r="E26993" s="122"/>
    </row>
    <row r="26994" spans="4:5">
      <c r="D26994" s="122"/>
      <c r="E26994" s="122"/>
    </row>
    <row r="26995" spans="4:5">
      <c r="D26995" s="122"/>
      <c r="E26995" s="122"/>
    </row>
    <row r="26996" spans="4:5">
      <c r="D26996" s="122"/>
      <c r="E26996" s="122"/>
    </row>
    <row r="26997" spans="4:5">
      <c r="D26997" s="122"/>
      <c r="E26997" s="122"/>
    </row>
    <row r="26998" spans="4:5">
      <c r="D26998" s="122"/>
      <c r="E26998" s="122"/>
    </row>
    <row r="26999" spans="4:5">
      <c r="D26999" s="122"/>
      <c r="E26999" s="122"/>
    </row>
    <row r="27000" spans="4:5">
      <c r="D27000" s="122"/>
      <c r="E27000" s="122"/>
    </row>
    <row r="27001" spans="4:5">
      <c r="D27001" s="122"/>
      <c r="E27001" s="122"/>
    </row>
    <row r="27002" spans="4:5">
      <c r="D27002" s="122"/>
      <c r="E27002" s="122"/>
    </row>
    <row r="27003" spans="4:5">
      <c r="D27003" s="122"/>
      <c r="E27003" s="122"/>
    </row>
    <row r="27004" spans="4:5">
      <c r="D27004" s="122"/>
      <c r="E27004" s="122"/>
    </row>
    <row r="27005" spans="4:5">
      <c r="D27005" s="122"/>
      <c r="E27005" s="122"/>
    </row>
    <row r="27006" spans="4:5">
      <c r="D27006" s="122"/>
      <c r="E27006" s="122"/>
    </row>
    <row r="27007" spans="4:5">
      <c r="D27007" s="122"/>
      <c r="E27007" s="122"/>
    </row>
    <row r="27008" spans="4:5">
      <c r="D27008" s="122"/>
      <c r="E27008" s="122"/>
    </row>
    <row r="27009" spans="4:5">
      <c r="D27009" s="122"/>
      <c r="E27009" s="122"/>
    </row>
    <row r="27010" spans="4:5">
      <c r="D27010" s="122"/>
      <c r="E27010" s="122"/>
    </row>
    <row r="27011" spans="4:5">
      <c r="D27011" s="122"/>
      <c r="E27011" s="122"/>
    </row>
    <row r="27012" spans="4:5">
      <c r="D27012" s="122"/>
      <c r="E27012" s="122"/>
    </row>
    <row r="27013" spans="4:5">
      <c r="D27013" s="122"/>
      <c r="E27013" s="122"/>
    </row>
    <row r="27014" spans="4:5">
      <c r="D27014" s="122"/>
      <c r="E27014" s="122"/>
    </row>
    <row r="27015" spans="4:5">
      <c r="D27015" s="122"/>
      <c r="E27015" s="122"/>
    </row>
    <row r="27016" spans="4:5">
      <c r="D27016" s="122"/>
      <c r="E27016" s="122"/>
    </row>
    <row r="27017" spans="4:5">
      <c r="D27017" s="122"/>
      <c r="E27017" s="122"/>
    </row>
    <row r="27018" spans="4:5">
      <c r="D27018" s="122"/>
      <c r="E27018" s="122"/>
    </row>
    <row r="27019" spans="4:5">
      <c r="D27019" s="122"/>
      <c r="E27019" s="122"/>
    </row>
    <row r="27020" spans="4:5">
      <c r="D27020" s="122"/>
      <c r="E27020" s="122"/>
    </row>
    <row r="27021" spans="4:5">
      <c r="D27021" s="122"/>
      <c r="E27021" s="122"/>
    </row>
    <row r="27022" spans="4:5">
      <c r="D27022" s="122"/>
      <c r="E27022" s="122"/>
    </row>
    <row r="27023" spans="4:5">
      <c r="D27023" s="122"/>
      <c r="E27023" s="122"/>
    </row>
    <row r="27024" spans="4:5">
      <c r="D27024" s="122"/>
      <c r="E27024" s="122"/>
    </row>
    <row r="27025" spans="4:5">
      <c r="D27025" s="122"/>
      <c r="E27025" s="122"/>
    </row>
    <row r="27026" spans="4:5">
      <c r="D27026" s="122"/>
      <c r="E27026" s="122"/>
    </row>
    <row r="27027" spans="4:5">
      <c r="D27027" s="122"/>
      <c r="E27027" s="122"/>
    </row>
    <row r="27028" spans="4:5">
      <c r="D27028" s="122"/>
      <c r="E27028" s="122"/>
    </row>
    <row r="27029" spans="4:5">
      <c r="D27029" s="122"/>
      <c r="E27029" s="122"/>
    </row>
    <row r="27030" spans="4:5">
      <c r="D27030" s="122"/>
      <c r="E27030" s="122"/>
    </row>
    <row r="27031" spans="4:5">
      <c r="D27031" s="122"/>
      <c r="E27031" s="122"/>
    </row>
    <row r="27032" spans="4:5">
      <c r="D27032" s="122"/>
      <c r="E27032" s="122"/>
    </row>
    <row r="27033" spans="4:5">
      <c r="D27033" s="122"/>
      <c r="E27033" s="122"/>
    </row>
    <row r="27034" spans="4:5">
      <c r="D27034" s="122"/>
      <c r="E27034" s="122"/>
    </row>
    <row r="27035" spans="4:5">
      <c r="D27035" s="122"/>
      <c r="E27035" s="122"/>
    </row>
    <row r="27036" spans="4:5">
      <c r="D27036" s="122"/>
      <c r="E27036" s="122"/>
    </row>
    <row r="27037" spans="4:5">
      <c r="D27037" s="122"/>
      <c r="E27037" s="122"/>
    </row>
    <row r="27038" spans="4:5">
      <c r="D27038" s="122"/>
      <c r="E27038" s="122"/>
    </row>
    <row r="27039" spans="4:5">
      <c r="D27039" s="122"/>
      <c r="E27039" s="122"/>
    </row>
    <row r="27040" spans="4:5">
      <c r="D27040" s="122"/>
      <c r="E27040" s="122"/>
    </row>
    <row r="27041" spans="4:5">
      <c r="D27041" s="122"/>
      <c r="E27041" s="122"/>
    </row>
    <row r="27042" spans="4:5">
      <c r="D27042" s="122"/>
      <c r="E27042" s="122"/>
    </row>
    <row r="27043" spans="4:5">
      <c r="D27043" s="122"/>
      <c r="E27043" s="122"/>
    </row>
    <row r="27044" spans="4:5">
      <c r="D27044" s="122"/>
      <c r="E27044" s="122"/>
    </row>
    <row r="27045" spans="4:5">
      <c r="D27045" s="122"/>
      <c r="E27045" s="122"/>
    </row>
    <row r="27046" spans="4:5">
      <c r="D27046" s="122"/>
      <c r="E27046" s="122"/>
    </row>
    <row r="27047" spans="4:5">
      <c r="D27047" s="122"/>
      <c r="E27047" s="122"/>
    </row>
    <row r="27048" spans="4:5">
      <c r="D27048" s="122"/>
      <c r="E27048" s="122"/>
    </row>
    <row r="27049" spans="4:5">
      <c r="D27049" s="122"/>
      <c r="E27049" s="122"/>
    </row>
    <row r="27050" spans="4:5">
      <c r="D27050" s="122"/>
      <c r="E27050" s="122"/>
    </row>
    <row r="27051" spans="4:5">
      <c r="D27051" s="122"/>
      <c r="E27051" s="122"/>
    </row>
    <row r="27052" spans="4:5">
      <c r="D27052" s="122"/>
      <c r="E27052" s="122"/>
    </row>
    <row r="27053" spans="4:5">
      <c r="D27053" s="122"/>
      <c r="E27053" s="122"/>
    </row>
    <row r="27054" spans="4:5">
      <c r="D27054" s="122"/>
      <c r="E27054" s="122"/>
    </row>
    <row r="27055" spans="4:5">
      <c r="D27055" s="122"/>
      <c r="E27055" s="122"/>
    </row>
    <row r="27056" spans="4:5">
      <c r="D27056" s="122"/>
      <c r="E27056" s="122"/>
    </row>
    <row r="27057" spans="4:5">
      <c r="D27057" s="122"/>
      <c r="E27057" s="122"/>
    </row>
    <row r="27058" spans="4:5">
      <c r="D27058" s="122"/>
      <c r="E27058" s="122"/>
    </row>
    <row r="27059" spans="4:5">
      <c r="D27059" s="122"/>
      <c r="E27059" s="122"/>
    </row>
    <row r="27060" spans="4:5">
      <c r="D27060" s="122"/>
      <c r="E27060" s="122"/>
    </row>
    <row r="27061" spans="4:5">
      <c r="D27061" s="122"/>
      <c r="E27061" s="122"/>
    </row>
    <row r="27062" spans="4:5">
      <c r="D27062" s="122"/>
      <c r="E27062" s="122"/>
    </row>
    <row r="27063" spans="4:5">
      <c r="D27063" s="122"/>
      <c r="E27063" s="122"/>
    </row>
    <row r="27064" spans="4:5">
      <c r="D27064" s="122"/>
      <c r="E27064" s="122"/>
    </row>
    <row r="27065" spans="4:5">
      <c r="D27065" s="122"/>
      <c r="E27065" s="122"/>
    </row>
    <row r="27066" spans="4:5">
      <c r="D27066" s="122"/>
      <c r="E27066" s="122"/>
    </row>
    <row r="27067" spans="4:5">
      <c r="D27067" s="122"/>
      <c r="E27067" s="122"/>
    </row>
    <row r="27068" spans="4:5">
      <c r="D27068" s="122"/>
      <c r="E27068" s="122"/>
    </row>
    <row r="27069" spans="4:5">
      <c r="D27069" s="122"/>
      <c r="E27069" s="122"/>
    </row>
    <row r="27070" spans="4:5">
      <c r="D27070" s="122"/>
      <c r="E27070" s="122"/>
    </row>
    <row r="27071" spans="4:5">
      <c r="D27071" s="122"/>
      <c r="E27071" s="122"/>
    </row>
    <row r="27072" spans="4:5">
      <c r="D27072" s="122"/>
      <c r="E27072" s="122"/>
    </row>
    <row r="27073" spans="4:5">
      <c r="D27073" s="122"/>
      <c r="E27073" s="122"/>
    </row>
    <row r="27074" spans="4:5">
      <c r="D27074" s="122"/>
      <c r="E27074" s="122"/>
    </row>
    <row r="27075" spans="4:5">
      <c r="D27075" s="122"/>
      <c r="E27075" s="122"/>
    </row>
    <row r="27076" spans="4:5">
      <c r="D27076" s="122"/>
      <c r="E27076" s="122"/>
    </row>
    <row r="27077" spans="4:5">
      <c r="D27077" s="122"/>
      <c r="E27077" s="122"/>
    </row>
    <row r="27078" spans="4:5">
      <c r="D27078" s="122"/>
      <c r="E27078" s="122"/>
    </row>
    <row r="27079" spans="4:5">
      <c r="D27079" s="122"/>
      <c r="E27079" s="122"/>
    </row>
    <row r="27080" spans="4:5">
      <c r="D27080" s="122"/>
      <c r="E27080" s="122"/>
    </row>
    <row r="27081" spans="4:5">
      <c r="D27081" s="122"/>
      <c r="E27081" s="122"/>
    </row>
    <row r="27082" spans="4:5">
      <c r="D27082" s="122"/>
      <c r="E27082" s="122"/>
    </row>
    <row r="27083" spans="4:5">
      <c r="D27083" s="122"/>
      <c r="E27083" s="122"/>
    </row>
    <row r="27084" spans="4:5">
      <c r="D27084" s="122"/>
      <c r="E27084" s="122"/>
    </row>
    <row r="27085" spans="4:5">
      <c r="D27085" s="122"/>
      <c r="E27085" s="122"/>
    </row>
    <row r="27086" spans="4:5">
      <c r="D27086" s="122"/>
      <c r="E27086" s="122"/>
    </row>
    <row r="27087" spans="4:5">
      <c r="D27087" s="122"/>
      <c r="E27087" s="122"/>
    </row>
    <row r="27088" spans="4:5">
      <c r="D27088" s="122"/>
      <c r="E27088" s="122"/>
    </row>
    <row r="27089" spans="4:5">
      <c r="D27089" s="122"/>
      <c r="E27089" s="122"/>
    </row>
    <row r="27090" spans="4:5">
      <c r="D27090" s="122"/>
      <c r="E27090" s="122"/>
    </row>
    <row r="27091" spans="4:5">
      <c r="D27091" s="122"/>
      <c r="E27091" s="122"/>
    </row>
    <row r="27092" spans="4:5">
      <c r="D27092" s="122"/>
      <c r="E27092" s="122"/>
    </row>
    <row r="27093" spans="4:5">
      <c r="D27093" s="122"/>
      <c r="E27093" s="122"/>
    </row>
    <row r="27094" spans="4:5">
      <c r="D27094" s="122"/>
      <c r="E27094" s="122"/>
    </row>
    <row r="27095" spans="4:5">
      <c r="D27095" s="122"/>
      <c r="E27095" s="122"/>
    </row>
    <row r="27096" spans="4:5">
      <c r="D27096" s="122"/>
      <c r="E27096" s="122"/>
    </row>
    <row r="27097" spans="4:5">
      <c r="D27097" s="122"/>
      <c r="E27097" s="122"/>
    </row>
    <row r="27098" spans="4:5">
      <c r="D27098" s="122"/>
      <c r="E27098" s="122"/>
    </row>
    <row r="27099" spans="4:5">
      <c r="D27099" s="122"/>
      <c r="E27099" s="122"/>
    </row>
    <row r="27100" spans="4:5">
      <c r="D27100" s="122"/>
      <c r="E27100" s="122"/>
    </row>
    <row r="27101" spans="4:5">
      <c r="D27101" s="122"/>
      <c r="E27101" s="122"/>
    </row>
    <row r="27102" spans="4:5">
      <c r="D27102" s="122"/>
      <c r="E27102" s="122"/>
    </row>
    <row r="27103" spans="4:5">
      <c r="D27103" s="122"/>
      <c r="E27103" s="122"/>
    </row>
    <row r="27104" spans="4:5">
      <c r="D27104" s="122"/>
      <c r="E27104" s="122"/>
    </row>
    <row r="27105" spans="4:5">
      <c r="D27105" s="122"/>
      <c r="E27105" s="122"/>
    </row>
    <row r="27106" spans="4:5">
      <c r="D27106" s="122"/>
      <c r="E27106" s="122"/>
    </row>
    <row r="27107" spans="4:5">
      <c r="D27107" s="122"/>
      <c r="E27107" s="122"/>
    </row>
    <row r="27108" spans="4:5">
      <c r="D27108" s="122"/>
      <c r="E27108" s="122"/>
    </row>
    <row r="27109" spans="4:5">
      <c r="D27109" s="122"/>
      <c r="E27109" s="122"/>
    </row>
    <row r="27110" spans="4:5">
      <c r="D27110" s="122"/>
      <c r="E27110" s="122"/>
    </row>
    <row r="27111" spans="4:5">
      <c r="D27111" s="122"/>
      <c r="E27111" s="122"/>
    </row>
    <row r="27112" spans="4:5">
      <c r="D27112" s="122"/>
      <c r="E27112" s="122"/>
    </row>
    <row r="27113" spans="4:5">
      <c r="D27113" s="122"/>
      <c r="E27113" s="122"/>
    </row>
    <row r="27114" spans="4:5">
      <c r="D27114" s="122"/>
      <c r="E27114" s="122"/>
    </row>
    <row r="27115" spans="4:5">
      <c r="D27115" s="122"/>
      <c r="E27115" s="122"/>
    </row>
    <row r="27116" spans="4:5">
      <c r="D27116" s="122"/>
      <c r="E27116" s="122"/>
    </row>
    <row r="27117" spans="4:5">
      <c r="D27117" s="122"/>
      <c r="E27117" s="122"/>
    </row>
    <row r="27118" spans="4:5">
      <c r="D27118" s="122"/>
      <c r="E27118" s="122"/>
    </row>
    <row r="27119" spans="4:5">
      <c r="D27119" s="122"/>
      <c r="E27119" s="122"/>
    </row>
    <row r="27120" spans="4:5">
      <c r="D27120" s="122"/>
      <c r="E27120" s="122"/>
    </row>
    <row r="27121" spans="4:5">
      <c r="D27121" s="122"/>
      <c r="E27121" s="122"/>
    </row>
    <row r="27122" spans="4:5">
      <c r="D27122" s="122"/>
      <c r="E27122" s="122"/>
    </row>
    <row r="27123" spans="4:5">
      <c r="D27123" s="122"/>
      <c r="E27123" s="122"/>
    </row>
    <row r="27124" spans="4:5">
      <c r="D27124" s="122"/>
      <c r="E27124" s="122"/>
    </row>
    <row r="27125" spans="4:5">
      <c r="D27125" s="122"/>
      <c r="E27125" s="122"/>
    </row>
    <row r="27126" spans="4:5">
      <c r="D27126" s="122"/>
      <c r="E27126" s="122"/>
    </row>
    <row r="27127" spans="4:5">
      <c r="D27127" s="122"/>
      <c r="E27127" s="122"/>
    </row>
    <row r="27128" spans="4:5">
      <c r="D27128" s="122"/>
      <c r="E27128" s="122"/>
    </row>
    <row r="27129" spans="4:5">
      <c r="D27129" s="122"/>
      <c r="E27129" s="122"/>
    </row>
    <row r="27130" spans="4:5">
      <c r="D27130" s="122"/>
      <c r="E27130" s="122"/>
    </row>
    <row r="27131" spans="4:5">
      <c r="D27131" s="122"/>
      <c r="E27131" s="122"/>
    </row>
    <row r="27132" spans="4:5">
      <c r="D27132" s="122"/>
      <c r="E27132" s="122"/>
    </row>
    <row r="27133" spans="4:5">
      <c r="D27133" s="122"/>
      <c r="E27133" s="122"/>
    </row>
    <row r="27134" spans="4:5">
      <c r="D27134" s="122"/>
      <c r="E27134" s="122"/>
    </row>
    <row r="27135" spans="4:5">
      <c r="D27135" s="122"/>
      <c r="E27135" s="122"/>
    </row>
    <row r="27136" spans="4:5">
      <c r="D27136" s="122"/>
      <c r="E27136" s="122"/>
    </row>
    <row r="27137" spans="4:5">
      <c r="D27137" s="122"/>
      <c r="E27137" s="122"/>
    </row>
    <row r="27138" spans="4:5">
      <c r="D27138" s="122"/>
      <c r="E27138" s="122"/>
    </row>
    <row r="27139" spans="4:5">
      <c r="D27139" s="122"/>
      <c r="E27139" s="122"/>
    </row>
    <row r="27140" spans="4:5">
      <c r="D27140" s="122"/>
      <c r="E27140" s="122"/>
    </row>
    <row r="27141" spans="4:5">
      <c r="D27141" s="122"/>
      <c r="E27141" s="122"/>
    </row>
    <row r="27142" spans="4:5">
      <c r="D27142" s="122"/>
      <c r="E27142" s="122"/>
    </row>
    <row r="27143" spans="4:5">
      <c r="D27143" s="122"/>
      <c r="E27143" s="122"/>
    </row>
    <row r="27144" spans="4:5">
      <c r="D27144" s="122"/>
      <c r="E27144" s="122"/>
    </row>
    <row r="27145" spans="4:5">
      <c r="D27145" s="122"/>
      <c r="E27145" s="122"/>
    </row>
    <row r="27146" spans="4:5">
      <c r="D27146" s="122"/>
      <c r="E27146" s="122"/>
    </row>
    <row r="27147" spans="4:5">
      <c r="D27147" s="122"/>
      <c r="E27147" s="122"/>
    </row>
    <row r="27148" spans="4:5">
      <c r="D27148" s="122"/>
      <c r="E27148" s="122"/>
    </row>
    <row r="27149" spans="4:5">
      <c r="D27149" s="122"/>
      <c r="E27149" s="122"/>
    </row>
    <row r="27150" spans="4:5">
      <c r="D27150" s="122"/>
      <c r="E27150" s="122"/>
    </row>
    <row r="27151" spans="4:5">
      <c r="D27151" s="122"/>
      <c r="E27151" s="122"/>
    </row>
    <row r="27152" spans="4:5">
      <c r="D27152" s="122"/>
      <c r="E27152" s="122"/>
    </row>
    <row r="27153" spans="4:5">
      <c r="D27153" s="122"/>
      <c r="E27153" s="122"/>
    </row>
    <row r="27154" spans="4:5">
      <c r="D27154" s="122"/>
      <c r="E27154" s="122"/>
    </row>
    <row r="27155" spans="4:5">
      <c r="D27155" s="122"/>
      <c r="E27155" s="122"/>
    </row>
    <row r="27156" spans="4:5">
      <c r="D27156" s="122"/>
      <c r="E27156" s="122"/>
    </row>
    <row r="27157" spans="4:5">
      <c r="D27157" s="122"/>
      <c r="E27157" s="122"/>
    </row>
    <row r="27158" spans="4:5">
      <c r="D27158" s="122"/>
      <c r="E27158" s="122"/>
    </row>
    <row r="27159" spans="4:5">
      <c r="D27159" s="122"/>
      <c r="E27159" s="122"/>
    </row>
    <row r="27160" spans="4:5">
      <c r="D27160" s="122"/>
      <c r="E27160" s="122"/>
    </row>
    <row r="27161" spans="4:5">
      <c r="D27161" s="122"/>
      <c r="E27161" s="122"/>
    </row>
    <row r="27162" spans="4:5">
      <c r="D27162" s="122"/>
      <c r="E27162" s="122"/>
    </row>
    <row r="27163" spans="4:5">
      <c r="D27163" s="122"/>
      <c r="E27163" s="122"/>
    </row>
    <row r="27164" spans="4:5">
      <c r="D27164" s="122"/>
      <c r="E27164" s="122"/>
    </row>
    <row r="27165" spans="4:5">
      <c r="D27165" s="122"/>
      <c r="E27165" s="122"/>
    </row>
    <row r="27166" spans="4:5">
      <c r="D27166" s="122"/>
      <c r="E27166" s="122"/>
    </row>
    <row r="27167" spans="4:5">
      <c r="D27167" s="122"/>
      <c r="E27167" s="122"/>
    </row>
    <row r="27168" spans="4:5">
      <c r="D27168" s="122"/>
      <c r="E27168" s="122"/>
    </row>
    <row r="27169" spans="4:5">
      <c r="D27169" s="122"/>
      <c r="E27169" s="122"/>
    </row>
    <row r="27170" spans="4:5">
      <c r="D27170" s="122"/>
      <c r="E27170" s="122"/>
    </row>
    <row r="27171" spans="4:5">
      <c r="D27171" s="122"/>
      <c r="E27171" s="122"/>
    </row>
    <row r="27172" spans="4:5">
      <c r="D27172" s="122"/>
      <c r="E27172" s="122"/>
    </row>
    <row r="27173" spans="4:5">
      <c r="D27173" s="122"/>
      <c r="E27173" s="122"/>
    </row>
    <row r="27174" spans="4:5">
      <c r="D27174" s="122"/>
      <c r="E27174" s="122"/>
    </row>
    <row r="27175" spans="4:5">
      <c r="D27175" s="122"/>
      <c r="E27175" s="122"/>
    </row>
    <row r="27176" spans="4:5">
      <c r="D27176" s="122"/>
      <c r="E27176" s="122"/>
    </row>
    <row r="27177" spans="4:5">
      <c r="D27177" s="122"/>
      <c r="E27177" s="122"/>
    </row>
    <row r="27178" spans="4:5">
      <c r="D27178" s="122"/>
      <c r="E27178" s="122"/>
    </row>
    <row r="27179" spans="4:5">
      <c r="D27179" s="122"/>
      <c r="E27179" s="122"/>
    </row>
    <row r="27180" spans="4:5">
      <c r="D27180" s="122"/>
      <c r="E27180" s="122"/>
    </row>
    <row r="27181" spans="4:5">
      <c r="D27181" s="122"/>
      <c r="E27181" s="122"/>
    </row>
    <row r="27182" spans="4:5">
      <c r="D27182" s="122"/>
      <c r="E27182" s="122"/>
    </row>
    <row r="27183" spans="4:5">
      <c r="D27183" s="122"/>
      <c r="E27183" s="122"/>
    </row>
    <row r="27184" spans="4:5">
      <c r="D27184" s="122"/>
      <c r="E27184" s="122"/>
    </row>
    <row r="27185" spans="4:5">
      <c r="D27185" s="122"/>
      <c r="E27185" s="122"/>
    </row>
    <row r="27186" spans="4:5">
      <c r="D27186" s="122"/>
      <c r="E27186" s="122"/>
    </row>
    <row r="27187" spans="4:5">
      <c r="D27187" s="122"/>
      <c r="E27187" s="122"/>
    </row>
    <row r="27188" spans="4:5">
      <c r="D27188" s="122"/>
      <c r="E27188" s="122"/>
    </row>
    <row r="27189" spans="4:5">
      <c r="D27189" s="122"/>
      <c r="E27189" s="122"/>
    </row>
    <row r="27190" spans="4:5">
      <c r="D27190" s="122"/>
      <c r="E27190" s="122"/>
    </row>
    <row r="27191" spans="4:5">
      <c r="D27191" s="122"/>
      <c r="E27191" s="122"/>
    </row>
    <row r="27192" spans="4:5">
      <c r="D27192" s="122"/>
      <c r="E27192" s="122"/>
    </row>
    <row r="27193" spans="4:5">
      <c r="D27193" s="122"/>
      <c r="E27193" s="122"/>
    </row>
    <row r="27194" spans="4:5">
      <c r="D27194" s="122"/>
      <c r="E27194" s="122"/>
    </row>
    <row r="27195" spans="4:5">
      <c r="D27195" s="122"/>
      <c r="E27195" s="122"/>
    </row>
    <row r="27196" spans="4:5">
      <c r="D27196" s="122"/>
      <c r="E27196" s="122"/>
    </row>
    <row r="27197" spans="4:5">
      <c r="D27197" s="122"/>
      <c r="E27197" s="122"/>
    </row>
    <row r="27198" spans="4:5">
      <c r="D27198" s="122"/>
      <c r="E27198" s="122"/>
    </row>
    <row r="27199" spans="4:5">
      <c r="D27199" s="122"/>
      <c r="E27199" s="122"/>
    </row>
    <row r="27200" spans="4:5">
      <c r="D27200" s="122"/>
      <c r="E27200" s="122"/>
    </row>
    <row r="27201" spans="4:5">
      <c r="D27201" s="122"/>
      <c r="E27201" s="122"/>
    </row>
    <row r="27202" spans="4:5">
      <c r="D27202" s="122"/>
      <c r="E27202" s="122"/>
    </row>
    <row r="27203" spans="4:5">
      <c r="D27203" s="122"/>
      <c r="E27203" s="122"/>
    </row>
    <row r="27204" spans="4:5">
      <c r="D27204" s="122"/>
      <c r="E27204" s="122"/>
    </row>
    <row r="27205" spans="4:5">
      <c r="D27205" s="122"/>
      <c r="E27205" s="122"/>
    </row>
    <row r="27206" spans="4:5">
      <c r="D27206" s="122"/>
      <c r="E27206" s="122"/>
    </row>
    <row r="27207" spans="4:5">
      <c r="D27207" s="122"/>
      <c r="E27207" s="122"/>
    </row>
    <row r="27208" spans="4:5">
      <c r="D27208" s="122"/>
      <c r="E27208" s="122"/>
    </row>
    <row r="27209" spans="4:5">
      <c r="D27209" s="122"/>
      <c r="E27209" s="122"/>
    </row>
    <row r="27210" spans="4:5">
      <c r="D27210" s="122"/>
      <c r="E27210" s="122"/>
    </row>
    <row r="27211" spans="4:5">
      <c r="D27211" s="122"/>
      <c r="E27211" s="122"/>
    </row>
    <row r="27212" spans="4:5">
      <c r="D27212" s="122"/>
      <c r="E27212" s="122"/>
    </row>
    <row r="27213" spans="4:5">
      <c r="D27213" s="122"/>
      <c r="E27213" s="122"/>
    </row>
    <row r="27214" spans="4:5">
      <c r="D27214" s="122"/>
      <c r="E27214" s="122"/>
    </row>
    <row r="27215" spans="4:5">
      <c r="D27215" s="122"/>
      <c r="E27215" s="122"/>
    </row>
    <row r="27216" spans="4:5">
      <c r="D27216" s="122"/>
      <c r="E27216" s="122"/>
    </row>
    <row r="27217" spans="4:5">
      <c r="D27217" s="122"/>
      <c r="E27217" s="122"/>
    </row>
    <row r="27218" spans="4:5">
      <c r="D27218" s="122"/>
      <c r="E27218" s="122"/>
    </row>
    <row r="27219" spans="4:5">
      <c r="D27219" s="122"/>
      <c r="E27219" s="122"/>
    </row>
    <row r="27220" spans="4:5">
      <c r="D27220" s="122"/>
      <c r="E27220" s="122"/>
    </row>
    <row r="27221" spans="4:5">
      <c r="D27221" s="122"/>
      <c r="E27221" s="122"/>
    </row>
    <row r="27222" spans="4:5">
      <c r="D27222" s="122"/>
      <c r="E27222" s="122"/>
    </row>
    <row r="27223" spans="4:5">
      <c r="D27223" s="122"/>
      <c r="E27223" s="122"/>
    </row>
    <row r="27224" spans="4:5">
      <c r="D27224" s="122"/>
      <c r="E27224" s="122"/>
    </row>
    <row r="27225" spans="4:5">
      <c r="D27225" s="122"/>
      <c r="E27225" s="122"/>
    </row>
    <row r="27226" spans="4:5">
      <c r="D27226" s="122"/>
      <c r="E27226" s="122"/>
    </row>
    <row r="27227" spans="4:5">
      <c r="D27227" s="122"/>
      <c r="E27227" s="122"/>
    </row>
    <row r="27228" spans="4:5">
      <c r="D27228" s="122"/>
      <c r="E27228" s="122"/>
    </row>
    <row r="27229" spans="4:5">
      <c r="D27229" s="122"/>
      <c r="E27229" s="122"/>
    </row>
    <row r="27230" spans="4:5">
      <c r="D27230" s="122"/>
      <c r="E27230" s="122"/>
    </row>
    <row r="27231" spans="4:5">
      <c r="D27231" s="122"/>
      <c r="E27231" s="122"/>
    </row>
    <row r="27232" spans="4:5">
      <c r="D27232" s="122"/>
      <c r="E27232" s="122"/>
    </row>
    <row r="27233" spans="4:5">
      <c r="D27233" s="122"/>
      <c r="E27233" s="122"/>
    </row>
    <row r="27234" spans="4:5">
      <c r="D27234" s="122"/>
      <c r="E27234" s="122"/>
    </row>
    <row r="27235" spans="4:5">
      <c r="D27235" s="122"/>
      <c r="E27235" s="122"/>
    </row>
    <row r="27236" spans="4:5">
      <c r="D27236" s="122"/>
      <c r="E27236" s="122"/>
    </row>
    <row r="27237" spans="4:5">
      <c r="D27237" s="122"/>
      <c r="E27237" s="122"/>
    </row>
    <row r="27238" spans="4:5">
      <c r="D27238" s="122"/>
      <c r="E27238" s="122"/>
    </row>
    <row r="27239" spans="4:5">
      <c r="D27239" s="122"/>
      <c r="E27239" s="122"/>
    </row>
    <row r="27240" spans="4:5">
      <c r="D27240" s="122"/>
      <c r="E27240" s="122"/>
    </row>
    <row r="27241" spans="4:5">
      <c r="D27241" s="122"/>
      <c r="E27241" s="122"/>
    </row>
    <row r="27242" spans="4:5">
      <c r="D27242" s="122"/>
      <c r="E27242" s="122"/>
    </row>
    <row r="27243" spans="4:5">
      <c r="D27243" s="122"/>
      <c r="E27243" s="122"/>
    </row>
    <row r="27244" spans="4:5">
      <c r="D27244" s="122"/>
      <c r="E27244" s="122"/>
    </row>
    <row r="27245" spans="4:5">
      <c r="D27245" s="122"/>
      <c r="E27245" s="122"/>
    </row>
    <row r="27246" spans="4:5">
      <c r="D27246" s="122"/>
      <c r="E27246" s="122"/>
    </row>
    <row r="27247" spans="4:5">
      <c r="D27247" s="122"/>
      <c r="E27247" s="122"/>
    </row>
    <row r="27248" spans="4:5">
      <c r="D27248" s="122"/>
      <c r="E27248" s="122"/>
    </row>
    <row r="27249" spans="4:5">
      <c r="D27249" s="122"/>
      <c r="E27249" s="122"/>
    </row>
    <row r="27250" spans="4:5">
      <c r="D27250" s="122"/>
      <c r="E27250" s="122"/>
    </row>
    <row r="27251" spans="4:5">
      <c r="D27251" s="122"/>
      <c r="E27251" s="122"/>
    </row>
    <row r="27252" spans="4:5">
      <c r="D27252" s="122"/>
      <c r="E27252" s="122"/>
    </row>
    <row r="27253" spans="4:5">
      <c r="D27253" s="122"/>
      <c r="E27253" s="122"/>
    </row>
    <row r="27254" spans="4:5">
      <c r="D27254" s="122"/>
      <c r="E27254" s="122"/>
    </row>
    <row r="27255" spans="4:5">
      <c r="D27255" s="122"/>
      <c r="E27255" s="122"/>
    </row>
    <row r="27256" spans="4:5">
      <c r="D27256" s="122"/>
      <c r="E27256" s="122"/>
    </row>
    <row r="27257" spans="4:5">
      <c r="D27257" s="122"/>
      <c r="E27257" s="122"/>
    </row>
    <row r="27258" spans="4:5">
      <c r="D27258" s="122"/>
      <c r="E27258" s="122"/>
    </row>
    <row r="27259" spans="4:5">
      <c r="D27259" s="122"/>
      <c r="E27259" s="122"/>
    </row>
    <row r="27260" spans="4:5">
      <c r="D27260" s="122"/>
      <c r="E27260" s="122"/>
    </row>
    <row r="27261" spans="4:5">
      <c r="D27261" s="122"/>
      <c r="E27261" s="122"/>
    </row>
    <row r="27262" spans="4:5">
      <c r="D27262" s="122"/>
      <c r="E27262" s="122"/>
    </row>
    <row r="27263" spans="4:5">
      <c r="D27263" s="122"/>
      <c r="E27263" s="122"/>
    </row>
    <row r="27264" spans="4:5">
      <c r="D27264" s="122"/>
      <c r="E27264" s="122"/>
    </row>
    <row r="27265" spans="4:5">
      <c r="D27265" s="122"/>
      <c r="E27265" s="122"/>
    </row>
    <row r="27266" spans="4:5">
      <c r="D27266" s="122"/>
      <c r="E27266" s="122"/>
    </row>
    <row r="27267" spans="4:5">
      <c r="D27267" s="122"/>
      <c r="E27267" s="122"/>
    </row>
    <row r="27268" spans="4:5">
      <c r="D27268" s="122"/>
      <c r="E27268" s="122"/>
    </row>
    <row r="27269" spans="4:5">
      <c r="D27269" s="122"/>
      <c r="E27269" s="122"/>
    </row>
    <row r="27270" spans="4:5">
      <c r="D27270" s="122"/>
      <c r="E27270" s="122"/>
    </row>
    <row r="27271" spans="4:5">
      <c r="D27271" s="122"/>
      <c r="E27271" s="122"/>
    </row>
    <row r="27272" spans="4:5">
      <c r="D27272" s="122"/>
      <c r="E27272" s="122"/>
    </row>
    <row r="27273" spans="4:5">
      <c r="D27273" s="122"/>
      <c r="E27273" s="122"/>
    </row>
    <row r="27274" spans="4:5">
      <c r="D27274" s="122"/>
      <c r="E27274" s="122"/>
    </row>
    <row r="27275" spans="4:5">
      <c r="D27275" s="122"/>
      <c r="E27275" s="122"/>
    </row>
    <row r="27276" spans="4:5">
      <c r="D27276" s="122"/>
      <c r="E27276" s="122"/>
    </row>
    <row r="27277" spans="4:5">
      <c r="D27277" s="122"/>
      <c r="E27277" s="122"/>
    </row>
    <row r="27278" spans="4:5">
      <c r="D27278" s="122"/>
      <c r="E27278" s="122"/>
    </row>
    <row r="27279" spans="4:5">
      <c r="D27279" s="122"/>
      <c r="E27279" s="122"/>
    </row>
    <row r="27280" spans="4:5">
      <c r="D27280" s="122"/>
      <c r="E27280" s="122"/>
    </row>
    <row r="27281" spans="4:5">
      <c r="D27281" s="122"/>
      <c r="E27281" s="122"/>
    </row>
    <row r="27282" spans="4:5">
      <c r="D27282" s="122"/>
      <c r="E27282" s="122"/>
    </row>
    <row r="27283" spans="4:5">
      <c r="D27283" s="122"/>
      <c r="E27283" s="122"/>
    </row>
    <row r="27284" spans="4:5">
      <c r="D27284" s="122"/>
      <c r="E27284" s="122"/>
    </row>
    <row r="27285" spans="4:5">
      <c r="D27285" s="122"/>
      <c r="E27285" s="122"/>
    </row>
    <row r="27286" spans="4:5">
      <c r="D27286" s="122"/>
      <c r="E27286" s="122"/>
    </row>
    <row r="27287" spans="4:5">
      <c r="D27287" s="122"/>
      <c r="E27287" s="122"/>
    </row>
    <row r="27288" spans="4:5">
      <c r="D27288" s="122"/>
      <c r="E27288" s="122"/>
    </row>
    <row r="27289" spans="4:5">
      <c r="D27289" s="122"/>
      <c r="E27289" s="122"/>
    </row>
    <row r="27290" spans="4:5">
      <c r="D27290" s="122"/>
      <c r="E27290" s="122"/>
    </row>
    <row r="27291" spans="4:5">
      <c r="D27291" s="122"/>
      <c r="E27291" s="122"/>
    </row>
    <row r="27292" spans="4:5">
      <c r="D27292" s="122"/>
      <c r="E27292" s="122"/>
    </row>
    <row r="27293" spans="4:5">
      <c r="D27293" s="122"/>
      <c r="E27293" s="122"/>
    </row>
    <row r="27294" spans="4:5">
      <c r="D27294" s="122"/>
      <c r="E27294" s="122"/>
    </row>
    <row r="27295" spans="4:5">
      <c r="D27295" s="122"/>
      <c r="E27295" s="122"/>
    </row>
    <row r="27296" spans="4:5">
      <c r="D27296" s="122"/>
      <c r="E27296" s="122"/>
    </row>
    <row r="27297" spans="4:5">
      <c r="D27297" s="122"/>
      <c r="E27297" s="122"/>
    </row>
    <row r="27298" spans="4:5">
      <c r="D27298" s="122"/>
      <c r="E27298" s="122"/>
    </row>
    <row r="27299" spans="4:5">
      <c r="D27299" s="122"/>
      <c r="E27299" s="122"/>
    </row>
    <row r="27300" spans="4:5">
      <c r="D27300" s="122"/>
      <c r="E27300" s="122"/>
    </row>
    <row r="27301" spans="4:5">
      <c r="D27301" s="122"/>
      <c r="E27301" s="122"/>
    </row>
    <row r="27302" spans="4:5">
      <c r="D27302" s="122"/>
      <c r="E27302" s="122"/>
    </row>
    <row r="27303" spans="4:5">
      <c r="D27303" s="122"/>
      <c r="E27303" s="122"/>
    </row>
    <row r="27304" spans="4:5">
      <c r="D27304" s="122"/>
      <c r="E27304" s="122"/>
    </row>
    <row r="27305" spans="4:5">
      <c r="D27305" s="122"/>
      <c r="E27305" s="122"/>
    </row>
    <row r="27306" spans="4:5">
      <c r="D27306" s="122"/>
      <c r="E27306" s="122"/>
    </row>
    <row r="27307" spans="4:5">
      <c r="D27307" s="122"/>
      <c r="E27307" s="122"/>
    </row>
    <row r="27308" spans="4:5">
      <c r="D27308" s="122"/>
      <c r="E27308" s="122"/>
    </row>
    <row r="27309" spans="4:5">
      <c r="D27309" s="122"/>
      <c r="E27309" s="122"/>
    </row>
    <row r="27310" spans="4:5">
      <c r="D27310" s="122"/>
      <c r="E27310" s="122"/>
    </row>
    <row r="27311" spans="4:5">
      <c r="D27311" s="122"/>
      <c r="E27311" s="122"/>
    </row>
    <row r="27312" spans="4:5">
      <c r="D27312" s="122"/>
      <c r="E27312" s="122"/>
    </row>
    <row r="27313" spans="4:5">
      <c r="D27313" s="122"/>
      <c r="E27313" s="122"/>
    </row>
    <row r="27314" spans="4:5">
      <c r="D27314" s="122"/>
      <c r="E27314" s="122"/>
    </row>
    <row r="27315" spans="4:5">
      <c r="D27315" s="122"/>
      <c r="E27315" s="122"/>
    </row>
    <row r="27316" spans="4:5">
      <c r="D27316" s="122"/>
      <c r="E27316" s="122"/>
    </row>
    <row r="27317" spans="4:5">
      <c r="D27317" s="122"/>
      <c r="E27317" s="122"/>
    </row>
    <row r="27318" spans="4:5">
      <c r="D27318" s="122"/>
      <c r="E27318" s="122"/>
    </row>
    <row r="27319" spans="4:5">
      <c r="D27319" s="122"/>
      <c r="E27319" s="122"/>
    </row>
    <row r="27320" spans="4:5">
      <c r="D27320" s="122"/>
      <c r="E27320" s="122"/>
    </row>
    <row r="27321" spans="4:5">
      <c r="D27321" s="122"/>
      <c r="E27321" s="122"/>
    </row>
    <row r="27322" spans="4:5">
      <c r="D27322" s="122"/>
      <c r="E27322" s="122"/>
    </row>
    <row r="27323" spans="4:5">
      <c r="D27323" s="122"/>
      <c r="E27323" s="122"/>
    </row>
    <row r="27324" spans="4:5">
      <c r="D27324" s="122"/>
      <c r="E27324" s="122"/>
    </row>
    <row r="27325" spans="4:5">
      <c r="D27325" s="122"/>
      <c r="E27325" s="122"/>
    </row>
    <row r="27326" spans="4:5">
      <c r="D27326" s="122"/>
      <c r="E27326" s="122"/>
    </row>
    <row r="27327" spans="4:5">
      <c r="D27327" s="122"/>
      <c r="E27327" s="122"/>
    </row>
    <row r="27328" spans="4:5">
      <c r="D27328" s="122"/>
      <c r="E27328" s="122"/>
    </row>
    <row r="27329" spans="4:5">
      <c r="D27329" s="122"/>
      <c r="E27329" s="122"/>
    </row>
    <row r="27330" spans="4:5">
      <c r="D27330" s="122"/>
      <c r="E27330" s="122"/>
    </row>
    <row r="27331" spans="4:5">
      <c r="D27331" s="122"/>
      <c r="E27331" s="122"/>
    </row>
    <row r="27332" spans="4:5">
      <c r="D27332" s="122"/>
      <c r="E27332" s="122"/>
    </row>
    <row r="27333" spans="4:5">
      <c r="D27333" s="122"/>
      <c r="E27333" s="122"/>
    </row>
    <row r="27334" spans="4:5">
      <c r="D27334" s="122"/>
      <c r="E27334" s="122"/>
    </row>
    <row r="27335" spans="4:5">
      <c r="D27335" s="122"/>
      <c r="E27335" s="122"/>
    </row>
    <row r="27336" spans="4:5">
      <c r="D27336" s="122"/>
      <c r="E27336" s="122"/>
    </row>
    <row r="27337" spans="4:5">
      <c r="D27337" s="122"/>
      <c r="E27337" s="122"/>
    </row>
    <row r="27338" spans="4:5">
      <c r="D27338" s="122"/>
      <c r="E27338" s="122"/>
    </row>
    <row r="27339" spans="4:5">
      <c r="D27339" s="122"/>
      <c r="E27339" s="122"/>
    </row>
    <row r="27340" spans="4:5">
      <c r="D27340" s="122"/>
      <c r="E27340" s="122"/>
    </row>
    <row r="27341" spans="4:5">
      <c r="D27341" s="122"/>
      <c r="E27341" s="122"/>
    </row>
    <row r="27342" spans="4:5">
      <c r="D27342" s="122"/>
      <c r="E27342" s="122"/>
    </row>
    <row r="27343" spans="4:5">
      <c r="D27343" s="122"/>
      <c r="E27343" s="122"/>
    </row>
    <row r="27344" spans="4:5">
      <c r="D27344" s="122"/>
      <c r="E27344" s="122"/>
    </row>
    <row r="27345" spans="4:5">
      <c r="D27345" s="122"/>
      <c r="E27345" s="122"/>
    </row>
    <row r="27346" spans="4:5">
      <c r="D27346" s="122"/>
      <c r="E27346" s="122"/>
    </row>
    <row r="27347" spans="4:5">
      <c r="D27347" s="122"/>
      <c r="E27347" s="122"/>
    </row>
    <row r="27348" spans="4:5">
      <c r="D27348" s="122"/>
      <c r="E27348" s="122"/>
    </row>
    <row r="27349" spans="4:5">
      <c r="D27349" s="122"/>
      <c r="E27349" s="122"/>
    </row>
    <row r="27350" spans="4:5">
      <c r="D27350" s="122"/>
      <c r="E27350" s="122"/>
    </row>
    <row r="27351" spans="4:5">
      <c r="D27351" s="122"/>
      <c r="E27351" s="122"/>
    </row>
    <row r="27352" spans="4:5">
      <c r="D27352" s="122"/>
      <c r="E27352" s="122"/>
    </row>
    <row r="27353" spans="4:5">
      <c r="D27353" s="122"/>
      <c r="E27353" s="122"/>
    </row>
    <row r="27354" spans="4:5">
      <c r="D27354" s="122"/>
      <c r="E27354" s="122"/>
    </row>
    <row r="27355" spans="4:5">
      <c r="D27355" s="122"/>
      <c r="E27355" s="122"/>
    </row>
    <row r="27356" spans="4:5">
      <c r="D27356" s="122"/>
      <c r="E27356" s="122"/>
    </row>
    <row r="27357" spans="4:5">
      <c r="D27357" s="122"/>
      <c r="E27357" s="122"/>
    </row>
    <row r="27358" spans="4:5">
      <c r="D27358" s="122"/>
      <c r="E27358" s="122"/>
    </row>
    <row r="27359" spans="4:5">
      <c r="D27359" s="122"/>
      <c r="E27359" s="122"/>
    </row>
    <row r="27360" spans="4:5">
      <c r="D27360" s="122"/>
      <c r="E27360" s="122"/>
    </row>
    <row r="27361" spans="4:5">
      <c r="D27361" s="122"/>
      <c r="E27361" s="122"/>
    </row>
    <row r="27362" spans="4:5">
      <c r="D27362" s="122"/>
      <c r="E27362" s="122"/>
    </row>
    <row r="27363" spans="4:5">
      <c r="D27363" s="122"/>
      <c r="E27363" s="122"/>
    </row>
    <row r="27364" spans="4:5">
      <c r="D27364" s="122"/>
      <c r="E27364" s="122"/>
    </row>
    <row r="27365" spans="4:5">
      <c r="D27365" s="122"/>
      <c r="E27365" s="122"/>
    </row>
    <row r="27366" spans="4:5">
      <c r="D27366" s="122"/>
      <c r="E27366" s="122"/>
    </row>
    <row r="27367" spans="4:5">
      <c r="D27367" s="122"/>
      <c r="E27367" s="122"/>
    </row>
    <row r="27368" spans="4:5">
      <c r="D27368" s="122"/>
      <c r="E27368" s="122"/>
    </row>
    <row r="27369" spans="4:5">
      <c r="D27369" s="122"/>
      <c r="E27369" s="122"/>
    </row>
    <row r="27370" spans="4:5">
      <c r="D27370" s="122"/>
      <c r="E27370" s="122"/>
    </row>
    <row r="27371" spans="4:5">
      <c r="D27371" s="122"/>
      <c r="E27371" s="122"/>
    </row>
    <row r="27372" spans="4:5">
      <c r="D27372" s="122"/>
      <c r="E27372" s="122"/>
    </row>
    <row r="27373" spans="4:5">
      <c r="D27373" s="122"/>
      <c r="E27373" s="122"/>
    </row>
    <row r="27374" spans="4:5">
      <c r="D27374" s="122"/>
      <c r="E27374" s="122"/>
    </row>
    <row r="27375" spans="4:5">
      <c r="D27375" s="122"/>
      <c r="E27375" s="122"/>
    </row>
    <row r="27376" spans="4:5">
      <c r="D27376" s="122"/>
      <c r="E27376" s="122"/>
    </row>
    <row r="27377" spans="4:5">
      <c r="D27377" s="122"/>
      <c r="E27377" s="122"/>
    </row>
    <row r="27378" spans="4:5">
      <c r="D27378" s="122"/>
      <c r="E27378" s="122"/>
    </row>
    <row r="27379" spans="4:5">
      <c r="D27379" s="122"/>
      <c r="E27379" s="122"/>
    </row>
    <row r="27380" spans="4:5">
      <c r="D27380" s="122"/>
      <c r="E27380" s="122"/>
    </row>
    <row r="27381" spans="4:5">
      <c r="D27381" s="122"/>
      <c r="E27381" s="122"/>
    </row>
    <row r="27382" spans="4:5">
      <c r="D27382" s="122"/>
      <c r="E27382" s="122"/>
    </row>
    <row r="27383" spans="4:5">
      <c r="D27383" s="122"/>
      <c r="E27383" s="122"/>
    </row>
    <row r="27384" spans="4:5">
      <c r="D27384" s="122"/>
      <c r="E27384" s="122"/>
    </row>
    <row r="27385" spans="4:5">
      <c r="D27385" s="122"/>
      <c r="E27385" s="122"/>
    </row>
    <row r="27386" spans="4:5">
      <c r="D27386" s="122"/>
      <c r="E27386" s="122"/>
    </row>
    <row r="27387" spans="4:5">
      <c r="D27387" s="122"/>
      <c r="E27387" s="122"/>
    </row>
    <row r="27388" spans="4:5">
      <c r="D27388" s="122"/>
      <c r="E27388" s="122"/>
    </row>
    <row r="27389" spans="4:5">
      <c r="D27389" s="122"/>
      <c r="E27389" s="122"/>
    </row>
    <row r="27390" spans="4:5">
      <c r="D27390" s="122"/>
      <c r="E27390" s="122"/>
    </row>
    <row r="27391" spans="4:5">
      <c r="D27391" s="122"/>
      <c r="E27391" s="122"/>
    </row>
    <row r="27392" spans="4:5">
      <c r="D27392" s="122"/>
      <c r="E27392" s="122"/>
    </row>
    <row r="27393" spans="4:5">
      <c r="D27393" s="122"/>
      <c r="E27393" s="122"/>
    </row>
    <row r="27394" spans="4:5">
      <c r="D27394" s="122"/>
      <c r="E27394" s="122"/>
    </row>
    <row r="27395" spans="4:5">
      <c r="D27395" s="122"/>
      <c r="E27395" s="122"/>
    </row>
    <row r="27396" spans="4:5">
      <c r="D27396" s="122"/>
      <c r="E27396" s="122"/>
    </row>
    <row r="27397" spans="4:5">
      <c r="D27397" s="122"/>
      <c r="E27397" s="122"/>
    </row>
    <row r="27398" spans="4:5">
      <c r="D27398" s="122"/>
      <c r="E27398" s="122"/>
    </row>
    <row r="27399" spans="4:5">
      <c r="D27399" s="122"/>
      <c r="E27399" s="122"/>
    </row>
    <row r="27400" spans="4:5">
      <c r="D27400" s="122"/>
      <c r="E27400" s="122"/>
    </row>
    <row r="27401" spans="4:5">
      <c r="D27401" s="122"/>
      <c r="E27401" s="122"/>
    </row>
    <row r="27402" spans="4:5">
      <c r="D27402" s="122"/>
      <c r="E27402" s="122"/>
    </row>
    <row r="27403" spans="4:5">
      <c r="D27403" s="122"/>
      <c r="E27403" s="122"/>
    </row>
    <row r="27404" spans="4:5">
      <c r="D27404" s="122"/>
      <c r="E27404" s="122"/>
    </row>
    <row r="27405" spans="4:5">
      <c r="D27405" s="122"/>
      <c r="E27405" s="122"/>
    </row>
    <row r="27406" spans="4:5">
      <c r="D27406" s="122"/>
      <c r="E27406" s="122"/>
    </row>
    <row r="27407" spans="4:5">
      <c r="D27407" s="122"/>
      <c r="E27407" s="122"/>
    </row>
    <row r="27408" spans="4:5">
      <c r="D27408" s="122"/>
      <c r="E27408" s="122"/>
    </row>
    <row r="27409" spans="4:5">
      <c r="D27409" s="122"/>
      <c r="E27409" s="122"/>
    </row>
    <row r="27410" spans="4:5">
      <c r="D27410" s="122"/>
      <c r="E27410" s="122"/>
    </row>
    <row r="27411" spans="4:5">
      <c r="D27411" s="122"/>
      <c r="E27411" s="122"/>
    </row>
    <row r="27412" spans="4:5">
      <c r="D27412" s="122"/>
      <c r="E27412" s="122"/>
    </row>
    <row r="27413" spans="4:5">
      <c r="D27413" s="122"/>
      <c r="E27413" s="122"/>
    </row>
    <row r="27414" spans="4:5">
      <c r="D27414" s="122"/>
      <c r="E27414" s="122"/>
    </row>
    <row r="27415" spans="4:5">
      <c r="D27415" s="122"/>
      <c r="E27415" s="122"/>
    </row>
    <row r="27416" spans="4:5">
      <c r="D27416" s="122"/>
      <c r="E27416" s="122"/>
    </row>
    <row r="27417" spans="4:5">
      <c r="D27417" s="122"/>
      <c r="E27417" s="122"/>
    </row>
    <row r="27418" spans="4:5">
      <c r="D27418" s="122"/>
      <c r="E27418" s="122"/>
    </row>
    <row r="27419" spans="4:5">
      <c r="D27419" s="122"/>
      <c r="E27419" s="122"/>
    </row>
    <row r="27420" spans="4:5">
      <c r="D27420" s="122"/>
      <c r="E27420" s="122"/>
    </row>
    <row r="27421" spans="4:5">
      <c r="D27421" s="122"/>
      <c r="E27421" s="122"/>
    </row>
    <row r="27422" spans="4:5">
      <c r="D27422" s="122"/>
      <c r="E27422" s="122"/>
    </row>
    <row r="27423" spans="4:5">
      <c r="D27423" s="122"/>
      <c r="E27423" s="122"/>
    </row>
    <row r="27424" spans="4:5">
      <c r="D27424" s="122"/>
      <c r="E27424" s="122"/>
    </row>
    <row r="27425" spans="4:5">
      <c r="D27425" s="122"/>
      <c r="E27425" s="122"/>
    </row>
    <row r="27426" spans="4:5">
      <c r="D27426" s="122"/>
      <c r="E27426" s="122"/>
    </row>
    <row r="27427" spans="4:5">
      <c r="D27427" s="122"/>
      <c r="E27427" s="122"/>
    </row>
    <row r="27428" spans="4:5">
      <c r="D27428" s="122"/>
      <c r="E27428" s="122"/>
    </row>
    <row r="27429" spans="4:5">
      <c r="D27429" s="122"/>
      <c r="E27429" s="122"/>
    </row>
    <row r="27430" spans="4:5">
      <c r="D27430" s="122"/>
      <c r="E27430" s="122"/>
    </row>
    <row r="27431" spans="4:5">
      <c r="D27431" s="122"/>
      <c r="E27431" s="122"/>
    </row>
    <row r="27432" spans="4:5">
      <c r="D27432" s="122"/>
      <c r="E27432" s="122"/>
    </row>
    <row r="27433" spans="4:5">
      <c r="D27433" s="122"/>
      <c r="E27433" s="122"/>
    </row>
    <row r="27434" spans="4:5">
      <c r="D27434" s="122"/>
      <c r="E27434" s="122"/>
    </row>
    <row r="27435" spans="4:5">
      <c r="D27435" s="122"/>
      <c r="E27435" s="122"/>
    </row>
    <row r="27436" spans="4:5">
      <c r="D27436" s="122"/>
      <c r="E27436" s="122"/>
    </row>
    <row r="27437" spans="4:5">
      <c r="D27437" s="122"/>
      <c r="E27437" s="122"/>
    </row>
    <row r="27438" spans="4:5">
      <c r="D27438" s="122"/>
      <c r="E27438" s="122"/>
    </row>
    <row r="27439" spans="4:5">
      <c r="D27439" s="122"/>
      <c r="E27439" s="122"/>
    </row>
    <row r="27440" spans="4:5">
      <c r="D27440" s="122"/>
      <c r="E27440" s="122"/>
    </row>
    <row r="27441" spans="4:5">
      <c r="D27441" s="122"/>
      <c r="E27441" s="122"/>
    </row>
    <row r="27442" spans="4:5">
      <c r="D27442" s="122"/>
      <c r="E27442" s="122"/>
    </row>
    <row r="27443" spans="4:5">
      <c r="D27443" s="122"/>
      <c r="E27443" s="122"/>
    </row>
    <row r="27444" spans="4:5">
      <c r="D27444" s="122"/>
      <c r="E27444" s="122"/>
    </row>
    <row r="27445" spans="4:5">
      <c r="D27445" s="122"/>
      <c r="E27445" s="122"/>
    </row>
    <row r="27446" spans="4:5">
      <c r="D27446" s="122"/>
      <c r="E27446" s="122"/>
    </row>
    <row r="27447" spans="4:5">
      <c r="D27447" s="122"/>
      <c r="E27447" s="122"/>
    </row>
    <row r="27448" spans="4:5">
      <c r="D27448" s="122"/>
      <c r="E27448" s="122"/>
    </row>
    <row r="27449" spans="4:5">
      <c r="D27449" s="122"/>
      <c r="E27449" s="122"/>
    </row>
    <row r="27450" spans="4:5">
      <c r="D27450" s="122"/>
      <c r="E27450" s="122"/>
    </row>
    <row r="27451" spans="4:5">
      <c r="D27451" s="122"/>
      <c r="E27451" s="122"/>
    </row>
    <row r="27452" spans="4:5">
      <c r="D27452" s="122"/>
      <c r="E27452" s="122"/>
    </row>
    <row r="27453" spans="4:5">
      <c r="D27453" s="122"/>
      <c r="E27453" s="122"/>
    </row>
    <row r="27454" spans="4:5">
      <c r="D27454" s="122"/>
      <c r="E27454" s="122"/>
    </row>
    <row r="27455" spans="4:5">
      <c r="D27455" s="122"/>
      <c r="E27455" s="122"/>
    </row>
    <row r="27456" spans="4:5">
      <c r="D27456" s="122"/>
      <c r="E27456" s="122"/>
    </row>
    <row r="27457" spans="4:5">
      <c r="D27457" s="122"/>
      <c r="E27457" s="122"/>
    </row>
    <row r="27458" spans="4:5">
      <c r="D27458" s="122"/>
      <c r="E27458" s="122"/>
    </row>
    <row r="27459" spans="4:5">
      <c r="D27459" s="122"/>
      <c r="E27459" s="122"/>
    </row>
    <row r="27460" spans="4:5">
      <c r="D27460" s="122"/>
      <c r="E27460" s="122"/>
    </row>
    <row r="27461" spans="4:5">
      <c r="D27461" s="122"/>
      <c r="E27461" s="122"/>
    </row>
    <row r="27462" spans="4:5">
      <c r="D27462" s="122"/>
      <c r="E27462" s="122"/>
    </row>
    <row r="27463" spans="4:5">
      <c r="D27463" s="122"/>
      <c r="E27463" s="122"/>
    </row>
    <row r="27464" spans="4:5">
      <c r="D27464" s="122"/>
      <c r="E27464" s="122"/>
    </row>
    <row r="27465" spans="4:5">
      <c r="D27465" s="122"/>
      <c r="E27465" s="122"/>
    </row>
    <row r="27466" spans="4:5">
      <c r="D27466" s="122"/>
      <c r="E27466" s="122"/>
    </row>
    <row r="27467" spans="4:5">
      <c r="D27467" s="122"/>
      <c r="E27467" s="122"/>
    </row>
    <row r="27468" spans="4:5">
      <c r="D27468" s="122"/>
      <c r="E27468" s="122"/>
    </row>
    <row r="27469" spans="4:5">
      <c r="D27469" s="122"/>
      <c r="E27469" s="122"/>
    </row>
    <row r="27470" spans="4:5">
      <c r="D27470" s="122"/>
      <c r="E27470" s="122"/>
    </row>
    <row r="27471" spans="4:5">
      <c r="D27471" s="122"/>
      <c r="E27471" s="122"/>
    </row>
    <row r="27472" spans="4:5">
      <c r="D27472" s="122"/>
      <c r="E27472" s="122"/>
    </row>
    <row r="27473" spans="4:5">
      <c r="D27473" s="122"/>
      <c r="E27473" s="122"/>
    </row>
    <row r="27474" spans="4:5">
      <c r="D27474" s="122"/>
      <c r="E27474" s="122"/>
    </row>
    <row r="27475" spans="4:5">
      <c r="D27475" s="122"/>
      <c r="E27475" s="122"/>
    </row>
    <row r="27476" spans="4:5">
      <c r="D27476" s="122"/>
      <c r="E27476" s="122"/>
    </row>
    <row r="27477" spans="4:5">
      <c r="D27477" s="122"/>
      <c r="E27477" s="122"/>
    </row>
    <row r="27478" spans="4:5">
      <c r="D27478" s="122"/>
      <c r="E27478" s="122"/>
    </row>
    <row r="27479" spans="4:5">
      <c r="D27479" s="122"/>
      <c r="E27479" s="122"/>
    </row>
    <row r="27480" spans="4:5">
      <c r="D27480" s="122"/>
      <c r="E27480" s="122"/>
    </row>
    <row r="27481" spans="4:5">
      <c r="D27481" s="122"/>
      <c r="E27481" s="122"/>
    </row>
    <row r="27482" spans="4:5">
      <c r="D27482" s="122"/>
      <c r="E27482" s="122"/>
    </row>
    <row r="27483" spans="4:5">
      <c r="D27483" s="122"/>
      <c r="E27483" s="122"/>
    </row>
    <row r="27484" spans="4:5">
      <c r="D27484" s="122"/>
      <c r="E27484" s="122"/>
    </row>
    <row r="27485" spans="4:5">
      <c r="D27485" s="122"/>
      <c r="E27485" s="122"/>
    </row>
    <row r="27486" spans="4:5">
      <c r="D27486" s="122"/>
      <c r="E27486" s="122"/>
    </row>
    <row r="27487" spans="4:5">
      <c r="D27487" s="122"/>
      <c r="E27487" s="122"/>
    </row>
    <row r="27488" spans="4:5">
      <c r="D27488" s="122"/>
      <c r="E27488" s="122"/>
    </row>
    <row r="27489" spans="4:5">
      <c r="D27489" s="122"/>
      <c r="E27489" s="122"/>
    </row>
    <row r="27490" spans="4:5">
      <c r="D27490" s="122"/>
      <c r="E27490" s="122"/>
    </row>
    <row r="27491" spans="4:5">
      <c r="D27491" s="122"/>
      <c r="E27491" s="122"/>
    </row>
    <row r="27492" spans="4:5">
      <c r="D27492" s="122"/>
      <c r="E27492" s="122"/>
    </row>
    <row r="27493" spans="4:5">
      <c r="D27493" s="122"/>
      <c r="E27493" s="122"/>
    </row>
    <row r="27494" spans="4:5">
      <c r="D27494" s="122"/>
      <c r="E27494" s="122"/>
    </row>
    <row r="27495" spans="4:5">
      <c r="D27495" s="122"/>
      <c r="E27495" s="122"/>
    </row>
    <row r="27496" spans="4:5">
      <c r="D27496" s="122"/>
      <c r="E27496" s="122"/>
    </row>
    <row r="27497" spans="4:5">
      <c r="D27497" s="122"/>
      <c r="E27497" s="122"/>
    </row>
    <row r="27498" spans="4:5">
      <c r="D27498" s="122"/>
      <c r="E27498" s="122"/>
    </row>
    <row r="27499" spans="4:5">
      <c r="D27499" s="122"/>
      <c r="E27499" s="122"/>
    </row>
    <row r="27500" spans="4:5">
      <c r="D27500" s="122"/>
      <c r="E27500" s="122"/>
    </row>
    <row r="27501" spans="4:5">
      <c r="D27501" s="122"/>
      <c r="E27501" s="122"/>
    </row>
    <row r="27502" spans="4:5">
      <c r="D27502" s="122"/>
      <c r="E27502" s="122"/>
    </row>
    <row r="27503" spans="4:5">
      <c r="D27503" s="122"/>
      <c r="E27503" s="122"/>
    </row>
    <row r="27504" spans="4:5">
      <c r="D27504" s="122"/>
      <c r="E27504" s="122"/>
    </row>
    <row r="27505" spans="4:5">
      <c r="D27505" s="122"/>
      <c r="E27505" s="122"/>
    </row>
    <row r="27506" spans="4:5">
      <c r="D27506" s="122"/>
      <c r="E27506" s="122"/>
    </row>
    <row r="27507" spans="4:5">
      <c r="D27507" s="122"/>
      <c r="E27507" s="122"/>
    </row>
    <row r="27508" spans="4:5">
      <c r="D27508" s="122"/>
      <c r="E27508" s="122"/>
    </row>
    <row r="27509" spans="4:5">
      <c r="D27509" s="122"/>
      <c r="E27509" s="122"/>
    </row>
    <row r="27510" spans="4:5">
      <c r="D27510" s="122"/>
      <c r="E27510" s="122"/>
    </row>
    <row r="27511" spans="4:5">
      <c r="D27511" s="122"/>
      <c r="E27511" s="122"/>
    </row>
    <row r="27512" spans="4:5">
      <c r="D27512" s="122"/>
      <c r="E27512" s="122"/>
    </row>
    <row r="27513" spans="4:5">
      <c r="D27513" s="122"/>
      <c r="E27513" s="122"/>
    </row>
    <row r="27514" spans="4:5">
      <c r="D27514" s="122"/>
      <c r="E27514" s="122"/>
    </row>
    <row r="27515" spans="4:5">
      <c r="D27515" s="122"/>
      <c r="E27515" s="122"/>
    </row>
    <row r="27516" spans="4:5">
      <c r="D27516" s="122"/>
      <c r="E27516" s="122"/>
    </row>
    <row r="27517" spans="4:5">
      <c r="D27517" s="122"/>
      <c r="E27517" s="122"/>
    </row>
    <row r="27518" spans="4:5">
      <c r="D27518" s="122"/>
      <c r="E27518" s="122"/>
    </row>
    <row r="27519" spans="4:5">
      <c r="D27519" s="122"/>
      <c r="E27519" s="122"/>
    </row>
    <row r="27520" spans="4:5">
      <c r="D27520" s="122"/>
      <c r="E27520" s="122"/>
    </row>
    <row r="27521" spans="4:5">
      <c r="D27521" s="122"/>
      <c r="E27521" s="122"/>
    </row>
    <row r="27522" spans="4:5">
      <c r="D27522" s="122"/>
      <c r="E27522" s="122"/>
    </row>
    <row r="27523" spans="4:5">
      <c r="D27523" s="122"/>
      <c r="E27523" s="122"/>
    </row>
    <row r="27524" spans="4:5">
      <c r="D27524" s="122"/>
      <c r="E27524" s="122"/>
    </row>
    <row r="27525" spans="4:5">
      <c r="D27525" s="122"/>
      <c r="E27525" s="122"/>
    </row>
    <row r="27526" spans="4:5">
      <c r="D27526" s="122"/>
      <c r="E27526" s="122"/>
    </row>
    <row r="27527" spans="4:5">
      <c r="D27527" s="122"/>
      <c r="E27527" s="122"/>
    </row>
    <row r="27528" spans="4:5">
      <c r="D27528" s="122"/>
      <c r="E27528" s="122"/>
    </row>
    <row r="27529" spans="4:5">
      <c r="D27529" s="122"/>
      <c r="E27529" s="122"/>
    </row>
    <row r="27530" spans="4:5">
      <c r="D27530" s="122"/>
      <c r="E27530" s="122"/>
    </row>
    <row r="27531" spans="4:5">
      <c r="D27531" s="122"/>
      <c r="E27531" s="122"/>
    </row>
    <row r="27532" spans="4:5">
      <c r="D27532" s="122"/>
      <c r="E27532" s="122"/>
    </row>
    <row r="27533" spans="4:5">
      <c r="D27533" s="122"/>
      <c r="E27533" s="122"/>
    </row>
    <row r="27534" spans="4:5">
      <c r="D27534" s="122"/>
      <c r="E27534" s="122"/>
    </row>
    <row r="27535" spans="4:5">
      <c r="D27535" s="122"/>
      <c r="E27535" s="122"/>
    </row>
    <row r="27536" spans="4:5">
      <c r="D27536" s="122"/>
      <c r="E27536" s="122"/>
    </row>
    <row r="27537" spans="4:5">
      <c r="D27537" s="122"/>
      <c r="E27537" s="122"/>
    </row>
    <row r="27538" spans="4:5">
      <c r="D27538" s="122"/>
      <c r="E27538" s="122"/>
    </row>
    <row r="27539" spans="4:5">
      <c r="D27539" s="122"/>
      <c r="E27539" s="122"/>
    </row>
    <row r="27540" spans="4:5">
      <c r="D27540" s="122"/>
      <c r="E27540" s="122"/>
    </row>
    <row r="27541" spans="4:5">
      <c r="D27541" s="122"/>
      <c r="E27541" s="122"/>
    </row>
    <row r="27542" spans="4:5">
      <c r="D27542" s="122"/>
      <c r="E27542" s="122"/>
    </row>
    <row r="27543" spans="4:5">
      <c r="D27543" s="122"/>
      <c r="E27543" s="122"/>
    </row>
    <row r="27544" spans="4:5">
      <c r="D27544" s="122"/>
      <c r="E27544" s="122"/>
    </row>
    <row r="27545" spans="4:5">
      <c r="D27545" s="122"/>
      <c r="E27545" s="122"/>
    </row>
    <row r="27546" spans="4:5">
      <c r="D27546" s="122"/>
      <c r="E27546" s="122"/>
    </row>
    <row r="27547" spans="4:5">
      <c r="D27547" s="122"/>
      <c r="E27547" s="122"/>
    </row>
    <row r="27548" spans="4:5">
      <c r="D27548" s="122"/>
      <c r="E27548" s="122"/>
    </row>
    <row r="27549" spans="4:5">
      <c r="D27549" s="122"/>
      <c r="E27549" s="122"/>
    </row>
    <row r="27550" spans="4:5">
      <c r="D27550" s="122"/>
      <c r="E27550" s="122"/>
    </row>
    <row r="27551" spans="4:5">
      <c r="D27551" s="122"/>
      <c r="E27551" s="122"/>
    </row>
    <row r="27552" spans="4:5">
      <c r="D27552" s="122"/>
      <c r="E27552" s="122"/>
    </row>
    <row r="27553" spans="4:5">
      <c r="D27553" s="122"/>
      <c r="E27553" s="122"/>
    </row>
    <row r="27554" spans="4:5">
      <c r="D27554" s="122"/>
      <c r="E27554" s="122"/>
    </row>
    <row r="27555" spans="4:5">
      <c r="D27555" s="122"/>
      <c r="E27555" s="122"/>
    </row>
    <row r="27556" spans="4:5">
      <c r="D27556" s="122"/>
      <c r="E27556" s="122"/>
    </row>
    <row r="27557" spans="4:5">
      <c r="D27557" s="122"/>
      <c r="E27557" s="122"/>
    </row>
    <row r="27558" spans="4:5">
      <c r="D27558" s="122"/>
      <c r="E27558" s="122"/>
    </row>
    <row r="27559" spans="4:5">
      <c r="D27559" s="122"/>
      <c r="E27559" s="122"/>
    </row>
    <row r="27560" spans="4:5">
      <c r="D27560" s="122"/>
      <c r="E27560" s="122"/>
    </row>
    <row r="27561" spans="4:5">
      <c r="D27561" s="122"/>
      <c r="E27561" s="122"/>
    </row>
    <row r="27562" spans="4:5">
      <c r="D27562" s="122"/>
      <c r="E27562" s="122"/>
    </row>
    <row r="27563" spans="4:5">
      <c r="D27563" s="122"/>
      <c r="E27563" s="122"/>
    </row>
    <row r="27564" spans="4:5">
      <c r="D27564" s="122"/>
      <c r="E27564" s="122"/>
    </row>
    <row r="27565" spans="4:5">
      <c r="D27565" s="122"/>
      <c r="E27565" s="122"/>
    </row>
    <row r="27566" spans="4:5">
      <c r="D27566" s="122"/>
      <c r="E27566" s="122"/>
    </row>
    <row r="27567" spans="4:5">
      <c r="D27567" s="122"/>
      <c r="E27567" s="122"/>
    </row>
    <row r="27568" spans="4:5">
      <c r="D27568" s="122"/>
      <c r="E27568" s="122"/>
    </row>
    <row r="27569" spans="4:5">
      <c r="D27569" s="122"/>
      <c r="E27569" s="122"/>
    </row>
    <row r="27570" spans="4:5">
      <c r="D27570" s="122"/>
      <c r="E27570" s="122"/>
    </row>
    <row r="27571" spans="4:5">
      <c r="D27571" s="122"/>
      <c r="E27571" s="122"/>
    </row>
    <row r="27572" spans="4:5">
      <c r="D27572" s="122"/>
      <c r="E27572" s="122"/>
    </row>
    <row r="27573" spans="4:5">
      <c r="D27573" s="122"/>
      <c r="E27573" s="122"/>
    </row>
    <row r="27574" spans="4:5">
      <c r="D27574" s="122"/>
      <c r="E27574" s="122"/>
    </row>
    <row r="27575" spans="4:5">
      <c r="D27575" s="122"/>
      <c r="E27575" s="122"/>
    </row>
    <row r="27576" spans="4:5">
      <c r="D27576" s="122"/>
      <c r="E27576" s="122"/>
    </row>
    <row r="27577" spans="4:5">
      <c r="D27577" s="122"/>
      <c r="E27577" s="122"/>
    </row>
    <row r="27578" spans="4:5">
      <c r="D27578" s="122"/>
      <c r="E27578" s="122"/>
    </row>
    <row r="27579" spans="4:5">
      <c r="D27579" s="122"/>
      <c r="E27579" s="122"/>
    </row>
    <row r="27580" spans="4:5">
      <c r="D27580" s="122"/>
      <c r="E27580" s="122"/>
    </row>
    <row r="27581" spans="4:5">
      <c r="D27581" s="122"/>
      <c r="E27581" s="122"/>
    </row>
    <row r="27582" spans="4:5">
      <c r="D27582" s="122"/>
      <c r="E27582" s="122"/>
    </row>
    <row r="27583" spans="4:5">
      <c r="D27583" s="122"/>
      <c r="E27583" s="122"/>
    </row>
    <row r="27584" spans="4:5">
      <c r="D27584" s="122"/>
      <c r="E27584" s="122"/>
    </row>
    <row r="27585" spans="4:5">
      <c r="D27585" s="122"/>
      <c r="E27585" s="122"/>
    </row>
    <row r="27586" spans="4:5">
      <c r="D27586" s="122"/>
      <c r="E27586" s="122"/>
    </row>
    <row r="27587" spans="4:5">
      <c r="D27587" s="122"/>
      <c r="E27587" s="122"/>
    </row>
    <row r="27588" spans="4:5">
      <c r="D27588" s="122"/>
      <c r="E27588" s="122"/>
    </row>
    <row r="27589" spans="4:5">
      <c r="D27589" s="122"/>
      <c r="E27589" s="122"/>
    </row>
    <row r="27590" spans="4:5">
      <c r="D27590" s="122"/>
      <c r="E27590" s="122"/>
    </row>
    <row r="27591" spans="4:5">
      <c r="D27591" s="122"/>
      <c r="E27591" s="122"/>
    </row>
    <row r="27592" spans="4:5">
      <c r="D27592" s="122"/>
      <c r="E27592" s="122"/>
    </row>
    <row r="27593" spans="4:5">
      <c r="D27593" s="122"/>
      <c r="E27593" s="122"/>
    </row>
    <row r="27594" spans="4:5">
      <c r="D27594" s="122"/>
      <c r="E27594" s="122"/>
    </row>
    <row r="27595" spans="4:5">
      <c r="D27595" s="122"/>
      <c r="E27595" s="122"/>
    </row>
    <row r="27596" spans="4:5">
      <c r="D27596" s="122"/>
      <c r="E27596" s="122"/>
    </row>
    <row r="27597" spans="4:5">
      <c r="D27597" s="122"/>
      <c r="E27597" s="122"/>
    </row>
    <row r="27598" spans="4:5">
      <c r="D27598" s="122"/>
      <c r="E27598" s="122"/>
    </row>
    <row r="27599" spans="4:5">
      <c r="D27599" s="122"/>
      <c r="E27599" s="122"/>
    </row>
    <row r="27600" spans="4:5">
      <c r="D27600" s="122"/>
      <c r="E27600" s="122"/>
    </row>
    <row r="27601" spans="4:5">
      <c r="D27601" s="122"/>
      <c r="E27601" s="122"/>
    </row>
    <row r="27602" spans="4:5">
      <c r="D27602" s="122"/>
      <c r="E27602" s="122"/>
    </row>
    <row r="27603" spans="4:5">
      <c r="D27603" s="122"/>
      <c r="E27603" s="122"/>
    </row>
    <row r="27604" spans="4:5">
      <c r="D27604" s="122"/>
      <c r="E27604" s="122"/>
    </row>
    <row r="27605" spans="4:5">
      <c r="D27605" s="122"/>
      <c r="E27605" s="122"/>
    </row>
    <row r="27606" spans="4:5">
      <c r="D27606" s="122"/>
      <c r="E27606" s="122"/>
    </row>
    <row r="27607" spans="4:5">
      <c r="D27607" s="122"/>
      <c r="E27607" s="122"/>
    </row>
    <row r="27608" spans="4:5">
      <c r="D27608" s="122"/>
      <c r="E27608" s="122"/>
    </row>
    <row r="27609" spans="4:5">
      <c r="D27609" s="122"/>
      <c r="E27609" s="122"/>
    </row>
    <row r="27610" spans="4:5">
      <c r="D27610" s="122"/>
      <c r="E27610" s="122"/>
    </row>
    <row r="27611" spans="4:5">
      <c r="D27611" s="122"/>
      <c r="E27611" s="122"/>
    </row>
    <row r="27612" spans="4:5">
      <c r="D27612" s="122"/>
      <c r="E27612" s="122"/>
    </row>
    <row r="27613" spans="4:5">
      <c r="D27613" s="122"/>
      <c r="E27613" s="122"/>
    </row>
    <row r="27614" spans="4:5">
      <c r="D27614" s="122"/>
      <c r="E27614" s="122"/>
    </row>
    <row r="27615" spans="4:5">
      <c r="D27615" s="122"/>
      <c r="E27615" s="122"/>
    </row>
    <row r="27616" spans="4:5">
      <c r="D27616" s="122"/>
      <c r="E27616" s="122"/>
    </row>
    <row r="27617" spans="4:5">
      <c r="D27617" s="122"/>
      <c r="E27617" s="122"/>
    </row>
    <row r="27618" spans="4:5">
      <c r="D27618" s="122"/>
      <c r="E27618" s="122"/>
    </row>
    <row r="27619" spans="4:5">
      <c r="D27619" s="122"/>
      <c r="E27619" s="122"/>
    </row>
    <row r="27620" spans="4:5">
      <c r="D27620" s="122"/>
      <c r="E27620" s="122"/>
    </row>
    <row r="27621" spans="4:5">
      <c r="D27621" s="122"/>
      <c r="E27621" s="122"/>
    </row>
    <row r="27622" spans="4:5">
      <c r="D27622" s="122"/>
      <c r="E27622" s="122"/>
    </row>
    <row r="27623" spans="4:5">
      <c r="D27623" s="122"/>
      <c r="E27623" s="122"/>
    </row>
    <row r="27624" spans="4:5">
      <c r="D27624" s="122"/>
      <c r="E27624" s="122"/>
    </row>
    <row r="27625" spans="4:5">
      <c r="D27625" s="122"/>
      <c r="E27625" s="122"/>
    </row>
    <row r="27626" spans="4:5">
      <c r="D27626" s="122"/>
      <c r="E27626" s="122"/>
    </row>
    <row r="27627" spans="4:5">
      <c r="D27627" s="122"/>
      <c r="E27627" s="122"/>
    </row>
    <row r="27628" spans="4:5">
      <c r="D27628" s="122"/>
      <c r="E27628" s="122"/>
    </row>
    <row r="27629" spans="4:5">
      <c r="D27629" s="122"/>
      <c r="E27629" s="122"/>
    </row>
    <row r="27630" spans="4:5">
      <c r="D27630" s="122"/>
      <c r="E27630" s="122"/>
    </row>
    <row r="27631" spans="4:5">
      <c r="D27631" s="122"/>
      <c r="E27631" s="122"/>
    </row>
    <row r="27632" spans="4:5">
      <c r="D27632" s="122"/>
      <c r="E27632" s="122"/>
    </row>
    <row r="27633" spans="4:5">
      <c r="D27633" s="122"/>
      <c r="E27633" s="122"/>
    </row>
    <row r="27634" spans="4:5">
      <c r="D27634" s="122"/>
      <c r="E27634" s="122"/>
    </row>
    <row r="27635" spans="4:5">
      <c r="D27635" s="122"/>
      <c r="E27635" s="122"/>
    </row>
    <row r="27636" spans="4:5">
      <c r="D27636" s="122"/>
      <c r="E27636" s="122"/>
    </row>
    <row r="27637" spans="4:5">
      <c r="D27637" s="122"/>
      <c r="E27637" s="122"/>
    </row>
    <row r="27638" spans="4:5">
      <c r="D27638" s="122"/>
      <c r="E27638" s="122"/>
    </row>
    <row r="27639" spans="4:5">
      <c r="D27639" s="122"/>
      <c r="E27639" s="122"/>
    </row>
    <row r="27640" spans="4:5">
      <c r="D27640" s="122"/>
      <c r="E27640" s="122"/>
    </row>
    <row r="27641" spans="4:5">
      <c r="D27641" s="122"/>
      <c r="E27641" s="122"/>
    </row>
    <row r="27642" spans="4:5">
      <c r="D27642" s="122"/>
      <c r="E27642" s="122"/>
    </row>
    <row r="27643" spans="4:5">
      <c r="D27643" s="122"/>
      <c r="E27643" s="122"/>
    </row>
    <row r="27644" spans="4:5">
      <c r="D27644" s="122"/>
      <c r="E27644" s="122"/>
    </row>
    <row r="27645" spans="4:5">
      <c r="D27645" s="122"/>
      <c r="E27645" s="122"/>
    </row>
    <row r="27646" spans="4:5">
      <c r="D27646" s="122"/>
      <c r="E27646" s="122"/>
    </row>
    <row r="27647" spans="4:5">
      <c r="D27647" s="122"/>
      <c r="E27647" s="122"/>
    </row>
    <row r="27648" spans="4:5">
      <c r="D27648" s="122"/>
      <c r="E27648" s="122"/>
    </row>
    <row r="27649" spans="4:5">
      <c r="D27649" s="122"/>
      <c r="E27649" s="122"/>
    </row>
    <row r="27650" spans="4:5">
      <c r="D27650" s="122"/>
      <c r="E27650" s="122"/>
    </row>
    <row r="27651" spans="4:5">
      <c r="D27651" s="122"/>
      <c r="E27651" s="122"/>
    </row>
    <row r="27652" spans="4:5">
      <c r="D27652" s="122"/>
      <c r="E27652" s="122"/>
    </row>
    <row r="27653" spans="4:5">
      <c r="D27653" s="122"/>
      <c r="E27653" s="122"/>
    </row>
    <row r="27654" spans="4:5">
      <c r="D27654" s="122"/>
      <c r="E27654" s="122"/>
    </row>
    <row r="27655" spans="4:5">
      <c r="D27655" s="122"/>
      <c r="E27655" s="122"/>
    </row>
    <row r="27656" spans="4:5">
      <c r="D27656" s="122"/>
      <c r="E27656" s="122"/>
    </row>
    <row r="27657" spans="4:5">
      <c r="D27657" s="122"/>
      <c r="E27657" s="122"/>
    </row>
    <row r="27658" spans="4:5">
      <c r="D27658" s="122"/>
      <c r="E27658" s="122"/>
    </row>
    <row r="27659" spans="4:5">
      <c r="D27659" s="122"/>
      <c r="E27659" s="122"/>
    </row>
    <row r="27660" spans="4:5">
      <c r="D27660" s="122"/>
      <c r="E27660" s="122"/>
    </row>
    <row r="27661" spans="4:5">
      <c r="D27661" s="122"/>
      <c r="E27661" s="122"/>
    </row>
    <row r="27662" spans="4:5">
      <c r="D27662" s="122"/>
      <c r="E27662" s="122"/>
    </row>
    <row r="27663" spans="4:5">
      <c r="D27663" s="122"/>
      <c r="E27663" s="122"/>
    </row>
    <row r="27664" spans="4:5">
      <c r="D27664" s="122"/>
      <c r="E27664" s="122"/>
    </row>
    <row r="27665" spans="4:5">
      <c r="D27665" s="122"/>
      <c r="E27665" s="122"/>
    </row>
    <row r="27666" spans="4:5">
      <c r="D27666" s="122"/>
      <c r="E27666" s="122"/>
    </row>
    <row r="27667" spans="4:5">
      <c r="D27667" s="122"/>
      <c r="E27667" s="122"/>
    </row>
    <row r="27668" spans="4:5">
      <c r="D27668" s="122"/>
      <c r="E27668" s="122"/>
    </row>
    <row r="27669" spans="4:5">
      <c r="D27669" s="122"/>
      <c r="E27669" s="122"/>
    </row>
    <row r="27670" spans="4:5">
      <c r="D27670" s="122"/>
      <c r="E27670" s="122"/>
    </row>
    <row r="27671" spans="4:5">
      <c r="D27671" s="122"/>
      <c r="E27671" s="122"/>
    </row>
    <row r="27672" spans="4:5">
      <c r="D27672" s="122"/>
      <c r="E27672" s="122"/>
    </row>
    <row r="27673" spans="4:5">
      <c r="D27673" s="122"/>
      <c r="E27673" s="122"/>
    </row>
    <row r="27674" spans="4:5">
      <c r="D27674" s="122"/>
      <c r="E27674" s="122"/>
    </row>
    <row r="27675" spans="4:5">
      <c r="D27675" s="122"/>
      <c r="E27675" s="122"/>
    </row>
    <row r="27676" spans="4:5">
      <c r="D27676" s="122"/>
      <c r="E27676" s="122"/>
    </row>
    <row r="27677" spans="4:5">
      <c r="D27677" s="122"/>
      <c r="E27677" s="122"/>
    </row>
    <row r="27678" spans="4:5">
      <c r="D27678" s="122"/>
      <c r="E27678" s="122"/>
    </row>
    <row r="27679" spans="4:5">
      <c r="D27679" s="122"/>
      <c r="E27679" s="122"/>
    </row>
    <row r="27680" spans="4:5">
      <c r="D27680" s="122"/>
      <c r="E27680" s="122"/>
    </row>
    <row r="27681" spans="4:5">
      <c r="D27681" s="122"/>
      <c r="E27681" s="122"/>
    </row>
    <row r="27682" spans="4:5">
      <c r="D27682" s="122"/>
      <c r="E27682" s="122"/>
    </row>
    <row r="27683" spans="4:5">
      <c r="D27683" s="122"/>
      <c r="E27683" s="122"/>
    </row>
    <row r="27684" spans="4:5">
      <c r="D27684" s="122"/>
      <c r="E27684" s="122"/>
    </row>
    <row r="27685" spans="4:5">
      <c r="D27685" s="122"/>
      <c r="E27685" s="122"/>
    </row>
    <row r="27686" spans="4:5">
      <c r="D27686" s="122"/>
      <c r="E27686" s="122"/>
    </row>
    <row r="27687" spans="4:5">
      <c r="D27687" s="122"/>
      <c r="E27687" s="122"/>
    </row>
    <row r="27688" spans="4:5">
      <c r="D27688" s="122"/>
      <c r="E27688" s="122"/>
    </row>
    <row r="27689" spans="4:5">
      <c r="D27689" s="122"/>
      <c r="E27689" s="122"/>
    </row>
    <row r="27690" spans="4:5">
      <c r="D27690" s="122"/>
      <c r="E27690" s="122"/>
    </row>
    <row r="27691" spans="4:5">
      <c r="D27691" s="122"/>
      <c r="E27691" s="122"/>
    </row>
    <row r="27692" spans="4:5">
      <c r="D27692" s="122"/>
      <c r="E27692" s="122"/>
    </row>
    <row r="27693" spans="4:5">
      <c r="D27693" s="122"/>
      <c r="E27693" s="122"/>
    </row>
    <row r="27694" spans="4:5">
      <c r="D27694" s="122"/>
      <c r="E27694" s="122"/>
    </row>
    <row r="27695" spans="4:5">
      <c r="D27695" s="122"/>
      <c r="E27695" s="122"/>
    </row>
    <row r="27696" spans="4:5">
      <c r="D27696" s="122"/>
      <c r="E27696" s="122"/>
    </row>
    <row r="27697" spans="4:5">
      <c r="D27697" s="122"/>
      <c r="E27697" s="122"/>
    </row>
    <row r="27698" spans="4:5">
      <c r="D27698" s="122"/>
      <c r="E27698" s="122"/>
    </row>
    <row r="27699" spans="4:5">
      <c r="D27699" s="122"/>
      <c r="E27699" s="122"/>
    </row>
    <row r="27700" spans="4:5">
      <c r="D27700" s="122"/>
      <c r="E27700" s="122"/>
    </row>
    <row r="27701" spans="4:5">
      <c r="D27701" s="122"/>
      <c r="E27701" s="122"/>
    </row>
    <row r="27702" spans="4:5">
      <c r="D27702" s="122"/>
      <c r="E27702" s="122"/>
    </row>
    <row r="27703" spans="4:5">
      <c r="D27703" s="122"/>
      <c r="E27703" s="122"/>
    </row>
    <row r="27704" spans="4:5">
      <c r="D27704" s="122"/>
      <c r="E27704" s="122"/>
    </row>
    <row r="27705" spans="4:5">
      <c r="D27705" s="122"/>
      <c r="E27705" s="122"/>
    </row>
    <row r="27706" spans="4:5">
      <c r="D27706" s="122"/>
      <c r="E27706" s="122"/>
    </row>
    <row r="27707" spans="4:5">
      <c r="D27707" s="122"/>
      <c r="E27707" s="122"/>
    </row>
    <row r="27708" spans="4:5">
      <c r="D27708" s="122"/>
      <c r="E27708" s="122"/>
    </row>
    <row r="27709" spans="4:5">
      <c r="D27709" s="122"/>
      <c r="E27709" s="122"/>
    </row>
    <row r="27710" spans="4:5">
      <c r="D27710" s="122"/>
      <c r="E27710" s="122"/>
    </row>
    <row r="27711" spans="4:5">
      <c r="D27711" s="122"/>
      <c r="E27711" s="122"/>
    </row>
    <row r="27712" spans="4:5">
      <c r="D27712" s="122"/>
      <c r="E27712" s="122"/>
    </row>
    <row r="27713" spans="4:5">
      <c r="D27713" s="122"/>
      <c r="E27713" s="122"/>
    </row>
    <row r="27714" spans="4:5">
      <c r="D27714" s="122"/>
      <c r="E27714" s="122"/>
    </row>
    <row r="27715" spans="4:5">
      <c r="D27715" s="122"/>
      <c r="E27715" s="122"/>
    </row>
    <row r="27716" spans="4:5">
      <c r="D27716" s="122"/>
      <c r="E27716" s="122"/>
    </row>
    <row r="27717" spans="4:5">
      <c r="D27717" s="122"/>
      <c r="E27717" s="122"/>
    </row>
    <row r="27718" spans="4:5">
      <c r="D27718" s="122"/>
      <c r="E27718" s="122"/>
    </row>
    <row r="27719" spans="4:5">
      <c r="D27719" s="122"/>
      <c r="E27719" s="122"/>
    </row>
    <row r="27720" spans="4:5">
      <c r="D27720" s="122"/>
      <c r="E27720" s="122"/>
    </row>
    <row r="27721" spans="4:5">
      <c r="D27721" s="122"/>
      <c r="E27721" s="122"/>
    </row>
    <row r="27722" spans="4:5">
      <c r="D27722" s="122"/>
      <c r="E27722" s="122"/>
    </row>
    <row r="27723" spans="4:5">
      <c r="D27723" s="122"/>
      <c r="E27723" s="122"/>
    </row>
    <row r="27724" spans="4:5">
      <c r="D27724" s="122"/>
      <c r="E27724" s="122"/>
    </row>
    <row r="27725" spans="4:5">
      <c r="D27725" s="122"/>
      <c r="E27725" s="122"/>
    </row>
    <row r="27726" spans="4:5">
      <c r="D27726" s="122"/>
      <c r="E27726" s="122"/>
    </row>
    <row r="27727" spans="4:5">
      <c r="D27727" s="122"/>
      <c r="E27727" s="122"/>
    </row>
    <row r="27728" spans="4:5">
      <c r="D27728" s="122"/>
      <c r="E27728" s="122"/>
    </row>
    <row r="27729" spans="4:5">
      <c r="D27729" s="122"/>
      <c r="E27729" s="122"/>
    </row>
    <row r="27730" spans="4:5">
      <c r="D27730" s="122"/>
      <c r="E27730" s="122"/>
    </row>
    <row r="27731" spans="4:5">
      <c r="D27731" s="122"/>
      <c r="E27731" s="122"/>
    </row>
    <row r="27732" spans="4:5">
      <c r="D27732" s="122"/>
      <c r="E27732" s="122"/>
    </row>
    <row r="27733" spans="4:5">
      <c r="D27733" s="122"/>
      <c r="E27733" s="122"/>
    </row>
    <row r="27734" spans="4:5">
      <c r="D27734" s="122"/>
      <c r="E27734" s="122"/>
    </row>
    <row r="27735" spans="4:5">
      <c r="D27735" s="122"/>
      <c r="E27735" s="122"/>
    </row>
    <row r="27736" spans="4:5">
      <c r="D27736" s="122"/>
      <c r="E27736" s="122"/>
    </row>
    <row r="27737" spans="4:5">
      <c r="D27737" s="122"/>
      <c r="E27737" s="122"/>
    </row>
    <row r="27738" spans="4:5">
      <c r="D27738" s="122"/>
      <c r="E27738" s="122"/>
    </row>
    <row r="27739" spans="4:5">
      <c r="D27739" s="122"/>
      <c r="E27739" s="122"/>
    </row>
    <row r="27740" spans="4:5">
      <c r="D27740" s="122"/>
      <c r="E27740" s="122"/>
    </row>
    <row r="27741" spans="4:5">
      <c r="D27741" s="122"/>
      <c r="E27741" s="122"/>
    </row>
    <row r="27742" spans="4:5">
      <c r="D27742" s="122"/>
      <c r="E27742" s="122"/>
    </row>
    <row r="27743" spans="4:5">
      <c r="D27743" s="122"/>
      <c r="E27743" s="122"/>
    </row>
    <row r="27744" spans="4:5">
      <c r="D27744" s="122"/>
      <c r="E27744" s="122"/>
    </row>
    <row r="27745" spans="4:5">
      <c r="D27745" s="122"/>
      <c r="E27745" s="122"/>
    </row>
    <row r="27746" spans="4:5">
      <c r="D27746" s="122"/>
      <c r="E27746" s="122"/>
    </row>
    <row r="27747" spans="4:5">
      <c r="D27747" s="122"/>
      <c r="E27747" s="122"/>
    </row>
    <row r="27748" spans="4:5">
      <c r="D27748" s="122"/>
      <c r="E27748" s="122"/>
    </row>
    <row r="27749" spans="4:5">
      <c r="D27749" s="122"/>
      <c r="E27749" s="122"/>
    </row>
    <row r="27750" spans="4:5">
      <c r="D27750" s="122"/>
      <c r="E27750" s="122"/>
    </row>
    <row r="27751" spans="4:5">
      <c r="D27751" s="122"/>
      <c r="E27751" s="122"/>
    </row>
    <row r="27752" spans="4:5">
      <c r="D27752" s="122"/>
      <c r="E27752" s="122"/>
    </row>
    <row r="27753" spans="4:5">
      <c r="D27753" s="122"/>
      <c r="E27753" s="122"/>
    </row>
    <row r="27754" spans="4:5">
      <c r="D27754" s="122"/>
      <c r="E27754" s="122"/>
    </row>
    <row r="27755" spans="4:5">
      <c r="D27755" s="122"/>
      <c r="E27755" s="122"/>
    </row>
    <row r="27756" spans="4:5">
      <c r="D27756" s="122"/>
      <c r="E27756" s="122"/>
    </row>
    <row r="27757" spans="4:5">
      <c r="D27757" s="122"/>
      <c r="E27757" s="122"/>
    </row>
    <row r="27758" spans="4:5">
      <c r="D27758" s="122"/>
      <c r="E27758" s="122"/>
    </row>
    <row r="27759" spans="4:5">
      <c r="D27759" s="122"/>
      <c r="E27759" s="122"/>
    </row>
    <row r="27760" spans="4:5">
      <c r="D27760" s="122"/>
      <c r="E27760" s="122"/>
    </row>
    <row r="27761" spans="4:5">
      <c r="D27761" s="122"/>
      <c r="E27761" s="122"/>
    </row>
    <row r="27762" spans="4:5">
      <c r="D27762" s="122"/>
      <c r="E27762" s="122"/>
    </row>
    <row r="27763" spans="4:5">
      <c r="D27763" s="122"/>
      <c r="E27763" s="122"/>
    </row>
    <row r="27764" spans="4:5">
      <c r="D27764" s="122"/>
      <c r="E27764" s="122"/>
    </row>
    <row r="27765" spans="4:5">
      <c r="D27765" s="122"/>
      <c r="E27765" s="122"/>
    </row>
    <row r="27766" spans="4:5">
      <c r="D27766" s="122"/>
      <c r="E27766" s="122"/>
    </row>
    <row r="27767" spans="4:5">
      <c r="D27767" s="122"/>
      <c r="E27767" s="122"/>
    </row>
    <row r="27768" spans="4:5">
      <c r="D27768" s="122"/>
      <c r="E27768" s="122"/>
    </row>
    <row r="27769" spans="4:5">
      <c r="D27769" s="122"/>
      <c r="E27769" s="122"/>
    </row>
    <row r="27770" spans="4:5">
      <c r="D27770" s="122"/>
      <c r="E27770" s="122"/>
    </row>
    <row r="27771" spans="4:5">
      <c r="D27771" s="122"/>
      <c r="E27771" s="122"/>
    </row>
    <row r="27772" spans="4:5">
      <c r="D27772" s="122"/>
      <c r="E27772" s="122"/>
    </row>
    <row r="27773" spans="4:5">
      <c r="D27773" s="122"/>
      <c r="E27773" s="122"/>
    </row>
    <row r="27774" spans="4:5">
      <c r="D27774" s="122"/>
      <c r="E27774" s="122"/>
    </row>
    <row r="27775" spans="4:5">
      <c r="D27775" s="122"/>
      <c r="E27775" s="122"/>
    </row>
    <row r="27776" spans="4:5">
      <c r="D27776" s="122"/>
      <c r="E27776" s="122"/>
    </row>
    <row r="27777" spans="4:5">
      <c r="D27777" s="122"/>
      <c r="E27777" s="122"/>
    </row>
    <row r="27778" spans="4:5">
      <c r="D27778" s="122"/>
      <c r="E27778" s="122"/>
    </row>
    <row r="27779" spans="4:5">
      <c r="D27779" s="122"/>
      <c r="E27779" s="122"/>
    </row>
    <row r="27780" spans="4:5">
      <c r="D27780" s="122"/>
      <c r="E27780" s="122"/>
    </row>
    <row r="27781" spans="4:5">
      <c r="D27781" s="122"/>
      <c r="E27781" s="122"/>
    </row>
    <row r="27782" spans="4:5">
      <c r="D27782" s="122"/>
      <c r="E27782" s="122"/>
    </row>
    <row r="27783" spans="4:5">
      <c r="D27783" s="122"/>
      <c r="E27783" s="122"/>
    </row>
    <row r="27784" spans="4:5">
      <c r="D27784" s="122"/>
      <c r="E27784" s="122"/>
    </row>
    <row r="27785" spans="4:5">
      <c r="D27785" s="122"/>
      <c r="E27785" s="122"/>
    </row>
    <row r="27786" spans="4:5">
      <c r="D27786" s="122"/>
      <c r="E27786" s="122"/>
    </row>
    <row r="27787" spans="4:5">
      <c r="D27787" s="122"/>
      <c r="E27787" s="122"/>
    </row>
    <row r="27788" spans="4:5">
      <c r="D27788" s="122"/>
      <c r="E27788" s="122"/>
    </row>
    <row r="27789" spans="4:5">
      <c r="D27789" s="122"/>
      <c r="E27789" s="122"/>
    </row>
    <row r="27790" spans="4:5">
      <c r="D27790" s="122"/>
      <c r="E27790" s="122"/>
    </row>
    <row r="27791" spans="4:5">
      <c r="D27791" s="122"/>
      <c r="E27791" s="122"/>
    </row>
    <row r="27792" spans="4:5">
      <c r="D27792" s="122"/>
      <c r="E27792" s="122"/>
    </row>
    <row r="27793" spans="4:5">
      <c r="D27793" s="122"/>
      <c r="E27793" s="122"/>
    </row>
    <row r="27794" spans="4:5">
      <c r="D27794" s="122"/>
      <c r="E27794" s="122"/>
    </row>
    <row r="27795" spans="4:5">
      <c r="D27795" s="122"/>
      <c r="E27795" s="122"/>
    </row>
    <row r="27796" spans="4:5">
      <c r="D27796" s="122"/>
      <c r="E27796" s="122"/>
    </row>
    <row r="27797" spans="4:5">
      <c r="D27797" s="122"/>
      <c r="E27797" s="122"/>
    </row>
    <row r="27798" spans="4:5">
      <c r="D27798" s="122"/>
      <c r="E27798" s="122"/>
    </row>
    <row r="27799" spans="4:5">
      <c r="D27799" s="122"/>
      <c r="E27799" s="122"/>
    </row>
    <row r="27800" spans="4:5">
      <c r="D27800" s="122"/>
      <c r="E27800" s="122"/>
    </row>
    <row r="27801" spans="4:5">
      <c r="D27801" s="122"/>
      <c r="E27801" s="122"/>
    </row>
    <row r="27802" spans="4:5">
      <c r="D27802" s="122"/>
      <c r="E27802" s="122"/>
    </row>
    <row r="27803" spans="4:5">
      <c r="D27803" s="122"/>
      <c r="E27803" s="122"/>
    </row>
    <row r="27804" spans="4:5">
      <c r="D27804" s="122"/>
      <c r="E27804" s="122"/>
    </row>
    <row r="27805" spans="4:5">
      <c r="D27805" s="122"/>
      <c r="E27805" s="122"/>
    </row>
    <row r="27806" spans="4:5">
      <c r="D27806" s="122"/>
      <c r="E27806" s="122"/>
    </row>
    <row r="27807" spans="4:5">
      <c r="D27807" s="122"/>
      <c r="E27807" s="122"/>
    </row>
    <row r="27808" spans="4:5">
      <c r="D27808" s="122"/>
      <c r="E27808" s="122"/>
    </row>
    <row r="27809" spans="4:5">
      <c r="D27809" s="122"/>
      <c r="E27809" s="122"/>
    </row>
    <row r="27810" spans="4:5">
      <c r="D27810" s="122"/>
      <c r="E27810" s="122"/>
    </row>
    <row r="27811" spans="4:5">
      <c r="D27811" s="122"/>
      <c r="E27811" s="122"/>
    </row>
    <row r="27812" spans="4:5">
      <c r="D27812" s="122"/>
      <c r="E27812" s="122"/>
    </row>
    <row r="27813" spans="4:5">
      <c r="D27813" s="122"/>
      <c r="E27813" s="122"/>
    </row>
    <row r="27814" spans="4:5">
      <c r="D27814" s="122"/>
      <c r="E27814" s="122"/>
    </row>
    <row r="27815" spans="4:5">
      <c r="D27815" s="122"/>
      <c r="E27815" s="122"/>
    </row>
    <row r="27816" spans="4:5">
      <c r="D27816" s="122"/>
      <c r="E27816" s="122"/>
    </row>
    <row r="27817" spans="4:5">
      <c r="D27817" s="122"/>
      <c r="E27817" s="122"/>
    </row>
    <row r="27818" spans="4:5">
      <c r="D27818" s="122"/>
      <c r="E27818" s="122"/>
    </row>
    <row r="27819" spans="4:5">
      <c r="D27819" s="122"/>
      <c r="E27819" s="122"/>
    </row>
    <row r="27820" spans="4:5">
      <c r="D27820" s="122"/>
      <c r="E27820" s="122"/>
    </row>
    <row r="27821" spans="4:5">
      <c r="D27821" s="122"/>
      <c r="E27821" s="122"/>
    </row>
    <row r="27822" spans="4:5">
      <c r="D27822" s="122"/>
      <c r="E27822" s="122"/>
    </row>
    <row r="27823" spans="4:5">
      <c r="D27823" s="122"/>
      <c r="E27823" s="122"/>
    </row>
    <row r="27824" spans="4:5">
      <c r="D27824" s="122"/>
      <c r="E27824" s="122"/>
    </row>
    <row r="27825" spans="4:5">
      <c r="D27825" s="122"/>
      <c r="E27825" s="122"/>
    </row>
    <row r="27826" spans="4:5">
      <c r="D27826" s="122"/>
      <c r="E27826" s="122"/>
    </row>
    <row r="27827" spans="4:5">
      <c r="D27827" s="122"/>
      <c r="E27827" s="122"/>
    </row>
    <row r="27828" spans="4:5">
      <c r="D27828" s="122"/>
      <c r="E27828" s="122"/>
    </row>
    <row r="27829" spans="4:5">
      <c r="D27829" s="122"/>
      <c r="E27829" s="122"/>
    </row>
    <row r="27830" spans="4:5">
      <c r="D27830" s="122"/>
      <c r="E27830" s="122"/>
    </row>
    <row r="27831" spans="4:5">
      <c r="D27831" s="122"/>
      <c r="E27831" s="122"/>
    </row>
    <row r="27832" spans="4:5">
      <c r="D27832" s="122"/>
      <c r="E27832" s="122"/>
    </row>
    <row r="27833" spans="4:5">
      <c r="D27833" s="122"/>
      <c r="E27833" s="122"/>
    </row>
    <row r="27834" spans="4:5">
      <c r="D27834" s="122"/>
      <c r="E27834" s="122"/>
    </row>
    <row r="27835" spans="4:5">
      <c r="D27835" s="122"/>
      <c r="E27835" s="122"/>
    </row>
    <row r="27836" spans="4:5">
      <c r="D27836" s="122"/>
      <c r="E27836" s="122"/>
    </row>
    <row r="27837" spans="4:5">
      <c r="D27837" s="122"/>
      <c r="E27837" s="122"/>
    </row>
    <row r="27838" spans="4:5">
      <c r="D27838" s="122"/>
      <c r="E27838" s="122"/>
    </row>
    <row r="27839" spans="4:5">
      <c r="D27839" s="122"/>
      <c r="E27839" s="122"/>
    </row>
    <row r="27840" spans="4:5">
      <c r="D27840" s="122"/>
      <c r="E27840" s="122"/>
    </row>
    <row r="27841" spans="4:5">
      <c r="D27841" s="122"/>
      <c r="E27841" s="122"/>
    </row>
    <row r="27842" spans="4:5">
      <c r="D27842" s="122"/>
      <c r="E27842" s="122"/>
    </row>
    <row r="27843" spans="4:5">
      <c r="D27843" s="122"/>
      <c r="E27843" s="122"/>
    </row>
    <row r="27844" spans="4:5">
      <c r="D27844" s="122"/>
      <c r="E27844" s="122"/>
    </row>
    <row r="27845" spans="4:5">
      <c r="D27845" s="122"/>
      <c r="E27845" s="122"/>
    </row>
    <row r="27846" spans="4:5">
      <c r="D27846" s="122"/>
      <c r="E27846" s="122"/>
    </row>
    <row r="27847" spans="4:5">
      <c r="D27847" s="122"/>
      <c r="E27847" s="122"/>
    </row>
    <row r="27848" spans="4:5">
      <c r="D27848" s="122"/>
      <c r="E27848" s="122"/>
    </row>
    <row r="27849" spans="4:5">
      <c r="D27849" s="122"/>
      <c r="E27849" s="122"/>
    </row>
    <row r="27850" spans="4:5">
      <c r="D27850" s="122"/>
      <c r="E27850" s="122"/>
    </row>
    <row r="27851" spans="4:5">
      <c r="D27851" s="122"/>
      <c r="E27851" s="122"/>
    </row>
    <row r="27852" spans="4:5">
      <c r="D27852" s="122"/>
      <c r="E27852" s="122"/>
    </row>
    <row r="27853" spans="4:5">
      <c r="D27853" s="122"/>
      <c r="E27853" s="122"/>
    </row>
    <row r="27854" spans="4:5">
      <c r="D27854" s="122"/>
      <c r="E27854" s="122"/>
    </row>
    <row r="27855" spans="4:5">
      <c r="D27855" s="122"/>
      <c r="E27855" s="122"/>
    </row>
    <row r="27856" spans="4:5">
      <c r="D27856" s="122"/>
      <c r="E27856" s="122"/>
    </row>
    <row r="27857" spans="4:5">
      <c r="D27857" s="122"/>
      <c r="E27857" s="122"/>
    </row>
    <row r="27858" spans="4:5">
      <c r="D27858" s="122"/>
      <c r="E27858" s="122"/>
    </row>
    <row r="27859" spans="4:5">
      <c r="D27859" s="122"/>
      <c r="E27859" s="122"/>
    </row>
    <row r="27860" spans="4:5">
      <c r="D27860" s="122"/>
      <c r="E27860" s="122"/>
    </row>
    <row r="27861" spans="4:5">
      <c r="D27861" s="122"/>
      <c r="E27861" s="122"/>
    </row>
    <row r="27862" spans="4:5">
      <c r="D27862" s="122"/>
      <c r="E27862" s="122"/>
    </row>
    <row r="27863" spans="4:5">
      <c r="D27863" s="122"/>
      <c r="E27863" s="122"/>
    </row>
    <row r="27864" spans="4:5">
      <c r="D27864" s="122"/>
      <c r="E27864" s="122"/>
    </row>
    <row r="27865" spans="4:5">
      <c r="D27865" s="122"/>
      <c r="E27865" s="122"/>
    </row>
    <row r="27866" spans="4:5">
      <c r="D27866" s="122"/>
      <c r="E27866" s="122"/>
    </row>
    <row r="27867" spans="4:5">
      <c r="D27867" s="122"/>
      <c r="E27867" s="122"/>
    </row>
    <row r="27868" spans="4:5">
      <c r="D27868" s="122"/>
      <c r="E27868" s="122"/>
    </row>
    <row r="27869" spans="4:5">
      <c r="D27869" s="122"/>
      <c r="E27869" s="122"/>
    </row>
    <row r="27870" spans="4:5">
      <c r="D27870" s="122"/>
      <c r="E27870" s="122"/>
    </row>
    <row r="27871" spans="4:5">
      <c r="D27871" s="122"/>
      <c r="E27871" s="122"/>
    </row>
    <row r="27872" spans="4:5">
      <c r="D27872" s="122"/>
      <c r="E27872" s="122"/>
    </row>
    <row r="27873" spans="4:5">
      <c r="D27873" s="122"/>
      <c r="E27873" s="122"/>
    </row>
    <row r="27874" spans="4:5">
      <c r="D27874" s="122"/>
      <c r="E27874" s="122"/>
    </row>
    <row r="27875" spans="4:5">
      <c r="D27875" s="122"/>
      <c r="E27875" s="122"/>
    </row>
    <row r="27876" spans="4:5">
      <c r="D27876" s="122"/>
      <c r="E27876" s="122"/>
    </row>
    <row r="27877" spans="4:5">
      <c r="D27877" s="122"/>
      <c r="E27877" s="122"/>
    </row>
    <row r="27878" spans="4:5">
      <c r="D27878" s="122"/>
      <c r="E27878" s="122"/>
    </row>
    <row r="27879" spans="4:5">
      <c r="D27879" s="122"/>
      <c r="E27879" s="122"/>
    </row>
    <row r="27880" spans="4:5">
      <c r="D27880" s="122"/>
      <c r="E27880" s="122"/>
    </row>
    <row r="27881" spans="4:5">
      <c r="D27881" s="122"/>
      <c r="E27881" s="122"/>
    </row>
    <row r="27882" spans="4:5">
      <c r="D27882" s="122"/>
      <c r="E27882" s="122"/>
    </row>
    <row r="27883" spans="4:5">
      <c r="D27883" s="122"/>
      <c r="E27883" s="122"/>
    </row>
    <row r="27884" spans="4:5">
      <c r="D27884" s="122"/>
      <c r="E27884" s="122"/>
    </row>
    <row r="27885" spans="4:5">
      <c r="D27885" s="122"/>
      <c r="E27885" s="122"/>
    </row>
    <row r="27886" spans="4:5">
      <c r="D27886" s="122"/>
      <c r="E27886" s="122"/>
    </row>
    <row r="27887" spans="4:5">
      <c r="D27887" s="122"/>
      <c r="E27887" s="122"/>
    </row>
    <row r="27888" spans="4:5">
      <c r="D27888" s="122"/>
      <c r="E27888" s="122"/>
    </row>
    <row r="27889" spans="4:5">
      <c r="D27889" s="122"/>
      <c r="E27889" s="122"/>
    </row>
    <row r="27890" spans="4:5">
      <c r="D27890" s="122"/>
      <c r="E27890" s="122"/>
    </row>
    <row r="27891" spans="4:5">
      <c r="D27891" s="122"/>
      <c r="E27891" s="122"/>
    </row>
    <row r="27892" spans="4:5">
      <c r="D27892" s="122"/>
      <c r="E27892" s="122"/>
    </row>
    <row r="27893" spans="4:5">
      <c r="D27893" s="122"/>
      <c r="E27893" s="122"/>
    </row>
    <row r="27894" spans="4:5">
      <c r="D27894" s="122"/>
      <c r="E27894" s="122"/>
    </row>
    <row r="27895" spans="4:5">
      <c r="D27895" s="122"/>
      <c r="E27895" s="122"/>
    </row>
    <row r="27896" spans="4:5">
      <c r="D27896" s="122"/>
      <c r="E27896" s="122"/>
    </row>
    <row r="27897" spans="4:5">
      <c r="D27897" s="122"/>
      <c r="E27897" s="122"/>
    </row>
    <row r="27898" spans="4:5">
      <c r="D27898" s="122"/>
      <c r="E27898" s="122"/>
    </row>
    <row r="27899" spans="4:5">
      <c r="D27899" s="122"/>
      <c r="E27899" s="122"/>
    </row>
    <row r="27900" spans="4:5">
      <c r="D27900" s="122"/>
      <c r="E27900" s="122"/>
    </row>
    <row r="27901" spans="4:5">
      <c r="D27901" s="122"/>
      <c r="E27901" s="122"/>
    </row>
    <row r="27902" spans="4:5">
      <c r="D27902" s="122"/>
      <c r="E27902" s="122"/>
    </row>
    <row r="27903" spans="4:5">
      <c r="D27903" s="122"/>
      <c r="E27903" s="122"/>
    </row>
    <row r="27904" spans="4:5">
      <c r="D27904" s="122"/>
      <c r="E27904" s="122"/>
    </row>
    <row r="27905" spans="4:5">
      <c r="D27905" s="122"/>
      <c r="E27905" s="122"/>
    </row>
    <row r="27906" spans="4:5">
      <c r="D27906" s="122"/>
      <c r="E27906" s="122"/>
    </row>
    <row r="27907" spans="4:5">
      <c r="D27907" s="122"/>
      <c r="E27907" s="122"/>
    </row>
    <row r="27908" spans="4:5">
      <c r="D27908" s="122"/>
      <c r="E27908" s="122"/>
    </row>
    <row r="27909" spans="4:5">
      <c r="D27909" s="122"/>
      <c r="E27909" s="122"/>
    </row>
    <row r="27910" spans="4:5">
      <c r="D27910" s="122"/>
      <c r="E27910" s="122"/>
    </row>
    <row r="27911" spans="4:5">
      <c r="D27911" s="122"/>
      <c r="E27911" s="122"/>
    </row>
    <row r="27912" spans="4:5">
      <c r="D27912" s="122"/>
      <c r="E27912" s="122"/>
    </row>
    <row r="27913" spans="4:5">
      <c r="D27913" s="122"/>
      <c r="E27913" s="122"/>
    </row>
    <row r="27914" spans="4:5">
      <c r="D27914" s="122"/>
      <c r="E27914" s="122"/>
    </row>
    <row r="27915" spans="4:5">
      <c r="D27915" s="122"/>
      <c r="E27915" s="122"/>
    </row>
    <row r="27916" spans="4:5">
      <c r="D27916" s="122"/>
      <c r="E27916" s="122"/>
    </row>
    <row r="27917" spans="4:5">
      <c r="D27917" s="122"/>
      <c r="E27917" s="122"/>
    </row>
    <row r="27918" spans="4:5">
      <c r="D27918" s="122"/>
      <c r="E27918" s="122"/>
    </row>
    <row r="27919" spans="4:5">
      <c r="D27919" s="122"/>
      <c r="E27919" s="122"/>
    </row>
    <row r="27920" spans="4:5">
      <c r="D27920" s="122"/>
      <c r="E27920" s="122"/>
    </row>
    <row r="27921" spans="4:5">
      <c r="D27921" s="122"/>
      <c r="E27921" s="122"/>
    </row>
    <row r="27922" spans="4:5">
      <c r="D27922" s="122"/>
      <c r="E27922" s="122"/>
    </row>
    <row r="27923" spans="4:5">
      <c r="D27923" s="122"/>
      <c r="E27923" s="122"/>
    </row>
    <row r="27924" spans="4:5">
      <c r="D27924" s="122"/>
      <c r="E27924" s="122"/>
    </row>
    <row r="27925" spans="4:5">
      <c r="D27925" s="122"/>
      <c r="E27925" s="122"/>
    </row>
    <row r="27926" spans="4:5">
      <c r="D27926" s="122"/>
      <c r="E27926" s="122"/>
    </row>
    <row r="27927" spans="4:5">
      <c r="D27927" s="122"/>
      <c r="E27927" s="122"/>
    </row>
    <row r="27928" spans="4:5">
      <c r="D27928" s="122"/>
      <c r="E27928" s="122"/>
    </row>
    <row r="27929" spans="4:5">
      <c r="D27929" s="122"/>
      <c r="E27929" s="122"/>
    </row>
    <row r="27930" spans="4:5">
      <c r="D27930" s="122"/>
      <c r="E27930" s="122"/>
    </row>
    <row r="27931" spans="4:5">
      <c r="D27931" s="122"/>
      <c r="E27931" s="122"/>
    </row>
    <row r="27932" spans="4:5">
      <c r="D27932" s="122"/>
      <c r="E27932" s="122"/>
    </row>
    <row r="27933" spans="4:5">
      <c r="D27933" s="122"/>
      <c r="E27933" s="122"/>
    </row>
    <row r="27934" spans="4:5">
      <c r="D27934" s="122"/>
      <c r="E27934" s="122"/>
    </row>
    <row r="27935" spans="4:5">
      <c r="D27935" s="122"/>
      <c r="E27935" s="122"/>
    </row>
    <row r="27936" spans="4:5">
      <c r="D27936" s="122"/>
      <c r="E27936" s="122"/>
    </row>
    <row r="27937" spans="4:5">
      <c r="D27937" s="122"/>
      <c r="E27937" s="122"/>
    </row>
    <row r="27938" spans="4:5">
      <c r="D27938" s="122"/>
      <c r="E27938" s="122"/>
    </row>
    <row r="27939" spans="4:5">
      <c r="D27939" s="122"/>
      <c r="E27939" s="122"/>
    </row>
    <row r="27940" spans="4:5">
      <c r="D27940" s="122"/>
      <c r="E27940" s="122"/>
    </row>
    <row r="27941" spans="4:5">
      <c r="D27941" s="122"/>
      <c r="E27941" s="122"/>
    </row>
    <row r="27942" spans="4:5">
      <c r="D27942" s="122"/>
      <c r="E27942" s="122"/>
    </row>
    <row r="27943" spans="4:5">
      <c r="D27943" s="122"/>
      <c r="E27943" s="122"/>
    </row>
    <row r="27944" spans="4:5">
      <c r="D27944" s="122"/>
      <c r="E27944" s="122"/>
    </row>
    <row r="27945" spans="4:5">
      <c r="D27945" s="122"/>
      <c r="E27945" s="122"/>
    </row>
    <row r="27946" spans="4:5">
      <c r="D27946" s="122"/>
      <c r="E27946" s="122"/>
    </row>
    <row r="27947" spans="4:5">
      <c r="D27947" s="122"/>
      <c r="E27947" s="122"/>
    </row>
    <row r="27948" spans="4:5">
      <c r="D27948" s="122"/>
      <c r="E27948" s="122"/>
    </row>
    <row r="27949" spans="4:5">
      <c r="D27949" s="122"/>
      <c r="E27949" s="122"/>
    </row>
    <row r="27950" spans="4:5">
      <c r="D27950" s="122"/>
      <c r="E27950" s="122"/>
    </row>
    <row r="27951" spans="4:5">
      <c r="D27951" s="122"/>
      <c r="E27951" s="122"/>
    </row>
    <row r="27952" spans="4:5">
      <c r="D27952" s="122"/>
      <c r="E27952" s="122"/>
    </row>
    <row r="27953" spans="4:5">
      <c r="D27953" s="122"/>
      <c r="E27953" s="122"/>
    </row>
    <row r="27954" spans="4:5">
      <c r="D27954" s="122"/>
      <c r="E27954" s="122"/>
    </row>
    <row r="27955" spans="4:5">
      <c r="D27955" s="122"/>
      <c r="E27955" s="122"/>
    </row>
    <row r="27956" spans="4:5">
      <c r="D27956" s="122"/>
      <c r="E27956" s="122"/>
    </row>
    <row r="27957" spans="4:5">
      <c r="D27957" s="122"/>
      <c r="E27957" s="122"/>
    </row>
    <row r="27958" spans="4:5">
      <c r="D27958" s="122"/>
      <c r="E27958" s="122"/>
    </row>
    <row r="27959" spans="4:5">
      <c r="D27959" s="122"/>
      <c r="E27959" s="122"/>
    </row>
    <row r="27960" spans="4:5">
      <c r="D27960" s="122"/>
      <c r="E27960" s="122"/>
    </row>
    <row r="27961" spans="4:5">
      <c r="D27961" s="122"/>
      <c r="E27961" s="122"/>
    </row>
    <row r="27962" spans="4:5">
      <c r="D27962" s="122"/>
      <c r="E27962" s="122"/>
    </row>
    <row r="27963" spans="4:5">
      <c r="D27963" s="122"/>
      <c r="E27963" s="122"/>
    </row>
    <row r="27964" spans="4:5">
      <c r="D27964" s="122"/>
      <c r="E27964" s="122"/>
    </row>
    <row r="27965" spans="4:5">
      <c r="D27965" s="122"/>
      <c r="E27965" s="122"/>
    </row>
    <row r="27966" spans="4:5">
      <c r="D27966" s="122"/>
      <c r="E27966" s="122"/>
    </row>
    <row r="27967" spans="4:5">
      <c r="D27967" s="122"/>
      <c r="E27967" s="122"/>
    </row>
    <row r="27968" spans="4:5">
      <c r="D27968" s="122"/>
      <c r="E27968" s="122"/>
    </row>
    <row r="27969" spans="4:5">
      <c r="D27969" s="122"/>
      <c r="E27969" s="122"/>
    </row>
    <row r="27970" spans="4:5">
      <c r="D27970" s="122"/>
      <c r="E27970" s="122"/>
    </row>
    <row r="27971" spans="4:5">
      <c r="D27971" s="122"/>
      <c r="E27971" s="122"/>
    </row>
    <row r="27972" spans="4:5">
      <c r="D27972" s="122"/>
      <c r="E27972" s="122"/>
    </row>
    <row r="27973" spans="4:5">
      <c r="D27973" s="122"/>
      <c r="E27973" s="122"/>
    </row>
    <row r="27974" spans="4:5">
      <c r="D27974" s="122"/>
      <c r="E27974" s="122"/>
    </row>
    <row r="27975" spans="4:5">
      <c r="D27975" s="122"/>
      <c r="E27975" s="122"/>
    </row>
    <row r="27976" spans="4:5">
      <c r="D27976" s="122"/>
      <c r="E27976" s="122"/>
    </row>
    <row r="27977" spans="4:5">
      <c r="D27977" s="122"/>
      <c r="E27977" s="122"/>
    </row>
    <row r="27978" spans="4:5">
      <c r="D27978" s="122"/>
      <c r="E27978" s="122"/>
    </row>
    <row r="27979" spans="4:5">
      <c r="D27979" s="122"/>
      <c r="E27979" s="122"/>
    </row>
    <row r="27980" spans="4:5">
      <c r="D27980" s="122"/>
      <c r="E27980" s="122"/>
    </row>
    <row r="27981" spans="4:5">
      <c r="D27981" s="122"/>
      <c r="E27981" s="122"/>
    </row>
    <row r="27982" spans="4:5">
      <c r="D27982" s="122"/>
      <c r="E27982" s="122"/>
    </row>
    <row r="27983" spans="4:5">
      <c r="D27983" s="122"/>
      <c r="E27983" s="122"/>
    </row>
    <row r="27984" spans="4:5">
      <c r="D27984" s="122"/>
      <c r="E27984" s="122"/>
    </row>
    <row r="27985" spans="4:5">
      <c r="D27985" s="122"/>
      <c r="E27985" s="122"/>
    </row>
    <row r="27986" spans="4:5">
      <c r="D27986" s="122"/>
      <c r="E27986" s="122"/>
    </row>
    <row r="27987" spans="4:5">
      <c r="D27987" s="122"/>
      <c r="E27987" s="122"/>
    </row>
    <row r="27988" spans="4:5">
      <c r="D27988" s="122"/>
      <c r="E27988" s="122"/>
    </row>
    <row r="27989" spans="4:5">
      <c r="D27989" s="122"/>
      <c r="E27989" s="122"/>
    </row>
    <row r="27990" spans="4:5">
      <c r="D27990" s="122"/>
      <c r="E27990" s="122"/>
    </row>
    <row r="27991" spans="4:5">
      <c r="D27991" s="122"/>
      <c r="E27991" s="122"/>
    </row>
    <row r="27992" spans="4:5">
      <c r="D27992" s="122"/>
      <c r="E27992" s="122"/>
    </row>
    <row r="27993" spans="4:5">
      <c r="D27993" s="122"/>
      <c r="E27993" s="122"/>
    </row>
    <row r="27994" spans="4:5">
      <c r="D27994" s="122"/>
      <c r="E27994" s="122"/>
    </row>
    <row r="27995" spans="4:5">
      <c r="D27995" s="122"/>
      <c r="E27995" s="122"/>
    </row>
    <row r="27996" spans="4:5">
      <c r="D27996" s="122"/>
      <c r="E27996" s="122"/>
    </row>
    <row r="27997" spans="4:5">
      <c r="D27997" s="122"/>
      <c r="E27997" s="122"/>
    </row>
    <row r="27998" spans="4:5">
      <c r="D27998" s="122"/>
      <c r="E27998" s="122"/>
    </row>
    <row r="27999" spans="4:5">
      <c r="D27999" s="122"/>
      <c r="E27999" s="122"/>
    </row>
    <row r="28000" spans="4:5">
      <c r="D28000" s="122"/>
      <c r="E28000" s="122"/>
    </row>
    <row r="28001" spans="4:5">
      <c r="D28001" s="122"/>
      <c r="E28001" s="122"/>
    </row>
    <row r="28002" spans="4:5">
      <c r="D28002" s="122"/>
      <c r="E28002" s="122"/>
    </row>
    <row r="28003" spans="4:5">
      <c r="D28003" s="122"/>
      <c r="E28003" s="122"/>
    </row>
    <row r="28004" spans="4:5">
      <c r="D28004" s="122"/>
      <c r="E28004" s="122"/>
    </row>
    <row r="28005" spans="4:5">
      <c r="D28005" s="122"/>
      <c r="E28005" s="122"/>
    </row>
    <row r="28006" spans="4:5">
      <c r="D28006" s="122"/>
      <c r="E28006" s="122"/>
    </row>
    <row r="28007" spans="4:5">
      <c r="D28007" s="122"/>
      <c r="E28007" s="122"/>
    </row>
    <row r="28008" spans="4:5">
      <c r="D28008" s="122"/>
      <c r="E28008" s="122"/>
    </row>
    <row r="28009" spans="4:5">
      <c r="D28009" s="122"/>
      <c r="E28009" s="122"/>
    </row>
    <row r="28010" spans="4:5">
      <c r="D28010" s="122"/>
      <c r="E28010" s="122"/>
    </row>
    <row r="28011" spans="4:5">
      <c r="D28011" s="122"/>
      <c r="E28011" s="122"/>
    </row>
    <row r="28012" spans="4:5">
      <c r="D28012" s="122"/>
      <c r="E28012" s="122"/>
    </row>
    <row r="28013" spans="4:5">
      <c r="D28013" s="122"/>
      <c r="E28013" s="122"/>
    </row>
    <row r="28014" spans="4:5">
      <c r="D28014" s="122"/>
      <c r="E28014" s="122"/>
    </row>
    <row r="28015" spans="4:5">
      <c r="D28015" s="122"/>
      <c r="E28015" s="122"/>
    </row>
    <row r="28016" spans="4:5">
      <c r="D28016" s="122"/>
      <c r="E28016" s="122"/>
    </row>
    <row r="28017" spans="4:5">
      <c r="D28017" s="122"/>
      <c r="E28017" s="122"/>
    </row>
    <row r="28018" spans="4:5">
      <c r="D28018" s="122"/>
      <c r="E28018" s="122"/>
    </row>
    <row r="28019" spans="4:5">
      <c r="D28019" s="122"/>
      <c r="E28019" s="122"/>
    </row>
    <row r="28020" spans="4:5">
      <c r="D28020" s="122"/>
      <c r="E28020" s="122"/>
    </row>
    <row r="28021" spans="4:5">
      <c r="D28021" s="122"/>
      <c r="E28021" s="122"/>
    </row>
    <row r="28022" spans="4:5">
      <c r="D28022" s="122"/>
      <c r="E28022" s="122"/>
    </row>
    <row r="28023" spans="4:5">
      <c r="D28023" s="122"/>
      <c r="E28023" s="122"/>
    </row>
    <row r="28024" spans="4:5">
      <c r="D28024" s="122"/>
      <c r="E28024" s="122"/>
    </row>
    <row r="28025" spans="4:5">
      <c r="D28025" s="122"/>
      <c r="E28025" s="122"/>
    </row>
    <row r="28026" spans="4:5">
      <c r="D28026" s="122"/>
      <c r="E28026" s="122"/>
    </row>
    <row r="28027" spans="4:5">
      <c r="D28027" s="122"/>
      <c r="E28027" s="122"/>
    </row>
    <row r="28028" spans="4:5">
      <c r="D28028" s="122"/>
      <c r="E28028" s="122"/>
    </row>
    <row r="28029" spans="4:5">
      <c r="D28029" s="122"/>
      <c r="E28029" s="122"/>
    </row>
    <row r="28030" spans="4:5">
      <c r="D28030" s="122"/>
      <c r="E28030" s="122"/>
    </row>
    <row r="28031" spans="4:5">
      <c r="D28031" s="122"/>
      <c r="E28031" s="122"/>
    </row>
    <row r="28032" spans="4:5">
      <c r="D28032" s="122"/>
      <c r="E28032" s="122"/>
    </row>
    <row r="28033" spans="4:5">
      <c r="D28033" s="122"/>
      <c r="E28033" s="122"/>
    </row>
    <row r="28034" spans="4:5">
      <c r="D28034" s="122"/>
      <c r="E28034" s="122"/>
    </row>
    <row r="28035" spans="4:5">
      <c r="D28035" s="122"/>
      <c r="E28035" s="122"/>
    </row>
    <row r="28036" spans="4:5">
      <c r="D28036" s="122"/>
      <c r="E28036" s="122"/>
    </row>
    <row r="28037" spans="4:5">
      <c r="D28037" s="122"/>
      <c r="E28037" s="122"/>
    </row>
    <row r="28038" spans="4:5">
      <c r="D28038" s="122"/>
      <c r="E28038" s="122"/>
    </row>
    <row r="28039" spans="4:5">
      <c r="D28039" s="122"/>
      <c r="E28039" s="122"/>
    </row>
    <row r="28040" spans="4:5">
      <c r="D28040" s="122"/>
      <c r="E28040" s="122"/>
    </row>
    <row r="28041" spans="4:5">
      <c r="D28041" s="122"/>
      <c r="E28041" s="122"/>
    </row>
    <row r="28042" spans="4:5">
      <c r="D28042" s="122"/>
      <c r="E28042" s="122"/>
    </row>
    <row r="28043" spans="4:5">
      <c r="D28043" s="122"/>
      <c r="E28043" s="122"/>
    </row>
    <row r="28044" spans="4:5">
      <c r="D28044" s="122"/>
      <c r="E28044" s="122"/>
    </row>
    <row r="28045" spans="4:5">
      <c r="D28045" s="122"/>
      <c r="E28045" s="122"/>
    </row>
    <row r="28046" spans="4:5">
      <c r="D28046" s="122"/>
      <c r="E28046" s="122"/>
    </row>
    <row r="28047" spans="4:5">
      <c r="D28047" s="122"/>
      <c r="E28047" s="122"/>
    </row>
    <row r="28048" spans="4:5">
      <c r="D28048" s="122"/>
      <c r="E28048" s="122"/>
    </row>
    <row r="28049" spans="4:5">
      <c r="D28049" s="122"/>
      <c r="E28049" s="122"/>
    </row>
    <row r="28050" spans="4:5">
      <c r="D28050" s="122"/>
      <c r="E28050" s="122"/>
    </row>
    <row r="28051" spans="4:5">
      <c r="D28051" s="122"/>
      <c r="E28051" s="122"/>
    </row>
    <row r="28052" spans="4:5">
      <c r="D28052" s="122"/>
      <c r="E28052" s="122"/>
    </row>
    <row r="28053" spans="4:5">
      <c r="D28053" s="122"/>
      <c r="E28053" s="122"/>
    </row>
    <row r="28054" spans="4:5">
      <c r="D28054" s="122"/>
      <c r="E28054" s="122"/>
    </row>
    <row r="28055" spans="4:5">
      <c r="D28055" s="122"/>
      <c r="E28055" s="122"/>
    </row>
    <row r="28056" spans="4:5">
      <c r="D28056" s="122"/>
      <c r="E28056" s="122"/>
    </row>
    <row r="28057" spans="4:5">
      <c r="D28057" s="122"/>
      <c r="E28057" s="122"/>
    </row>
    <row r="28058" spans="4:5">
      <c r="D28058" s="122"/>
      <c r="E28058" s="122"/>
    </row>
    <row r="28059" spans="4:5">
      <c r="D28059" s="122"/>
      <c r="E28059" s="122"/>
    </row>
    <row r="28060" spans="4:5">
      <c r="D28060" s="122"/>
      <c r="E28060" s="122"/>
    </row>
    <row r="28061" spans="4:5">
      <c r="D28061" s="122"/>
      <c r="E28061" s="122"/>
    </row>
    <row r="28062" spans="4:5">
      <c r="D28062" s="122"/>
      <c r="E28062" s="122"/>
    </row>
    <row r="28063" spans="4:5">
      <c r="D28063" s="122"/>
      <c r="E28063" s="122"/>
    </row>
    <row r="28064" spans="4:5">
      <c r="D28064" s="122"/>
      <c r="E28064" s="122"/>
    </row>
    <row r="28065" spans="4:5">
      <c r="D28065" s="122"/>
      <c r="E28065" s="122"/>
    </row>
    <row r="28066" spans="4:5">
      <c r="D28066" s="122"/>
      <c r="E28066" s="122"/>
    </row>
    <row r="28067" spans="4:5">
      <c r="D28067" s="122"/>
      <c r="E28067" s="122"/>
    </row>
    <row r="28068" spans="4:5">
      <c r="D28068" s="122"/>
      <c r="E28068" s="122"/>
    </row>
    <row r="28069" spans="4:5">
      <c r="D28069" s="122"/>
      <c r="E28069" s="122"/>
    </row>
    <row r="28070" spans="4:5">
      <c r="D28070" s="122"/>
      <c r="E28070" s="122"/>
    </row>
    <row r="28071" spans="4:5">
      <c r="D28071" s="122"/>
      <c r="E28071" s="122"/>
    </row>
    <row r="28072" spans="4:5">
      <c r="D28072" s="122"/>
      <c r="E28072" s="122"/>
    </row>
    <row r="28073" spans="4:5">
      <c r="D28073" s="122"/>
      <c r="E28073" s="122"/>
    </row>
    <row r="28074" spans="4:5">
      <c r="D28074" s="122"/>
      <c r="E28074" s="122"/>
    </row>
    <row r="28075" spans="4:5">
      <c r="D28075" s="122"/>
      <c r="E28075" s="122"/>
    </row>
    <row r="28076" spans="4:5">
      <c r="D28076" s="122"/>
      <c r="E28076" s="122"/>
    </row>
    <row r="28077" spans="4:5">
      <c r="D28077" s="122"/>
      <c r="E28077" s="122"/>
    </row>
    <row r="28078" spans="4:5">
      <c r="D28078" s="122"/>
      <c r="E28078" s="122"/>
    </row>
    <row r="28079" spans="4:5">
      <c r="D28079" s="122"/>
      <c r="E28079" s="122"/>
    </row>
    <row r="28080" spans="4:5">
      <c r="D28080" s="122"/>
      <c r="E28080" s="122"/>
    </row>
    <row r="28081" spans="4:5">
      <c r="D28081" s="122"/>
      <c r="E28081" s="122"/>
    </row>
    <row r="28082" spans="4:5">
      <c r="D28082" s="122"/>
      <c r="E28082" s="122"/>
    </row>
    <row r="28083" spans="4:5">
      <c r="D28083" s="122"/>
      <c r="E28083" s="122"/>
    </row>
    <row r="28084" spans="4:5">
      <c r="D28084" s="122"/>
      <c r="E28084" s="122"/>
    </row>
    <row r="28085" spans="4:5">
      <c r="D28085" s="122"/>
      <c r="E28085" s="122"/>
    </row>
    <row r="28086" spans="4:5">
      <c r="D28086" s="122"/>
      <c r="E28086" s="122"/>
    </row>
    <row r="28087" spans="4:5">
      <c r="D28087" s="122"/>
      <c r="E28087" s="122"/>
    </row>
    <row r="28088" spans="4:5">
      <c r="D28088" s="122"/>
      <c r="E28088" s="122"/>
    </row>
    <row r="28089" spans="4:5">
      <c r="D28089" s="122"/>
      <c r="E28089" s="122"/>
    </row>
    <row r="28090" spans="4:5">
      <c r="D28090" s="122"/>
      <c r="E28090" s="122"/>
    </row>
    <row r="28091" spans="4:5">
      <c r="D28091" s="122"/>
      <c r="E28091" s="122"/>
    </row>
    <row r="28092" spans="4:5">
      <c r="D28092" s="122"/>
      <c r="E28092" s="122"/>
    </row>
    <row r="28093" spans="4:5">
      <c r="D28093" s="122"/>
      <c r="E28093" s="122"/>
    </row>
    <row r="28094" spans="4:5">
      <c r="D28094" s="122"/>
      <c r="E28094" s="122"/>
    </row>
    <row r="28095" spans="4:5">
      <c r="D28095" s="122"/>
      <c r="E28095" s="122"/>
    </row>
    <row r="28096" spans="4:5">
      <c r="D28096" s="122"/>
      <c r="E28096" s="122"/>
    </row>
    <row r="28097" spans="4:5">
      <c r="D28097" s="122"/>
      <c r="E28097" s="122"/>
    </row>
    <row r="28098" spans="4:5">
      <c r="D28098" s="122"/>
      <c r="E28098" s="122"/>
    </row>
    <row r="28099" spans="4:5">
      <c r="D28099" s="122"/>
      <c r="E28099" s="122"/>
    </row>
    <row r="28100" spans="4:5">
      <c r="D28100" s="122"/>
      <c r="E28100" s="122"/>
    </row>
    <row r="28101" spans="4:5">
      <c r="D28101" s="122"/>
      <c r="E28101" s="122"/>
    </row>
    <row r="28102" spans="4:5">
      <c r="D28102" s="122"/>
      <c r="E28102" s="122"/>
    </row>
    <row r="28103" spans="4:5">
      <c r="D28103" s="122"/>
      <c r="E28103" s="122"/>
    </row>
    <row r="28104" spans="4:5">
      <c r="D28104" s="122"/>
      <c r="E28104" s="122"/>
    </row>
    <row r="28105" spans="4:5">
      <c r="D28105" s="122"/>
      <c r="E28105" s="122"/>
    </row>
    <row r="28106" spans="4:5">
      <c r="D28106" s="122"/>
      <c r="E28106" s="122"/>
    </row>
    <row r="28107" spans="4:5">
      <c r="D28107" s="122"/>
      <c r="E28107" s="122"/>
    </row>
    <row r="28108" spans="4:5">
      <c r="D28108" s="122"/>
      <c r="E28108" s="122"/>
    </row>
    <row r="28109" spans="4:5">
      <c r="D28109" s="122"/>
      <c r="E28109" s="122"/>
    </row>
    <row r="28110" spans="4:5">
      <c r="D28110" s="122"/>
      <c r="E28110" s="122"/>
    </row>
    <row r="28111" spans="4:5">
      <c r="D28111" s="122"/>
      <c r="E28111" s="122"/>
    </row>
    <row r="28112" spans="4:5">
      <c r="D28112" s="122"/>
      <c r="E28112" s="122"/>
    </row>
    <row r="28113" spans="4:5">
      <c r="D28113" s="122"/>
      <c r="E28113" s="122"/>
    </row>
    <row r="28114" spans="4:5">
      <c r="D28114" s="122"/>
      <c r="E28114" s="122"/>
    </row>
    <row r="28115" spans="4:5">
      <c r="D28115" s="122"/>
      <c r="E28115" s="122"/>
    </row>
    <row r="28116" spans="4:5">
      <c r="D28116" s="122"/>
      <c r="E28116" s="122"/>
    </row>
    <row r="28117" spans="4:5">
      <c r="D28117" s="122"/>
      <c r="E28117" s="122"/>
    </row>
    <row r="28118" spans="4:5">
      <c r="D28118" s="122"/>
      <c r="E28118" s="122"/>
    </row>
    <row r="28119" spans="4:5">
      <c r="D28119" s="122"/>
      <c r="E28119" s="122"/>
    </row>
    <row r="28120" spans="4:5">
      <c r="D28120" s="122"/>
      <c r="E28120" s="122"/>
    </row>
    <row r="28121" spans="4:5">
      <c r="D28121" s="122"/>
      <c r="E28121" s="122"/>
    </row>
    <row r="28122" spans="4:5">
      <c r="D28122" s="122"/>
      <c r="E28122" s="122"/>
    </row>
    <row r="28123" spans="4:5">
      <c r="D28123" s="122"/>
      <c r="E28123" s="122"/>
    </row>
    <row r="28124" spans="4:5">
      <c r="D28124" s="122"/>
      <c r="E28124" s="122"/>
    </row>
    <row r="28125" spans="4:5">
      <c r="D28125" s="122"/>
      <c r="E28125" s="122"/>
    </row>
    <row r="28126" spans="4:5">
      <c r="D28126" s="122"/>
      <c r="E28126" s="122"/>
    </row>
    <row r="28127" spans="4:5">
      <c r="D28127" s="122"/>
      <c r="E28127" s="122"/>
    </row>
    <row r="28128" spans="4:5">
      <c r="D28128" s="122"/>
      <c r="E28128" s="122"/>
    </row>
    <row r="28129" spans="4:5">
      <c r="D28129" s="122"/>
      <c r="E28129" s="122"/>
    </row>
    <row r="28130" spans="4:5">
      <c r="D28130" s="122"/>
      <c r="E28130" s="122"/>
    </row>
    <row r="28131" spans="4:5">
      <c r="D28131" s="122"/>
      <c r="E28131" s="122"/>
    </row>
    <row r="28132" spans="4:5">
      <c r="D28132" s="122"/>
      <c r="E28132" s="122"/>
    </row>
    <row r="28133" spans="4:5">
      <c r="D28133" s="122"/>
      <c r="E28133" s="122"/>
    </row>
    <row r="28134" spans="4:5">
      <c r="D28134" s="122"/>
      <c r="E28134" s="122"/>
    </row>
    <row r="28135" spans="4:5">
      <c r="D28135" s="122"/>
      <c r="E28135" s="122"/>
    </row>
    <row r="28136" spans="4:5">
      <c r="D28136" s="122"/>
      <c r="E28136" s="122"/>
    </row>
    <row r="28137" spans="4:5">
      <c r="D28137" s="122"/>
      <c r="E28137" s="122"/>
    </row>
    <row r="28138" spans="4:5">
      <c r="D28138" s="122"/>
      <c r="E28138" s="122"/>
    </row>
    <row r="28139" spans="4:5">
      <c r="D28139" s="122"/>
      <c r="E28139" s="122"/>
    </row>
    <row r="28140" spans="4:5">
      <c r="D28140" s="122"/>
      <c r="E28140" s="122"/>
    </row>
    <row r="28141" spans="4:5">
      <c r="D28141" s="122"/>
      <c r="E28141" s="122"/>
    </row>
    <row r="28142" spans="4:5">
      <c r="D28142" s="122"/>
      <c r="E28142" s="122"/>
    </row>
    <row r="28143" spans="4:5">
      <c r="D28143" s="122"/>
      <c r="E28143" s="122"/>
    </row>
    <row r="28144" spans="4:5">
      <c r="D28144" s="122"/>
      <c r="E28144" s="122"/>
    </row>
    <row r="28145" spans="4:5">
      <c r="D28145" s="122"/>
      <c r="E28145" s="122"/>
    </row>
    <row r="28146" spans="4:5">
      <c r="D28146" s="122"/>
      <c r="E28146" s="122"/>
    </row>
    <row r="28147" spans="4:5">
      <c r="D28147" s="122"/>
      <c r="E28147" s="122"/>
    </row>
    <row r="28148" spans="4:5">
      <c r="D28148" s="122"/>
      <c r="E28148" s="122"/>
    </row>
    <row r="28149" spans="4:5">
      <c r="D28149" s="122"/>
      <c r="E28149" s="122"/>
    </row>
    <row r="28150" spans="4:5">
      <c r="D28150" s="122"/>
      <c r="E28150" s="122"/>
    </row>
    <row r="28151" spans="4:5">
      <c r="D28151" s="122"/>
      <c r="E28151" s="122"/>
    </row>
    <row r="28152" spans="4:5">
      <c r="D28152" s="122"/>
      <c r="E28152" s="122"/>
    </row>
    <row r="28153" spans="4:5">
      <c r="D28153" s="122"/>
      <c r="E28153" s="122"/>
    </row>
    <row r="28154" spans="4:5">
      <c r="D28154" s="122"/>
      <c r="E28154" s="122"/>
    </row>
    <row r="28155" spans="4:5">
      <c r="D28155" s="122"/>
      <c r="E28155" s="122"/>
    </row>
    <row r="28156" spans="4:5">
      <c r="D28156" s="122"/>
      <c r="E28156" s="122"/>
    </row>
    <row r="28157" spans="4:5">
      <c r="D28157" s="122"/>
      <c r="E28157" s="122"/>
    </row>
    <row r="28158" spans="4:5">
      <c r="D28158" s="122"/>
      <c r="E28158" s="122"/>
    </row>
    <row r="28159" spans="4:5">
      <c r="D28159" s="122"/>
      <c r="E28159" s="122"/>
    </row>
    <row r="28160" spans="4:5">
      <c r="D28160" s="122"/>
      <c r="E28160" s="122"/>
    </row>
    <row r="28161" spans="4:5">
      <c r="D28161" s="122"/>
      <c r="E28161" s="122"/>
    </row>
    <row r="28162" spans="4:5">
      <c r="D28162" s="122"/>
      <c r="E28162" s="122"/>
    </row>
    <row r="28163" spans="4:5">
      <c r="D28163" s="122"/>
      <c r="E28163" s="122"/>
    </row>
    <row r="28164" spans="4:5">
      <c r="D28164" s="122"/>
      <c r="E28164" s="122"/>
    </row>
    <row r="28165" spans="4:5">
      <c r="D28165" s="122"/>
      <c r="E28165" s="122"/>
    </row>
    <row r="28166" spans="4:5">
      <c r="D28166" s="122"/>
      <c r="E28166" s="122"/>
    </row>
    <row r="28167" spans="4:5">
      <c r="D28167" s="122"/>
      <c r="E28167" s="122"/>
    </row>
    <row r="28168" spans="4:5">
      <c r="D28168" s="122"/>
      <c r="E28168" s="122"/>
    </row>
    <row r="28169" spans="4:5">
      <c r="D28169" s="122"/>
      <c r="E28169" s="122"/>
    </row>
    <row r="28170" spans="4:5">
      <c r="D28170" s="122"/>
      <c r="E28170" s="122"/>
    </row>
    <row r="28171" spans="4:5">
      <c r="D28171" s="122"/>
      <c r="E28171" s="122"/>
    </row>
    <row r="28172" spans="4:5">
      <c r="D28172" s="122"/>
      <c r="E28172" s="122"/>
    </row>
    <row r="28173" spans="4:5">
      <c r="D28173" s="122"/>
      <c r="E28173" s="122"/>
    </row>
    <row r="28174" spans="4:5">
      <c r="D28174" s="122"/>
      <c r="E28174" s="122"/>
    </row>
    <row r="28175" spans="4:5">
      <c r="D28175" s="122"/>
      <c r="E28175" s="122"/>
    </row>
    <row r="28176" spans="4:5">
      <c r="D28176" s="122"/>
      <c r="E28176" s="122"/>
    </row>
    <row r="28177" spans="4:5">
      <c r="D28177" s="122"/>
      <c r="E28177" s="122"/>
    </row>
    <row r="28178" spans="4:5">
      <c r="D28178" s="122"/>
      <c r="E28178" s="122"/>
    </row>
    <row r="28179" spans="4:5">
      <c r="D28179" s="122"/>
      <c r="E28179" s="122"/>
    </row>
    <row r="28180" spans="4:5">
      <c r="D28180" s="122"/>
      <c r="E28180" s="122"/>
    </row>
    <row r="28181" spans="4:5">
      <c r="D28181" s="122"/>
      <c r="E28181" s="122"/>
    </row>
    <row r="28182" spans="4:5">
      <c r="D28182" s="122"/>
      <c r="E28182" s="122"/>
    </row>
    <row r="28183" spans="4:5">
      <c r="D28183" s="122"/>
      <c r="E28183" s="122"/>
    </row>
    <row r="28184" spans="4:5">
      <c r="D28184" s="122"/>
      <c r="E28184" s="122"/>
    </row>
    <row r="28185" spans="4:5">
      <c r="D28185" s="122"/>
      <c r="E28185" s="122"/>
    </row>
    <row r="28186" spans="4:5">
      <c r="D28186" s="122"/>
      <c r="E28186" s="122"/>
    </row>
    <row r="28187" spans="4:5">
      <c r="D28187" s="122"/>
      <c r="E28187" s="122"/>
    </row>
    <row r="28188" spans="4:5">
      <c r="D28188" s="122"/>
      <c r="E28188" s="122"/>
    </row>
    <row r="28189" spans="4:5">
      <c r="D28189" s="122"/>
      <c r="E28189" s="122"/>
    </row>
    <row r="28190" spans="4:5">
      <c r="D28190" s="122"/>
      <c r="E28190" s="122"/>
    </row>
    <row r="28191" spans="4:5">
      <c r="D28191" s="122"/>
      <c r="E28191" s="122"/>
    </row>
    <row r="28192" spans="4:5">
      <c r="D28192" s="122"/>
      <c r="E28192" s="122"/>
    </row>
    <row r="28193" spans="4:5">
      <c r="D28193" s="122"/>
      <c r="E28193" s="122"/>
    </row>
    <row r="28194" spans="4:5">
      <c r="D28194" s="122"/>
      <c r="E28194" s="122"/>
    </row>
    <row r="28195" spans="4:5">
      <c r="D28195" s="122"/>
      <c r="E28195" s="122"/>
    </row>
    <row r="28196" spans="4:5">
      <c r="D28196" s="122"/>
      <c r="E28196" s="122"/>
    </row>
    <row r="28197" spans="4:5">
      <c r="D28197" s="122"/>
      <c r="E28197" s="122"/>
    </row>
    <row r="28198" spans="4:5">
      <c r="D28198" s="122"/>
      <c r="E28198" s="122"/>
    </row>
    <row r="28199" spans="4:5">
      <c r="D28199" s="122"/>
      <c r="E28199" s="122"/>
    </row>
    <row r="28200" spans="4:5">
      <c r="D28200" s="122"/>
      <c r="E28200" s="122"/>
    </row>
    <row r="28201" spans="4:5">
      <c r="D28201" s="122"/>
      <c r="E28201" s="122"/>
    </row>
    <row r="28202" spans="4:5">
      <c r="D28202" s="122"/>
      <c r="E28202" s="122"/>
    </row>
    <row r="28203" spans="4:5">
      <c r="D28203" s="122"/>
      <c r="E28203" s="122"/>
    </row>
    <row r="28204" spans="4:5">
      <c r="D28204" s="122"/>
      <c r="E28204" s="122"/>
    </row>
    <row r="28205" spans="4:5">
      <c r="D28205" s="122"/>
      <c r="E28205" s="122"/>
    </row>
    <row r="28206" spans="4:5">
      <c r="D28206" s="122"/>
      <c r="E28206" s="122"/>
    </row>
    <row r="28207" spans="4:5">
      <c r="D28207" s="122"/>
      <c r="E28207" s="122"/>
    </row>
    <row r="28208" spans="4:5">
      <c r="D28208" s="122"/>
      <c r="E28208" s="122"/>
    </row>
    <row r="28209" spans="4:5">
      <c r="D28209" s="122"/>
      <c r="E28209" s="122"/>
    </row>
    <row r="28210" spans="4:5">
      <c r="D28210" s="122"/>
      <c r="E28210" s="122"/>
    </row>
    <row r="28211" spans="4:5">
      <c r="D28211" s="122"/>
      <c r="E28211" s="122"/>
    </row>
    <row r="28212" spans="4:5">
      <c r="D28212" s="122"/>
      <c r="E28212" s="122"/>
    </row>
    <row r="28213" spans="4:5">
      <c r="D28213" s="122"/>
      <c r="E28213" s="122"/>
    </row>
    <row r="28214" spans="4:5">
      <c r="D28214" s="122"/>
      <c r="E28214" s="122"/>
    </row>
    <row r="28215" spans="4:5">
      <c r="D28215" s="122"/>
      <c r="E28215" s="122"/>
    </row>
    <row r="28216" spans="4:5">
      <c r="D28216" s="122"/>
      <c r="E28216" s="122"/>
    </row>
    <row r="28217" spans="4:5">
      <c r="D28217" s="122"/>
      <c r="E28217" s="122"/>
    </row>
    <row r="28218" spans="4:5">
      <c r="D28218" s="122"/>
      <c r="E28218" s="122"/>
    </row>
    <row r="28219" spans="4:5">
      <c r="D28219" s="122"/>
      <c r="E28219" s="122"/>
    </row>
    <row r="28220" spans="4:5">
      <c r="D28220" s="122"/>
      <c r="E28220" s="122"/>
    </row>
    <row r="28221" spans="4:5">
      <c r="D28221" s="122"/>
      <c r="E28221" s="122"/>
    </row>
    <row r="28222" spans="4:5">
      <c r="D28222" s="122"/>
      <c r="E28222" s="122"/>
    </row>
    <row r="28223" spans="4:5">
      <c r="D28223" s="122"/>
      <c r="E28223" s="122"/>
    </row>
    <row r="28224" spans="4:5">
      <c r="D28224" s="122"/>
      <c r="E28224" s="122"/>
    </row>
    <row r="28225" spans="4:5">
      <c r="D28225" s="122"/>
      <c r="E28225" s="122"/>
    </row>
    <row r="28226" spans="4:5">
      <c r="D28226" s="122"/>
      <c r="E28226" s="122"/>
    </row>
    <row r="28227" spans="4:5">
      <c r="D28227" s="122"/>
      <c r="E28227" s="122"/>
    </row>
    <row r="28228" spans="4:5">
      <c r="D28228" s="122"/>
      <c r="E28228" s="122"/>
    </row>
    <row r="28229" spans="4:5">
      <c r="D28229" s="122"/>
      <c r="E28229" s="122"/>
    </row>
    <row r="28230" spans="4:5">
      <c r="D28230" s="122"/>
      <c r="E28230" s="122"/>
    </row>
    <row r="28231" spans="4:5">
      <c r="D28231" s="122"/>
      <c r="E28231" s="122"/>
    </row>
    <row r="28232" spans="4:5">
      <c r="D28232" s="122"/>
      <c r="E28232" s="122"/>
    </row>
    <row r="28233" spans="4:5">
      <c r="D28233" s="122"/>
      <c r="E28233" s="122"/>
    </row>
    <row r="28234" spans="4:5">
      <c r="D28234" s="122"/>
      <c r="E28234" s="122"/>
    </row>
    <row r="28235" spans="4:5">
      <c r="D28235" s="122"/>
      <c r="E28235" s="122"/>
    </row>
    <row r="28236" spans="4:5">
      <c r="D28236" s="122"/>
      <c r="E28236" s="122"/>
    </row>
    <row r="28237" spans="4:5">
      <c r="D28237" s="122"/>
      <c r="E28237" s="122"/>
    </row>
    <row r="28238" spans="4:5">
      <c r="D28238" s="122"/>
      <c r="E28238" s="122"/>
    </row>
    <row r="28239" spans="4:5">
      <c r="D28239" s="122"/>
      <c r="E28239" s="122"/>
    </row>
    <row r="28240" spans="4:5">
      <c r="D28240" s="122"/>
      <c r="E28240" s="122"/>
    </row>
    <row r="28241" spans="4:5">
      <c r="D28241" s="122"/>
      <c r="E28241" s="122"/>
    </row>
    <row r="28242" spans="4:5">
      <c r="D28242" s="122"/>
      <c r="E28242" s="122"/>
    </row>
    <row r="28243" spans="4:5">
      <c r="D28243" s="122"/>
      <c r="E28243" s="122"/>
    </row>
    <row r="28244" spans="4:5">
      <c r="D28244" s="122"/>
      <c r="E28244" s="122"/>
    </row>
    <row r="28245" spans="4:5">
      <c r="D28245" s="122"/>
      <c r="E28245" s="122"/>
    </row>
    <row r="28246" spans="4:5">
      <c r="D28246" s="122"/>
      <c r="E28246" s="122"/>
    </row>
    <row r="28247" spans="4:5">
      <c r="D28247" s="122"/>
      <c r="E28247" s="122"/>
    </row>
    <row r="28248" spans="4:5">
      <c r="D28248" s="122"/>
      <c r="E28248" s="122"/>
    </row>
    <row r="28249" spans="4:5">
      <c r="D28249" s="122"/>
      <c r="E28249" s="122"/>
    </row>
    <row r="28250" spans="4:5">
      <c r="D28250" s="122"/>
      <c r="E28250" s="122"/>
    </row>
    <row r="28251" spans="4:5">
      <c r="D28251" s="122"/>
      <c r="E28251" s="122"/>
    </row>
    <row r="28252" spans="4:5">
      <c r="D28252" s="122"/>
      <c r="E28252" s="122"/>
    </row>
    <row r="28253" spans="4:5">
      <c r="D28253" s="122"/>
      <c r="E28253" s="122"/>
    </row>
    <row r="28254" spans="4:5">
      <c r="D28254" s="122"/>
      <c r="E28254" s="122"/>
    </row>
    <row r="28255" spans="4:5">
      <c r="D28255" s="122"/>
      <c r="E28255" s="122"/>
    </row>
    <row r="28256" spans="4:5">
      <c r="D28256" s="122"/>
      <c r="E28256" s="122"/>
    </row>
    <row r="28257" spans="4:5">
      <c r="D28257" s="122"/>
      <c r="E28257" s="122"/>
    </row>
    <row r="28258" spans="4:5">
      <c r="D28258" s="122"/>
      <c r="E28258" s="122"/>
    </row>
    <row r="28259" spans="4:5">
      <c r="D28259" s="122"/>
      <c r="E28259" s="122"/>
    </row>
    <row r="28260" spans="4:5">
      <c r="D28260" s="122"/>
      <c r="E28260" s="122"/>
    </row>
    <row r="28261" spans="4:5">
      <c r="D28261" s="122"/>
      <c r="E28261" s="122"/>
    </row>
    <row r="28262" spans="4:5">
      <c r="D28262" s="122"/>
      <c r="E28262" s="122"/>
    </row>
    <row r="28263" spans="4:5">
      <c r="D28263" s="122"/>
      <c r="E28263" s="122"/>
    </row>
    <row r="28264" spans="4:5">
      <c r="D28264" s="122"/>
      <c r="E28264" s="122"/>
    </row>
    <row r="28265" spans="4:5">
      <c r="D28265" s="122"/>
      <c r="E28265" s="122"/>
    </row>
    <row r="28266" spans="4:5">
      <c r="D28266" s="122"/>
      <c r="E28266" s="122"/>
    </row>
    <row r="28267" spans="4:5">
      <c r="D28267" s="122"/>
      <c r="E28267" s="122"/>
    </row>
    <row r="28268" spans="4:5">
      <c r="D28268" s="122"/>
      <c r="E28268" s="122"/>
    </row>
    <row r="28269" spans="4:5">
      <c r="D28269" s="122"/>
      <c r="E28269" s="122"/>
    </row>
    <row r="28270" spans="4:5">
      <c r="D28270" s="122"/>
      <c r="E28270" s="122"/>
    </row>
    <row r="28271" spans="4:5">
      <c r="D28271" s="122"/>
      <c r="E28271" s="122"/>
    </row>
    <row r="28272" spans="4:5">
      <c r="D28272" s="122"/>
      <c r="E28272" s="122"/>
    </row>
    <row r="28273" spans="4:5">
      <c r="D28273" s="122"/>
      <c r="E28273" s="122"/>
    </row>
    <row r="28274" spans="4:5">
      <c r="D28274" s="122"/>
      <c r="E28274" s="122"/>
    </row>
    <row r="28275" spans="4:5">
      <c r="D28275" s="122"/>
      <c r="E28275" s="122"/>
    </row>
    <row r="28276" spans="4:5">
      <c r="D28276" s="122"/>
      <c r="E28276" s="122"/>
    </row>
    <row r="28277" spans="4:5">
      <c r="D28277" s="122"/>
      <c r="E28277" s="122"/>
    </row>
    <row r="28278" spans="4:5">
      <c r="D28278" s="122"/>
      <c r="E28278" s="122"/>
    </row>
    <row r="28279" spans="4:5">
      <c r="D28279" s="122"/>
      <c r="E28279" s="122"/>
    </row>
    <row r="28280" spans="4:5">
      <c r="D28280" s="122"/>
      <c r="E28280" s="122"/>
    </row>
    <row r="28281" spans="4:5">
      <c r="D28281" s="122"/>
      <c r="E28281" s="122"/>
    </row>
    <row r="28282" spans="4:5">
      <c r="D28282" s="122"/>
      <c r="E28282" s="122"/>
    </row>
    <row r="28283" spans="4:5">
      <c r="D28283" s="122"/>
      <c r="E28283" s="122"/>
    </row>
    <row r="28284" spans="4:5">
      <c r="D28284" s="122"/>
      <c r="E28284" s="122"/>
    </row>
    <row r="28285" spans="4:5">
      <c r="D28285" s="122"/>
      <c r="E28285" s="122"/>
    </row>
    <row r="28286" spans="4:5">
      <c r="D28286" s="122"/>
      <c r="E28286" s="122"/>
    </row>
    <row r="28287" spans="4:5">
      <c r="D28287" s="122"/>
      <c r="E28287" s="122"/>
    </row>
    <row r="28288" spans="4:5">
      <c r="D28288" s="122"/>
      <c r="E28288" s="122"/>
    </row>
    <row r="28289" spans="4:5">
      <c r="D28289" s="122"/>
      <c r="E28289" s="122"/>
    </row>
    <row r="28290" spans="4:5">
      <c r="D28290" s="122"/>
      <c r="E28290" s="122"/>
    </row>
    <row r="28291" spans="4:5">
      <c r="D28291" s="122"/>
      <c r="E28291" s="122"/>
    </row>
    <row r="28292" spans="4:5">
      <c r="D28292" s="122"/>
      <c r="E28292" s="122"/>
    </row>
    <row r="28293" spans="4:5">
      <c r="D28293" s="122"/>
      <c r="E28293" s="122"/>
    </row>
    <row r="28294" spans="4:5">
      <c r="D28294" s="122"/>
      <c r="E28294" s="122"/>
    </row>
    <row r="28295" spans="4:5">
      <c r="D28295" s="122"/>
      <c r="E28295" s="122"/>
    </row>
    <row r="28296" spans="4:5">
      <c r="D28296" s="122"/>
      <c r="E28296" s="122"/>
    </row>
    <row r="28297" spans="4:5">
      <c r="D28297" s="122"/>
      <c r="E28297" s="122"/>
    </row>
    <row r="28298" spans="4:5">
      <c r="D28298" s="122"/>
      <c r="E28298" s="122"/>
    </row>
    <row r="28299" spans="4:5">
      <c r="D28299" s="122"/>
      <c r="E28299" s="122"/>
    </row>
    <row r="28300" spans="4:5">
      <c r="D28300" s="122"/>
      <c r="E28300" s="122"/>
    </row>
    <row r="28301" spans="4:5">
      <c r="D28301" s="122"/>
      <c r="E28301" s="122"/>
    </row>
    <row r="28302" spans="4:5">
      <c r="D28302" s="122"/>
      <c r="E28302" s="122"/>
    </row>
    <row r="28303" spans="4:5">
      <c r="D28303" s="122"/>
      <c r="E28303" s="122"/>
    </row>
    <row r="28304" spans="4:5">
      <c r="D28304" s="122"/>
      <c r="E28304" s="122"/>
    </row>
    <row r="28305" spans="4:5">
      <c r="D28305" s="122"/>
      <c r="E28305" s="122"/>
    </row>
    <row r="28306" spans="4:5">
      <c r="D28306" s="122"/>
      <c r="E28306" s="122"/>
    </row>
    <row r="28307" spans="4:5">
      <c r="D28307" s="122"/>
      <c r="E28307" s="122"/>
    </row>
    <row r="28308" spans="4:5">
      <c r="D28308" s="122"/>
      <c r="E28308" s="122"/>
    </row>
    <row r="28309" spans="4:5">
      <c r="D28309" s="122"/>
      <c r="E28309" s="122"/>
    </row>
    <row r="28310" spans="4:5">
      <c r="D28310" s="122"/>
      <c r="E28310" s="122"/>
    </row>
    <row r="28311" spans="4:5">
      <c r="D28311" s="122"/>
      <c r="E28311" s="122"/>
    </row>
    <row r="28312" spans="4:5">
      <c r="D28312" s="122"/>
      <c r="E28312" s="122"/>
    </row>
    <row r="28313" spans="4:5">
      <c r="D28313" s="122"/>
      <c r="E28313" s="122"/>
    </row>
    <row r="28314" spans="4:5">
      <c r="D28314" s="122"/>
      <c r="E28314" s="122"/>
    </row>
    <row r="28315" spans="4:5">
      <c r="D28315" s="122"/>
      <c r="E28315" s="122"/>
    </row>
    <row r="28316" spans="4:5">
      <c r="D28316" s="122"/>
      <c r="E28316" s="122"/>
    </row>
    <row r="28317" spans="4:5">
      <c r="D28317" s="122"/>
      <c r="E28317" s="122"/>
    </row>
    <row r="28318" spans="4:5">
      <c r="D28318" s="122"/>
      <c r="E28318" s="122"/>
    </row>
    <row r="28319" spans="4:5">
      <c r="D28319" s="122"/>
      <c r="E28319" s="122"/>
    </row>
    <row r="28320" spans="4:5">
      <c r="D28320" s="122"/>
      <c r="E28320" s="122"/>
    </row>
    <row r="28321" spans="4:5">
      <c r="D28321" s="122"/>
      <c r="E28321" s="122"/>
    </row>
    <row r="28322" spans="4:5">
      <c r="D28322" s="122"/>
      <c r="E28322" s="122"/>
    </row>
    <row r="28323" spans="4:5">
      <c r="D28323" s="122"/>
      <c r="E28323" s="122"/>
    </row>
    <row r="28324" spans="4:5">
      <c r="D28324" s="122"/>
      <c r="E28324" s="122"/>
    </row>
    <row r="28325" spans="4:5">
      <c r="D28325" s="122"/>
      <c r="E28325" s="122"/>
    </row>
    <row r="28326" spans="4:5">
      <c r="D28326" s="122"/>
      <c r="E28326" s="122"/>
    </row>
    <row r="28327" spans="4:5">
      <c r="D28327" s="122"/>
      <c r="E28327" s="122"/>
    </row>
    <row r="28328" spans="4:5">
      <c r="D28328" s="122"/>
      <c r="E28328" s="122"/>
    </row>
    <row r="28329" spans="4:5">
      <c r="D28329" s="122"/>
      <c r="E28329" s="122"/>
    </row>
    <row r="28330" spans="4:5">
      <c r="D28330" s="122"/>
      <c r="E28330" s="122"/>
    </row>
    <row r="28331" spans="4:5">
      <c r="D28331" s="122"/>
      <c r="E28331" s="122"/>
    </row>
    <row r="28332" spans="4:5">
      <c r="D28332" s="122"/>
      <c r="E28332" s="122"/>
    </row>
    <row r="28333" spans="4:5">
      <c r="D28333" s="122"/>
      <c r="E28333" s="122"/>
    </row>
    <row r="28334" spans="4:5">
      <c r="D28334" s="122"/>
      <c r="E28334" s="122"/>
    </row>
    <row r="28335" spans="4:5">
      <c r="D28335" s="122"/>
      <c r="E28335" s="122"/>
    </row>
    <row r="28336" spans="4:5">
      <c r="D28336" s="122"/>
      <c r="E28336" s="122"/>
    </row>
    <row r="28337" spans="4:5">
      <c r="D28337" s="122"/>
      <c r="E28337" s="122"/>
    </row>
    <row r="28338" spans="4:5">
      <c r="D28338" s="122"/>
      <c r="E28338" s="122"/>
    </row>
    <row r="28339" spans="4:5">
      <c r="D28339" s="122"/>
      <c r="E28339" s="122"/>
    </row>
    <row r="28340" spans="4:5">
      <c r="D28340" s="122"/>
      <c r="E28340" s="122"/>
    </row>
    <row r="28341" spans="4:5">
      <c r="D28341" s="122"/>
      <c r="E28341" s="122"/>
    </row>
    <row r="28342" spans="4:5">
      <c r="D28342" s="122"/>
      <c r="E28342" s="122"/>
    </row>
    <row r="28343" spans="4:5">
      <c r="D28343" s="122"/>
      <c r="E28343" s="122"/>
    </row>
    <row r="28344" spans="4:5">
      <c r="D28344" s="122"/>
      <c r="E28344" s="122"/>
    </row>
    <row r="28345" spans="4:5">
      <c r="D28345" s="122"/>
      <c r="E28345" s="122"/>
    </row>
    <row r="28346" spans="4:5">
      <c r="D28346" s="122"/>
      <c r="E28346" s="122"/>
    </row>
    <row r="28347" spans="4:5">
      <c r="D28347" s="122"/>
      <c r="E28347" s="122"/>
    </row>
    <row r="28348" spans="4:5">
      <c r="D28348" s="122"/>
      <c r="E28348" s="122"/>
    </row>
    <row r="28349" spans="4:5">
      <c r="D28349" s="122"/>
      <c r="E28349" s="122"/>
    </row>
    <row r="28350" spans="4:5">
      <c r="D28350" s="122"/>
      <c r="E28350" s="122"/>
    </row>
    <row r="28351" spans="4:5">
      <c r="D28351" s="122"/>
      <c r="E28351" s="122"/>
    </row>
    <row r="28352" spans="4:5">
      <c r="D28352" s="122"/>
      <c r="E28352" s="122"/>
    </row>
    <row r="28353" spans="4:5">
      <c r="D28353" s="122"/>
      <c r="E28353" s="122"/>
    </row>
    <row r="28354" spans="4:5">
      <c r="D28354" s="122"/>
      <c r="E28354" s="122"/>
    </row>
    <row r="28355" spans="4:5">
      <c r="D28355" s="122"/>
      <c r="E28355" s="122"/>
    </row>
    <row r="28356" spans="4:5">
      <c r="D28356" s="122"/>
      <c r="E28356" s="122"/>
    </row>
    <row r="28357" spans="4:5">
      <c r="D28357" s="122"/>
      <c r="E28357" s="122"/>
    </row>
    <row r="28358" spans="4:5">
      <c r="D28358" s="122"/>
      <c r="E28358" s="122"/>
    </row>
    <row r="28359" spans="4:5">
      <c r="D28359" s="122"/>
      <c r="E28359" s="122"/>
    </row>
    <row r="28360" spans="4:5">
      <c r="D28360" s="122"/>
      <c r="E28360" s="122"/>
    </row>
    <row r="28361" spans="4:5">
      <c r="D28361" s="122"/>
      <c r="E28361" s="122"/>
    </row>
    <row r="28362" spans="4:5">
      <c r="D28362" s="122"/>
      <c r="E28362" s="122"/>
    </row>
    <row r="28363" spans="4:5">
      <c r="D28363" s="122"/>
      <c r="E28363" s="122"/>
    </row>
    <row r="28364" spans="4:5">
      <c r="D28364" s="122"/>
      <c r="E28364" s="122"/>
    </row>
    <row r="28365" spans="4:5">
      <c r="D28365" s="122"/>
      <c r="E28365" s="122"/>
    </row>
    <row r="28366" spans="4:5">
      <c r="D28366" s="122"/>
      <c r="E28366" s="122"/>
    </row>
    <row r="28367" spans="4:5">
      <c r="D28367" s="122"/>
      <c r="E28367" s="122"/>
    </row>
    <row r="28368" spans="4:5">
      <c r="D28368" s="122"/>
      <c r="E28368" s="122"/>
    </row>
    <row r="28369" spans="4:5">
      <c r="D28369" s="122"/>
      <c r="E28369" s="122"/>
    </row>
    <row r="28370" spans="4:5">
      <c r="D28370" s="122"/>
      <c r="E28370" s="122"/>
    </row>
    <row r="28371" spans="4:5">
      <c r="D28371" s="122"/>
      <c r="E28371" s="122"/>
    </row>
    <row r="28372" spans="4:5">
      <c r="D28372" s="122"/>
      <c r="E28372" s="122"/>
    </row>
    <row r="28373" spans="4:5">
      <c r="D28373" s="122"/>
      <c r="E28373" s="122"/>
    </row>
    <row r="28374" spans="4:5">
      <c r="D28374" s="122"/>
      <c r="E28374" s="122"/>
    </row>
    <row r="28375" spans="4:5">
      <c r="D28375" s="122"/>
      <c r="E28375" s="122"/>
    </row>
    <row r="28376" spans="4:5">
      <c r="D28376" s="122"/>
      <c r="E28376" s="122"/>
    </row>
    <row r="28377" spans="4:5">
      <c r="D28377" s="122"/>
      <c r="E28377" s="122"/>
    </row>
    <row r="28378" spans="4:5">
      <c r="D28378" s="122"/>
      <c r="E28378" s="122"/>
    </row>
    <row r="28379" spans="4:5">
      <c r="D28379" s="122"/>
      <c r="E28379" s="122"/>
    </row>
    <row r="28380" spans="4:5">
      <c r="D28380" s="122"/>
      <c r="E28380" s="122"/>
    </row>
    <row r="28381" spans="4:5">
      <c r="D28381" s="122"/>
      <c r="E28381" s="122"/>
    </row>
    <row r="28382" spans="4:5">
      <c r="D28382" s="122"/>
      <c r="E28382" s="122"/>
    </row>
    <row r="28383" spans="4:5">
      <c r="D28383" s="122"/>
      <c r="E28383" s="122"/>
    </row>
    <row r="28384" spans="4:5">
      <c r="D28384" s="122"/>
      <c r="E28384" s="122"/>
    </row>
    <row r="28385" spans="4:5">
      <c r="D28385" s="122"/>
      <c r="E28385" s="122"/>
    </row>
    <row r="28386" spans="4:5">
      <c r="D28386" s="122"/>
      <c r="E28386" s="122"/>
    </row>
    <row r="28387" spans="4:5">
      <c r="D28387" s="122"/>
      <c r="E28387" s="122"/>
    </row>
    <row r="28388" spans="4:5">
      <c r="D28388" s="122"/>
      <c r="E28388" s="122"/>
    </row>
    <row r="28389" spans="4:5">
      <c r="D28389" s="122"/>
      <c r="E28389" s="122"/>
    </row>
    <row r="28390" spans="4:5">
      <c r="D28390" s="122"/>
      <c r="E28390" s="122"/>
    </row>
    <row r="28391" spans="4:5">
      <c r="D28391" s="122"/>
      <c r="E28391" s="122"/>
    </row>
    <row r="28392" spans="4:5">
      <c r="D28392" s="122"/>
      <c r="E28392" s="122"/>
    </row>
    <row r="28393" spans="4:5">
      <c r="D28393" s="122"/>
      <c r="E28393" s="122"/>
    </row>
    <row r="28394" spans="4:5">
      <c r="D28394" s="122"/>
      <c r="E28394" s="122"/>
    </row>
    <row r="28395" spans="4:5">
      <c r="D28395" s="122"/>
      <c r="E28395" s="122"/>
    </row>
    <row r="28396" spans="4:5">
      <c r="D28396" s="122"/>
      <c r="E28396" s="122"/>
    </row>
    <row r="28397" spans="4:5">
      <c r="D28397" s="122"/>
      <c r="E28397" s="122"/>
    </row>
    <row r="28398" spans="4:5">
      <c r="D28398" s="122"/>
      <c r="E28398" s="122"/>
    </row>
    <row r="28399" spans="4:5">
      <c r="D28399" s="122"/>
      <c r="E28399" s="122"/>
    </row>
    <row r="28400" spans="4:5">
      <c r="D28400" s="122"/>
      <c r="E28400" s="122"/>
    </row>
    <row r="28401" spans="4:5">
      <c r="D28401" s="122"/>
      <c r="E28401" s="122"/>
    </row>
    <row r="28402" spans="4:5">
      <c r="D28402" s="122"/>
      <c r="E28402" s="122"/>
    </row>
    <row r="28403" spans="4:5">
      <c r="D28403" s="122"/>
      <c r="E28403" s="122"/>
    </row>
    <row r="28404" spans="4:5">
      <c r="D28404" s="122"/>
      <c r="E28404" s="122"/>
    </row>
    <row r="28405" spans="4:5">
      <c r="D28405" s="122"/>
      <c r="E28405" s="122"/>
    </row>
    <row r="28406" spans="4:5">
      <c r="D28406" s="122"/>
      <c r="E28406" s="122"/>
    </row>
    <row r="28407" spans="4:5">
      <c r="D28407" s="122"/>
      <c r="E28407" s="122"/>
    </row>
    <row r="28408" spans="4:5">
      <c r="D28408" s="122"/>
      <c r="E28408" s="122"/>
    </row>
    <row r="28409" spans="4:5">
      <c r="D28409" s="122"/>
      <c r="E28409" s="122"/>
    </row>
    <row r="28410" spans="4:5">
      <c r="D28410" s="122"/>
      <c r="E28410" s="122"/>
    </row>
    <row r="28411" spans="4:5">
      <c r="D28411" s="122"/>
      <c r="E28411" s="122"/>
    </row>
    <row r="28412" spans="4:5">
      <c r="D28412" s="122"/>
      <c r="E28412" s="122"/>
    </row>
    <row r="28413" spans="4:5">
      <c r="D28413" s="122"/>
      <c r="E28413" s="122"/>
    </row>
    <row r="28414" spans="4:5">
      <c r="D28414" s="122"/>
      <c r="E28414" s="122"/>
    </row>
    <row r="28415" spans="4:5">
      <c r="D28415" s="122"/>
      <c r="E28415" s="122"/>
    </row>
    <row r="28416" spans="4:5">
      <c r="D28416" s="122"/>
      <c r="E28416" s="122"/>
    </row>
    <row r="28417" spans="4:5">
      <c r="D28417" s="122"/>
      <c r="E28417" s="122"/>
    </row>
    <row r="28418" spans="4:5">
      <c r="D28418" s="122"/>
      <c r="E28418" s="122"/>
    </row>
    <row r="28419" spans="4:5">
      <c r="D28419" s="122"/>
      <c r="E28419" s="122"/>
    </row>
    <row r="28420" spans="4:5">
      <c r="D28420" s="122"/>
      <c r="E28420" s="122"/>
    </row>
    <row r="28421" spans="4:5">
      <c r="D28421" s="122"/>
      <c r="E28421" s="122"/>
    </row>
    <row r="28422" spans="4:5">
      <c r="D28422" s="122"/>
      <c r="E28422" s="122"/>
    </row>
    <row r="28423" spans="4:5">
      <c r="D28423" s="122"/>
      <c r="E28423" s="122"/>
    </row>
    <row r="28424" spans="4:5">
      <c r="D28424" s="122"/>
      <c r="E28424" s="122"/>
    </row>
    <row r="28425" spans="4:5">
      <c r="D28425" s="122"/>
      <c r="E28425" s="122"/>
    </row>
    <row r="28426" spans="4:5">
      <c r="D28426" s="122"/>
      <c r="E28426" s="122"/>
    </row>
    <row r="28427" spans="4:5">
      <c r="D28427" s="122"/>
      <c r="E28427" s="122"/>
    </row>
    <row r="28428" spans="4:5">
      <c r="D28428" s="122"/>
      <c r="E28428" s="122"/>
    </row>
    <row r="28429" spans="4:5">
      <c r="D28429" s="122"/>
      <c r="E28429" s="122"/>
    </row>
    <row r="28430" spans="4:5">
      <c r="D28430" s="122"/>
      <c r="E28430" s="122"/>
    </row>
    <row r="28431" spans="4:5">
      <c r="D28431" s="122"/>
      <c r="E28431" s="122"/>
    </row>
    <row r="28432" spans="4:5">
      <c r="D28432" s="122"/>
      <c r="E28432" s="122"/>
    </row>
    <row r="28433" spans="4:5">
      <c r="D28433" s="122"/>
      <c r="E28433" s="122"/>
    </row>
    <row r="28434" spans="4:5">
      <c r="D28434" s="122"/>
      <c r="E28434" s="122"/>
    </row>
    <row r="28435" spans="4:5">
      <c r="D28435" s="122"/>
      <c r="E28435" s="122"/>
    </row>
    <row r="28436" spans="4:5">
      <c r="D28436" s="122"/>
      <c r="E28436" s="122"/>
    </row>
    <row r="28437" spans="4:5">
      <c r="D28437" s="122"/>
      <c r="E28437" s="122"/>
    </row>
    <row r="28438" spans="4:5">
      <c r="D28438" s="122"/>
      <c r="E28438" s="122"/>
    </row>
    <row r="28439" spans="4:5">
      <c r="D28439" s="122"/>
      <c r="E28439" s="122"/>
    </row>
    <row r="28440" spans="4:5">
      <c r="D28440" s="122"/>
      <c r="E28440" s="122"/>
    </row>
    <row r="28441" spans="4:5">
      <c r="D28441" s="122"/>
      <c r="E28441" s="122"/>
    </row>
    <row r="28442" spans="4:5">
      <c r="D28442" s="122"/>
      <c r="E28442" s="122"/>
    </row>
    <row r="28443" spans="4:5">
      <c r="D28443" s="122"/>
      <c r="E28443" s="122"/>
    </row>
    <row r="28444" spans="4:5">
      <c r="D28444" s="122"/>
      <c r="E28444" s="122"/>
    </row>
    <row r="28445" spans="4:5">
      <c r="D28445" s="122"/>
      <c r="E28445" s="122"/>
    </row>
    <row r="28446" spans="4:5">
      <c r="D28446" s="122"/>
      <c r="E28446" s="122"/>
    </row>
    <row r="28447" spans="4:5">
      <c r="D28447" s="122"/>
      <c r="E28447" s="122"/>
    </row>
    <row r="28448" spans="4:5">
      <c r="D28448" s="122"/>
      <c r="E28448" s="122"/>
    </row>
    <row r="28449" spans="4:5">
      <c r="D28449" s="122"/>
      <c r="E28449" s="122"/>
    </row>
    <row r="28450" spans="4:5">
      <c r="D28450" s="122"/>
      <c r="E28450" s="122"/>
    </row>
    <row r="28451" spans="4:5">
      <c r="D28451" s="122"/>
      <c r="E28451" s="122"/>
    </row>
    <row r="28452" spans="4:5">
      <c r="D28452" s="122"/>
      <c r="E28452" s="122"/>
    </row>
    <row r="28453" spans="4:5">
      <c r="D28453" s="122"/>
      <c r="E28453" s="122"/>
    </row>
    <row r="28454" spans="4:5">
      <c r="D28454" s="122"/>
      <c r="E28454" s="122"/>
    </row>
    <row r="28455" spans="4:5">
      <c r="D28455" s="122"/>
      <c r="E28455" s="122"/>
    </row>
    <row r="28456" spans="4:5">
      <c r="D28456" s="122"/>
      <c r="E28456" s="122"/>
    </row>
    <row r="28457" spans="4:5">
      <c r="D28457" s="122"/>
      <c r="E28457" s="122"/>
    </row>
    <row r="28458" spans="4:5">
      <c r="D28458" s="122"/>
      <c r="E28458" s="122"/>
    </row>
    <row r="28459" spans="4:5">
      <c r="D28459" s="122"/>
      <c r="E28459" s="122"/>
    </row>
    <row r="28460" spans="4:5">
      <c r="D28460" s="122"/>
      <c r="E28460" s="122"/>
    </row>
    <row r="28461" spans="4:5">
      <c r="D28461" s="122"/>
      <c r="E28461" s="122"/>
    </row>
    <row r="28462" spans="4:5">
      <c r="D28462" s="122"/>
      <c r="E28462" s="122"/>
    </row>
    <row r="28463" spans="4:5">
      <c r="D28463" s="122"/>
      <c r="E28463" s="122"/>
    </row>
    <row r="28464" spans="4:5">
      <c r="D28464" s="122"/>
      <c r="E28464" s="122"/>
    </row>
    <row r="28465" spans="4:5">
      <c r="D28465" s="122"/>
      <c r="E28465" s="122"/>
    </row>
    <row r="28466" spans="4:5">
      <c r="D28466" s="122"/>
      <c r="E28466" s="122"/>
    </row>
    <row r="28467" spans="4:5">
      <c r="D28467" s="122"/>
      <c r="E28467" s="122"/>
    </row>
    <row r="28468" spans="4:5">
      <c r="D28468" s="122"/>
      <c r="E28468" s="122"/>
    </row>
    <row r="28469" spans="4:5">
      <c r="D28469" s="122"/>
      <c r="E28469" s="122"/>
    </row>
    <row r="28470" spans="4:5">
      <c r="D28470" s="122"/>
      <c r="E28470" s="122"/>
    </row>
    <row r="28471" spans="4:5">
      <c r="D28471" s="122"/>
      <c r="E28471" s="122"/>
    </row>
    <row r="28472" spans="4:5">
      <c r="D28472" s="122"/>
      <c r="E28472" s="122"/>
    </row>
    <row r="28473" spans="4:5">
      <c r="D28473" s="122"/>
      <c r="E28473" s="122"/>
    </row>
    <row r="28474" spans="4:5">
      <c r="D28474" s="122"/>
      <c r="E28474" s="122"/>
    </row>
    <row r="28475" spans="4:5">
      <c r="D28475" s="122"/>
      <c r="E28475" s="122"/>
    </row>
    <row r="28476" spans="4:5">
      <c r="D28476" s="122"/>
      <c r="E28476" s="122"/>
    </row>
    <row r="28477" spans="4:5">
      <c r="D28477" s="122"/>
      <c r="E28477" s="122"/>
    </row>
    <row r="28478" spans="4:5">
      <c r="D28478" s="122"/>
      <c r="E28478" s="122"/>
    </row>
    <row r="28479" spans="4:5">
      <c r="D28479" s="122"/>
      <c r="E28479" s="122"/>
    </row>
    <row r="28480" spans="4:5">
      <c r="D28480" s="122"/>
      <c r="E28480" s="122"/>
    </row>
    <row r="28481" spans="4:5">
      <c r="D28481" s="122"/>
      <c r="E28481" s="122"/>
    </row>
    <row r="28482" spans="4:5">
      <c r="D28482" s="122"/>
      <c r="E28482" s="122"/>
    </row>
    <row r="28483" spans="4:5">
      <c r="D28483" s="122"/>
      <c r="E28483" s="122"/>
    </row>
    <row r="28484" spans="4:5">
      <c r="D28484" s="122"/>
      <c r="E28484" s="122"/>
    </row>
    <row r="28485" spans="4:5">
      <c r="D28485" s="122"/>
      <c r="E28485" s="122"/>
    </row>
    <row r="28486" spans="4:5">
      <c r="D28486" s="122"/>
      <c r="E28486" s="122"/>
    </row>
    <row r="28487" spans="4:5">
      <c r="D28487" s="122"/>
      <c r="E28487" s="122"/>
    </row>
    <row r="28488" spans="4:5">
      <c r="D28488" s="122"/>
      <c r="E28488" s="122"/>
    </row>
    <row r="28489" spans="4:5">
      <c r="D28489" s="122"/>
      <c r="E28489" s="122"/>
    </row>
    <row r="28490" spans="4:5">
      <c r="D28490" s="122"/>
      <c r="E28490" s="122"/>
    </row>
    <row r="28491" spans="4:5">
      <c r="D28491" s="122"/>
      <c r="E28491" s="122"/>
    </row>
    <row r="28492" spans="4:5">
      <c r="D28492" s="122"/>
      <c r="E28492" s="122"/>
    </row>
    <row r="28493" spans="4:5">
      <c r="D28493" s="122"/>
      <c r="E28493" s="122"/>
    </row>
    <row r="28494" spans="4:5">
      <c r="D28494" s="122"/>
      <c r="E28494" s="122"/>
    </row>
    <row r="28495" spans="4:5">
      <c r="D28495" s="122"/>
      <c r="E28495" s="122"/>
    </row>
    <row r="28496" spans="4:5">
      <c r="D28496" s="122"/>
      <c r="E28496" s="122"/>
    </row>
    <row r="28497" spans="4:5">
      <c r="D28497" s="122"/>
      <c r="E28497" s="122"/>
    </row>
    <row r="28498" spans="4:5">
      <c r="D28498" s="122"/>
      <c r="E28498" s="122"/>
    </row>
    <row r="28499" spans="4:5">
      <c r="D28499" s="122"/>
      <c r="E28499" s="122"/>
    </row>
    <row r="28500" spans="4:5">
      <c r="D28500" s="122"/>
      <c r="E28500" s="122"/>
    </row>
    <row r="28501" spans="4:5">
      <c r="D28501" s="122"/>
      <c r="E28501" s="122"/>
    </row>
    <row r="28502" spans="4:5">
      <c r="D28502" s="122"/>
      <c r="E28502" s="122"/>
    </row>
    <row r="28503" spans="4:5">
      <c r="D28503" s="122"/>
      <c r="E28503" s="122"/>
    </row>
    <row r="28504" spans="4:5">
      <c r="D28504" s="122"/>
      <c r="E28504" s="122"/>
    </row>
    <row r="28505" spans="4:5">
      <c r="D28505" s="122"/>
      <c r="E28505" s="122"/>
    </row>
    <row r="28506" spans="4:5">
      <c r="D28506" s="122"/>
      <c r="E28506" s="122"/>
    </row>
    <row r="28507" spans="4:5">
      <c r="D28507" s="122"/>
      <c r="E28507" s="122"/>
    </row>
    <row r="28508" spans="4:5">
      <c r="D28508" s="122"/>
      <c r="E28508" s="122"/>
    </row>
    <row r="28509" spans="4:5">
      <c r="D28509" s="122"/>
      <c r="E28509" s="122"/>
    </row>
    <row r="28510" spans="4:5">
      <c r="D28510" s="122"/>
      <c r="E28510" s="122"/>
    </row>
    <row r="28511" spans="4:5">
      <c r="D28511" s="122"/>
      <c r="E28511" s="122"/>
    </row>
    <row r="28512" spans="4:5">
      <c r="D28512" s="122"/>
      <c r="E28512" s="122"/>
    </row>
    <row r="28513" spans="4:5">
      <c r="D28513" s="122"/>
      <c r="E28513" s="122"/>
    </row>
    <row r="28514" spans="4:5">
      <c r="D28514" s="122"/>
      <c r="E28514" s="122"/>
    </row>
    <row r="28515" spans="4:5">
      <c r="D28515" s="122"/>
      <c r="E28515" s="122"/>
    </row>
    <row r="28516" spans="4:5">
      <c r="D28516" s="122"/>
      <c r="E28516" s="122"/>
    </row>
    <row r="28517" spans="4:5">
      <c r="D28517" s="122"/>
      <c r="E28517" s="122"/>
    </row>
    <row r="28518" spans="4:5">
      <c r="D28518" s="122"/>
      <c r="E28518" s="122"/>
    </row>
    <row r="28519" spans="4:5">
      <c r="D28519" s="122"/>
      <c r="E28519" s="122"/>
    </row>
    <row r="28520" spans="4:5">
      <c r="D28520" s="122"/>
      <c r="E28520" s="122"/>
    </row>
    <row r="28521" spans="4:5">
      <c r="D28521" s="122"/>
      <c r="E28521" s="122"/>
    </row>
    <row r="28522" spans="4:5">
      <c r="D28522" s="122"/>
      <c r="E28522" s="122"/>
    </row>
    <row r="28523" spans="4:5">
      <c r="D28523" s="122"/>
      <c r="E28523" s="122"/>
    </row>
    <row r="28524" spans="4:5">
      <c r="D28524" s="122"/>
      <c r="E28524" s="122"/>
    </row>
    <row r="28525" spans="4:5">
      <c r="D28525" s="122"/>
      <c r="E28525" s="122"/>
    </row>
    <row r="28526" spans="4:5">
      <c r="D28526" s="122"/>
      <c r="E28526" s="122"/>
    </row>
    <row r="28527" spans="4:5">
      <c r="D28527" s="122"/>
      <c r="E28527" s="122"/>
    </row>
    <row r="28528" spans="4:5">
      <c r="D28528" s="122"/>
      <c r="E28528" s="122"/>
    </row>
    <row r="28529" spans="4:5">
      <c r="D28529" s="122"/>
      <c r="E28529" s="122"/>
    </row>
    <row r="28530" spans="4:5">
      <c r="D28530" s="122"/>
      <c r="E28530" s="122"/>
    </row>
    <row r="28531" spans="4:5">
      <c r="D28531" s="122"/>
      <c r="E28531" s="122"/>
    </row>
    <row r="28532" spans="4:5">
      <c r="D28532" s="122"/>
      <c r="E28532" s="122"/>
    </row>
    <row r="28533" spans="4:5">
      <c r="D28533" s="122"/>
      <c r="E28533" s="122"/>
    </row>
    <row r="28534" spans="4:5">
      <c r="D28534" s="122"/>
      <c r="E28534" s="122"/>
    </row>
    <row r="28535" spans="4:5">
      <c r="D28535" s="122"/>
      <c r="E28535" s="122"/>
    </row>
    <row r="28536" spans="4:5">
      <c r="D28536" s="122"/>
      <c r="E28536" s="122"/>
    </row>
    <row r="28537" spans="4:5">
      <c r="D28537" s="122"/>
      <c r="E28537" s="122"/>
    </row>
    <row r="28538" spans="4:5">
      <c r="D28538" s="122"/>
      <c r="E28538" s="122"/>
    </row>
    <row r="28539" spans="4:5">
      <c r="D28539" s="122"/>
      <c r="E28539" s="122"/>
    </row>
    <row r="28540" spans="4:5">
      <c r="D28540" s="122"/>
      <c r="E28540" s="122"/>
    </row>
    <row r="28541" spans="4:5">
      <c r="D28541" s="122"/>
      <c r="E28541" s="122"/>
    </row>
    <row r="28542" spans="4:5">
      <c r="D28542" s="122"/>
      <c r="E28542" s="122"/>
    </row>
    <row r="28543" spans="4:5">
      <c r="D28543" s="122"/>
      <c r="E28543" s="122"/>
    </row>
    <row r="28544" spans="4:5">
      <c r="D28544" s="122"/>
      <c r="E28544" s="122"/>
    </row>
    <row r="28545" spans="4:5">
      <c r="D28545" s="122"/>
      <c r="E28545" s="122"/>
    </row>
    <row r="28546" spans="4:5">
      <c r="D28546" s="122"/>
      <c r="E28546" s="122"/>
    </row>
    <row r="28547" spans="4:5">
      <c r="D28547" s="122"/>
      <c r="E28547" s="122"/>
    </row>
    <row r="28548" spans="4:5">
      <c r="D28548" s="122"/>
      <c r="E28548" s="122"/>
    </row>
    <row r="28549" spans="4:5">
      <c r="D28549" s="122"/>
      <c r="E28549" s="122"/>
    </row>
    <row r="28550" spans="4:5">
      <c r="D28550" s="122"/>
      <c r="E28550" s="122"/>
    </row>
    <row r="28551" spans="4:5">
      <c r="D28551" s="122"/>
      <c r="E28551" s="122"/>
    </row>
    <row r="28552" spans="4:5">
      <c r="D28552" s="122"/>
      <c r="E28552" s="122"/>
    </row>
    <row r="28553" spans="4:5">
      <c r="D28553" s="122"/>
      <c r="E28553" s="122"/>
    </row>
    <row r="28554" spans="4:5">
      <c r="D28554" s="122"/>
      <c r="E28554" s="122"/>
    </row>
    <row r="28555" spans="4:5">
      <c r="D28555" s="122"/>
      <c r="E28555" s="122"/>
    </row>
    <row r="28556" spans="4:5">
      <c r="D28556" s="122"/>
      <c r="E28556" s="122"/>
    </row>
    <row r="28557" spans="4:5">
      <c r="D28557" s="122"/>
      <c r="E28557" s="122"/>
    </row>
    <row r="28558" spans="4:5">
      <c r="D28558" s="122"/>
      <c r="E28558" s="122"/>
    </row>
    <row r="28559" spans="4:5">
      <c r="D28559" s="122"/>
      <c r="E28559" s="122"/>
    </row>
    <row r="28560" spans="4:5">
      <c r="D28560" s="122"/>
      <c r="E28560" s="122"/>
    </row>
    <row r="28561" spans="4:5">
      <c r="D28561" s="122"/>
      <c r="E28561" s="122"/>
    </row>
    <row r="28562" spans="4:5">
      <c r="D28562" s="122"/>
      <c r="E28562" s="122"/>
    </row>
    <row r="28563" spans="4:5">
      <c r="D28563" s="122"/>
      <c r="E28563" s="122"/>
    </row>
    <row r="28564" spans="4:5">
      <c r="D28564" s="122"/>
      <c r="E28564" s="122"/>
    </row>
    <row r="28565" spans="4:5">
      <c r="D28565" s="122"/>
      <c r="E28565" s="122"/>
    </row>
    <row r="28566" spans="4:5">
      <c r="D28566" s="122"/>
      <c r="E28566" s="122"/>
    </row>
    <row r="28567" spans="4:5">
      <c r="D28567" s="122"/>
      <c r="E28567" s="122"/>
    </row>
    <row r="28568" spans="4:5">
      <c r="D28568" s="122"/>
      <c r="E28568" s="122"/>
    </row>
    <row r="28569" spans="4:5">
      <c r="D28569" s="122"/>
      <c r="E28569" s="122"/>
    </row>
    <row r="28570" spans="4:5">
      <c r="D28570" s="122"/>
      <c r="E28570" s="122"/>
    </row>
    <row r="28571" spans="4:5">
      <c r="D28571" s="122"/>
      <c r="E28571" s="122"/>
    </row>
    <row r="28572" spans="4:5">
      <c r="D28572" s="122"/>
      <c r="E28572" s="122"/>
    </row>
    <row r="28573" spans="4:5">
      <c r="D28573" s="122"/>
      <c r="E28573" s="122"/>
    </row>
    <row r="28574" spans="4:5">
      <c r="D28574" s="122"/>
      <c r="E28574" s="122"/>
    </row>
    <row r="28575" spans="4:5">
      <c r="D28575" s="122"/>
      <c r="E28575" s="122"/>
    </row>
    <row r="28576" spans="4:5">
      <c r="D28576" s="122"/>
      <c r="E28576" s="122"/>
    </row>
    <row r="28577" spans="4:5">
      <c r="D28577" s="122"/>
      <c r="E28577" s="122"/>
    </row>
    <row r="28578" spans="4:5">
      <c r="D28578" s="122"/>
      <c r="E28578" s="122"/>
    </row>
    <row r="28579" spans="4:5">
      <c r="D28579" s="122"/>
      <c r="E28579" s="122"/>
    </row>
    <row r="28580" spans="4:5">
      <c r="D28580" s="122"/>
      <c r="E28580" s="122"/>
    </row>
    <row r="28581" spans="4:5">
      <c r="D28581" s="122"/>
      <c r="E28581" s="122"/>
    </row>
    <row r="28582" spans="4:5">
      <c r="D28582" s="122"/>
      <c r="E28582" s="122"/>
    </row>
    <row r="28583" spans="4:5">
      <c r="D28583" s="122"/>
      <c r="E28583" s="122"/>
    </row>
    <row r="28584" spans="4:5">
      <c r="D28584" s="122"/>
      <c r="E28584" s="122"/>
    </row>
    <row r="28585" spans="4:5">
      <c r="D28585" s="122"/>
      <c r="E28585" s="122"/>
    </row>
    <row r="28586" spans="4:5">
      <c r="D28586" s="122"/>
      <c r="E28586" s="122"/>
    </row>
    <row r="28587" spans="4:5">
      <c r="D28587" s="122"/>
      <c r="E28587" s="122"/>
    </row>
    <row r="28588" spans="4:5">
      <c r="D28588" s="122"/>
      <c r="E28588" s="122"/>
    </row>
    <row r="28589" spans="4:5">
      <c r="D28589" s="122"/>
      <c r="E28589" s="122"/>
    </row>
    <row r="28590" spans="4:5">
      <c r="D28590" s="122"/>
      <c r="E28590" s="122"/>
    </row>
    <row r="28591" spans="4:5">
      <c r="D28591" s="122"/>
      <c r="E28591" s="122"/>
    </row>
    <row r="28592" spans="4:5">
      <c r="D28592" s="122"/>
      <c r="E28592" s="122"/>
    </row>
    <row r="28593" spans="4:5">
      <c r="D28593" s="122"/>
      <c r="E28593" s="122"/>
    </row>
    <row r="28594" spans="4:5">
      <c r="D28594" s="122"/>
      <c r="E28594" s="122"/>
    </row>
    <row r="28595" spans="4:5">
      <c r="D28595" s="122"/>
      <c r="E28595" s="122"/>
    </row>
    <row r="28596" spans="4:5">
      <c r="D28596" s="122"/>
      <c r="E28596" s="122"/>
    </row>
    <row r="28597" spans="4:5">
      <c r="D28597" s="122"/>
      <c r="E28597" s="122"/>
    </row>
    <row r="28598" spans="4:5">
      <c r="D28598" s="122"/>
      <c r="E28598" s="122"/>
    </row>
    <row r="28599" spans="4:5">
      <c r="D28599" s="122"/>
      <c r="E28599" s="122"/>
    </row>
    <row r="28600" spans="4:5">
      <c r="D28600" s="122"/>
      <c r="E28600" s="122"/>
    </row>
    <row r="28601" spans="4:5">
      <c r="D28601" s="122"/>
      <c r="E28601" s="122"/>
    </row>
    <row r="28602" spans="4:5">
      <c r="D28602" s="122"/>
      <c r="E28602" s="122"/>
    </row>
    <row r="28603" spans="4:5">
      <c r="D28603" s="122"/>
      <c r="E28603" s="122"/>
    </row>
    <row r="28604" spans="4:5">
      <c r="D28604" s="122"/>
      <c r="E28604" s="122"/>
    </row>
    <row r="28605" spans="4:5">
      <c r="D28605" s="122"/>
      <c r="E28605" s="122"/>
    </row>
    <row r="28606" spans="4:5">
      <c r="D28606" s="122"/>
      <c r="E28606" s="122"/>
    </row>
    <row r="28607" spans="4:5">
      <c r="D28607" s="122"/>
      <c r="E28607" s="122"/>
    </row>
    <row r="28608" spans="4:5">
      <c r="D28608" s="122"/>
      <c r="E28608" s="122"/>
    </row>
    <row r="28609" spans="4:5">
      <c r="D28609" s="122"/>
      <c r="E28609" s="122"/>
    </row>
    <row r="28610" spans="4:5">
      <c r="D28610" s="122"/>
      <c r="E28610" s="122"/>
    </row>
    <row r="28611" spans="4:5">
      <c r="D28611" s="122"/>
      <c r="E28611" s="122"/>
    </row>
    <row r="28612" spans="4:5">
      <c r="D28612" s="122"/>
      <c r="E28612" s="122"/>
    </row>
    <row r="28613" spans="4:5">
      <c r="D28613" s="122"/>
      <c r="E28613" s="122"/>
    </row>
    <row r="28614" spans="4:5">
      <c r="D28614" s="122"/>
      <c r="E28614" s="122"/>
    </row>
    <row r="28615" spans="4:5">
      <c r="D28615" s="122"/>
      <c r="E28615" s="122"/>
    </row>
    <row r="28616" spans="4:5">
      <c r="D28616" s="122"/>
      <c r="E28616" s="122"/>
    </row>
    <row r="28617" spans="4:5">
      <c r="D28617" s="122"/>
      <c r="E28617" s="122"/>
    </row>
    <row r="28618" spans="4:5">
      <c r="D28618" s="122"/>
      <c r="E28618" s="122"/>
    </row>
    <row r="28619" spans="4:5">
      <c r="D28619" s="122"/>
      <c r="E28619" s="122"/>
    </row>
    <row r="28620" spans="4:5">
      <c r="D28620" s="122"/>
      <c r="E28620" s="122"/>
    </row>
    <row r="28621" spans="4:5">
      <c r="D28621" s="122"/>
      <c r="E28621" s="122"/>
    </row>
    <row r="28622" spans="4:5">
      <c r="D28622" s="122"/>
      <c r="E28622" s="122"/>
    </row>
    <row r="28623" spans="4:5">
      <c r="D28623" s="122"/>
      <c r="E28623" s="122"/>
    </row>
    <row r="28624" spans="4:5">
      <c r="D28624" s="122"/>
      <c r="E28624" s="122"/>
    </row>
    <row r="28625" spans="4:5">
      <c r="D28625" s="122"/>
      <c r="E28625" s="122"/>
    </row>
    <row r="28626" spans="4:5">
      <c r="D28626" s="122"/>
      <c r="E28626" s="122"/>
    </row>
    <row r="28627" spans="4:5">
      <c r="D28627" s="122"/>
      <c r="E28627" s="122"/>
    </row>
    <row r="28628" spans="4:5">
      <c r="D28628" s="122"/>
      <c r="E28628" s="122"/>
    </row>
    <row r="28629" spans="4:5">
      <c r="D28629" s="122"/>
      <c r="E28629" s="122"/>
    </row>
    <row r="28630" spans="4:5">
      <c r="D28630" s="122"/>
      <c r="E28630" s="122"/>
    </row>
    <row r="28631" spans="4:5">
      <c r="D28631" s="122"/>
      <c r="E28631" s="122"/>
    </row>
    <row r="28632" spans="4:5">
      <c r="D28632" s="122"/>
      <c r="E28632" s="122"/>
    </row>
    <row r="28633" spans="4:5">
      <c r="D28633" s="122"/>
      <c r="E28633" s="122"/>
    </row>
    <row r="28634" spans="4:5">
      <c r="D28634" s="122"/>
      <c r="E28634" s="122"/>
    </row>
    <row r="28635" spans="4:5">
      <c r="D28635" s="122"/>
      <c r="E28635" s="122"/>
    </row>
    <row r="28636" spans="4:5">
      <c r="D28636" s="122"/>
      <c r="E28636" s="122"/>
    </row>
    <row r="28637" spans="4:5">
      <c r="D28637" s="122"/>
      <c r="E28637" s="122"/>
    </row>
    <row r="28638" spans="4:5">
      <c r="D28638" s="122"/>
      <c r="E28638" s="122"/>
    </row>
    <row r="28639" spans="4:5">
      <c r="D28639" s="122"/>
      <c r="E28639" s="122"/>
    </row>
    <row r="28640" spans="4:5">
      <c r="D28640" s="122"/>
      <c r="E28640" s="122"/>
    </row>
    <row r="28641" spans="4:5">
      <c r="D28641" s="122"/>
      <c r="E28641" s="122"/>
    </row>
    <row r="28642" spans="4:5">
      <c r="D28642" s="122"/>
      <c r="E28642" s="122"/>
    </row>
    <row r="28643" spans="4:5">
      <c r="D28643" s="122"/>
      <c r="E28643" s="122"/>
    </row>
    <row r="28644" spans="4:5">
      <c r="D28644" s="122"/>
      <c r="E28644" s="122"/>
    </row>
    <row r="28645" spans="4:5">
      <c r="D28645" s="122"/>
      <c r="E28645" s="122"/>
    </row>
    <row r="28646" spans="4:5">
      <c r="D28646" s="122"/>
      <c r="E28646" s="122"/>
    </row>
    <row r="28647" spans="4:5">
      <c r="D28647" s="122"/>
      <c r="E28647" s="122"/>
    </row>
    <row r="28648" spans="4:5">
      <c r="D28648" s="122"/>
      <c r="E28648" s="122"/>
    </row>
    <row r="28649" spans="4:5">
      <c r="D28649" s="122"/>
      <c r="E28649" s="122"/>
    </row>
    <row r="28650" spans="4:5">
      <c r="D28650" s="122"/>
      <c r="E28650" s="122"/>
    </row>
    <row r="28651" spans="4:5">
      <c r="D28651" s="122"/>
      <c r="E28651" s="122"/>
    </row>
    <row r="28652" spans="4:5">
      <c r="D28652" s="122"/>
      <c r="E28652" s="122"/>
    </row>
    <row r="28653" spans="4:5">
      <c r="D28653" s="122"/>
      <c r="E28653" s="122"/>
    </row>
    <row r="28654" spans="4:5">
      <c r="D28654" s="122"/>
      <c r="E28654" s="122"/>
    </row>
    <row r="28655" spans="4:5">
      <c r="D28655" s="122"/>
      <c r="E28655" s="122"/>
    </row>
    <row r="28656" spans="4:5">
      <c r="D28656" s="122"/>
      <c r="E28656" s="122"/>
    </row>
    <row r="28657" spans="4:5">
      <c r="D28657" s="122"/>
      <c r="E28657" s="122"/>
    </row>
    <row r="28658" spans="4:5">
      <c r="D28658" s="122"/>
      <c r="E28658" s="122"/>
    </row>
    <row r="28659" spans="4:5">
      <c r="D28659" s="122"/>
      <c r="E28659" s="122"/>
    </row>
    <row r="28660" spans="4:5">
      <c r="D28660" s="122"/>
      <c r="E28660" s="122"/>
    </row>
    <row r="28661" spans="4:5">
      <c r="D28661" s="122"/>
      <c r="E28661" s="122"/>
    </row>
    <row r="28662" spans="4:5">
      <c r="D28662" s="122"/>
      <c r="E28662" s="122"/>
    </row>
    <row r="28663" spans="4:5">
      <c r="D28663" s="122"/>
      <c r="E28663" s="122"/>
    </row>
    <row r="28664" spans="4:5">
      <c r="D28664" s="122"/>
      <c r="E28664" s="122"/>
    </row>
    <row r="28665" spans="4:5">
      <c r="D28665" s="122"/>
      <c r="E28665" s="122"/>
    </row>
    <row r="28666" spans="4:5">
      <c r="D28666" s="122"/>
      <c r="E28666" s="122"/>
    </row>
    <row r="28667" spans="4:5">
      <c r="D28667" s="122"/>
      <c r="E28667" s="122"/>
    </row>
    <row r="28668" spans="4:5">
      <c r="D28668" s="122"/>
      <c r="E28668" s="122"/>
    </row>
    <row r="28669" spans="4:5">
      <c r="D28669" s="122"/>
      <c r="E28669" s="122"/>
    </row>
    <row r="28670" spans="4:5">
      <c r="D28670" s="122"/>
      <c r="E28670" s="122"/>
    </row>
    <row r="28671" spans="4:5">
      <c r="D28671" s="122"/>
      <c r="E28671" s="122"/>
    </row>
    <row r="28672" spans="4:5">
      <c r="D28672" s="122"/>
      <c r="E28672" s="122"/>
    </row>
    <row r="28673" spans="4:5">
      <c r="D28673" s="122"/>
      <c r="E28673" s="122"/>
    </row>
    <row r="28674" spans="4:5">
      <c r="D28674" s="122"/>
      <c r="E28674" s="122"/>
    </row>
    <row r="28675" spans="4:5">
      <c r="D28675" s="122"/>
      <c r="E28675" s="122"/>
    </row>
    <row r="28676" spans="4:5">
      <c r="D28676" s="122"/>
      <c r="E28676" s="122"/>
    </row>
    <row r="28677" spans="4:5">
      <c r="D28677" s="122"/>
      <c r="E28677" s="122"/>
    </row>
    <row r="28678" spans="4:5">
      <c r="D28678" s="122"/>
      <c r="E28678" s="122"/>
    </row>
    <row r="28679" spans="4:5">
      <c r="D28679" s="122"/>
      <c r="E28679" s="122"/>
    </row>
    <row r="28680" spans="4:5">
      <c r="D28680" s="122"/>
      <c r="E28680" s="122"/>
    </row>
    <row r="28681" spans="4:5">
      <c r="D28681" s="122"/>
      <c r="E28681" s="122"/>
    </row>
    <row r="28682" spans="4:5">
      <c r="D28682" s="122"/>
      <c r="E28682" s="122"/>
    </row>
    <row r="28683" spans="4:5">
      <c r="D28683" s="122"/>
      <c r="E28683" s="122"/>
    </row>
    <row r="28684" spans="4:5">
      <c r="D28684" s="122"/>
      <c r="E28684" s="122"/>
    </row>
    <row r="28685" spans="4:5">
      <c r="D28685" s="122"/>
      <c r="E28685" s="122"/>
    </row>
    <row r="28686" spans="4:5">
      <c r="D28686" s="122"/>
      <c r="E28686" s="122"/>
    </row>
    <row r="28687" spans="4:5">
      <c r="D28687" s="122"/>
      <c r="E28687" s="122"/>
    </row>
    <row r="28688" spans="4:5">
      <c r="D28688" s="122"/>
      <c r="E28688" s="122"/>
    </row>
    <row r="28689" spans="4:5">
      <c r="D28689" s="122"/>
      <c r="E28689" s="122"/>
    </row>
    <row r="28690" spans="4:5">
      <c r="D28690" s="122"/>
      <c r="E28690" s="122"/>
    </row>
    <row r="28691" spans="4:5">
      <c r="D28691" s="122"/>
      <c r="E28691" s="122"/>
    </row>
    <row r="28692" spans="4:5">
      <c r="D28692" s="122"/>
      <c r="E28692" s="122"/>
    </row>
    <row r="28693" spans="4:5">
      <c r="D28693" s="122"/>
      <c r="E28693" s="122"/>
    </row>
    <row r="28694" spans="4:5">
      <c r="D28694" s="122"/>
      <c r="E28694" s="122"/>
    </row>
    <row r="28695" spans="4:5">
      <c r="D28695" s="122"/>
      <c r="E28695" s="122"/>
    </row>
    <row r="28696" spans="4:5">
      <c r="D28696" s="122"/>
      <c r="E28696" s="122"/>
    </row>
    <row r="28697" spans="4:5">
      <c r="D28697" s="122"/>
      <c r="E28697" s="122"/>
    </row>
    <row r="28698" spans="4:5">
      <c r="D28698" s="122"/>
      <c r="E28698" s="122"/>
    </row>
    <row r="28699" spans="4:5">
      <c r="D28699" s="122"/>
      <c r="E28699" s="122"/>
    </row>
    <row r="28700" spans="4:5">
      <c r="D28700" s="122"/>
      <c r="E28700" s="122"/>
    </row>
    <row r="28701" spans="4:5">
      <c r="D28701" s="122"/>
      <c r="E28701" s="122"/>
    </row>
    <row r="28702" spans="4:5">
      <c r="D28702" s="122"/>
      <c r="E28702" s="122"/>
    </row>
    <row r="28703" spans="4:5">
      <c r="D28703" s="122"/>
      <c r="E28703" s="122"/>
    </row>
    <row r="28704" spans="4:5">
      <c r="D28704" s="122"/>
      <c r="E28704" s="122"/>
    </row>
    <row r="28705" spans="4:5">
      <c r="D28705" s="122"/>
      <c r="E28705" s="122"/>
    </row>
    <row r="28706" spans="4:5">
      <c r="D28706" s="122"/>
      <c r="E28706" s="122"/>
    </row>
    <row r="28707" spans="4:5">
      <c r="D28707" s="122"/>
      <c r="E28707" s="122"/>
    </row>
    <row r="28708" spans="4:5">
      <c r="D28708" s="122"/>
      <c r="E28708" s="122"/>
    </row>
    <row r="28709" spans="4:5">
      <c r="D28709" s="122"/>
      <c r="E28709" s="122"/>
    </row>
    <row r="28710" spans="4:5">
      <c r="D28710" s="122"/>
      <c r="E28710" s="122"/>
    </row>
    <row r="28711" spans="4:5">
      <c r="D28711" s="122"/>
      <c r="E28711" s="122"/>
    </row>
    <row r="28712" spans="4:5">
      <c r="D28712" s="122"/>
      <c r="E28712" s="122"/>
    </row>
    <row r="28713" spans="4:5">
      <c r="D28713" s="122"/>
      <c r="E28713" s="122"/>
    </row>
    <row r="28714" spans="4:5">
      <c r="D28714" s="122"/>
      <c r="E28714" s="122"/>
    </row>
    <row r="28715" spans="4:5">
      <c r="D28715" s="122"/>
      <c r="E28715" s="122"/>
    </row>
    <row r="28716" spans="4:5">
      <c r="D28716" s="122"/>
      <c r="E28716" s="122"/>
    </row>
    <row r="28717" spans="4:5">
      <c r="D28717" s="122"/>
      <c r="E28717" s="122"/>
    </row>
    <row r="28718" spans="4:5">
      <c r="D28718" s="122"/>
      <c r="E28718" s="122"/>
    </row>
    <row r="28719" spans="4:5">
      <c r="D28719" s="122"/>
      <c r="E28719" s="122"/>
    </row>
    <row r="28720" spans="4:5">
      <c r="D28720" s="122"/>
      <c r="E28720" s="122"/>
    </row>
    <row r="28721" spans="4:5">
      <c r="D28721" s="122"/>
      <c r="E28721" s="122"/>
    </row>
    <row r="28722" spans="4:5">
      <c r="D28722" s="122"/>
      <c r="E28722" s="122"/>
    </row>
    <row r="28723" spans="4:5">
      <c r="D28723" s="122"/>
      <c r="E28723" s="122"/>
    </row>
    <row r="28724" spans="4:5">
      <c r="D28724" s="122"/>
      <c r="E28724" s="122"/>
    </row>
    <row r="28725" spans="4:5">
      <c r="D28725" s="122"/>
      <c r="E28725" s="122"/>
    </row>
    <row r="28726" spans="4:5">
      <c r="D28726" s="122"/>
      <c r="E28726" s="122"/>
    </row>
    <row r="28727" spans="4:5">
      <c r="D28727" s="122"/>
      <c r="E28727" s="122"/>
    </row>
    <row r="28728" spans="4:5">
      <c r="D28728" s="122"/>
      <c r="E28728" s="122"/>
    </row>
    <row r="28729" spans="4:5">
      <c r="D28729" s="122"/>
      <c r="E28729" s="122"/>
    </row>
    <row r="28730" spans="4:5">
      <c r="D28730" s="122"/>
      <c r="E28730" s="122"/>
    </row>
    <row r="28731" spans="4:5">
      <c r="D28731" s="122"/>
      <c r="E28731" s="122"/>
    </row>
    <row r="28732" spans="4:5">
      <c r="D28732" s="122"/>
      <c r="E28732" s="122"/>
    </row>
    <row r="28733" spans="4:5">
      <c r="D28733" s="122"/>
      <c r="E28733" s="122"/>
    </row>
    <row r="28734" spans="4:5">
      <c r="D28734" s="122"/>
      <c r="E28734" s="122"/>
    </row>
    <row r="28735" spans="4:5">
      <c r="D28735" s="122"/>
      <c r="E28735" s="122"/>
    </row>
    <row r="28736" spans="4:5">
      <c r="D28736" s="122"/>
      <c r="E28736" s="122"/>
    </row>
    <row r="28737" spans="4:5">
      <c r="D28737" s="122"/>
      <c r="E28737" s="122"/>
    </row>
    <row r="28738" spans="4:5">
      <c r="D28738" s="122"/>
      <c r="E28738" s="122"/>
    </row>
    <row r="28739" spans="4:5">
      <c r="D28739" s="122"/>
      <c r="E28739" s="122"/>
    </row>
    <row r="28740" spans="4:5">
      <c r="D28740" s="122"/>
      <c r="E28740" s="122"/>
    </row>
    <row r="28741" spans="4:5">
      <c r="D28741" s="122"/>
      <c r="E28741" s="122"/>
    </row>
    <row r="28742" spans="4:5">
      <c r="D28742" s="122"/>
      <c r="E28742" s="122"/>
    </row>
    <row r="28743" spans="4:5">
      <c r="D28743" s="122"/>
      <c r="E28743" s="122"/>
    </row>
    <row r="28744" spans="4:5">
      <c r="D28744" s="122"/>
      <c r="E28744" s="122"/>
    </row>
    <row r="28745" spans="4:5">
      <c r="D28745" s="122"/>
      <c r="E28745" s="122"/>
    </row>
    <row r="28746" spans="4:5">
      <c r="D28746" s="122"/>
      <c r="E28746" s="122"/>
    </row>
    <row r="28747" spans="4:5">
      <c r="D28747" s="122"/>
      <c r="E28747" s="122"/>
    </row>
    <row r="28748" spans="4:5">
      <c r="D28748" s="122"/>
      <c r="E28748" s="122"/>
    </row>
    <row r="28749" spans="4:5">
      <c r="D28749" s="122"/>
      <c r="E28749" s="122"/>
    </row>
    <row r="28750" spans="4:5">
      <c r="D28750" s="122"/>
      <c r="E28750" s="122"/>
    </row>
    <row r="28751" spans="4:5">
      <c r="D28751" s="122"/>
      <c r="E28751" s="122"/>
    </row>
    <row r="28752" spans="4:5">
      <c r="D28752" s="122"/>
      <c r="E28752" s="122"/>
    </row>
    <row r="28753" spans="4:5">
      <c r="D28753" s="122"/>
      <c r="E28753" s="122"/>
    </row>
    <row r="28754" spans="4:5">
      <c r="D28754" s="122"/>
      <c r="E28754" s="122"/>
    </row>
    <row r="28755" spans="4:5">
      <c r="D28755" s="122"/>
      <c r="E28755" s="122"/>
    </row>
    <row r="28756" spans="4:5">
      <c r="D28756" s="122"/>
      <c r="E28756" s="122"/>
    </row>
    <row r="28757" spans="4:5">
      <c r="D28757" s="122"/>
      <c r="E28757" s="122"/>
    </row>
    <row r="28758" spans="4:5">
      <c r="D28758" s="122"/>
      <c r="E28758" s="122"/>
    </row>
    <row r="28759" spans="4:5">
      <c r="D28759" s="122"/>
      <c r="E28759" s="122"/>
    </row>
    <row r="28760" spans="4:5">
      <c r="D28760" s="122"/>
      <c r="E28760" s="122"/>
    </row>
    <row r="28761" spans="4:5">
      <c r="D28761" s="122"/>
      <c r="E28761" s="122"/>
    </row>
    <row r="28762" spans="4:5">
      <c r="D28762" s="122"/>
      <c r="E28762" s="122"/>
    </row>
    <row r="28763" spans="4:5">
      <c r="D28763" s="122"/>
      <c r="E28763" s="122"/>
    </row>
    <row r="28764" spans="4:5">
      <c r="D28764" s="122"/>
      <c r="E28764" s="122"/>
    </row>
    <row r="28765" spans="4:5">
      <c r="D28765" s="122"/>
      <c r="E28765" s="122"/>
    </row>
    <row r="28766" spans="4:5">
      <c r="D28766" s="122"/>
      <c r="E28766" s="122"/>
    </row>
    <row r="28767" spans="4:5">
      <c r="D28767" s="122"/>
      <c r="E28767" s="122"/>
    </row>
    <row r="28768" spans="4:5">
      <c r="D28768" s="122"/>
      <c r="E28768" s="122"/>
    </row>
    <row r="28769" spans="4:5">
      <c r="D28769" s="122"/>
      <c r="E28769" s="122"/>
    </row>
    <row r="28770" spans="4:5">
      <c r="D28770" s="122"/>
      <c r="E28770" s="122"/>
    </row>
    <row r="28771" spans="4:5">
      <c r="D28771" s="122"/>
      <c r="E28771" s="122"/>
    </row>
    <row r="28772" spans="4:5">
      <c r="D28772" s="122"/>
      <c r="E28772" s="122"/>
    </row>
    <row r="28773" spans="4:5">
      <c r="D28773" s="122"/>
      <c r="E28773" s="122"/>
    </row>
    <row r="28774" spans="4:5">
      <c r="D28774" s="122"/>
      <c r="E28774" s="122"/>
    </row>
    <row r="28775" spans="4:5">
      <c r="D28775" s="122"/>
      <c r="E28775" s="122"/>
    </row>
    <row r="28776" spans="4:5">
      <c r="D28776" s="122"/>
      <c r="E28776" s="122"/>
    </row>
    <row r="28777" spans="4:5">
      <c r="D28777" s="122"/>
      <c r="E28777" s="122"/>
    </row>
    <row r="28778" spans="4:5">
      <c r="D28778" s="122"/>
      <c r="E28778" s="122"/>
    </row>
    <row r="28779" spans="4:5">
      <c r="D28779" s="122"/>
      <c r="E28779" s="122"/>
    </row>
    <row r="28780" spans="4:5">
      <c r="D28780" s="122"/>
      <c r="E28780" s="122"/>
    </row>
    <row r="28781" spans="4:5">
      <c r="D28781" s="122"/>
      <c r="E28781" s="122"/>
    </row>
    <row r="28782" spans="4:5">
      <c r="D28782" s="122"/>
      <c r="E28782" s="122"/>
    </row>
    <row r="28783" spans="4:5">
      <c r="D28783" s="122"/>
      <c r="E28783" s="122"/>
    </row>
    <row r="28784" spans="4:5">
      <c r="D28784" s="122"/>
      <c r="E28784" s="122"/>
    </row>
    <row r="28785" spans="4:5">
      <c r="D28785" s="122"/>
      <c r="E28785" s="122"/>
    </row>
    <row r="28786" spans="4:5">
      <c r="D28786" s="122"/>
      <c r="E28786" s="122"/>
    </row>
    <row r="28787" spans="4:5">
      <c r="D28787" s="122"/>
      <c r="E28787" s="122"/>
    </row>
    <row r="28788" spans="4:5">
      <c r="D28788" s="122"/>
      <c r="E28788" s="122"/>
    </row>
    <row r="28789" spans="4:5">
      <c r="D28789" s="122"/>
      <c r="E28789" s="122"/>
    </row>
    <row r="28790" spans="4:5">
      <c r="D28790" s="122"/>
      <c r="E28790" s="122"/>
    </row>
    <row r="28791" spans="4:5">
      <c r="D28791" s="122"/>
      <c r="E28791" s="122"/>
    </row>
    <row r="28792" spans="4:5">
      <c r="D28792" s="122"/>
      <c r="E28792" s="122"/>
    </row>
    <row r="28793" spans="4:5">
      <c r="D28793" s="122"/>
      <c r="E28793" s="122"/>
    </row>
    <row r="28794" spans="4:5">
      <c r="D28794" s="122"/>
      <c r="E28794" s="122"/>
    </row>
    <row r="28795" spans="4:5">
      <c r="D28795" s="122"/>
      <c r="E28795" s="122"/>
    </row>
    <row r="28796" spans="4:5">
      <c r="D28796" s="122"/>
      <c r="E28796" s="122"/>
    </row>
    <row r="28797" spans="4:5">
      <c r="D28797" s="122"/>
      <c r="E28797" s="122"/>
    </row>
    <row r="28798" spans="4:5">
      <c r="D28798" s="122"/>
      <c r="E28798" s="122"/>
    </row>
    <row r="28799" spans="4:5">
      <c r="D28799" s="122"/>
      <c r="E28799" s="122"/>
    </row>
    <row r="28800" spans="4:5">
      <c r="D28800" s="122"/>
      <c r="E28800" s="122"/>
    </row>
    <row r="28801" spans="4:5">
      <c r="D28801" s="122"/>
      <c r="E28801" s="122"/>
    </row>
    <row r="28802" spans="4:5">
      <c r="D28802" s="122"/>
      <c r="E28802" s="122"/>
    </row>
    <row r="28803" spans="4:5">
      <c r="D28803" s="122"/>
      <c r="E28803" s="122"/>
    </row>
    <row r="28804" spans="4:5">
      <c r="D28804" s="122"/>
      <c r="E28804" s="122"/>
    </row>
    <row r="28805" spans="4:5">
      <c r="D28805" s="122"/>
      <c r="E28805" s="122"/>
    </row>
    <row r="28806" spans="4:5">
      <c r="D28806" s="122"/>
      <c r="E28806" s="122"/>
    </row>
    <row r="28807" spans="4:5">
      <c r="D28807" s="122"/>
      <c r="E28807" s="122"/>
    </row>
    <row r="28808" spans="4:5">
      <c r="D28808" s="122"/>
      <c r="E28808" s="122"/>
    </row>
    <row r="28809" spans="4:5">
      <c r="D28809" s="122"/>
      <c r="E28809" s="122"/>
    </row>
    <row r="28810" spans="4:5">
      <c r="D28810" s="122"/>
      <c r="E28810" s="122"/>
    </row>
    <row r="28811" spans="4:5">
      <c r="D28811" s="122"/>
      <c r="E28811" s="122"/>
    </row>
    <row r="28812" spans="4:5">
      <c r="D28812" s="122"/>
      <c r="E28812" s="122"/>
    </row>
    <row r="28813" spans="4:5">
      <c r="D28813" s="122"/>
      <c r="E28813" s="122"/>
    </row>
    <row r="28814" spans="4:5">
      <c r="D28814" s="122"/>
      <c r="E28814" s="122"/>
    </row>
    <row r="28815" spans="4:5">
      <c r="D28815" s="122"/>
      <c r="E28815" s="122"/>
    </row>
    <row r="28816" spans="4:5">
      <c r="D28816" s="122"/>
      <c r="E28816" s="122"/>
    </row>
    <row r="28817" spans="4:5">
      <c r="D28817" s="122"/>
      <c r="E28817" s="122"/>
    </row>
    <row r="28818" spans="4:5">
      <c r="D28818" s="122"/>
      <c r="E28818" s="122"/>
    </row>
    <row r="28819" spans="4:5">
      <c r="D28819" s="122"/>
      <c r="E28819" s="122"/>
    </row>
    <row r="28820" spans="4:5">
      <c r="D28820" s="122"/>
      <c r="E28820" s="122"/>
    </row>
    <row r="28821" spans="4:5">
      <c r="D28821" s="122"/>
      <c r="E28821" s="122"/>
    </row>
    <row r="28822" spans="4:5">
      <c r="D28822" s="122"/>
      <c r="E28822" s="122"/>
    </row>
    <row r="28823" spans="4:5">
      <c r="D28823" s="122"/>
      <c r="E28823" s="122"/>
    </row>
    <row r="28824" spans="4:5">
      <c r="D28824" s="122"/>
      <c r="E28824" s="122"/>
    </row>
    <row r="28825" spans="4:5">
      <c r="D28825" s="122"/>
      <c r="E28825" s="122"/>
    </row>
    <row r="28826" spans="4:5">
      <c r="D28826" s="122"/>
      <c r="E28826" s="122"/>
    </row>
    <row r="28827" spans="4:5">
      <c r="D28827" s="122"/>
      <c r="E28827" s="122"/>
    </row>
    <row r="28828" spans="4:5">
      <c r="D28828" s="122"/>
      <c r="E28828" s="122"/>
    </row>
    <row r="28829" spans="4:5">
      <c r="D28829" s="122"/>
      <c r="E28829" s="122"/>
    </row>
    <row r="28830" spans="4:5">
      <c r="D28830" s="122"/>
      <c r="E28830" s="122"/>
    </row>
    <row r="28831" spans="4:5">
      <c r="D28831" s="122"/>
      <c r="E28831" s="122"/>
    </row>
    <row r="28832" spans="4:5">
      <c r="D28832" s="122"/>
      <c r="E28832" s="122"/>
    </row>
    <row r="28833" spans="4:5">
      <c r="D28833" s="122"/>
      <c r="E28833" s="122"/>
    </row>
    <row r="28834" spans="4:5">
      <c r="D28834" s="122"/>
      <c r="E28834" s="122"/>
    </row>
    <row r="28835" spans="4:5">
      <c r="D28835" s="122"/>
      <c r="E28835" s="122"/>
    </row>
    <row r="28836" spans="4:5">
      <c r="D28836" s="122"/>
      <c r="E28836" s="122"/>
    </row>
    <row r="28837" spans="4:5">
      <c r="D28837" s="122"/>
      <c r="E28837" s="122"/>
    </row>
    <row r="28838" spans="4:5">
      <c r="D28838" s="122"/>
      <c r="E28838" s="122"/>
    </row>
    <row r="28839" spans="4:5">
      <c r="D28839" s="122"/>
      <c r="E28839" s="122"/>
    </row>
    <row r="28840" spans="4:5">
      <c r="D28840" s="122"/>
      <c r="E28840" s="122"/>
    </row>
    <row r="28841" spans="4:5">
      <c r="D28841" s="122"/>
      <c r="E28841" s="122"/>
    </row>
    <row r="28842" spans="4:5">
      <c r="D28842" s="122"/>
      <c r="E28842" s="122"/>
    </row>
    <row r="28843" spans="4:5">
      <c r="D28843" s="122"/>
      <c r="E28843" s="122"/>
    </row>
    <row r="28844" spans="4:5">
      <c r="D28844" s="122"/>
      <c r="E28844" s="122"/>
    </row>
    <row r="28845" spans="4:5">
      <c r="D28845" s="122"/>
      <c r="E28845" s="122"/>
    </row>
    <row r="28846" spans="4:5">
      <c r="D28846" s="122"/>
      <c r="E28846" s="122"/>
    </row>
    <row r="28847" spans="4:5">
      <c r="D28847" s="122"/>
      <c r="E28847" s="122"/>
    </row>
    <row r="28848" spans="4:5">
      <c r="D28848" s="122"/>
      <c r="E28848" s="122"/>
    </row>
    <row r="28849" spans="4:5">
      <c r="D28849" s="122"/>
      <c r="E28849" s="122"/>
    </row>
    <row r="28850" spans="4:5">
      <c r="D28850" s="122"/>
      <c r="E28850" s="122"/>
    </row>
    <row r="28851" spans="4:5">
      <c r="D28851" s="122"/>
      <c r="E28851" s="122"/>
    </row>
    <row r="28852" spans="4:5">
      <c r="D28852" s="122"/>
      <c r="E28852" s="122"/>
    </row>
    <row r="28853" spans="4:5">
      <c r="D28853" s="122"/>
      <c r="E28853" s="122"/>
    </row>
    <row r="28854" spans="4:5">
      <c r="D28854" s="122"/>
      <c r="E28854" s="122"/>
    </row>
    <row r="28855" spans="4:5">
      <c r="D28855" s="122"/>
      <c r="E28855" s="122"/>
    </row>
    <row r="28856" spans="4:5">
      <c r="D28856" s="122"/>
      <c r="E28856" s="122"/>
    </row>
    <row r="28857" spans="4:5">
      <c r="D28857" s="122"/>
      <c r="E28857" s="122"/>
    </row>
    <row r="28858" spans="4:5">
      <c r="D28858" s="122"/>
      <c r="E28858" s="122"/>
    </row>
    <row r="28859" spans="4:5">
      <c r="D28859" s="122"/>
      <c r="E28859" s="122"/>
    </row>
    <row r="28860" spans="4:5">
      <c r="D28860" s="122"/>
      <c r="E28860" s="122"/>
    </row>
    <row r="28861" spans="4:5">
      <c r="D28861" s="122"/>
      <c r="E28861" s="122"/>
    </row>
    <row r="28862" spans="4:5">
      <c r="D28862" s="122"/>
      <c r="E28862" s="122"/>
    </row>
    <row r="28863" spans="4:5">
      <c r="D28863" s="122"/>
      <c r="E28863" s="122"/>
    </row>
    <row r="28864" spans="4:5">
      <c r="D28864" s="122"/>
      <c r="E28864" s="122"/>
    </row>
    <row r="28865" spans="4:5">
      <c r="D28865" s="122"/>
      <c r="E28865" s="122"/>
    </row>
    <row r="28866" spans="4:5">
      <c r="D28866" s="122"/>
      <c r="E28866" s="122"/>
    </row>
    <row r="28867" spans="4:5">
      <c r="D28867" s="122"/>
      <c r="E28867" s="122"/>
    </row>
    <row r="28868" spans="4:5">
      <c r="D28868" s="122"/>
      <c r="E28868" s="122"/>
    </row>
    <row r="28869" spans="4:5">
      <c r="D28869" s="122"/>
      <c r="E28869" s="122"/>
    </row>
    <row r="28870" spans="4:5">
      <c r="D28870" s="122"/>
      <c r="E28870" s="122"/>
    </row>
    <row r="28871" spans="4:5">
      <c r="D28871" s="122"/>
      <c r="E28871" s="122"/>
    </row>
    <row r="28872" spans="4:5">
      <c r="D28872" s="122"/>
      <c r="E28872" s="122"/>
    </row>
    <row r="28873" spans="4:5">
      <c r="D28873" s="122"/>
      <c r="E28873" s="122"/>
    </row>
    <row r="28874" spans="4:5">
      <c r="D28874" s="122"/>
      <c r="E28874" s="122"/>
    </row>
    <row r="28875" spans="4:5">
      <c r="D28875" s="122"/>
      <c r="E28875" s="122"/>
    </row>
    <row r="28876" spans="4:5">
      <c r="D28876" s="122"/>
      <c r="E28876" s="122"/>
    </row>
    <row r="28877" spans="4:5">
      <c r="D28877" s="122"/>
      <c r="E28877" s="122"/>
    </row>
    <row r="28878" spans="4:5">
      <c r="D28878" s="122"/>
      <c r="E28878" s="122"/>
    </row>
    <row r="28879" spans="4:5">
      <c r="D28879" s="122"/>
      <c r="E28879" s="122"/>
    </row>
    <row r="28880" spans="4:5">
      <c r="D28880" s="122"/>
      <c r="E28880" s="122"/>
    </row>
    <row r="28881" spans="4:5">
      <c r="D28881" s="122"/>
      <c r="E28881" s="122"/>
    </row>
    <row r="28882" spans="4:5">
      <c r="D28882" s="122"/>
      <c r="E28882" s="122"/>
    </row>
    <row r="28883" spans="4:5">
      <c r="D28883" s="122"/>
      <c r="E28883" s="122"/>
    </row>
    <row r="28884" spans="4:5">
      <c r="D28884" s="122"/>
      <c r="E28884" s="122"/>
    </row>
    <row r="28885" spans="4:5">
      <c r="D28885" s="122"/>
      <c r="E28885" s="122"/>
    </row>
    <row r="28886" spans="4:5">
      <c r="D28886" s="122"/>
      <c r="E28886" s="122"/>
    </row>
    <row r="28887" spans="4:5">
      <c r="D28887" s="122"/>
      <c r="E28887" s="122"/>
    </row>
    <row r="28888" spans="4:5">
      <c r="D28888" s="122"/>
      <c r="E28888" s="122"/>
    </row>
    <row r="28889" spans="4:5">
      <c r="D28889" s="122"/>
      <c r="E28889" s="122"/>
    </row>
    <row r="28890" spans="4:5">
      <c r="D28890" s="122"/>
      <c r="E28890" s="122"/>
    </row>
    <row r="28891" spans="4:5">
      <c r="D28891" s="122"/>
      <c r="E28891" s="122"/>
    </row>
    <row r="28892" spans="4:5">
      <c r="D28892" s="122"/>
      <c r="E28892" s="122"/>
    </row>
    <row r="28893" spans="4:5">
      <c r="D28893" s="122"/>
      <c r="E28893" s="122"/>
    </row>
    <row r="28894" spans="4:5">
      <c r="D28894" s="122"/>
      <c r="E28894" s="122"/>
    </row>
    <row r="28895" spans="4:5">
      <c r="D28895" s="122"/>
      <c r="E28895" s="122"/>
    </row>
    <row r="28896" spans="4:5">
      <c r="D28896" s="122"/>
      <c r="E28896" s="122"/>
    </row>
    <row r="28897" spans="4:5">
      <c r="D28897" s="122"/>
      <c r="E28897" s="122"/>
    </row>
    <row r="28898" spans="4:5">
      <c r="D28898" s="122"/>
      <c r="E28898" s="122"/>
    </row>
    <row r="28899" spans="4:5">
      <c r="D28899" s="122"/>
      <c r="E28899" s="122"/>
    </row>
    <row r="28900" spans="4:5">
      <c r="D28900" s="122"/>
      <c r="E28900" s="122"/>
    </row>
    <row r="28901" spans="4:5">
      <c r="D28901" s="122"/>
      <c r="E28901" s="122"/>
    </row>
    <row r="28902" spans="4:5">
      <c r="D28902" s="122"/>
      <c r="E28902" s="122"/>
    </row>
    <row r="28903" spans="4:5">
      <c r="D28903" s="122"/>
      <c r="E28903" s="122"/>
    </row>
    <row r="28904" spans="4:5">
      <c r="D28904" s="122"/>
      <c r="E28904" s="122"/>
    </row>
    <row r="28905" spans="4:5">
      <c r="D28905" s="122"/>
      <c r="E28905" s="122"/>
    </row>
    <row r="28906" spans="4:5">
      <c r="D28906" s="122"/>
      <c r="E28906" s="122"/>
    </row>
    <row r="28907" spans="4:5">
      <c r="D28907" s="122"/>
      <c r="E28907" s="122"/>
    </row>
    <row r="28908" spans="4:5">
      <c r="D28908" s="122"/>
      <c r="E28908" s="122"/>
    </row>
    <row r="28909" spans="4:5">
      <c r="D28909" s="122"/>
      <c r="E28909" s="122"/>
    </row>
    <row r="28910" spans="4:5">
      <c r="D28910" s="122"/>
      <c r="E28910" s="122"/>
    </row>
    <row r="28911" spans="4:5">
      <c r="D28911" s="122"/>
      <c r="E28911" s="122"/>
    </row>
    <row r="28912" spans="4:5">
      <c r="D28912" s="122"/>
      <c r="E28912" s="122"/>
    </row>
    <row r="28913" spans="4:5">
      <c r="D28913" s="122"/>
      <c r="E28913" s="122"/>
    </row>
    <row r="28914" spans="4:5">
      <c r="D28914" s="122"/>
      <c r="E28914" s="122"/>
    </row>
    <row r="28915" spans="4:5">
      <c r="D28915" s="122"/>
      <c r="E28915" s="122"/>
    </row>
    <row r="28916" spans="4:5">
      <c r="D28916" s="122"/>
      <c r="E28916" s="122"/>
    </row>
    <row r="28917" spans="4:5">
      <c r="D28917" s="122"/>
      <c r="E28917" s="122"/>
    </row>
    <row r="28918" spans="4:5">
      <c r="D28918" s="122"/>
      <c r="E28918" s="122"/>
    </row>
    <row r="28919" spans="4:5">
      <c r="D28919" s="122"/>
      <c r="E28919" s="122"/>
    </row>
    <row r="28920" spans="4:5">
      <c r="D28920" s="122"/>
      <c r="E28920" s="122"/>
    </row>
    <row r="28921" spans="4:5">
      <c r="D28921" s="122"/>
      <c r="E28921" s="122"/>
    </row>
    <row r="28922" spans="4:5">
      <c r="D28922" s="122"/>
      <c r="E28922" s="122"/>
    </row>
    <row r="28923" spans="4:5">
      <c r="D28923" s="122"/>
      <c r="E28923" s="122"/>
    </row>
    <row r="28924" spans="4:5">
      <c r="D28924" s="122"/>
      <c r="E28924" s="122"/>
    </row>
    <row r="28925" spans="4:5">
      <c r="D28925" s="122"/>
      <c r="E28925" s="122"/>
    </row>
    <row r="28926" spans="4:5">
      <c r="D28926" s="122"/>
      <c r="E28926" s="122"/>
    </row>
    <row r="28927" spans="4:5">
      <c r="D28927" s="122"/>
      <c r="E28927" s="122"/>
    </row>
    <row r="28928" spans="4:5">
      <c r="D28928" s="122"/>
      <c r="E28928" s="122"/>
    </row>
    <row r="28929" spans="4:5">
      <c r="D28929" s="122"/>
      <c r="E28929" s="122"/>
    </row>
    <row r="28930" spans="4:5">
      <c r="D28930" s="122"/>
      <c r="E28930" s="122"/>
    </row>
    <row r="28931" spans="4:5">
      <c r="D28931" s="122"/>
      <c r="E28931" s="122"/>
    </row>
    <row r="28932" spans="4:5">
      <c r="D28932" s="122"/>
      <c r="E28932" s="122"/>
    </row>
    <row r="28933" spans="4:5">
      <c r="D28933" s="122"/>
      <c r="E28933" s="122"/>
    </row>
    <row r="28934" spans="4:5">
      <c r="D28934" s="122"/>
      <c r="E28934" s="122"/>
    </row>
    <row r="28935" spans="4:5">
      <c r="D28935" s="122"/>
      <c r="E28935" s="122"/>
    </row>
    <row r="28936" spans="4:5">
      <c r="D28936" s="122"/>
      <c r="E28936" s="122"/>
    </row>
    <row r="28937" spans="4:5">
      <c r="D28937" s="122"/>
      <c r="E28937" s="122"/>
    </row>
    <row r="28938" spans="4:5">
      <c r="D28938" s="122"/>
      <c r="E28938" s="122"/>
    </row>
    <row r="28939" spans="4:5">
      <c r="D28939" s="122"/>
      <c r="E28939" s="122"/>
    </row>
    <row r="28940" spans="4:5">
      <c r="D28940" s="122"/>
      <c r="E28940" s="122"/>
    </row>
    <row r="28941" spans="4:5">
      <c r="D28941" s="122"/>
      <c r="E28941" s="122"/>
    </row>
    <row r="28942" spans="4:5">
      <c r="D28942" s="122"/>
      <c r="E28942" s="122"/>
    </row>
    <row r="28943" spans="4:5">
      <c r="D28943" s="122"/>
      <c r="E28943" s="122"/>
    </row>
    <row r="28944" spans="4:5">
      <c r="D28944" s="122"/>
      <c r="E28944" s="122"/>
    </row>
    <row r="28945" spans="4:5">
      <c r="D28945" s="122"/>
      <c r="E28945" s="122"/>
    </row>
    <row r="28946" spans="4:5">
      <c r="D28946" s="122"/>
      <c r="E28946" s="122"/>
    </row>
    <row r="28947" spans="4:5">
      <c r="D28947" s="122"/>
      <c r="E28947" s="122"/>
    </row>
    <row r="28948" spans="4:5">
      <c r="D28948" s="122"/>
      <c r="E28948" s="122"/>
    </row>
    <row r="28949" spans="4:5">
      <c r="D28949" s="122"/>
      <c r="E28949" s="122"/>
    </row>
    <row r="28950" spans="4:5">
      <c r="D28950" s="122"/>
      <c r="E28950" s="122"/>
    </row>
    <row r="28951" spans="4:5">
      <c r="D28951" s="122"/>
      <c r="E28951" s="122"/>
    </row>
    <row r="28952" spans="4:5">
      <c r="D28952" s="122"/>
      <c r="E28952" s="122"/>
    </row>
    <row r="28953" spans="4:5">
      <c r="D28953" s="122"/>
      <c r="E28953" s="122"/>
    </row>
    <row r="28954" spans="4:5">
      <c r="D28954" s="122"/>
      <c r="E28954" s="122"/>
    </row>
    <row r="28955" spans="4:5">
      <c r="D28955" s="122"/>
      <c r="E28955" s="122"/>
    </row>
    <row r="28956" spans="4:5">
      <c r="D28956" s="122"/>
      <c r="E28956" s="122"/>
    </row>
    <row r="28957" spans="4:5">
      <c r="D28957" s="122"/>
      <c r="E28957" s="122"/>
    </row>
    <row r="28958" spans="4:5">
      <c r="D28958" s="122"/>
      <c r="E28958" s="122"/>
    </row>
    <row r="28959" spans="4:5">
      <c r="D28959" s="122"/>
      <c r="E28959" s="122"/>
    </row>
    <row r="28960" spans="4:5">
      <c r="D28960" s="122"/>
      <c r="E28960" s="122"/>
    </row>
    <row r="28961" spans="4:5">
      <c r="D28961" s="122"/>
      <c r="E28961" s="122"/>
    </row>
    <row r="28962" spans="4:5">
      <c r="D28962" s="122"/>
      <c r="E28962" s="122"/>
    </row>
    <row r="28963" spans="4:5">
      <c r="D28963" s="122"/>
      <c r="E28963" s="122"/>
    </row>
    <row r="28964" spans="4:5">
      <c r="D28964" s="122"/>
      <c r="E28964" s="122"/>
    </row>
    <row r="28965" spans="4:5">
      <c r="D28965" s="122"/>
      <c r="E28965" s="122"/>
    </row>
    <row r="28966" spans="4:5">
      <c r="D28966" s="122"/>
      <c r="E28966" s="122"/>
    </row>
    <row r="28967" spans="4:5">
      <c r="D28967" s="122"/>
      <c r="E28967" s="122"/>
    </row>
    <row r="28968" spans="4:5">
      <c r="D28968" s="122"/>
      <c r="E28968" s="122"/>
    </row>
    <row r="28969" spans="4:5">
      <c r="D28969" s="122"/>
      <c r="E28969" s="122"/>
    </row>
    <row r="28970" spans="4:5">
      <c r="D28970" s="122"/>
      <c r="E28970" s="122"/>
    </row>
    <row r="28971" spans="4:5">
      <c r="D28971" s="122"/>
      <c r="E28971" s="122"/>
    </row>
    <row r="28972" spans="4:5">
      <c r="D28972" s="122"/>
      <c r="E28972" s="122"/>
    </row>
    <row r="28973" spans="4:5">
      <c r="D28973" s="122"/>
      <c r="E28973" s="122"/>
    </row>
    <row r="28974" spans="4:5">
      <c r="D28974" s="122"/>
      <c r="E28974" s="122"/>
    </row>
    <row r="28975" spans="4:5">
      <c r="D28975" s="122"/>
      <c r="E28975" s="122"/>
    </row>
    <row r="28976" spans="4:5">
      <c r="D28976" s="122"/>
      <c r="E28976" s="122"/>
    </row>
    <row r="28977" spans="4:5">
      <c r="D28977" s="122"/>
      <c r="E28977" s="122"/>
    </row>
    <row r="28978" spans="4:5">
      <c r="D28978" s="122"/>
      <c r="E28978" s="122"/>
    </row>
    <row r="28979" spans="4:5">
      <c r="D28979" s="122"/>
      <c r="E28979" s="122"/>
    </row>
    <row r="28980" spans="4:5">
      <c r="D28980" s="122"/>
      <c r="E28980" s="122"/>
    </row>
    <row r="28981" spans="4:5">
      <c r="D28981" s="122"/>
      <c r="E28981" s="122"/>
    </row>
    <row r="28982" spans="4:5">
      <c r="D28982" s="122"/>
      <c r="E28982" s="122"/>
    </row>
    <row r="28983" spans="4:5">
      <c r="D28983" s="122"/>
      <c r="E28983" s="122"/>
    </row>
    <row r="28984" spans="4:5">
      <c r="D28984" s="122"/>
      <c r="E28984" s="122"/>
    </row>
    <row r="28985" spans="4:5">
      <c r="D28985" s="122"/>
      <c r="E28985" s="122"/>
    </row>
    <row r="28986" spans="4:5">
      <c r="D28986" s="122"/>
      <c r="E28986" s="122"/>
    </row>
    <row r="28987" spans="4:5">
      <c r="D28987" s="122"/>
      <c r="E28987" s="122"/>
    </row>
    <row r="28988" spans="4:5">
      <c r="D28988" s="122"/>
      <c r="E28988" s="122"/>
    </row>
    <row r="28989" spans="4:5">
      <c r="D28989" s="122"/>
      <c r="E28989" s="122"/>
    </row>
    <row r="28990" spans="4:5">
      <c r="D28990" s="122"/>
      <c r="E28990" s="122"/>
    </row>
    <row r="28991" spans="4:5">
      <c r="D28991" s="122"/>
      <c r="E28991" s="122"/>
    </row>
    <row r="28992" spans="4:5">
      <c r="D28992" s="122"/>
      <c r="E28992" s="122"/>
    </row>
    <row r="28993" spans="4:5">
      <c r="D28993" s="122"/>
      <c r="E28993" s="122"/>
    </row>
    <row r="28994" spans="4:5">
      <c r="D28994" s="122"/>
      <c r="E28994" s="122"/>
    </row>
    <row r="28995" spans="4:5">
      <c r="D28995" s="122"/>
      <c r="E28995" s="122"/>
    </row>
    <row r="28996" spans="4:5">
      <c r="D28996" s="122"/>
      <c r="E28996" s="122"/>
    </row>
    <row r="28997" spans="4:5">
      <c r="D28997" s="122"/>
      <c r="E28997" s="122"/>
    </row>
    <row r="28998" spans="4:5">
      <c r="D28998" s="122"/>
      <c r="E28998" s="122"/>
    </row>
    <row r="28999" spans="4:5">
      <c r="D28999" s="122"/>
      <c r="E28999" s="122"/>
    </row>
    <row r="29000" spans="4:5">
      <c r="D29000" s="122"/>
      <c r="E29000" s="122"/>
    </row>
    <row r="29001" spans="4:5">
      <c r="D29001" s="122"/>
      <c r="E29001" s="122"/>
    </row>
    <row r="29002" spans="4:5">
      <c r="D29002" s="122"/>
      <c r="E29002" s="122"/>
    </row>
    <row r="29003" spans="4:5">
      <c r="D29003" s="122"/>
      <c r="E29003" s="122"/>
    </row>
    <row r="29004" spans="4:5">
      <c r="D29004" s="122"/>
      <c r="E29004" s="122"/>
    </row>
    <row r="29005" spans="4:5">
      <c r="D29005" s="122"/>
      <c r="E29005" s="122"/>
    </row>
    <row r="29006" spans="4:5">
      <c r="D29006" s="122"/>
      <c r="E29006" s="122"/>
    </row>
    <row r="29007" spans="4:5">
      <c r="D29007" s="122"/>
      <c r="E29007" s="122"/>
    </row>
    <row r="29008" spans="4:5">
      <c r="D29008" s="122"/>
      <c r="E29008" s="122"/>
    </row>
    <row r="29009" spans="4:5">
      <c r="D29009" s="122"/>
      <c r="E29009" s="122"/>
    </row>
    <row r="29010" spans="4:5">
      <c r="D29010" s="122"/>
      <c r="E29010" s="122"/>
    </row>
    <row r="29011" spans="4:5">
      <c r="D29011" s="122"/>
      <c r="E29011" s="122"/>
    </row>
    <row r="29012" spans="4:5">
      <c r="D29012" s="122"/>
      <c r="E29012" s="122"/>
    </row>
    <row r="29013" spans="4:5">
      <c r="D29013" s="122"/>
      <c r="E29013" s="122"/>
    </row>
    <row r="29014" spans="4:5">
      <c r="D29014" s="122"/>
      <c r="E29014" s="122"/>
    </row>
    <row r="29015" spans="4:5">
      <c r="D29015" s="122"/>
      <c r="E29015" s="122"/>
    </row>
    <row r="29016" spans="4:5">
      <c r="D29016" s="122"/>
      <c r="E29016" s="122"/>
    </row>
    <row r="29017" spans="4:5">
      <c r="D29017" s="122"/>
      <c r="E29017" s="122"/>
    </row>
    <row r="29018" spans="4:5">
      <c r="D29018" s="122"/>
      <c r="E29018" s="122"/>
    </row>
    <row r="29019" spans="4:5">
      <c r="D29019" s="122"/>
      <c r="E29019" s="122"/>
    </row>
    <row r="29020" spans="4:5">
      <c r="D29020" s="122"/>
      <c r="E29020" s="122"/>
    </row>
    <row r="29021" spans="4:5">
      <c r="D29021" s="122"/>
      <c r="E29021" s="122"/>
    </row>
    <row r="29022" spans="4:5">
      <c r="D29022" s="122"/>
      <c r="E29022" s="122"/>
    </row>
    <row r="29023" spans="4:5">
      <c r="D29023" s="122"/>
      <c r="E29023" s="122"/>
    </row>
    <row r="29024" spans="4:5">
      <c r="D29024" s="122"/>
      <c r="E29024" s="122"/>
    </row>
    <row r="29025" spans="4:5">
      <c r="D29025" s="122"/>
      <c r="E29025" s="122"/>
    </row>
    <row r="29026" spans="4:5">
      <c r="D29026" s="122"/>
      <c r="E29026" s="122"/>
    </row>
    <row r="29027" spans="4:5">
      <c r="D29027" s="122"/>
      <c r="E29027" s="122"/>
    </row>
    <row r="29028" spans="4:5">
      <c r="D29028" s="122"/>
      <c r="E29028" s="122"/>
    </row>
    <row r="29029" spans="4:5">
      <c r="D29029" s="122"/>
      <c r="E29029" s="122"/>
    </row>
    <row r="29030" spans="4:5">
      <c r="D29030" s="122"/>
      <c r="E29030" s="122"/>
    </row>
    <row r="29031" spans="4:5">
      <c r="D29031" s="122"/>
      <c r="E29031" s="122"/>
    </row>
    <row r="29032" spans="4:5">
      <c r="D29032" s="122"/>
      <c r="E29032" s="122"/>
    </row>
    <row r="29033" spans="4:5">
      <c r="D29033" s="122"/>
      <c r="E29033" s="122"/>
    </row>
    <row r="29034" spans="4:5">
      <c r="D29034" s="122"/>
      <c r="E29034" s="122"/>
    </row>
    <row r="29035" spans="4:5">
      <c r="D29035" s="122"/>
      <c r="E29035" s="122"/>
    </row>
    <row r="29036" spans="4:5">
      <c r="D29036" s="122"/>
      <c r="E29036" s="122"/>
    </row>
    <row r="29037" spans="4:5">
      <c r="D29037" s="122"/>
      <c r="E29037" s="122"/>
    </row>
    <row r="29038" spans="4:5">
      <c r="D29038" s="122"/>
      <c r="E29038" s="122"/>
    </row>
    <row r="29039" spans="4:5">
      <c r="D29039" s="122"/>
      <c r="E29039" s="122"/>
    </row>
    <row r="29040" spans="4:5">
      <c r="D29040" s="122"/>
      <c r="E29040" s="122"/>
    </row>
    <row r="29041" spans="4:5">
      <c r="D29041" s="122"/>
      <c r="E29041" s="122"/>
    </row>
    <row r="29042" spans="4:5">
      <c r="D29042" s="122"/>
      <c r="E29042" s="122"/>
    </row>
    <row r="29043" spans="4:5">
      <c r="D29043" s="122"/>
      <c r="E29043" s="122"/>
    </row>
    <row r="29044" spans="4:5">
      <c r="D29044" s="122"/>
      <c r="E29044" s="122"/>
    </row>
    <row r="29045" spans="4:5">
      <c r="D29045" s="122"/>
      <c r="E29045" s="122"/>
    </row>
    <row r="29046" spans="4:5">
      <c r="D29046" s="122"/>
      <c r="E29046" s="122"/>
    </row>
    <row r="29047" spans="4:5">
      <c r="D29047" s="122"/>
      <c r="E29047" s="122"/>
    </row>
    <row r="29048" spans="4:5">
      <c r="D29048" s="122"/>
      <c r="E29048" s="122"/>
    </row>
    <row r="29049" spans="4:5">
      <c r="D29049" s="122"/>
      <c r="E29049" s="122"/>
    </row>
    <row r="29050" spans="4:5">
      <c r="D29050" s="122"/>
      <c r="E29050" s="122"/>
    </row>
    <row r="29051" spans="4:5">
      <c r="D29051" s="122"/>
      <c r="E29051" s="122"/>
    </row>
    <row r="29052" spans="4:5">
      <c r="D29052" s="122"/>
      <c r="E29052" s="122"/>
    </row>
    <row r="29053" spans="4:5">
      <c r="D29053" s="122"/>
      <c r="E29053" s="122"/>
    </row>
    <row r="29054" spans="4:5">
      <c r="D29054" s="122"/>
      <c r="E29054" s="122"/>
    </row>
    <row r="29055" spans="4:5">
      <c r="D29055" s="122"/>
      <c r="E29055" s="122"/>
    </row>
    <row r="29056" spans="4:5">
      <c r="D29056" s="122"/>
      <c r="E29056" s="122"/>
    </row>
    <row r="29057" spans="4:5">
      <c r="D29057" s="122"/>
      <c r="E29057" s="122"/>
    </row>
    <row r="29058" spans="4:5">
      <c r="D29058" s="122"/>
      <c r="E29058" s="122"/>
    </row>
    <row r="29059" spans="4:5">
      <c r="D29059" s="122"/>
      <c r="E29059" s="122"/>
    </row>
    <row r="29060" spans="4:5">
      <c r="D29060" s="122"/>
      <c r="E29060" s="122"/>
    </row>
    <row r="29061" spans="4:5">
      <c r="D29061" s="122"/>
      <c r="E29061" s="122"/>
    </row>
    <row r="29062" spans="4:5">
      <c r="D29062" s="122"/>
      <c r="E29062" s="122"/>
    </row>
    <row r="29063" spans="4:5">
      <c r="D29063" s="122"/>
      <c r="E29063" s="122"/>
    </row>
    <row r="29064" spans="4:5">
      <c r="D29064" s="122"/>
      <c r="E29064" s="122"/>
    </row>
    <row r="29065" spans="4:5">
      <c r="D29065" s="122"/>
      <c r="E29065" s="122"/>
    </row>
    <row r="29066" spans="4:5">
      <c r="D29066" s="122"/>
      <c r="E29066" s="122"/>
    </row>
    <row r="29067" spans="4:5">
      <c r="D29067" s="122"/>
      <c r="E29067" s="122"/>
    </row>
    <row r="29068" spans="4:5">
      <c r="D29068" s="122"/>
      <c r="E29068" s="122"/>
    </row>
    <row r="29069" spans="4:5">
      <c r="D29069" s="122"/>
      <c r="E29069" s="122"/>
    </row>
    <row r="29070" spans="4:5">
      <c r="D29070" s="122"/>
      <c r="E29070" s="122"/>
    </row>
    <row r="29071" spans="4:5">
      <c r="D29071" s="122"/>
      <c r="E29071" s="122"/>
    </row>
    <row r="29072" spans="4:5">
      <c r="D29072" s="122"/>
      <c r="E29072" s="122"/>
    </row>
    <row r="29073" spans="4:5">
      <c r="D29073" s="122"/>
      <c r="E29073" s="122"/>
    </row>
    <row r="29074" spans="4:5">
      <c r="D29074" s="122"/>
      <c r="E29074" s="122"/>
    </row>
    <row r="29075" spans="4:5">
      <c r="D29075" s="122"/>
      <c r="E29075" s="122"/>
    </row>
    <row r="29076" spans="4:5">
      <c r="D29076" s="122"/>
      <c r="E29076" s="122"/>
    </row>
    <row r="29077" spans="4:5">
      <c r="D29077" s="122"/>
      <c r="E29077" s="122"/>
    </row>
    <row r="29078" spans="4:5">
      <c r="D29078" s="122"/>
      <c r="E29078" s="122"/>
    </row>
    <row r="29079" spans="4:5">
      <c r="D29079" s="122"/>
      <c r="E29079" s="122"/>
    </row>
    <row r="29080" spans="4:5">
      <c r="D29080" s="122"/>
      <c r="E29080" s="122"/>
    </row>
    <row r="29081" spans="4:5">
      <c r="D29081" s="122"/>
      <c r="E29081" s="122"/>
    </row>
    <row r="29082" spans="4:5">
      <c r="D29082" s="122"/>
      <c r="E29082" s="122"/>
    </row>
    <row r="29083" spans="4:5">
      <c r="D29083" s="122"/>
      <c r="E29083" s="122"/>
    </row>
    <row r="29084" spans="4:5">
      <c r="D29084" s="122"/>
      <c r="E29084" s="122"/>
    </row>
    <row r="29085" spans="4:5">
      <c r="D29085" s="122"/>
      <c r="E29085" s="122"/>
    </row>
    <row r="29086" spans="4:5">
      <c r="D29086" s="122"/>
      <c r="E29086" s="122"/>
    </row>
    <row r="29087" spans="4:5">
      <c r="D29087" s="122"/>
      <c r="E29087" s="122"/>
    </row>
    <row r="29088" spans="4:5">
      <c r="D29088" s="122"/>
      <c r="E29088" s="122"/>
    </row>
    <row r="29089" spans="4:5">
      <c r="D29089" s="122"/>
      <c r="E29089" s="122"/>
    </row>
    <row r="29090" spans="4:5">
      <c r="D29090" s="122"/>
      <c r="E29090" s="122"/>
    </row>
    <row r="29091" spans="4:5">
      <c r="D29091" s="122"/>
      <c r="E29091" s="122"/>
    </row>
    <row r="29092" spans="4:5">
      <c r="D29092" s="122"/>
      <c r="E29092" s="122"/>
    </row>
    <row r="29093" spans="4:5">
      <c r="D29093" s="122"/>
      <c r="E29093" s="122"/>
    </row>
    <row r="29094" spans="4:5">
      <c r="D29094" s="122"/>
      <c r="E29094" s="122"/>
    </row>
    <row r="29095" spans="4:5">
      <c r="D29095" s="122"/>
      <c r="E29095" s="122"/>
    </row>
    <row r="29096" spans="4:5">
      <c r="D29096" s="122"/>
      <c r="E29096" s="122"/>
    </row>
    <row r="29097" spans="4:5">
      <c r="D29097" s="122"/>
      <c r="E29097" s="122"/>
    </row>
    <row r="29098" spans="4:5">
      <c r="D29098" s="122"/>
      <c r="E29098" s="122"/>
    </row>
    <row r="29099" spans="4:5">
      <c r="D29099" s="122"/>
      <c r="E29099" s="122"/>
    </row>
    <row r="29100" spans="4:5">
      <c r="D29100" s="122"/>
      <c r="E29100" s="122"/>
    </row>
    <row r="29101" spans="4:5">
      <c r="D29101" s="122"/>
      <c r="E29101" s="122"/>
    </row>
    <row r="29102" spans="4:5">
      <c r="D29102" s="122"/>
      <c r="E29102" s="122"/>
    </row>
    <row r="29103" spans="4:5">
      <c r="D29103" s="122"/>
      <c r="E29103" s="122"/>
    </row>
    <row r="29104" spans="4:5">
      <c r="D29104" s="122"/>
      <c r="E29104" s="122"/>
    </row>
    <row r="29105" spans="4:5">
      <c r="D29105" s="122"/>
      <c r="E29105" s="122"/>
    </row>
    <row r="29106" spans="4:5">
      <c r="D29106" s="122"/>
      <c r="E29106" s="122"/>
    </row>
    <row r="29107" spans="4:5">
      <c r="D29107" s="122"/>
      <c r="E29107" s="122"/>
    </row>
    <row r="29108" spans="4:5">
      <c r="D29108" s="122"/>
      <c r="E29108" s="122"/>
    </row>
    <row r="29109" spans="4:5">
      <c r="D29109" s="122"/>
      <c r="E29109" s="122"/>
    </row>
    <row r="29110" spans="4:5">
      <c r="D29110" s="122"/>
      <c r="E29110" s="122"/>
    </row>
    <row r="29111" spans="4:5">
      <c r="D29111" s="122"/>
      <c r="E29111" s="122"/>
    </row>
    <row r="29112" spans="4:5">
      <c r="D29112" s="122"/>
      <c r="E29112" s="122"/>
    </row>
    <row r="29113" spans="4:5">
      <c r="D29113" s="122"/>
      <c r="E29113" s="122"/>
    </row>
    <row r="29114" spans="4:5">
      <c r="D29114" s="122"/>
      <c r="E29114" s="122"/>
    </row>
    <row r="29115" spans="4:5">
      <c r="D29115" s="122"/>
      <c r="E29115" s="122"/>
    </row>
    <row r="29116" spans="4:5">
      <c r="D29116" s="122"/>
      <c r="E29116" s="122"/>
    </row>
    <row r="29117" spans="4:5">
      <c r="D29117" s="122"/>
      <c r="E29117" s="122"/>
    </row>
    <row r="29118" spans="4:5">
      <c r="D29118" s="122"/>
      <c r="E29118" s="122"/>
    </row>
    <row r="29119" spans="4:5">
      <c r="D29119" s="122"/>
      <c r="E29119" s="122"/>
    </row>
    <row r="29120" spans="4:5">
      <c r="D29120" s="122"/>
      <c r="E29120" s="122"/>
    </row>
    <row r="29121" spans="4:5">
      <c r="D29121" s="122"/>
      <c r="E29121" s="122"/>
    </row>
    <row r="29122" spans="4:5">
      <c r="D29122" s="122"/>
      <c r="E29122" s="122"/>
    </row>
    <row r="29123" spans="4:5">
      <c r="D29123" s="122"/>
      <c r="E29123" s="122"/>
    </row>
    <row r="29124" spans="4:5">
      <c r="D29124" s="122"/>
      <c r="E29124" s="122"/>
    </row>
    <row r="29125" spans="4:5">
      <c r="D29125" s="122"/>
      <c r="E29125" s="122"/>
    </row>
    <row r="29126" spans="4:5">
      <c r="D29126" s="122"/>
      <c r="E29126" s="122"/>
    </row>
    <row r="29127" spans="4:5">
      <c r="D29127" s="122"/>
      <c r="E29127" s="122"/>
    </row>
    <row r="29128" spans="4:5">
      <c r="D29128" s="122"/>
      <c r="E29128" s="122"/>
    </row>
    <row r="29129" spans="4:5">
      <c r="D29129" s="122"/>
      <c r="E29129" s="122"/>
    </row>
    <row r="29130" spans="4:5">
      <c r="D29130" s="122"/>
      <c r="E29130" s="122"/>
    </row>
    <row r="29131" spans="4:5">
      <c r="D29131" s="122"/>
      <c r="E29131" s="122"/>
    </row>
    <row r="29132" spans="4:5">
      <c r="D29132" s="122"/>
      <c r="E29132" s="122"/>
    </row>
    <row r="29133" spans="4:5">
      <c r="D29133" s="122"/>
      <c r="E29133" s="122"/>
    </row>
    <row r="29134" spans="4:5">
      <c r="D29134" s="122"/>
      <c r="E29134" s="122"/>
    </row>
    <row r="29135" spans="4:5">
      <c r="D29135" s="122"/>
      <c r="E29135" s="122"/>
    </row>
    <row r="29136" spans="4:5">
      <c r="D29136" s="122"/>
      <c r="E29136" s="122"/>
    </row>
    <row r="29137" spans="4:5">
      <c r="D29137" s="122"/>
      <c r="E29137" s="122"/>
    </row>
    <row r="29138" spans="4:5">
      <c r="D29138" s="122"/>
      <c r="E29138" s="122"/>
    </row>
    <row r="29139" spans="4:5">
      <c r="D29139" s="122"/>
      <c r="E29139" s="122"/>
    </row>
    <row r="29140" spans="4:5">
      <c r="D29140" s="122"/>
      <c r="E29140" s="122"/>
    </row>
    <row r="29141" spans="4:5">
      <c r="D29141" s="122"/>
      <c r="E29141" s="122"/>
    </row>
    <row r="29142" spans="4:5">
      <c r="D29142" s="122"/>
      <c r="E29142" s="122"/>
    </row>
    <row r="29143" spans="4:5">
      <c r="D29143" s="122"/>
      <c r="E29143" s="122"/>
    </row>
    <row r="29144" spans="4:5">
      <c r="D29144" s="122"/>
      <c r="E29144" s="122"/>
    </row>
    <row r="29145" spans="4:5">
      <c r="D29145" s="122"/>
      <c r="E29145" s="122"/>
    </row>
    <row r="29146" spans="4:5">
      <c r="D29146" s="122"/>
      <c r="E29146" s="122"/>
    </row>
    <row r="29147" spans="4:5">
      <c r="D29147" s="122"/>
      <c r="E29147" s="122"/>
    </row>
    <row r="29148" spans="4:5">
      <c r="D29148" s="122"/>
      <c r="E29148" s="122"/>
    </row>
    <row r="29149" spans="4:5">
      <c r="D29149" s="122"/>
      <c r="E29149" s="122"/>
    </row>
    <row r="29150" spans="4:5">
      <c r="D29150" s="122"/>
      <c r="E29150" s="122"/>
    </row>
    <row r="29151" spans="4:5">
      <c r="D29151" s="122"/>
      <c r="E29151" s="122"/>
    </row>
    <row r="29152" spans="4:5">
      <c r="D29152" s="122"/>
      <c r="E29152" s="122"/>
    </row>
    <row r="29153" spans="4:5">
      <c r="D29153" s="122"/>
      <c r="E29153" s="122"/>
    </row>
    <row r="29154" spans="4:5">
      <c r="D29154" s="122"/>
      <c r="E29154" s="122"/>
    </row>
    <row r="29155" spans="4:5">
      <c r="D29155" s="122"/>
      <c r="E29155" s="122"/>
    </row>
    <row r="29156" spans="4:5">
      <c r="D29156" s="122"/>
      <c r="E29156" s="122"/>
    </row>
    <row r="29157" spans="4:5">
      <c r="D29157" s="122"/>
      <c r="E29157" s="122"/>
    </row>
    <row r="29158" spans="4:5">
      <c r="D29158" s="122"/>
      <c r="E29158" s="122"/>
    </row>
    <row r="29159" spans="4:5">
      <c r="D29159" s="122"/>
      <c r="E29159" s="122"/>
    </row>
    <row r="29160" spans="4:5">
      <c r="D29160" s="122"/>
      <c r="E29160" s="122"/>
    </row>
    <row r="29161" spans="4:5">
      <c r="D29161" s="122"/>
      <c r="E29161" s="122"/>
    </row>
    <row r="29162" spans="4:5">
      <c r="D29162" s="122"/>
      <c r="E29162" s="122"/>
    </row>
    <row r="29163" spans="4:5">
      <c r="D29163" s="122"/>
      <c r="E29163" s="122"/>
    </row>
    <row r="29164" spans="4:5">
      <c r="D29164" s="122"/>
      <c r="E29164" s="122"/>
    </row>
    <row r="29165" spans="4:5">
      <c r="D29165" s="122"/>
      <c r="E29165" s="122"/>
    </row>
    <row r="29166" spans="4:5">
      <c r="D29166" s="122"/>
      <c r="E29166" s="122"/>
    </row>
    <row r="29167" spans="4:5">
      <c r="D29167" s="122"/>
      <c r="E29167" s="122"/>
    </row>
    <row r="29168" spans="4:5">
      <c r="D29168" s="122"/>
      <c r="E29168" s="122"/>
    </row>
    <row r="29169" spans="4:5">
      <c r="D29169" s="122"/>
      <c r="E29169" s="122"/>
    </row>
    <row r="29170" spans="4:5">
      <c r="D29170" s="122"/>
      <c r="E29170" s="122"/>
    </row>
    <row r="29171" spans="4:5">
      <c r="D29171" s="122"/>
      <c r="E29171" s="122"/>
    </row>
    <row r="29172" spans="4:5">
      <c r="D29172" s="122"/>
      <c r="E29172" s="122"/>
    </row>
    <row r="29173" spans="4:5">
      <c r="D29173" s="122"/>
      <c r="E29173" s="122"/>
    </row>
    <row r="29174" spans="4:5">
      <c r="D29174" s="122"/>
      <c r="E29174" s="122"/>
    </row>
    <row r="29175" spans="4:5">
      <c r="D29175" s="122"/>
      <c r="E29175" s="122"/>
    </row>
    <row r="29176" spans="4:5">
      <c r="D29176" s="122"/>
      <c r="E29176" s="122"/>
    </row>
    <row r="29177" spans="4:5">
      <c r="D29177" s="122"/>
      <c r="E29177" s="122"/>
    </row>
    <row r="29178" spans="4:5">
      <c r="D29178" s="122"/>
      <c r="E29178" s="122"/>
    </row>
    <row r="29179" spans="4:5">
      <c r="D29179" s="122"/>
      <c r="E29179" s="122"/>
    </row>
    <row r="29180" spans="4:5">
      <c r="D29180" s="122"/>
      <c r="E29180" s="122"/>
    </row>
    <row r="29181" spans="4:5">
      <c r="D29181" s="122"/>
      <c r="E29181" s="122"/>
    </row>
    <row r="29182" spans="4:5">
      <c r="D29182" s="122"/>
      <c r="E29182" s="122"/>
    </row>
    <row r="29183" spans="4:5">
      <c r="D29183" s="122"/>
      <c r="E29183" s="122"/>
    </row>
    <row r="29184" spans="4:5">
      <c r="D29184" s="122"/>
      <c r="E29184" s="122"/>
    </row>
    <row r="29185" spans="4:5">
      <c r="D29185" s="122"/>
      <c r="E29185" s="122"/>
    </row>
    <row r="29186" spans="4:5">
      <c r="D29186" s="122"/>
      <c r="E29186" s="122"/>
    </row>
    <row r="29187" spans="4:5">
      <c r="D29187" s="122"/>
      <c r="E29187" s="122"/>
    </row>
    <row r="29188" spans="4:5">
      <c r="D29188" s="122"/>
      <c r="E29188" s="122"/>
    </row>
    <row r="29189" spans="4:5">
      <c r="D29189" s="122"/>
      <c r="E29189" s="122"/>
    </row>
    <row r="29190" spans="4:5">
      <c r="D29190" s="122"/>
      <c r="E29190" s="122"/>
    </row>
    <row r="29191" spans="4:5">
      <c r="D29191" s="122"/>
      <c r="E29191" s="122"/>
    </row>
    <row r="29192" spans="4:5">
      <c r="D29192" s="122"/>
      <c r="E29192" s="122"/>
    </row>
    <row r="29193" spans="4:5">
      <c r="D29193" s="122"/>
      <c r="E29193" s="122"/>
    </row>
    <row r="29194" spans="4:5">
      <c r="D29194" s="122"/>
      <c r="E29194" s="122"/>
    </row>
    <row r="29195" spans="4:5">
      <c r="D29195" s="122"/>
      <c r="E29195" s="122"/>
    </row>
    <row r="29196" spans="4:5">
      <c r="D29196" s="122"/>
      <c r="E29196" s="122"/>
    </row>
    <row r="29197" spans="4:5">
      <c r="D29197" s="122"/>
      <c r="E29197" s="122"/>
    </row>
    <row r="29198" spans="4:5">
      <c r="D29198" s="122"/>
      <c r="E29198" s="122"/>
    </row>
    <row r="29199" spans="4:5">
      <c r="D29199" s="122"/>
      <c r="E29199" s="122"/>
    </row>
    <row r="29200" spans="4:5">
      <c r="D29200" s="122"/>
      <c r="E29200" s="122"/>
    </row>
    <row r="29201" spans="4:5">
      <c r="D29201" s="122"/>
      <c r="E29201" s="122"/>
    </row>
    <row r="29202" spans="4:5">
      <c r="D29202" s="122"/>
      <c r="E29202" s="122"/>
    </row>
    <row r="29203" spans="4:5">
      <c r="D29203" s="122"/>
      <c r="E29203" s="122"/>
    </row>
    <row r="29204" spans="4:5">
      <c r="D29204" s="122"/>
      <c r="E29204" s="122"/>
    </row>
    <row r="29205" spans="4:5">
      <c r="D29205" s="122"/>
      <c r="E29205" s="122"/>
    </row>
    <row r="29206" spans="4:5">
      <c r="D29206" s="122"/>
      <c r="E29206" s="122"/>
    </row>
    <row r="29207" spans="4:5">
      <c r="D29207" s="122"/>
      <c r="E29207" s="122"/>
    </row>
    <row r="29208" spans="4:5">
      <c r="D29208" s="122"/>
      <c r="E29208" s="122"/>
    </row>
    <row r="29209" spans="4:5">
      <c r="D29209" s="122"/>
      <c r="E29209" s="122"/>
    </row>
    <row r="29210" spans="4:5">
      <c r="D29210" s="122"/>
      <c r="E29210" s="122"/>
    </row>
    <row r="29211" spans="4:5">
      <c r="D29211" s="122"/>
      <c r="E29211" s="122"/>
    </row>
    <row r="29212" spans="4:5">
      <c r="D29212" s="122"/>
      <c r="E29212" s="122"/>
    </row>
    <row r="29213" spans="4:5">
      <c r="D29213" s="122"/>
      <c r="E29213" s="122"/>
    </row>
    <row r="29214" spans="4:5">
      <c r="D29214" s="122"/>
      <c r="E29214" s="122"/>
    </row>
    <row r="29215" spans="4:5">
      <c r="D29215" s="122"/>
      <c r="E29215" s="122"/>
    </row>
    <row r="29216" spans="4:5">
      <c r="D29216" s="122"/>
      <c r="E29216" s="122"/>
    </row>
    <row r="29217" spans="4:5">
      <c r="D29217" s="122"/>
      <c r="E29217" s="122"/>
    </row>
    <row r="29218" spans="4:5">
      <c r="D29218" s="122"/>
      <c r="E29218" s="122"/>
    </row>
    <row r="29219" spans="4:5">
      <c r="D29219" s="122"/>
      <c r="E29219" s="122"/>
    </row>
    <row r="29220" spans="4:5">
      <c r="D29220" s="122"/>
      <c r="E29220" s="122"/>
    </row>
    <row r="29221" spans="4:5">
      <c r="D29221" s="122"/>
      <c r="E29221" s="122"/>
    </row>
    <row r="29222" spans="4:5">
      <c r="D29222" s="122"/>
      <c r="E29222" s="122"/>
    </row>
    <row r="29223" spans="4:5">
      <c r="D29223" s="122"/>
      <c r="E29223" s="122"/>
    </row>
    <row r="29224" spans="4:5">
      <c r="D29224" s="122"/>
      <c r="E29224" s="122"/>
    </row>
    <row r="29225" spans="4:5">
      <c r="D29225" s="122"/>
      <c r="E29225" s="122"/>
    </row>
    <row r="29226" spans="4:5">
      <c r="D29226" s="122"/>
      <c r="E29226" s="122"/>
    </row>
    <row r="29227" spans="4:5">
      <c r="D29227" s="122"/>
      <c r="E29227" s="122"/>
    </row>
    <row r="29228" spans="4:5">
      <c r="D29228" s="122"/>
      <c r="E29228" s="122"/>
    </row>
    <row r="29229" spans="4:5">
      <c r="D29229" s="122"/>
      <c r="E29229" s="122"/>
    </row>
    <row r="29230" spans="4:5">
      <c r="D29230" s="122"/>
      <c r="E29230" s="122"/>
    </row>
    <row r="29231" spans="4:5">
      <c r="D29231" s="122"/>
      <c r="E29231" s="122"/>
    </row>
    <row r="29232" spans="4:5">
      <c r="D29232" s="122"/>
      <c r="E29232" s="122"/>
    </row>
    <row r="29233" spans="4:5">
      <c r="D29233" s="122"/>
      <c r="E29233" s="122"/>
    </row>
    <row r="29234" spans="4:5">
      <c r="D29234" s="122"/>
      <c r="E29234" s="122"/>
    </row>
    <row r="29235" spans="4:5">
      <c r="D29235" s="122"/>
      <c r="E29235" s="122"/>
    </row>
    <row r="29236" spans="4:5">
      <c r="D29236" s="122"/>
      <c r="E29236" s="122"/>
    </row>
    <row r="29237" spans="4:5">
      <c r="D29237" s="122"/>
      <c r="E29237" s="122"/>
    </row>
    <row r="29238" spans="4:5">
      <c r="D29238" s="122"/>
      <c r="E29238" s="122"/>
    </row>
    <row r="29239" spans="4:5">
      <c r="D29239" s="122"/>
      <c r="E29239" s="122"/>
    </row>
    <row r="29240" spans="4:5">
      <c r="D29240" s="122"/>
      <c r="E29240" s="122"/>
    </row>
    <row r="29241" spans="4:5">
      <c r="D29241" s="122"/>
      <c r="E29241" s="122"/>
    </row>
    <row r="29242" spans="4:5">
      <c r="D29242" s="122"/>
      <c r="E29242" s="122"/>
    </row>
    <row r="29243" spans="4:5">
      <c r="D29243" s="122"/>
      <c r="E29243" s="122"/>
    </row>
    <row r="29244" spans="4:5">
      <c r="D29244" s="122"/>
      <c r="E29244" s="122"/>
    </row>
    <row r="29245" spans="4:5">
      <c r="D29245" s="122"/>
      <c r="E29245" s="122"/>
    </row>
    <row r="29246" spans="4:5">
      <c r="D29246" s="122"/>
      <c r="E29246" s="122"/>
    </row>
    <row r="29247" spans="4:5">
      <c r="D29247" s="122"/>
      <c r="E29247" s="122"/>
    </row>
    <row r="29248" spans="4:5">
      <c r="D29248" s="122"/>
      <c r="E29248" s="122"/>
    </row>
    <row r="29249" spans="4:5">
      <c r="D29249" s="122"/>
      <c r="E29249" s="122"/>
    </row>
    <row r="29250" spans="4:5">
      <c r="D29250" s="122"/>
      <c r="E29250" s="122"/>
    </row>
    <row r="29251" spans="4:5">
      <c r="D29251" s="122"/>
      <c r="E29251" s="122"/>
    </row>
    <row r="29252" spans="4:5">
      <c r="D29252" s="122"/>
      <c r="E29252" s="122"/>
    </row>
    <row r="29253" spans="4:5">
      <c r="D29253" s="122"/>
      <c r="E29253" s="122"/>
    </row>
    <row r="29254" spans="4:5">
      <c r="D29254" s="122"/>
      <c r="E29254" s="122"/>
    </row>
    <row r="29255" spans="4:5">
      <c r="D29255" s="122"/>
      <c r="E29255" s="122"/>
    </row>
    <row r="29256" spans="4:5">
      <c r="D29256" s="122"/>
      <c r="E29256" s="122"/>
    </row>
    <row r="29257" spans="4:5">
      <c r="D29257" s="122"/>
      <c r="E29257" s="122"/>
    </row>
    <row r="29258" spans="4:5">
      <c r="D29258" s="122"/>
      <c r="E29258" s="122"/>
    </row>
    <row r="29259" spans="4:5">
      <c r="D29259" s="122"/>
      <c r="E29259" s="122"/>
    </row>
    <row r="29260" spans="4:5">
      <c r="D29260" s="122"/>
      <c r="E29260" s="122"/>
    </row>
    <row r="29261" spans="4:5">
      <c r="D29261" s="122"/>
      <c r="E29261" s="122"/>
    </row>
    <row r="29262" spans="4:5">
      <c r="D29262" s="122"/>
      <c r="E29262" s="122"/>
    </row>
    <row r="29263" spans="4:5">
      <c r="D29263" s="122"/>
      <c r="E29263" s="122"/>
    </row>
    <row r="29264" spans="4:5">
      <c r="D29264" s="122"/>
      <c r="E29264" s="122"/>
    </row>
    <row r="29265" spans="4:5">
      <c r="D29265" s="122"/>
      <c r="E29265" s="122"/>
    </row>
    <row r="29266" spans="4:5">
      <c r="D29266" s="122"/>
      <c r="E29266" s="122"/>
    </row>
    <row r="29267" spans="4:5">
      <c r="D29267" s="122"/>
      <c r="E29267" s="122"/>
    </row>
    <row r="29268" spans="4:5">
      <c r="D29268" s="122"/>
      <c r="E29268" s="122"/>
    </row>
    <row r="29269" spans="4:5">
      <c r="D29269" s="122"/>
      <c r="E29269" s="122"/>
    </row>
    <row r="29270" spans="4:5">
      <c r="D29270" s="122"/>
      <c r="E29270" s="122"/>
    </row>
    <row r="29271" spans="4:5">
      <c r="D29271" s="122"/>
      <c r="E29271" s="122"/>
    </row>
    <row r="29272" spans="4:5">
      <c r="D29272" s="122"/>
      <c r="E29272" s="122"/>
    </row>
    <row r="29273" spans="4:5">
      <c r="D29273" s="122"/>
      <c r="E29273" s="122"/>
    </row>
    <row r="29274" spans="4:5">
      <c r="D29274" s="122"/>
      <c r="E29274" s="122"/>
    </row>
    <row r="29275" spans="4:5">
      <c r="D29275" s="122"/>
      <c r="E29275" s="122"/>
    </row>
    <row r="29276" spans="4:5">
      <c r="D29276" s="122"/>
      <c r="E29276" s="122"/>
    </row>
    <row r="29277" spans="4:5">
      <c r="D29277" s="122"/>
      <c r="E29277" s="122"/>
    </row>
    <row r="29278" spans="4:5">
      <c r="D29278" s="122"/>
      <c r="E29278" s="122"/>
    </row>
    <row r="29279" spans="4:5">
      <c r="D29279" s="122"/>
      <c r="E29279" s="122"/>
    </row>
    <row r="29280" spans="4:5">
      <c r="D29280" s="122"/>
      <c r="E29280" s="122"/>
    </row>
    <row r="29281" spans="4:5">
      <c r="D29281" s="122"/>
      <c r="E29281" s="122"/>
    </row>
    <row r="29282" spans="4:5">
      <c r="D29282" s="122"/>
      <c r="E29282" s="122"/>
    </row>
    <row r="29283" spans="4:5">
      <c r="D29283" s="122"/>
      <c r="E29283" s="122"/>
    </row>
    <row r="29284" spans="4:5">
      <c r="D29284" s="122"/>
      <c r="E29284" s="122"/>
    </row>
    <row r="29285" spans="4:5">
      <c r="D29285" s="122"/>
      <c r="E29285" s="122"/>
    </row>
    <row r="29286" spans="4:5">
      <c r="D29286" s="122"/>
      <c r="E29286" s="122"/>
    </row>
    <row r="29287" spans="4:5">
      <c r="D29287" s="122"/>
      <c r="E29287" s="122"/>
    </row>
    <row r="29288" spans="4:5">
      <c r="D29288" s="122"/>
      <c r="E29288" s="122"/>
    </row>
    <row r="29289" spans="4:5">
      <c r="D29289" s="122"/>
      <c r="E29289" s="122"/>
    </row>
    <row r="29290" spans="4:5">
      <c r="D29290" s="122"/>
      <c r="E29290" s="122"/>
    </row>
    <row r="29291" spans="4:5">
      <c r="D29291" s="122"/>
      <c r="E29291" s="122"/>
    </row>
    <row r="29292" spans="4:5">
      <c r="D29292" s="122"/>
      <c r="E29292" s="122"/>
    </row>
    <row r="29293" spans="4:5">
      <c r="D29293" s="122"/>
      <c r="E29293" s="122"/>
    </row>
    <row r="29294" spans="4:5">
      <c r="D29294" s="122"/>
      <c r="E29294" s="122"/>
    </row>
    <row r="29295" spans="4:5">
      <c r="D29295" s="122"/>
      <c r="E29295" s="122"/>
    </row>
    <row r="29296" spans="4:5">
      <c r="D29296" s="122"/>
      <c r="E29296" s="122"/>
    </row>
    <row r="29297" spans="4:5">
      <c r="D29297" s="122"/>
      <c r="E29297" s="122"/>
    </row>
    <row r="29298" spans="4:5">
      <c r="D29298" s="122"/>
      <c r="E29298" s="122"/>
    </row>
    <row r="29299" spans="4:5">
      <c r="D29299" s="122"/>
      <c r="E29299" s="122"/>
    </row>
    <row r="29300" spans="4:5">
      <c r="D29300" s="122"/>
      <c r="E29300" s="122"/>
    </row>
    <row r="29301" spans="4:5">
      <c r="D29301" s="122"/>
      <c r="E29301" s="122"/>
    </row>
    <row r="29302" spans="4:5">
      <c r="D29302" s="122"/>
      <c r="E29302" s="122"/>
    </row>
    <row r="29303" spans="4:5">
      <c r="D29303" s="122"/>
      <c r="E29303" s="122"/>
    </row>
    <row r="29304" spans="4:5">
      <c r="D29304" s="122"/>
      <c r="E29304" s="122"/>
    </row>
    <row r="29305" spans="4:5">
      <c r="D29305" s="122"/>
      <c r="E29305" s="122"/>
    </row>
    <row r="29306" spans="4:5">
      <c r="D29306" s="122"/>
      <c r="E29306" s="122"/>
    </row>
    <row r="29307" spans="4:5">
      <c r="D29307" s="122"/>
      <c r="E29307" s="122"/>
    </row>
    <row r="29308" spans="4:5">
      <c r="D29308" s="122"/>
      <c r="E29308" s="122"/>
    </row>
    <row r="29309" spans="4:5">
      <c r="D29309" s="122"/>
      <c r="E29309" s="122"/>
    </row>
    <row r="29310" spans="4:5">
      <c r="D29310" s="122"/>
      <c r="E29310" s="122"/>
    </row>
    <row r="29311" spans="4:5">
      <c r="D29311" s="122"/>
      <c r="E29311" s="122"/>
    </row>
    <row r="29312" spans="4:5">
      <c r="D29312" s="122"/>
      <c r="E29312" s="122"/>
    </row>
    <row r="29313" spans="4:5">
      <c r="D29313" s="122"/>
      <c r="E29313" s="122"/>
    </row>
    <row r="29314" spans="4:5">
      <c r="D29314" s="122"/>
      <c r="E29314" s="122"/>
    </row>
    <row r="29315" spans="4:5">
      <c r="D29315" s="122"/>
      <c r="E29315" s="122"/>
    </row>
    <row r="29316" spans="4:5">
      <c r="D29316" s="122"/>
      <c r="E29316" s="122"/>
    </row>
    <row r="29317" spans="4:5">
      <c r="D29317" s="122"/>
      <c r="E29317" s="122"/>
    </row>
    <row r="29318" spans="4:5">
      <c r="D29318" s="122"/>
      <c r="E29318" s="122"/>
    </row>
    <row r="29319" spans="4:5">
      <c r="D29319" s="122"/>
      <c r="E29319" s="122"/>
    </row>
    <row r="29320" spans="4:5">
      <c r="D29320" s="122"/>
      <c r="E29320" s="122"/>
    </row>
    <row r="29321" spans="4:5">
      <c r="D29321" s="122"/>
      <c r="E29321" s="122"/>
    </row>
    <row r="29322" spans="4:5">
      <c r="D29322" s="122"/>
      <c r="E29322" s="122"/>
    </row>
    <row r="29323" spans="4:5">
      <c r="D29323" s="122"/>
      <c r="E29323" s="122"/>
    </row>
    <row r="29324" spans="4:5">
      <c r="D29324" s="122"/>
      <c r="E29324" s="122"/>
    </row>
    <row r="29325" spans="4:5">
      <c r="D29325" s="122"/>
      <c r="E29325" s="122"/>
    </row>
    <row r="29326" spans="4:5">
      <c r="D29326" s="122"/>
      <c r="E29326" s="122"/>
    </row>
    <row r="29327" spans="4:5">
      <c r="D29327" s="122"/>
      <c r="E29327" s="122"/>
    </row>
    <row r="29328" spans="4:5">
      <c r="D29328" s="122"/>
      <c r="E29328" s="122"/>
    </row>
    <row r="29329" spans="4:5">
      <c r="D29329" s="122"/>
      <c r="E29329" s="122"/>
    </row>
    <row r="29330" spans="4:5">
      <c r="D29330" s="122"/>
      <c r="E29330" s="122"/>
    </row>
    <row r="29331" spans="4:5">
      <c r="D29331" s="122"/>
      <c r="E29331" s="122"/>
    </row>
    <row r="29332" spans="4:5">
      <c r="D29332" s="122"/>
      <c r="E29332" s="122"/>
    </row>
    <row r="29333" spans="4:5">
      <c r="D29333" s="122"/>
      <c r="E29333" s="122"/>
    </row>
    <row r="29334" spans="4:5">
      <c r="D29334" s="122"/>
      <c r="E29334" s="122"/>
    </row>
    <row r="29335" spans="4:5">
      <c r="D29335" s="122"/>
      <c r="E29335" s="122"/>
    </row>
    <row r="29336" spans="4:5">
      <c r="D29336" s="122"/>
      <c r="E29336" s="122"/>
    </row>
    <row r="29337" spans="4:5">
      <c r="D29337" s="122"/>
      <c r="E29337" s="122"/>
    </row>
    <row r="29338" spans="4:5">
      <c r="D29338" s="122"/>
      <c r="E29338" s="122"/>
    </row>
    <row r="29339" spans="4:5">
      <c r="D29339" s="122"/>
      <c r="E29339" s="122"/>
    </row>
    <row r="29340" spans="4:5">
      <c r="D29340" s="122"/>
      <c r="E29340" s="122"/>
    </row>
    <row r="29341" spans="4:5">
      <c r="D29341" s="122"/>
      <c r="E29341" s="122"/>
    </row>
    <row r="29342" spans="4:5">
      <c r="D29342" s="122"/>
      <c r="E29342" s="122"/>
    </row>
    <row r="29343" spans="4:5">
      <c r="D29343" s="122"/>
      <c r="E29343" s="122"/>
    </row>
    <row r="29344" spans="4:5">
      <c r="D29344" s="122"/>
      <c r="E29344" s="122"/>
    </row>
    <row r="29345" spans="4:5">
      <c r="D29345" s="122"/>
      <c r="E29345" s="122"/>
    </row>
    <row r="29346" spans="4:5">
      <c r="D29346" s="122"/>
      <c r="E29346" s="122"/>
    </row>
    <row r="29347" spans="4:5">
      <c r="D29347" s="122"/>
      <c r="E29347" s="122"/>
    </row>
    <row r="29348" spans="4:5">
      <c r="D29348" s="122"/>
      <c r="E29348" s="122"/>
    </row>
    <row r="29349" spans="4:5">
      <c r="D29349" s="122"/>
      <c r="E29349" s="122"/>
    </row>
    <row r="29350" spans="4:5">
      <c r="D29350" s="122"/>
      <c r="E29350" s="122"/>
    </row>
    <row r="29351" spans="4:5">
      <c r="D29351" s="122"/>
      <c r="E29351" s="122"/>
    </row>
    <row r="29352" spans="4:5">
      <c r="D29352" s="122"/>
      <c r="E29352" s="122"/>
    </row>
    <row r="29353" spans="4:5">
      <c r="D29353" s="122"/>
      <c r="E29353" s="122"/>
    </row>
    <row r="29354" spans="4:5">
      <c r="D29354" s="122"/>
      <c r="E29354" s="122"/>
    </row>
    <row r="29355" spans="4:5">
      <c r="D29355" s="122"/>
      <c r="E29355" s="122"/>
    </row>
    <row r="29356" spans="4:5">
      <c r="D29356" s="122"/>
      <c r="E29356" s="122"/>
    </row>
    <row r="29357" spans="4:5">
      <c r="D29357" s="122"/>
      <c r="E29357" s="122"/>
    </row>
    <row r="29358" spans="4:5">
      <c r="D29358" s="122"/>
      <c r="E29358" s="122"/>
    </row>
    <row r="29359" spans="4:5">
      <c r="D29359" s="122"/>
      <c r="E29359" s="122"/>
    </row>
    <row r="29360" spans="4:5">
      <c r="D29360" s="122"/>
      <c r="E29360" s="122"/>
    </row>
    <row r="29361" spans="4:5">
      <c r="D29361" s="122"/>
      <c r="E29361" s="122"/>
    </row>
    <row r="29362" spans="4:5">
      <c r="D29362" s="122"/>
      <c r="E29362" s="122"/>
    </row>
    <row r="29363" spans="4:5">
      <c r="D29363" s="122"/>
      <c r="E29363" s="122"/>
    </row>
    <row r="29364" spans="4:5">
      <c r="D29364" s="122"/>
      <c r="E29364" s="122"/>
    </row>
    <row r="29365" spans="4:5">
      <c r="D29365" s="122"/>
      <c r="E29365" s="122"/>
    </row>
    <row r="29366" spans="4:5">
      <c r="D29366" s="122"/>
      <c r="E29366" s="122"/>
    </row>
    <row r="29367" spans="4:5">
      <c r="D29367" s="122"/>
      <c r="E29367" s="122"/>
    </row>
    <row r="29368" spans="4:5">
      <c r="D29368" s="122"/>
      <c r="E29368" s="122"/>
    </row>
    <row r="29369" spans="4:5">
      <c r="D29369" s="122"/>
      <c r="E29369" s="122"/>
    </row>
    <row r="29370" spans="4:5">
      <c r="D29370" s="122"/>
      <c r="E29370" s="122"/>
    </row>
    <row r="29371" spans="4:5">
      <c r="D29371" s="122"/>
      <c r="E29371" s="122"/>
    </row>
    <row r="29372" spans="4:5">
      <c r="D29372" s="122"/>
      <c r="E29372" s="122"/>
    </row>
    <row r="29373" spans="4:5">
      <c r="D29373" s="122"/>
      <c r="E29373" s="122"/>
    </row>
    <row r="29374" spans="4:5">
      <c r="D29374" s="122"/>
      <c r="E29374" s="122"/>
    </row>
    <row r="29375" spans="4:5">
      <c r="D29375" s="122"/>
      <c r="E29375" s="122"/>
    </row>
    <row r="29376" spans="4:5">
      <c r="D29376" s="122"/>
      <c r="E29376" s="122"/>
    </row>
    <row r="29377" spans="4:5">
      <c r="D29377" s="122"/>
      <c r="E29377" s="122"/>
    </row>
    <row r="29378" spans="4:5">
      <c r="D29378" s="122"/>
      <c r="E29378" s="122"/>
    </row>
    <row r="29379" spans="4:5">
      <c r="D29379" s="122"/>
      <c r="E29379" s="122"/>
    </row>
    <row r="29380" spans="4:5">
      <c r="D29380" s="122"/>
      <c r="E29380" s="122"/>
    </row>
    <row r="29381" spans="4:5">
      <c r="D29381" s="122"/>
      <c r="E29381" s="122"/>
    </row>
    <row r="29382" spans="4:5">
      <c r="D29382" s="122"/>
      <c r="E29382" s="122"/>
    </row>
    <row r="29383" spans="4:5">
      <c r="D29383" s="122"/>
      <c r="E29383" s="122"/>
    </row>
    <row r="29384" spans="4:5">
      <c r="D29384" s="122"/>
      <c r="E29384" s="122"/>
    </row>
    <row r="29385" spans="4:5">
      <c r="D29385" s="122"/>
      <c r="E29385" s="122"/>
    </row>
    <row r="29386" spans="4:5">
      <c r="D29386" s="122"/>
      <c r="E29386" s="122"/>
    </row>
    <row r="29387" spans="4:5">
      <c r="D29387" s="122"/>
      <c r="E29387" s="122"/>
    </row>
    <row r="29388" spans="4:5">
      <c r="D29388" s="122"/>
      <c r="E29388" s="122"/>
    </row>
    <row r="29389" spans="4:5">
      <c r="D29389" s="122"/>
      <c r="E29389" s="122"/>
    </row>
    <row r="29390" spans="4:5">
      <c r="D29390" s="122"/>
      <c r="E29390" s="122"/>
    </row>
    <row r="29391" spans="4:5">
      <c r="D29391" s="122"/>
      <c r="E29391" s="122"/>
    </row>
    <row r="29392" spans="4:5">
      <c r="D29392" s="122"/>
      <c r="E29392" s="122"/>
    </row>
    <row r="29393" spans="4:5">
      <c r="D29393" s="122"/>
      <c r="E29393" s="122"/>
    </row>
    <row r="29394" spans="4:5">
      <c r="D29394" s="122"/>
      <c r="E29394" s="122"/>
    </row>
    <row r="29395" spans="4:5">
      <c r="D29395" s="122"/>
      <c r="E29395" s="122"/>
    </row>
    <row r="29396" spans="4:5">
      <c r="D29396" s="122"/>
      <c r="E29396" s="122"/>
    </row>
    <row r="29397" spans="4:5">
      <c r="D29397" s="122"/>
      <c r="E29397" s="122"/>
    </row>
    <row r="29398" spans="4:5">
      <c r="D29398" s="122"/>
      <c r="E29398" s="122"/>
    </row>
    <row r="29399" spans="4:5">
      <c r="D29399" s="122"/>
      <c r="E29399" s="122"/>
    </row>
    <row r="29400" spans="4:5">
      <c r="D29400" s="122"/>
      <c r="E29400" s="122"/>
    </row>
    <row r="29401" spans="4:5">
      <c r="D29401" s="122"/>
      <c r="E29401" s="122"/>
    </row>
    <row r="29402" spans="4:5">
      <c r="D29402" s="122"/>
      <c r="E29402" s="122"/>
    </row>
    <row r="29403" spans="4:5">
      <c r="D29403" s="122"/>
      <c r="E29403" s="122"/>
    </row>
    <row r="29404" spans="4:5">
      <c r="D29404" s="122"/>
      <c r="E29404" s="122"/>
    </row>
    <row r="29405" spans="4:5">
      <c r="D29405" s="122"/>
      <c r="E29405" s="122"/>
    </row>
    <row r="29406" spans="4:5">
      <c r="D29406" s="122"/>
      <c r="E29406" s="122"/>
    </row>
    <row r="29407" spans="4:5">
      <c r="D29407" s="122"/>
      <c r="E29407" s="122"/>
    </row>
    <row r="29408" spans="4:5">
      <c r="D29408" s="122"/>
      <c r="E29408" s="122"/>
    </row>
    <row r="29409" spans="4:5">
      <c r="D29409" s="122"/>
      <c r="E29409" s="122"/>
    </row>
    <row r="29410" spans="4:5">
      <c r="D29410" s="122"/>
      <c r="E29410" s="122"/>
    </row>
    <row r="29411" spans="4:5">
      <c r="D29411" s="122"/>
      <c r="E29411" s="122"/>
    </row>
    <row r="29412" spans="4:5">
      <c r="D29412" s="122"/>
      <c r="E29412" s="122"/>
    </row>
    <row r="29413" spans="4:5">
      <c r="D29413" s="122"/>
      <c r="E29413" s="122"/>
    </row>
    <row r="29414" spans="4:5">
      <c r="D29414" s="122"/>
      <c r="E29414" s="122"/>
    </row>
    <row r="29415" spans="4:5">
      <c r="D29415" s="122"/>
      <c r="E29415" s="122"/>
    </row>
    <row r="29416" spans="4:5">
      <c r="D29416" s="122"/>
      <c r="E29416" s="122"/>
    </row>
    <row r="29417" spans="4:5">
      <c r="D29417" s="122"/>
      <c r="E29417" s="122"/>
    </row>
    <row r="29418" spans="4:5">
      <c r="D29418" s="122"/>
      <c r="E29418" s="122"/>
    </row>
    <row r="29419" spans="4:5">
      <c r="D29419" s="122"/>
      <c r="E29419" s="122"/>
    </row>
    <row r="29420" spans="4:5">
      <c r="D29420" s="122"/>
      <c r="E29420" s="122"/>
    </row>
    <row r="29421" spans="4:5">
      <c r="D29421" s="122"/>
      <c r="E29421" s="122"/>
    </row>
    <row r="29422" spans="4:5">
      <c r="D29422" s="122"/>
      <c r="E29422" s="122"/>
    </row>
    <row r="29423" spans="4:5">
      <c r="D29423" s="122"/>
      <c r="E29423" s="122"/>
    </row>
    <row r="29424" spans="4:5">
      <c r="D29424" s="122"/>
      <c r="E29424" s="122"/>
    </row>
    <row r="29425" spans="4:5">
      <c r="D29425" s="122"/>
      <c r="E29425" s="122"/>
    </row>
    <row r="29426" spans="4:5">
      <c r="D29426" s="122"/>
      <c r="E29426" s="122"/>
    </row>
    <row r="29427" spans="4:5">
      <c r="D29427" s="122"/>
      <c r="E29427" s="122"/>
    </row>
    <row r="29428" spans="4:5">
      <c r="D29428" s="122"/>
      <c r="E29428" s="122"/>
    </row>
    <row r="29429" spans="4:5">
      <c r="D29429" s="122"/>
      <c r="E29429" s="122"/>
    </row>
    <row r="29430" spans="4:5">
      <c r="D29430" s="122"/>
      <c r="E29430" s="122"/>
    </row>
    <row r="29431" spans="4:5">
      <c r="D29431" s="122"/>
      <c r="E29431" s="122"/>
    </row>
    <row r="29432" spans="4:5">
      <c r="D29432" s="122"/>
      <c r="E29432" s="122"/>
    </row>
    <row r="29433" spans="4:5">
      <c r="D29433" s="122"/>
      <c r="E29433" s="122"/>
    </row>
    <row r="29434" spans="4:5">
      <c r="D29434" s="122"/>
      <c r="E29434" s="122"/>
    </row>
    <row r="29435" spans="4:5">
      <c r="D29435" s="122"/>
      <c r="E29435" s="122"/>
    </row>
    <row r="29436" spans="4:5">
      <c r="D29436" s="122"/>
      <c r="E29436" s="122"/>
    </row>
    <row r="29437" spans="4:5">
      <c r="D29437" s="122"/>
      <c r="E29437" s="122"/>
    </row>
    <row r="29438" spans="4:5">
      <c r="D29438" s="122"/>
      <c r="E29438" s="122"/>
    </row>
    <row r="29439" spans="4:5">
      <c r="D29439" s="122"/>
      <c r="E29439" s="122"/>
    </row>
    <row r="29440" spans="4:5">
      <c r="D29440" s="122"/>
      <c r="E29440" s="122"/>
    </row>
    <row r="29441" spans="4:5">
      <c r="D29441" s="122"/>
      <c r="E29441" s="122"/>
    </row>
    <row r="29442" spans="4:5">
      <c r="D29442" s="122"/>
      <c r="E29442" s="122"/>
    </row>
    <row r="29443" spans="4:5">
      <c r="D29443" s="122"/>
      <c r="E29443" s="122"/>
    </row>
    <row r="29444" spans="4:5">
      <c r="D29444" s="122"/>
      <c r="E29444" s="122"/>
    </row>
    <row r="29445" spans="4:5">
      <c r="D29445" s="122"/>
      <c r="E29445" s="122"/>
    </row>
    <row r="29446" spans="4:5">
      <c r="D29446" s="122"/>
      <c r="E29446" s="122"/>
    </row>
    <row r="29447" spans="4:5">
      <c r="D29447" s="122"/>
      <c r="E29447" s="122"/>
    </row>
    <row r="29448" spans="4:5">
      <c r="D29448" s="122"/>
      <c r="E29448" s="122"/>
    </row>
    <row r="29449" spans="4:5">
      <c r="D29449" s="122"/>
      <c r="E29449" s="122"/>
    </row>
    <row r="29450" spans="4:5">
      <c r="D29450" s="122"/>
      <c r="E29450" s="122"/>
    </row>
    <row r="29451" spans="4:5">
      <c r="D29451" s="122"/>
      <c r="E29451" s="122"/>
    </row>
    <row r="29452" spans="4:5">
      <c r="D29452" s="122"/>
      <c r="E29452" s="122"/>
    </row>
    <row r="29453" spans="4:5">
      <c r="D29453" s="122"/>
      <c r="E29453" s="122"/>
    </row>
    <row r="29454" spans="4:5">
      <c r="D29454" s="122"/>
      <c r="E29454" s="122"/>
    </row>
    <row r="29455" spans="4:5">
      <c r="D29455" s="122"/>
      <c r="E29455" s="122"/>
    </row>
    <row r="29456" spans="4:5">
      <c r="D29456" s="122"/>
      <c r="E29456" s="122"/>
    </row>
    <row r="29457" spans="4:5">
      <c r="D29457" s="122"/>
      <c r="E29457" s="122"/>
    </row>
    <row r="29458" spans="4:5">
      <c r="D29458" s="122"/>
      <c r="E29458" s="122"/>
    </row>
    <row r="29459" spans="4:5">
      <c r="D29459" s="122"/>
      <c r="E29459" s="122"/>
    </row>
    <row r="29460" spans="4:5">
      <c r="D29460" s="122"/>
      <c r="E29460" s="122"/>
    </row>
    <row r="29461" spans="4:5">
      <c r="D29461" s="122"/>
      <c r="E29461" s="122"/>
    </row>
    <row r="29462" spans="4:5">
      <c r="D29462" s="122"/>
      <c r="E29462" s="122"/>
    </row>
    <row r="29463" spans="4:5">
      <c r="D29463" s="122"/>
      <c r="E29463" s="122"/>
    </row>
    <row r="29464" spans="4:5">
      <c r="D29464" s="122"/>
      <c r="E29464" s="122"/>
    </row>
    <row r="29465" spans="4:5">
      <c r="D29465" s="122"/>
      <c r="E29465" s="122"/>
    </row>
    <row r="29466" spans="4:5">
      <c r="D29466" s="122"/>
      <c r="E29466" s="122"/>
    </row>
    <row r="29467" spans="4:5">
      <c r="D29467" s="122"/>
      <c r="E29467" s="122"/>
    </row>
    <row r="29468" spans="4:5">
      <c r="D29468" s="122"/>
      <c r="E29468" s="122"/>
    </row>
    <row r="29469" spans="4:5">
      <c r="D29469" s="122"/>
      <c r="E29469" s="122"/>
    </row>
    <row r="29470" spans="4:5">
      <c r="D29470" s="122"/>
      <c r="E29470" s="122"/>
    </row>
    <row r="29471" spans="4:5">
      <c r="D29471" s="122"/>
      <c r="E29471" s="122"/>
    </row>
    <row r="29472" spans="4:5">
      <c r="D29472" s="122"/>
      <c r="E29472" s="122"/>
    </row>
    <row r="29473" spans="4:5">
      <c r="D29473" s="122"/>
      <c r="E29473" s="122"/>
    </row>
    <row r="29474" spans="4:5">
      <c r="D29474" s="122"/>
      <c r="E29474" s="122"/>
    </row>
    <row r="29475" spans="4:5">
      <c r="D29475" s="122"/>
      <c r="E29475" s="122"/>
    </row>
    <row r="29476" spans="4:5">
      <c r="D29476" s="122"/>
      <c r="E29476" s="122"/>
    </row>
    <row r="29477" spans="4:5">
      <c r="D29477" s="122"/>
      <c r="E29477" s="122"/>
    </row>
    <row r="29478" spans="4:5">
      <c r="D29478" s="122"/>
      <c r="E29478" s="122"/>
    </row>
    <row r="29479" spans="4:5">
      <c r="D29479" s="122"/>
      <c r="E29479" s="122"/>
    </row>
    <row r="29480" spans="4:5">
      <c r="D29480" s="122"/>
      <c r="E29480" s="122"/>
    </row>
    <row r="29481" spans="4:5">
      <c r="D29481" s="122"/>
      <c r="E29481" s="122"/>
    </row>
    <row r="29482" spans="4:5">
      <c r="D29482" s="122"/>
      <c r="E29482" s="122"/>
    </row>
    <row r="29483" spans="4:5">
      <c r="D29483" s="122"/>
      <c r="E29483" s="122"/>
    </row>
    <row r="29484" spans="4:5">
      <c r="D29484" s="122"/>
      <c r="E29484" s="122"/>
    </row>
    <row r="29485" spans="4:5">
      <c r="D29485" s="122"/>
      <c r="E29485" s="122"/>
    </row>
    <row r="29486" spans="4:5">
      <c r="D29486" s="122"/>
      <c r="E29486" s="122"/>
    </row>
    <row r="29487" spans="4:5">
      <c r="D29487" s="122"/>
      <c r="E29487" s="122"/>
    </row>
    <row r="29488" spans="4:5">
      <c r="D29488" s="122"/>
      <c r="E29488" s="122"/>
    </row>
    <row r="29489" spans="4:5">
      <c r="D29489" s="122"/>
      <c r="E29489" s="122"/>
    </row>
    <row r="29490" spans="4:5">
      <c r="D29490" s="122"/>
      <c r="E29490" s="122"/>
    </row>
    <row r="29491" spans="4:5">
      <c r="D29491" s="122"/>
      <c r="E29491" s="122"/>
    </row>
    <row r="29492" spans="4:5">
      <c r="D29492" s="122"/>
      <c r="E29492" s="122"/>
    </row>
    <row r="29493" spans="4:5">
      <c r="D29493" s="122"/>
      <c r="E29493" s="122"/>
    </row>
    <row r="29494" spans="4:5">
      <c r="D29494" s="122"/>
      <c r="E29494" s="122"/>
    </row>
    <row r="29495" spans="4:5">
      <c r="D29495" s="122"/>
      <c r="E29495" s="122"/>
    </row>
    <row r="29496" spans="4:5">
      <c r="D29496" s="122"/>
      <c r="E29496" s="122"/>
    </row>
    <row r="29497" spans="4:5">
      <c r="D29497" s="122"/>
      <c r="E29497" s="122"/>
    </row>
    <row r="29498" spans="4:5">
      <c r="D29498" s="122"/>
      <c r="E29498" s="122"/>
    </row>
    <row r="29499" spans="4:5">
      <c r="D29499" s="122"/>
      <c r="E29499" s="122"/>
    </row>
    <row r="29500" spans="4:5">
      <c r="D29500" s="122"/>
      <c r="E29500" s="122"/>
    </row>
    <row r="29501" spans="4:5">
      <c r="D29501" s="122"/>
      <c r="E29501" s="122"/>
    </row>
    <row r="29502" spans="4:5">
      <c r="D29502" s="122"/>
      <c r="E29502" s="122"/>
    </row>
    <row r="29503" spans="4:5">
      <c r="D29503" s="122"/>
      <c r="E29503" s="122"/>
    </row>
    <row r="29504" spans="4:5">
      <c r="D29504" s="122"/>
      <c r="E29504" s="122"/>
    </row>
    <row r="29505" spans="4:5">
      <c r="D29505" s="122"/>
      <c r="E29505" s="122"/>
    </row>
    <row r="29506" spans="4:5">
      <c r="D29506" s="122"/>
      <c r="E29506" s="122"/>
    </row>
    <row r="29507" spans="4:5">
      <c r="D29507" s="122"/>
      <c r="E29507" s="122"/>
    </row>
    <row r="29508" spans="4:5">
      <c r="D29508" s="122"/>
      <c r="E29508" s="122"/>
    </row>
    <row r="29509" spans="4:5">
      <c r="D29509" s="122"/>
      <c r="E29509" s="122"/>
    </row>
    <row r="29510" spans="4:5">
      <c r="D29510" s="122"/>
      <c r="E29510" s="122"/>
    </row>
    <row r="29511" spans="4:5">
      <c r="D29511" s="122"/>
      <c r="E29511" s="122"/>
    </row>
    <row r="29512" spans="4:5">
      <c r="D29512" s="122"/>
      <c r="E29512" s="122"/>
    </row>
    <row r="29513" spans="4:5">
      <c r="D29513" s="122"/>
      <c r="E29513" s="122"/>
    </row>
    <row r="29514" spans="4:5">
      <c r="D29514" s="122"/>
      <c r="E29514" s="122"/>
    </row>
    <row r="29515" spans="4:5">
      <c r="D29515" s="122"/>
      <c r="E29515" s="122"/>
    </row>
    <row r="29516" spans="4:5">
      <c r="D29516" s="122"/>
      <c r="E29516" s="122"/>
    </row>
    <row r="29517" spans="4:5">
      <c r="D29517" s="122"/>
      <c r="E29517" s="122"/>
    </row>
    <row r="29518" spans="4:5">
      <c r="D29518" s="122"/>
      <c r="E29518" s="122"/>
    </row>
    <row r="29519" spans="4:5">
      <c r="D29519" s="122"/>
      <c r="E29519" s="122"/>
    </row>
    <row r="29520" spans="4:5">
      <c r="D29520" s="122"/>
      <c r="E29520" s="122"/>
    </row>
    <row r="29521" spans="4:5">
      <c r="D29521" s="122"/>
      <c r="E29521" s="122"/>
    </row>
    <row r="29522" spans="4:5">
      <c r="D29522" s="122"/>
      <c r="E29522" s="122"/>
    </row>
    <row r="29523" spans="4:5">
      <c r="D29523" s="122"/>
      <c r="E29523" s="122"/>
    </row>
    <row r="29524" spans="4:5">
      <c r="D29524" s="122"/>
      <c r="E29524" s="122"/>
    </row>
    <row r="29525" spans="4:5">
      <c r="D29525" s="122"/>
      <c r="E29525" s="122"/>
    </row>
    <row r="29526" spans="4:5">
      <c r="D29526" s="122"/>
      <c r="E29526" s="122"/>
    </row>
    <row r="29527" spans="4:5">
      <c r="D29527" s="122"/>
      <c r="E29527" s="122"/>
    </row>
    <row r="29528" spans="4:5">
      <c r="D29528" s="122"/>
      <c r="E29528" s="122"/>
    </row>
    <row r="29529" spans="4:5">
      <c r="D29529" s="122"/>
      <c r="E29529" s="122"/>
    </row>
    <row r="29530" spans="4:5">
      <c r="D29530" s="122"/>
      <c r="E29530" s="122"/>
    </row>
    <row r="29531" spans="4:5">
      <c r="D29531" s="122"/>
      <c r="E29531" s="122"/>
    </row>
    <row r="29532" spans="4:5">
      <c r="D29532" s="122"/>
      <c r="E29532" s="122"/>
    </row>
    <row r="29533" spans="4:5">
      <c r="D29533" s="122"/>
      <c r="E29533" s="122"/>
    </row>
    <row r="29534" spans="4:5">
      <c r="D29534" s="122"/>
      <c r="E29534" s="122"/>
    </row>
    <row r="29535" spans="4:5">
      <c r="D29535" s="122"/>
      <c r="E29535" s="122"/>
    </row>
    <row r="29536" spans="4:5">
      <c r="D29536" s="122"/>
      <c r="E29536" s="122"/>
    </row>
    <row r="29537" spans="4:5">
      <c r="D29537" s="122"/>
      <c r="E29537" s="122"/>
    </row>
    <row r="29538" spans="4:5">
      <c r="D29538" s="122"/>
      <c r="E29538" s="122"/>
    </row>
    <row r="29539" spans="4:5">
      <c r="D29539" s="122"/>
      <c r="E29539" s="122"/>
    </row>
    <row r="29540" spans="4:5">
      <c r="D29540" s="122"/>
      <c r="E29540" s="122"/>
    </row>
    <row r="29541" spans="4:5">
      <c r="D29541" s="122"/>
      <c r="E29541" s="122"/>
    </row>
    <row r="29542" spans="4:5">
      <c r="D29542" s="122"/>
      <c r="E29542" s="122"/>
    </row>
    <row r="29543" spans="4:5">
      <c r="D29543" s="122"/>
      <c r="E29543" s="122"/>
    </row>
    <row r="29544" spans="4:5">
      <c r="D29544" s="122"/>
      <c r="E29544" s="122"/>
    </row>
    <row r="29545" spans="4:5">
      <c r="D29545" s="122"/>
      <c r="E29545" s="122"/>
    </row>
    <row r="29546" spans="4:5">
      <c r="D29546" s="122"/>
      <c r="E29546" s="122"/>
    </row>
    <row r="29547" spans="4:5">
      <c r="D29547" s="122"/>
      <c r="E29547" s="122"/>
    </row>
    <row r="29548" spans="4:5">
      <c r="D29548" s="122"/>
      <c r="E29548" s="122"/>
    </row>
    <row r="29549" spans="4:5">
      <c r="D29549" s="122"/>
      <c r="E29549" s="122"/>
    </row>
    <row r="29550" spans="4:5">
      <c r="D29550" s="122"/>
      <c r="E29550" s="122"/>
    </row>
    <row r="29551" spans="4:5">
      <c r="D29551" s="122"/>
      <c r="E29551" s="122"/>
    </row>
    <row r="29552" spans="4:5">
      <c r="D29552" s="122"/>
      <c r="E29552" s="122"/>
    </row>
    <row r="29553" spans="4:5">
      <c r="D29553" s="122"/>
      <c r="E29553" s="122"/>
    </row>
    <row r="29554" spans="4:5">
      <c r="D29554" s="122"/>
      <c r="E29554" s="122"/>
    </row>
    <row r="29555" spans="4:5">
      <c r="D29555" s="122"/>
      <c r="E29555" s="122"/>
    </row>
    <row r="29556" spans="4:5">
      <c r="D29556" s="122"/>
      <c r="E29556" s="122"/>
    </row>
    <row r="29557" spans="4:5">
      <c r="D29557" s="122"/>
      <c r="E29557" s="122"/>
    </row>
    <row r="29558" spans="4:5">
      <c r="D29558" s="122"/>
      <c r="E29558" s="122"/>
    </row>
    <row r="29559" spans="4:5">
      <c r="D29559" s="122"/>
      <c r="E29559" s="122"/>
    </row>
    <row r="29560" spans="4:5">
      <c r="D29560" s="122"/>
      <c r="E29560" s="122"/>
    </row>
    <row r="29561" spans="4:5">
      <c r="D29561" s="122"/>
      <c r="E29561" s="122"/>
    </row>
    <row r="29562" spans="4:5">
      <c r="D29562" s="122"/>
      <c r="E29562" s="122"/>
    </row>
    <row r="29563" spans="4:5">
      <c r="D29563" s="122"/>
      <c r="E29563" s="122"/>
    </row>
    <row r="29564" spans="4:5">
      <c r="D29564" s="122"/>
      <c r="E29564" s="122"/>
    </row>
    <row r="29565" spans="4:5">
      <c r="D29565" s="122"/>
      <c r="E29565" s="122"/>
    </row>
    <row r="29566" spans="4:5">
      <c r="D29566" s="122"/>
      <c r="E29566" s="122"/>
    </row>
    <row r="29567" spans="4:5">
      <c r="D29567" s="122"/>
      <c r="E29567" s="122"/>
    </row>
    <row r="29568" spans="4:5">
      <c r="D29568" s="122"/>
      <c r="E29568" s="122"/>
    </row>
    <row r="29569" spans="4:5">
      <c r="D29569" s="122"/>
      <c r="E29569" s="122"/>
    </row>
    <row r="29570" spans="4:5">
      <c r="D29570" s="122"/>
      <c r="E29570" s="122"/>
    </row>
    <row r="29571" spans="4:5">
      <c r="D29571" s="122"/>
      <c r="E29571" s="122"/>
    </row>
    <row r="29572" spans="4:5">
      <c r="D29572" s="122"/>
      <c r="E29572" s="122"/>
    </row>
    <row r="29573" spans="4:5">
      <c r="D29573" s="122"/>
      <c r="E29573" s="122"/>
    </row>
    <row r="29574" spans="4:5">
      <c r="D29574" s="122"/>
      <c r="E29574" s="122"/>
    </row>
    <row r="29575" spans="4:5">
      <c r="D29575" s="122"/>
      <c r="E29575" s="122"/>
    </row>
    <row r="29576" spans="4:5">
      <c r="D29576" s="122"/>
      <c r="E29576" s="122"/>
    </row>
    <row r="29577" spans="4:5">
      <c r="D29577" s="122"/>
      <c r="E29577" s="122"/>
    </row>
    <row r="29578" spans="4:5">
      <c r="D29578" s="122"/>
      <c r="E29578" s="122"/>
    </row>
    <row r="29579" spans="4:5">
      <c r="D29579" s="122"/>
      <c r="E29579" s="122"/>
    </row>
    <row r="29580" spans="4:5">
      <c r="D29580" s="122"/>
      <c r="E29580" s="122"/>
    </row>
    <row r="29581" spans="4:5">
      <c r="D29581" s="122"/>
      <c r="E29581" s="122"/>
    </row>
    <row r="29582" spans="4:5">
      <c r="D29582" s="122"/>
      <c r="E29582" s="122"/>
    </row>
    <row r="29583" spans="4:5">
      <c r="D29583" s="122"/>
      <c r="E29583" s="122"/>
    </row>
    <row r="29584" spans="4:5">
      <c r="D29584" s="122"/>
      <c r="E29584" s="122"/>
    </row>
    <row r="29585" spans="4:5">
      <c r="D29585" s="122"/>
      <c r="E29585" s="122"/>
    </row>
    <row r="29586" spans="4:5">
      <c r="D29586" s="122"/>
      <c r="E29586" s="122"/>
    </row>
    <row r="29587" spans="4:5">
      <c r="D29587" s="122"/>
      <c r="E29587" s="122"/>
    </row>
    <row r="29588" spans="4:5">
      <c r="D29588" s="122"/>
      <c r="E29588" s="122"/>
    </row>
    <row r="29589" spans="4:5">
      <c r="D29589" s="122"/>
      <c r="E29589" s="122"/>
    </row>
    <row r="29590" spans="4:5">
      <c r="D29590" s="122"/>
      <c r="E29590" s="122"/>
    </row>
    <row r="29591" spans="4:5">
      <c r="D29591" s="122"/>
      <c r="E29591" s="122"/>
    </row>
    <row r="29592" spans="4:5">
      <c r="D29592" s="122"/>
      <c r="E29592" s="122"/>
    </row>
    <row r="29593" spans="4:5">
      <c r="D29593" s="122"/>
      <c r="E29593" s="122"/>
    </row>
    <row r="29594" spans="4:5">
      <c r="D29594" s="122"/>
      <c r="E29594" s="122"/>
    </row>
    <row r="29595" spans="4:5">
      <c r="D29595" s="122"/>
      <c r="E29595" s="122"/>
    </row>
    <row r="29596" spans="4:5">
      <c r="D29596" s="122"/>
      <c r="E29596" s="122"/>
    </row>
    <row r="29597" spans="4:5">
      <c r="D29597" s="122"/>
      <c r="E29597" s="122"/>
    </row>
    <row r="29598" spans="4:5">
      <c r="D29598" s="122"/>
      <c r="E29598" s="122"/>
    </row>
    <row r="29599" spans="4:5">
      <c r="D29599" s="122"/>
      <c r="E29599" s="122"/>
    </row>
    <row r="29600" spans="4:5">
      <c r="D29600" s="122"/>
      <c r="E29600" s="122"/>
    </row>
    <row r="29601" spans="4:5">
      <c r="D29601" s="122"/>
      <c r="E29601" s="122"/>
    </row>
    <row r="29602" spans="4:5">
      <c r="D29602" s="122"/>
      <c r="E29602" s="122"/>
    </row>
    <row r="29603" spans="4:5">
      <c r="D29603" s="122"/>
      <c r="E29603" s="122"/>
    </row>
    <row r="29604" spans="4:5">
      <c r="D29604" s="122"/>
      <c r="E29604" s="122"/>
    </row>
    <row r="29605" spans="4:5">
      <c r="D29605" s="122"/>
      <c r="E29605" s="122"/>
    </row>
    <row r="29606" spans="4:5">
      <c r="D29606" s="122"/>
      <c r="E29606" s="122"/>
    </row>
    <row r="29607" spans="4:5">
      <c r="D29607" s="122"/>
      <c r="E29607" s="122"/>
    </row>
    <row r="29608" spans="4:5">
      <c r="D29608" s="122"/>
      <c r="E29608" s="122"/>
    </row>
    <row r="29609" spans="4:5">
      <c r="D29609" s="122"/>
      <c r="E29609" s="122"/>
    </row>
    <row r="29610" spans="4:5">
      <c r="D29610" s="122"/>
      <c r="E29610" s="122"/>
    </row>
    <row r="29611" spans="4:5">
      <c r="D29611" s="122"/>
      <c r="E29611" s="122"/>
    </row>
    <row r="29612" spans="4:5">
      <c r="D29612" s="122"/>
      <c r="E29612" s="122"/>
    </row>
    <row r="29613" spans="4:5">
      <c r="D29613" s="122"/>
      <c r="E29613" s="122"/>
    </row>
    <row r="29614" spans="4:5">
      <c r="D29614" s="122"/>
      <c r="E29614" s="122"/>
    </row>
    <row r="29615" spans="4:5">
      <c r="D29615" s="122"/>
      <c r="E29615" s="122"/>
    </row>
    <row r="29616" spans="4:5">
      <c r="D29616" s="122"/>
      <c r="E29616" s="122"/>
    </row>
    <row r="29617" spans="4:5">
      <c r="D29617" s="122"/>
      <c r="E29617" s="122"/>
    </row>
    <row r="29618" spans="4:5">
      <c r="D29618" s="122"/>
      <c r="E29618" s="122"/>
    </row>
    <row r="29619" spans="4:5">
      <c r="D29619" s="122"/>
      <c r="E29619" s="122"/>
    </row>
    <row r="29620" spans="4:5">
      <c r="D29620" s="122"/>
      <c r="E29620" s="122"/>
    </row>
    <row r="29621" spans="4:5">
      <c r="D29621" s="122"/>
      <c r="E29621" s="122"/>
    </row>
    <row r="29622" spans="4:5">
      <c r="D29622" s="122"/>
      <c r="E29622" s="122"/>
    </row>
    <row r="29623" spans="4:5">
      <c r="D29623" s="122"/>
      <c r="E29623" s="122"/>
    </row>
    <row r="29624" spans="4:5">
      <c r="D29624" s="122"/>
      <c r="E29624" s="122"/>
    </row>
    <row r="29625" spans="4:5">
      <c r="D29625" s="122"/>
      <c r="E29625" s="122"/>
    </row>
    <row r="29626" spans="4:5">
      <c r="D29626" s="122"/>
      <c r="E29626" s="122"/>
    </row>
    <row r="29627" spans="4:5">
      <c r="D29627" s="122"/>
      <c r="E29627" s="122"/>
    </row>
    <row r="29628" spans="4:5">
      <c r="D29628" s="122"/>
      <c r="E29628" s="122"/>
    </row>
    <row r="29629" spans="4:5">
      <c r="D29629" s="122"/>
      <c r="E29629" s="122"/>
    </row>
    <row r="29630" spans="4:5">
      <c r="D29630" s="122"/>
      <c r="E29630" s="122"/>
    </row>
    <row r="29631" spans="4:5">
      <c r="D29631" s="122"/>
      <c r="E29631" s="122"/>
    </row>
    <row r="29632" spans="4:5">
      <c r="D29632" s="122"/>
      <c r="E29632" s="122"/>
    </row>
    <row r="29633" spans="4:5">
      <c r="D29633" s="122"/>
      <c r="E29633" s="122"/>
    </row>
    <row r="29634" spans="4:5">
      <c r="D29634" s="122"/>
      <c r="E29634" s="122"/>
    </row>
    <row r="29635" spans="4:5">
      <c r="D29635" s="122"/>
      <c r="E29635" s="122"/>
    </row>
    <row r="29636" spans="4:5">
      <c r="D29636" s="122"/>
      <c r="E29636" s="122"/>
    </row>
    <row r="29637" spans="4:5">
      <c r="D29637" s="122"/>
      <c r="E29637" s="122"/>
    </row>
    <row r="29638" spans="4:5">
      <c r="D29638" s="122"/>
      <c r="E29638" s="122"/>
    </row>
    <row r="29639" spans="4:5">
      <c r="D29639" s="122"/>
      <c r="E29639" s="122"/>
    </row>
    <row r="29640" spans="4:5">
      <c r="D29640" s="122"/>
      <c r="E29640" s="122"/>
    </row>
    <row r="29641" spans="4:5">
      <c r="D29641" s="122"/>
      <c r="E29641" s="122"/>
    </row>
    <row r="29642" spans="4:5">
      <c r="D29642" s="122"/>
      <c r="E29642" s="122"/>
    </row>
    <row r="29643" spans="4:5">
      <c r="D29643" s="122"/>
      <c r="E29643" s="122"/>
    </row>
    <row r="29644" spans="4:5">
      <c r="D29644" s="122"/>
      <c r="E29644" s="122"/>
    </row>
    <row r="29645" spans="4:5">
      <c r="D29645" s="122"/>
      <c r="E29645" s="122"/>
    </row>
    <row r="29646" spans="4:5">
      <c r="D29646" s="122"/>
      <c r="E29646" s="122"/>
    </row>
    <row r="29647" spans="4:5">
      <c r="D29647" s="122"/>
      <c r="E29647" s="122"/>
    </row>
    <row r="29648" spans="4:5">
      <c r="D29648" s="122"/>
      <c r="E29648" s="122"/>
    </row>
    <row r="29649" spans="4:5">
      <c r="D29649" s="122"/>
      <c r="E29649" s="122"/>
    </row>
    <row r="29650" spans="4:5">
      <c r="D29650" s="122"/>
      <c r="E29650" s="122"/>
    </row>
    <row r="29651" spans="4:5">
      <c r="D29651" s="122"/>
      <c r="E29651" s="122"/>
    </row>
    <row r="29652" spans="4:5">
      <c r="D29652" s="122"/>
      <c r="E29652" s="122"/>
    </row>
    <row r="29653" spans="4:5">
      <c r="D29653" s="122"/>
      <c r="E29653" s="122"/>
    </row>
    <row r="29654" spans="4:5">
      <c r="D29654" s="122"/>
      <c r="E29654" s="122"/>
    </row>
    <row r="29655" spans="4:5">
      <c r="D29655" s="122"/>
      <c r="E29655" s="122"/>
    </row>
    <row r="29656" spans="4:5">
      <c r="D29656" s="122"/>
      <c r="E29656" s="122"/>
    </row>
    <row r="29657" spans="4:5">
      <c r="D29657" s="122"/>
      <c r="E29657" s="122"/>
    </row>
    <row r="29658" spans="4:5">
      <c r="D29658" s="122"/>
      <c r="E29658" s="122"/>
    </row>
    <row r="29659" spans="4:5">
      <c r="D29659" s="122"/>
      <c r="E29659" s="122"/>
    </row>
    <row r="29660" spans="4:5">
      <c r="D29660" s="122"/>
      <c r="E29660" s="122"/>
    </row>
    <row r="29661" spans="4:5">
      <c r="D29661" s="122"/>
      <c r="E29661" s="122"/>
    </row>
    <row r="29662" spans="4:5">
      <c r="D29662" s="122"/>
      <c r="E29662" s="122"/>
    </row>
    <row r="29663" spans="4:5">
      <c r="D29663" s="122"/>
      <c r="E29663" s="122"/>
    </row>
    <row r="29664" spans="4:5">
      <c r="D29664" s="122"/>
      <c r="E29664" s="122"/>
    </row>
    <row r="29665" spans="4:5">
      <c r="D29665" s="122"/>
      <c r="E29665" s="122"/>
    </row>
    <row r="29666" spans="4:5">
      <c r="D29666" s="122"/>
      <c r="E29666" s="122"/>
    </row>
    <row r="29667" spans="4:5">
      <c r="D29667" s="122"/>
      <c r="E29667" s="122"/>
    </row>
    <row r="29668" spans="4:5">
      <c r="D29668" s="122"/>
      <c r="E29668" s="122"/>
    </row>
    <row r="29669" spans="4:5">
      <c r="D29669" s="122"/>
      <c r="E29669" s="122"/>
    </row>
    <row r="29670" spans="4:5">
      <c r="D29670" s="122"/>
      <c r="E29670" s="122"/>
    </row>
    <row r="29671" spans="4:5">
      <c r="D29671" s="122"/>
      <c r="E29671" s="122"/>
    </row>
    <row r="29672" spans="4:5">
      <c r="D29672" s="122"/>
      <c r="E29672" s="122"/>
    </row>
    <row r="29673" spans="4:5">
      <c r="D29673" s="122"/>
      <c r="E29673" s="122"/>
    </row>
    <row r="29674" spans="4:5">
      <c r="D29674" s="122"/>
      <c r="E29674" s="122"/>
    </row>
    <row r="29675" spans="4:5">
      <c r="D29675" s="122"/>
      <c r="E29675" s="122"/>
    </row>
    <row r="29676" spans="4:5">
      <c r="D29676" s="122"/>
      <c r="E29676" s="122"/>
    </row>
    <row r="29677" spans="4:5">
      <c r="D29677" s="122"/>
      <c r="E29677" s="122"/>
    </row>
    <row r="29678" spans="4:5">
      <c r="D29678" s="122"/>
      <c r="E29678" s="122"/>
    </row>
    <row r="29679" spans="4:5">
      <c r="D29679" s="122"/>
      <c r="E29679" s="122"/>
    </row>
    <row r="29680" spans="4:5">
      <c r="D29680" s="122"/>
      <c r="E29680" s="122"/>
    </row>
    <row r="29681" spans="4:5">
      <c r="D29681" s="122"/>
      <c r="E29681" s="122"/>
    </row>
    <row r="29682" spans="4:5">
      <c r="D29682" s="122"/>
      <c r="E29682" s="122"/>
    </row>
    <row r="29683" spans="4:5">
      <c r="D29683" s="122"/>
      <c r="E29683" s="122"/>
    </row>
    <row r="29684" spans="4:5">
      <c r="D29684" s="122"/>
      <c r="E29684" s="122"/>
    </row>
    <row r="29685" spans="4:5">
      <c r="D29685" s="122"/>
      <c r="E29685" s="122"/>
    </row>
    <row r="29686" spans="4:5">
      <c r="D29686" s="122"/>
      <c r="E29686" s="122"/>
    </row>
    <row r="29687" spans="4:5">
      <c r="D29687" s="122"/>
      <c r="E29687" s="122"/>
    </row>
    <row r="29688" spans="4:5">
      <c r="D29688" s="122"/>
      <c r="E29688" s="122"/>
    </row>
    <row r="29689" spans="4:5">
      <c r="D29689" s="122"/>
      <c r="E29689" s="122"/>
    </row>
    <row r="29690" spans="4:5">
      <c r="D29690" s="122"/>
      <c r="E29690" s="122"/>
    </row>
    <row r="29691" spans="4:5">
      <c r="D29691" s="122"/>
      <c r="E29691" s="122"/>
    </row>
    <row r="29692" spans="4:5">
      <c r="D29692" s="122"/>
      <c r="E29692" s="122"/>
    </row>
    <row r="29693" spans="4:5">
      <c r="D29693" s="122"/>
      <c r="E29693" s="122"/>
    </row>
    <row r="29694" spans="4:5">
      <c r="D29694" s="122"/>
      <c r="E29694" s="122"/>
    </row>
    <row r="29695" spans="4:5">
      <c r="D29695" s="122"/>
      <c r="E29695" s="122"/>
    </row>
    <row r="29696" spans="4:5">
      <c r="D29696" s="122"/>
      <c r="E29696" s="122"/>
    </row>
    <row r="29697" spans="4:5">
      <c r="D29697" s="122"/>
      <c r="E29697" s="122"/>
    </row>
    <row r="29698" spans="4:5">
      <c r="D29698" s="122"/>
      <c r="E29698" s="122"/>
    </row>
    <row r="29699" spans="4:5">
      <c r="D29699" s="122"/>
      <c r="E29699" s="122"/>
    </row>
    <row r="29700" spans="4:5">
      <c r="D29700" s="122"/>
      <c r="E29700" s="122"/>
    </row>
    <row r="29701" spans="4:5">
      <c r="D29701" s="122"/>
      <c r="E29701" s="122"/>
    </row>
    <row r="29702" spans="4:5">
      <c r="D29702" s="122"/>
      <c r="E29702" s="122"/>
    </row>
    <row r="29703" spans="4:5">
      <c r="D29703" s="122"/>
      <c r="E29703" s="122"/>
    </row>
    <row r="29704" spans="4:5">
      <c r="D29704" s="122"/>
      <c r="E29704" s="122"/>
    </row>
    <row r="29705" spans="4:5">
      <c r="D29705" s="122"/>
      <c r="E29705" s="122"/>
    </row>
    <row r="29706" spans="4:5">
      <c r="D29706" s="122"/>
      <c r="E29706" s="122"/>
    </row>
    <row r="29707" spans="4:5">
      <c r="D29707" s="122"/>
      <c r="E29707" s="122"/>
    </row>
    <row r="29708" spans="4:5">
      <c r="D29708" s="122"/>
      <c r="E29708" s="122"/>
    </row>
    <row r="29709" spans="4:5">
      <c r="D29709" s="122"/>
      <c r="E29709" s="122"/>
    </row>
    <row r="29710" spans="4:5">
      <c r="D29710" s="122"/>
      <c r="E29710" s="122"/>
    </row>
    <row r="29711" spans="4:5">
      <c r="D29711" s="122"/>
      <c r="E29711" s="122"/>
    </row>
    <row r="29712" spans="4:5">
      <c r="D29712" s="122"/>
      <c r="E29712" s="122"/>
    </row>
    <row r="29713" spans="4:5">
      <c r="D29713" s="122"/>
      <c r="E29713" s="122"/>
    </row>
    <row r="29714" spans="4:5">
      <c r="D29714" s="122"/>
      <c r="E29714" s="122"/>
    </row>
    <row r="29715" spans="4:5">
      <c r="D29715" s="122"/>
      <c r="E29715" s="122"/>
    </row>
    <row r="29716" spans="4:5">
      <c r="D29716" s="122"/>
      <c r="E29716" s="122"/>
    </row>
    <row r="29717" spans="4:5">
      <c r="D29717" s="122"/>
      <c r="E29717" s="122"/>
    </row>
    <row r="29718" spans="4:5">
      <c r="D29718" s="122"/>
      <c r="E29718" s="122"/>
    </row>
    <row r="29719" spans="4:5">
      <c r="D29719" s="122"/>
      <c r="E29719" s="122"/>
    </row>
    <row r="29720" spans="4:5">
      <c r="D29720" s="122"/>
      <c r="E29720" s="122"/>
    </row>
    <row r="29721" spans="4:5">
      <c r="D29721" s="122"/>
      <c r="E29721" s="122"/>
    </row>
    <row r="29722" spans="4:5">
      <c r="D29722" s="122"/>
      <c r="E29722" s="122"/>
    </row>
    <row r="29723" spans="4:5">
      <c r="D29723" s="122"/>
      <c r="E29723" s="122"/>
    </row>
    <row r="29724" spans="4:5">
      <c r="D29724" s="122"/>
      <c r="E29724" s="122"/>
    </row>
    <row r="29725" spans="4:5">
      <c r="D29725" s="122"/>
      <c r="E29725" s="122"/>
    </row>
    <row r="29726" spans="4:5">
      <c r="D29726" s="122"/>
      <c r="E29726" s="122"/>
    </row>
    <row r="29727" spans="4:5">
      <c r="D29727" s="122"/>
      <c r="E29727" s="122"/>
    </row>
    <row r="29728" spans="4:5">
      <c r="D29728" s="122"/>
      <c r="E29728" s="122"/>
    </row>
    <row r="29729" spans="4:5">
      <c r="D29729" s="122"/>
      <c r="E29729" s="122"/>
    </row>
    <row r="29730" spans="4:5">
      <c r="D29730" s="122"/>
      <c r="E29730" s="122"/>
    </row>
    <row r="29731" spans="4:5">
      <c r="D29731" s="122"/>
      <c r="E29731" s="122"/>
    </row>
    <row r="29732" spans="4:5">
      <c r="D29732" s="122"/>
      <c r="E29732" s="122"/>
    </row>
    <row r="29733" spans="4:5">
      <c r="D29733" s="122"/>
      <c r="E29733" s="122"/>
    </row>
    <row r="29734" spans="4:5">
      <c r="D29734" s="122"/>
      <c r="E29734" s="122"/>
    </row>
    <row r="29735" spans="4:5">
      <c r="D29735" s="122"/>
      <c r="E29735" s="122"/>
    </row>
    <row r="29736" spans="4:5">
      <c r="D29736" s="122"/>
      <c r="E29736" s="122"/>
    </row>
    <row r="29737" spans="4:5">
      <c r="D29737" s="122"/>
      <c r="E29737" s="122"/>
    </row>
    <row r="29738" spans="4:5">
      <c r="D29738" s="122"/>
      <c r="E29738" s="122"/>
    </row>
    <row r="29739" spans="4:5">
      <c r="D29739" s="122"/>
      <c r="E29739" s="122"/>
    </row>
    <row r="29740" spans="4:5">
      <c r="D29740" s="122"/>
      <c r="E29740" s="122"/>
    </row>
    <row r="29741" spans="4:5">
      <c r="D29741" s="122"/>
      <c r="E29741" s="122"/>
    </row>
    <row r="29742" spans="4:5">
      <c r="D29742" s="122"/>
      <c r="E29742" s="122"/>
    </row>
    <row r="29743" spans="4:5">
      <c r="D29743" s="122"/>
      <c r="E29743" s="122"/>
    </row>
    <row r="29744" spans="4:5">
      <c r="D29744" s="122"/>
      <c r="E29744" s="122"/>
    </row>
    <row r="29745" spans="4:5">
      <c r="D29745" s="122"/>
      <c r="E29745" s="122"/>
    </row>
    <row r="29746" spans="4:5">
      <c r="D29746" s="122"/>
      <c r="E29746" s="122"/>
    </row>
    <row r="29747" spans="4:5">
      <c r="D29747" s="122"/>
      <c r="E29747" s="122"/>
    </row>
    <row r="29748" spans="4:5">
      <c r="D29748" s="122"/>
      <c r="E29748" s="122"/>
    </row>
    <row r="29749" spans="4:5">
      <c r="D29749" s="122"/>
      <c r="E29749" s="122"/>
    </row>
    <row r="29750" spans="4:5">
      <c r="D29750" s="122"/>
      <c r="E29750" s="122"/>
    </row>
    <row r="29751" spans="4:5">
      <c r="D29751" s="122"/>
      <c r="E29751" s="122"/>
    </row>
    <row r="29752" spans="4:5">
      <c r="D29752" s="122"/>
      <c r="E29752" s="122"/>
    </row>
    <row r="29753" spans="4:5">
      <c r="D29753" s="122"/>
      <c r="E29753" s="122"/>
    </row>
    <row r="29754" spans="4:5">
      <c r="D29754" s="122"/>
      <c r="E29754" s="122"/>
    </row>
    <row r="29755" spans="4:5">
      <c r="D29755" s="122"/>
      <c r="E29755" s="122"/>
    </row>
    <row r="29756" spans="4:5">
      <c r="D29756" s="122"/>
      <c r="E29756" s="122"/>
    </row>
    <row r="29757" spans="4:5">
      <c r="D29757" s="122"/>
      <c r="E29757" s="122"/>
    </row>
    <row r="29758" spans="4:5">
      <c r="D29758" s="122"/>
      <c r="E29758" s="122"/>
    </row>
    <row r="29759" spans="4:5">
      <c r="D29759" s="122"/>
      <c r="E29759" s="122"/>
    </row>
    <row r="29760" spans="4:5">
      <c r="D29760" s="122"/>
      <c r="E29760" s="122"/>
    </row>
    <row r="29761" spans="4:5">
      <c r="D29761" s="122"/>
      <c r="E29761" s="122"/>
    </row>
    <row r="29762" spans="4:5">
      <c r="D29762" s="122"/>
      <c r="E29762" s="122"/>
    </row>
    <row r="29763" spans="4:5">
      <c r="D29763" s="122"/>
      <c r="E29763" s="122"/>
    </row>
    <row r="29764" spans="4:5">
      <c r="D29764" s="122"/>
      <c r="E29764" s="122"/>
    </row>
    <row r="29765" spans="4:5">
      <c r="D29765" s="122"/>
      <c r="E29765" s="122"/>
    </row>
    <row r="29766" spans="4:5">
      <c r="D29766" s="122"/>
      <c r="E29766" s="122"/>
    </row>
    <row r="29767" spans="4:5">
      <c r="D29767" s="122"/>
      <c r="E29767" s="122"/>
    </row>
    <row r="29768" spans="4:5">
      <c r="D29768" s="122"/>
      <c r="E29768" s="122"/>
    </row>
    <row r="29769" spans="4:5">
      <c r="D29769" s="122"/>
      <c r="E29769" s="122"/>
    </row>
    <row r="29770" spans="4:5">
      <c r="D29770" s="122"/>
      <c r="E29770" s="122"/>
    </row>
    <row r="29771" spans="4:5">
      <c r="D29771" s="122"/>
      <c r="E29771" s="122"/>
    </row>
    <row r="29772" spans="4:5">
      <c r="D29772" s="122"/>
      <c r="E29772" s="122"/>
    </row>
    <row r="29773" spans="4:5">
      <c r="D29773" s="122"/>
      <c r="E29773" s="122"/>
    </row>
    <row r="29774" spans="4:5">
      <c r="D29774" s="122"/>
      <c r="E29774" s="122"/>
    </row>
    <row r="29775" spans="4:5">
      <c r="D29775" s="122"/>
      <c r="E29775" s="122"/>
    </row>
    <row r="29776" spans="4:5">
      <c r="D29776" s="122"/>
      <c r="E29776" s="122"/>
    </row>
    <row r="29777" spans="4:5">
      <c r="D29777" s="122"/>
      <c r="E29777" s="122"/>
    </row>
    <row r="29778" spans="4:5">
      <c r="D29778" s="122"/>
      <c r="E29778" s="122"/>
    </row>
    <row r="29779" spans="4:5">
      <c r="D29779" s="122"/>
      <c r="E29779" s="122"/>
    </row>
    <row r="29780" spans="4:5">
      <c r="D29780" s="122"/>
      <c r="E29780" s="122"/>
    </row>
    <row r="29781" spans="4:5">
      <c r="D29781" s="122"/>
      <c r="E29781" s="122"/>
    </row>
    <row r="29782" spans="4:5">
      <c r="D29782" s="122"/>
      <c r="E29782" s="122"/>
    </row>
    <row r="29783" spans="4:5">
      <c r="D29783" s="122"/>
      <c r="E29783" s="122"/>
    </row>
    <row r="29784" spans="4:5">
      <c r="D29784" s="122"/>
      <c r="E29784" s="122"/>
    </row>
    <row r="29785" spans="4:5">
      <c r="D29785" s="122"/>
      <c r="E29785" s="122"/>
    </row>
    <row r="29786" spans="4:5">
      <c r="D29786" s="122"/>
      <c r="E29786" s="122"/>
    </row>
    <row r="29787" spans="4:5">
      <c r="D29787" s="122"/>
      <c r="E29787" s="122"/>
    </row>
    <row r="29788" spans="4:5">
      <c r="D29788" s="122"/>
      <c r="E29788" s="122"/>
    </row>
    <row r="29789" spans="4:5">
      <c r="D29789" s="122"/>
      <c r="E29789" s="122"/>
    </row>
    <row r="29790" spans="4:5">
      <c r="D29790" s="122"/>
      <c r="E29790" s="122"/>
    </row>
    <row r="29791" spans="4:5">
      <c r="D29791" s="122"/>
      <c r="E29791" s="122"/>
    </row>
    <row r="29792" spans="4:5">
      <c r="D29792" s="122"/>
      <c r="E29792" s="122"/>
    </row>
    <row r="29793" spans="4:5">
      <c r="D29793" s="122"/>
      <c r="E29793" s="122"/>
    </row>
    <row r="29794" spans="4:5">
      <c r="D29794" s="122"/>
      <c r="E29794" s="122"/>
    </row>
    <row r="29795" spans="4:5">
      <c r="D29795" s="122"/>
      <c r="E29795" s="122"/>
    </row>
    <row r="29796" spans="4:5">
      <c r="D29796" s="122"/>
      <c r="E29796" s="122"/>
    </row>
    <row r="29797" spans="4:5">
      <c r="D29797" s="122"/>
      <c r="E29797" s="122"/>
    </row>
    <row r="29798" spans="4:5">
      <c r="D29798" s="122"/>
      <c r="E29798" s="122"/>
    </row>
    <row r="29799" spans="4:5">
      <c r="D29799" s="122"/>
      <c r="E29799" s="122"/>
    </row>
    <row r="29800" spans="4:5">
      <c r="D29800" s="122"/>
      <c r="E29800" s="122"/>
    </row>
    <row r="29801" spans="4:5">
      <c r="D29801" s="122"/>
      <c r="E29801" s="122"/>
    </row>
    <row r="29802" spans="4:5">
      <c r="D29802" s="122"/>
      <c r="E29802" s="122"/>
    </row>
    <row r="29803" spans="4:5">
      <c r="D29803" s="122"/>
      <c r="E29803" s="122"/>
    </row>
    <row r="29804" spans="4:5">
      <c r="D29804" s="122"/>
      <c r="E29804" s="122"/>
    </row>
    <row r="29805" spans="4:5">
      <c r="D29805" s="122"/>
      <c r="E29805" s="122"/>
    </row>
    <row r="29806" spans="4:5">
      <c r="D29806" s="122"/>
      <c r="E29806" s="122"/>
    </row>
    <row r="29807" spans="4:5">
      <c r="D29807" s="122"/>
      <c r="E29807" s="122"/>
    </row>
    <row r="29808" spans="4:5">
      <c r="D29808" s="122"/>
      <c r="E29808" s="122"/>
    </row>
    <row r="29809" spans="4:5">
      <c r="D29809" s="122"/>
      <c r="E29809" s="122"/>
    </row>
    <row r="29810" spans="4:5">
      <c r="D29810" s="122"/>
      <c r="E29810" s="122"/>
    </row>
    <row r="29811" spans="4:5">
      <c r="D29811" s="122"/>
      <c r="E29811" s="122"/>
    </row>
    <row r="29812" spans="4:5">
      <c r="D29812" s="122"/>
      <c r="E29812" s="122"/>
    </row>
    <row r="29813" spans="4:5">
      <c r="D29813" s="122"/>
      <c r="E29813" s="122"/>
    </row>
    <row r="29814" spans="4:5">
      <c r="D29814" s="122"/>
      <c r="E29814" s="122"/>
    </row>
    <row r="29815" spans="4:5">
      <c r="D29815" s="122"/>
      <c r="E29815" s="122"/>
    </row>
    <row r="29816" spans="4:5">
      <c r="D29816" s="122"/>
      <c r="E29816" s="122"/>
    </row>
    <row r="29817" spans="4:5">
      <c r="D29817" s="122"/>
      <c r="E29817" s="122"/>
    </row>
    <row r="29818" spans="4:5">
      <c r="D29818" s="122"/>
      <c r="E29818" s="122"/>
    </row>
    <row r="29819" spans="4:5">
      <c r="D29819" s="122"/>
      <c r="E29819" s="122"/>
    </row>
    <row r="29820" spans="4:5">
      <c r="D29820" s="122"/>
      <c r="E29820" s="122"/>
    </row>
    <row r="29821" spans="4:5">
      <c r="D29821" s="122"/>
      <c r="E29821" s="122"/>
    </row>
    <row r="29822" spans="4:5">
      <c r="D29822" s="122"/>
      <c r="E29822" s="122"/>
    </row>
    <row r="29823" spans="4:5">
      <c r="D29823" s="122"/>
      <c r="E29823" s="122"/>
    </row>
    <row r="29824" spans="4:5">
      <c r="D29824" s="122"/>
      <c r="E29824" s="122"/>
    </row>
    <row r="29825" spans="4:5">
      <c r="D29825" s="122"/>
      <c r="E29825" s="122"/>
    </row>
    <row r="29826" spans="4:5">
      <c r="D29826" s="122"/>
      <c r="E29826" s="122"/>
    </row>
    <row r="29827" spans="4:5">
      <c r="D29827" s="122"/>
      <c r="E29827" s="122"/>
    </row>
    <row r="29828" spans="4:5">
      <c r="D29828" s="122"/>
      <c r="E29828" s="122"/>
    </row>
    <row r="29829" spans="4:5">
      <c r="D29829" s="122"/>
      <c r="E29829" s="122"/>
    </row>
    <row r="29830" spans="4:5">
      <c r="D29830" s="122"/>
      <c r="E29830" s="122"/>
    </row>
    <row r="29831" spans="4:5">
      <c r="D29831" s="122"/>
      <c r="E29831" s="122"/>
    </row>
    <row r="29832" spans="4:5">
      <c r="D29832" s="122"/>
      <c r="E29832" s="122"/>
    </row>
    <row r="29833" spans="4:5">
      <c r="D29833" s="122"/>
      <c r="E29833" s="122"/>
    </row>
    <row r="29834" spans="4:5">
      <c r="D29834" s="122"/>
      <c r="E29834" s="122"/>
    </row>
    <row r="29835" spans="4:5">
      <c r="D29835" s="122"/>
      <c r="E29835" s="122"/>
    </row>
    <row r="29836" spans="4:5">
      <c r="D29836" s="122"/>
      <c r="E29836" s="122"/>
    </row>
    <row r="29837" spans="4:5">
      <c r="D29837" s="122"/>
      <c r="E29837" s="122"/>
    </row>
    <row r="29838" spans="4:5">
      <c r="D29838" s="122"/>
      <c r="E29838" s="122"/>
    </row>
    <row r="29839" spans="4:5">
      <c r="D29839" s="122"/>
      <c r="E29839" s="122"/>
    </row>
    <row r="29840" spans="4:5">
      <c r="D29840" s="122"/>
      <c r="E29840" s="122"/>
    </row>
    <row r="29841" spans="4:5">
      <c r="D29841" s="122"/>
      <c r="E29841" s="122"/>
    </row>
    <row r="29842" spans="4:5">
      <c r="D29842" s="122"/>
      <c r="E29842" s="122"/>
    </row>
    <row r="29843" spans="4:5">
      <c r="D29843" s="122"/>
      <c r="E29843" s="122"/>
    </row>
    <row r="29844" spans="4:5">
      <c r="D29844" s="122"/>
      <c r="E29844" s="122"/>
    </row>
    <row r="29845" spans="4:5">
      <c r="D29845" s="122"/>
      <c r="E29845" s="122"/>
    </row>
    <row r="29846" spans="4:5">
      <c r="D29846" s="122"/>
      <c r="E29846" s="122"/>
    </row>
    <row r="29847" spans="4:5">
      <c r="D29847" s="122"/>
      <c r="E29847" s="122"/>
    </row>
    <row r="29848" spans="4:5">
      <c r="D29848" s="122"/>
      <c r="E29848" s="122"/>
    </row>
    <row r="29849" spans="4:5">
      <c r="D29849" s="122"/>
      <c r="E29849" s="122"/>
    </row>
    <row r="29850" spans="4:5">
      <c r="D29850" s="122"/>
      <c r="E29850" s="122"/>
    </row>
    <row r="29851" spans="4:5">
      <c r="D29851" s="122"/>
      <c r="E29851" s="122"/>
    </row>
    <row r="29852" spans="4:5">
      <c r="D29852" s="122"/>
      <c r="E29852" s="122"/>
    </row>
    <row r="29853" spans="4:5">
      <c r="D29853" s="122"/>
      <c r="E29853" s="122"/>
    </row>
    <row r="29854" spans="4:5">
      <c r="D29854" s="122"/>
      <c r="E29854" s="122"/>
    </row>
    <row r="29855" spans="4:5">
      <c r="D29855" s="122"/>
      <c r="E29855" s="122"/>
    </row>
    <row r="29856" spans="4:5">
      <c r="D29856" s="122"/>
      <c r="E29856" s="122"/>
    </row>
    <row r="29857" spans="4:5">
      <c r="D29857" s="122"/>
      <c r="E29857" s="122"/>
    </row>
    <row r="29858" spans="4:5">
      <c r="D29858" s="122"/>
      <c r="E29858" s="122"/>
    </row>
    <row r="29859" spans="4:5">
      <c r="D29859" s="122"/>
      <c r="E29859" s="122"/>
    </row>
    <row r="29860" spans="4:5">
      <c r="D29860" s="122"/>
      <c r="E29860" s="122"/>
    </row>
    <row r="29861" spans="4:5">
      <c r="D29861" s="122"/>
      <c r="E29861" s="122"/>
    </row>
    <row r="29862" spans="4:5">
      <c r="D29862" s="122"/>
      <c r="E29862" s="122"/>
    </row>
    <row r="29863" spans="4:5">
      <c r="D29863" s="122"/>
      <c r="E29863" s="122"/>
    </row>
    <row r="29864" spans="4:5">
      <c r="D29864" s="122"/>
      <c r="E29864" s="122"/>
    </row>
    <row r="29865" spans="4:5">
      <c r="D29865" s="122"/>
      <c r="E29865" s="122"/>
    </row>
    <row r="29866" spans="4:5">
      <c r="D29866" s="122"/>
      <c r="E29866" s="122"/>
    </row>
    <row r="29867" spans="4:5">
      <c r="D29867" s="122"/>
      <c r="E29867" s="122"/>
    </row>
    <row r="29868" spans="4:5">
      <c r="D29868" s="122"/>
      <c r="E29868" s="122"/>
    </row>
    <row r="29869" spans="4:5">
      <c r="D29869" s="122"/>
      <c r="E29869" s="122"/>
    </row>
    <row r="29870" spans="4:5">
      <c r="D29870" s="122"/>
      <c r="E29870" s="122"/>
    </row>
    <row r="29871" spans="4:5">
      <c r="D29871" s="122"/>
      <c r="E29871" s="122"/>
    </row>
    <row r="29872" spans="4:5">
      <c r="D29872" s="122"/>
      <c r="E29872" s="122"/>
    </row>
    <row r="29873" spans="4:5">
      <c r="D29873" s="122"/>
      <c r="E29873" s="122"/>
    </row>
    <row r="29874" spans="4:5">
      <c r="D29874" s="122"/>
      <c r="E29874" s="122"/>
    </row>
    <row r="29875" spans="4:5">
      <c r="D29875" s="122"/>
      <c r="E29875" s="122"/>
    </row>
    <row r="29876" spans="4:5">
      <c r="D29876" s="122"/>
      <c r="E29876" s="122"/>
    </row>
    <row r="29877" spans="4:5">
      <c r="D29877" s="122"/>
      <c r="E29877" s="122"/>
    </row>
    <row r="29878" spans="4:5">
      <c r="D29878" s="122"/>
      <c r="E29878" s="122"/>
    </row>
    <row r="29879" spans="4:5">
      <c r="D29879" s="122"/>
      <c r="E29879" s="122"/>
    </row>
    <row r="29880" spans="4:5">
      <c r="D29880" s="122"/>
      <c r="E29880" s="122"/>
    </row>
    <row r="29881" spans="4:5">
      <c r="D29881" s="122"/>
      <c r="E29881" s="122"/>
    </row>
    <row r="29882" spans="4:5">
      <c r="D29882" s="122"/>
      <c r="E29882" s="122"/>
    </row>
    <row r="29883" spans="4:5">
      <c r="D29883" s="122"/>
      <c r="E29883" s="122"/>
    </row>
    <row r="29884" spans="4:5">
      <c r="D29884" s="122"/>
      <c r="E29884" s="122"/>
    </row>
    <row r="29885" spans="4:5">
      <c r="D29885" s="122"/>
      <c r="E29885" s="122"/>
    </row>
    <row r="29886" spans="4:5">
      <c r="D29886" s="122"/>
      <c r="E29886" s="122"/>
    </row>
    <row r="29887" spans="4:5">
      <c r="D29887" s="122"/>
      <c r="E29887" s="122"/>
    </row>
    <row r="29888" spans="4:5">
      <c r="D29888" s="122"/>
      <c r="E29888" s="122"/>
    </row>
    <row r="29889" spans="4:5">
      <c r="D29889" s="122"/>
      <c r="E29889" s="122"/>
    </row>
    <row r="29890" spans="4:5">
      <c r="D29890" s="122"/>
      <c r="E29890" s="122"/>
    </row>
    <row r="29891" spans="4:5">
      <c r="D29891" s="122"/>
      <c r="E29891" s="122"/>
    </row>
    <row r="29892" spans="4:5">
      <c r="D29892" s="122"/>
      <c r="E29892" s="122"/>
    </row>
    <row r="29893" spans="4:5">
      <c r="D29893" s="122"/>
      <c r="E29893" s="122"/>
    </row>
    <row r="29894" spans="4:5">
      <c r="D29894" s="122"/>
      <c r="E29894" s="122"/>
    </row>
    <row r="29895" spans="4:5">
      <c r="D29895" s="122"/>
      <c r="E29895" s="122"/>
    </row>
    <row r="29896" spans="4:5">
      <c r="D29896" s="122"/>
      <c r="E29896" s="122"/>
    </row>
    <row r="29897" spans="4:5">
      <c r="D29897" s="122"/>
      <c r="E29897" s="122"/>
    </row>
    <row r="29898" spans="4:5">
      <c r="D29898" s="122"/>
      <c r="E29898" s="122"/>
    </row>
    <row r="29899" spans="4:5">
      <c r="D29899" s="122"/>
      <c r="E29899" s="122"/>
    </row>
    <row r="29900" spans="4:5">
      <c r="D29900" s="122"/>
      <c r="E29900" s="122"/>
    </row>
    <row r="29901" spans="4:5">
      <c r="D29901" s="122"/>
      <c r="E29901" s="122"/>
    </row>
    <row r="29902" spans="4:5">
      <c r="D29902" s="122"/>
      <c r="E29902" s="122"/>
    </row>
    <row r="29903" spans="4:5">
      <c r="D29903" s="122"/>
      <c r="E29903" s="122"/>
    </row>
    <row r="29904" spans="4:5">
      <c r="D29904" s="122"/>
      <c r="E29904" s="122"/>
    </row>
    <row r="29905" spans="4:5">
      <c r="D29905" s="122"/>
      <c r="E29905" s="122"/>
    </row>
    <row r="29906" spans="4:5">
      <c r="D29906" s="122"/>
      <c r="E29906" s="122"/>
    </row>
    <row r="29907" spans="4:5">
      <c r="D29907" s="122"/>
      <c r="E29907" s="122"/>
    </row>
    <row r="29908" spans="4:5">
      <c r="D29908" s="122"/>
      <c r="E29908" s="122"/>
    </row>
    <row r="29909" spans="4:5">
      <c r="D29909" s="122"/>
      <c r="E29909" s="122"/>
    </row>
    <row r="29910" spans="4:5">
      <c r="D29910" s="122"/>
      <c r="E29910" s="122"/>
    </row>
    <row r="29911" spans="4:5">
      <c r="D29911" s="122"/>
      <c r="E29911" s="122"/>
    </row>
    <row r="29912" spans="4:5">
      <c r="D29912" s="122"/>
      <c r="E29912" s="122"/>
    </row>
    <row r="29913" spans="4:5">
      <c r="D29913" s="122"/>
      <c r="E29913" s="122"/>
    </row>
    <row r="29914" spans="4:5">
      <c r="D29914" s="122"/>
      <c r="E29914" s="122"/>
    </row>
    <row r="29915" spans="4:5">
      <c r="D29915" s="122"/>
      <c r="E29915" s="122"/>
    </row>
    <row r="29916" spans="4:5">
      <c r="D29916" s="122"/>
      <c r="E29916" s="122"/>
    </row>
    <row r="29917" spans="4:5">
      <c r="D29917" s="122"/>
      <c r="E29917" s="122"/>
    </row>
    <row r="29918" spans="4:5">
      <c r="D29918" s="122"/>
      <c r="E29918" s="122"/>
    </row>
    <row r="29919" spans="4:5">
      <c r="D29919" s="122"/>
      <c r="E29919" s="122"/>
    </row>
    <row r="29920" spans="4:5">
      <c r="D29920" s="122"/>
      <c r="E29920" s="122"/>
    </row>
    <row r="29921" spans="4:5">
      <c r="D29921" s="122"/>
      <c r="E29921" s="122"/>
    </row>
    <row r="29922" spans="4:5">
      <c r="D29922" s="122"/>
      <c r="E29922" s="122"/>
    </row>
    <row r="29923" spans="4:5">
      <c r="D29923" s="122"/>
      <c r="E29923" s="122"/>
    </row>
    <row r="29924" spans="4:5">
      <c r="D29924" s="122"/>
      <c r="E29924" s="122"/>
    </row>
    <row r="29925" spans="4:5">
      <c r="D29925" s="122"/>
      <c r="E29925" s="122"/>
    </row>
    <row r="29926" spans="4:5">
      <c r="D29926" s="122"/>
      <c r="E29926" s="122"/>
    </row>
    <row r="29927" spans="4:5">
      <c r="D29927" s="122"/>
      <c r="E29927" s="122"/>
    </row>
    <row r="29928" spans="4:5">
      <c r="D29928" s="122"/>
      <c r="E29928" s="122"/>
    </row>
    <row r="29929" spans="4:5">
      <c r="D29929" s="122"/>
      <c r="E29929" s="122"/>
    </row>
    <row r="29930" spans="4:5">
      <c r="D29930" s="122"/>
      <c r="E29930" s="122"/>
    </row>
    <row r="29931" spans="4:5">
      <c r="D29931" s="122"/>
      <c r="E29931" s="122"/>
    </row>
    <row r="29932" spans="4:5">
      <c r="D29932" s="122"/>
      <c r="E29932" s="122"/>
    </row>
    <row r="29933" spans="4:5">
      <c r="D29933" s="122"/>
      <c r="E29933" s="122"/>
    </row>
    <row r="29934" spans="4:5">
      <c r="D29934" s="122"/>
      <c r="E29934" s="122"/>
    </row>
    <row r="29935" spans="4:5">
      <c r="D29935" s="122"/>
      <c r="E29935" s="122"/>
    </row>
    <row r="29936" spans="4:5">
      <c r="D29936" s="122"/>
      <c r="E29936" s="122"/>
    </row>
    <row r="29937" spans="4:5">
      <c r="D29937" s="122"/>
      <c r="E29937" s="122"/>
    </row>
    <row r="29938" spans="4:5">
      <c r="D29938" s="122"/>
      <c r="E29938" s="122"/>
    </row>
    <row r="29939" spans="4:5">
      <c r="D29939" s="122"/>
      <c r="E29939" s="122"/>
    </row>
    <row r="29940" spans="4:5">
      <c r="D29940" s="122"/>
      <c r="E29940" s="122"/>
    </row>
    <row r="29941" spans="4:5">
      <c r="D29941" s="122"/>
      <c r="E29941" s="122"/>
    </row>
    <row r="29942" spans="4:5">
      <c r="D29942" s="122"/>
      <c r="E29942" s="122"/>
    </row>
    <row r="29943" spans="4:5">
      <c r="D29943" s="122"/>
      <c r="E29943" s="122"/>
    </row>
    <row r="29944" spans="4:5">
      <c r="D29944" s="122"/>
      <c r="E29944" s="122"/>
    </row>
    <row r="29945" spans="4:5">
      <c r="D29945" s="122"/>
      <c r="E29945" s="122"/>
    </row>
    <row r="29946" spans="4:5">
      <c r="D29946" s="122"/>
      <c r="E29946" s="122"/>
    </row>
    <row r="29947" spans="4:5">
      <c r="D29947" s="122"/>
      <c r="E29947" s="122"/>
    </row>
    <row r="29948" spans="4:5">
      <c r="D29948" s="122"/>
      <c r="E29948" s="122"/>
    </row>
    <row r="29949" spans="4:5">
      <c r="D29949" s="122"/>
      <c r="E29949" s="122"/>
    </row>
    <row r="29950" spans="4:5">
      <c r="D29950" s="122"/>
      <c r="E29950" s="122"/>
    </row>
    <row r="29951" spans="4:5">
      <c r="D29951" s="122"/>
      <c r="E29951" s="122"/>
    </row>
    <row r="29952" spans="4:5">
      <c r="D29952" s="122"/>
      <c r="E29952" s="122"/>
    </row>
    <row r="29953" spans="4:5">
      <c r="D29953" s="122"/>
      <c r="E29953" s="122"/>
    </row>
    <row r="29954" spans="4:5">
      <c r="D29954" s="122"/>
      <c r="E29954" s="122"/>
    </row>
    <row r="29955" spans="4:5">
      <c r="D29955" s="122"/>
      <c r="E29955" s="122"/>
    </row>
    <row r="29956" spans="4:5">
      <c r="D29956" s="122"/>
      <c r="E29956" s="122"/>
    </row>
    <row r="29957" spans="4:5">
      <c r="D29957" s="122"/>
      <c r="E29957" s="122"/>
    </row>
    <row r="29958" spans="4:5">
      <c r="D29958" s="122"/>
      <c r="E29958" s="122"/>
    </row>
    <row r="29959" spans="4:5">
      <c r="D29959" s="122"/>
      <c r="E29959" s="122"/>
    </row>
    <row r="29960" spans="4:5">
      <c r="D29960" s="122"/>
      <c r="E29960" s="122"/>
    </row>
    <row r="29961" spans="4:5">
      <c r="D29961" s="122"/>
      <c r="E29961" s="122"/>
    </row>
    <row r="29962" spans="4:5">
      <c r="D29962" s="122"/>
      <c r="E29962" s="122"/>
    </row>
    <row r="29963" spans="4:5">
      <c r="D29963" s="122"/>
      <c r="E29963" s="122"/>
    </row>
    <row r="29964" spans="4:5">
      <c r="D29964" s="122"/>
      <c r="E29964" s="122"/>
    </row>
    <row r="29965" spans="4:5">
      <c r="D29965" s="122"/>
      <c r="E29965" s="122"/>
    </row>
    <row r="29966" spans="4:5">
      <c r="D29966" s="122"/>
      <c r="E29966" s="122"/>
    </row>
    <row r="29967" spans="4:5">
      <c r="D29967" s="122"/>
      <c r="E29967" s="122"/>
    </row>
    <row r="29968" spans="4:5">
      <c r="D29968" s="122"/>
      <c r="E29968" s="122"/>
    </row>
    <row r="29969" spans="4:5">
      <c r="D29969" s="122"/>
      <c r="E29969" s="122"/>
    </row>
    <row r="29970" spans="4:5">
      <c r="D29970" s="122"/>
      <c r="E29970" s="122"/>
    </row>
    <row r="29971" spans="4:5">
      <c r="D29971" s="122"/>
      <c r="E29971" s="122"/>
    </row>
    <row r="29972" spans="4:5">
      <c r="D29972" s="122"/>
      <c r="E29972" s="122"/>
    </row>
    <row r="29973" spans="4:5">
      <c r="D29973" s="122"/>
      <c r="E29973" s="122"/>
    </row>
    <row r="29974" spans="4:5">
      <c r="D29974" s="122"/>
      <c r="E29974" s="122"/>
    </row>
    <row r="29975" spans="4:5">
      <c r="D29975" s="122"/>
      <c r="E29975" s="122"/>
    </row>
    <row r="29976" spans="4:5">
      <c r="D29976" s="122"/>
      <c r="E29976" s="122"/>
    </row>
    <row r="29977" spans="4:5">
      <c r="D29977" s="122"/>
      <c r="E29977" s="122"/>
    </row>
    <row r="29978" spans="4:5">
      <c r="D29978" s="122"/>
      <c r="E29978" s="122"/>
    </row>
    <row r="29979" spans="4:5">
      <c r="D29979" s="122"/>
      <c r="E29979" s="122"/>
    </row>
    <row r="29980" spans="4:5">
      <c r="D29980" s="122"/>
      <c r="E29980" s="122"/>
    </row>
    <row r="29981" spans="4:5">
      <c r="D29981" s="122"/>
      <c r="E29981" s="122"/>
    </row>
    <row r="29982" spans="4:5">
      <c r="D29982" s="122"/>
      <c r="E29982" s="122"/>
    </row>
    <row r="29983" spans="4:5">
      <c r="D29983" s="122"/>
      <c r="E29983" s="122"/>
    </row>
    <row r="29984" spans="4:5">
      <c r="D29984" s="122"/>
      <c r="E29984" s="122"/>
    </row>
    <row r="29985" spans="4:5">
      <c r="D29985" s="122"/>
      <c r="E29985" s="122"/>
    </row>
    <row r="29986" spans="4:5">
      <c r="D29986" s="122"/>
      <c r="E29986" s="122"/>
    </row>
    <row r="29987" spans="4:5">
      <c r="D29987" s="122"/>
      <c r="E29987" s="122"/>
    </row>
    <row r="29988" spans="4:5">
      <c r="D29988" s="122"/>
      <c r="E29988" s="122"/>
    </row>
    <row r="29989" spans="4:5">
      <c r="D29989" s="122"/>
      <c r="E29989" s="122"/>
    </row>
    <row r="29990" spans="4:5">
      <c r="D29990" s="122"/>
      <c r="E29990" s="122"/>
    </row>
    <row r="29991" spans="4:5">
      <c r="D29991" s="122"/>
      <c r="E29991" s="122"/>
    </row>
    <row r="29992" spans="4:5">
      <c r="D29992" s="122"/>
      <c r="E29992" s="122"/>
    </row>
    <row r="29993" spans="4:5">
      <c r="D29993" s="122"/>
      <c r="E29993" s="122"/>
    </row>
    <row r="29994" spans="4:5">
      <c r="D29994" s="122"/>
      <c r="E29994" s="122"/>
    </row>
    <row r="29995" spans="4:5">
      <c r="D29995" s="122"/>
      <c r="E29995" s="122"/>
    </row>
    <row r="29996" spans="4:5">
      <c r="D29996" s="122"/>
      <c r="E29996" s="122"/>
    </row>
    <row r="29997" spans="4:5">
      <c r="D29997" s="122"/>
      <c r="E29997" s="122"/>
    </row>
    <row r="29998" spans="4:5">
      <c r="D29998" s="122"/>
      <c r="E29998" s="122"/>
    </row>
    <row r="29999" spans="4:5">
      <c r="D29999" s="122"/>
      <c r="E29999" s="122"/>
    </row>
    <row r="30000" spans="4:5">
      <c r="D30000" s="122"/>
      <c r="E30000" s="122"/>
    </row>
    <row r="30001" spans="4:5">
      <c r="D30001" s="122"/>
      <c r="E30001" s="122"/>
    </row>
    <row r="30002" spans="4:5">
      <c r="D30002" s="122"/>
      <c r="E30002" s="122"/>
    </row>
    <row r="30003" spans="4:5">
      <c r="D30003" s="122"/>
      <c r="E30003" s="122"/>
    </row>
    <row r="30004" spans="4:5">
      <c r="D30004" s="122"/>
      <c r="E30004" s="122"/>
    </row>
    <row r="30005" spans="4:5">
      <c r="D30005" s="122"/>
      <c r="E30005" s="122"/>
    </row>
    <row r="30006" spans="4:5">
      <c r="D30006" s="122"/>
      <c r="E30006" s="122"/>
    </row>
    <row r="30007" spans="4:5">
      <c r="D30007" s="122"/>
      <c r="E30007" s="122"/>
    </row>
    <row r="30008" spans="4:5">
      <c r="D30008" s="122"/>
      <c r="E30008" s="122"/>
    </row>
    <row r="30009" spans="4:5">
      <c r="D30009" s="122"/>
      <c r="E30009" s="122"/>
    </row>
    <row r="30010" spans="4:5">
      <c r="D30010" s="122"/>
      <c r="E30010" s="122"/>
    </row>
    <row r="30011" spans="4:5">
      <c r="D30011" s="122"/>
      <c r="E30011" s="122"/>
    </row>
    <row r="30012" spans="4:5">
      <c r="D30012" s="122"/>
      <c r="E30012" s="122"/>
    </row>
    <row r="30013" spans="4:5">
      <c r="D30013" s="122"/>
      <c r="E30013" s="122"/>
    </row>
    <row r="30014" spans="4:5">
      <c r="D30014" s="122"/>
      <c r="E30014" s="122"/>
    </row>
    <row r="30015" spans="4:5">
      <c r="D30015" s="122"/>
      <c r="E30015" s="122"/>
    </row>
    <row r="30016" spans="4:5">
      <c r="D30016" s="122"/>
      <c r="E30016" s="122"/>
    </row>
    <row r="30017" spans="4:5">
      <c r="D30017" s="122"/>
      <c r="E30017" s="122"/>
    </row>
    <row r="30018" spans="4:5">
      <c r="D30018" s="122"/>
      <c r="E30018" s="122"/>
    </row>
    <row r="30019" spans="4:5">
      <c r="D30019" s="122"/>
      <c r="E30019" s="122"/>
    </row>
    <row r="30020" spans="4:5">
      <c r="D30020" s="122"/>
      <c r="E30020" s="122"/>
    </row>
    <row r="30021" spans="4:5">
      <c r="D30021" s="122"/>
      <c r="E30021" s="122"/>
    </row>
    <row r="30022" spans="4:5">
      <c r="D30022" s="122"/>
      <c r="E30022" s="122"/>
    </row>
    <row r="30023" spans="4:5">
      <c r="D30023" s="122"/>
      <c r="E30023" s="122"/>
    </row>
    <row r="30024" spans="4:5">
      <c r="D30024" s="122"/>
      <c r="E30024" s="122"/>
    </row>
    <row r="30025" spans="4:5">
      <c r="D30025" s="122"/>
      <c r="E30025" s="122"/>
    </row>
    <row r="30026" spans="4:5">
      <c r="D30026" s="122"/>
      <c r="E30026" s="122"/>
    </row>
    <row r="30027" spans="4:5">
      <c r="D30027" s="122"/>
      <c r="E30027" s="122"/>
    </row>
    <row r="30028" spans="4:5">
      <c r="D30028" s="122"/>
      <c r="E30028" s="122"/>
    </row>
    <row r="30029" spans="4:5">
      <c r="D30029" s="122"/>
      <c r="E30029" s="122"/>
    </row>
    <row r="30030" spans="4:5">
      <c r="D30030" s="122"/>
      <c r="E30030" s="122"/>
    </row>
    <row r="30031" spans="4:5">
      <c r="D30031" s="122"/>
      <c r="E30031" s="122"/>
    </row>
    <row r="30032" spans="4:5">
      <c r="D30032" s="122"/>
      <c r="E30032" s="122"/>
    </row>
    <row r="30033" spans="4:5">
      <c r="D30033" s="122"/>
      <c r="E30033" s="122"/>
    </row>
    <row r="30034" spans="4:5">
      <c r="D30034" s="122"/>
      <c r="E30034" s="122"/>
    </row>
    <row r="30035" spans="4:5">
      <c r="D30035" s="122"/>
      <c r="E30035" s="122"/>
    </row>
    <row r="30036" spans="4:5">
      <c r="D30036" s="122"/>
      <c r="E30036" s="122"/>
    </row>
    <row r="30037" spans="4:5">
      <c r="D30037" s="122"/>
      <c r="E30037" s="122"/>
    </row>
    <row r="30038" spans="4:5">
      <c r="D30038" s="122"/>
      <c r="E30038" s="122"/>
    </row>
    <row r="30039" spans="4:5">
      <c r="D30039" s="122"/>
      <c r="E30039" s="122"/>
    </row>
    <row r="30040" spans="4:5">
      <c r="D30040" s="122"/>
      <c r="E30040" s="122"/>
    </row>
    <row r="30041" spans="4:5">
      <c r="D30041" s="122"/>
      <c r="E30041" s="122"/>
    </row>
    <row r="30042" spans="4:5">
      <c r="D30042" s="122"/>
      <c r="E30042" s="122"/>
    </row>
    <row r="30043" spans="4:5">
      <c r="D30043" s="122"/>
      <c r="E30043" s="122"/>
    </row>
    <row r="30044" spans="4:5">
      <c r="D30044" s="122"/>
      <c r="E30044" s="122"/>
    </row>
    <row r="30045" spans="4:5">
      <c r="D30045" s="122"/>
      <c r="E30045" s="122"/>
    </row>
    <row r="30046" spans="4:5">
      <c r="D30046" s="122"/>
      <c r="E30046" s="122"/>
    </row>
    <row r="30047" spans="4:5">
      <c r="D30047" s="122"/>
      <c r="E30047" s="122"/>
    </row>
    <row r="30048" spans="4:5">
      <c r="D30048" s="122"/>
      <c r="E30048" s="122"/>
    </row>
    <row r="30049" spans="4:5">
      <c r="D30049" s="122"/>
      <c r="E30049" s="122"/>
    </row>
    <row r="30050" spans="4:5">
      <c r="D30050" s="122"/>
      <c r="E30050" s="122"/>
    </row>
    <row r="30051" spans="4:5">
      <c r="D30051" s="122"/>
      <c r="E30051" s="122"/>
    </row>
    <row r="30052" spans="4:5">
      <c r="D30052" s="122"/>
      <c r="E30052" s="122"/>
    </row>
    <row r="30053" spans="4:5">
      <c r="D30053" s="122"/>
      <c r="E30053" s="122"/>
    </row>
    <row r="30054" spans="4:5">
      <c r="D30054" s="122"/>
      <c r="E30054" s="122"/>
    </row>
    <row r="30055" spans="4:5">
      <c r="D30055" s="122"/>
      <c r="E30055" s="122"/>
    </row>
    <row r="30056" spans="4:5">
      <c r="D30056" s="122"/>
      <c r="E30056" s="122"/>
    </row>
    <row r="30057" spans="4:5">
      <c r="D30057" s="122"/>
      <c r="E30057" s="122"/>
    </row>
    <row r="30058" spans="4:5">
      <c r="D30058" s="122"/>
      <c r="E30058" s="122"/>
    </row>
    <row r="30059" spans="4:5">
      <c r="D30059" s="122"/>
      <c r="E30059" s="122"/>
    </row>
    <row r="30060" spans="4:5">
      <c r="D30060" s="122"/>
      <c r="E30060" s="122"/>
    </row>
    <row r="30061" spans="4:5">
      <c r="D30061" s="122"/>
      <c r="E30061" s="122"/>
    </row>
    <row r="30062" spans="4:5">
      <c r="D30062" s="122"/>
      <c r="E30062" s="122"/>
    </row>
    <row r="30063" spans="4:5">
      <c r="D30063" s="122"/>
      <c r="E30063" s="122"/>
    </row>
    <row r="30064" spans="4:5">
      <c r="D30064" s="122"/>
      <c r="E30064" s="122"/>
    </row>
    <row r="30065" spans="4:5">
      <c r="D30065" s="122"/>
      <c r="E30065" s="122"/>
    </row>
    <row r="30066" spans="4:5">
      <c r="D30066" s="122"/>
      <c r="E30066" s="122"/>
    </row>
    <row r="30067" spans="4:5">
      <c r="D30067" s="122"/>
      <c r="E30067" s="122"/>
    </row>
    <row r="30068" spans="4:5">
      <c r="D30068" s="122"/>
      <c r="E30068" s="122"/>
    </row>
    <row r="30069" spans="4:5">
      <c r="D30069" s="122"/>
      <c r="E30069" s="122"/>
    </row>
    <row r="30070" spans="4:5">
      <c r="D30070" s="122"/>
      <c r="E30070" s="122"/>
    </row>
    <row r="30071" spans="4:5">
      <c r="D30071" s="122"/>
      <c r="E30071" s="122"/>
    </row>
    <row r="30072" spans="4:5">
      <c r="D30072" s="122"/>
      <c r="E30072" s="122"/>
    </row>
    <row r="30073" spans="4:5">
      <c r="D30073" s="122"/>
      <c r="E30073" s="122"/>
    </row>
    <row r="30074" spans="4:5">
      <c r="D30074" s="122"/>
      <c r="E30074" s="122"/>
    </row>
    <row r="30075" spans="4:5">
      <c r="D30075" s="122"/>
      <c r="E30075" s="122"/>
    </row>
    <row r="30076" spans="4:5">
      <c r="D30076" s="122"/>
      <c r="E30076" s="122"/>
    </row>
    <row r="30077" spans="4:5">
      <c r="D30077" s="122"/>
      <c r="E30077" s="122"/>
    </row>
    <row r="30078" spans="4:5">
      <c r="D30078" s="122"/>
      <c r="E30078" s="122"/>
    </row>
    <row r="30079" spans="4:5">
      <c r="D30079" s="122"/>
      <c r="E30079" s="122"/>
    </row>
    <row r="30080" spans="4:5">
      <c r="D30080" s="122"/>
      <c r="E30080" s="122"/>
    </row>
    <row r="30081" spans="4:5">
      <c r="D30081" s="122"/>
      <c r="E30081" s="122"/>
    </row>
    <row r="30082" spans="4:5">
      <c r="D30082" s="122"/>
      <c r="E30082" s="122"/>
    </row>
    <row r="30083" spans="4:5">
      <c r="D30083" s="122"/>
      <c r="E30083" s="122"/>
    </row>
    <row r="30084" spans="4:5">
      <c r="D30084" s="122"/>
      <c r="E30084" s="122"/>
    </row>
    <row r="30085" spans="4:5">
      <c r="D30085" s="122"/>
      <c r="E30085" s="122"/>
    </row>
    <row r="30086" spans="4:5">
      <c r="D30086" s="122"/>
      <c r="E30086" s="122"/>
    </row>
    <row r="30087" spans="4:5">
      <c r="D30087" s="122"/>
      <c r="E30087" s="122"/>
    </row>
    <row r="30088" spans="4:5">
      <c r="D30088" s="122"/>
      <c r="E30088" s="122"/>
    </row>
    <row r="30089" spans="4:5">
      <c r="D30089" s="122"/>
      <c r="E30089" s="122"/>
    </row>
    <row r="30090" spans="4:5">
      <c r="D30090" s="122"/>
      <c r="E30090" s="122"/>
    </row>
    <row r="30091" spans="4:5">
      <c r="D30091" s="122"/>
      <c r="E30091" s="122"/>
    </row>
    <row r="30092" spans="4:5">
      <c r="D30092" s="122"/>
      <c r="E30092" s="122"/>
    </row>
    <row r="30093" spans="4:5">
      <c r="D30093" s="122"/>
      <c r="E30093" s="122"/>
    </row>
    <row r="30094" spans="4:5">
      <c r="D30094" s="122"/>
      <c r="E30094" s="122"/>
    </row>
    <row r="30095" spans="4:5">
      <c r="D30095" s="122"/>
      <c r="E30095" s="122"/>
    </row>
    <row r="30096" spans="4:5">
      <c r="D30096" s="122"/>
      <c r="E30096" s="122"/>
    </row>
    <row r="30097" spans="4:5">
      <c r="D30097" s="122"/>
      <c r="E30097" s="122"/>
    </row>
    <row r="30098" spans="4:5">
      <c r="D30098" s="122"/>
      <c r="E30098" s="122"/>
    </row>
    <row r="30099" spans="4:5">
      <c r="D30099" s="122"/>
      <c r="E30099" s="122"/>
    </row>
    <row r="30100" spans="4:5">
      <c r="D30100" s="122"/>
      <c r="E30100" s="122"/>
    </row>
    <row r="30101" spans="4:5">
      <c r="D30101" s="122"/>
      <c r="E30101" s="122"/>
    </row>
    <row r="30102" spans="4:5">
      <c r="D30102" s="122"/>
      <c r="E30102" s="122"/>
    </row>
    <row r="30103" spans="4:5">
      <c r="D30103" s="122"/>
      <c r="E30103" s="122"/>
    </row>
    <row r="30104" spans="4:5">
      <c r="D30104" s="122"/>
      <c r="E30104" s="122"/>
    </row>
    <row r="30105" spans="4:5">
      <c r="D30105" s="122"/>
      <c r="E30105" s="122"/>
    </row>
    <row r="30106" spans="4:5">
      <c r="D30106" s="122"/>
      <c r="E30106" s="122"/>
    </row>
    <row r="30107" spans="4:5">
      <c r="D30107" s="122"/>
      <c r="E30107" s="122"/>
    </row>
    <row r="30108" spans="4:5">
      <c r="D30108" s="122"/>
      <c r="E30108" s="122"/>
    </row>
    <row r="30109" spans="4:5">
      <c r="D30109" s="122"/>
      <c r="E30109" s="122"/>
    </row>
    <row r="30110" spans="4:5">
      <c r="D30110" s="122"/>
      <c r="E30110" s="122"/>
    </row>
    <row r="30111" spans="4:5">
      <c r="D30111" s="122"/>
      <c r="E30111" s="122"/>
    </row>
    <row r="30112" spans="4:5">
      <c r="D30112" s="122"/>
      <c r="E30112" s="122"/>
    </row>
    <row r="30113" spans="4:5">
      <c r="D30113" s="122"/>
      <c r="E30113" s="122"/>
    </row>
    <row r="30114" spans="4:5">
      <c r="D30114" s="122"/>
      <c r="E30114" s="122"/>
    </row>
    <row r="30115" spans="4:5">
      <c r="D30115" s="122"/>
      <c r="E30115" s="122"/>
    </row>
    <row r="30116" spans="4:5">
      <c r="D30116" s="122"/>
      <c r="E30116" s="122"/>
    </row>
    <row r="30117" spans="4:5">
      <c r="D30117" s="122"/>
      <c r="E30117" s="122"/>
    </row>
    <row r="30118" spans="4:5">
      <c r="D30118" s="122"/>
      <c r="E30118" s="122"/>
    </row>
    <row r="30119" spans="4:5">
      <c r="D30119" s="122"/>
      <c r="E30119" s="122"/>
    </row>
    <row r="30120" spans="4:5">
      <c r="D30120" s="122"/>
      <c r="E30120" s="122"/>
    </row>
    <row r="30121" spans="4:5">
      <c r="D30121" s="122"/>
      <c r="E30121" s="122"/>
    </row>
    <row r="30122" spans="4:5">
      <c r="D30122" s="122"/>
      <c r="E30122" s="122"/>
    </row>
    <row r="30123" spans="4:5">
      <c r="D30123" s="122"/>
      <c r="E30123" s="122"/>
    </row>
    <row r="30124" spans="4:5">
      <c r="D30124" s="122"/>
      <c r="E30124" s="122"/>
    </row>
    <row r="30125" spans="4:5">
      <c r="D30125" s="122"/>
      <c r="E30125" s="122"/>
    </row>
    <row r="30126" spans="4:5">
      <c r="D30126" s="122"/>
      <c r="E30126" s="122"/>
    </row>
    <row r="30127" spans="4:5">
      <c r="D30127" s="122"/>
      <c r="E30127" s="122"/>
    </row>
    <row r="30128" spans="4:5">
      <c r="D30128" s="122"/>
      <c r="E30128" s="122"/>
    </row>
    <row r="30129" spans="4:5">
      <c r="D30129" s="122"/>
      <c r="E30129" s="122"/>
    </row>
    <row r="30130" spans="4:5">
      <c r="D30130" s="122"/>
      <c r="E30130" s="122"/>
    </row>
    <row r="30131" spans="4:5">
      <c r="D30131" s="122"/>
      <c r="E30131" s="122"/>
    </row>
    <row r="30132" spans="4:5">
      <c r="D30132" s="122"/>
      <c r="E30132" s="122"/>
    </row>
    <row r="30133" spans="4:5">
      <c r="D30133" s="122"/>
      <c r="E30133" s="122"/>
    </row>
    <row r="30134" spans="4:5">
      <c r="D30134" s="122"/>
      <c r="E30134" s="122"/>
    </row>
    <row r="30135" spans="4:5">
      <c r="D30135" s="122"/>
      <c r="E30135" s="122"/>
    </row>
    <row r="30136" spans="4:5">
      <c r="D30136" s="122"/>
      <c r="E30136" s="122"/>
    </row>
    <row r="30137" spans="4:5">
      <c r="D30137" s="122"/>
      <c r="E30137" s="122"/>
    </row>
    <row r="30138" spans="4:5">
      <c r="D30138" s="122"/>
      <c r="E30138" s="122"/>
    </row>
    <row r="30139" spans="4:5">
      <c r="D30139" s="122"/>
      <c r="E30139" s="122"/>
    </row>
    <row r="30140" spans="4:5">
      <c r="D30140" s="122"/>
      <c r="E30140" s="122"/>
    </row>
    <row r="30141" spans="4:5">
      <c r="D30141" s="122"/>
      <c r="E30141" s="122"/>
    </row>
    <row r="30142" spans="4:5">
      <c r="D30142" s="122"/>
      <c r="E30142" s="122"/>
    </row>
    <row r="30143" spans="4:5">
      <c r="D30143" s="122"/>
      <c r="E30143" s="122"/>
    </row>
    <row r="30144" spans="4:5">
      <c r="D30144" s="122"/>
      <c r="E30144" s="122"/>
    </row>
    <row r="30145" spans="4:5">
      <c r="D30145" s="122"/>
      <c r="E30145" s="122"/>
    </row>
    <row r="30146" spans="4:5">
      <c r="D30146" s="122"/>
      <c r="E30146" s="122"/>
    </row>
    <row r="30147" spans="4:5">
      <c r="D30147" s="122"/>
      <c r="E30147" s="122"/>
    </row>
    <row r="30148" spans="4:5">
      <c r="D30148" s="122"/>
      <c r="E30148" s="122"/>
    </row>
    <row r="30149" spans="4:5">
      <c r="D30149" s="122"/>
      <c r="E30149" s="122"/>
    </row>
    <row r="30150" spans="4:5">
      <c r="D30150" s="122"/>
      <c r="E30150" s="122"/>
    </row>
    <row r="30151" spans="4:5">
      <c r="D30151" s="122"/>
      <c r="E30151" s="122"/>
    </row>
    <row r="30152" spans="4:5">
      <c r="D30152" s="122"/>
      <c r="E30152" s="122"/>
    </row>
    <row r="30153" spans="4:5">
      <c r="D30153" s="122"/>
      <c r="E30153" s="122"/>
    </row>
    <row r="30154" spans="4:5">
      <c r="D30154" s="122"/>
      <c r="E30154" s="122"/>
    </row>
    <row r="30155" spans="4:5">
      <c r="D30155" s="122"/>
      <c r="E30155" s="122"/>
    </row>
    <row r="30156" spans="4:5">
      <c r="D30156" s="122"/>
      <c r="E30156" s="122"/>
    </row>
    <row r="30157" spans="4:5">
      <c r="D30157" s="122"/>
      <c r="E30157" s="122"/>
    </row>
    <row r="30158" spans="4:5">
      <c r="D30158" s="122"/>
      <c r="E30158" s="122"/>
    </row>
    <row r="30159" spans="4:5">
      <c r="D30159" s="122"/>
      <c r="E30159" s="122"/>
    </row>
    <row r="30160" spans="4:5">
      <c r="D30160" s="122"/>
      <c r="E30160" s="122"/>
    </row>
    <row r="30161" spans="4:5">
      <c r="D30161" s="122"/>
      <c r="E30161" s="122"/>
    </row>
    <row r="30162" spans="4:5">
      <c r="D30162" s="122"/>
      <c r="E30162" s="122"/>
    </row>
    <row r="30163" spans="4:5">
      <c r="D30163" s="122"/>
      <c r="E30163" s="122"/>
    </row>
    <row r="30164" spans="4:5">
      <c r="D30164" s="122"/>
      <c r="E30164" s="122"/>
    </row>
    <row r="30165" spans="4:5">
      <c r="D30165" s="122"/>
      <c r="E30165" s="122"/>
    </row>
    <row r="30166" spans="4:5">
      <c r="D30166" s="122"/>
      <c r="E30166" s="122"/>
    </row>
    <row r="30167" spans="4:5">
      <c r="D30167" s="122"/>
      <c r="E30167" s="122"/>
    </row>
    <row r="30168" spans="4:5">
      <c r="D30168" s="122"/>
      <c r="E30168" s="122"/>
    </row>
    <row r="30169" spans="4:5">
      <c r="D30169" s="122"/>
      <c r="E30169" s="122"/>
    </row>
    <row r="30170" spans="4:5">
      <c r="D30170" s="122"/>
      <c r="E30170" s="122"/>
    </row>
    <row r="30171" spans="4:5">
      <c r="D30171" s="122"/>
      <c r="E30171" s="122"/>
    </row>
    <row r="30172" spans="4:5">
      <c r="D30172" s="122"/>
      <c r="E30172" s="122"/>
    </row>
    <row r="30173" spans="4:5">
      <c r="D30173" s="122"/>
      <c r="E30173" s="122"/>
    </row>
    <row r="30174" spans="4:5">
      <c r="D30174" s="122"/>
      <c r="E30174" s="122"/>
    </row>
    <row r="30175" spans="4:5">
      <c r="D30175" s="122"/>
      <c r="E30175" s="122"/>
    </row>
    <row r="30176" spans="4:5">
      <c r="D30176" s="122"/>
      <c r="E30176" s="122"/>
    </row>
    <row r="30177" spans="4:5">
      <c r="D30177" s="122"/>
      <c r="E30177" s="122"/>
    </row>
    <row r="30178" spans="4:5">
      <c r="D30178" s="122"/>
      <c r="E30178" s="122"/>
    </row>
    <row r="30179" spans="4:5">
      <c r="D30179" s="122"/>
      <c r="E30179" s="122"/>
    </row>
    <row r="30180" spans="4:5">
      <c r="D30180" s="122"/>
      <c r="E30180" s="122"/>
    </row>
    <row r="30181" spans="4:5">
      <c r="D30181" s="122"/>
      <c r="E30181" s="122"/>
    </row>
    <row r="30182" spans="4:5">
      <c r="D30182" s="122"/>
      <c r="E30182" s="122"/>
    </row>
    <row r="30183" spans="4:5">
      <c r="D30183" s="122"/>
      <c r="E30183" s="122"/>
    </row>
    <row r="30184" spans="4:5">
      <c r="D30184" s="122"/>
      <c r="E30184" s="122"/>
    </row>
    <row r="30185" spans="4:5">
      <c r="D30185" s="122"/>
      <c r="E30185" s="122"/>
    </row>
    <row r="30186" spans="4:5">
      <c r="D30186" s="122"/>
      <c r="E30186" s="122"/>
    </row>
    <row r="30187" spans="4:5">
      <c r="D30187" s="122"/>
      <c r="E30187" s="122"/>
    </row>
    <row r="30188" spans="4:5">
      <c r="D30188" s="122"/>
      <c r="E30188" s="122"/>
    </row>
    <row r="30189" spans="4:5">
      <c r="D30189" s="122"/>
      <c r="E30189" s="122"/>
    </row>
    <row r="30190" spans="4:5">
      <c r="D30190" s="122"/>
      <c r="E30190" s="122"/>
    </row>
    <row r="30191" spans="4:5">
      <c r="D30191" s="122"/>
      <c r="E30191" s="122"/>
    </row>
    <row r="30192" spans="4:5">
      <c r="D30192" s="122"/>
      <c r="E30192" s="122"/>
    </row>
    <row r="30193" spans="4:5">
      <c r="D30193" s="122"/>
      <c r="E30193" s="122"/>
    </row>
    <row r="30194" spans="4:5">
      <c r="D30194" s="122"/>
      <c r="E30194" s="122"/>
    </row>
    <row r="30195" spans="4:5">
      <c r="D30195" s="122"/>
      <c r="E30195" s="122"/>
    </row>
    <row r="30196" spans="4:5">
      <c r="D30196" s="122"/>
      <c r="E30196" s="122"/>
    </row>
    <row r="30197" spans="4:5">
      <c r="D30197" s="122"/>
      <c r="E30197" s="122"/>
    </row>
    <row r="30198" spans="4:5">
      <c r="D30198" s="122"/>
      <c r="E30198" s="122"/>
    </row>
    <row r="30199" spans="4:5">
      <c r="D30199" s="122"/>
      <c r="E30199" s="122"/>
    </row>
    <row r="30200" spans="4:5">
      <c r="D30200" s="122"/>
      <c r="E30200" s="122"/>
    </row>
    <row r="30201" spans="4:5">
      <c r="D30201" s="122"/>
      <c r="E30201" s="122"/>
    </row>
    <row r="30202" spans="4:5">
      <c r="D30202" s="122"/>
      <c r="E30202" s="122"/>
    </row>
    <row r="30203" spans="4:5">
      <c r="D30203" s="122"/>
      <c r="E30203" s="122"/>
    </row>
    <row r="30204" spans="4:5">
      <c r="D30204" s="122"/>
      <c r="E30204" s="122"/>
    </row>
    <row r="30205" spans="4:5">
      <c r="D30205" s="122"/>
      <c r="E30205" s="122"/>
    </row>
    <row r="30206" spans="4:5">
      <c r="D30206" s="122"/>
      <c r="E30206" s="122"/>
    </row>
    <row r="30207" spans="4:5">
      <c r="D30207" s="122"/>
      <c r="E30207" s="122"/>
    </row>
    <row r="30208" spans="4:5">
      <c r="D30208" s="122"/>
      <c r="E30208" s="122"/>
    </row>
    <row r="30209" spans="4:5">
      <c r="D30209" s="122"/>
      <c r="E30209" s="122"/>
    </row>
    <row r="30210" spans="4:5">
      <c r="D30210" s="122"/>
      <c r="E30210" s="122"/>
    </row>
    <row r="30211" spans="4:5">
      <c r="D30211" s="122"/>
      <c r="E30211" s="122"/>
    </row>
    <row r="30212" spans="4:5">
      <c r="D30212" s="122"/>
      <c r="E30212" s="122"/>
    </row>
    <row r="30213" spans="4:5">
      <c r="D30213" s="122"/>
      <c r="E30213" s="122"/>
    </row>
    <row r="30214" spans="4:5">
      <c r="D30214" s="122"/>
      <c r="E30214" s="122"/>
    </row>
    <row r="30215" spans="4:5">
      <c r="D30215" s="122"/>
      <c r="E30215" s="122"/>
    </row>
    <row r="30216" spans="4:5">
      <c r="D30216" s="122"/>
      <c r="E30216" s="122"/>
    </row>
    <row r="30217" spans="4:5">
      <c r="D30217" s="122"/>
      <c r="E30217" s="122"/>
    </row>
    <row r="30218" spans="4:5">
      <c r="D30218" s="122"/>
      <c r="E30218" s="122"/>
    </row>
    <row r="30219" spans="4:5">
      <c r="D30219" s="122"/>
      <c r="E30219" s="122"/>
    </row>
    <row r="30220" spans="4:5">
      <c r="D30220" s="122"/>
      <c r="E30220" s="122"/>
    </row>
    <row r="30221" spans="4:5">
      <c r="D30221" s="122"/>
      <c r="E30221" s="122"/>
    </row>
    <row r="30222" spans="4:5">
      <c r="D30222" s="122"/>
      <c r="E30222" s="122"/>
    </row>
    <row r="30223" spans="4:5">
      <c r="D30223" s="122"/>
      <c r="E30223" s="122"/>
    </row>
    <row r="30224" spans="4:5">
      <c r="D30224" s="122"/>
      <c r="E30224" s="122"/>
    </row>
    <row r="30225" spans="4:5">
      <c r="D30225" s="122"/>
      <c r="E30225" s="122"/>
    </row>
    <row r="30226" spans="4:5">
      <c r="D30226" s="122"/>
      <c r="E30226" s="122"/>
    </row>
    <row r="30227" spans="4:5">
      <c r="D30227" s="122"/>
      <c r="E30227" s="122"/>
    </row>
    <row r="30228" spans="4:5">
      <c r="D30228" s="122"/>
      <c r="E30228" s="122"/>
    </row>
    <row r="30229" spans="4:5">
      <c r="D30229" s="122"/>
      <c r="E30229" s="122"/>
    </row>
    <row r="30230" spans="4:5">
      <c r="D30230" s="122"/>
      <c r="E30230" s="122"/>
    </row>
    <row r="30231" spans="4:5">
      <c r="D30231" s="122"/>
      <c r="E30231" s="122"/>
    </row>
    <row r="30232" spans="4:5">
      <c r="D30232" s="122"/>
      <c r="E30232" s="122"/>
    </row>
    <row r="30233" spans="4:5">
      <c r="D30233" s="122"/>
      <c r="E30233" s="122"/>
    </row>
    <row r="30234" spans="4:5">
      <c r="D30234" s="122"/>
      <c r="E30234" s="122"/>
    </row>
    <row r="30235" spans="4:5">
      <c r="D30235" s="122"/>
      <c r="E30235" s="122"/>
    </row>
    <row r="30236" spans="4:5">
      <c r="D30236" s="122"/>
      <c r="E30236" s="122"/>
    </row>
    <row r="30237" spans="4:5">
      <c r="D30237" s="122"/>
      <c r="E30237" s="122"/>
    </row>
    <row r="30238" spans="4:5">
      <c r="D30238" s="122"/>
      <c r="E30238" s="122"/>
    </row>
    <row r="30239" spans="4:5">
      <c r="D30239" s="122"/>
      <c r="E30239" s="122"/>
    </row>
    <row r="30240" spans="4:5">
      <c r="D30240" s="122"/>
      <c r="E30240" s="122"/>
    </row>
    <row r="30241" spans="4:5">
      <c r="D30241" s="122"/>
      <c r="E30241" s="122"/>
    </row>
    <row r="30242" spans="4:5">
      <c r="D30242" s="122"/>
      <c r="E30242" s="122"/>
    </row>
    <row r="30243" spans="4:5">
      <c r="D30243" s="122"/>
      <c r="E30243" s="122"/>
    </row>
    <row r="30244" spans="4:5">
      <c r="D30244" s="122"/>
      <c r="E30244" s="122"/>
    </row>
    <row r="30245" spans="4:5">
      <c r="D30245" s="122"/>
      <c r="E30245" s="122"/>
    </row>
    <row r="30246" spans="4:5">
      <c r="D30246" s="122"/>
      <c r="E30246" s="122"/>
    </row>
    <row r="30247" spans="4:5">
      <c r="D30247" s="122"/>
      <c r="E30247" s="122"/>
    </row>
    <row r="30248" spans="4:5">
      <c r="D30248" s="122"/>
      <c r="E30248" s="122"/>
    </row>
    <row r="30249" spans="4:5">
      <c r="D30249" s="122"/>
      <c r="E30249" s="122"/>
    </row>
    <row r="30250" spans="4:5">
      <c r="D30250" s="122"/>
      <c r="E30250" s="122"/>
    </row>
    <row r="30251" spans="4:5">
      <c r="D30251" s="122"/>
      <c r="E30251" s="122"/>
    </row>
    <row r="30252" spans="4:5">
      <c r="D30252" s="122"/>
      <c r="E30252" s="122"/>
    </row>
    <row r="30253" spans="4:5">
      <c r="D30253" s="122"/>
      <c r="E30253" s="122"/>
    </row>
    <row r="30254" spans="4:5">
      <c r="D30254" s="122"/>
      <c r="E30254" s="122"/>
    </row>
    <row r="30255" spans="4:5">
      <c r="D30255" s="122"/>
      <c r="E30255" s="122"/>
    </row>
    <row r="30256" spans="4:5">
      <c r="D30256" s="122"/>
      <c r="E30256" s="122"/>
    </row>
    <row r="30257" spans="4:5">
      <c r="D30257" s="122"/>
      <c r="E30257" s="122"/>
    </row>
    <row r="30258" spans="4:5">
      <c r="D30258" s="122"/>
      <c r="E30258" s="122"/>
    </row>
    <row r="30259" spans="4:5">
      <c r="D30259" s="122"/>
      <c r="E30259" s="122"/>
    </row>
    <row r="30260" spans="4:5">
      <c r="D30260" s="122"/>
      <c r="E30260" s="122"/>
    </row>
    <row r="30261" spans="4:5">
      <c r="D30261" s="122"/>
      <c r="E30261" s="122"/>
    </row>
    <row r="30262" spans="4:5">
      <c r="D30262" s="122"/>
      <c r="E30262" s="122"/>
    </row>
    <row r="30263" spans="4:5">
      <c r="D30263" s="122"/>
      <c r="E30263" s="122"/>
    </row>
    <row r="30264" spans="4:5">
      <c r="D30264" s="122"/>
      <c r="E30264" s="122"/>
    </row>
    <row r="30265" spans="4:5">
      <c r="D30265" s="122"/>
      <c r="E30265" s="122"/>
    </row>
    <row r="30266" spans="4:5">
      <c r="D30266" s="122"/>
      <c r="E30266" s="122"/>
    </row>
    <row r="30267" spans="4:5">
      <c r="D30267" s="122"/>
      <c r="E30267" s="122"/>
    </row>
    <row r="30268" spans="4:5">
      <c r="D30268" s="122"/>
      <c r="E30268" s="122"/>
    </row>
    <row r="30269" spans="4:5">
      <c r="D30269" s="122"/>
      <c r="E30269" s="122"/>
    </row>
    <row r="30270" spans="4:5">
      <c r="D30270" s="122"/>
      <c r="E30270" s="122"/>
    </row>
    <row r="30271" spans="4:5">
      <c r="D30271" s="122"/>
      <c r="E30271" s="122"/>
    </row>
    <row r="30272" spans="4:5">
      <c r="D30272" s="122"/>
      <c r="E30272" s="122"/>
    </row>
    <row r="30273" spans="4:5">
      <c r="D30273" s="122"/>
      <c r="E30273" s="122"/>
    </row>
    <row r="30274" spans="4:5">
      <c r="D30274" s="122"/>
      <c r="E30274" s="122"/>
    </row>
    <row r="30275" spans="4:5">
      <c r="D30275" s="122"/>
      <c r="E30275" s="122"/>
    </row>
    <row r="30276" spans="4:5">
      <c r="D30276" s="122"/>
      <c r="E30276" s="122"/>
    </row>
    <row r="30277" spans="4:5">
      <c r="D30277" s="122"/>
      <c r="E30277" s="122"/>
    </row>
    <row r="30278" spans="4:5">
      <c r="D30278" s="122"/>
      <c r="E30278" s="122"/>
    </row>
    <row r="30279" spans="4:5">
      <c r="D30279" s="122"/>
      <c r="E30279" s="122"/>
    </row>
    <row r="30280" spans="4:5">
      <c r="D30280" s="122"/>
      <c r="E30280" s="122"/>
    </row>
    <row r="30281" spans="4:5">
      <c r="D30281" s="122"/>
      <c r="E30281" s="122"/>
    </row>
    <row r="30282" spans="4:5">
      <c r="D30282" s="122"/>
      <c r="E30282" s="122"/>
    </row>
    <row r="30283" spans="4:5">
      <c r="D30283" s="122"/>
      <c r="E30283" s="122"/>
    </row>
    <row r="30284" spans="4:5">
      <c r="D30284" s="122"/>
      <c r="E30284" s="122"/>
    </row>
    <row r="30285" spans="4:5">
      <c r="D30285" s="122"/>
      <c r="E30285" s="122"/>
    </row>
    <row r="30286" spans="4:5">
      <c r="D30286" s="122"/>
      <c r="E30286" s="122"/>
    </row>
    <row r="30287" spans="4:5">
      <c r="D30287" s="122"/>
      <c r="E30287" s="122"/>
    </row>
    <row r="30288" spans="4:5">
      <c r="D30288" s="122"/>
      <c r="E30288" s="122"/>
    </row>
    <row r="30289" spans="4:5">
      <c r="D30289" s="122"/>
      <c r="E30289" s="122"/>
    </row>
    <row r="30290" spans="4:5">
      <c r="D30290" s="122"/>
      <c r="E30290" s="122"/>
    </row>
    <row r="30291" spans="4:5">
      <c r="D30291" s="122"/>
      <c r="E30291" s="122"/>
    </row>
    <row r="30292" spans="4:5">
      <c r="D30292" s="122"/>
      <c r="E30292" s="122"/>
    </row>
    <row r="30293" spans="4:5">
      <c r="D30293" s="122"/>
      <c r="E30293" s="122"/>
    </row>
    <row r="30294" spans="4:5">
      <c r="D30294" s="122"/>
      <c r="E30294" s="122"/>
    </row>
    <row r="30295" spans="4:5">
      <c r="D30295" s="122"/>
      <c r="E30295" s="122"/>
    </row>
    <row r="30296" spans="4:5">
      <c r="D30296" s="122"/>
      <c r="E30296" s="122"/>
    </row>
    <row r="30297" spans="4:5">
      <c r="D30297" s="122"/>
      <c r="E30297" s="122"/>
    </row>
    <row r="30298" spans="4:5">
      <c r="D30298" s="122"/>
      <c r="E30298" s="122"/>
    </row>
    <row r="30299" spans="4:5">
      <c r="D30299" s="122"/>
      <c r="E30299" s="122"/>
    </row>
    <row r="30300" spans="4:5">
      <c r="D30300" s="122"/>
      <c r="E30300" s="122"/>
    </row>
    <row r="30301" spans="4:5">
      <c r="D30301" s="122"/>
      <c r="E30301" s="122"/>
    </row>
    <row r="30302" spans="4:5">
      <c r="D30302" s="122"/>
      <c r="E30302" s="122"/>
    </row>
    <row r="30303" spans="4:5">
      <c r="D30303" s="122"/>
      <c r="E30303" s="122"/>
    </row>
    <row r="30304" spans="4:5">
      <c r="D30304" s="122"/>
      <c r="E30304" s="122"/>
    </row>
    <row r="30305" spans="4:5">
      <c r="D30305" s="122"/>
      <c r="E30305" s="122"/>
    </row>
    <row r="30306" spans="4:5">
      <c r="D30306" s="122"/>
      <c r="E30306" s="122"/>
    </row>
    <row r="30307" spans="4:5">
      <c r="D30307" s="122"/>
      <c r="E30307" s="122"/>
    </row>
    <row r="30308" spans="4:5">
      <c r="D30308" s="122"/>
      <c r="E30308" s="122"/>
    </row>
    <row r="30309" spans="4:5">
      <c r="D30309" s="122"/>
      <c r="E30309" s="122"/>
    </row>
    <row r="30310" spans="4:5">
      <c r="D30310" s="122"/>
      <c r="E30310" s="122"/>
    </row>
    <row r="30311" spans="4:5">
      <c r="D30311" s="122"/>
      <c r="E30311" s="122"/>
    </row>
    <row r="30312" spans="4:5">
      <c r="D30312" s="122"/>
      <c r="E30312" s="122"/>
    </row>
    <row r="30313" spans="4:5">
      <c r="D30313" s="122"/>
      <c r="E30313" s="122"/>
    </row>
    <row r="30314" spans="4:5">
      <c r="D30314" s="122"/>
      <c r="E30314" s="122"/>
    </row>
    <row r="30315" spans="4:5">
      <c r="D30315" s="122"/>
      <c r="E30315" s="122"/>
    </row>
    <row r="30316" spans="4:5">
      <c r="D30316" s="122"/>
      <c r="E30316" s="122"/>
    </row>
    <row r="30317" spans="4:5">
      <c r="D30317" s="122"/>
      <c r="E30317" s="122"/>
    </row>
    <row r="30318" spans="4:5">
      <c r="D30318" s="122"/>
      <c r="E30318" s="122"/>
    </row>
    <row r="30319" spans="4:5">
      <c r="D30319" s="122"/>
      <c r="E30319" s="122"/>
    </row>
    <row r="30320" spans="4:5">
      <c r="D30320" s="122"/>
      <c r="E30320" s="122"/>
    </row>
    <row r="30321" spans="4:5">
      <c r="D30321" s="122"/>
      <c r="E30321" s="122"/>
    </row>
    <row r="30322" spans="4:5">
      <c r="D30322" s="122"/>
      <c r="E30322" s="122"/>
    </row>
    <row r="30323" spans="4:5">
      <c r="D30323" s="122"/>
      <c r="E30323" s="122"/>
    </row>
    <row r="30324" spans="4:5">
      <c r="D30324" s="122"/>
      <c r="E30324" s="122"/>
    </row>
    <row r="30325" spans="4:5">
      <c r="D30325" s="122"/>
      <c r="E30325" s="122"/>
    </row>
    <row r="30326" spans="4:5">
      <c r="D30326" s="122"/>
      <c r="E30326" s="122"/>
    </row>
    <row r="30327" spans="4:5">
      <c r="D30327" s="122"/>
      <c r="E30327" s="122"/>
    </row>
    <row r="30328" spans="4:5">
      <c r="D30328" s="122"/>
      <c r="E30328" s="122"/>
    </row>
    <row r="30329" spans="4:5">
      <c r="D30329" s="122"/>
      <c r="E30329" s="122"/>
    </row>
    <row r="30330" spans="4:5">
      <c r="D30330" s="122"/>
      <c r="E30330" s="122"/>
    </row>
    <row r="30331" spans="4:5">
      <c r="D30331" s="122"/>
      <c r="E30331" s="122"/>
    </row>
    <row r="30332" spans="4:5">
      <c r="D30332" s="122"/>
      <c r="E30332" s="122"/>
    </row>
    <row r="30333" spans="4:5">
      <c r="D30333" s="122"/>
      <c r="E30333" s="122"/>
    </row>
    <row r="30334" spans="4:5">
      <c r="D30334" s="122"/>
      <c r="E30334" s="122"/>
    </row>
    <row r="30335" spans="4:5">
      <c r="D30335" s="122"/>
      <c r="E30335" s="122"/>
    </row>
    <row r="30336" spans="4:5">
      <c r="D30336" s="122"/>
      <c r="E30336" s="122"/>
    </row>
    <row r="30337" spans="4:5">
      <c r="D30337" s="122"/>
      <c r="E30337" s="122"/>
    </row>
    <row r="30338" spans="4:5">
      <c r="D30338" s="122"/>
      <c r="E30338" s="122"/>
    </row>
    <row r="30339" spans="4:5">
      <c r="D30339" s="122"/>
      <c r="E30339" s="122"/>
    </row>
    <row r="30340" spans="4:5">
      <c r="D30340" s="122"/>
      <c r="E30340" s="122"/>
    </row>
    <row r="30341" spans="4:5">
      <c r="D30341" s="122"/>
      <c r="E30341" s="122"/>
    </row>
    <row r="30342" spans="4:5">
      <c r="D30342" s="122"/>
      <c r="E30342" s="122"/>
    </row>
    <row r="30343" spans="4:5">
      <c r="D30343" s="122"/>
      <c r="E30343" s="122"/>
    </row>
    <row r="30344" spans="4:5">
      <c r="D30344" s="122"/>
      <c r="E30344" s="122"/>
    </row>
    <row r="30345" spans="4:5">
      <c r="D30345" s="122"/>
      <c r="E30345" s="122"/>
    </row>
    <row r="30346" spans="4:5">
      <c r="D30346" s="122"/>
      <c r="E30346" s="122"/>
    </row>
    <row r="30347" spans="4:5">
      <c r="D30347" s="122"/>
      <c r="E30347" s="122"/>
    </row>
    <row r="30348" spans="4:5">
      <c r="D30348" s="122"/>
      <c r="E30348" s="122"/>
    </row>
    <row r="30349" spans="4:5">
      <c r="D30349" s="122"/>
      <c r="E30349" s="122"/>
    </row>
    <row r="30350" spans="4:5">
      <c r="D30350" s="122"/>
      <c r="E30350" s="122"/>
    </row>
    <row r="30351" spans="4:5">
      <c r="D30351" s="122"/>
      <c r="E30351" s="122"/>
    </row>
    <row r="30352" spans="4:5">
      <c r="D30352" s="122"/>
      <c r="E30352" s="122"/>
    </row>
    <row r="30353" spans="4:5">
      <c r="D30353" s="122"/>
      <c r="E30353" s="122"/>
    </row>
    <row r="30354" spans="4:5">
      <c r="D30354" s="122"/>
      <c r="E30354" s="122"/>
    </row>
    <row r="30355" spans="4:5">
      <c r="D30355" s="122"/>
      <c r="E30355" s="122"/>
    </row>
    <row r="30356" spans="4:5">
      <c r="D30356" s="122"/>
      <c r="E30356" s="122"/>
    </row>
    <row r="30357" spans="4:5">
      <c r="D30357" s="122"/>
      <c r="E30357" s="122"/>
    </row>
    <row r="30358" spans="4:5">
      <c r="D30358" s="122"/>
      <c r="E30358" s="122"/>
    </row>
    <row r="30359" spans="4:5">
      <c r="D30359" s="122"/>
      <c r="E30359" s="122"/>
    </row>
    <row r="30360" spans="4:5">
      <c r="D30360" s="122"/>
      <c r="E30360" s="122"/>
    </row>
    <row r="30361" spans="4:5">
      <c r="D30361" s="122"/>
      <c r="E30361" s="122"/>
    </row>
    <row r="30362" spans="4:5">
      <c r="D30362" s="122"/>
      <c r="E30362" s="122"/>
    </row>
    <row r="30363" spans="4:5">
      <c r="D30363" s="122"/>
      <c r="E30363" s="122"/>
    </row>
    <row r="30364" spans="4:5">
      <c r="D30364" s="122"/>
      <c r="E30364" s="122"/>
    </row>
    <row r="30365" spans="4:5">
      <c r="D30365" s="122"/>
      <c r="E30365" s="122"/>
    </row>
    <row r="30366" spans="4:5">
      <c r="D30366" s="122"/>
      <c r="E30366" s="122"/>
    </row>
    <row r="30367" spans="4:5">
      <c r="D30367" s="122"/>
      <c r="E30367" s="122"/>
    </row>
    <row r="30368" spans="4:5">
      <c r="D30368" s="122"/>
      <c r="E30368" s="122"/>
    </row>
    <row r="30369" spans="4:5">
      <c r="D30369" s="122"/>
      <c r="E30369" s="122"/>
    </row>
    <row r="30370" spans="4:5">
      <c r="D30370" s="122"/>
      <c r="E30370" s="122"/>
    </row>
    <row r="30371" spans="4:5">
      <c r="D30371" s="122"/>
      <c r="E30371" s="122"/>
    </row>
    <row r="30372" spans="4:5">
      <c r="D30372" s="122"/>
      <c r="E30372" s="122"/>
    </row>
    <row r="30373" spans="4:5">
      <c r="D30373" s="122"/>
      <c r="E30373" s="122"/>
    </row>
    <row r="30374" spans="4:5">
      <c r="D30374" s="122"/>
      <c r="E30374" s="122"/>
    </row>
    <row r="30375" spans="4:5">
      <c r="D30375" s="122"/>
      <c r="E30375" s="122"/>
    </row>
    <row r="30376" spans="4:5">
      <c r="D30376" s="122"/>
      <c r="E30376" s="122"/>
    </row>
    <row r="30377" spans="4:5">
      <c r="D30377" s="122"/>
      <c r="E30377" s="122"/>
    </row>
    <row r="30378" spans="4:5">
      <c r="D30378" s="122"/>
      <c r="E30378" s="122"/>
    </row>
    <row r="30379" spans="4:5">
      <c r="D30379" s="122"/>
      <c r="E30379" s="122"/>
    </row>
    <row r="30380" spans="4:5">
      <c r="D30380" s="122"/>
      <c r="E30380" s="122"/>
    </row>
    <row r="30381" spans="4:5">
      <c r="D30381" s="122"/>
      <c r="E30381" s="122"/>
    </row>
    <row r="30382" spans="4:5">
      <c r="D30382" s="122"/>
      <c r="E30382" s="122"/>
    </row>
    <row r="30383" spans="4:5">
      <c r="D30383" s="122"/>
      <c r="E30383" s="122"/>
    </row>
    <row r="30384" spans="4:5">
      <c r="D30384" s="122"/>
      <c r="E30384" s="122"/>
    </row>
    <row r="30385" spans="4:5">
      <c r="D30385" s="122"/>
      <c r="E30385" s="122"/>
    </row>
    <row r="30386" spans="4:5">
      <c r="D30386" s="122"/>
      <c r="E30386" s="122"/>
    </row>
    <row r="30387" spans="4:5">
      <c r="D30387" s="122"/>
      <c r="E30387" s="122"/>
    </row>
    <row r="30388" spans="4:5">
      <c r="D30388" s="122"/>
      <c r="E30388" s="122"/>
    </row>
    <row r="30389" spans="4:5">
      <c r="D30389" s="122"/>
      <c r="E30389" s="122"/>
    </row>
    <row r="30390" spans="4:5">
      <c r="D30390" s="122"/>
      <c r="E30390" s="122"/>
    </row>
    <row r="30391" spans="4:5">
      <c r="D30391" s="122"/>
      <c r="E30391" s="122"/>
    </row>
    <row r="30392" spans="4:5">
      <c r="D30392" s="122"/>
      <c r="E30392" s="122"/>
    </row>
    <row r="30393" spans="4:5">
      <c r="D30393" s="122"/>
      <c r="E30393" s="122"/>
    </row>
    <row r="30394" spans="4:5">
      <c r="D30394" s="122"/>
      <c r="E30394" s="122"/>
    </row>
    <row r="30395" spans="4:5">
      <c r="D30395" s="122"/>
      <c r="E30395" s="122"/>
    </row>
    <row r="30396" spans="4:5">
      <c r="D30396" s="122"/>
      <c r="E30396" s="122"/>
    </row>
    <row r="30397" spans="4:5">
      <c r="D30397" s="122"/>
      <c r="E30397" s="122"/>
    </row>
    <row r="30398" spans="4:5">
      <c r="D30398" s="122"/>
      <c r="E30398" s="122"/>
    </row>
    <row r="30399" spans="4:5">
      <c r="D30399" s="122"/>
      <c r="E30399" s="122"/>
    </row>
    <row r="30400" spans="4:5">
      <c r="D30400" s="122"/>
      <c r="E30400" s="122"/>
    </row>
    <row r="30401" spans="4:5">
      <c r="D30401" s="122"/>
      <c r="E30401" s="122"/>
    </row>
    <row r="30402" spans="4:5">
      <c r="D30402" s="122"/>
      <c r="E30402" s="122"/>
    </row>
    <row r="30403" spans="4:5">
      <c r="D30403" s="122"/>
      <c r="E30403" s="122"/>
    </row>
    <row r="30404" spans="4:5">
      <c r="D30404" s="122"/>
      <c r="E30404" s="122"/>
    </row>
    <row r="30405" spans="4:5">
      <c r="D30405" s="122"/>
      <c r="E30405" s="122"/>
    </row>
    <row r="30406" spans="4:5">
      <c r="D30406" s="122"/>
      <c r="E30406" s="122"/>
    </row>
    <row r="30407" spans="4:5">
      <c r="D30407" s="122"/>
      <c r="E30407" s="122"/>
    </row>
    <row r="30408" spans="4:5">
      <c r="D30408" s="122"/>
      <c r="E30408" s="122"/>
    </row>
    <row r="30409" spans="4:5">
      <c r="D30409" s="122"/>
      <c r="E30409" s="122"/>
    </row>
    <row r="30410" spans="4:5">
      <c r="D30410" s="122"/>
      <c r="E30410" s="122"/>
    </row>
    <row r="30411" spans="4:5">
      <c r="D30411" s="122"/>
      <c r="E30411" s="122"/>
    </row>
    <row r="30412" spans="4:5">
      <c r="D30412" s="122"/>
      <c r="E30412" s="122"/>
    </row>
    <row r="30413" spans="4:5">
      <c r="D30413" s="122"/>
      <c r="E30413" s="122"/>
    </row>
    <row r="30414" spans="4:5">
      <c r="D30414" s="122"/>
      <c r="E30414" s="122"/>
    </row>
    <row r="30415" spans="4:5">
      <c r="D30415" s="122"/>
      <c r="E30415" s="122"/>
    </row>
    <row r="30416" spans="4:5">
      <c r="D30416" s="122"/>
      <c r="E30416" s="122"/>
    </row>
    <row r="30417" spans="4:5">
      <c r="D30417" s="122"/>
      <c r="E30417" s="122"/>
    </row>
    <row r="30418" spans="4:5">
      <c r="D30418" s="122"/>
      <c r="E30418" s="122"/>
    </row>
    <row r="30419" spans="4:5">
      <c r="D30419" s="122"/>
      <c r="E30419" s="122"/>
    </row>
    <row r="30420" spans="4:5">
      <c r="D30420" s="122"/>
      <c r="E30420" s="122"/>
    </row>
    <row r="30421" spans="4:5">
      <c r="D30421" s="122"/>
      <c r="E30421" s="122"/>
    </row>
    <row r="30422" spans="4:5">
      <c r="D30422" s="122"/>
      <c r="E30422" s="122"/>
    </row>
    <row r="30423" spans="4:5">
      <c r="D30423" s="122"/>
      <c r="E30423" s="122"/>
    </row>
    <row r="30424" spans="4:5">
      <c r="D30424" s="122"/>
      <c r="E30424" s="122"/>
    </row>
    <row r="30425" spans="4:5">
      <c r="D30425" s="122"/>
      <c r="E30425" s="122"/>
    </row>
    <row r="30426" spans="4:5">
      <c r="D30426" s="122"/>
      <c r="E30426" s="122"/>
    </row>
    <row r="30427" spans="4:5">
      <c r="D30427" s="122"/>
      <c r="E30427" s="122"/>
    </row>
    <row r="30428" spans="4:5">
      <c r="D30428" s="122"/>
      <c r="E30428" s="122"/>
    </row>
    <row r="30429" spans="4:5">
      <c r="D30429" s="122"/>
      <c r="E30429" s="122"/>
    </row>
    <row r="30430" spans="4:5">
      <c r="D30430" s="122"/>
      <c r="E30430" s="122"/>
    </row>
    <row r="30431" spans="4:5">
      <c r="D30431" s="122"/>
      <c r="E30431" s="122"/>
    </row>
    <row r="30432" spans="4:5">
      <c r="D30432" s="122"/>
      <c r="E30432" s="122"/>
    </row>
    <row r="30433" spans="4:5">
      <c r="D30433" s="122"/>
      <c r="E30433" s="122"/>
    </row>
    <row r="30434" spans="4:5">
      <c r="D30434" s="122"/>
      <c r="E30434" s="122"/>
    </row>
    <row r="30435" spans="4:5">
      <c r="D30435" s="122"/>
      <c r="E30435" s="122"/>
    </row>
    <row r="30436" spans="4:5">
      <c r="D30436" s="122"/>
      <c r="E30436" s="122"/>
    </row>
    <row r="30437" spans="4:5">
      <c r="D30437" s="122"/>
      <c r="E30437" s="122"/>
    </row>
    <row r="30438" spans="4:5">
      <c r="D30438" s="122"/>
      <c r="E30438" s="122"/>
    </row>
    <row r="30439" spans="4:5">
      <c r="D30439" s="122"/>
      <c r="E30439" s="122"/>
    </row>
    <row r="30440" spans="4:5">
      <c r="D30440" s="122"/>
      <c r="E30440" s="122"/>
    </row>
    <row r="30441" spans="4:5">
      <c r="D30441" s="122"/>
      <c r="E30441" s="122"/>
    </row>
    <row r="30442" spans="4:5">
      <c r="D30442" s="122"/>
      <c r="E30442" s="122"/>
    </row>
    <row r="30443" spans="4:5">
      <c r="D30443" s="122"/>
      <c r="E30443" s="122"/>
    </row>
    <row r="30444" spans="4:5">
      <c r="D30444" s="122"/>
      <c r="E30444" s="122"/>
    </row>
    <row r="30445" spans="4:5">
      <c r="D30445" s="122"/>
      <c r="E30445" s="122"/>
    </row>
    <row r="30446" spans="4:5">
      <c r="D30446" s="122"/>
      <c r="E30446" s="122"/>
    </row>
    <row r="30447" spans="4:5">
      <c r="D30447" s="122"/>
      <c r="E30447" s="122"/>
    </row>
    <row r="30448" spans="4:5">
      <c r="D30448" s="122"/>
      <c r="E30448" s="122"/>
    </row>
    <row r="30449" spans="4:5">
      <c r="D30449" s="122"/>
      <c r="E30449" s="122"/>
    </row>
    <row r="30450" spans="4:5">
      <c r="D30450" s="122"/>
      <c r="E30450" s="122"/>
    </row>
    <row r="30451" spans="4:5">
      <c r="D30451" s="122"/>
      <c r="E30451" s="122"/>
    </row>
    <row r="30452" spans="4:5">
      <c r="D30452" s="122"/>
      <c r="E30452" s="122"/>
    </row>
    <row r="30453" spans="4:5">
      <c r="D30453" s="122"/>
      <c r="E30453" s="122"/>
    </row>
    <row r="30454" spans="4:5">
      <c r="D30454" s="122"/>
      <c r="E30454" s="122"/>
    </row>
    <row r="30455" spans="4:5">
      <c r="D30455" s="122"/>
      <c r="E30455" s="122"/>
    </row>
    <row r="30456" spans="4:5">
      <c r="D30456" s="122"/>
      <c r="E30456" s="122"/>
    </row>
    <row r="30457" spans="4:5">
      <c r="D30457" s="122"/>
      <c r="E30457" s="122"/>
    </row>
    <row r="30458" spans="4:5">
      <c r="D30458" s="122"/>
      <c r="E30458" s="122"/>
    </row>
    <row r="30459" spans="4:5">
      <c r="D30459" s="122"/>
      <c r="E30459" s="122"/>
    </row>
    <row r="30460" spans="4:5">
      <c r="D30460" s="122"/>
      <c r="E30460" s="122"/>
    </row>
    <row r="30461" spans="4:5">
      <c r="D30461" s="122"/>
      <c r="E30461" s="122"/>
    </row>
    <row r="30462" spans="4:5">
      <c r="D30462" s="122"/>
      <c r="E30462" s="122"/>
    </row>
    <row r="30463" spans="4:5">
      <c r="D30463" s="122"/>
      <c r="E30463" s="122"/>
    </row>
    <row r="30464" spans="4:5">
      <c r="D30464" s="122"/>
      <c r="E30464" s="122"/>
    </row>
    <row r="30465" spans="4:5">
      <c r="D30465" s="122"/>
      <c r="E30465" s="122"/>
    </row>
    <row r="30466" spans="4:5">
      <c r="D30466" s="122"/>
      <c r="E30466" s="122"/>
    </row>
    <row r="30467" spans="4:5">
      <c r="D30467" s="122"/>
      <c r="E30467" s="122"/>
    </row>
    <row r="30468" spans="4:5">
      <c r="D30468" s="122"/>
      <c r="E30468" s="122"/>
    </row>
    <row r="30469" spans="4:5">
      <c r="D30469" s="122"/>
      <c r="E30469" s="122"/>
    </row>
    <row r="30470" spans="4:5">
      <c r="D30470" s="122"/>
      <c r="E30470" s="122"/>
    </row>
    <row r="30471" spans="4:5">
      <c r="D30471" s="122"/>
      <c r="E30471" s="122"/>
    </row>
    <row r="30472" spans="4:5">
      <c r="D30472" s="122"/>
      <c r="E30472" s="122"/>
    </row>
    <row r="30473" spans="4:5">
      <c r="D30473" s="122"/>
      <c r="E30473" s="122"/>
    </row>
    <row r="30474" spans="4:5">
      <c r="D30474" s="122"/>
      <c r="E30474" s="122"/>
    </row>
    <row r="30475" spans="4:5">
      <c r="D30475" s="122"/>
      <c r="E30475" s="122"/>
    </row>
    <row r="30476" spans="4:5">
      <c r="D30476" s="122"/>
      <c r="E30476" s="122"/>
    </row>
    <row r="30477" spans="4:5">
      <c r="D30477" s="122"/>
      <c r="E30477" s="122"/>
    </row>
    <row r="30478" spans="4:5">
      <c r="D30478" s="122"/>
      <c r="E30478" s="122"/>
    </row>
    <row r="30479" spans="4:5">
      <c r="D30479" s="122"/>
      <c r="E30479" s="122"/>
    </row>
    <row r="30480" spans="4:5">
      <c r="D30480" s="122"/>
      <c r="E30480" s="122"/>
    </row>
    <row r="30481" spans="4:5">
      <c r="D30481" s="122"/>
      <c r="E30481" s="122"/>
    </row>
    <row r="30482" spans="4:5">
      <c r="D30482" s="122"/>
      <c r="E30482" s="122"/>
    </row>
    <row r="30483" spans="4:5">
      <c r="D30483" s="122"/>
      <c r="E30483" s="122"/>
    </row>
    <row r="30484" spans="4:5">
      <c r="D30484" s="122"/>
      <c r="E30484" s="122"/>
    </row>
    <row r="30485" spans="4:5">
      <c r="D30485" s="122"/>
      <c r="E30485" s="122"/>
    </row>
    <row r="30486" spans="4:5">
      <c r="D30486" s="122"/>
      <c r="E30486" s="122"/>
    </row>
    <row r="30487" spans="4:5">
      <c r="D30487" s="122"/>
      <c r="E30487" s="122"/>
    </row>
    <row r="30488" spans="4:5">
      <c r="D30488" s="122"/>
      <c r="E30488" s="122"/>
    </row>
    <row r="30489" spans="4:5">
      <c r="D30489" s="122"/>
      <c r="E30489" s="122"/>
    </row>
    <row r="30490" spans="4:5">
      <c r="D30490" s="122"/>
      <c r="E30490" s="122"/>
    </row>
    <row r="30491" spans="4:5">
      <c r="D30491" s="122"/>
      <c r="E30491" s="122"/>
    </row>
    <row r="30492" spans="4:5">
      <c r="D30492" s="122"/>
      <c r="E30492" s="122"/>
    </row>
    <row r="30493" spans="4:5">
      <c r="D30493" s="122"/>
      <c r="E30493" s="122"/>
    </row>
    <row r="30494" spans="4:5">
      <c r="D30494" s="122"/>
      <c r="E30494" s="122"/>
    </row>
    <row r="30495" spans="4:5">
      <c r="D30495" s="122"/>
      <c r="E30495" s="122"/>
    </row>
    <row r="30496" spans="4:5">
      <c r="D30496" s="122"/>
      <c r="E30496" s="122"/>
    </row>
    <row r="30497" spans="4:5">
      <c r="D30497" s="122"/>
      <c r="E30497" s="122"/>
    </row>
    <row r="30498" spans="4:5">
      <c r="D30498" s="122"/>
      <c r="E30498" s="122"/>
    </row>
    <row r="30499" spans="4:5">
      <c r="D30499" s="122"/>
      <c r="E30499" s="122"/>
    </row>
    <row r="30500" spans="4:5">
      <c r="D30500" s="122"/>
      <c r="E30500" s="122"/>
    </row>
    <row r="30501" spans="4:5">
      <c r="D30501" s="122"/>
      <c r="E30501" s="122"/>
    </row>
    <row r="30502" spans="4:5">
      <c r="D30502" s="122"/>
      <c r="E30502" s="122"/>
    </row>
    <row r="30503" spans="4:5">
      <c r="D30503" s="122"/>
      <c r="E30503" s="122"/>
    </row>
    <row r="30504" spans="4:5">
      <c r="D30504" s="122"/>
      <c r="E30504" s="122"/>
    </row>
    <row r="30505" spans="4:5">
      <c r="D30505" s="122"/>
      <c r="E30505" s="122"/>
    </row>
    <row r="30506" spans="4:5">
      <c r="D30506" s="122"/>
      <c r="E30506" s="122"/>
    </row>
    <row r="30507" spans="4:5">
      <c r="D30507" s="122"/>
      <c r="E30507" s="122"/>
    </row>
    <row r="30508" spans="4:5">
      <c r="D30508" s="122"/>
      <c r="E30508" s="122"/>
    </row>
    <row r="30509" spans="4:5">
      <c r="D30509" s="122"/>
      <c r="E30509" s="122"/>
    </row>
    <row r="30510" spans="4:5">
      <c r="D30510" s="122"/>
      <c r="E30510" s="122"/>
    </row>
    <row r="30511" spans="4:5">
      <c r="D30511" s="122"/>
      <c r="E30511" s="122"/>
    </row>
    <row r="30512" spans="4:5">
      <c r="D30512" s="122"/>
      <c r="E30512" s="122"/>
    </row>
    <row r="30513" spans="4:5">
      <c r="D30513" s="122"/>
      <c r="E30513" s="122"/>
    </row>
    <row r="30514" spans="4:5">
      <c r="D30514" s="122"/>
      <c r="E30514" s="122"/>
    </row>
    <row r="30515" spans="4:5">
      <c r="D30515" s="122"/>
      <c r="E30515" s="122"/>
    </row>
    <row r="30516" spans="4:5">
      <c r="D30516" s="122"/>
      <c r="E30516" s="122"/>
    </row>
    <row r="30517" spans="4:5">
      <c r="D30517" s="122"/>
      <c r="E30517" s="122"/>
    </row>
    <row r="30518" spans="4:5">
      <c r="D30518" s="122"/>
      <c r="E30518" s="122"/>
    </row>
    <row r="30519" spans="4:5">
      <c r="D30519" s="122"/>
      <c r="E30519" s="122"/>
    </row>
    <row r="30520" spans="4:5">
      <c r="D30520" s="122"/>
      <c r="E30520" s="122"/>
    </row>
    <row r="30521" spans="4:5">
      <c r="D30521" s="122"/>
      <c r="E30521" s="122"/>
    </row>
    <row r="30522" spans="4:5">
      <c r="D30522" s="122"/>
      <c r="E30522" s="122"/>
    </row>
    <row r="30523" spans="4:5">
      <c r="D30523" s="122"/>
      <c r="E30523" s="122"/>
    </row>
    <row r="30524" spans="4:5">
      <c r="D30524" s="122"/>
      <c r="E30524" s="122"/>
    </row>
    <row r="30525" spans="4:5">
      <c r="D30525" s="122"/>
      <c r="E30525" s="122"/>
    </row>
    <row r="30526" spans="4:5">
      <c r="D30526" s="122"/>
      <c r="E30526" s="122"/>
    </row>
    <row r="30527" spans="4:5">
      <c r="D30527" s="122"/>
      <c r="E30527" s="122"/>
    </row>
    <row r="30528" spans="4:5">
      <c r="D30528" s="122"/>
      <c r="E30528" s="122"/>
    </row>
    <row r="30529" spans="4:5">
      <c r="D30529" s="122"/>
      <c r="E30529" s="122"/>
    </row>
    <row r="30530" spans="4:5">
      <c r="D30530" s="122"/>
      <c r="E30530" s="122"/>
    </row>
    <row r="30531" spans="4:5">
      <c r="D30531" s="122"/>
      <c r="E30531" s="122"/>
    </row>
    <row r="30532" spans="4:5">
      <c r="D30532" s="122"/>
      <c r="E30532" s="122"/>
    </row>
    <row r="30533" spans="4:5">
      <c r="D30533" s="122"/>
      <c r="E30533" s="122"/>
    </row>
    <row r="30534" spans="4:5">
      <c r="D30534" s="122"/>
      <c r="E30534" s="122"/>
    </row>
    <row r="30535" spans="4:5">
      <c r="D30535" s="122"/>
      <c r="E30535" s="122"/>
    </row>
    <row r="30536" spans="4:5">
      <c r="D30536" s="122"/>
      <c r="E30536" s="122"/>
    </row>
    <row r="30537" spans="4:5">
      <c r="D30537" s="122"/>
      <c r="E30537" s="122"/>
    </row>
    <row r="30538" spans="4:5">
      <c r="D30538" s="122"/>
      <c r="E30538" s="122"/>
    </row>
    <row r="30539" spans="4:5">
      <c r="D30539" s="122"/>
      <c r="E30539" s="122"/>
    </row>
    <row r="30540" spans="4:5">
      <c r="D30540" s="122"/>
      <c r="E30540" s="122"/>
    </row>
    <row r="30541" spans="4:5">
      <c r="D30541" s="122"/>
      <c r="E30541" s="122"/>
    </row>
    <row r="30542" spans="4:5">
      <c r="D30542" s="122"/>
      <c r="E30542" s="122"/>
    </row>
    <row r="30543" spans="4:5">
      <c r="D30543" s="122"/>
      <c r="E30543" s="122"/>
    </row>
    <row r="30544" spans="4:5">
      <c r="D30544" s="122"/>
      <c r="E30544" s="122"/>
    </row>
    <row r="30545" spans="4:5">
      <c r="D30545" s="122"/>
      <c r="E30545" s="122"/>
    </row>
    <row r="30546" spans="4:5">
      <c r="D30546" s="122"/>
      <c r="E30546" s="122"/>
    </row>
    <row r="30547" spans="4:5">
      <c r="D30547" s="122"/>
      <c r="E30547" s="122"/>
    </row>
    <row r="30548" spans="4:5">
      <c r="D30548" s="122"/>
      <c r="E30548" s="122"/>
    </row>
    <row r="30549" spans="4:5">
      <c r="D30549" s="122"/>
      <c r="E30549" s="122"/>
    </row>
    <row r="30550" spans="4:5">
      <c r="D30550" s="122"/>
      <c r="E30550" s="122"/>
    </row>
    <row r="30551" spans="4:5">
      <c r="D30551" s="122"/>
      <c r="E30551" s="122"/>
    </row>
    <row r="30552" spans="4:5">
      <c r="D30552" s="122"/>
      <c r="E30552" s="122"/>
    </row>
    <row r="30553" spans="4:5">
      <c r="D30553" s="122"/>
      <c r="E30553" s="122"/>
    </row>
    <row r="30554" spans="4:5">
      <c r="D30554" s="122"/>
      <c r="E30554" s="122"/>
    </row>
    <row r="30555" spans="4:5">
      <c r="D30555" s="122"/>
      <c r="E30555" s="122"/>
    </row>
    <row r="30556" spans="4:5">
      <c r="D30556" s="122"/>
      <c r="E30556" s="122"/>
    </row>
    <row r="30557" spans="4:5">
      <c r="D30557" s="122"/>
      <c r="E30557" s="122"/>
    </row>
    <row r="30558" spans="4:5">
      <c r="D30558" s="122"/>
      <c r="E30558" s="122"/>
    </row>
    <row r="30559" spans="4:5">
      <c r="D30559" s="122"/>
      <c r="E30559" s="122"/>
    </row>
    <row r="30560" spans="4:5">
      <c r="D30560" s="122"/>
      <c r="E30560" s="122"/>
    </row>
    <row r="30561" spans="4:5">
      <c r="D30561" s="122"/>
      <c r="E30561" s="122"/>
    </row>
    <row r="30562" spans="4:5">
      <c r="D30562" s="122"/>
      <c r="E30562" s="122"/>
    </row>
    <row r="30563" spans="4:5">
      <c r="D30563" s="122"/>
      <c r="E30563" s="122"/>
    </row>
    <row r="30564" spans="4:5">
      <c r="D30564" s="122"/>
      <c r="E30564" s="122"/>
    </row>
    <row r="30565" spans="4:5">
      <c r="D30565" s="122"/>
      <c r="E30565" s="122"/>
    </row>
    <row r="30566" spans="4:5">
      <c r="D30566" s="122"/>
      <c r="E30566" s="122"/>
    </row>
    <row r="30567" spans="4:5">
      <c r="D30567" s="122"/>
      <c r="E30567" s="122"/>
    </row>
    <row r="30568" spans="4:5">
      <c r="D30568" s="122"/>
      <c r="E30568" s="122"/>
    </row>
    <row r="30569" spans="4:5">
      <c r="D30569" s="122"/>
      <c r="E30569" s="122"/>
    </row>
    <row r="30570" spans="4:5">
      <c r="D30570" s="122"/>
      <c r="E30570" s="122"/>
    </row>
    <row r="30571" spans="4:5">
      <c r="D30571" s="122"/>
      <c r="E30571" s="122"/>
    </row>
    <row r="30572" spans="4:5">
      <c r="D30572" s="122"/>
      <c r="E30572" s="122"/>
    </row>
    <row r="30573" spans="4:5">
      <c r="D30573" s="122"/>
      <c r="E30573" s="122"/>
    </row>
    <row r="30574" spans="4:5">
      <c r="D30574" s="122"/>
      <c r="E30574" s="122"/>
    </row>
    <row r="30575" spans="4:5">
      <c r="D30575" s="122"/>
      <c r="E30575" s="122"/>
    </row>
    <row r="30576" spans="4:5">
      <c r="D30576" s="122"/>
      <c r="E30576" s="122"/>
    </row>
    <row r="30577" spans="4:5">
      <c r="D30577" s="122"/>
      <c r="E30577" s="122"/>
    </row>
    <row r="30578" spans="4:5">
      <c r="D30578" s="122"/>
      <c r="E30578" s="122"/>
    </row>
    <row r="30579" spans="4:5">
      <c r="D30579" s="122"/>
      <c r="E30579" s="122"/>
    </row>
    <row r="30580" spans="4:5">
      <c r="D30580" s="122"/>
      <c r="E30580" s="122"/>
    </row>
    <row r="30581" spans="4:5">
      <c r="D30581" s="122"/>
      <c r="E30581" s="122"/>
    </row>
    <row r="30582" spans="4:5">
      <c r="D30582" s="122"/>
      <c r="E30582" s="122"/>
    </row>
    <row r="30583" spans="4:5">
      <c r="D30583" s="122"/>
      <c r="E30583" s="122"/>
    </row>
    <row r="30584" spans="4:5">
      <c r="D30584" s="122"/>
      <c r="E30584" s="122"/>
    </row>
    <row r="30585" spans="4:5">
      <c r="D30585" s="122"/>
      <c r="E30585" s="122"/>
    </row>
    <row r="30586" spans="4:5">
      <c r="D30586" s="122"/>
      <c r="E30586" s="122"/>
    </row>
    <row r="30587" spans="4:5">
      <c r="D30587" s="122"/>
      <c r="E30587" s="122"/>
    </row>
    <row r="30588" spans="4:5">
      <c r="D30588" s="122"/>
      <c r="E30588" s="122"/>
    </row>
    <row r="30589" spans="4:5">
      <c r="D30589" s="122"/>
      <c r="E30589" s="122"/>
    </row>
    <row r="30590" spans="4:5">
      <c r="D30590" s="122"/>
      <c r="E30590" s="122"/>
    </row>
    <row r="30591" spans="4:5">
      <c r="D30591" s="122"/>
      <c r="E30591" s="122"/>
    </row>
    <row r="30592" spans="4:5">
      <c r="D30592" s="122"/>
      <c r="E30592" s="122"/>
    </row>
    <row r="30593" spans="4:5">
      <c r="D30593" s="122"/>
      <c r="E30593" s="122"/>
    </row>
    <row r="30594" spans="4:5">
      <c r="D30594" s="122"/>
      <c r="E30594" s="122"/>
    </row>
    <row r="30595" spans="4:5">
      <c r="D30595" s="122"/>
      <c r="E30595" s="122"/>
    </row>
    <row r="30596" spans="4:5">
      <c r="D30596" s="122"/>
      <c r="E30596" s="122"/>
    </row>
    <row r="30597" spans="4:5">
      <c r="D30597" s="122"/>
      <c r="E30597" s="122"/>
    </row>
    <row r="30598" spans="4:5">
      <c r="D30598" s="122"/>
      <c r="E30598" s="122"/>
    </row>
    <row r="30599" spans="4:5">
      <c r="D30599" s="122"/>
      <c r="E30599" s="122"/>
    </row>
    <row r="30600" spans="4:5">
      <c r="D30600" s="122"/>
      <c r="E30600" s="122"/>
    </row>
    <row r="30601" spans="4:5">
      <c r="D30601" s="122"/>
      <c r="E30601" s="122"/>
    </row>
    <row r="30602" spans="4:5">
      <c r="D30602" s="122"/>
      <c r="E30602" s="122"/>
    </row>
    <row r="30603" spans="4:5">
      <c r="D30603" s="122"/>
      <c r="E30603" s="122"/>
    </row>
    <row r="30604" spans="4:5">
      <c r="D30604" s="122"/>
      <c r="E30604" s="122"/>
    </row>
    <row r="30605" spans="4:5">
      <c r="D30605" s="122"/>
      <c r="E30605" s="122"/>
    </row>
    <row r="30606" spans="4:5">
      <c r="D30606" s="122"/>
      <c r="E30606" s="122"/>
    </row>
    <row r="30607" spans="4:5">
      <c r="D30607" s="122"/>
      <c r="E30607" s="122"/>
    </row>
    <row r="30608" spans="4:5">
      <c r="D30608" s="122"/>
      <c r="E30608" s="122"/>
    </row>
    <row r="30609" spans="4:5">
      <c r="D30609" s="122"/>
      <c r="E30609" s="122"/>
    </row>
    <row r="30610" spans="4:5">
      <c r="D30610" s="122"/>
      <c r="E30610" s="122"/>
    </row>
    <row r="30611" spans="4:5">
      <c r="D30611" s="122"/>
      <c r="E30611" s="122"/>
    </row>
    <row r="30612" spans="4:5">
      <c r="D30612" s="122"/>
      <c r="E30612" s="122"/>
    </row>
    <row r="30613" spans="4:5">
      <c r="D30613" s="122"/>
      <c r="E30613" s="122"/>
    </row>
    <row r="30614" spans="4:5">
      <c r="D30614" s="122"/>
      <c r="E30614" s="122"/>
    </row>
    <row r="30615" spans="4:5">
      <c r="D30615" s="122"/>
      <c r="E30615" s="122"/>
    </row>
    <row r="30616" spans="4:5">
      <c r="D30616" s="122"/>
      <c r="E30616" s="122"/>
    </row>
    <row r="30617" spans="4:5">
      <c r="D30617" s="122"/>
      <c r="E30617" s="122"/>
    </row>
    <row r="30618" spans="4:5">
      <c r="D30618" s="122"/>
      <c r="E30618" s="122"/>
    </row>
    <row r="30619" spans="4:5">
      <c r="D30619" s="122"/>
      <c r="E30619" s="122"/>
    </row>
    <row r="30620" spans="4:5">
      <c r="D30620" s="122"/>
      <c r="E30620" s="122"/>
    </row>
    <row r="30621" spans="4:5">
      <c r="D30621" s="122"/>
      <c r="E30621" s="122"/>
    </row>
    <row r="30622" spans="4:5">
      <c r="D30622" s="122"/>
      <c r="E30622" s="122"/>
    </row>
    <row r="30623" spans="4:5">
      <c r="D30623" s="122"/>
      <c r="E30623" s="122"/>
    </row>
    <row r="30624" spans="4:5">
      <c r="D30624" s="122"/>
      <c r="E30624" s="122"/>
    </row>
    <row r="30625" spans="4:5">
      <c r="D30625" s="122"/>
      <c r="E30625" s="122"/>
    </row>
    <row r="30626" spans="4:5">
      <c r="D30626" s="122"/>
      <c r="E30626" s="122"/>
    </row>
    <row r="30627" spans="4:5">
      <c r="D30627" s="122"/>
      <c r="E30627" s="122"/>
    </row>
    <row r="30628" spans="4:5">
      <c r="D30628" s="122"/>
      <c r="E30628" s="122"/>
    </row>
    <row r="30629" spans="4:5">
      <c r="D30629" s="122"/>
      <c r="E30629" s="122"/>
    </row>
    <row r="30630" spans="4:5">
      <c r="D30630" s="122"/>
      <c r="E30630" s="122"/>
    </row>
    <row r="30631" spans="4:5">
      <c r="D30631" s="122"/>
      <c r="E30631" s="122"/>
    </row>
    <row r="30632" spans="4:5">
      <c r="D30632" s="122"/>
      <c r="E30632" s="122"/>
    </row>
    <row r="30633" spans="4:5">
      <c r="D30633" s="122"/>
      <c r="E30633" s="122"/>
    </row>
    <row r="30634" spans="4:5">
      <c r="D30634" s="122"/>
      <c r="E30634" s="122"/>
    </row>
    <row r="30635" spans="4:5">
      <c r="D30635" s="122"/>
      <c r="E30635" s="122"/>
    </row>
    <row r="30636" spans="4:5">
      <c r="D30636" s="122"/>
      <c r="E30636" s="122"/>
    </row>
    <row r="30637" spans="4:5">
      <c r="D30637" s="122"/>
      <c r="E30637" s="122"/>
    </row>
    <row r="30638" spans="4:5">
      <c r="D30638" s="122"/>
      <c r="E30638" s="122"/>
    </row>
    <row r="30639" spans="4:5">
      <c r="D30639" s="122"/>
      <c r="E30639" s="122"/>
    </row>
    <row r="30640" spans="4:5">
      <c r="D30640" s="122"/>
      <c r="E30640" s="122"/>
    </row>
    <row r="30641" spans="4:5">
      <c r="D30641" s="122"/>
      <c r="E30641" s="122"/>
    </row>
    <row r="30642" spans="4:5">
      <c r="D30642" s="122"/>
      <c r="E30642" s="122"/>
    </row>
    <row r="30643" spans="4:5">
      <c r="D30643" s="122"/>
      <c r="E30643" s="122"/>
    </row>
    <row r="30644" spans="4:5">
      <c r="D30644" s="122"/>
      <c r="E30644" s="122"/>
    </row>
    <row r="30645" spans="4:5">
      <c r="D30645" s="122"/>
      <c r="E30645" s="122"/>
    </row>
    <row r="30646" spans="4:5">
      <c r="D30646" s="122"/>
      <c r="E30646" s="122"/>
    </row>
    <row r="30647" spans="4:5">
      <c r="D30647" s="122"/>
      <c r="E30647" s="122"/>
    </row>
    <row r="30648" spans="4:5">
      <c r="D30648" s="122"/>
      <c r="E30648" s="122"/>
    </row>
    <row r="30649" spans="4:5">
      <c r="D30649" s="122"/>
      <c r="E30649" s="122"/>
    </row>
    <row r="30650" spans="4:5">
      <c r="D30650" s="122"/>
      <c r="E30650" s="122"/>
    </row>
    <row r="30651" spans="4:5">
      <c r="D30651" s="122"/>
      <c r="E30651" s="122"/>
    </row>
    <row r="30652" spans="4:5">
      <c r="D30652" s="122"/>
      <c r="E30652" s="122"/>
    </row>
    <row r="30653" spans="4:5">
      <c r="D30653" s="122"/>
      <c r="E30653" s="122"/>
    </row>
    <row r="30654" spans="4:5">
      <c r="D30654" s="122"/>
      <c r="E30654" s="122"/>
    </row>
    <row r="30655" spans="4:5">
      <c r="D30655" s="122"/>
      <c r="E30655" s="122"/>
    </row>
    <row r="30656" spans="4:5">
      <c r="D30656" s="122"/>
      <c r="E30656" s="122"/>
    </row>
    <row r="30657" spans="4:5">
      <c r="D30657" s="122"/>
      <c r="E30657" s="122"/>
    </row>
    <row r="30658" spans="4:5">
      <c r="D30658" s="122"/>
      <c r="E30658" s="122"/>
    </row>
    <row r="30659" spans="4:5">
      <c r="D30659" s="122"/>
      <c r="E30659" s="122"/>
    </row>
    <row r="30660" spans="4:5">
      <c r="D30660" s="122"/>
      <c r="E30660" s="122"/>
    </row>
    <row r="30661" spans="4:5">
      <c r="D30661" s="122"/>
      <c r="E30661" s="122"/>
    </row>
    <row r="30662" spans="4:5">
      <c r="D30662" s="122"/>
      <c r="E30662" s="122"/>
    </row>
    <row r="30663" spans="4:5">
      <c r="D30663" s="122"/>
      <c r="E30663" s="122"/>
    </row>
    <row r="30664" spans="4:5">
      <c r="D30664" s="122"/>
      <c r="E30664" s="122"/>
    </row>
    <row r="30665" spans="4:5">
      <c r="D30665" s="122"/>
      <c r="E30665" s="122"/>
    </row>
    <row r="30666" spans="4:5">
      <c r="D30666" s="122"/>
      <c r="E30666" s="122"/>
    </row>
    <row r="30667" spans="4:5">
      <c r="D30667" s="122"/>
      <c r="E30667" s="122"/>
    </row>
    <row r="30668" spans="4:5">
      <c r="D30668" s="122"/>
      <c r="E30668" s="122"/>
    </row>
    <row r="30669" spans="4:5">
      <c r="D30669" s="122"/>
      <c r="E30669" s="122"/>
    </row>
    <row r="30670" spans="4:5">
      <c r="D30670" s="122"/>
      <c r="E30670" s="122"/>
    </row>
    <row r="30671" spans="4:5">
      <c r="D30671" s="122"/>
      <c r="E30671" s="122"/>
    </row>
    <row r="30672" spans="4:5">
      <c r="D30672" s="122"/>
      <c r="E30672" s="122"/>
    </row>
    <row r="30673" spans="4:5">
      <c r="D30673" s="122"/>
      <c r="E30673" s="122"/>
    </row>
    <row r="30674" spans="4:5">
      <c r="D30674" s="122"/>
      <c r="E30674" s="122"/>
    </row>
    <row r="30675" spans="4:5">
      <c r="D30675" s="122"/>
      <c r="E30675" s="122"/>
    </row>
    <row r="30676" spans="4:5">
      <c r="D30676" s="122"/>
      <c r="E30676" s="122"/>
    </row>
    <row r="30677" spans="4:5">
      <c r="D30677" s="122"/>
      <c r="E30677" s="122"/>
    </row>
    <row r="30678" spans="4:5">
      <c r="D30678" s="122"/>
      <c r="E30678" s="122"/>
    </row>
    <row r="30679" spans="4:5">
      <c r="D30679" s="122"/>
      <c r="E30679" s="122"/>
    </row>
    <row r="30680" spans="4:5">
      <c r="D30680" s="122"/>
      <c r="E30680" s="122"/>
    </row>
    <row r="30681" spans="4:5">
      <c r="D30681" s="122"/>
      <c r="E30681" s="122"/>
    </row>
    <row r="30682" spans="4:5">
      <c r="D30682" s="122"/>
      <c r="E30682" s="122"/>
    </row>
    <row r="30683" spans="4:5">
      <c r="D30683" s="122"/>
      <c r="E30683" s="122"/>
    </row>
    <row r="30684" spans="4:5">
      <c r="D30684" s="122"/>
      <c r="E30684" s="122"/>
    </row>
    <row r="30685" spans="4:5">
      <c r="D30685" s="122"/>
      <c r="E30685" s="122"/>
    </row>
    <row r="30686" spans="4:5">
      <c r="D30686" s="122"/>
      <c r="E30686" s="122"/>
    </row>
    <row r="30687" spans="4:5">
      <c r="D30687" s="122"/>
      <c r="E30687" s="122"/>
    </row>
    <row r="30688" spans="4:5">
      <c r="D30688" s="122"/>
      <c r="E30688" s="122"/>
    </row>
    <row r="30689" spans="4:5">
      <c r="D30689" s="122"/>
      <c r="E30689" s="122"/>
    </row>
    <row r="30690" spans="4:5">
      <c r="D30690" s="122"/>
      <c r="E30690" s="122"/>
    </row>
    <row r="30691" spans="4:5">
      <c r="D30691" s="122"/>
      <c r="E30691" s="122"/>
    </row>
    <row r="30692" spans="4:5">
      <c r="D30692" s="122"/>
      <c r="E30692" s="122"/>
    </row>
    <row r="30693" spans="4:5">
      <c r="D30693" s="122"/>
      <c r="E30693" s="122"/>
    </row>
    <row r="30694" spans="4:5">
      <c r="D30694" s="122"/>
      <c r="E30694" s="122"/>
    </row>
    <row r="30695" spans="4:5">
      <c r="D30695" s="122"/>
      <c r="E30695" s="122"/>
    </row>
    <row r="30696" spans="4:5">
      <c r="D30696" s="122"/>
      <c r="E30696" s="122"/>
    </row>
    <row r="30697" spans="4:5">
      <c r="D30697" s="122"/>
      <c r="E30697" s="122"/>
    </row>
    <row r="30698" spans="4:5">
      <c r="D30698" s="122"/>
      <c r="E30698" s="122"/>
    </row>
    <row r="30699" spans="4:5">
      <c r="D30699" s="122"/>
      <c r="E30699" s="122"/>
    </row>
    <row r="30700" spans="4:5">
      <c r="D30700" s="122"/>
      <c r="E30700" s="122"/>
    </row>
    <row r="30701" spans="4:5">
      <c r="D30701" s="122"/>
      <c r="E30701" s="122"/>
    </row>
    <row r="30702" spans="4:5">
      <c r="D30702" s="122"/>
      <c r="E30702" s="122"/>
    </row>
    <row r="30703" spans="4:5">
      <c r="D30703" s="122"/>
      <c r="E30703" s="122"/>
    </row>
    <row r="30704" spans="4:5">
      <c r="D30704" s="122"/>
      <c r="E30704" s="122"/>
    </row>
    <row r="30705" spans="4:5">
      <c r="D30705" s="122"/>
      <c r="E30705" s="122"/>
    </row>
    <row r="30706" spans="4:5">
      <c r="D30706" s="122"/>
      <c r="E30706" s="122"/>
    </row>
    <row r="30707" spans="4:5">
      <c r="D30707" s="122"/>
      <c r="E30707" s="122"/>
    </row>
    <row r="30708" spans="4:5">
      <c r="D30708" s="122"/>
      <c r="E30708" s="122"/>
    </row>
    <row r="30709" spans="4:5">
      <c r="D30709" s="122"/>
      <c r="E30709" s="122"/>
    </row>
    <row r="30710" spans="4:5">
      <c r="D30710" s="122"/>
      <c r="E30710" s="122"/>
    </row>
    <row r="30711" spans="4:5">
      <c r="D30711" s="122"/>
      <c r="E30711" s="122"/>
    </row>
    <row r="30712" spans="4:5">
      <c r="D30712" s="122"/>
      <c r="E30712" s="122"/>
    </row>
    <row r="30713" spans="4:5">
      <c r="D30713" s="122"/>
      <c r="E30713" s="122"/>
    </row>
    <row r="30714" spans="4:5">
      <c r="D30714" s="122"/>
      <c r="E30714" s="122"/>
    </row>
    <row r="30715" spans="4:5">
      <c r="D30715" s="122"/>
      <c r="E30715" s="122"/>
    </row>
    <row r="30716" spans="4:5">
      <c r="D30716" s="122"/>
      <c r="E30716" s="122"/>
    </row>
    <row r="30717" spans="4:5">
      <c r="D30717" s="122"/>
      <c r="E30717" s="122"/>
    </row>
    <row r="30718" spans="4:5">
      <c r="D30718" s="122"/>
      <c r="E30718" s="122"/>
    </row>
    <row r="30719" spans="4:5">
      <c r="D30719" s="122"/>
      <c r="E30719" s="122"/>
    </row>
    <row r="30720" spans="4:5">
      <c r="D30720" s="122"/>
      <c r="E30720" s="122"/>
    </row>
    <row r="30721" spans="4:5">
      <c r="D30721" s="122"/>
      <c r="E30721" s="122"/>
    </row>
    <row r="30722" spans="4:5">
      <c r="D30722" s="122"/>
      <c r="E30722" s="122"/>
    </row>
    <row r="30723" spans="4:5">
      <c r="D30723" s="122"/>
      <c r="E30723" s="122"/>
    </row>
    <row r="30724" spans="4:5">
      <c r="D30724" s="122"/>
      <c r="E30724" s="122"/>
    </row>
    <row r="30725" spans="4:5">
      <c r="D30725" s="122"/>
      <c r="E30725" s="122"/>
    </row>
    <row r="30726" spans="4:5">
      <c r="D30726" s="122"/>
      <c r="E30726" s="122"/>
    </row>
    <row r="30727" spans="4:5">
      <c r="D30727" s="122"/>
      <c r="E30727" s="122"/>
    </row>
    <row r="30728" spans="4:5">
      <c r="D30728" s="122"/>
      <c r="E30728" s="122"/>
    </row>
    <row r="30729" spans="4:5">
      <c r="D30729" s="122"/>
      <c r="E30729" s="122"/>
    </row>
    <row r="30730" spans="4:5">
      <c r="D30730" s="122"/>
      <c r="E30730" s="122"/>
    </row>
    <row r="30731" spans="4:5">
      <c r="D30731" s="122"/>
      <c r="E30731" s="122"/>
    </row>
    <row r="30732" spans="4:5">
      <c r="D30732" s="122"/>
      <c r="E30732" s="122"/>
    </row>
    <row r="30733" spans="4:5">
      <c r="D30733" s="122"/>
      <c r="E30733" s="122"/>
    </row>
    <row r="30734" spans="4:5">
      <c r="D30734" s="122"/>
      <c r="E30734" s="122"/>
    </row>
    <row r="30735" spans="4:5">
      <c r="D30735" s="122"/>
      <c r="E30735" s="122"/>
    </row>
    <row r="30736" spans="4:5">
      <c r="D30736" s="122"/>
      <c r="E30736" s="122"/>
    </row>
    <row r="30737" spans="4:5">
      <c r="D30737" s="122"/>
      <c r="E30737" s="122"/>
    </row>
    <row r="30738" spans="4:5">
      <c r="D30738" s="122"/>
      <c r="E30738" s="122"/>
    </row>
    <row r="30739" spans="4:5">
      <c r="D30739" s="122"/>
      <c r="E30739" s="122"/>
    </row>
    <row r="30740" spans="4:5">
      <c r="D30740" s="122"/>
      <c r="E30740" s="122"/>
    </row>
    <row r="30741" spans="4:5">
      <c r="D30741" s="122"/>
      <c r="E30741" s="122"/>
    </row>
    <row r="30742" spans="4:5">
      <c r="D30742" s="122"/>
      <c r="E30742" s="122"/>
    </row>
    <row r="30743" spans="4:5">
      <c r="D30743" s="122"/>
      <c r="E30743" s="122"/>
    </row>
    <row r="30744" spans="4:5">
      <c r="D30744" s="122"/>
      <c r="E30744" s="122"/>
    </row>
    <row r="30745" spans="4:5">
      <c r="D30745" s="122"/>
      <c r="E30745" s="122"/>
    </row>
    <row r="30746" spans="4:5">
      <c r="D30746" s="122"/>
      <c r="E30746" s="122"/>
    </row>
    <row r="30747" spans="4:5">
      <c r="D30747" s="122"/>
      <c r="E30747" s="122"/>
    </row>
    <row r="30748" spans="4:5">
      <c r="D30748" s="122"/>
      <c r="E30748" s="122"/>
    </row>
    <row r="30749" spans="4:5">
      <c r="D30749" s="122"/>
      <c r="E30749" s="122"/>
    </row>
    <row r="30750" spans="4:5">
      <c r="D30750" s="122"/>
      <c r="E30750" s="122"/>
    </row>
    <row r="30751" spans="4:5">
      <c r="D30751" s="122"/>
      <c r="E30751" s="122"/>
    </row>
    <row r="30752" spans="4:5">
      <c r="D30752" s="122"/>
      <c r="E30752" s="122"/>
    </row>
    <row r="30753" spans="4:5">
      <c r="D30753" s="122"/>
      <c r="E30753" s="122"/>
    </row>
    <row r="30754" spans="4:5">
      <c r="D30754" s="122"/>
      <c r="E30754" s="122"/>
    </row>
    <row r="30755" spans="4:5">
      <c r="D30755" s="122"/>
      <c r="E30755" s="122"/>
    </row>
    <row r="30756" spans="4:5">
      <c r="D30756" s="122"/>
      <c r="E30756" s="122"/>
    </row>
    <row r="30757" spans="4:5">
      <c r="D30757" s="122"/>
      <c r="E30757" s="122"/>
    </row>
    <row r="30758" spans="4:5">
      <c r="D30758" s="122"/>
      <c r="E30758" s="122"/>
    </row>
    <row r="30759" spans="4:5">
      <c r="D30759" s="122"/>
      <c r="E30759" s="122"/>
    </row>
    <row r="30760" spans="4:5">
      <c r="D30760" s="122"/>
      <c r="E30760" s="122"/>
    </row>
    <row r="30761" spans="4:5">
      <c r="D30761" s="122"/>
      <c r="E30761" s="122"/>
    </row>
    <row r="30762" spans="4:5">
      <c r="D30762" s="122"/>
      <c r="E30762" s="122"/>
    </row>
    <row r="30763" spans="4:5">
      <c r="D30763" s="122"/>
      <c r="E30763" s="122"/>
    </row>
    <row r="30764" spans="4:5">
      <c r="D30764" s="122"/>
      <c r="E30764" s="122"/>
    </row>
    <row r="30765" spans="4:5">
      <c r="D30765" s="122"/>
      <c r="E30765" s="122"/>
    </row>
    <row r="30766" spans="4:5">
      <c r="D30766" s="122"/>
      <c r="E30766" s="122"/>
    </row>
    <row r="30767" spans="4:5">
      <c r="D30767" s="122"/>
      <c r="E30767" s="122"/>
    </row>
    <row r="30768" spans="4:5">
      <c r="D30768" s="122"/>
      <c r="E30768" s="122"/>
    </row>
    <row r="30769" spans="4:5">
      <c r="D30769" s="122"/>
      <c r="E30769" s="122"/>
    </row>
    <row r="30770" spans="4:5">
      <c r="D30770" s="122"/>
      <c r="E30770" s="122"/>
    </row>
    <row r="30771" spans="4:5">
      <c r="D30771" s="122"/>
      <c r="E30771" s="122"/>
    </row>
    <row r="30772" spans="4:5">
      <c r="D30772" s="122"/>
      <c r="E30772" s="122"/>
    </row>
    <row r="30773" spans="4:5">
      <c r="D30773" s="122"/>
      <c r="E30773" s="122"/>
    </row>
    <row r="30774" spans="4:5">
      <c r="D30774" s="122"/>
      <c r="E30774" s="122"/>
    </row>
    <row r="30775" spans="4:5">
      <c r="D30775" s="122"/>
      <c r="E30775" s="122"/>
    </row>
    <row r="30776" spans="4:5">
      <c r="D30776" s="122"/>
      <c r="E30776" s="122"/>
    </row>
    <row r="30777" spans="4:5">
      <c r="D30777" s="122"/>
      <c r="E30777" s="122"/>
    </row>
    <row r="30778" spans="4:5">
      <c r="D30778" s="122"/>
      <c r="E30778" s="122"/>
    </row>
    <row r="30779" spans="4:5">
      <c r="D30779" s="122"/>
      <c r="E30779" s="122"/>
    </row>
    <row r="30780" spans="4:5">
      <c r="D30780" s="122"/>
      <c r="E30780" s="122"/>
    </row>
    <row r="30781" spans="4:5">
      <c r="D30781" s="122"/>
      <c r="E30781" s="122"/>
    </row>
    <row r="30782" spans="4:5">
      <c r="D30782" s="122"/>
      <c r="E30782" s="122"/>
    </row>
    <row r="30783" spans="4:5">
      <c r="D30783" s="122"/>
      <c r="E30783" s="122"/>
    </row>
    <row r="30784" spans="4:5">
      <c r="D30784" s="122"/>
      <c r="E30784" s="122"/>
    </row>
    <row r="30785" spans="4:5">
      <c r="D30785" s="122"/>
      <c r="E30785" s="122"/>
    </row>
    <row r="30786" spans="4:5">
      <c r="D30786" s="122"/>
      <c r="E30786" s="122"/>
    </row>
    <row r="30787" spans="4:5">
      <c r="D30787" s="122"/>
      <c r="E30787" s="122"/>
    </row>
    <row r="30788" spans="4:5">
      <c r="D30788" s="122"/>
      <c r="E30788" s="122"/>
    </row>
    <row r="30789" spans="4:5">
      <c r="D30789" s="122"/>
      <c r="E30789" s="122"/>
    </row>
    <row r="30790" spans="4:5">
      <c r="D30790" s="122"/>
      <c r="E30790" s="122"/>
    </row>
    <row r="30791" spans="4:5">
      <c r="D30791" s="122"/>
      <c r="E30791" s="122"/>
    </row>
    <row r="30792" spans="4:5">
      <c r="D30792" s="122"/>
      <c r="E30792" s="122"/>
    </row>
    <row r="30793" spans="4:5">
      <c r="D30793" s="122"/>
      <c r="E30793" s="122"/>
    </row>
    <row r="30794" spans="4:5">
      <c r="D30794" s="122"/>
      <c r="E30794" s="122"/>
    </row>
    <row r="30795" spans="4:5">
      <c r="D30795" s="122"/>
      <c r="E30795" s="122"/>
    </row>
    <row r="30796" spans="4:5">
      <c r="D30796" s="122"/>
      <c r="E30796" s="122"/>
    </row>
    <row r="30797" spans="4:5">
      <c r="D30797" s="122"/>
      <c r="E30797" s="122"/>
    </row>
    <row r="30798" spans="4:5">
      <c r="D30798" s="122"/>
      <c r="E30798" s="122"/>
    </row>
    <row r="30799" spans="4:5">
      <c r="D30799" s="122"/>
      <c r="E30799" s="122"/>
    </row>
    <row r="30800" spans="4:5">
      <c r="D30800" s="122"/>
      <c r="E30800" s="122"/>
    </row>
    <row r="30801" spans="4:5">
      <c r="D30801" s="122"/>
      <c r="E30801" s="122"/>
    </row>
    <row r="30802" spans="4:5">
      <c r="D30802" s="122"/>
      <c r="E30802" s="122"/>
    </row>
    <row r="30803" spans="4:5">
      <c r="D30803" s="122"/>
      <c r="E30803" s="122"/>
    </row>
    <row r="30804" spans="4:5">
      <c r="D30804" s="122"/>
      <c r="E30804" s="122"/>
    </row>
    <row r="30805" spans="4:5">
      <c r="D30805" s="122"/>
      <c r="E30805" s="122"/>
    </row>
    <row r="30806" spans="4:5">
      <c r="D30806" s="122"/>
      <c r="E30806" s="122"/>
    </row>
    <row r="30807" spans="4:5">
      <c r="D30807" s="122"/>
      <c r="E30807" s="122"/>
    </row>
    <row r="30808" spans="4:5">
      <c r="D30808" s="122"/>
      <c r="E30808" s="122"/>
    </row>
    <row r="30809" spans="4:5">
      <c r="D30809" s="122"/>
      <c r="E30809" s="122"/>
    </row>
    <row r="30810" spans="4:5">
      <c r="D30810" s="122"/>
      <c r="E30810" s="122"/>
    </row>
    <row r="30811" spans="4:5">
      <c r="D30811" s="122"/>
      <c r="E30811" s="122"/>
    </row>
    <row r="30812" spans="4:5">
      <c r="D30812" s="122"/>
      <c r="E30812" s="122"/>
    </row>
    <row r="30813" spans="4:5">
      <c r="D30813" s="122"/>
      <c r="E30813" s="122"/>
    </row>
    <row r="30814" spans="4:5">
      <c r="D30814" s="122"/>
      <c r="E30814" s="122"/>
    </row>
    <row r="30815" spans="4:5">
      <c r="D30815" s="122"/>
      <c r="E30815" s="122"/>
    </row>
    <row r="30816" spans="4:5">
      <c r="D30816" s="122"/>
      <c r="E30816" s="122"/>
    </row>
    <row r="30817" spans="4:5">
      <c r="D30817" s="122"/>
      <c r="E30817" s="122"/>
    </row>
    <row r="30818" spans="4:5">
      <c r="D30818" s="122"/>
      <c r="E30818" s="122"/>
    </row>
    <row r="30819" spans="4:5">
      <c r="D30819" s="122"/>
      <c r="E30819" s="122"/>
    </row>
    <row r="30820" spans="4:5">
      <c r="D30820" s="122"/>
      <c r="E30820" s="122"/>
    </row>
    <row r="30821" spans="4:5">
      <c r="D30821" s="122"/>
      <c r="E30821" s="122"/>
    </row>
    <row r="30822" spans="4:5">
      <c r="D30822" s="122"/>
      <c r="E30822" s="122"/>
    </row>
    <row r="30823" spans="4:5">
      <c r="D30823" s="122"/>
      <c r="E30823" s="122"/>
    </row>
    <row r="30824" spans="4:5">
      <c r="D30824" s="122"/>
      <c r="E30824" s="122"/>
    </row>
    <row r="30825" spans="4:5">
      <c r="D30825" s="122"/>
      <c r="E30825" s="122"/>
    </row>
    <row r="30826" spans="4:5">
      <c r="D30826" s="122"/>
      <c r="E30826" s="122"/>
    </row>
    <row r="30827" spans="4:5">
      <c r="D30827" s="122"/>
      <c r="E30827" s="122"/>
    </row>
    <row r="30828" spans="4:5">
      <c r="D30828" s="122"/>
      <c r="E30828" s="122"/>
    </row>
    <row r="30829" spans="4:5">
      <c r="D30829" s="122"/>
      <c r="E30829" s="122"/>
    </row>
    <row r="30830" spans="4:5">
      <c r="D30830" s="122"/>
      <c r="E30830" s="122"/>
    </row>
    <row r="30831" spans="4:5">
      <c r="D30831" s="122"/>
      <c r="E30831" s="122"/>
    </row>
    <row r="30832" spans="4:5">
      <c r="D30832" s="122"/>
      <c r="E30832" s="122"/>
    </row>
    <row r="30833" spans="4:5">
      <c r="D30833" s="122"/>
      <c r="E30833" s="122"/>
    </row>
    <row r="30834" spans="4:5">
      <c r="D30834" s="122"/>
      <c r="E30834" s="122"/>
    </row>
    <row r="30835" spans="4:5">
      <c r="D30835" s="122"/>
      <c r="E30835" s="122"/>
    </row>
    <row r="30836" spans="4:5">
      <c r="D30836" s="122"/>
      <c r="E30836" s="122"/>
    </row>
    <row r="30837" spans="4:5">
      <c r="D30837" s="122"/>
      <c r="E30837" s="122"/>
    </row>
    <row r="30838" spans="4:5">
      <c r="D30838" s="122"/>
      <c r="E30838" s="122"/>
    </row>
    <row r="30839" spans="4:5">
      <c r="D30839" s="122"/>
      <c r="E30839" s="122"/>
    </row>
    <row r="30840" spans="4:5">
      <c r="D30840" s="122"/>
      <c r="E30840" s="122"/>
    </row>
    <row r="30841" spans="4:5">
      <c r="D30841" s="122"/>
      <c r="E30841" s="122"/>
    </row>
    <row r="30842" spans="4:5">
      <c r="D30842" s="122"/>
      <c r="E30842" s="122"/>
    </row>
    <row r="30843" spans="4:5">
      <c r="D30843" s="122"/>
      <c r="E30843" s="122"/>
    </row>
    <row r="30844" spans="4:5">
      <c r="D30844" s="122"/>
      <c r="E30844" s="122"/>
    </row>
    <row r="30845" spans="4:5">
      <c r="D30845" s="122"/>
      <c r="E30845" s="122"/>
    </row>
    <row r="30846" spans="4:5">
      <c r="D30846" s="122"/>
      <c r="E30846" s="122"/>
    </row>
    <row r="30847" spans="4:5">
      <c r="D30847" s="122"/>
      <c r="E30847" s="122"/>
    </row>
    <row r="30848" spans="4:5">
      <c r="D30848" s="122"/>
      <c r="E30848" s="122"/>
    </row>
    <row r="30849" spans="4:5">
      <c r="D30849" s="122"/>
      <c r="E30849" s="122"/>
    </row>
    <row r="30850" spans="4:5">
      <c r="D30850" s="122"/>
      <c r="E30850" s="122"/>
    </row>
    <row r="30851" spans="4:5">
      <c r="D30851" s="122"/>
      <c r="E30851" s="122"/>
    </row>
    <row r="30852" spans="4:5">
      <c r="D30852" s="122"/>
      <c r="E30852" s="122"/>
    </row>
    <row r="30853" spans="4:5">
      <c r="D30853" s="122"/>
      <c r="E30853" s="122"/>
    </row>
    <row r="30854" spans="4:5">
      <c r="D30854" s="122"/>
      <c r="E30854" s="122"/>
    </row>
    <row r="30855" spans="4:5">
      <c r="D30855" s="122"/>
      <c r="E30855" s="122"/>
    </row>
    <row r="30856" spans="4:5">
      <c r="D30856" s="122"/>
      <c r="E30856" s="122"/>
    </row>
    <row r="30857" spans="4:5">
      <c r="D30857" s="122"/>
      <c r="E30857" s="122"/>
    </row>
    <row r="30858" spans="4:5">
      <c r="D30858" s="122"/>
      <c r="E30858" s="122"/>
    </row>
    <row r="30859" spans="4:5">
      <c r="D30859" s="122"/>
      <c r="E30859" s="122"/>
    </row>
    <row r="30860" spans="4:5">
      <c r="D30860" s="122"/>
      <c r="E30860" s="122"/>
    </row>
    <row r="30861" spans="4:5">
      <c r="D30861" s="122"/>
      <c r="E30861" s="122"/>
    </row>
    <row r="30862" spans="4:5">
      <c r="D30862" s="122"/>
      <c r="E30862" s="122"/>
    </row>
    <row r="30863" spans="4:5">
      <c r="D30863" s="122"/>
      <c r="E30863" s="122"/>
    </row>
    <row r="30864" spans="4:5">
      <c r="D30864" s="122"/>
      <c r="E30864" s="122"/>
    </row>
    <row r="30865" spans="4:5">
      <c r="D30865" s="122"/>
      <c r="E30865" s="122"/>
    </row>
    <row r="30866" spans="4:5">
      <c r="D30866" s="122"/>
      <c r="E30866" s="122"/>
    </row>
    <row r="30867" spans="4:5">
      <c r="D30867" s="122"/>
      <c r="E30867" s="122"/>
    </row>
    <row r="30868" spans="4:5">
      <c r="D30868" s="122"/>
      <c r="E30868" s="122"/>
    </row>
    <row r="30869" spans="4:5">
      <c r="D30869" s="122"/>
      <c r="E30869" s="122"/>
    </row>
    <row r="30870" spans="4:5">
      <c r="D30870" s="122"/>
      <c r="E30870" s="122"/>
    </row>
    <row r="30871" spans="4:5">
      <c r="D30871" s="122"/>
      <c r="E30871" s="122"/>
    </row>
    <row r="30872" spans="4:5">
      <c r="D30872" s="122"/>
      <c r="E30872" s="122"/>
    </row>
    <row r="30873" spans="4:5">
      <c r="D30873" s="122"/>
      <c r="E30873" s="122"/>
    </row>
    <row r="30874" spans="4:5">
      <c r="D30874" s="122"/>
      <c r="E30874" s="122"/>
    </row>
    <row r="30875" spans="4:5">
      <c r="D30875" s="122"/>
      <c r="E30875" s="122"/>
    </row>
    <row r="30876" spans="4:5">
      <c r="D30876" s="122"/>
      <c r="E30876" s="122"/>
    </row>
    <row r="30877" spans="4:5">
      <c r="D30877" s="122"/>
      <c r="E30877" s="122"/>
    </row>
    <row r="30878" spans="4:5">
      <c r="D30878" s="122"/>
      <c r="E30878" s="122"/>
    </row>
    <row r="30879" spans="4:5">
      <c r="D30879" s="122"/>
      <c r="E30879" s="122"/>
    </row>
    <row r="30880" spans="4:5">
      <c r="D30880" s="122"/>
      <c r="E30880" s="122"/>
    </row>
    <row r="30881" spans="4:5">
      <c r="D30881" s="122"/>
      <c r="E30881" s="122"/>
    </row>
    <row r="30882" spans="4:5">
      <c r="D30882" s="122"/>
      <c r="E30882" s="122"/>
    </row>
    <row r="30883" spans="4:5">
      <c r="D30883" s="122"/>
      <c r="E30883" s="122"/>
    </row>
    <row r="30884" spans="4:5">
      <c r="D30884" s="122"/>
      <c r="E30884" s="122"/>
    </row>
    <row r="30885" spans="4:5">
      <c r="D30885" s="122"/>
      <c r="E30885" s="122"/>
    </row>
    <row r="30886" spans="4:5">
      <c r="D30886" s="122"/>
      <c r="E30886" s="122"/>
    </row>
    <row r="30887" spans="4:5">
      <c r="D30887" s="122"/>
      <c r="E30887" s="122"/>
    </row>
    <row r="30888" spans="4:5">
      <c r="D30888" s="122"/>
      <c r="E30888" s="122"/>
    </row>
    <row r="30889" spans="4:5">
      <c r="D30889" s="122"/>
      <c r="E30889" s="122"/>
    </row>
    <row r="30890" spans="4:5">
      <c r="D30890" s="122"/>
      <c r="E30890" s="122"/>
    </row>
    <row r="30891" spans="4:5">
      <c r="D30891" s="122"/>
      <c r="E30891" s="122"/>
    </row>
    <row r="30892" spans="4:5">
      <c r="D30892" s="122"/>
      <c r="E30892" s="122"/>
    </row>
    <row r="30893" spans="4:5">
      <c r="D30893" s="122"/>
      <c r="E30893" s="122"/>
    </row>
    <row r="30894" spans="4:5">
      <c r="D30894" s="122"/>
      <c r="E30894" s="122"/>
    </row>
    <row r="30895" spans="4:5">
      <c r="D30895" s="122"/>
      <c r="E30895" s="122"/>
    </row>
    <row r="30896" spans="4:5">
      <c r="D30896" s="122"/>
      <c r="E30896" s="122"/>
    </row>
    <row r="30897" spans="4:5">
      <c r="D30897" s="122"/>
      <c r="E30897" s="122"/>
    </row>
    <row r="30898" spans="4:5">
      <c r="D30898" s="122"/>
      <c r="E30898" s="122"/>
    </row>
    <row r="30899" spans="4:5">
      <c r="D30899" s="122"/>
      <c r="E30899" s="122"/>
    </row>
    <row r="30900" spans="4:5">
      <c r="D30900" s="122"/>
      <c r="E30900" s="122"/>
    </row>
    <row r="30901" spans="4:5">
      <c r="D30901" s="122"/>
      <c r="E30901" s="122"/>
    </row>
    <row r="30902" spans="4:5">
      <c r="D30902" s="122"/>
      <c r="E30902" s="122"/>
    </row>
    <row r="30903" spans="4:5">
      <c r="D30903" s="122"/>
      <c r="E30903" s="122"/>
    </row>
    <row r="30904" spans="4:5">
      <c r="D30904" s="122"/>
      <c r="E30904" s="122"/>
    </row>
    <row r="30905" spans="4:5">
      <c r="D30905" s="122"/>
      <c r="E30905" s="122"/>
    </row>
    <row r="30906" spans="4:5">
      <c r="D30906" s="122"/>
      <c r="E30906" s="122"/>
    </row>
    <row r="30907" spans="4:5">
      <c r="D30907" s="122"/>
      <c r="E30907" s="122"/>
    </row>
    <row r="30908" spans="4:5">
      <c r="D30908" s="122"/>
      <c r="E30908" s="122"/>
    </row>
    <row r="30909" spans="4:5">
      <c r="D30909" s="122"/>
      <c r="E30909" s="122"/>
    </row>
    <row r="30910" spans="4:5">
      <c r="D30910" s="122"/>
      <c r="E30910" s="122"/>
    </row>
    <row r="30911" spans="4:5">
      <c r="D30911" s="122"/>
      <c r="E30911" s="122"/>
    </row>
    <row r="30912" spans="4:5">
      <c r="D30912" s="122"/>
      <c r="E30912" s="122"/>
    </row>
    <row r="30913" spans="4:5">
      <c r="D30913" s="122"/>
      <c r="E30913" s="122"/>
    </row>
    <row r="30914" spans="4:5">
      <c r="D30914" s="122"/>
      <c r="E30914" s="122"/>
    </row>
    <row r="30915" spans="4:5">
      <c r="D30915" s="122"/>
      <c r="E30915" s="122"/>
    </row>
    <row r="30916" spans="4:5">
      <c r="D30916" s="122"/>
      <c r="E30916" s="122"/>
    </row>
    <row r="30917" spans="4:5">
      <c r="D30917" s="122"/>
      <c r="E30917" s="122"/>
    </row>
    <row r="30918" spans="4:5">
      <c r="D30918" s="122"/>
      <c r="E30918" s="122"/>
    </row>
    <row r="30919" spans="4:5">
      <c r="D30919" s="122"/>
      <c r="E30919" s="122"/>
    </row>
    <row r="30920" spans="4:5">
      <c r="D30920" s="122"/>
      <c r="E30920" s="122"/>
    </row>
    <row r="30921" spans="4:5">
      <c r="D30921" s="122"/>
      <c r="E30921" s="122"/>
    </row>
    <row r="30922" spans="4:5">
      <c r="D30922" s="122"/>
      <c r="E30922" s="122"/>
    </row>
    <row r="30923" spans="4:5">
      <c r="D30923" s="122"/>
      <c r="E30923" s="122"/>
    </row>
    <row r="30924" spans="4:5">
      <c r="D30924" s="122"/>
      <c r="E30924" s="122"/>
    </row>
    <row r="30925" spans="4:5">
      <c r="D30925" s="122"/>
      <c r="E30925" s="122"/>
    </row>
    <row r="30926" spans="4:5">
      <c r="D30926" s="122"/>
      <c r="E30926" s="122"/>
    </row>
    <row r="30927" spans="4:5">
      <c r="D30927" s="122"/>
      <c r="E30927" s="122"/>
    </row>
    <row r="30928" spans="4:5">
      <c r="D30928" s="122"/>
      <c r="E30928" s="122"/>
    </row>
    <row r="30929" spans="4:5">
      <c r="D30929" s="122"/>
      <c r="E30929" s="122"/>
    </row>
    <row r="30930" spans="4:5">
      <c r="D30930" s="122"/>
      <c r="E30930" s="122"/>
    </row>
    <row r="30931" spans="4:5">
      <c r="D30931" s="122"/>
      <c r="E30931" s="122"/>
    </row>
    <row r="30932" spans="4:5">
      <c r="D30932" s="122"/>
      <c r="E30932" s="122"/>
    </row>
    <row r="30933" spans="4:5">
      <c r="D30933" s="122"/>
      <c r="E30933" s="122"/>
    </row>
    <row r="30934" spans="4:5">
      <c r="D30934" s="122"/>
      <c r="E30934" s="122"/>
    </row>
    <row r="30935" spans="4:5">
      <c r="D30935" s="122"/>
      <c r="E30935" s="122"/>
    </row>
    <row r="30936" spans="4:5">
      <c r="D30936" s="122"/>
      <c r="E30936" s="122"/>
    </row>
    <row r="30937" spans="4:5">
      <c r="D30937" s="122"/>
      <c r="E30937" s="122"/>
    </row>
    <row r="30938" spans="4:5">
      <c r="D30938" s="122"/>
      <c r="E30938" s="122"/>
    </row>
    <row r="30939" spans="4:5">
      <c r="D30939" s="122"/>
      <c r="E30939" s="122"/>
    </row>
    <row r="30940" spans="4:5">
      <c r="D30940" s="122"/>
      <c r="E30940" s="122"/>
    </row>
    <row r="30941" spans="4:5">
      <c r="D30941" s="122"/>
      <c r="E30941" s="122"/>
    </row>
    <row r="30942" spans="4:5">
      <c r="D30942" s="122"/>
      <c r="E30942" s="122"/>
    </row>
    <row r="30943" spans="4:5">
      <c r="D30943" s="122"/>
      <c r="E30943" s="122"/>
    </row>
    <row r="30944" spans="4:5">
      <c r="D30944" s="122"/>
      <c r="E30944" s="122"/>
    </row>
    <row r="30945" spans="4:5">
      <c r="D30945" s="122"/>
      <c r="E30945" s="122"/>
    </row>
    <row r="30946" spans="4:5">
      <c r="D30946" s="122"/>
      <c r="E30946" s="122"/>
    </row>
    <row r="30947" spans="4:5">
      <c r="D30947" s="122"/>
      <c r="E30947" s="122"/>
    </row>
    <row r="30948" spans="4:5">
      <c r="D30948" s="122"/>
      <c r="E30948" s="122"/>
    </row>
    <row r="30949" spans="4:5">
      <c r="D30949" s="122"/>
      <c r="E30949" s="122"/>
    </row>
    <row r="30950" spans="4:5">
      <c r="D30950" s="122"/>
      <c r="E30950" s="122"/>
    </row>
    <row r="30951" spans="4:5">
      <c r="D30951" s="122"/>
      <c r="E30951" s="122"/>
    </row>
    <row r="30952" spans="4:5">
      <c r="D30952" s="122"/>
      <c r="E30952" s="122"/>
    </row>
    <row r="30953" spans="4:5">
      <c r="D30953" s="122"/>
      <c r="E30953" s="122"/>
    </row>
    <row r="30954" spans="4:5">
      <c r="D30954" s="122"/>
      <c r="E30954" s="122"/>
    </row>
    <row r="30955" spans="4:5">
      <c r="D30955" s="122"/>
      <c r="E30955" s="122"/>
    </row>
    <row r="30956" spans="4:5">
      <c r="D30956" s="122"/>
      <c r="E30956" s="122"/>
    </row>
    <row r="30957" spans="4:5">
      <c r="D30957" s="122"/>
      <c r="E30957" s="122"/>
    </row>
    <row r="30958" spans="4:5">
      <c r="D30958" s="122"/>
      <c r="E30958" s="122"/>
    </row>
    <row r="30959" spans="4:5">
      <c r="D30959" s="122"/>
      <c r="E30959" s="122"/>
    </row>
    <row r="30960" spans="4:5">
      <c r="D30960" s="122"/>
      <c r="E30960" s="122"/>
    </row>
    <row r="30961" spans="4:5">
      <c r="D30961" s="122"/>
      <c r="E30961" s="122"/>
    </row>
    <row r="30962" spans="4:5">
      <c r="D30962" s="122"/>
      <c r="E30962" s="122"/>
    </row>
    <row r="30963" spans="4:5">
      <c r="D30963" s="122"/>
      <c r="E30963" s="122"/>
    </row>
    <row r="30964" spans="4:5">
      <c r="D30964" s="122"/>
      <c r="E30964" s="122"/>
    </row>
    <row r="30965" spans="4:5">
      <c r="D30965" s="122"/>
      <c r="E30965" s="122"/>
    </row>
    <row r="30966" spans="4:5">
      <c r="D30966" s="122"/>
      <c r="E30966" s="122"/>
    </row>
    <row r="30967" spans="4:5">
      <c r="D30967" s="122"/>
      <c r="E30967" s="122"/>
    </row>
    <row r="30968" spans="4:5">
      <c r="D30968" s="122"/>
      <c r="E30968" s="122"/>
    </row>
    <row r="30969" spans="4:5">
      <c r="D30969" s="122"/>
      <c r="E30969" s="122"/>
    </row>
    <row r="30970" spans="4:5">
      <c r="D30970" s="122"/>
      <c r="E30970" s="122"/>
    </row>
    <row r="30971" spans="4:5">
      <c r="D30971" s="122"/>
      <c r="E30971" s="122"/>
    </row>
    <row r="30972" spans="4:5">
      <c r="D30972" s="122"/>
      <c r="E30972" s="122"/>
    </row>
    <row r="30973" spans="4:5">
      <c r="D30973" s="122"/>
      <c r="E30973" s="122"/>
    </row>
    <row r="30974" spans="4:5">
      <c r="D30974" s="122"/>
      <c r="E30974" s="122"/>
    </row>
    <row r="30975" spans="4:5">
      <c r="D30975" s="122"/>
      <c r="E30975" s="122"/>
    </row>
    <row r="30976" spans="4:5">
      <c r="D30976" s="122"/>
      <c r="E30976" s="122"/>
    </row>
    <row r="30977" spans="4:5">
      <c r="D30977" s="122"/>
      <c r="E30977" s="122"/>
    </row>
    <row r="30978" spans="4:5">
      <c r="D30978" s="122"/>
      <c r="E30978" s="122"/>
    </row>
    <row r="30979" spans="4:5">
      <c r="D30979" s="122"/>
      <c r="E30979" s="122"/>
    </row>
    <row r="30980" spans="4:5">
      <c r="D30980" s="122"/>
      <c r="E30980" s="122"/>
    </row>
    <row r="30981" spans="4:5">
      <c r="D30981" s="122"/>
      <c r="E30981" s="122"/>
    </row>
    <row r="30982" spans="4:5">
      <c r="D30982" s="122"/>
      <c r="E30982" s="122"/>
    </row>
    <row r="30983" spans="4:5">
      <c r="D30983" s="122"/>
      <c r="E30983" s="122"/>
    </row>
    <row r="30984" spans="4:5">
      <c r="D30984" s="122"/>
      <c r="E30984" s="122"/>
    </row>
    <row r="30985" spans="4:5">
      <c r="D30985" s="122"/>
      <c r="E30985" s="122"/>
    </row>
    <row r="30986" spans="4:5">
      <c r="D30986" s="122"/>
      <c r="E30986" s="122"/>
    </row>
    <row r="30987" spans="4:5">
      <c r="D30987" s="122"/>
      <c r="E30987" s="122"/>
    </row>
    <row r="30988" spans="4:5">
      <c r="D30988" s="122"/>
      <c r="E30988" s="122"/>
    </row>
    <row r="30989" spans="4:5">
      <c r="D30989" s="122"/>
      <c r="E30989" s="122"/>
    </row>
    <row r="30990" spans="4:5">
      <c r="D30990" s="122"/>
      <c r="E30990" s="122"/>
    </row>
    <row r="30991" spans="4:5">
      <c r="D30991" s="122"/>
      <c r="E30991" s="122"/>
    </row>
    <row r="30992" spans="4:5">
      <c r="D30992" s="122"/>
      <c r="E30992" s="122"/>
    </row>
    <row r="30993" spans="4:5">
      <c r="D30993" s="122"/>
      <c r="E30993" s="122"/>
    </row>
    <row r="30994" spans="4:5">
      <c r="D30994" s="122"/>
      <c r="E30994" s="122"/>
    </row>
    <row r="30995" spans="4:5">
      <c r="D30995" s="122"/>
      <c r="E30995" s="122"/>
    </row>
    <row r="30996" spans="4:5">
      <c r="D30996" s="122"/>
      <c r="E30996" s="122"/>
    </row>
    <row r="30997" spans="4:5">
      <c r="D30997" s="122"/>
      <c r="E30997" s="122"/>
    </row>
    <row r="30998" spans="4:5">
      <c r="D30998" s="122"/>
      <c r="E30998" s="122"/>
    </row>
    <row r="30999" spans="4:5">
      <c r="D30999" s="122"/>
      <c r="E30999" s="122"/>
    </row>
    <row r="31000" spans="4:5">
      <c r="D31000" s="122"/>
      <c r="E31000" s="122"/>
    </row>
    <row r="31001" spans="4:5">
      <c r="D31001" s="122"/>
      <c r="E31001" s="122"/>
    </row>
    <row r="31002" spans="4:5">
      <c r="D31002" s="122"/>
      <c r="E31002" s="122"/>
    </row>
    <row r="31003" spans="4:5">
      <c r="D31003" s="122"/>
      <c r="E31003" s="122"/>
    </row>
    <row r="31004" spans="4:5">
      <c r="D31004" s="122"/>
      <c r="E31004" s="122"/>
    </row>
    <row r="31005" spans="4:5">
      <c r="D31005" s="122"/>
      <c r="E31005" s="122"/>
    </row>
    <row r="31006" spans="4:5">
      <c r="D31006" s="122"/>
      <c r="E31006" s="122"/>
    </row>
    <row r="31007" spans="4:5">
      <c r="D31007" s="122"/>
      <c r="E31007" s="122"/>
    </row>
    <row r="31008" spans="4:5">
      <c r="D31008" s="122"/>
      <c r="E31008" s="122"/>
    </row>
    <row r="31009" spans="4:5">
      <c r="D31009" s="122"/>
      <c r="E31009" s="122"/>
    </row>
    <row r="31010" spans="4:5">
      <c r="D31010" s="122"/>
      <c r="E31010" s="122"/>
    </row>
    <row r="31011" spans="4:5">
      <c r="D31011" s="122"/>
      <c r="E31011" s="122"/>
    </row>
    <row r="31012" spans="4:5">
      <c r="D31012" s="122"/>
      <c r="E31012" s="122"/>
    </row>
    <row r="31013" spans="4:5">
      <c r="D31013" s="122"/>
      <c r="E31013" s="122"/>
    </row>
    <row r="31014" spans="4:5">
      <c r="D31014" s="122"/>
      <c r="E31014" s="122"/>
    </row>
    <row r="31015" spans="4:5">
      <c r="D31015" s="122"/>
      <c r="E31015" s="122"/>
    </row>
    <row r="31016" spans="4:5">
      <c r="D31016" s="122"/>
      <c r="E31016" s="122"/>
    </row>
    <row r="31017" spans="4:5">
      <c r="D31017" s="122"/>
      <c r="E31017" s="122"/>
    </row>
    <row r="31018" spans="4:5">
      <c r="D31018" s="122"/>
      <c r="E31018" s="122"/>
    </row>
    <row r="31019" spans="4:5">
      <c r="D31019" s="122"/>
      <c r="E31019" s="122"/>
    </row>
    <row r="31020" spans="4:5">
      <c r="D31020" s="122"/>
      <c r="E31020" s="122"/>
    </row>
    <row r="31021" spans="4:5">
      <c r="D31021" s="122"/>
      <c r="E31021" s="122"/>
    </row>
    <row r="31022" spans="4:5">
      <c r="D31022" s="122"/>
      <c r="E31022" s="122"/>
    </row>
    <row r="31023" spans="4:5">
      <c r="D31023" s="122"/>
      <c r="E31023" s="122"/>
    </row>
    <row r="31024" spans="4:5">
      <c r="D31024" s="122"/>
      <c r="E31024" s="122"/>
    </row>
    <row r="31025" spans="4:5">
      <c r="D31025" s="122"/>
      <c r="E31025" s="122"/>
    </row>
    <row r="31026" spans="4:5">
      <c r="D31026" s="122"/>
      <c r="E31026" s="122"/>
    </row>
    <row r="31027" spans="4:5">
      <c r="D31027" s="122"/>
      <c r="E31027" s="122"/>
    </row>
    <row r="31028" spans="4:5">
      <c r="D31028" s="122"/>
      <c r="E31028" s="122"/>
    </row>
    <row r="31029" spans="4:5">
      <c r="D31029" s="122"/>
      <c r="E31029" s="122"/>
    </row>
    <row r="31030" spans="4:5">
      <c r="D31030" s="122"/>
      <c r="E31030" s="122"/>
    </row>
    <row r="31031" spans="4:5">
      <c r="D31031" s="122"/>
      <c r="E31031" s="122"/>
    </row>
    <row r="31032" spans="4:5">
      <c r="D31032" s="122"/>
      <c r="E31032" s="122"/>
    </row>
    <row r="31033" spans="4:5">
      <c r="D31033" s="122"/>
      <c r="E31033" s="122"/>
    </row>
    <row r="31034" spans="4:5">
      <c r="D31034" s="122"/>
      <c r="E31034" s="122"/>
    </row>
    <row r="31035" spans="4:5">
      <c r="D31035" s="122"/>
      <c r="E31035" s="122"/>
    </row>
    <row r="31036" spans="4:5">
      <c r="D31036" s="122"/>
      <c r="E31036" s="122"/>
    </row>
    <row r="31037" spans="4:5">
      <c r="D31037" s="122"/>
      <c r="E31037" s="122"/>
    </row>
    <row r="31038" spans="4:5">
      <c r="D31038" s="122"/>
      <c r="E31038" s="122"/>
    </row>
    <row r="31039" spans="4:5">
      <c r="D31039" s="122"/>
      <c r="E31039" s="122"/>
    </row>
    <row r="31040" spans="4:5">
      <c r="D31040" s="122"/>
      <c r="E31040" s="122"/>
    </row>
    <row r="31041" spans="4:5">
      <c r="D31041" s="122"/>
      <c r="E31041" s="122"/>
    </row>
    <row r="31042" spans="4:5">
      <c r="D31042" s="122"/>
      <c r="E31042" s="122"/>
    </row>
    <row r="31043" spans="4:5">
      <c r="D31043" s="122"/>
      <c r="E31043" s="122"/>
    </row>
    <row r="31044" spans="4:5">
      <c r="D31044" s="122"/>
      <c r="E31044" s="122"/>
    </row>
    <row r="31045" spans="4:5">
      <c r="D31045" s="122"/>
      <c r="E31045" s="122"/>
    </row>
    <row r="31046" spans="4:5">
      <c r="D31046" s="122"/>
      <c r="E31046" s="122"/>
    </row>
    <row r="31047" spans="4:5">
      <c r="D31047" s="122"/>
      <c r="E31047" s="122"/>
    </row>
    <row r="31048" spans="4:5">
      <c r="D31048" s="122"/>
      <c r="E31048" s="122"/>
    </row>
    <row r="31049" spans="4:5">
      <c r="D31049" s="122"/>
      <c r="E31049" s="122"/>
    </row>
    <row r="31050" spans="4:5">
      <c r="D31050" s="122"/>
      <c r="E31050" s="122"/>
    </row>
    <row r="31051" spans="4:5">
      <c r="D31051" s="122"/>
      <c r="E31051" s="122"/>
    </row>
    <row r="31052" spans="4:5">
      <c r="D31052" s="122"/>
      <c r="E31052" s="122"/>
    </row>
    <row r="31053" spans="4:5">
      <c r="D31053" s="122"/>
      <c r="E31053" s="122"/>
    </row>
    <row r="31054" spans="4:5">
      <c r="D31054" s="122"/>
      <c r="E31054" s="122"/>
    </row>
    <row r="31055" spans="4:5">
      <c r="D31055" s="122"/>
      <c r="E31055" s="122"/>
    </row>
    <row r="31056" spans="4:5">
      <c r="D31056" s="122"/>
      <c r="E31056" s="122"/>
    </row>
    <row r="31057" spans="4:5">
      <c r="D31057" s="122"/>
      <c r="E31057" s="122"/>
    </row>
    <row r="31058" spans="4:5">
      <c r="D31058" s="122"/>
      <c r="E31058" s="122"/>
    </row>
    <row r="31059" spans="4:5">
      <c r="D31059" s="122"/>
      <c r="E31059" s="122"/>
    </row>
    <row r="31060" spans="4:5">
      <c r="D31060" s="122"/>
      <c r="E31060" s="122"/>
    </row>
    <row r="31061" spans="4:5">
      <c r="D31061" s="122"/>
      <c r="E31061" s="122"/>
    </row>
    <row r="31062" spans="4:5">
      <c r="D31062" s="122"/>
      <c r="E31062" s="122"/>
    </row>
    <row r="31063" spans="4:5">
      <c r="D31063" s="122"/>
      <c r="E31063" s="122"/>
    </row>
    <row r="31064" spans="4:5">
      <c r="D31064" s="122"/>
      <c r="E31064" s="122"/>
    </row>
    <row r="31065" spans="4:5">
      <c r="D31065" s="122"/>
      <c r="E31065" s="122"/>
    </row>
    <row r="31066" spans="4:5">
      <c r="D31066" s="122"/>
      <c r="E31066" s="122"/>
    </row>
    <row r="31067" spans="4:5">
      <c r="D31067" s="122"/>
      <c r="E31067" s="122"/>
    </row>
    <row r="31068" spans="4:5">
      <c r="D31068" s="122"/>
      <c r="E31068" s="122"/>
    </row>
    <row r="31069" spans="4:5">
      <c r="D31069" s="122"/>
      <c r="E31069" s="122"/>
    </row>
    <row r="31070" spans="4:5">
      <c r="D31070" s="122"/>
      <c r="E31070" s="122"/>
    </row>
    <row r="31071" spans="4:5">
      <c r="D31071" s="122"/>
      <c r="E31071" s="122"/>
    </row>
    <row r="31072" spans="4:5">
      <c r="D31072" s="122"/>
      <c r="E31072" s="122"/>
    </row>
    <row r="31073" spans="4:5">
      <c r="D31073" s="122"/>
      <c r="E31073" s="122"/>
    </row>
    <row r="31074" spans="4:5">
      <c r="D31074" s="122"/>
      <c r="E31074" s="122"/>
    </row>
    <row r="31075" spans="4:5">
      <c r="D31075" s="122"/>
      <c r="E31075" s="122"/>
    </row>
    <row r="31076" spans="4:5">
      <c r="D31076" s="122"/>
      <c r="E31076" s="122"/>
    </row>
    <row r="31077" spans="4:5">
      <c r="D31077" s="122"/>
      <c r="E31077" s="122"/>
    </row>
    <row r="31078" spans="4:5">
      <c r="D31078" s="122"/>
      <c r="E31078" s="122"/>
    </row>
    <row r="31079" spans="4:5">
      <c r="D31079" s="122"/>
      <c r="E31079" s="122"/>
    </row>
    <row r="31080" spans="4:5">
      <c r="D31080" s="122"/>
      <c r="E31080" s="122"/>
    </row>
    <row r="31081" spans="4:5">
      <c r="D31081" s="122"/>
      <c r="E31081" s="122"/>
    </row>
    <row r="31082" spans="4:5">
      <c r="D31082" s="122"/>
      <c r="E31082" s="122"/>
    </row>
    <row r="31083" spans="4:5">
      <c r="D31083" s="122"/>
      <c r="E31083" s="122"/>
    </row>
    <row r="31084" spans="4:5">
      <c r="D31084" s="122"/>
      <c r="E31084" s="122"/>
    </row>
    <row r="31085" spans="4:5">
      <c r="D31085" s="122"/>
      <c r="E31085" s="122"/>
    </row>
    <row r="31086" spans="4:5">
      <c r="D31086" s="122"/>
      <c r="E31086" s="122"/>
    </row>
    <row r="31087" spans="4:5">
      <c r="D31087" s="122"/>
      <c r="E31087" s="122"/>
    </row>
    <row r="31088" spans="4:5">
      <c r="D31088" s="122"/>
      <c r="E31088" s="122"/>
    </row>
    <row r="31089" spans="4:5">
      <c r="D31089" s="122"/>
      <c r="E31089" s="122"/>
    </row>
    <row r="31090" spans="4:5">
      <c r="D31090" s="122"/>
      <c r="E31090" s="122"/>
    </row>
    <row r="31091" spans="4:5">
      <c r="D31091" s="122"/>
      <c r="E31091" s="122"/>
    </row>
    <row r="31092" spans="4:5">
      <c r="D31092" s="122"/>
      <c r="E31092" s="122"/>
    </row>
    <row r="31093" spans="4:5">
      <c r="D31093" s="122"/>
      <c r="E31093" s="122"/>
    </row>
    <row r="31094" spans="4:5">
      <c r="D31094" s="122"/>
      <c r="E31094" s="122"/>
    </row>
    <row r="31095" spans="4:5">
      <c r="D31095" s="122"/>
      <c r="E31095" s="122"/>
    </row>
    <row r="31096" spans="4:5">
      <c r="D31096" s="122"/>
      <c r="E31096" s="122"/>
    </row>
    <row r="31097" spans="4:5">
      <c r="D31097" s="122"/>
      <c r="E31097" s="122"/>
    </row>
    <row r="31098" spans="4:5">
      <c r="D31098" s="122"/>
      <c r="E31098" s="122"/>
    </row>
    <row r="31099" spans="4:5">
      <c r="D31099" s="122"/>
      <c r="E31099" s="122"/>
    </row>
    <row r="31100" spans="4:5">
      <c r="D31100" s="122"/>
      <c r="E31100" s="122"/>
    </row>
    <row r="31101" spans="4:5">
      <c r="D31101" s="122"/>
      <c r="E31101" s="122"/>
    </row>
    <row r="31102" spans="4:5">
      <c r="D31102" s="122"/>
      <c r="E31102" s="122"/>
    </row>
    <row r="31103" spans="4:5">
      <c r="D31103" s="122"/>
      <c r="E31103" s="122"/>
    </row>
    <row r="31104" spans="4:5">
      <c r="D31104" s="122"/>
      <c r="E31104" s="122"/>
    </row>
    <row r="31105" spans="4:5">
      <c r="D31105" s="122"/>
      <c r="E31105" s="122"/>
    </row>
    <row r="31106" spans="4:5">
      <c r="D31106" s="122"/>
      <c r="E31106" s="122"/>
    </row>
    <row r="31107" spans="4:5">
      <c r="D31107" s="122"/>
      <c r="E31107" s="122"/>
    </row>
    <row r="31108" spans="4:5">
      <c r="D31108" s="122"/>
      <c r="E31108" s="122"/>
    </row>
    <row r="31109" spans="4:5">
      <c r="D31109" s="122"/>
      <c r="E31109" s="122"/>
    </row>
    <row r="31110" spans="4:5">
      <c r="D31110" s="122"/>
      <c r="E31110" s="122"/>
    </row>
    <row r="31111" spans="4:5">
      <c r="D31111" s="122"/>
      <c r="E31111" s="122"/>
    </row>
    <row r="31112" spans="4:5">
      <c r="D31112" s="122"/>
      <c r="E31112" s="122"/>
    </row>
    <row r="31113" spans="4:5">
      <c r="D31113" s="122"/>
      <c r="E31113" s="122"/>
    </row>
    <row r="31114" spans="4:5">
      <c r="D31114" s="122"/>
      <c r="E31114" s="122"/>
    </row>
    <row r="31115" spans="4:5">
      <c r="D31115" s="122"/>
      <c r="E31115" s="122"/>
    </row>
    <row r="31116" spans="4:5">
      <c r="D31116" s="122"/>
      <c r="E31116" s="122"/>
    </row>
    <row r="31117" spans="4:5">
      <c r="D31117" s="122"/>
      <c r="E31117" s="122"/>
    </row>
    <row r="31118" spans="4:5">
      <c r="D31118" s="122"/>
      <c r="E31118" s="122"/>
    </row>
    <row r="31119" spans="4:5">
      <c r="D31119" s="122"/>
      <c r="E31119" s="122"/>
    </row>
    <row r="31120" spans="4:5">
      <c r="D31120" s="122"/>
      <c r="E31120" s="122"/>
    </row>
    <row r="31121" spans="4:5">
      <c r="D31121" s="122"/>
      <c r="E31121" s="122"/>
    </row>
    <row r="31122" spans="4:5">
      <c r="D31122" s="122"/>
      <c r="E31122" s="122"/>
    </row>
    <row r="31123" spans="4:5">
      <c r="D31123" s="122"/>
      <c r="E31123" s="122"/>
    </row>
    <row r="31124" spans="4:5">
      <c r="D31124" s="122"/>
      <c r="E31124" s="122"/>
    </row>
    <row r="31125" spans="4:5">
      <c r="D31125" s="122"/>
      <c r="E31125" s="122"/>
    </row>
    <row r="31126" spans="4:5">
      <c r="D31126" s="122"/>
      <c r="E31126" s="122"/>
    </row>
    <row r="31127" spans="4:5">
      <c r="D31127" s="122"/>
      <c r="E31127" s="122"/>
    </row>
    <row r="31128" spans="4:5">
      <c r="D31128" s="122"/>
      <c r="E31128" s="122"/>
    </row>
    <row r="31129" spans="4:5">
      <c r="D31129" s="122"/>
      <c r="E31129" s="122"/>
    </row>
    <row r="31130" spans="4:5">
      <c r="D31130" s="122"/>
      <c r="E31130" s="122"/>
    </row>
    <row r="31131" spans="4:5">
      <c r="D31131" s="122"/>
      <c r="E31131" s="122"/>
    </row>
    <row r="31132" spans="4:5">
      <c r="D31132" s="122"/>
      <c r="E31132" s="122"/>
    </row>
    <row r="31133" spans="4:5">
      <c r="D31133" s="122"/>
      <c r="E31133" s="122"/>
    </row>
    <row r="31134" spans="4:5">
      <c r="D31134" s="122"/>
      <c r="E31134" s="122"/>
    </row>
    <row r="31135" spans="4:5">
      <c r="D31135" s="122"/>
      <c r="E31135" s="122"/>
    </row>
    <row r="31136" spans="4:5">
      <c r="D31136" s="122"/>
      <c r="E31136" s="122"/>
    </row>
    <row r="31137" spans="4:5">
      <c r="D31137" s="122"/>
      <c r="E31137" s="122"/>
    </row>
    <row r="31138" spans="4:5">
      <c r="D31138" s="122"/>
      <c r="E31138" s="122"/>
    </row>
    <row r="31139" spans="4:5">
      <c r="D31139" s="122"/>
      <c r="E31139" s="122"/>
    </row>
    <row r="31140" spans="4:5">
      <c r="D31140" s="122"/>
      <c r="E31140" s="122"/>
    </row>
    <row r="31141" spans="4:5">
      <c r="D31141" s="122"/>
      <c r="E31141" s="122"/>
    </row>
    <row r="31142" spans="4:5">
      <c r="D31142" s="122"/>
      <c r="E31142" s="122"/>
    </row>
    <row r="31143" spans="4:5">
      <c r="D31143" s="122"/>
      <c r="E31143" s="122"/>
    </row>
    <row r="31144" spans="4:5">
      <c r="D31144" s="122"/>
      <c r="E31144" s="122"/>
    </row>
    <row r="31145" spans="4:5">
      <c r="D31145" s="122"/>
      <c r="E31145" s="122"/>
    </row>
    <row r="31146" spans="4:5">
      <c r="D31146" s="122"/>
      <c r="E31146" s="122"/>
    </row>
    <row r="31147" spans="4:5">
      <c r="D31147" s="122"/>
      <c r="E31147" s="122"/>
    </row>
    <row r="31148" spans="4:5">
      <c r="D31148" s="122"/>
      <c r="E31148" s="122"/>
    </row>
    <row r="31149" spans="4:5">
      <c r="D31149" s="122"/>
      <c r="E31149" s="122"/>
    </row>
    <row r="31150" spans="4:5">
      <c r="D31150" s="122"/>
      <c r="E31150" s="122"/>
    </row>
    <row r="31151" spans="4:5">
      <c r="D31151" s="122"/>
      <c r="E31151" s="122"/>
    </row>
    <row r="31152" spans="4:5">
      <c r="D31152" s="122"/>
      <c r="E31152" s="122"/>
    </row>
    <row r="31153" spans="4:5">
      <c r="D31153" s="122"/>
      <c r="E31153" s="122"/>
    </row>
    <row r="31154" spans="4:5">
      <c r="D31154" s="122"/>
      <c r="E31154" s="122"/>
    </row>
    <row r="31155" spans="4:5">
      <c r="D31155" s="122"/>
      <c r="E31155" s="122"/>
    </row>
    <row r="31156" spans="4:5">
      <c r="D31156" s="122"/>
      <c r="E31156" s="122"/>
    </row>
    <row r="31157" spans="4:5">
      <c r="D31157" s="122"/>
      <c r="E31157" s="122"/>
    </row>
    <row r="31158" spans="4:5">
      <c r="D31158" s="122"/>
      <c r="E31158" s="122"/>
    </row>
    <row r="31159" spans="4:5">
      <c r="D31159" s="122"/>
      <c r="E31159" s="122"/>
    </row>
    <row r="31160" spans="4:5">
      <c r="D31160" s="122"/>
      <c r="E31160" s="122"/>
    </row>
    <row r="31161" spans="4:5">
      <c r="D31161" s="122"/>
      <c r="E31161" s="122"/>
    </row>
    <row r="31162" spans="4:5">
      <c r="D31162" s="122"/>
      <c r="E31162" s="122"/>
    </row>
    <row r="31163" spans="4:5">
      <c r="D31163" s="122"/>
      <c r="E31163" s="122"/>
    </row>
    <row r="31164" spans="4:5">
      <c r="D31164" s="122"/>
      <c r="E31164" s="122"/>
    </row>
    <row r="31165" spans="4:5">
      <c r="D31165" s="122"/>
      <c r="E31165" s="122"/>
    </row>
    <row r="31166" spans="4:5">
      <c r="D31166" s="122"/>
      <c r="E31166" s="122"/>
    </row>
    <row r="31167" spans="4:5">
      <c r="D31167" s="122"/>
      <c r="E31167" s="122"/>
    </row>
    <row r="31168" spans="4:5">
      <c r="D31168" s="122"/>
      <c r="E31168" s="122"/>
    </row>
    <row r="31169" spans="4:5">
      <c r="D31169" s="122"/>
      <c r="E31169" s="122"/>
    </row>
    <row r="31170" spans="4:5">
      <c r="D31170" s="122"/>
      <c r="E31170" s="122"/>
    </row>
    <row r="31171" spans="4:5">
      <c r="D31171" s="122"/>
      <c r="E31171" s="122"/>
    </row>
    <row r="31172" spans="4:5">
      <c r="D31172" s="122"/>
      <c r="E31172" s="122"/>
    </row>
    <row r="31173" spans="4:5">
      <c r="D31173" s="122"/>
      <c r="E31173" s="122"/>
    </row>
    <row r="31174" spans="4:5">
      <c r="D31174" s="122"/>
      <c r="E31174" s="122"/>
    </row>
    <row r="31175" spans="4:5">
      <c r="D31175" s="122"/>
      <c r="E31175" s="122"/>
    </row>
    <row r="31176" spans="4:5">
      <c r="D31176" s="122"/>
      <c r="E31176" s="122"/>
    </row>
    <row r="31177" spans="4:5">
      <c r="D31177" s="122"/>
      <c r="E31177" s="122"/>
    </row>
    <row r="31178" spans="4:5">
      <c r="D31178" s="122"/>
      <c r="E31178" s="122"/>
    </row>
    <row r="31179" spans="4:5">
      <c r="D31179" s="122"/>
      <c r="E31179" s="122"/>
    </row>
    <row r="31180" spans="4:5">
      <c r="D31180" s="122"/>
      <c r="E31180" s="122"/>
    </row>
    <row r="31181" spans="4:5">
      <c r="D31181" s="122"/>
      <c r="E31181" s="122"/>
    </row>
    <row r="31182" spans="4:5">
      <c r="D31182" s="122"/>
      <c r="E31182" s="122"/>
    </row>
    <row r="31183" spans="4:5">
      <c r="D31183" s="122"/>
      <c r="E31183" s="122"/>
    </row>
    <row r="31184" spans="4:5">
      <c r="D31184" s="122"/>
      <c r="E31184" s="122"/>
    </row>
    <row r="31185" spans="4:5">
      <c r="D31185" s="122"/>
      <c r="E31185" s="122"/>
    </row>
    <row r="31186" spans="4:5">
      <c r="D31186" s="122"/>
      <c r="E31186" s="122"/>
    </row>
    <row r="31187" spans="4:5">
      <c r="D31187" s="122"/>
      <c r="E31187" s="122"/>
    </row>
    <row r="31188" spans="4:5">
      <c r="D31188" s="122"/>
      <c r="E31188" s="122"/>
    </row>
    <row r="31189" spans="4:5">
      <c r="D31189" s="122"/>
      <c r="E31189" s="122"/>
    </row>
    <row r="31190" spans="4:5">
      <c r="D31190" s="122"/>
      <c r="E31190" s="122"/>
    </row>
    <row r="31191" spans="4:5">
      <c r="D31191" s="122"/>
      <c r="E31191" s="122"/>
    </row>
    <row r="31192" spans="4:5">
      <c r="D31192" s="122"/>
      <c r="E31192" s="122"/>
    </row>
    <row r="31193" spans="4:5">
      <c r="D31193" s="122"/>
      <c r="E31193" s="122"/>
    </row>
    <row r="31194" spans="4:5">
      <c r="D31194" s="122"/>
      <c r="E31194" s="122"/>
    </row>
    <row r="31195" spans="4:5">
      <c r="D31195" s="122"/>
      <c r="E31195" s="122"/>
    </row>
    <row r="31196" spans="4:5">
      <c r="D31196" s="122"/>
      <c r="E31196" s="122"/>
    </row>
    <row r="31197" spans="4:5">
      <c r="D31197" s="122"/>
      <c r="E31197" s="122"/>
    </row>
    <row r="31198" spans="4:5">
      <c r="D31198" s="122"/>
      <c r="E31198" s="122"/>
    </row>
    <row r="31199" spans="4:5">
      <c r="D31199" s="122"/>
      <c r="E31199" s="122"/>
    </row>
    <row r="31200" spans="4:5">
      <c r="D31200" s="122"/>
      <c r="E31200" s="122"/>
    </row>
    <row r="31201" spans="4:5">
      <c r="D31201" s="122"/>
      <c r="E31201" s="122"/>
    </row>
    <row r="31202" spans="4:5">
      <c r="D31202" s="122"/>
      <c r="E31202" s="122"/>
    </row>
    <row r="31203" spans="4:5">
      <c r="D31203" s="122"/>
      <c r="E31203" s="122"/>
    </row>
    <row r="31204" spans="4:5">
      <c r="D31204" s="122"/>
      <c r="E31204" s="122"/>
    </row>
    <row r="31205" spans="4:5">
      <c r="D31205" s="122"/>
      <c r="E31205" s="122"/>
    </row>
    <row r="31206" spans="4:5">
      <c r="D31206" s="122"/>
      <c r="E31206" s="122"/>
    </row>
    <row r="31207" spans="4:5">
      <c r="D31207" s="122"/>
      <c r="E31207" s="122"/>
    </row>
    <row r="31208" spans="4:5">
      <c r="D31208" s="122"/>
      <c r="E31208" s="122"/>
    </row>
    <row r="31209" spans="4:5">
      <c r="D31209" s="122"/>
      <c r="E31209" s="122"/>
    </row>
    <row r="31210" spans="4:5">
      <c r="D31210" s="122"/>
      <c r="E31210" s="122"/>
    </row>
    <row r="31211" spans="4:5">
      <c r="D31211" s="122"/>
      <c r="E31211" s="122"/>
    </row>
    <row r="31212" spans="4:5">
      <c r="D31212" s="122"/>
      <c r="E31212" s="122"/>
    </row>
    <row r="31213" spans="4:5">
      <c r="D31213" s="122"/>
      <c r="E31213" s="122"/>
    </row>
    <row r="31214" spans="4:5">
      <c r="D31214" s="122"/>
      <c r="E31214" s="122"/>
    </row>
    <row r="31215" spans="4:5">
      <c r="D31215" s="122"/>
      <c r="E31215" s="122"/>
    </row>
    <row r="31216" spans="4:5">
      <c r="D31216" s="122"/>
      <c r="E31216" s="122"/>
    </row>
    <row r="31217" spans="4:5">
      <c r="D31217" s="122"/>
      <c r="E31217" s="122"/>
    </row>
    <row r="31218" spans="4:5">
      <c r="D31218" s="122"/>
      <c r="E31218" s="122"/>
    </row>
    <row r="31219" spans="4:5">
      <c r="D31219" s="122"/>
      <c r="E31219" s="122"/>
    </row>
    <row r="31220" spans="4:5">
      <c r="D31220" s="122"/>
      <c r="E31220" s="122"/>
    </row>
    <row r="31221" spans="4:5">
      <c r="D31221" s="122"/>
      <c r="E31221" s="122"/>
    </row>
    <row r="31222" spans="4:5">
      <c r="D31222" s="122"/>
      <c r="E31222" s="122"/>
    </row>
    <row r="31223" spans="4:5">
      <c r="D31223" s="122"/>
      <c r="E31223" s="122"/>
    </row>
    <row r="31224" spans="4:5">
      <c r="D31224" s="122"/>
      <c r="E31224" s="122"/>
    </row>
    <row r="31225" spans="4:5">
      <c r="D31225" s="122"/>
      <c r="E31225" s="122"/>
    </row>
    <row r="31226" spans="4:5">
      <c r="D31226" s="122"/>
      <c r="E31226" s="122"/>
    </row>
    <row r="31227" spans="4:5">
      <c r="D31227" s="122"/>
      <c r="E31227" s="122"/>
    </row>
    <row r="31228" spans="4:5">
      <c r="D31228" s="122"/>
      <c r="E31228" s="122"/>
    </row>
    <row r="31229" spans="4:5">
      <c r="D31229" s="122"/>
      <c r="E31229" s="122"/>
    </row>
    <row r="31230" spans="4:5">
      <c r="D31230" s="122"/>
      <c r="E31230" s="122"/>
    </row>
    <row r="31231" spans="4:5">
      <c r="D31231" s="122"/>
      <c r="E31231" s="122"/>
    </row>
    <row r="31232" spans="4:5">
      <c r="D31232" s="122"/>
      <c r="E31232" s="122"/>
    </row>
    <row r="31233" spans="4:5">
      <c r="D31233" s="122"/>
      <c r="E31233" s="122"/>
    </row>
    <row r="31234" spans="4:5">
      <c r="D31234" s="122"/>
      <c r="E31234" s="122"/>
    </row>
    <row r="31235" spans="4:5">
      <c r="D31235" s="122"/>
      <c r="E31235" s="122"/>
    </row>
    <row r="31236" spans="4:5">
      <c r="D31236" s="122"/>
      <c r="E31236" s="122"/>
    </row>
    <row r="31237" spans="4:5">
      <c r="D31237" s="122"/>
      <c r="E31237" s="122"/>
    </row>
    <row r="31238" spans="4:5">
      <c r="D31238" s="122"/>
      <c r="E31238" s="122"/>
    </row>
    <row r="31239" spans="4:5">
      <c r="D31239" s="122"/>
      <c r="E31239" s="122"/>
    </row>
    <row r="31240" spans="4:5">
      <c r="D31240" s="122"/>
      <c r="E31240" s="122"/>
    </row>
    <row r="31241" spans="4:5">
      <c r="D31241" s="122"/>
      <c r="E31241" s="122"/>
    </row>
    <row r="31242" spans="4:5">
      <c r="D31242" s="122"/>
      <c r="E31242" s="122"/>
    </row>
    <row r="31243" spans="4:5">
      <c r="D31243" s="122"/>
      <c r="E31243" s="122"/>
    </row>
    <row r="31244" spans="4:5">
      <c r="D31244" s="122"/>
      <c r="E31244" s="122"/>
    </row>
    <row r="31245" spans="4:5">
      <c r="D31245" s="122"/>
      <c r="E31245" s="122"/>
    </row>
    <row r="31246" spans="4:5">
      <c r="D31246" s="122"/>
      <c r="E31246" s="122"/>
    </row>
    <row r="31247" spans="4:5">
      <c r="D31247" s="122"/>
      <c r="E31247" s="122"/>
    </row>
    <row r="31248" spans="4:5">
      <c r="D31248" s="122"/>
      <c r="E31248" s="122"/>
    </row>
    <row r="31249" spans="4:5">
      <c r="D31249" s="122"/>
      <c r="E31249" s="122"/>
    </row>
    <row r="31250" spans="4:5">
      <c r="D31250" s="122"/>
      <c r="E31250" s="122"/>
    </row>
    <row r="31251" spans="4:5">
      <c r="D31251" s="122"/>
      <c r="E31251" s="122"/>
    </row>
    <row r="31252" spans="4:5">
      <c r="D31252" s="122"/>
      <c r="E31252" s="122"/>
    </row>
    <row r="31253" spans="4:5">
      <c r="D31253" s="122"/>
      <c r="E31253" s="122"/>
    </row>
    <row r="31254" spans="4:5">
      <c r="D31254" s="122"/>
      <c r="E31254" s="122"/>
    </row>
    <row r="31255" spans="4:5">
      <c r="D31255" s="122"/>
      <c r="E31255" s="122"/>
    </row>
    <row r="31256" spans="4:5">
      <c r="D31256" s="122"/>
      <c r="E31256" s="122"/>
    </row>
    <row r="31257" spans="4:5">
      <c r="D31257" s="122"/>
      <c r="E31257" s="122"/>
    </row>
    <row r="31258" spans="4:5">
      <c r="D31258" s="122"/>
      <c r="E31258" s="122"/>
    </row>
    <row r="31259" spans="4:5">
      <c r="D31259" s="122"/>
      <c r="E31259" s="122"/>
    </row>
    <row r="31260" spans="4:5">
      <c r="D31260" s="122"/>
      <c r="E31260" s="122"/>
    </row>
    <row r="31261" spans="4:5">
      <c r="D31261" s="122"/>
      <c r="E31261" s="122"/>
    </row>
    <row r="31262" spans="4:5">
      <c r="D31262" s="122"/>
      <c r="E31262" s="122"/>
    </row>
    <row r="31263" spans="4:5">
      <c r="D31263" s="122"/>
      <c r="E31263" s="122"/>
    </row>
    <row r="31264" spans="4:5">
      <c r="D31264" s="122"/>
      <c r="E31264" s="122"/>
    </row>
    <row r="31265" spans="4:5">
      <c r="D31265" s="122"/>
      <c r="E31265" s="122"/>
    </row>
    <row r="31266" spans="4:5">
      <c r="D31266" s="122"/>
      <c r="E31266" s="122"/>
    </row>
    <row r="31267" spans="4:5">
      <c r="D31267" s="122"/>
      <c r="E31267" s="122"/>
    </row>
    <row r="31268" spans="4:5">
      <c r="D31268" s="122"/>
      <c r="E31268" s="122"/>
    </row>
    <row r="31269" spans="4:5">
      <c r="D31269" s="122"/>
      <c r="E31269" s="122"/>
    </row>
    <row r="31270" spans="4:5">
      <c r="D31270" s="122"/>
      <c r="E31270" s="122"/>
    </row>
    <row r="31271" spans="4:5">
      <c r="D31271" s="122"/>
      <c r="E31271" s="122"/>
    </row>
    <row r="31272" spans="4:5">
      <c r="D31272" s="122"/>
      <c r="E31272" s="122"/>
    </row>
    <row r="31273" spans="4:5">
      <c r="D31273" s="122"/>
      <c r="E31273" s="122"/>
    </row>
    <row r="31274" spans="4:5">
      <c r="D31274" s="122"/>
      <c r="E31274" s="122"/>
    </row>
    <row r="31275" spans="4:5">
      <c r="D31275" s="122"/>
      <c r="E31275" s="122"/>
    </row>
    <row r="31276" spans="4:5">
      <c r="D31276" s="122"/>
      <c r="E31276" s="122"/>
    </row>
    <row r="31277" spans="4:5">
      <c r="D31277" s="122"/>
      <c r="E31277" s="122"/>
    </row>
    <row r="31278" spans="4:5">
      <c r="D31278" s="122"/>
      <c r="E31278" s="122"/>
    </row>
    <row r="31279" spans="4:5">
      <c r="D31279" s="122"/>
      <c r="E31279" s="122"/>
    </row>
    <row r="31280" spans="4:5">
      <c r="D31280" s="122"/>
      <c r="E31280" s="122"/>
    </row>
    <row r="31281" spans="4:5">
      <c r="D31281" s="122"/>
      <c r="E31281" s="122"/>
    </row>
    <row r="31282" spans="4:5">
      <c r="D31282" s="122"/>
      <c r="E31282" s="122"/>
    </row>
    <row r="31283" spans="4:5">
      <c r="D31283" s="122"/>
      <c r="E31283" s="122"/>
    </row>
    <row r="31284" spans="4:5">
      <c r="D31284" s="122"/>
      <c r="E31284" s="122"/>
    </row>
    <row r="31285" spans="4:5">
      <c r="D31285" s="122"/>
      <c r="E31285" s="122"/>
    </row>
    <row r="31286" spans="4:5">
      <c r="D31286" s="122"/>
      <c r="E31286" s="122"/>
    </row>
    <row r="31287" spans="4:5">
      <c r="D31287" s="122"/>
      <c r="E31287" s="122"/>
    </row>
    <row r="31288" spans="4:5">
      <c r="D31288" s="122"/>
      <c r="E31288" s="122"/>
    </row>
    <row r="31289" spans="4:5">
      <c r="D31289" s="122"/>
      <c r="E31289" s="122"/>
    </row>
    <row r="31290" spans="4:5">
      <c r="D31290" s="122"/>
      <c r="E31290" s="122"/>
    </row>
    <row r="31291" spans="4:5">
      <c r="D31291" s="122"/>
      <c r="E31291" s="122"/>
    </row>
    <row r="31292" spans="4:5">
      <c r="D31292" s="122"/>
      <c r="E31292" s="122"/>
    </row>
    <row r="31293" spans="4:5">
      <c r="D31293" s="122"/>
      <c r="E31293" s="122"/>
    </row>
    <row r="31294" spans="4:5">
      <c r="D31294" s="122"/>
      <c r="E31294" s="122"/>
    </row>
    <row r="31295" spans="4:5">
      <c r="D31295" s="122"/>
      <c r="E31295" s="122"/>
    </row>
    <row r="31296" spans="4:5">
      <c r="D31296" s="122"/>
      <c r="E31296" s="122"/>
    </row>
    <row r="31297" spans="4:5">
      <c r="D31297" s="122"/>
      <c r="E31297" s="122"/>
    </row>
    <row r="31298" spans="4:5">
      <c r="D31298" s="122"/>
      <c r="E31298" s="122"/>
    </row>
    <row r="31299" spans="4:5">
      <c r="D31299" s="122"/>
      <c r="E31299" s="122"/>
    </row>
    <row r="31300" spans="4:5">
      <c r="D31300" s="122"/>
      <c r="E31300" s="122"/>
    </row>
    <row r="31301" spans="4:5">
      <c r="D31301" s="122"/>
      <c r="E31301" s="122"/>
    </row>
    <row r="31302" spans="4:5">
      <c r="D31302" s="122"/>
      <c r="E31302" s="122"/>
    </row>
    <row r="31303" spans="4:5">
      <c r="D31303" s="122"/>
      <c r="E31303" s="122"/>
    </row>
    <row r="31304" spans="4:5">
      <c r="D31304" s="122"/>
      <c r="E31304" s="122"/>
    </row>
    <row r="31305" spans="4:5">
      <c r="D31305" s="122"/>
      <c r="E31305" s="122"/>
    </row>
    <row r="31306" spans="4:5">
      <c r="D31306" s="122"/>
      <c r="E31306" s="122"/>
    </row>
    <row r="31307" spans="4:5">
      <c r="D31307" s="122"/>
      <c r="E31307" s="122"/>
    </row>
    <row r="31308" spans="4:5">
      <c r="D31308" s="122"/>
      <c r="E31308" s="122"/>
    </row>
    <row r="31309" spans="4:5">
      <c r="D31309" s="122"/>
      <c r="E31309" s="122"/>
    </row>
    <row r="31310" spans="4:5">
      <c r="D31310" s="122"/>
      <c r="E31310" s="122"/>
    </row>
    <row r="31311" spans="4:5">
      <c r="D31311" s="122"/>
      <c r="E31311" s="122"/>
    </row>
    <row r="31312" spans="4:5">
      <c r="D31312" s="122"/>
      <c r="E31312" s="122"/>
    </row>
    <row r="31313" spans="4:5">
      <c r="D31313" s="122"/>
      <c r="E31313" s="122"/>
    </row>
    <row r="31314" spans="4:5">
      <c r="D31314" s="122"/>
      <c r="E31314" s="122"/>
    </row>
    <row r="31315" spans="4:5">
      <c r="D31315" s="122"/>
      <c r="E31315" s="122"/>
    </row>
    <row r="31316" spans="4:5">
      <c r="D31316" s="122"/>
      <c r="E31316" s="122"/>
    </row>
    <row r="31317" spans="4:5">
      <c r="D31317" s="122"/>
      <c r="E31317" s="122"/>
    </row>
    <row r="31318" spans="4:5">
      <c r="D31318" s="122"/>
      <c r="E31318" s="122"/>
    </row>
    <row r="31319" spans="4:5">
      <c r="D31319" s="122"/>
      <c r="E31319" s="122"/>
    </row>
    <row r="31320" spans="4:5">
      <c r="D31320" s="122"/>
      <c r="E31320" s="122"/>
    </row>
    <row r="31321" spans="4:5">
      <c r="D31321" s="122"/>
      <c r="E31321" s="122"/>
    </row>
    <row r="31322" spans="4:5">
      <c r="D31322" s="122"/>
      <c r="E31322" s="122"/>
    </row>
    <row r="31323" spans="4:5">
      <c r="D31323" s="122"/>
      <c r="E31323" s="122"/>
    </row>
    <row r="31324" spans="4:5">
      <c r="D31324" s="122"/>
      <c r="E31324" s="122"/>
    </row>
    <row r="31325" spans="4:5">
      <c r="D31325" s="122"/>
      <c r="E31325" s="122"/>
    </row>
    <row r="31326" spans="4:5">
      <c r="D31326" s="122"/>
      <c r="E31326" s="122"/>
    </row>
    <row r="31327" spans="4:5">
      <c r="D31327" s="122"/>
      <c r="E31327" s="122"/>
    </row>
    <row r="31328" spans="4:5">
      <c r="D31328" s="122"/>
      <c r="E31328" s="122"/>
    </row>
    <row r="31329" spans="4:5">
      <c r="D31329" s="122"/>
      <c r="E31329" s="122"/>
    </row>
    <row r="31330" spans="4:5">
      <c r="D31330" s="122"/>
      <c r="E31330" s="122"/>
    </row>
    <row r="31331" spans="4:5">
      <c r="D31331" s="122"/>
      <c r="E31331" s="122"/>
    </row>
    <row r="31332" spans="4:5">
      <c r="D31332" s="122"/>
      <c r="E31332" s="122"/>
    </row>
    <row r="31333" spans="4:5">
      <c r="D31333" s="122"/>
      <c r="E31333" s="122"/>
    </row>
    <row r="31334" spans="4:5">
      <c r="D31334" s="122"/>
      <c r="E31334" s="122"/>
    </row>
    <row r="31335" spans="4:5">
      <c r="D31335" s="122"/>
      <c r="E31335" s="122"/>
    </row>
    <row r="31336" spans="4:5">
      <c r="D31336" s="122"/>
      <c r="E31336" s="122"/>
    </row>
    <row r="31337" spans="4:5">
      <c r="D31337" s="122"/>
      <c r="E31337" s="122"/>
    </row>
    <row r="31338" spans="4:5">
      <c r="D31338" s="122"/>
      <c r="E31338" s="122"/>
    </row>
    <row r="31339" spans="4:5">
      <c r="D31339" s="122"/>
      <c r="E31339" s="122"/>
    </row>
    <row r="31340" spans="4:5">
      <c r="D31340" s="122"/>
      <c r="E31340" s="122"/>
    </row>
    <row r="31341" spans="4:5">
      <c r="D31341" s="122"/>
      <c r="E31341" s="122"/>
    </row>
    <row r="31342" spans="4:5">
      <c r="D31342" s="122"/>
      <c r="E31342" s="122"/>
    </row>
    <row r="31343" spans="4:5">
      <c r="D31343" s="122"/>
      <c r="E31343" s="122"/>
    </row>
    <row r="31344" spans="4:5">
      <c r="D31344" s="122"/>
      <c r="E31344" s="122"/>
    </row>
    <row r="31345" spans="4:5">
      <c r="D31345" s="122"/>
      <c r="E31345" s="122"/>
    </row>
    <row r="31346" spans="4:5">
      <c r="D31346" s="122"/>
      <c r="E31346" s="122"/>
    </row>
    <row r="31347" spans="4:5">
      <c r="D31347" s="122"/>
      <c r="E31347" s="122"/>
    </row>
    <row r="31348" spans="4:5">
      <c r="D31348" s="122"/>
      <c r="E31348" s="122"/>
    </row>
    <row r="31349" spans="4:5">
      <c r="D31349" s="122"/>
      <c r="E31349" s="122"/>
    </row>
    <row r="31350" spans="4:5">
      <c r="D31350" s="122"/>
      <c r="E31350" s="122"/>
    </row>
    <row r="31351" spans="4:5">
      <c r="D31351" s="122"/>
      <c r="E31351" s="122"/>
    </row>
    <row r="31352" spans="4:5">
      <c r="D31352" s="122"/>
      <c r="E31352" s="122"/>
    </row>
    <row r="31353" spans="4:5">
      <c r="D31353" s="122"/>
      <c r="E31353" s="122"/>
    </row>
    <row r="31354" spans="4:5">
      <c r="D31354" s="122"/>
      <c r="E31354" s="122"/>
    </row>
    <row r="31355" spans="4:5">
      <c r="D31355" s="122"/>
      <c r="E31355" s="122"/>
    </row>
    <row r="31356" spans="4:5">
      <c r="D31356" s="122"/>
      <c r="E31356" s="122"/>
    </row>
    <row r="31357" spans="4:5">
      <c r="D31357" s="122"/>
      <c r="E31357" s="122"/>
    </row>
    <row r="31358" spans="4:5">
      <c r="D31358" s="122"/>
      <c r="E31358" s="122"/>
    </row>
    <row r="31359" spans="4:5">
      <c r="D31359" s="122"/>
      <c r="E31359" s="122"/>
    </row>
    <row r="31360" spans="4:5">
      <c r="D31360" s="122"/>
      <c r="E31360" s="122"/>
    </row>
    <row r="31361" spans="4:5">
      <c r="D31361" s="122"/>
      <c r="E31361" s="122"/>
    </row>
    <row r="31362" spans="4:5">
      <c r="D31362" s="122"/>
      <c r="E31362" s="122"/>
    </row>
    <row r="31363" spans="4:5">
      <c r="D31363" s="122"/>
      <c r="E31363" s="122"/>
    </row>
    <row r="31364" spans="4:5">
      <c r="D31364" s="122"/>
      <c r="E31364" s="122"/>
    </row>
    <row r="31365" spans="4:5">
      <c r="D31365" s="122"/>
      <c r="E31365" s="122"/>
    </row>
    <row r="31366" spans="4:5">
      <c r="D31366" s="122"/>
      <c r="E31366" s="122"/>
    </row>
    <row r="31367" spans="4:5">
      <c r="D31367" s="122"/>
      <c r="E31367" s="122"/>
    </row>
    <row r="31368" spans="4:5">
      <c r="D31368" s="122"/>
      <c r="E31368" s="122"/>
    </row>
    <row r="31369" spans="4:5">
      <c r="D31369" s="122"/>
      <c r="E31369" s="122"/>
    </row>
    <row r="31370" spans="4:5">
      <c r="D31370" s="122"/>
      <c r="E31370" s="122"/>
    </row>
    <row r="31371" spans="4:5">
      <c r="D31371" s="122"/>
      <c r="E31371" s="122"/>
    </row>
    <row r="31372" spans="4:5">
      <c r="D31372" s="122"/>
      <c r="E31372" s="122"/>
    </row>
    <row r="31373" spans="4:5">
      <c r="D31373" s="122"/>
      <c r="E31373" s="122"/>
    </row>
    <row r="31374" spans="4:5">
      <c r="D31374" s="122"/>
      <c r="E31374" s="122"/>
    </row>
    <row r="31375" spans="4:5">
      <c r="D31375" s="122"/>
      <c r="E31375" s="122"/>
    </row>
    <row r="31376" spans="4:5">
      <c r="D31376" s="122"/>
      <c r="E31376" s="122"/>
    </row>
    <row r="31377" spans="4:5">
      <c r="D31377" s="122"/>
      <c r="E31377" s="122"/>
    </row>
    <row r="31378" spans="4:5">
      <c r="D31378" s="122"/>
      <c r="E31378" s="122"/>
    </row>
    <row r="31379" spans="4:5">
      <c r="D31379" s="122"/>
      <c r="E31379" s="122"/>
    </row>
    <row r="31380" spans="4:5">
      <c r="D31380" s="122"/>
      <c r="E31380" s="122"/>
    </row>
    <row r="31381" spans="4:5">
      <c r="D31381" s="122"/>
      <c r="E31381" s="122"/>
    </row>
    <row r="31382" spans="4:5">
      <c r="D31382" s="122"/>
      <c r="E31382" s="122"/>
    </row>
    <row r="31383" spans="4:5">
      <c r="D31383" s="122"/>
      <c r="E31383" s="122"/>
    </row>
    <row r="31384" spans="4:5">
      <c r="D31384" s="122"/>
      <c r="E31384" s="122"/>
    </row>
    <row r="31385" spans="4:5">
      <c r="D31385" s="122"/>
      <c r="E31385" s="122"/>
    </row>
    <row r="31386" spans="4:5">
      <c r="D31386" s="122"/>
      <c r="E31386" s="122"/>
    </row>
    <row r="31387" spans="4:5">
      <c r="D31387" s="122"/>
      <c r="E31387" s="122"/>
    </row>
    <row r="31388" spans="4:5">
      <c r="D31388" s="122"/>
      <c r="E31388" s="122"/>
    </row>
    <row r="31389" spans="4:5">
      <c r="D31389" s="122"/>
      <c r="E31389" s="122"/>
    </row>
    <row r="31390" spans="4:5">
      <c r="D31390" s="122"/>
      <c r="E31390" s="122"/>
    </row>
    <row r="31391" spans="4:5">
      <c r="D31391" s="122"/>
      <c r="E31391" s="122"/>
    </row>
    <row r="31392" spans="4:5">
      <c r="D31392" s="122"/>
      <c r="E31392" s="122"/>
    </row>
    <row r="31393" spans="4:5">
      <c r="D31393" s="122"/>
      <c r="E31393" s="122"/>
    </row>
    <row r="31394" spans="4:5">
      <c r="D31394" s="122"/>
      <c r="E31394" s="122"/>
    </row>
    <row r="31395" spans="4:5">
      <c r="D31395" s="122"/>
      <c r="E31395" s="122"/>
    </row>
    <row r="31396" spans="4:5">
      <c r="D31396" s="122"/>
      <c r="E31396" s="122"/>
    </row>
    <row r="31397" spans="4:5">
      <c r="D31397" s="122"/>
      <c r="E31397" s="122"/>
    </row>
    <row r="31398" spans="4:5">
      <c r="D31398" s="122"/>
      <c r="E31398" s="122"/>
    </row>
    <row r="31399" spans="4:5">
      <c r="D31399" s="122"/>
      <c r="E31399" s="122"/>
    </row>
    <row r="31400" spans="4:5">
      <c r="D31400" s="122"/>
      <c r="E31400" s="122"/>
    </row>
    <row r="31401" spans="4:5">
      <c r="D31401" s="122"/>
      <c r="E31401" s="122"/>
    </row>
    <row r="31402" spans="4:5">
      <c r="D31402" s="122"/>
      <c r="E31402" s="122"/>
    </row>
    <row r="31403" spans="4:5">
      <c r="D31403" s="122"/>
      <c r="E31403" s="122"/>
    </row>
    <row r="31404" spans="4:5">
      <c r="D31404" s="122"/>
      <c r="E31404" s="122"/>
    </row>
    <row r="31405" spans="4:5">
      <c r="D31405" s="122"/>
      <c r="E31405" s="122"/>
    </row>
    <row r="31406" spans="4:5">
      <c r="D31406" s="122"/>
      <c r="E31406" s="122"/>
    </row>
    <row r="31407" spans="4:5">
      <c r="D31407" s="122"/>
      <c r="E31407" s="122"/>
    </row>
    <row r="31408" spans="4:5">
      <c r="D31408" s="122"/>
      <c r="E31408" s="122"/>
    </row>
    <row r="31409" spans="4:5">
      <c r="D31409" s="122"/>
      <c r="E31409" s="122"/>
    </row>
    <row r="31410" spans="4:5">
      <c r="D31410" s="122"/>
      <c r="E31410" s="122"/>
    </row>
    <row r="31411" spans="4:5">
      <c r="D31411" s="122"/>
      <c r="E31411" s="122"/>
    </row>
    <row r="31412" spans="4:5">
      <c r="D31412" s="122"/>
      <c r="E31412" s="122"/>
    </row>
    <row r="31413" spans="4:5">
      <c r="D31413" s="122"/>
      <c r="E31413" s="122"/>
    </row>
    <row r="31414" spans="4:5">
      <c r="D31414" s="122"/>
      <c r="E31414" s="122"/>
    </row>
    <row r="31415" spans="4:5">
      <c r="D31415" s="122"/>
      <c r="E31415" s="122"/>
    </row>
    <row r="31416" spans="4:5">
      <c r="D31416" s="122"/>
      <c r="E31416" s="122"/>
    </row>
    <row r="31417" spans="4:5">
      <c r="D31417" s="122"/>
      <c r="E31417" s="122"/>
    </row>
    <row r="31418" spans="4:5">
      <c r="D31418" s="122"/>
      <c r="E31418" s="122"/>
    </row>
    <row r="31419" spans="4:5">
      <c r="D31419" s="122"/>
      <c r="E31419" s="122"/>
    </row>
    <row r="31420" spans="4:5">
      <c r="D31420" s="122"/>
      <c r="E31420" s="122"/>
    </row>
    <row r="31421" spans="4:5">
      <c r="D31421" s="122"/>
      <c r="E31421" s="122"/>
    </row>
    <row r="31422" spans="4:5">
      <c r="D31422" s="122"/>
      <c r="E31422" s="122"/>
    </row>
    <row r="31423" spans="4:5">
      <c r="D31423" s="122"/>
      <c r="E31423" s="122"/>
    </row>
    <row r="31424" spans="4:5">
      <c r="D31424" s="122"/>
      <c r="E31424" s="122"/>
    </row>
    <row r="31425" spans="4:5">
      <c r="D31425" s="122"/>
      <c r="E31425" s="122"/>
    </row>
    <row r="31426" spans="4:5">
      <c r="D31426" s="122"/>
      <c r="E31426" s="122"/>
    </row>
    <row r="31427" spans="4:5">
      <c r="D31427" s="122"/>
      <c r="E31427" s="122"/>
    </row>
    <row r="31428" spans="4:5">
      <c r="D31428" s="122"/>
      <c r="E31428" s="122"/>
    </row>
    <row r="31429" spans="4:5">
      <c r="D31429" s="122"/>
      <c r="E31429" s="122"/>
    </row>
    <row r="31430" spans="4:5">
      <c r="D31430" s="122"/>
      <c r="E31430" s="122"/>
    </row>
    <row r="31431" spans="4:5">
      <c r="D31431" s="122"/>
      <c r="E31431" s="122"/>
    </row>
    <row r="31432" spans="4:5">
      <c r="D31432" s="122"/>
      <c r="E31432" s="122"/>
    </row>
    <row r="31433" spans="4:5">
      <c r="D31433" s="122"/>
      <c r="E31433" s="122"/>
    </row>
    <row r="31434" spans="4:5">
      <c r="D31434" s="122"/>
      <c r="E31434" s="122"/>
    </row>
    <row r="31435" spans="4:5">
      <c r="D31435" s="122"/>
      <c r="E31435" s="122"/>
    </row>
    <row r="31436" spans="4:5">
      <c r="D31436" s="122"/>
      <c r="E31436" s="122"/>
    </row>
    <row r="31437" spans="4:5">
      <c r="D31437" s="122"/>
      <c r="E31437" s="122"/>
    </row>
    <row r="31438" spans="4:5">
      <c r="D31438" s="122"/>
      <c r="E31438" s="122"/>
    </row>
    <row r="31439" spans="4:5">
      <c r="D31439" s="122"/>
      <c r="E31439" s="122"/>
    </row>
    <row r="31440" spans="4:5">
      <c r="D31440" s="122"/>
      <c r="E31440" s="122"/>
    </row>
    <row r="31441" spans="4:5">
      <c r="D31441" s="122"/>
      <c r="E31441" s="122"/>
    </row>
    <row r="31442" spans="4:5">
      <c r="D31442" s="122"/>
      <c r="E31442" s="122"/>
    </row>
    <row r="31443" spans="4:5">
      <c r="D31443" s="122"/>
      <c r="E31443" s="122"/>
    </row>
    <row r="31444" spans="4:5">
      <c r="D31444" s="122"/>
      <c r="E31444" s="122"/>
    </row>
    <row r="31445" spans="4:5">
      <c r="D31445" s="122"/>
      <c r="E31445" s="122"/>
    </row>
    <row r="31446" spans="4:5">
      <c r="D31446" s="122"/>
      <c r="E31446" s="122"/>
    </row>
    <row r="31447" spans="4:5">
      <c r="D31447" s="122"/>
      <c r="E31447" s="122"/>
    </row>
    <row r="31448" spans="4:5">
      <c r="D31448" s="122"/>
      <c r="E31448" s="122"/>
    </row>
    <row r="31449" spans="4:5">
      <c r="D31449" s="122"/>
      <c r="E31449" s="122"/>
    </row>
    <row r="31450" spans="4:5">
      <c r="D31450" s="122"/>
      <c r="E31450" s="122"/>
    </row>
    <row r="31451" spans="4:5">
      <c r="D31451" s="122"/>
      <c r="E31451" s="122"/>
    </row>
    <row r="31452" spans="4:5">
      <c r="D31452" s="122"/>
      <c r="E31452" s="122"/>
    </row>
    <row r="31453" spans="4:5">
      <c r="D31453" s="122"/>
      <c r="E31453" s="122"/>
    </row>
    <row r="31454" spans="4:5">
      <c r="D31454" s="122"/>
      <c r="E31454" s="122"/>
    </row>
    <row r="31455" spans="4:5">
      <c r="D31455" s="122"/>
      <c r="E31455" s="122"/>
    </row>
    <row r="31456" spans="4:5">
      <c r="D31456" s="122"/>
      <c r="E31456" s="122"/>
    </row>
    <row r="31457" spans="4:5">
      <c r="D31457" s="122"/>
      <c r="E31457" s="122"/>
    </row>
    <row r="31458" spans="4:5">
      <c r="D31458" s="122"/>
      <c r="E31458" s="122"/>
    </row>
    <row r="31459" spans="4:5">
      <c r="D31459" s="122"/>
      <c r="E31459" s="122"/>
    </row>
    <row r="31460" spans="4:5">
      <c r="D31460" s="122"/>
      <c r="E31460" s="122"/>
    </row>
    <row r="31461" spans="4:5">
      <c r="D31461" s="122"/>
      <c r="E31461" s="122"/>
    </row>
    <row r="31462" spans="4:5">
      <c r="D31462" s="122"/>
      <c r="E31462" s="122"/>
    </row>
    <row r="31463" spans="4:5">
      <c r="D31463" s="122"/>
      <c r="E31463" s="122"/>
    </row>
    <row r="31464" spans="4:5">
      <c r="D31464" s="122"/>
      <c r="E31464" s="122"/>
    </row>
    <row r="31465" spans="4:5">
      <c r="D31465" s="122"/>
      <c r="E31465" s="122"/>
    </row>
    <row r="31466" spans="4:5">
      <c r="D31466" s="122"/>
      <c r="E31466" s="122"/>
    </row>
    <row r="31467" spans="4:5">
      <c r="D31467" s="122"/>
      <c r="E31467" s="122"/>
    </row>
    <row r="31468" spans="4:5">
      <c r="D31468" s="122"/>
      <c r="E31468" s="122"/>
    </row>
    <row r="31469" spans="4:5">
      <c r="D31469" s="122"/>
      <c r="E31469" s="122"/>
    </row>
    <row r="31470" spans="4:5">
      <c r="D31470" s="122"/>
      <c r="E31470" s="122"/>
    </row>
    <row r="31471" spans="4:5">
      <c r="D31471" s="122"/>
      <c r="E31471" s="122"/>
    </row>
    <row r="31472" spans="4:5">
      <c r="D31472" s="122"/>
      <c r="E31472" s="122"/>
    </row>
    <row r="31473" spans="4:5">
      <c r="D31473" s="122"/>
      <c r="E31473" s="122"/>
    </row>
    <row r="31474" spans="4:5">
      <c r="D31474" s="122"/>
      <c r="E31474" s="122"/>
    </row>
    <row r="31475" spans="4:5">
      <c r="D31475" s="122"/>
      <c r="E31475" s="122"/>
    </row>
    <row r="31476" spans="4:5">
      <c r="D31476" s="122"/>
      <c r="E31476" s="122"/>
    </row>
    <row r="31477" spans="4:5">
      <c r="D31477" s="122"/>
      <c r="E31477" s="122"/>
    </row>
    <row r="31478" spans="4:5">
      <c r="D31478" s="122"/>
      <c r="E31478" s="122"/>
    </row>
    <row r="31479" spans="4:5">
      <c r="D31479" s="122"/>
      <c r="E31479" s="122"/>
    </row>
    <row r="31480" spans="4:5">
      <c r="D31480" s="122"/>
      <c r="E31480" s="122"/>
    </row>
    <row r="31481" spans="4:5">
      <c r="D31481" s="122"/>
      <c r="E31481" s="122"/>
    </row>
    <row r="31482" spans="4:5">
      <c r="D31482" s="122"/>
      <c r="E31482" s="122"/>
    </row>
    <row r="31483" spans="4:5">
      <c r="D31483" s="122"/>
      <c r="E31483" s="122"/>
    </row>
    <row r="31484" spans="4:5">
      <c r="D31484" s="122"/>
      <c r="E31484" s="122"/>
    </row>
    <row r="31485" spans="4:5">
      <c r="D31485" s="122"/>
      <c r="E31485" s="122"/>
    </row>
    <row r="31486" spans="4:5">
      <c r="D31486" s="122"/>
      <c r="E31486" s="122"/>
    </row>
    <row r="31487" spans="4:5">
      <c r="D31487" s="122"/>
      <c r="E31487" s="122"/>
    </row>
    <row r="31488" spans="4:5">
      <c r="D31488" s="122"/>
      <c r="E31488" s="122"/>
    </row>
    <row r="31489" spans="4:5">
      <c r="D31489" s="122"/>
      <c r="E31489" s="122"/>
    </row>
    <row r="31490" spans="4:5">
      <c r="D31490" s="122"/>
      <c r="E31490" s="122"/>
    </row>
    <row r="31491" spans="4:5">
      <c r="D31491" s="122"/>
      <c r="E31491" s="122"/>
    </row>
    <row r="31492" spans="4:5">
      <c r="D31492" s="122"/>
      <c r="E31492" s="122"/>
    </row>
    <row r="31493" spans="4:5">
      <c r="D31493" s="122"/>
      <c r="E31493" s="122"/>
    </row>
    <row r="31494" spans="4:5">
      <c r="D31494" s="122"/>
      <c r="E31494" s="122"/>
    </row>
    <row r="31495" spans="4:5">
      <c r="D31495" s="122"/>
      <c r="E31495" s="122"/>
    </row>
    <row r="31496" spans="4:5">
      <c r="D31496" s="122"/>
      <c r="E31496" s="122"/>
    </row>
    <row r="31497" spans="4:5">
      <c r="D31497" s="122"/>
      <c r="E31497" s="122"/>
    </row>
    <row r="31498" spans="4:5">
      <c r="D31498" s="122"/>
      <c r="E31498" s="122"/>
    </row>
    <row r="31499" spans="4:5">
      <c r="D31499" s="122"/>
      <c r="E31499" s="122"/>
    </row>
    <row r="31500" spans="4:5">
      <c r="D31500" s="122"/>
      <c r="E31500" s="122"/>
    </row>
    <row r="31501" spans="4:5">
      <c r="D31501" s="122"/>
      <c r="E31501" s="122"/>
    </row>
    <row r="31502" spans="4:5">
      <c r="D31502" s="122"/>
      <c r="E31502" s="122"/>
    </row>
    <row r="31503" spans="4:5">
      <c r="D31503" s="122"/>
      <c r="E31503" s="122"/>
    </row>
    <row r="31504" spans="4:5">
      <c r="D31504" s="122"/>
      <c r="E31504" s="122"/>
    </row>
    <row r="31505" spans="4:5">
      <c r="D31505" s="122"/>
      <c r="E31505" s="122"/>
    </row>
    <row r="31506" spans="4:5">
      <c r="D31506" s="122"/>
      <c r="E31506" s="122"/>
    </row>
    <row r="31507" spans="4:5">
      <c r="D31507" s="122"/>
      <c r="E31507" s="122"/>
    </row>
    <row r="31508" spans="4:5">
      <c r="D31508" s="122"/>
      <c r="E31508" s="122"/>
    </row>
    <row r="31509" spans="4:5">
      <c r="D31509" s="122"/>
      <c r="E31509" s="122"/>
    </row>
    <row r="31510" spans="4:5">
      <c r="D31510" s="122"/>
      <c r="E31510" s="122"/>
    </row>
    <row r="31511" spans="4:5">
      <c r="D31511" s="122"/>
      <c r="E31511" s="122"/>
    </row>
    <row r="31512" spans="4:5">
      <c r="D31512" s="122"/>
      <c r="E31512" s="122"/>
    </row>
    <row r="31513" spans="4:5">
      <c r="D31513" s="122"/>
      <c r="E31513" s="122"/>
    </row>
    <row r="31514" spans="4:5">
      <c r="D31514" s="122"/>
      <c r="E31514" s="122"/>
    </row>
    <row r="31515" spans="4:5">
      <c r="D31515" s="122"/>
      <c r="E31515" s="122"/>
    </row>
    <row r="31516" spans="4:5">
      <c r="D31516" s="122"/>
      <c r="E31516" s="122"/>
    </row>
    <row r="31517" spans="4:5">
      <c r="D31517" s="122"/>
      <c r="E31517" s="122"/>
    </row>
    <row r="31518" spans="4:5">
      <c r="D31518" s="122"/>
      <c r="E31518" s="122"/>
    </row>
    <row r="31519" spans="4:5">
      <c r="D31519" s="122"/>
      <c r="E31519" s="122"/>
    </row>
    <row r="31520" spans="4:5">
      <c r="D31520" s="122"/>
      <c r="E31520" s="122"/>
    </row>
    <row r="31521" spans="4:5">
      <c r="D31521" s="122"/>
      <c r="E31521" s="122"/>
    </row>
    <row r="31522" spans="4:5">
      <c r="D31522" s="122"/>
      <c r="E31522" s="122"/>
    </row>
    <row r="31523" spans="4:5">
      <c r="D31523" s="122"/>
      <c r="E31523" s="122"/>
    </row>
    <row r="31524" spans="4:5">
      <c r="D31524" s="122"/>
      <c r="E31524" s="122"/>
    </row>
    <row r="31525" spans="4:5">
      <c r="D31525" s="122"/>
      <c r="E31525" s="122"/>
    </row>
    <row r="31526" spans="4:5">
      <c r="D31526" s="122"/>
      <c r="E31526" s="122"/>
    </row>
    <row r="31527" spans="4:5">
      <c r="D31527" s="122"/>
      <c r="E31527" s="122"/>
    </row>
    <row r="31528" spans="4:5">
      <c r="D31528" s="122"/>
      <c r="E31528" s="122"/>
    </row>
    <row r="31529" spans="4:5">
      <c r="D31529" s="122"/>
      <c r="E31529" s="122"/>
    </row>
    <row r="31530" spans="4:5">
      <c r="D31530" s="122"/>
      <c r="E31530" s="122"/>
    </row>
    <row r="31531" spans="4:5">
      <c r="D31531" s="122"/>
      <c r="E31531" s="122"/>
    </row>
    <row r="31532" spans="4:5">
      <c r="D31532" s="122"/>
      <c r="E31532" s="122"/>
    </row>
    <row r="31533" spans="4:5">
      <c r="D31533" s="122"/>
      <c r="E31533" s="122"/>
    </row>
    <row r="31534" spans="4:5">
      <c r="D31534" s="122"/>
      <c r="E31534" s="122"/>
    </row>
    <row r="31535" spans="4:5">
      <c r="D31535" s="122"/>
      <c r="E31535" s="122"/>
    </row>
    <row r="31536" spans="4:5">
      <c r="D31536" s="122"/>
      <c r="E31536" s="122"/>
    </row>
    <row r="31537" spans="4:5">
      <c r="D31537" s="122"/>
      <c r="E31537" s="122"/>
    </row>
    <row r="31538" spans="4:5">
      <c r="D31538" s="122"/>
      <c r="E31538" s="122"/>
    </row>
    <row r="31539" spans="4:5">
      <c r="D31539" s="122"/>
      <c r="E31539" s="122"/>
    </row>
    <row r="31540" spans="4:5">
      <c r="D31540" s="122"/>
      <c r="E31540" s="122"/>
    </row>
    <row r="31541" spans="4:5">
      <c r="D31541" s="122"/>
      <c r="E31541" s="122"/>
    </row>
    <row r="31542" spans="4:5">
      <c r="D31542" s="122"/>
      <c r="E31542" s="122"/>
    </row>
    <row r="31543" spans="4:5">
      <c r="D31543" s="122"/>
      <c r="E31543" s="122"/>
    </row>
    <row r="31544" spans="4:5">
      <c r="D31544" s="122"/>
      <c r="E31544" s="122"/>
    </row>
    <row r="31545" spans="4:5">
      <c r="D31545" s="122"/>
      <c r="E31545" s="122"/>
    </row>
    <row r="31546" spans="4:5">
      <c r="D31546" s="122"/>
      <c r="E31546" s="122"/>
    </row>
    <row r="31547" spans="4:5">
      <c r="D31547" s="122"/>
      <c r="E31547" s="122"/>
    </row>
    <row r="31548" spans="4:5">
      <c r="D31548" s="122"/>
      <c r="E31548" s="122"/>
    </row>
    <row r="31549" spans="4:5">
      <c r="D31549" s="122"/>
      <c r="E31549" s="122"/>
    </row>
    <row r="31550" spans="4:5">
      <c r="D31550" s="122"/>
      <c r="E31550" s="122"/>
    </row>
    <row r="31551" spans="4:5">
      <c r="D31551" s="122"/>
      <c r="E31551" s="122"/>
    </row>
    <row r="31552" spans="4:5">
      <c r="D31552" s="122"/>
      <c r="E31552" s="122"/>
    </row>
    <row r="31553" spans="4:5">
      <c r="D31553" s="122"/>
      <c r="E31553" s="122"/>
    </row>
    <row r="31554" spans="4:5">
      <c r="D31554" s="122"/>
      <c r="E31554" s="122"/>
    </row>
    <row r="31555" spans="4:5">
      <c r="D31555" s="122"/>
      <c r="E31555" s="122"/>
    </row>
    <row r="31556" spans="4:5">
      <c r="D31556" s="122"/>
      <c r="E31556" s="122"/>
    </row>
    <row r="31557" spans="4:5">
      <c r="D31557" s="122"/>
      <c r="E31557" s="122"/>
    </row>
    <row r="31558" spans="4:5">
      <c r="D31558" s="122"/>
      <c r="E31558" s="122"/>
    </row>
    <row r="31559" spans="4:5">
      <c r="D31559" s="122"/>
      <c r="E31559" s="122"/>
    </row>
    <row r="31560" spans="4:5">
      <c r="D31560" s="122"/>
      <c r="E31560" s="122"/>
    </row>
    <row r="31561" spans="4:5">
      <c r="D31561" s="122"/>
      <c r="E31561" s="122"/>
    </row>
    <row r="31562" spans="4:5">
      <c r="D31562" s="122"/>
      <c r="E31562" s="122"/>
    </row>
    <row r="31563" spans="4:5">
      <c r="D31563" s="122"/>
      <c r="E31563" s="122"/>
    </row>
    <row r="31564" spans="4:5">
      <c r="D31564" s="122"/>
      <c r="E31564" s="122"/>
    </row>
    <row r="31565" spans="4:5">
      <c r="D31565" s="122"/>
      <c r="E31565" s="122"/>
    </row>
    <row r="31566" spans="4:5">
      <c r="D31566" s="122"/>
      <c r="E31566" s="122"/>
    </row>
    <row r="31567" spans="4:5">
      <c r="D31567" s="122"/>
      <c r="E31567" s="122"/>
    </row>
    <row r="31568" spans="4:5">
      <c r="D31568" s="122"/>
      <c r="E31568" s="122"/>
    </row>
    <row r="31569" spans="4:5">
      <c r="D31569" s="122"/>
      <c r="E31569" s="122"/>
    </row>
    <row r="31570" spans="4:5">
      <c r="D31570" s="122"/>
      <c r="E31570" s="122"/>
    </row>
    <row r="31571" spans="4:5">
      <c r="D31571" s="122"/>
      <c r="E31571" s="122"/>
    </row>
    <row r="31572" spans="4:5">
      <c r="D31572" s="122"/>
      <c r="E31572" s="122"/>
    </row>
    <row r="31573" spans="4:5">
      <c r="D31573" s="122"/>
      <c r="E31573" s="122"/>
    </row>
    <row r="31574" spans="4:5">
      <c r="D31574" s="122"/>
      <c r="E31574" s="122"/>
    </row>
    <row r="31575" spans="4:5">
      <c r="D31575" s="122"/>
      <c r="E31575" s="122"/>
    </row>
    <row r="31576" spans="4:5">
      <c r="D31576" s="122"/>
      <c r="E31576" s="122"/>
    </row>
    <row r="31577" spans="4:5">
      <c r="D31577" s="122"/>
      <c r="E31577" s="122"/>
    </row>
    <row r="31578" spans="4:5">
      <c r="D31578" s="122"/>
      <c r="E31578" s="122"/>
    </row>
    <row r="31579" spans="4:5">
      <c r="D31579" s="122"/>
      <c r="E31579" s="122"/>
    </row>
    <row r="31580" spans="4:5">
      <c r="D31580" s="122"/>
      <c r="E31580" s="122"/>
    </row>
    <row r="31581" spans="4:5">
      <c r="D31581" s="122"/>
      <c r="E31581" s="122"/>
    </row>
    <row r="31582" spans="4:5">
      <c r="D31582" s="122"/>
      <c r="E31582" s="122"/>
    </row>
    <row r="31583" spans="4:5">
      <c r="D31583" s="122"/>
      <c r="E31583" s="122"/>
    </row>
    <row r="31584" spans="4:5">
      <c r="D31584" s="122"/>
      <c r="E31584" s="122"/>
    </row>
    <row r="31585" spans="4:5">
      <c r="D31585" s="122"/>
      <c r="E31585" s="122"/>
    </row>
    <row r="31586" spans="4:5">
      <c r="D31586" s="122"/>
      <c r="E31586" s="122"/>
    </row>
    <row r="31587" spans="4:5">
      <c r="D31587" s="122"/>
      <c r="E31587" s="122"/>
    </row>
    <row r="31588" spans="4:5">
      <c r="D31588" s="122"/>
      <c r="E31588" s="122"/>
    </row>
    <row r="31589" spans="4:5">
      <c r="D31589" s="122"/>
      <c r="E31589" s="122"/>
    </row>
    <row r="31590" spans="4:5">
      <c r="D31590" s="122"/>
      <c r="E31590" s="122"/>
    </row>
    <row r="31591" spans="4:5">
      <c r="D31591" s="122"/>
      <c r="E31591" s="122"/>
    </row>
    <row r="31592" spans="4:5">
      <c r="D31592" s="122"/>
      <c r="E31592" s="122"/>
    </row>
    <row r="31593" spans="4:5">
      <c r="D31593" s="122"/>
      <c r="E31593" s="122"/>
    </row>
    <row r="31594" spans="4:5">
      <c r="D31594" s="122"/>
      <c r="E31594" s="122"/>
    </row>
    <row r="31595" spans="4:5">
      <c r="D31595" s="122"/>
      <c r="E31595" s="122"/>
    </row>
    <row r="31596" spans="4:5">
      <c r="D31596" s="122"/>
      <c r="E31596" s="122"/>
    </row>
    <row r="31597" spans="4:5">
      <c r="D31597" s="122"/>
      <c r="E31597" s="122"/>
    </row>
    <row r="31598" spans="4:5">
      <c r="D31598" s="122"/>
      <c r="E31598" s="122"/>
    </row>
    <row r="31599" spans="4:5">
      <c r="D31599" s="122"/>
      <c r="E31599" s="122"/>
    </row>
    <row r="31600" spans="4:5">
      <c r="D31600" s="122"/>
      <c r="E31600" s="122"/>
    </row>
    <row r="31601" spans="4:5">
      <c r="D31601" s="122"/>
      <c r="E31601" s="122"/>
    </row>
    <row r="31602" spans="4:5">
      <c r="D31602" s="122"/>
      <c r="E31602" s="122"/>
    </row>
    <row r="31603" spans="4:5">
      <c r="D31603" s="122"/>
      <c r="E31603" s="122"/>
    </row>
    <row r="31604" spans="4:5">
      <c r="D31604" s="122"/>
      <c r="E31604" s="122"/>
    </row>
    <row r="31605" spans="4:5">
      <c r="D31605" s="122"/>
      <c r="E31605" s="122"/>
    </row>
    <row r="31606" spans="4:5">
      <c r="D31606" s="122"/>
      <c r="E31606" s="122"/>
    </row>
    <row r="31607" spans="4:5">
      <c r="D31607" s="122"/>
      <c r="E31607" s="122"/>
    </row>
    <row r="31608" spans="4:5">
      <c r="D31608" s="122"/>
      <c r="E31608" s="122"/>
    </row>
    <row r="31609" spans="4:5">
      <c r="D31609" s="122"/>
      <c r="E31609" s="122"/>
    </row>
    <row r="31610" spans="4:5">
      <c r="D31610" s="122"/>
      <c r="E31610" s="122"/>
    </row>
    <row r="31611" spans="4:5">
      <c r="D31611" s="122"/>
      <c r="E31611" s="122"/>
    </row>
    <row r="31612" spans="4:5">
      <c r="D31612" s="122"/>
      <c r="E31612" s="122"/>
    </row>
    <row r="31613" spans="4:5">
      <c r="D31613" s="122"/>
      <c r="E31613" s="122"/>
    </row>
    <row r="31614" spans="4:5">
      <c r="D31614" s="122"/>
      <c r="E31614" s="122"/>
    </row>
    <row r="31615" spans="4:5">
      <c r="D31615" s="122"/>
      <c r="E31615" s="122"/>
    </row>
    <row r="31616" spans="4:5">
      <c r="D31616" s="122"/>
      <c r="E31616" s="122"/>
    </row>
    <row r="31617" spans="4:5">
      <c r="D31617" s="122"/>
      <c r="E31617" s="122"/>
    </row>
    <row r="31618" spans="4:5">
      <c r="D31618" s="122"/>
      <c r="E31618" s="122"/>
    </row>
    <row r="31619" spans="4:5">
      <c r="D31619" s="122"/>
      <c r="E31619" s="122"/>
    </row>
    <row r="31620" spans="4:5">
      <c r="D31620" s="122"/>
      <c r="E31620" s="122"/>
    </row>
    <row r="31621" spans="4:5">
      <c r="D31621" s="122"/>
      <c r="E31621" s="122"/>
    </row>
    <row r="31622" spans="4:5">
      <c r="D31622" s="122"/>
      <c r="E31622" s="122"/>
    </row>
    <row r="31623" spans="4:5">
      <c r="D31623" s="122"/>
      <c r="E31623" s="122"/>
    </row>
    <row r="31624" spans="4:5">
      <c r="D31624" s="122"/>
      <c r="E31624" s="122"/>
    </row>
    <row r="31625" spans="4:5">
      <c r="D31625" s="122"/>
      <c r="E31625" s="122"/>
    </row>
    <row r="31626" spans="4:5">
      <c r="D31626" s="122"/>
      <c r="E31626" s="122"/>
    </row>
    <row r="31627" spans="4:5">
      <c r="D31627" s="122"/>
      <c r="E31627" s="122"/>
    </row>
    <row r="31628" spans="4:5">
      <c r="D31628" s="122"/>
      <c r="E31628" s="122"/>
    </row>
    <row r="31629" spans="4:5">
      <c r="D31629" s="122"/>
      <c r="E31629" s="122"/>
    </row>
    <row r="31630" spans="4:5">
      <c r="D31630" s="122"/>
      <c r="E31630" s="122"/>
    </row>
    <row r="31631" spans="4:5">
      <c r="D31631" s="122"/>
      <c r="E31631" s="122"/>
    </row>
    <row r="31632" spans="4:5">
      <c r="D31632" s="122"/>
      <c r="E31632" s="122"/>
    </row>
    <row r="31633" spans="4:5">
      <c r="D31633" s="122"/>
      <c r="E31633" s="122"/>
    </row>
    <row r="31634" spans="4:5">
      <c r="D31634" s="122"/>
      <c r="E31634" s="122"/>
    </row>
    <row r="31635" spans="4:5">
      <c r="D31635" s="122"/>
      <c r="E31635" s="122"/>
    </row>
    <row r="31636" spans="4:5">
      <c r="D31636" s="122"/>
      <c r="E31636" s="122"/>
    </row>
    <row r="31637" spans="4:5">
      <c r="D31637" s="122"/>
      <c r="E31637" s="122"/>
    </row>
    <row r="31638" spans="4:5">
      <c r="D31638" s="122"/>
      <c r="E31638" s="122"/>
    </row>
    <row r="31639" spans="4:5">
      <c r="D31639" s="122"/>
      <c r="E31639" s="122"/>
    </row>
    <row r="31640" spans="4:5">
      <c r="D31640" s="122"/>
      <c r="E31640" s="122"/>
    </row>
    <row r="31641" spans="4:5">
      <c r="D31641" s="122"/>
      <c r="E31641" s="122"/>
    </row>
    <row r="31642" spans="4:5">
      <c r="D31642" s="122"/>
      <c r="E31642" s="122"/>
    </row>
    <row r="31643" spans="4:5">
      <c r="D31643" s="122"/>
      <c r="E31643" s="122"/>
    </row>
    <row r="31644" spans="4:5">
      <c r="D31644" s="122"/>
      <c r="E31644" s="122"/>
    </row>
    <row r="31645" spans="4:5">
      <c r="D31645" s="122"/>
      <c r="E31645" s="122"/>
    </row>
    <row r="31646" spans="4:5">
      <c r="D31646" s="122"/>
      <c r="E31646" s="122"/>
    </row>
    <row r="31647" spans="4:5">
      <c r="D31647" s="122"/>
      <c r="E31647" s="122"/>
    </row>
    <row r="31648" spans="4:5">
      <c r="D31648" s="122"/>
      <c r="E31648" s="122"/>
    </row>
    <row r="31649" spans="4:5">
      <c r="D31649" s="122"/>
      <c r="E31649" s="122"/>
    </row>
    <row r="31650" spans="4:5">
      <c r="D31650" s="122"/>
      <c r="E31650" s="122"/>
    </row>
    <row r="31651" spans="4:5">
      <c r="D31651" s="122"/>
      <c r="E31651" s="122"/>
    </row>
    <row r="31652" spans="4:5">
      <c r="D31652" s="122"/>
      <c r="E31652" s="122"/>
    </row>
    <row r="31653" spans="4:5">
      <c r="D31653" s="122"/>
      <c r="E31653" s="122"/>
    </row>
    <row r="31654" spans="4:5">
      <c r="D31654" s="122"/>
      <c r="E31654" s="122"/>
    </row>
    <row r="31655" spans="4:5">
      <c r="D31655" s="122"/>
      <c r="E31655" s="122"/>
    </row>
    <row r="31656" spans="4:5">
      <c r="D31656" s="122"/>
      <c r="E31656" s="122"/>
    </row>
    <row r="31657" spans="4:5">
      <c r="D31657" s="122"/>
      <c r="E31657" s="122"/>
    </row>
    <row r="31658" spans="4:5">
      <c r="D31658" s="122"/>
      <c r="E31658" s="122"/>
    </row>
    <row r="31659" spans="4:5">
      <c r="D31659" s="122"/>
      <c r="E31659" s="122"/>
    </row>
    <row r="31660" spans="4:5">
      <c r="D31660" s="122"/>
      <c r="E31660" s="122"/>
    </row>
    <row r="31661" spans="4:5">
      <c r="D31661" s="122"/>
      <c r="E31661" s="122"/>
    </row>
    <row r="31662" spans="4:5">
      <c r="D31662" s="122"/>
      <c r="E31662" s="122"/>
    </row>
    <row r="31663" spans="4:5">
      <c r="D31663" s="122"/>
      <c r="E31663" s="122"/>
    </row>
    <row r="31664" spans="4:5">
      <c r="D31664" s="122"/>
      <c r="E31664" s="122"/>
    </row>
    <row r="31665" spans="4:5">
      <c r="D31665" s="122"/>
      <c r="E31665" s="122"/>
    </row>
    <row r="31666" spans="4:5">
      <c r="D31666" s="122"/>
      <c r="E31666" s="122"/>
    </row>
    <row r="31667" spans="4:5">
      <c r="D31667" s="122"/>
      <c r="E31667" s="122"/>
    </row>
    <row r="31668" spans="4:5">
      <c r="D31668" s="122"/>
      <c r="E31668" s="122"/>
    </row>
    <row r="31669" spans="4:5">
      <c r="D31669" s="122"/>
      <c r="E31669" s="122"/>
    </row>
    <row r="31670" spans="4:5">
      <c r="D31670" s="122"/>
      <c r="E31670" s="122"/>
    </row>
    <row r="31671" spans="4:5">
      <c r="D31671" s="122"/>
      <c r="E31671" s="122"/>
    </row>
    <row r="31672" spans="4:5">
      <c r="D31672" s="122"/>
      <c r="E31672" s="122"/>
    </row>
    <row r="31673" spans="4:5">
      <c r="D31673" s="122"/>
      <c r="E31673" s="122"/>
    </row>
    <row r="31674" spans="4:5">
      <c r="D31674" s="122"/>
      <c r="E31674" s="122"/>
    </row>
    <row r="31675" spans="4:5">
      <c r="D31675" s="122"/>
      <c r="E31675" s="122"/>
    </row>
    <row r="31676" spans="4:5">
      <c r="D31676" s="122"/>
      <c r="E31676" s="122"/>
    </row>
    <row r="31677" spans="4:5">
      <c r="D31677" s="122"/>
      <c r="E31677" s="122"/>
    </row>
    <row r="31678" spans="4:5">
      <c r="D31678" s="122"/>
      <c r="E31678" s="122"/>
    </row>
    <row r="31679" spans="4:5">
      <c r="D31679" s="122"/>
      <c r="E31679" s="122"/>
    </row>
    <row r="31680" spans="4:5">
      <c r="D31680" s="122"/>
      <c r="E31680" s="122"/>
    </row>
    <row r="31681" spans="4:5">
      <c r="D31681" s="122"/>
      <c r="E31681" s="122"/>
    </row>
    <row r="31682" spans="4:5">
      <c r="D31682" s="122"/>
      <c r="E31682" s="122"/>
    </row>
    <row r="31683" spans="4:5">
      <c r="D31683" s="122"/>
      <c r="E31683" s="122"/>
    </row>
    <row r="31684" spans="4:5">
      <c r="D31684" s="122"/>
      <c r="E31684" s="122"/>
    </row>
    <row r="31685" spans="4:5">
      <c r="D31685" s="122"/>
      <c r="E31685" s="122"/>
    </row>
    <row r="31686" spans="4:5">
      <c r="D31686" s="122"/>
      <c r="E31686" s="122"/>
    </row>
    <row r="31687" spans="4:5">
      <c r="D31687" s="122"/>
      <c r="E31687" s="122"/>
    </row>
    <row r="31688" spans="4:5">
      <c r="D31688" s="122"/>
      <c r="E31688" s="122"/>
    </row>
    <row r="31689" spans="4:5">
      <c r="D31689" s="122"/>
      <c r="E31689" s="122"/>
    </row>
    <row r="31690" spans="4:5">
      <c r="D31690" s="122"/>
      <c r="E31690" s="122"/>
    </row>
    <row r="31691" spans="4:5">
      <c r="D31691" s="122"/>
      <c r="E31691" s="122"/>
    </row>
    <row r="31692" spans="4:5">
      <c r="D31692" s="122"/>
      <c r="E31692" s="122"/>
    </row>
    <row r="31693" spans="4:5">
      <c r="D31693" s="122"/>
      <c r="E31693" s="122"/>
    </row>
    <row r="31694" spans="4:5">
      <c r="D31694" s="122"/>
      <c r="E31694" s="122"/>
    </row>
    <row r="31695" spans="4:5">
      <c r="D31695" s="122"/>
      <c r="E31695" s="122"/>
    </row>
    <row r="31696" spans="4:5">
      <c r="D31696" s="122"/>
      <c r="E31696" s="122"/>
    </row>
    <row r="31697" spans="4:5">
      <c r="D31697" s="122"/>
      <c r="E31697" s="122"/>
    </row>
    <row r="31698" spans="4:5">
      <c r="D31698" s="122"/>
      <c r="E31698" s="122"/>
    </row>
    <row r="31699" spans="4:5">
      <c r="D31699" s="122"/>
      <c r="E31699" s="122"/>
    </row>
    <row r="31700" spans="4:5">
      <c r="D31700" s="122"/>
      <c r="E31700" s="122"/>
    </row>
    <row r="31701" spans="4:5">
      <c r="D31701" s="122"/>
      <c r="E31701" s="122"/>
    </row>
    <row r="31702" spans="4:5">
      <c r="D31702" s="122"/>
      <c r="E31702" s="122"/>
    </row>
    <row r="31703" spans="4:5">
      <c r="D31703" s="122"/>
      <c r="E31703" s="122"/>
    </row>
    <row r="31704" spans="4:5">
      <c r="D31704" s="122"/>
      <c r="E31704" s="122"/>
    </row>
    <row r="31705" spans="4:5">
      <c r="D31705" s="122"/>
      <c r="E31705" s="122"/>
    </row>
    <row r="31706" spans="4:5">
      <c r="D31706" s="122"/>
      <c r="E31706" s="122"/>
    </row>
    <row r="31707" spans="4:5">
      <c r="D31707" s="122"/>
      <c r="E31707" s="122"/>
    </row>
    <row r="31708" spans="4:5">
      <c r="D31708" s="122"/>
      <c r="E31708" s="122"/>
    </row>
    <row r="31709" spans="4:5">
      <c r="D31709" s="122"/>
      <c r="E31709" s="122"/>
    </row>
    <row r="31710" spans="4:5">
      <c r="D31710" s="122"/>
      <c r="E31710" s="122"/>
    </row>
    <row r="31711" spans="4:5">
      <c r="D31711" s="122"/>
      <c r="E31711" s="122"/>
    </row>
    <row r="31712" spans="4:5">
      <c r="D31712" s="122"/>
      <c r="E31712" s="122"/>
    </row>
    <row r="31713" spans="4:5">
      <c r="D31713" s="122"/>
      <c r="E31713" s="122"/>
    </row>
    <row r="31714" spans="4:5">
      <c r="D31714" s="122"/>
      <c r="E31714" s="122"/>
    </row>
    <row r="31715" spans="4:5">
      <c r="D31715" s="122"/>
      <c r="E31715" s="122"/>
    </row>
    <row r="31716" spans="4:5">
      <c r="D31716" s="122"/>
      <c r="E31716" s="122"/>
    </row>
    <row r="31717" spans="4:5">
      <c r="D31717" s="122"/>
      <c r="E31717" s="122"/>
    </row>
    <row r="31718" spans="4:5">
      <c r="D31718" s="122"/>
      <c r="E31718" s="122"/>
    </row>
    <row r="31719" spans="4:5">
      <c r="D31719" s="122"/>
      <c r="E31719" s="122"/>
    </row>
    <row r="31720" spans="4:5">
      <c r="D31720" s="122"/>
      <c r="E31720" s="122"/>
    </row>
    <row r="31721" spans="4:5">
      <c r="D31721" s="122"/>
      <c r="E31721" s="122"/>
    </row>
    <row r="31722" spans="4:5">
      <c r="D31722" s="122"/>
      <c r="E31722" s="122"/>
    </row>
    <row r="31723" spans="4:5">
      <c r="D31723" s="122"/>
      <c r="E31723" s="122"/>
    </row>
    <row r="31724" spans="4:5">
      <c r="D31724" s="122"/>
      <c r="E31724" s="122"/>
    </row>
    <row r="31725" spans="4:5">
      <c r="D31725" s="122"/>
      <c r="E31725" s="122"/>
    </row>
    <row r="31726" spans="4:5">
      <c r="D31726" s="122"/>
      <c r="E31726" s="122"/>
    </row>
    <row r="31727" spans="4:5">
      <c r="D31727" s="122"/>
      <c r="E31727" s="122"/>
    </row>
    <row r="31728" spans="4:5">
      <c r="D31728" s="122"/>
      <c r="E31728" s="122"/>
    </row>
    <row r="31729" spans="4:5">
      <c r="D31729" s="122"/>
      <c r="E31729" s="122"/>
    </row>
    <row r="31730" spans="4:5">
      <c r="D31730" s="122"/>
      <c r="E31730" s="122"/>
    </row>
    <row r="31731" spans="4:5">
      <c r="D31731" s="122"/>
      <c r="E31731" s="122"/>
    </row>
    <row r="31732" spans="4:5">
      <c r="D31732" s="122"/>
      <c r="E31732" s="122"/>
    </row>
    <row r="31733" spans="4:5">
      <c r="D31733" s="122"/>
      <c r="E31733" s="122"/>
    </row>
    <row r="31734" spans="4:5">
      <c r="D31734" s="122"/>
      <c r="E31734" s="122"/>
    </row>
    <row r="31735" spans="4:5">
      <c r="D31735" s="122"/>
      <c r="E31735" s="122"/>
    </row>
    <row r="31736" spans="4:5">
      <c r="D31736" s="122"/>
      <c r="E31736" s="122"/>
    </row>
    <row r="31737" spans="4:5">
      <c r="D31737" s="122"/>
      <c r="E31737" s="122"/>
    </row>
    <row r="31738" spans="4:5">
      <c r="D31738" s="122"/>
      <c r="E31738" s="122"/>
    </row>
    <row r="31739" spans="4:5">
      <c r="D31739" s="122"/>
      <c r="E31739" s="122"/>
    </row>
    <row r="31740" spans="4:5">
      <c r="D31740" s="122"/>
      <c r="E31740" s="122"/>
    </row>
    <row r="31741" spans="4:5">
      <c r="D31741" s="122"/>
      <c r="E31741" s="122"/>
    </row>
    <row r="31742" spans="4:5">
      <c r="D31742" s="122"/>
      <c r="E31742" s="122"/>
    </row>
    <row r="31743" spans="4:5">
      <c r="D31743" s="122"/>
      <c r="E31743" s="122"/>
    </row>
    <row r="31744" spans="4:5">
      <c r="D31744" s="122"/>
      <c r="E31744" s="122"/>
    </row>
    <row r="31745" spans="4:5">
      <c r="D31745" s="122"/>
      <c r="E31745" s="122"/>
    </row>
    <row r="31746" spans="4:5">
      <c r="D31746" s="122"/>
      <c r="E31746" s="122"/>
    </row>
    <row r="31747" spans="4:5">
      <c r="D31747" s="122"/>
      <c r="E31747" s="122"/>
    </row>
    <row r="31748" spans="4:5">
      <c r="D31748" s="122"/>
      <c r="E31748" s="122"/>
    </row>
    <row r="31749" spans="4:5">
      <c r="D31749" s="122"/>
      <c r="E31749" s="122"/>
    </row>
    <row r="31750" spans="4:5">
      <c r="D31750" s="122"/>
      <c r="E31750" s="122"/>
    </row>
    <row r="31751" spans="4:5">
      <c r="D31751" s="122"/>
      <c r="E31751" s="122"/>
    </row>
    <row r="31752" spans="4:5">
      <c r="D31752" s="122"/>
      <c r="E31752" s="122"/>
    </row>
    <row r="31753" spans="4:5">
      <c r="D31753" s="122"/>
      <c r="E31753" s="122"/>
    </row>
    <row r="31754" spans="4:5">
      <c r="D31754" s="122"/>
      <c r="E31754" s="122"/>
    </row>
    <row r="31755" spans="4:5">
      <c r="D31755" s="122"/>
      <c r="E31755" s="122"/>
    </row>
    <row r="31756" spans="4:5">
      <c r="D31756" s="122"/>
      <c r="E31756" s="122"/>
    </row>
    <row r="31757" spans="4:5">
      <c r="D31757" s="122"/>
      <c r="E31757" s="122"/>
    </row>
    <row r="31758" spans="4:5">
      <c r="D31758" s="122"/>
      <c r="E31758" s="122"/>
    </row>
    <row r="31759" spans="4:5">
      <c r="D31759" s="122"/>
      <c r="E31759" s="122"/>
    </row>
    <row r="31760" spans="4:5">
      <c r="D31760" s="122"/>
      <c r="E31760" s="122"/>
    </row>
    <row r="31761" spans="4:5">
      <c r="D31761" s="122"/>
      <c r="E31761" s="122"/>
    </row>
    <row r="31762" spans="4:5">
      <c r="D31762" s="122"/>
      <c r="E31762" s="122"/>
    </row>
    <row r="31763" spans="4:5">
      <c r="D31763" s="122"/>
      <c r="E31763" s="122"/>
    </row>
    <row r="31764" spans="4:5">
      <c r="D31764" s="122"/>
      <c r="E31764" s="122"/>
    </row>
    <row r="31765" spans="4:5">
      <c r="D31765" s="122"/>
      <c r="E31765" s="122"/>
    </row>
    <row r="31766" spans="4:5">
      <c r="D31766" s="122"/>
      <c r="E31766" s="122"/>
    </row>
    <row r="31767" spans="4:5">
      <c r="D31767" s="122"/>
      <c r="E31767" s="122"/>
    </row>
    <row r="31768" spans="4:5">
      <c r="D31768" s="122"/>
      <c r="E31768" s="122"/>
    </row>
    <row r="31769" spans="4:5">
      <c r="D31769" s="122"/>
      <c r="E31769" s="122"/>
    </row>
    <row r="31770" spans="4:5">
      <c r="D31770" s="122"/>
      <c r="E31770" s="122"/>
    </row>
    <row r="31771" spans="4:5">
      <c r="D31771" s="122"/>
      <c r="E31771" s="122"/>
    </row>
    <row r="31772" spans="4:5">
      <c r="D31772" s="122"/>
      <c r="E31772" s="122"/>
    </row>
    <row r="31773" spans="4:5">
      <c r="D31773" s="122"/>
      <c r="E31773" s="122"/>
    </row>
    <row r="31774" spans="4:5">
      <c r="D31774" s="122"/>
      <c r="E31774" s="122"/>
    </row>
    <row r="31775" spans="4:5">
      <c r="D31775" s="122"/>
      <c r="E31775" s="122"/>
    </row>
    <row r="31776" spans="4:5">
      <c r="D31776" s="122"/>
      <c r="E31776" s="122"/>
    </row>
    <row r="31777" spans="4:5">
      <c r="D31777" s="122"/>
      <c r="E31777" s="122"/>
    </row>
    <row r="31778" spans="4:5">
      <c r="D31778" s="122"/>
      <c r="E31778" s="122"/>
    </row>
    <row r="31779" spans="4:5">
      <c r="D31779" s="122"/>
      <c r="E31779" s="122"/>
    </row>
    <row r="31780" spans="4:5">
      <c r="D31780" s="122"/>
      <c r="E31780" s="122"/>
    </row>
    <row r="31781" spans="4:5">
      <c r="D31781" s="122"/>
      <c r="E31781" s="122"/>
    </row>
    <row r="31782" spans="4:5">
      <c r="D31782" s="122"/>
      <c r="E31782" s="122"/>
    </row>
    <row r="31783" spans="4:5">
      <c r="D31783" s="122"/>
      <c r="E31783" s="122"/>
    </row>
    <row r="31784" spans="4:5">
      <c r="D31784" s="122"/>
      <c r="E31784" s="122"/>
    </row>
    <row r="31785" spans="4:5">
      <c r="D31785" s="122"/>
      <c r="E31785" s="122"/>
    </row>
    <row r="31786" spans="4:5">
      <c r="D31786" s="122"/>
      <c r="E31786" s="122"/>
    </row>
    <row r="31787" spans="4:5">
      <c r="D31787" s="122"/>
      <c r="E31787" s="122"/>
    </row>
    <row r="31788" spans="4:5">
      <c r="D31788" s="122"/>
      <c r="E31788" s="122"/>
    </row>
    <row r="31789" spans="4:5">
      <c r="D31789" s="122"/>
      <c r="E31789" s="122"/>
    </row>
    <row r="31790" spans="4:5">
      <c r="D31790" s="122"/>
      <c r="E31790" s="122"/>
    </row>
    <row r="31791" spans="4:5">
      <c r="D31791" s="122"/>
      <c r="E31791" s="122"/>
    </row>
    <row r="31792" spans="4:5">
      <c r="D31792" s="122"/>
      <c r="E31792" s="122"/>
    </row>
    <row r="31793" spans="4:5">
      <c r="D31793" s="122"/>
      <c r="E31793" s="122"/>
    </row>
    <row r="31794" spans="4:5">
      <c r="D31794" s="122"/>
      <c r="E31794" s="122"/>
    </row>
    <row r="31795" spans="4:5">
      <c r="D31795" s="122"/>
      <c r="E31795" s="122"/>
    </row>
    <row r="31796" spans="4:5">
      <c r="D31796" s="122"/>
      <c r="E31796" s="122"/>
    </row>
    <row r="31797" spans="4:5">
      <c r="D31797" s="122"/>
      <c r="E31797" s="122"/>
    </row>
    <row r="31798" spans="4:5">
      <c r="D31798" s="122"/>
      <c r="E31798" s="122"/>
    </row>
    <row r="31799" spans="4:5">
      <c r="D31799" s="122"/>
      <c r="E31799" s="122"/>
    </row>
    <row r="31800" spans="4:5">
      <c r="D31800" s="122"/>
      <c r="E31800" s="122"/>
    </row>
    <row r="31801" spans="4:5">
      <c r="D31801" s="122"/>
      <c r="E31801" s="122"/>
    </row>
    <row r="31802" spans="4:5">
      <c r="D31802" s="122"/>
      <c r="E31802" s="122"/>
    </row>
    <row r="31803" spans="4:5">
      <c r="D31803" s="122"/>
      <c r="E31803" s="122"/>
    </row>
    <row r="31804" spans="4:5">
      <c r="D31804" s="122"/>
      <c r="E31804" s="122"/>
    </row>
    <row r="31805" spans="4:5">
      <c r="D31805" s="122"/>
      <c r="E31805" s="122"/>
    </row>
    <row r="31806" spans="4:5">
      <c r="D31806" s="122"/>
      <c r="E31806" s="122"/>
    </row>
    <row r="31807" spans="4:5">
      <c r="D31807" s="122"/>
      <c r="E31807" s="122"/>
    </row>
    <row r="31808" spans="4:5">
      <c r="D31808" s="122"/>
      <c r="E31808" s="122"/>
    </row>
    <row r="31809" spans="4:5">
      <c r="D31809" s="122"/>
      <c r="E31809" s="122"/>
    </row>
    <row r="31810" spans="4:5">
      <c r="D31810" s="122"/>
      <c r="E31810" s="122"/>
    </row>
    <row r="31811" spans="4:5">
      <c r="D31811" s="122"/>
      <c r="E31811" s="122"/>
    </row>
    <row r="31812" spans="4:5">
      <c r="D31812" s="122"/>
      <c r="E31812" s="122"/>
    </row>
    <row r="31813" spans="4:5">
      <c r="D31813" s="122"/>
      <c r="E31813" s="122"/>
    </row>
    <row r="31814" spans="4:5">
      <c r="D31814" s="122"/>
      <c r="E31814" s="122"/>
    </row>
    <row r="31815" spans="4:5">
      <c r="D31815" s="122"/>
      <c r="E31815" s="122"/>
    </row>
    <row r="31816" spans="4:5">
      <c r="D31816" s="122"/>
      <c r="E31816" s="122"/>
    </row>
    <row r="31817" spans="4:5">
      <c r="D31817" s="122"/>
      <c r="E31817" s="122"/>
    </row>
    <row r="31818" spans="4:5">
      <c r="D31818" s="122"/>
      <c r="E31818" s="122"/>
    </row>
    <row r="31819" spans="4:5">
      <c r="D31819" s="122"/>
      <c r="E31819" s="122"/>
    </row>
    <row r="31820" spans="4:5">
      <c r="D31820" s="122"/>
      <c r="E31820" s="122"/>
    </row>
    <row r="31821" spans="4:5">
      <c r="D31821" s="122"/>
      <c r="E31821" s="122"/>
    </row>
    <row r="31822" spans="4:5">
      <c r="D31822" s="122"/>
      <c r="E31822" s="122"/>
    </row>
    <row r="31823" spans="4:5">
      <c r="D31823" s="122"/>
      <c r="E31823" s="122"/>
    </row>
    <row r="31824" spans="4:5">
      <c r="D31824" s="122"/>
      <c r="E31824" s="122"/>
    </row>
    <row r="31825" spans="4:5">
      <c r="D31825" s="122"/>
      <c r="E31825" s="122"/>
    </row>
    <row r="31826" spans="4:5">
      <c r="D31826" s="122"/>
      <c r="E31826" s="122"/>
    </row>
    <row r="31827" spans="4:5">
      <c r="D31827" s="122"/>
      <c r="E31827" s="122"/>
    </row>
    <row r="31828" spans="4:5">
      <c r="D31828" s="122"/>
      <c r="E31828" s="122"/>
    </row>
    <row r="31829" spans="4:5">
      <c r="D31829" s="122"/>
      <c r="E31829" s="122"/>
    </row>
    <row r="31830" spans="4:5">
      <c r="D31830" s="122"/>
      <c r="E31830" s="122"/>
    </row>
    <row r="31831" spans="4:5">
      <c r="D31831" s="122"/>
      <c r="E31831" s="122"/>
    </row>
    <row r="31832" spans="4:5">
      <c r="D31832" s="122"/>
      <c r="E31832" s="122"/>
    </row>
    <row r="31833" spans="4:5">
      <c r="D31833" s="122"/>
      <c r="E31833" s="122"/>
    </row>
    <row r="31834" spans="4:5">
      <c r="D31834" s="122"/>
      <c r="E31834" s="122"/>
    </row>
    <row r="31835" spans="4:5">
      <c r="D31835" s="122"/>
      <c r="E31835" s="122"/>
    </row>
    <row r="31836" spans="4:5">
      <c r="D31836" s="122"/>
      <c r="E31836" s="122"/>
    </row>
    <row r="31837" spans="4:5">
      <c r="D31837" s="122"/>
      <c r="E31837" s="122"/>
    </row>
    <row r="31838" spans="4:5">
      <c r="D31838" s="122"/>
      <c r="E31838" s="122"/>
    </row>
    <row r="31839" spans="4:5">
      <c r="D31839" s="122"/>
      <c r="E31839" s="122"/>
    </row>
    <row r="31840" spans="4:5">
      <c r="D31840" s="122"/>
      <c r="E31840" s="122"/>
    </row>
    <row r="31841" spans="4:5">
      <c r="D31841" s="122"/>
      <c r="E31841" s="122"/>
    </row>
    <row r="31842" spans="4:5">
      <c r="D31842" s="122"/>
      <c r="E31842" s="122"/>
    </row>
    <row r="31843" spans="4:5">
      <c r="D31843" s="122"/>
      <c r="E31843" s="122"/>
    </row>
    <row r="31844" spans="4:5">
      <c r="D31844" s="122"/>
      <c r="E31844" s="122"/>
    </row>
    <row r="31845" spans="4:5">
      <c r="D31845" s="122"/>
      <c r="E31845" s="122"/>
    </row>
    <row r="31846" spans="4:5">
      <c r="D31846" s="122"/>
      <c r="E31846" s="122"/>
    </row>
    <row r="31847" spans="4:5">
      <c r="D31847" s="122"/>
      <c r="E31847" s="122"/>
    </row>
    <row r="31848" spans="4:5">
      <c r="D31848" s="122"/>
      <c r="E31848" s="122"/>
    </row>
    <row r="31849" spans="4:5">
      <c r="D31849" s="122"/>
      <c r="E31849" s="122"/>
    </row>
    <row r="31850" spans="4:5">
      <c r="D31850" s="122"/>
      <c r="E31850" s="122"/>
    </row>
    <row r="31851" spans="4:5">
      <c r="D31851" s="122"/>
      <c r="E31851" s="122"/>
    </row>
    <row r="31852" spans="4:5">
      <c r="D31852" s="122"/>
      <c r="E31852" s="122"/>
    </row>
    <row r="31853" spans="4:5">
      <c r="D31853" s="122"/>
      <c r="E31853" s="122"/>
    </row>
    <row r="31854" spans="4:5">
      <c r="D31854" s="122"/>
      <c r="E31854" s="122"/>
    </row>
    <row r="31855" spans="4:5">
      <c r="D31855" s="122"/>
      <c r="E31855" s="122"/>
    </row>
    <row r="31856" spans="4:5">
      <c r="D31856" s="122"/>
      <c r="E31856" s="122"/>
    </row>
    <row r="31857" spans="4:5">
      <c r="D31857" s="122"/>
      <c r="E31857" s="122"/>
    </row>
    <row r="31858" spans="4:5">
      <c r="D31858" s="122"/>
      <c r="E31858" s="122"/>
    </row>
    <row r="31859" spans="4:5">
      <c r="D31859" s="122"/>
      <c r="E31859" s="122"/>
    </row>
    <row r="31860" spans="4:5">
      <c r="D31860" s="122"/>
      <c r="E31860" s="122"/>
    </row>
    <row r="31861" spans="4:5">
      <c r="D31861" s="122"/>
      <c r="E31861" s="122"/>
    </row>
    <row r="31862" spans="4:5">
      <c r="D31862" s="122"/>
      <c r="E31862" s="122"/>
    </row>
    <row r="31863" spans="4:5">
      <c r="D31863" s="122"/>
      <c r="E31863" s="122"/>
    </row>
    <row r="31864" spans="4:5">
      <c r="D31864" s="122"/>
      <c r="E31864" s="122"/>
    </row>
    <row r="31865" spans="4:5">
      <c r="D31865" s="122"/>
      <c r="E31865" s="122"/>
    </row>
    <row r="31866" spans="4:5">
      <c r="D31866" s="122"/>
      <c r="E31866" s="122"/>
    </row>
    <row r="31867" spans="4:5">
      <c r="D31867" s="122"/>
      <c r="E31867" s="122"/>
    </row>
    <row r="31868" spans="4:5">
      <c r="D31868" s="122"/>
      <c r="E31868" s="122"/>
    </row>
    <row r="31869" spans="4:5">
      <c r="D31869" s="122"/>
      <c r="E31869" s="122"/>
    </row>
    <row r="31870" spans="4:5">
      <c r="D31870" s="122"/>
      <c r="E31870" s="122"/>
    </row>
    <row r="31871" spans="4:5">
      <c r="D31871" s="122"/>
      <c r="E31871" s="122"/>
    </row>
    <row r="31872" spans="4:5">
      <c r="D31872" s="122"/>
      <c r="E31872" s="122"/>
    </row>
    <row r="31873" spans="4:5">
      <c r="D31873" s="122"/>
      <c r="E31873" s="122"/>
    </row>
    <row r="31874" spans="4:5">
      <c r="D31874" s="122"/>
      <c r="E31874" s="122"/>
    </row>
    <row r="31875" spans="4:5">
      <c r="D31875" s="122"/>
      <c r="E31875" s="122"/>
    </row>
    <row r="31876" spans="4:5">
      <c r="D31876" s="122"/>
      <c r="E31876" s="122"/>
    </row>
    <row r="31877" spans="4:5">
      <c r="D31877" s="122"/>
      <c r="E31877" s="122"/>
    </row>
    <row r="31878" spans="4:5">
      <c r="D31878" s="122"/>
      <c r="E31878" s="122"/>
    </row>
    <row r="31879" spans="4:5">
      <c r="D31879" s="122"/>
      <c r="E31879" s="122"/>
    </row>
    <row r="31880" spans="4:5">
      <c r="D31880" s="122"/>
      <c r="E31880" s="122"/>
    </row>
    <row r="31881" spans="4:5">
      <c r="D31881" s="122"/>
      <c r="E31881" s="122"/>
    </row>
    <row r="31882" spans="4:5">
      <c r="D31882" s="122"/>
      <c r="E31882" s="122"/>
    </row>
    <row r="31883" spans="4:5">
      <c r="D31883" s="122"/>
      <c r="E31883" s="122"/>
    </row>
    <row r="31884" spans="4:5">
      <c r="D31884" s="122"/>
      <c r="E31884" s="122"/>
    </row>
    <row r="31885" spans="4:5">
      <c r="D31885" s="122"/>
      <c r="E31885" s="122"/>
    </row>
    <row r="31886" spans="4:5">
      <c r="D31886" s="122"/>
      <c r="E31886" s="122"/>
    </row>
    <row r="31887" spans="4:5">
      <c r="D31887" s="122"/>
      <c r="E31887" s="122"/>
    </row>
    <row r="31888" spans="4:5">
      <c r="D31888" s="122"/>
      <c r="E31888" s="122"/>
    </row>
    <row r="31889" spans="4:5">
      <c r="D31889" s="122"/>
      <c r="E31889" s="122"/>
    </row>
    <row r="31890" spans="4:5">
      <c r="D31890" s="122"/>
      <c r="E31890" s="122"/>
    </row>
    <row r="31891" spans="4:5">
      <c r="D31891" s="122"/>
      <c r="E31891" s="122"/>
    </row>
    <row r="31892" spans="4:5">
      <c r="D31892" s="122"/>
      <c r="E31892" s="122"/>
    </row>
    <row r="31893" spans="4:5">
      <c r="D31893" s="122"/>
      <c r="E31893" s="122"/>
    </row>
    <row r="31894" spans="4:5">
      <c r="D31894" s="122"/>
      <c r="E31894" s="122"/>
    </row>
    <row r="31895" spans="4:5">
      <c r="D31895" s="122"/>
      <c r="E31895" s="122"/>
    </row>
    <row r="31896" spans="4:5">
      <c r="D31896" s="122"/>
      <c r="E31896" s="122"/>
    </row>
    <row r="31897" spans="4:5">
      <c r="D31897" s="122"/>
      <c r="E31897" s="122"/>
    </row>
    <row r="31898" spans="4:5">
      <c r="D31898" s="122"/>
      <c r="E31898" s="122"/>
    </row>
    <row r="31899" spans="4:5">
      <c r="D31899" s="122"/>
      <c r="E31899" s="122"/>
    </row>
    <row r="31900" spans="4:5">
      <c r="D31900" s="122"/>
      <c r="E31900" s="122"/>
    </row>
    <row r="31901" spans="4:5">
      <c r="D31901" s="122"/>
      <c r="E31901" s="122"/>
    </row>
    <row r="31902" spans="4:5">
      <c r="D31902" s="122"/>
      <c r="E31902" s="122"/>
    </row>
    <row r="31903" spans="4:5">
      <c r="D31903" s="122"/>
      <c r="E31903" s="122"/>
    </row>
    <row r="31904" spans="4:5">
      <c r="D31904" s="122"/>
      <c r="E31904" s="122"/>
    </row>
    <row r="31905" spans="4:5">
      <c r="D31905" s="122"/>
      <c r="E31905" s="122"/>
    </row>
    <row r="31906" spans="4:5">
      <c r="D31906" s="122"/>
      <c r="E31906" s="122"/>
    </row>
    <row r="31907" spans="4:5">
      <c r="D31907" s="122"/>
      <c r="E31907" s="122"/>
    </row>
    <row r="31908" spans="4:5">
      <c r="D31908" s="122"/>
      <c r="E31908" s="122"/>
    </row>
    <row r="31909" spans="4:5">
      <c r="D31909" s="122"/>
      <c r="E31909" s="122"/>
    </row>
    <row r="31910" spans="4:5">
      <c r="D31910" s="122"/>
      <c r="E31910" s="122"/>
    </row>
    <row r="31911" spans="4:5">
      <c r="D31911" s="122"/>
      <c r="E31911" s="122"/>
    </row>
    <row r="31912" spans="4:5">
      <c r="D31912" s="122"/>
      <c r="E31912" s="122"/>
    </row>
    <row r="31913" spans="4:5">
      <c r="D31913" s="122"/>
      <c r="E31913" s="122"/>
    </row>
    <row r="31914" spans="4:5">
      <c r="D31914" s="122"/>
      <c r="E31914" s="122"/>
    </row>
    <row r="31915" spans="4:5">
      <c r="D31915" s="122"/>
      <c r="E31915" s="122"/>
    </row>
    <row r="31916" spans="4:5">
      <c r="D31916" s="122"/>
      <c r="E31916" s="122"/>
    </row>
    <row r="31917" spans="4:5">
      <c r="D31917" s="122"/>
      <c r="E31917" s="122"/>
    </row>
    <row r="31918" spans="4:5">
      <c r="D31918" s="122"/>
      <c r="E31918" s="122"/>
    </row>
    <row r="31919" spans="4:5">
      <c r="D31919" s="122"/>
      <c r="E31919" s="122"/>
    </row>
    <row r="31920" spans="4:5">
      <c r="D31920" s="122"/>
      <c r="E31920" s="122"/>
    </row>
    <row r="31921" spans="4:5">
      <c r="D31921" s="122"/>
      <c r="E31921" s="122"/>
    </row>
    <row r="31922" spans="4:5">
      <c r="D31922" s="122"/>
      <c r="E31922" s="122"/>
    </row>
    <row r="31923" spans="4:5">
      <c r="D31923" s="122"/>
      <c r="E31923" s="122"/>
    </row>
    <row r="31924" spans="4:5">
      <c r="D31924" s="122"/>
      <c r="E31924" s="122"/>
    </row>
    <row r="31925" spans="4:5">
      <c r="D31925" s="122"/>
      <c r="E31925" s="122"/>
    </row>
    <row r="31926" spans="4:5">
      <c r="D31926" s="122"/>
      <c r="E31926" s="122"/>
    </row>
    <row r="31927" spans="4:5">
      <c r="D31927" s="122"/>
      <c r="E31927" s="122"/>
    </row>
    <row r="31928" spans="4:5">
      <c r="D31928" s="122"/>
      <c r="E31928" s="122"/>
    </row>
    <row r="31929" spans="4:5">
      <c r="D31929" s="122"/>
      <c r="E31929" s="122"/>
    </row>
    <row r="31930" spans="4:5">
      <c r="D31930" s="122"/>
      <c r="E31930" s="122"/>
    </row>
    <row r="31931" spans="4:5">
      <c r="D31931" s="122"/>
      <c r="E31931" s="122"/>
    </row>
    <row r="31932" spans="4:5">
      <c r="D31932" s="122"/>
      <c r="E31932" s="122"/>
    </row>
    <row r="31933" spans="4:5">
      <c r="D31933" s="122"/>
      <c r="E31933" s="122"/>
    </row>
    <row r="31934" spans="4:5">
      <c r="D31934" s="122"/>
      <c r="E31934" s="122"/>
    </row>
    <row r="31935" spans="4:5">
      <c r="D31935" s="122"/>
      <c r="E31935" s="122"/>
    </row>
    <row r="31936" spans="4:5">
      <c r="D31936" s="122"/>
      <c r="E31936" s="122"/>
    </row>
    <row r="31937" spans="4:5">
      <c r="D31937" s="122"/>
      <c r="E31937" s="122"/>
    </row>
    <row r="31938" spans="4:5">
      <c r="D31938" s="122"/>
      <c r="E31938" s="122"/>
    </row>
    <row r="31939" spans="4:5">
      <c r="D31939" s="122"/>
      <c r="E31939" s="122"/>
    </row>
    <row r="31940" spans="4:5">
      <c r="D31940" s="122"/>
      <c r="E31940" s="122"/>
    </row>
    <row r="31941" spans="4:5">
      <c r="D31941" s="122"/>
      <c r="E31941" s="122"/>
    </row>
    <row r="31942" spans="4:5">
      <c r="D31942" s="122"/>
      <c r="E31942" s="122"/>
    </row>
    <row r="31943" spans="4:5">
      <c r="D31943" s="122"/>
      <c r="E31943" s="122"/>
    </row>
    <row r="31944" spans="4:5">
      <c r="D31944" s="122"/>
      <c r="E31944" s="122"/>
    </row>
    <row r="31945" spans="4:5">
      <c r="D31945" s="122"/>
      <c r="E31945" s="122"/>
    </row>
    <row r="31946" spans="4:5">
      <c r="D31946" s="122"/>
      <c r="E31946" s="122"/>
    </row>
    <row r="31947" spans="4:5">
      <c r="D31947" s="122"/>
      <c r="E31947" s="122"/>
    </row>
    <row r="31948" spans="4:5">
      <c r="D31948" s="122"/>
      <c r="E31948" s="122"/>
    </row>
    <row r="31949" spans="4:5">
      <c r="D31949" s="122"/>
      <c r="E31949" s="122"/>
    </row>
    <row r="31950" spans="4:5">
      <c r="D31950" s="122"/>
      <c r="E31950" s="122"/>
    </row>
    <row r="31951" spans="4:5">
      <c r="D31951" s="122"/>
      <c r="E31951" s="122"/>
    </row>
    <row r="31952" spans="4:5">
      <c r="D31952" s="122"/>
      <c r="E31952" s="122"/>
    </row>
    <row r="31953" spans="4:5">
      <c r="D31953" s="122"/>
      <c r="E31953" s="122"/>
    </row>
    <row r="31954" spans="4:5">
      <c r="D31954" s="122"/>
      <c r="E31954" s="122"/>
    </row>
    <row r="31955" spans="4:5">
      <c r="D31955" s="122"/>
      <c r="E31955" s="122"/>
    </row>
    <row r="31956" spans="4:5">
      <c r="D31956" s="122"/>
      <c r="E31956" s="122"/>
    </row>
    <row r="31957" spans="4:5">
      <c r="D31957" s="122"/>
      <c r="E31957" s="122"/>
    </row>
    <row r="31958" spans="4:5">
      <c r="D31958" s="122"/>
      <c r="E31958" s="122"/>
    </row>
    <row r="31959" spans="4:5">
      <c r="D31959" s="122"/>
      <c r="E31959" s="122"/>
    </row>
    <row r="31960" spans="4:5">
      <c r="D31960" s="122"/>
      <c r="E31960" s="122"/>
    </row>
    <row r="31961" spans="4:5">
      <c r="D31961" s="122"/>
      <c r="E31961" s="122"/>
    </row>
    <row r="31962" spans="4:5">
      <c r="D31962" s="122"/>
      <c r="E31962" s="122"/>
    </row>
    <row r="31963" spans="4:5">
      <c r="D31963" s="122"/>
      <c r="E31963" s="122"/>
    </row>
    <row r="31964" spans="4:5">
      <c r="D31964" s="122"/>
      <c r="E31964" s="122"/>
    </row>
    <row r="31965" spans="4:5">
      <c r="D31965" s="122"/>
      <c r="E31965" s="122"/>
    </row>
    <row r="31966" spans="4:5">
      <c r="D31966" s="122"/>
      <c r="E31966" s="122"/>
    </row>
    <row r="31967" spans="4:5">
      <c r="D31967" s="122"/>
      <c r="E31967" s="122"/>
    </row>
    <row r="31968" spans="4:5">
      <c r="D31968" s="122"/>
      <c r="E31968" s="122"/>
    </row>
    <row r="31969" spans="4:5">
      <c r="D31969" s="122"/>
      <c r="E31969" s="122"/>
    </row>
    <row r="31970" spans="4:5">
      <c r="D31970" s="122"/>
      <c r="E31970" s="122"/>
    </row>
    <row r="31971" spans="4:5">
      <c r="D31971" s="122"/>
      <c r="E31971" s="122"/>
    </row>
    <row r="31972" spans="4:5">
      <c r="D31972" s="122"/>
      <c r="E31972" s="122"/>
    </row>
    <row r="31973" spans="4:5">
      <c r="D31973" s="122"/>
      <c r="E31973" s="122"/>
    </row>
    <row r="31974" spans="4:5">
      <c r="D31974" s="122"/>
      <c r="E31974" s="122"/>
    </row>
    <row r="31975" spans="4:5">
      <c r="D31975" s="122"/>
      <c r="E31975" s="122"/>
    </row>
    <row r="31976" spans="4:5">
      <c r="D31976" s="122"/>
      <c r="E31976" s="122"/>
    </row>
    <row r="31977" spans="4:5">
      <c r="D31977" s="122"/>
      <c r="E31977" s="122"/>
    </row>
    <row r="31978" spans="4:5">
      <c r="D31978" s="122"/>
      <c r="E31978" s="122"/>
    </row>
    <row r="31979" spans="4:5">
      <c r="D31979" s="122"/>
      <c r="E31979" s="122"/>
    </row>
    <row r="31980" spans="4:5">
      <c r="D31980" s="122"/>
      <c r="E31980" s="122"/>
    </row>
    <row r="31981" spans="4:5">
      <c r="D31981" s="122"/>
      <c r="E31981" s="122"/>
    </row>
    <row r="31982" spans="4:5">
      <c r="D31982" s="122"/>
      <c r="E31982" s="122"/>
    </row>
    <row r="31983" spans="4:5">
      <c r="D31983" s="122"/>
      <c r="E31983" s="122"/>
    </row>
    <row r="31984" spans="4:5">
      <c r="D31984" s="122"/>
      <c r="E31984" s="122"/>
    </row>
    <row r="31985" spans="4:5">
      <c r="D31985" s="122"/>
      <c r="E31985" s="122"/>
    </row>
    <row r="31986" spans="4:5">
      <c r="D31986" s="122"/>
      <c r="E31986" s="122"/>
    </row>
    <row r="31987" spans="4:5">
      <c r="D31987" s="122"/>
      <c r="E31987" s="122"/>
    </row>
    <row r="31988" spans="4:5">
      <c r="D31988" s="122"/>
      <c r="E31988" s="122"/>
    </row>
    <row r="31989" spans="4:5">
      <c r="D31989" s="122"/>
      <c r="E31989" s="122"/>
    </row>
    <row r="31990" spans="4:5">
      <c r="D31990" s="122"/>
      <c r="E31990" s="122"/>
    </row>
    <row r="31991" spans="4:5">
      <c r="D31991" s="122"/>
      <c r="E31991" s="122"/>
    </row>
    <row r="31992" spans="4:5">
      <c r="D31992" s="122"/>
      <c r="E31992" s="122"/>
    </row>
    <row r="31993" spans="4:5">
      <c r="D31993" s="122"/>
      <c r="E31993" s="122"/>
    </row>
    <row r="31994" spans="4:5">
      <c r="D31994" s="122"/>
      <c r="E31994" s="122"/>
    </row>
    <row r="31995" spans="4:5">
      <c r="D31995" s="122"/>
      <c r="E31995" s="122"/>
    </row>
    <row r="31996" spans="4:5">
      <c r="D31996" s="122"/>
      <c r="E31996" s="122"/>
    </row>
    <row r="31997" spans="4:5">
      <c r="D31997" s="122"/>
      <c r="E31997" s="122"/>
    </row>
    <row r="31998" spans="4:5">
      <c r="D31998" s="122"/>
      <c r="E31998" s="122"/>
    </row>
    <row r="31999" spans="4:5">
      <c r="D31999" s="122"/>
      <c r="E31999" s="122"/>
    </row>
    <row r="32000" spans="4:5">
      <c r="D32000" s="122"/>
      <c r="E32000" s="122"/>
    </row>
    <row r="32001" spans="4:5">
      <c r="D32001" s="122"/>
      <c r="E32001" s="122"/>
    </row>
    <row r="32002" spans="4:5">
      <c r="D32002" s="122"/>
      <c r="E32002" s="122"/>
    </row>
    <row r="32003" spans="4:5">
      <c r="D32003" s="122"/>
      <c r="E32003" s="122"/>
    </row>
    <row r="32004" spans="4:5">
      <c r="D32004" s="122"/>
      <c r="E32004" s="122"/>
    </row>
    <row r="32005" spans="4:5">
      <c r="D32005" s="122"/>
      <c r="E32005" s="122"/>
    </row>
    <row r="32006" spans="4:5">
      <c r="D32006" s="122"/>
      <c r="E32006" s="122"/>
    </row>
    <row r="32007" spans="4:5">
      <c r="D32007" s="122"/>
      <c r="E32007" s="122"/>
    </row>
    <row r="32008" spans="4:5">
      <c r="D32008" s="122"/>
      <c r="E32008" s="122"/>
    </row>
    <row r="32009" spans="4:5">
      <c r="D32009" s="122"/>
      <c r="E32009" s="122"/>
    </row>
    <row r="32010" spans="4:5">
      <c r="D32010" s="122"/>
      <c r="E32010" s="122"/>
    </row>
    <row r="32011" spans="4:5">
      <c r="D32011" s="122"/>
      <c r="E32011" s="122"/>
    </row>
    <row r="32012" spans="4:5">
      <c r="D32012" s="122"/>
      <c r="E32012" s="122"/>
    </row>
    <row r="32013" spans="4:5">
      <c r="D32013" s="122"/>
      <c r="E32013" s="122"/>
    </row>
    <row r="32014" spans="4:5">
      <c r="D32014" s="122"/>
      <c r="E32014" s="122"/>
    </row>
    <row r="32015" spans="4:5">
      <c r="D32015" s="122"/>
      <c r="E32015" s="122"/>
    </row>
    <row r="32016" spans="4:5">
      <c r="D32016" s="122"/>
      <c r="E32016" s="122"/>
    </row>
    <row r="32017" spans="4:5">
      <c r="D32017" s="122"/>
      <c r="E32017" s="122"/>
    </row>
    <row r="32018" spans="4:5">
      <c r="D32018" s="122"/>
      <c r="E32018" s="122"/>
    </row>
    <row r="32019" spans="4:5">
      <c r="D32019" s="122"/>
      <c r="E32019" s="122"/>
    </row>
    <row r="32020" spans="4:5">
      <c r="D32020" s="122"/>
      <c r="E32020" s="122"/>
    </row>
    <row r="32021" spans="4:5">
      <c r="D32021" s="122"/>
      <c r="E32021" s="122"/>
    </row>
    <row r="32022" spans="4:5">
      <c r="D32022" s="122"/>
      <c r="E32022" s="122"/>
    </row>
    <row r="32023" spans="4:5">
      <c r="D32023" s="122"/>
      <c r="E32023" s="122"/>
    </row>
    <row r="32024" spans="4:5">
      <c r="D32024" s="122"/>
      <c r="E32024" s="122"/>
    </row>
    <row r="32025" spans="4:5">
      <c r="D32025" s="122"/>
      <c r="E32025" s="122"/>
    </row>
    <row r="32026" spans="4:5">
      <c r="D32026" s="122"/>
      <c r="E32026" s="122"/>
    </row>
    <row r="32027" spans="4:5">
      <c r="D32027" s="122"/>
      <c r="E32027" s="122"/>
    </row>
    <row r="32028" spans="4:5">
      <c r="D32028" s="122"/>
      <c r="E32028" s="122"/>
    </row>
    <row r="32029" spans="4:5">
      <c r="D32029" s="122"/>
      <c r="E32029" s="122"/>
    </row>
    <row r="32030" spans="4:5">
      <c r="D32030" s="122"/>
      <c r="E32030" s="122"/>
    </row>
    <row r="32031" spans="4:5">
      <c r="D32031" s="122"/>
      <c r="E32031" s="122"/>
    </row>
    <row r="32032" spans="4:5">
      <c r="D32032" s="122"/>
      <c r="E32032" s="122"/>
    </row>
    <row r="32033" spans="4:5">
      <c r="D32033" s="122"/>
      <c r="E32033" s="122"/>
    </row>
    <row r="32034" spans="4:5">
      <c r="D32034" s="122"/>
      <c r="E32034" s="122"/>
    </row>
    <row r="32035" spans="4:5">
      <c r="D32035" s="122"/>
      <c r="E32035" s="122"/>
    </row>
    <row r="32036" spans="4:5">
      <c r="D32036" s="122"/>
      <c r="E32036" s="122"/>
    </row>
    <row r="32037" spans="4:5">
      <c r="D32037" s="122"/>
      <c r="E32037" s="122"/>
    </row>
    <row r="32038" spans="4:5">
      <c r="D32038" s="122"/>
      <c r="E32038" s="122"/>
    </row>
    <row r="32039" spans="4:5">
      <c r="D32039" s="122"/>
      <c r="E32039" s="122"/>
    </row>
    <row r="32040" spans="4:5">
      <c r="D32040" s="122"/>
      <c r="E32040" s="122"/>
    </row>
    <row r="32041" spans="4:5">
      <c r="D32041" s="122"/>
      <c r="E32041" s="122"/>
    </row>
    <row r="32042" spans="4:5">
      <c r="D32042" s="122"/>
      <c r="E32042" s="122"/>
    </row>
    <row r="32043" spans="4:5">
      <c r="D32043" s="122"/>
      <c r="E32043" s="122"/>
    </row>
    <row r="32044" spans="4:5">
      <c r="D32044" s="122"/>
      <c r="E32044" s="122"/>
    </row>
    <row r="32045" spans="4:5">
      <c r="D32045" s="122"/>
      <c r="E32045" s="122"/>
    </row>
    <row r="32046" spans="4:5">
      <c r="D32046" s="122"/>
      <c r="E32046" s="122"/>
    </row>
    <row r="32047" spans="4:5">
      <c r="D32047" s="122"/>
      <c r="E32047" s="122"/>
    </row>
    <row r="32048" spans="4:5">
      <c r="D32048" s="122"/>
      <c r="E32048" s="122"/>
    </row>
    <row r="32049" spans="4:5">
      <c r="D32049" s="122"/>
      <c r="E32049" s="122"/>
    </row>
    <row r="32050" spans="4:5">
      <c r="D32050" s="122"/>
      <c r="E32050" s="122"/>
    </row>
    <row r="32051" spans="4:5">
      <c r="D32051" s="122"/>
      <c r="E32051" s="122"/>
    </row>
    <row r="32052" spans="4:5">
      <c r="D32052" s="122"/>
      <c r="E32052" s="122"/>
    </row>
    <row r="32053" spans="4:5">
      <c r="D32053" s="122"/>
      <c r="E32053" s="122"/>
    </row>
    <row r="32054" spans="4:5">
      <c r="D32054" s="122"/>
      <c r="E32054" s="122"/>
    </row>
    <row r="32055" spans="4:5">
      <c r="D32055" s="122"/>
      <c r="E32055" s="122"/>
    </row>
    <row r="32056" spans="4:5">
      <c r="D32056" s="122"/>
      <c r="E32056" s="122"/>
    </row>
    <row r="32057" spans="4:5">
      <c r="D32057" s="122"/>
      <c r="E32057" s="122"/>
    </row>
    <row r="32058" spans="4:5">
      <c r="D32058" s="122"/>
      <c r="E32058" s="122"/>
    </row>
    <row r="32059" spans="4:5">
      <c r="D32059" s="122"/>
      <c r="E32059" s="122"/>
    </row>
    <row r="32060" spans="4:5">
      <c r="D32060" s="122"/>
      <c r="E32060" s="122"/>
    </row>
    <row r="32061" spans="4:5">
      <c r="D32061" s="122"/>
      <c r="E32061" s="122"/>
    </row>
    <row r="32062" spans="4:5">
      <c r="D32062" s="122"/>
      <c r="E32062" s="122"/>
    </row>
    <row r="32063" spans="4:5">
      <c r="D32063" s="122"/>
      <c r="E32063" s="122"/>
    </row>
    <row r="32064" spans="4:5">
      <c r="D32064" s="122"/>
      <c r="E32064" s="122"/>
    </row>
    <row r="32065" spans="4:5">
      <c r="D32065" s="122"/>
      <c r="E32065" s="122"/>
    </row>
    <row r="32066" spans="4:5">
      <c r="D32066" s="122"/>
      <c r="E32066" s="122"/>
    </row>
    <row r="32067" spans="4:5">
      <c r="D32067" s="122"/>
      <c r="E32067" s="122"/>
    </row>
    <row r="32068" spans="4:5">
      <c r="D32068" s="122"/>
      <c r="E32068" s="122"/>
    </row>
    <row r="32069" spans="4:5">
      <c r="D32069" s="122"/>
      <c r="E32069" s="122"/>
    </row>
    <row r="32070" spans="4:5">
      <c r="D32070" s="122"/>
      <c r="E32070" s="122"/>
    </row>
    <row r="32071" spans="4:5">
      <c r="D32071" s="122"/>
      <c r="E32071" s="122"/>
    </row>
    <row r="32072" spans="4:5">
      <c r="D32072" s="122"/>
      <c r="E32072" s="122"/>
    </row>
    <row r="32073" spans="4:5">
      <c r="D32073" s="122"/>
      <c r="E32073" s="122"/>
    </row>
    <row r="32074" spans="4:5">
      <c r="D32074" s="122"/>
      <c r="E32074" s="122"/>
    </row>
    <row r="32075" spans="4:5">
      <c r="D32075" s="122"/>
      <c r="E32075" s="122"/>
    </row>
    <row r="32076" spans="4:5">
      <c r="D32076" s="122"/>
      <c r="E32076" s="122"/>
    </row>
    <row r="32077" spans="4:5">
      <c r="D32077" s="122"/>
      <c r="E32077" s="122"/>
    </row>
    <row r="32078" spans="4:5">
      <c r="D32078" s="122"/>
      <c r="E32078" s="122"/>
    </row>
    <row r="32079" spans="4:5">
      <c r="D32079" s="122"/>
      <c r="E32079" s="122"/>
    </row>
    <row r="32080" spans="4:5">
      <c r="D32080" s="122"/>
      <c r="E32080" s="122"/>
    </row>
    <row r="32081" spans="4:5">
      <c r="D32081" s="122"/>
      <c r="E32081" s="122"/>
    </row>
    <row r="32082" spans="4:5">
      <c r="D32082" s="122"/>
      <c r="E32082" s="122"/>
    </row>
    <row r="32083" spans="4:5">
      <c r="D32083" s="122"/>
      <c r="E32083" s="122"/>
    </row>
    <row r="32084" spans="4:5">
      <c r="D32084" s="122"/>
      <c r="E32084" s="122"/>
    </row>
    <row r="32085" spans="4:5">
      <c r="D32085" s="122"/>
      <c r="E32085" s="122"/>
    </row>
    <row r="32086" spans="4:5">
      <c r="D32086" s="122"/>
      <c r="E32086" s="122"/>
    </row>
    <row r="32087" spans="4:5">
      <c r="D32087" s="122"/>
      <c r="E32087" s="122"/>
    </row>
    <row r="32088" spans="4:5">
      <c r="D32088" s="122"/>
      <c r="E32088" s="122"/>
    </row>
    <row r="32089" spans="4:5">
      <c r="D32089" s="122"/>
      <c r="E32089" s="122"/>
    </row>
    <row r="32090" spans="4:5">
      <c r="D32090" s="122"/>
      <c r="E32090" s="122"/>
    </row>
    <row r="32091" spans="4:5">
      <c r="D32091" s="122"/>
      <c r="E32091" s="122"/>
    </row>
    <row r="32092" spans="4:5">
      <c r="D32092" s="122"/>
      <c r="E32092" s="122"/>
    </row>
    <row r="32093" spans="4:5">
      <c r="D32093" s="122"/>
      <c r="E32093" s="122"/>
    </row>
    <row r="32094" spans="4:5">
      <c r="D32094" s="122"/>
      <c r="E32094" s="122"/>
    </row>
    <row r="32095" spans="4:5">
      <c r="D32095" s="122"/>
      <c r="E32095" s="122"/>
    </row>
    <row r="32096" spans="4:5">
      <c r="D32096" s="122"/>
      <c r="E32096" s="122"/>
    </row>
    <row r="32097" spans="4:5">
      <c r="D32097" s="122"/>
      <c r="E32097" s="122"/>
    </row>
    <row r="32098" spans="4:5">
      <c r="D32098" s="122"/>
      <c r="E32098" s="122"/>
    </row>
    <row r="32099" spans="4:5">
      <c r="D32099" s="122"/>
      <c r="E32099" s="122"/>
    </row>
    <row r="32100" spans="4:5">
      <c r="D32100" s="122"/>
      <c r="E32100" s="122"/>
    </row>
    <row r="32101" spans="4:5">
      <c r="D32101" s="122"/>
      <c r="E32101" s="122"/>
    </row>
    <row r="32102" spans="4:5">
      <c r="D32102" s="122"/>
      <c r="E32102" s="122"/>
    </row>
    <row r="32103" spans="4:5">
      <c r="D32103" s="122"/>
      <c r="E32103" s="122"/>
    </row>
    <row r="32104" spans="4:5">
      <c r="D32104" s="122"/>
      <c r="E32104" s="122"/>
    </row>
    <row r="32105" spans="4:5">
      <c r="D32105" s="122"/>
      <c r="E32105" s="122"/>
    </row>
    <row r="32106" spans="4:5">
      <c r="D32106" s="122"/>
      <c r="E32106" s="122"/>
    </row>
    <row r="32107" spans="4:5">
      <c r="D32107" s="122"/>
      <c r="E32107" s="122"/>
    </row>
    <row r="32108" spans="4:5">
      <c r="D32108" s="122"/>
      <c r="E32108" s="122"/>
    </row>
    <row r="32109" spans="4:5">
      <c r="D32109" s="122"/>
      <c r="E32109" s="122"/>
    </row>
    <row r="32110" spans="4:5">
      <c r="D32110" s="122"/>
      <c r="E32110" s="122"/>
    </row>
    <row r="32111" spans="4:5">
      <c r="D32111" s="122"/>
      <c r="E32111" s="122"/>
    </row>
    <row r="32112" spans="4:5">
      <c r="D32112" s="122"/>
      <c r="E32112" s="122"/>
    </row>
    <row r="32113" spans="4:5">
      <c r="D32113" s="122"/>
      <c r="E32113" s="122"/>
    </row>
    <row r="32114" spans="4:5">
      <c r="D32114" s="122"/>
      <c r="E32114" s="122"/>
    </row>
    <row r="32115" spans="4:5">
      <c r="D32115" s="122"/>
      <c r="E32115" s="122"/>
    </row>
    <row r="32116" spans="4:5">
      <c r="D32116" s="122"/>
      <c r="E32116" s="122"/>
    </row>
    <row r="32117" spans="4:5">
      <c r="D32117" s="122"/>
      <c r="E32117" s="122"/>
    </row>
    <row r="32118" spans="4:5">
      <c r="D32118" s="122"/>
      <c r="E32118" s="122"/>
    </row>
    <row r="32119" spans="4:5">
      <c r="D32119" s="122"/>
      <c r="E32119" s="122"/>
    </row>
    <row r="32120" spans="4:5">
      <c r="D32120" s="122"/>
      <c r="E32120" s="122"/>
    </row>
    <row r="32121" spans="4:5">
      <c r="D32121" s="122"/>
      <c r="E32121" s="122"/>
    </row>
    <row r="32122" spans="4:5">
      <c r="D32122" s="122"/>
      <c r="E32122" s="122"/>
    </row>
    <row r="32123" spans="4:5">
      <c r="D32123" s="122"/>
      <c r="E32123" s="122"/>
    </row>
    <row r="32124" spans="4:5">
      <c r="D32124" s="122"/>
      <c r="E32124" s="122"/>
    </row>
    <row r="32125" spans="4:5">
      <c r="D32125" s="122"/>
      <c r="E32125" s="122"/>
    </row>
    <row r="32126" spans="4:5">
      <c r="D32126" s="122"/>
      <c r="E32126" s="122"/>
    </row>
    <row r="32127" spans="4:5">
      <c r="D32127" s="122"/>
      <c r="E32127" s="122"/>
    </row>
    <row r="32128" spans="4:5">
      <c r="D32128" s="122"/>
      <c r="E32128" s="122"/>
    </row>
    <row r="32129" spans="4:5">
      <c r="D32129" s="122"/>
      <c r="E32129" s="122"/>
    </row>
    <row r="32130" spans="4:5">
      <c r="D32130" s="122"/>
      <c r="E32130" s="122"/>
    </row>
    <row r="32131" spans="4:5">
      <c r="D32131" s="122"/>
      <c r="E32131" s="122"/>
    </row>
    <row r="32132" spans="4:5">
      <c r="D32132" s="122"/>
      <c r="E32132" s="122"/>
    </row>
    <row r="32133" spans="4:5">
      <c r="D32133" s="122"/>
      <c r="E32133" s="122"/>
    </row>
    <row r="32134" spans="4:5">
      <c r="D32134" s="122"/>
      <c r="E32134" s="122"/>
    </row>
    <row r="32135" spans="4:5">
      <c r="D32135" s="122"/>
      <c r="E32135" s="122"/>
    </row>
    <row r="32136" spans="4:5">
      <c r="D32136" s="122"/>
      <c r="E32136" s="122"/>
    </row>
    <row r="32137" spans="4:5">
      <c r="D32137" s="122"/>
      <c r="E32137" s="122"/>
    </row>
    <row r="32138" spans="4:5">
      <c r="D32138" s="122"/>
      <c r="E32138" s="122"/>
    </row>
    <row r="32139" spans="4:5">
      <c r="D32139" s="122"/>
      <c r="E32139" s="122"/>
    </row>
    <row r="32140" spans="4:5">
      <c r="D32140" s="122"/>
      <c r="E32140" s="122"/>
    </row>
    <row r="32141" spans="4:5">
      <c r="D32141" s="122"/>
      <c r="E32141" s="122"/>
    </row>
    <row r="32142" spans="4:5">
      <c r="D32142" s="122"/>
      <c r="E32142" s="122"/>
    </row>
    <row r="32143" spans="4:5">
      <c r="D32143" s="122"/>
      <c r="E32143" s="122"/>
    </row>
    <row r="32144" spans="4:5">
      <c r="D32144" s="122"/>
      <c r="E32144" s="122"/>
    </row>
    <row r="32145" spans="4:5">
      <c r="D32145" s="122"/>
      <c r="E32145" s="122"/>
    </row>
    <row r="32146" spans="4:5">
      <c r="D32146" s="122"/>
      <c r="E32146" s="122"/>
    </row>
    <row r="32147" spans="4:5">
      <c r="D32147" s="122"/>
      <c r="E32147" s="122"/>
    </row>
    <row r="32148" spans="4:5">
      <c r="D32148" s="122"/>
      <c r="E32148" s="122"/>
    </row>
    <row r="32149" spans="4:5">
      <c r="D32149" s="122"/>
      <c r="E32149" s="122"/>
    </row>
    <row r="32150" spans="4:5">
      <c r="D32150" s="122"/>
      <c r="E32150" s="122"/>
    </row>
    <row r="32151" spans="4:5">
      <c r="D32151" s="122"/>
      <c r="E32151" s="122"/>
    </row>
    <row r="32152" spans="4:5">
      <c r="D32152" s="122"/>
      <c r="E32152" s="122"/>
    </row>
    <row r="32153" spans="4:5">
      <c r="D32153" s="122"/>
      <c r="E32153" s="122"/>
    </row>
    <row r="32154" spans="4:5">
      <c r="D32154" s="122"/>
      <c r="E32154" s="122"/>
    </row>
    <row r="32155" spans="4:5">
      <c r="D32155" s="122"/>
      <c r="E32155" s="122"/>
    </row>
    <row r="32156" spans="4:5">
      <c r="D32156" s="122"/>
      <c r="E32156" s="122"/>
    </row>
    <row r="32157" spans="4:5">
      <c r="D32157" s="122"/>
      <c r="E32157" s="122"/>
    </row>
    <row r="32158" spans="4:5">
      <c r="D32158" s="122"/>
      <c r="E32158" s="122"/>
    </row>
    <row r="32159" spans="4:5">
      <c r="D32159" s="122"/>
      <c r="E32159" s="122"/>
    </row>
    <row r="32160" spans="4:5">
      <c r="D32160" s="122"/>
      <c r="E32160" s="122"/>
    </row>
    <row r="32161" spans="4:5">
      <c r="D32161" s="122"/>
      <c r="E32161" s="122"/>
    </row>
    <row r="32162" spans="4:5">
      <c r="D32162" s="122"/>
      <c r="E32162" s="122"/>
    </row>
    <row r="32163" spans="4:5">
      <c r="D32163" s="122"/>
      <c r="E32163" s="122"/>
    </row>
    <row r="32164" spans="4:5">
      <c r="D32164" s="122"/>
      <c r="E32164" s="122"/>
    </row>
    <row r="32165" spans="4:5">
      <c r="D32165" s="122"/>
      <c r="E32165" s="122"/>
    </row>
    <row r="32166" spans="4:5">
      <c r="D32166" s="122"/>
      <c r="E32166" s="122"/>
    </row>
    <row r="32167" spans="4:5">
      <c r="D32167" s="122"/>
      <c r="E32167" s="122"/>
    </row>
    <row r="32168" spans="4:5">
      <c r="D32168" s="122"/>
      <c r="E32168" s="122"/>
    </row>
    <row r="32169" spans="4:5">
      <c r="D32169" s="122"/>
      <c r="E32169" s="122"/>
    </row>
    <row r="32170" spans="4:5">
      <c r="D32170" s="122"/>
      <c r="E32170" s="122"/>
    </row>
    <row r="32171" spans="4:5">
      <c r="D32171" s="122"/>
      <c r="E32171" s="122"/>
    </row>
    <row r="32172" spans="4:5">
      <c r="D32172" s="122"/>
      <c r="E32172" s="122"/>
    </row>
    <row r="32173" spans="4:5">
      <c r="D32173" s="122"/>
      <c r="E32173" s="122"/>
    </row>
    <row r="32174" spans="4:5">
      <c r="D32174" s="122"/>
      <c r="E32174" s="122"/>
    </row>
    <row r="32175" spans="4:5">
      <c r="D32175" s="122"/>
      <c r="E32175" s="122"/>
    </row>
    <row r="32176" spans="4:5">
      <c r="D32176" s="122"/>
      <c r="E32176" s="122"/>
    </row>
    <row r="32177" spans="4:5">
      <c r="D32177" s="122"/>
      <c r="E32177" s="122"/>
    </row>
    <row r="32178" spans="4:5">
      <c r="D32178" s="122"/>
      <c r="E32178" s="122"/>
    </row>
    <row r="32179" spans="4:5">
      <c r="D32179" s="122"/>
      <c r="E32179" s="122"/>
    </row>
    <row r="32180" spans="4:5">
      <c r="D32180" s="122"/>
      <c r="E32180" s="122"/>
    </row>
    <row r="32181" spans="4:5">
      <c r="D32181" s="122"/>
      <c r="E32181" s="122"/>
    </row>
    <row r="32182" spans="4:5">
      <c r="D32182" s="122"/>
      <c r="E32182" s="122"/>
    </row>
    <row r="32183" spans="4:5">
      <c r="D32183" s="122"/>
      <c r="E32183" s="122"/>
    </row>
    <row r="32184" spans="4:5">
      <c r="D32184" s="122"/>
      <c r="E32184" s="122"/>
    </row>
    <row r="32185" spans="4:5">
      <c r="D32185" s="122"/>
      <c r="E32185" s="122"/>
    </row>
    <row r="32186" spans="4:5">
      <c r="D32186" s="122"/>
      <c r="E32186" s="122"/>
    </row>
    <row r="32187" spans="4:5">
      <c r="D32187" s="122"/>
      <c r="E32187" s="122"/>
    </row>
    <row r="32188" spans="4:5">
      <c r="D32188" s="122"/>
      <c r="E32188" s="122"/>
    </row>
    <row r="32189" spans="4:5">
      <c r="D32189" s="122"/>
      <c r="E32189" s="122"/>
    </row>
    <row r="32190" spans="4:5">
      <c r="D32190" s="122"/>
      <c r="E32190" s="122"/>
    </row>
    <row r="32191" spans="4:5">
      <c r="D32191" s="122"/>
      <c r="E32191" s="122"/>
    </row>
    <row r="32192" spans="4:5">
      <c r="D32192" s="122"/>
      <c r="E32192" s="122"/>
    </row>
    <row r="32193" spans="4:5">
      <c r="D32193" s="122"/>
      <c r="E32193" s="122"/>
    </row>
    <row r="32194" spans="4:5">
      <c r="D32194" s="122"/>
      <c r="E32194" s="122"/>
    </row>
    <row r="32195" spans="4:5">
      <c r="D32195" s="122"/>
      <c r="E32195" s="122"/>
    </row>
    <row r="32196" spans="4:5">
      <c r="D32196" s="122"/>
      <c r="E32196" s="122"/>
    </row>
    <row r="32197" spans="4:5">
      <c r="D32197" s="122"/>
      <c r="E32197" s="122"/>
    </row>
    <row r="32198" spans="4:5">
      <c r="D32198" s="122"/>
      <c r="E32198" s="122"/>
    </row>
    <row r="32199" spans="4:5">
      <c r="D32199" s="122"/>
      <c r="E32199" s="122"/>
    </row>
    <row r="32200" spans="4:5">
      <c r="D32200" s="122"/>
      <c r="E32200" s="122"/>
    </row>
    <row r="32201" spans="4:5">
      <c r="D32201" s="122"/>
      <c r="E32201" s="122"/>
    </row>
    <row r="32202" spans="4:5">
      <c r="D32202" s="122"/>
      <c r="E32202" s="122"/>
    </row>
    <row r="32203" spans="4:5">
      <c r="D32203" s="122"/>
      <c r="E32203" s="122"/>
    </row>
    <row r="32204" spans="4:5">
      <c r="D32204" s="122"/>
      <c r="E32204" s="122"/>
    </row>
    <row r="32205" spans="4:5">
      <c r="D32205" s="122"/>
      <c r="E32205" s="122"/>
    </row>
    <row r="32206" spans="4:5">
      <c r="D32206" s="122"/>
      <c r="E32206" s="122"/>
    </row>
    <row r="32207" spans="4:5">
      <c r="D32207" s="122"/>
      <c r="E32207" s="122"/>
    </row>
    <row r="32208" spans="4:5">
      <c r="D32208" s="122"/>
      <c r="E32208" s="122"/>
    </row>
    <row r="32209" spans="4:5">
      <c r="D32209" s="122"/>
      <c r="E32209" s="122"/>
    </row>
    <row r="32210" spans="4:5">
      <c r="D32210" s="122"/>
      <c r="E32210" s="122"/>
    </row>
    <row r="32211" spans="4:5">
      <c r="D32211" s="122"/>
      <c r="E32211" s="122"/>
    </row>
    <row r="32212" spans="4:5">
      <c r="D32212" s="122"/>
      <c r="E32212" s="122"/>
    </row>
    <row r="32213" spans="4:5">
      <c r="D32213" s="122"/>
      <c r="E32213" s="122"/>
    </row>
    <row r="32214" spans="4:5">
      <c r="D32214" s="122"/>
      <c r="E32214" s="122"/>
    </row>
    <row r="32215" spans="4:5">
      <c r="D32215" s="122"/>
      <c r="E32215" s="122"/>
    </row>
    <row r="32216" spans="4:5">
      <c r="D32216" s="122"/>
      <c r="E32216" s="122"/>
    </row>
    <row r="32217" spans="4:5">
      <c r="D32217" s="122"/>
      <c r="E32217" s="122"/>
    </row>
    <row r="32218" spans="4:5">
      <c r="D32218" s="122"/>
      <c r="E32218" s="122"/>
    </row>
    <row r="32219" spans="4:5">
      <c r="D32219" s="122"/>
      <c r="E32219" s="122"/>
    </row>
    <row r="32220" spans="4:5">
      <c r="D32220" s="122"/>
      <c r="E32220" s="122"/>
    </row>
    <row r="32221" spans="4:5">
      <c r="D32221" s="122"/>
      <c r="E32221" s="122"/>
    </row>
    <row r="32222" spans="4:5">
      <c r="D32222" s="122"/>
      <c r="E32222" s="122"/>
    </row>
    <row r="32223" spans="4:5">
      <c r="D32223" s="122"/>
      <c r="E32223" s="122"/>
    </row>
    <row r="32224" spans="4:5">
      <c r="D32224" s="122"/>
      <c r="E32224" s="122"/>
    </row>
    <row r="32225" spans="4:5">
      <c r="D32225" s="122"/>
      <c r="E32225" s="122"/>
    </row>
    <row r="32226" spans="4:5">
      <c r="D32226" s="122"/>
      <c r="E32226" s="122"/>
    </row>
    <row r="32227" spans="4:5">
      <c r="D32227" s="122"/>
      <c r="E32227" s="122"/>
    </row>
    <row r="32228" spans="4:5">
      <c r="D32228" s="122"/>
      <c r="E32228" s="122"/>
    </row>
    <row r="32229" spans="4:5">
      <c r="D32229" s="122"/>
      <c r="E32229" s="122"/>
    </row>
    <row r="32230" spans="4:5">
      <c r="D32230" s="122"/>
      <c r="E32230" s="122"/>
    </row>
    <row r="32231" spans="4:5">
      <c r="D32231" s="122"/>
      <c r="E32231" s="122"/>
    </row>
    <row r="32232" spans="4:5">
      <c r="D32232" s="122"/>
      <c r="E32232" s="122"/>
    </row>
    <row r="32233" spans="4:5">
      <c r="D32233" s="122"/>
      <c r="E32233" s="122"/>
    </row>
    <row r="32234" spans="4:5">
      <c r="D32234" s="122"/>
      <c r="E32234" s="122"/>
    </row>
    <row r="32235" spans="4:5">
      <c r="D32235" s="122"/>
      <c r="E32235" s="122"/>
    </row>
    <row r="32236" spans="4:5">
      <c r="D32236" s="122"/>
      <c r="E32236" s="122"/>
    </row>
    <row r="32237" spans="4:5">
      <c r="D32237" s="122"/>
      <c r="E32237" s="122"/>
    </row>
    <row r="32238" spans="4:5">
      <c r="D32238" s="122"/>
      <c r="E32238" s="122"/>
    </row>
    <row r="32239" spans="4:5">
      <c r="D32239" s="122"/>
      <c r="E32239" s="122"/>
    </row>
    <row r="32240" spans="4:5">
      <c r="D32240" s="122"/>
      <c r="E32240" s="122"/>
    </row>
    <row r="32241" spans="4:5">
      <c r="D32241" s="122"/>
      <c r="E32241" s="122"/>
    </row>
    <row r="32242" spans="4:5">
      <c r="D32242" s="122"/>
      <c r="E32242" s="122"/>
    </row>
    <row r="32243" spans="4:5">
      <c r="D32243" s="122"/>
      <c r="E32243" s="122"/>
    </row>
    <row r="32244" spans="4:5">
      <c r="D32244" s="122"/>
      <c r="E32244" s="122"/>
    </row>
    <row r="32245" spans="4:5">
      <c r="D32245" s="122"/>
      <c r="E32245" s="122"/>
    </row>
    <row r="32246" spans="4:5">
      <c r="D32246" s="122"/>
      <c r="E32246" s="122"/>
    </row>
    <row r="32247" spans="4:5">
      <c r="D32247" s="122"/>
      <c r="E32247" s="122"/>
    </row>
    <row r="32248" spans="4:5">
      <c r="D32248" s="122"/>
      <c r="E32248" s="122"/>
    </row>
    <row r="32249" spans="4:5">
      <c r="D32249" s="122"/>
      <c r="E32249" s="122"/>
    </row>
    <row r="32250" spans="4:5">
      <c r="D32250" s="122"/>
      <c r="E32250" s="122"/>
    </row>
    <row r="32251" spans="4:5">
      <c r="D32251" s="122"/>
      <c r="E32251" s="122"/>
    </row>
    <row r="32252" spans="4:5">
      <c r="D32252" s="122"/>
      <c r="E32252" s="122"/>
    </row>
    <row r="32253" spans="4:5">
      <c r="D32253" s="122"/>
      <c r="E32253" s="122"/>
    </row>
    <row r="32254" spans="4:5">
      <c r="D32254" s="122"/>
      <c r="E32254" s="122"/>
    </row>
    <row r="32255" spans="4:5">
      <c r="D32255" s="122"/>
      <c r="E32255" s="122"/>
    </row>
    <row r="32256" spans="4:5">
      <c r="D32256" s="122"/>
      <c r="E32256" s="122"/>
    </row>
    <row r="32257" spans="4:5">
      <c r="D32257" s="122"/>
      <c r="E32257" s="122"/>
    </row>
    <row r="32258" spans="4:5">
      <c r="D32258" s="122"/>
      <c r="E32258" s="122"/>
    </row>
    <row r="32259" spans="4:5">
      <c r="D32259" s="122"/>
      <c r="E32259" s="122"/>
    </row>
    <row r="32260" spans="4:5">
      <c r="D32260" s="122"/>
      <c r="E32260" s="122"/>
    </row>
    <row r="32261" spans="4:5">
      <c r="D32261" s="122"/>
      <c r="E32261" s="122"/>
    </row>
    <row r="32262" spans="4:5">
      <c r="D32262" s="122"/>
      <c r="E32262" s="122"/>
    </row>
    <row r="32263" spans="4:5">
      <c r="D32263" s="122"/>
      <c r="E32263" s="122"/>
    </row>
    <row r="32264" spans="4:5">
      <c r="D32264" s="122"/>
      <c r="E32264" s="122"/>
    </row>
    <row r="32265" spans="4:5">
      <c r="D32265" s="122"/>
      <c r="E32265" s="122"/>
    </row>
    <row r="32266" spans="4:5">
      <c r="D32266" s="122"/>
      <c r="E32266" s="122"/>
    </row>
    <row r="32267" spans="4:5">
      <c r="D32267" s="122"/>
      <c r="E32267" s="122"/>
    </row>
    <row r="32268" spans="4:5">
      <c r="D32268" s="122"/>
      <c r="E32268" s="122"/>
    </row>
    <row r="32269" spans="4:5">
      <c r="D32269" s="122"/>
      <c r="E32269" s="122"/>
    </row>
    <row r="32270" spans="4:5">
      <c r="D32270" s="122"/>
      <c r="E32270" s="122"/>
    </row>
    <row r="32271" spans="4:5">
      <c r="D32271" s="122"/>
      <c r="E32271" s="122"/>
    </row>
    <row r="32272" spans="4:5">
      <c r="D32272" s="122"/>
      <c r="E32272" s="122"/>
    </row>
    <row r="32273" spans="4:5">
      <c r="D32273" s="122"/>
      <c r="E32273" s="122"/>
    </row>
    <row r="32274" spans="4:5">
      <c r="D32274" s="122"/>
      <c r="E32274" s="122"/>
    </row>
    <row r="32275" spans="4:5">
      <c r="D32275" s="122"/>
      <c r="E32275" s="122"/>
    </row>
    <row r="32276" spans="4:5">
      <c r="D32276" s="122"/>
      <c r="E32276" s="122"/>
    </row>
    <row r="32277" spans="4:5">
      <c r="D32277" s="122"/>
      <c r="E32277" s="122"/>
    </row>
    <row r="32278" spans="4:5">
      <c r="D32278" s="122"/>
      <c r="E32278" s="122"/>
    </row>
    <row r="32279" spans="4:5">
      <c r="D32279" s="122"/>
      <c r="E32279" s="122"/>
    </row>
    <row r="32280" spans="4:5">
      <c r="D32280" s="122"/>
      <c r="E32280" s="122"/>
    </row>
    <row r="32281" spans="4:5">
      <c r="D32281" s="122"/>
      <c r="E32281" s="122"/>
    </row>
    <row r="32282" spans="4:5">
      <c r="D32282" s="122"/>
      <c r="E32282" s="122"/>
    </row>
    <row r="32283" spans="4:5">
      <c r="D32283" s="122"/>
      <c r="E32283" s="122"/>
    </row>
    <row r="32284" spans="4:5">
      <c r="D32284" s="122"/>
      <c r="E32284" s="122"/>
    </row>
    <row r="32285" spans="4:5">
      <c r="D32285" s="122"/>
      <c r="E32285" s="122"/>
    </row>
    <row r="32286" spans="4:5">
      <c r="D32286" s="122"/>
      <c r="E32286" s="122"/>
    </row>
    <row r="32287" spans="4:5">
      <c r="D32287" s="122"/>
      <c r="E32287" s="122"/>
    </row>
    <row r="32288" spans="4:5">
      <c r="D32288" s="122"/>
      <c r="E32288" s="122"/>
    </row>
    <row r="32289" spans="4:5">
      <c r="D32289" s="122"/>
      <c r="E32289" s="122"/>
    </row>
    <row r="32290" spans="4:5">
      <c r="D32290" s="122"/>
      <c r="E32290" s="122"/>
    </row>
    <row r="32291" spans="4:5">
      <c r="D32291" s="122"/>
      <c r="E32291" s="122"/>
    </row>
    <row r="32292" spans="4:5">
      <c r="D32292" s="122"/>
      <c r="E32292" s="122"/>
    </row>
    <row r="32293" spans="4:5">
      <c r="D32293" s="122"/>
      <c r="E32293" s="122"/>
    </row>
    <row r="32294" spans="4:5">
      <c r="D32294" s="122"/>
      <c r="E32294" s="122"/>
    </row>
    <row r="32295" spans="4:5">
      <c r="D32295" s="122"/>
      <c r="E32295" s="122"/>
    </row>
    <row r="32296" spans="4:5">
      <c r="D32296" s="122"/>
      <c r="E32296" s="122"/>
    </row>
    <row r="32297" spans="4:5">
      <c r="D32297" s="122"/>
      <c r="E32297" s="122"/>
    </row>
    <row r="32298" spans="4:5">
      <c r="D32298" s="122"/>
      <c r="E32298" s="122"/>
    </row>
    <row r="32299" spans="4:5">
      <c r="D32299" s="122"/>
      <c r="E32299" s="122"/>
    </row>
    <row r="32300" spans="4:5">
      <c r="D32300" s="122"/>
      <c r="E32300" s="122"/>
    </row>
    <row r="32301" spans="4:5">
      <c r="D32301" s="122"/>
      <c r="E32301" s="122"/>
    </row>
    <row r="32302" spans="4:5">
      <c r="D32302" s="122"/>
      <c r="E32302" s="122"/>
    </row>
    <row r="32303" spans="4:5">
      <c r="D32303" s="122"/>
      <c r="E32303" s="122"/>
    </row>
    <row r="32304" spans="4:5">
      <c r="D32304" s="122"/>
      <c r="E32304" s="122"/>
    </row>
    <row r="32305" spans="4:5">
      <c r="D32305" s="122"/>
      <c r="E32305" s="122"/>
    </row>
    <row r="32306" spans="4:5">
      <c r="D32306" s="122"/>
      <c r="E32306" s="122"/>
    </row>
    <row r="32307" spans="4:5">
      <c r="D32307" s="122"/>
      <c r="E32307" s="122"/>
    </row>
    <row r="32308" spans="4:5">
      <c r="D32308" s="122"/>
      <c r="E32308" s="122"/>
    </row>
    <row r="32309" spans="4:5">
      <c r="D32309" s="122"/>
      <c r="E32309" s="122"/>
    </row>
    <row r="32310" spans="4:5">
      <c r="D32310" s="122"/>
      <c r="E32310" s="122"/>
    </row>
    <row r="32311" spans="4:5">
      <c r="D32311" s="122"/>
      <c r="E32311" s="122"/>
    </row>
    <row r="32312" spans="4:5">
      <c r="D32312" s="122"/>
      <c r="E32312" s="122"/>
    </row>
    <row r="32313" spans="4:5">
      <c r="D32313" s="122"/>
      <c r="E32313" s="122"/>
    </row>
    <row r="32314" spans="4:5">
      <c r="D32314" s="122"/>
      <c r="E32314" s="122"/>
    </row>
    <row r="32315" spans="4:5">
      <c r="D32315" s="122"/>
      <c r="E32315" s="122"/>
    </row>
    <row r="32316" spans="4:5">
      <c r="D32316" s="122"/>
      <c r="E32316" s="122"/>
    </row>
    <row r="32317" spans="4:5">
      <c r="D32317" s="122"/>
      <c r="E32317" s="122"/>
    </row>
    <row r="32318" spans="4:5">
      <c r="D32318" s="122"/>
      <c r="E32318" s="122"/>
    </row>
    <row r="32319" spans="4:5">
      <c r="D32319" s="122"/>
      <c r="E32319" s="122"/>
    </row>
    <row r="32320" spans="4:5">
      <c r="D32320" s="122"/>
      <c r="E32320" s="122"/>
    </row>
    <row r="32321" spans="4:5">
      <c r="D32321" s="122"/>
      <c r="E32321" s="122"/>
    </row>
    <row r="32322" spans="4:5">
      <c r="D32322" s="122"/>
      <c r="E32322" s="122"/>
    </row>
    <row r="32323" spans="4:5">
      <c r="D32323" s="122"/>
      <c r="E32323" s="122"/>
    </row>
    <row r="32324" spans="4:5">
      <c r="D32324" s="122"/>
      <c r="E32324" s="122"/>
    </row>
    <row r="32325" spans="4:5">
      <c r="D32325" s="122"/>
      <c r="E32325" s="122"/>
    </row>
    <row r="32326" spans="4:5">
      <c r="D32326" s="122"/>
      <c r="E32326" s="122"/>
    </row>
    <row r="32327" spans="4:5">
      <c r="D32327" s="122"/>
      <c r="E32327" s="122"/>
    </row>
    <row r="32328" spans="4:5">
      <c r="D32328" s="122"/>
      <c r="E32328" s="122"/>
    </row>
    <row r="32329" spans="4:5">
      <c r="D32329" s="122"/>
      <c r="E32329" s="122"/>
    </row>
    <row r="32330" spans="4:5">
      <c r="D32330" s="122"/>
      <c r="E32330" s="122"/>
    </row>
    <row r="32331" spans="4:5">
      <c r="D32331" s="122"/>
      <c r="E32331" s="122"/>
    </row>
    <row r="32332" spans="4:5">
      <c r="D32332" s="122"/>
      <c r="E32332" s="122"/>
    </row>
    <row r="32333" spans="4:5">
      <c r="D32333" s="122"/>
      <c r="E32333" s="122"/>
    </row>
    <row r="32334" spans="4:5">
      <c r="D32334" s="122"/>
      <c r="E32334" s="122"/>
    </row>
    <row r="32335" spans="4:5">
      <c r="D32335" s="122"/>
      <c r="E32335" s="122"/>
    </row>
    <row r="32336" spans="4:5">
      <c r="D32336" s="122"/>
      <c r="E32336" s="122"/>
    </row>
    <row r="32337" spans="4:5">
      <c r="D32337" s="122"/>
      <c r="E32337" s="122"/>
    </row>
    <row r="32338" spans="4:5">
      <c r="D32338" s="122"/>
      <c r="E32338" s="122"/>
    </row>
    <row r="32339" spans="4:5">
      <c r="D32339" s="122"/>
      <c r="E32339" s="122"/>
    </row>
    <row r="32340" spans="4:5">
      <c r="D32340" s="122"/>
      <c r="E32340" s="122"/>
    </row>
    <row r="32341" spans="4:5">
      <c r="D32341" s="122"/>
      <c r="E32341" s="122"/>
    </row>
    <row r="32342" spans="4:5">
      <c r="D32342" s="122"/>
      <c r="E32342" s="122"/>
    </row>
    <row r="32343" spans="4:5">
      <c r="D32343" s="122"/>
      <c r="E32343" s="122"/>
    </row>
    <row r="32344" spans="4:5">
      <c r="D32344" s="122"/>
      <c r="E32344" s="122"/>
    </row>
    <row r="32345" spans="4:5">
      <c r="D32345" s="122"/>
      <c r="E32345" s="122"/>
    </row>
    <row r="32346" spans="4:5">
      <c r="D32346" s="122"/>
      <c r="E32346" s="122"/>
    </row>
    <row r="32347" spans="4:5">
      <c r="D32347" s="122"/>
      <c r="E32347" s="122"/>
    </row>
    <row r="32348" spans="4:5">
      <c r="D32348" s="122"/>
      <c r="E32348" s="122"/>
    </row>
    <row r="32349" spans="4:5">
      <c r="D32349" s="122"/>
      <c r="E32349" s="122"/>
    </row>
    <row r="32350" spans="4:5">
      <c r="D32350" s="122"/>
      <c r="E32350" s="122"/>
    </row>
    <row r="32351" spans="4:5">
      <c r="D32351" s="122"/>
      <c r="E32351" s="122"/>
    </row>
    <row r="32352" spans="4:5">
      <c r="D32352" s="122"/>
      <c r="E32352" s="122"/>
    </row>
    <row r="32353" spans="4:5">
      <c r="D32353" s="122"/>
      <c r="E32353" s="122"/>
    </row>
    <row r="32354" spans="4:5">
      <c r="D32354" s="122"/>
      <c r="E32354" s="122"/>
    </row>
    <row r="32355" spans="4:5">
      <c r="D32355" s="122"/>
      <c r="E32355" s="122"/>
    </row>
    <row r="32356" spans="4:5">
      <c r="D32356" s="122"/>
      <c r="E32356" s="122"/>
    </row>
    <row r="32357" spans="4:5">
      <c r="D32357" s="122"/>
      <c r="E32357" s="122"/>
    </row>
    <row r="32358" spans="4:5">
      <c r="D32358" s="122"/>
      <c r="E32358" s="122"/>
    </row>
    <row r="32359" spans="4:5">
      <c r="D32359" s="122"/>
      <c r="E32359" s="122"/>
    </row>
    <row r="32360" spans="4:5">
      <c r="D32360" s="122"/>
      <c r="E32360" s="122"/>
    </row>
    <row r="32361" spans="4:5">
      <c r="D32361" s="122"/>
      <c r="E32361" s="122"/>
    </row>
    <row r="32362" spans="4:5">
      <c r="D32362" s="122"/>
      <c r="E32362" s="122"/>
    </row>
    <row r="32363" spans="4:5">
      <c r="D32363" s="122"/>
      <c r="E32363" s="122"/>
    </row>
    <row r="32364" spans="4:5">
      <c r="D32364" s="122"/>
      <c r="E32364" s="122"/>
    </row>
    <row r="32365" spans="4:5">
      <c r="D32365" s="122"/>
      <c r="E32365" s="122"/>
    </row>
    <row r="32366" spans="4:5">
      <c r="D32366" s="122"/>
      <c r="E32366" s="122"/>
    </row>
    <row r="32367" spans="4:5">
      <c r="D32367" s="122"/>
      <c r="E32367" s="122"/>
    </row>
    <row r="32368" spans="4:5">
      <c r="D32368" s="122"/>
      <c r="E32368" s="122"/>
    </row>
    <row r="32369" spans="4:5">
      <c r="D32369" s="122"/>
      <c r="E32369" s="122"/>
    </row>
    <row r="32370" spans="4:5">
      <c r="D32370" s="122"/>
      <c r="E32370" s="122"/>
    </row>
    <row r="32371" spans="4:5">
      <c r="D32371" s="122"/>
      <c r="E32371" s="122"/>
    </row>
    <row r="32372" spans="4:5">
      <c r="D32372" s="122"/>
      <c r="E32372" s="122"/>
    </row>
    <row r="32373" spans="4:5">
      <c r="D32373" s="122"/>
      <c r="E32373" s="122"/>
    </row>
    <row r="32374" spans="4:5">
      <c r="D32374" s="122"/>
      <c r="E32374" s="122"/>
    </row>
    <row r="32375" spans="4:5">
      <c r="D32375" s="122"/>
      <c r="E32375" s="122"/>
    </row>
    <row r="32376" spans="4:5">
      <c r="D32376" s="122"/>
      <c r="E32376" s="122"/>
    </row>
    <row r="32377" spans="4:5">
      <c r="D32377" s="122"/>
      <c r="E32377" s="122"/>
    </row>
    <row r="32378" spans="4:5">
      <c r="D32378" s="122"/>
      <c r="E32378" s="122"/>
    </row>
    <row r="32379" spans="4:5">
      <c r="D32379" s="122"/>
      <c r="E32379" s="122"/>
    </row>
    <row r="32380" spans="4:5">
      <c r="D32380" s="122"/>
      <c r="E32380" s="122"/>
    </row>
    <row r="32381" spans="4:5">
      <c r="D32381" s="122"/>
      <c r="E32381" s="122"/>
    </row>
    <row r="32382" spans="4:5">
      <c r="D32382" s="122"/>
      <c r="E32382" s="122"/>
    </row>
    <row r="32383" spans="4:5">
      <c r="D32383" s="122"/>
      <c r="E32383" s="122"/>
    </row>
    <row r="32384" spans="4:5">
      <c r="D32384" s="122"/>
      <c r="E32384" s="122"/>
    </row>
    <row r="32385" spans="4:5">
      <c r="D32385" s="122"/>
      <c r="E32385" s="122"/>
    </row>
    <row r="32386" spans="4:5">
      <c r="D32386" s="122"/>
      <c r="E32386" s="122"/>
    </row>
    <row r="32387" spans="4:5">
      <c r="D32387" s="122"/>
      <c r="E32387" s="122"/>
    </row>
    <row r="32388" spans="4:5">
      <c r="D32388" s="122"/>
      <c r="E32388" s="122"/>
    </row>
    <row r="32389" spans="4:5">
      <c r="D32389" s="122"/>
      <c r="E32389" s="122"/>
    </row>
    <row r="32390" spans="4:5">
      <c r="D32390" s="122"/>
      <c r="E32390" s="122"/>
    </row>
    <row r="32391" spans="4:5">
      <c r="D32391" s="122"/>
      <c r="E32391" s="122"/>
    </row>
    <row r="32392" spans="4:5">
      <c r="D32392" s="122"/>
      <c r="E32392" s="122"/>
    </row>
    <row r="32393" spans="4:5">
      <c r="D32393" s="122"/>
      <c r="E32393" s="122"/>
    </row>
    <row r="32394" spans="4:5">
      <c r="D32394" s="122"/>
      <c r="E32394" s="122"/>
    </row>
    <row r="32395" spans="4:5">
      <c r="D32395" s="122"/>
      <c r="E32395" s="122"/>
    </row>
    <row r="32396" spans="4:5">
      <c r="D32396" s="122"/>
      <c r="E32396" s="122"/>
    </row>
    <row r="32397" spans="4:5">
      <c r="D32397" s="122"/>
      <c r="E32397" s="122"/>
    </row>
    <row r="32398" spans="4:5">
      <c r="D32398" s="122"/>
      <c r="E32398" s="122"/>
    </row>
    <row r="32399" spans="4:5">
      <c r="D32399" s="122"/>
      <c r="E32399" s="122"/>
    </row>
    <row r="32400" spans="4:5">
      <c r="D32400" s="122"/>
      <c r="E32400" s="122"/>
    </row>
    <row r="32401" spans="4:5">
      <c r="D32401" s="122"/>
      <c r="E32401" s="122"/>
    </row>
    <row r="32402" spans="4:5">
      <c r="D32402" s="122"/>
      <c r="E32402" s="122"/>
    </row>
    <row r="32403" spans="4:5">
      <c r="D32403" s="122"/>
      <c r="E32403" s="122"/>
    </row>
    <row r="32404" spans="4:5">
      <c r="D32404" s="122"/>
      <c r="E32404" s="122"/>
    </row>
    <row r="32405" spans="4:5">
      <c r="D32405" s="122"/>
      <c r="E32405" s="122"/>
    </row>
    <row r="32406" spans="4:5">
      <c r="D32406" s="122"/>
      <c r="E32406" s="122"/>
    </row>
    <row r="32407" spans="4:5">
      <c r="D32407" s="122"/>
      <c r="E32407" s="122"/>
    </row>
    <row r="32408" spans="4:5">
      <c r="D32408" s="122"/>
      <c r="E32408" s="122"/>
    </row>
    <row r="32409" spans="4:5">
      <c r="D32409" s="122"/>
      <c r="E32409" s="122"/>
    </row>
    <row r="32410" spans="4:5">
      <c r="D32410" s="122"/>
      <c r="E32410" s="122"/>
    </row>
    <row r="32411" spans="4:5">
      <c r="D32411" s="122"/>
      <c r="E32411" s="122"/>
    </row>
    <row r="32412" spans="4:5">
      <c r="D32412" s="122"/>
      <c r="E32412" s="122"/>
    </row>
    <row r="32413" spans="4:5">
      <c r="D32413" s="122"/>
      <c r="E32413" s="122"/>
    </row>
    <row r="32414" spans="4:5">
      <c r="D32414" s="122"/>
      <c r="E32414" s="122"/>
    </row>
    <row r="32415" spans="4:5">
      <c r="D32415" s="122"/>
      <c r="E32415" s="122"/>
    </row>
    <row r="32416" spans="4:5">
      <c r="D32416" s="122"/>
      <c r="E32416" s="122"/>
    </row>
    <row r="32417" spans="4:5">
      <c r="D32417" s="122"/>
      <c r="E32417" s="122"/>
    </row>
    <row r="32418" spans="4:5">
      <c r="D32418" s="122"/>
      <c r="E32418" s="122"/>
    </row>
    <row r="32419" spans="4:5">
      <c r="D32419" s="122"/>
      <c r="E32419" s="122"/>
    </row>
    <row r="32420" spans="4:5">
      <c r="D32420" s="122"/>
      <c r="E32420" s="122"/>
    </row>
    <row r="32421" spans="4:5">
      <c r="D32421" s="122"/>
      <c r="E32421" s="122"/>
    </row>
    <row r="32422" spans="4:5">
      <c r="D32422" s="122"/>
      <c r="E32422" s="122"/>
    </row>
    <row r="32423" spans="4:5">
      <c r="D32423" s="122"/>
      <c r="E32423" s="122"/>
    </row>
    <row r="32424" spans="4:5">
      <c r="D32424" s="122"/>
      <c r="E32424" s="122"/>
    </row>
    <row r="32425" spans="4:5">
      <c r="D32425" s="122"/>
      <c r="E32425" s="122"/>
    </row>
    <row r="32426" spans="4:5">
      <c r="D32426" s="122"/>
      <c r="E32426" s="122"/>
    </row>
    <row r="32427" spans="4:5">
      <c r="D32427" s="122"/>
      <c r="E32427" s="122"/>
    </row>
    <row r="32428" spans="4:5">
      <c r="D32428" s="122"/>
      <c r="E32428" s="122"/>
    </row>
    <row r="32429" spans="4:5">
      <c r="D32429" s="122"/>
      <c r="E32429" s="122"/>
    </row>
    <row r="32430" spans="4:5">
      <c r="D32430" s="122"/>
      <c r="E32430" s="122"/>
    </row>
    <row r="32431" spans="4:5">
      <c r="D32431" s="122"/>
      <c r="E32431" s="122"/>
    </row>
    <row r="32432" spans="4:5">
      <c r="D32432" s="122"/>
      <c r="E32432" s="122"/>
    </row>
    <row r="32433" spans="4:5">
      <c r="D32433" s="122"/>
      <c r="E32433" s="122"/>
    </row>
    <row r="32434" spans="4:5">
      <c r="D32434" s="122"/>
      <c r="E32434" s="122"/>
    </row>
    <row r="32435" spans="4:5">
      <c r="D32435" s="122"/>
      <c r="E32435" s="122"/>
    </row>
    <row r="32436" spans="4:5">
      <c r="D32436" s="122"/>
      <c r="E32436" s="122"/>
    </row>
    <row r="32437" spans="4:5">
      <c r="D32437" s="122"/>
      <c r="E32437" s="122"/>
    </row>
    <row r="32438" spans="4:5">
      <c r="D32438" s="122"/>
      <c r="E32438" s="122"/>
    </row>
    <row r="32439" spans="4:5">
      <c r="D32439" s="122"/>
      <c r="E32439" s="122"/>
    </row>
    <row r="32440" spans="4:5">
      <c r="D32440" s="122"/>
      <c r="E32440" s="122"/>
    </row>
    <row r="32441" spans="4:5">
      <c r="D32441" s="122"/>
      <c r="E32441" s="122"/>
    </row>
    <row r="32442" spans="4:5">
      <c r="D32442" s="122"/>
      <c r="E32442" s="122"/>
    </row>
    <row r="32443" spans="4:5">
      <c r="D32443" s="122"/>
      <c r="E32443" s="122"/>
    </row>
    <row r="32444" spans="4:5">
      <c r="D32444" s="122"/>
      <c r="E32444" s="122"/>
    </row>
    <row r="32445" spans="4:5">
      <c r="D32445" s="122"/>
      <c r="E32445" s="122"/>
    </row>
    <row r="32446" spans="4:5">
      <c r="D32446" s="122"/>
      <c r="E32446" s="122"/>
    </row>
    <row r="32447" spans="4:5">
      <c r="D32447" s="122"/>
      <c r="E32447" s="122"/>
    </row>
    <row r="32448" spans="4:5">
      <c r="D32448" s="122"/>
      <c r="E32448" s="122"/>
    </row>
    <row r="32449" spans="4:5">
      <c r="D32449" s="122"/>
      <c r="E32449" s="122"/>
    </row>
    <row r="32450" spans="4:5">
      <c r="D32450" s="122"/>
      <c r="E32450" s="122"/>
    </row>
    <row r="32451" spans="4:5">
      <c r="D32451" s="122"/>
      <c r="E32451" s="122"/>
    </row>
    <row r="32452" spans="4:5">
      <c r="D32452" s="122"/>
      <c r="E32452" s="122"/>
    </row>
    <row r="32453" spans="4:5">
      <c r="D32453" s="122"/>
      <c r="E32453" s="122"/>
    </row>
    <row r="32454" spans="4:5">
      <c r="D32454" s="122"/>
      <c r="E32454" s="122"/>
    </row>
    <row r="32455" spans="4:5">
      <c r="D32455" s="122"/>
      <c r="E32455" s="122"/>
    </row>
    <row r="32456" spans="4:5">
      <c r="D32456" s="122"/>
      <c r="E32456" s="122"/>
    </row>
    <row r="32457" spans="4:5">
      <c r="D32457" s="122"/>
      <c r="E32457" s="122"/>
    </row>
    <row r="32458" spans="4:5">
      <c r="D32458" s="122"/>
      <c r="E32458" s="122"/>
    </row>
    <row r="32459" spans="4:5">
      <c r="D32459" s="122"/>
      <c r="E32459" s="122"/>
    </row>
    <row r="32460" spans="4:5">
      <c r="D32460" s="122"/>
      <c r="E32460" s="122"/>
    </row>
    <row r="32461" spans="4:5">
      <c r="D32461" s="122"/>
      <c r="E32461" s="122"/>
    </row>
    <row r="32462" spans="4:5">
      <c r="D32462" s="122"/>
      <c r="E32462" s="122"/>
    </row>
    <row r="32463" spans="4:5">
      <c r="D32463" s="122"/>
      <c r="E32463" s="122"/>
    </row>
    <row r="32464" spans="4:5">
      <c r="D32464" s="122"/>
      <c r="E32464" s="122"/>
    </row>
    <row r="32465" spans="4:5">
      <c r="D32465" s="122"/>
      <c r="E32465" s="122"/>
    </row>
    <row r="32466" spans="4:5">
      <c r="D32466" s="122"/>
      <c r="E32466" s="122"/>
    </row>
    <row r="32467" spans="4:5">
      <c r="D32467" s="122"/>
      <c r="E32467" s="122"/>
    </row>
    <row r="32468" spans="4:5">
      <c r="D32468" s="122"/>
      <c r="E32468" s="122"/>
    </row>
    <row r="32469" spans="4:5">
      <c r="D32469" s="122"/>
      <c r="E32469" s="122"/>
    </row>
    <row r="32470" spans="4:5">
      <c r="D32470" s="122"/>
      <c r="E32470" s="122"/>
    </row>
    <row r="32471" spans="4:5">
      <c r="D32471" s="122"/>
      <c r="E32471" s="122"/>
    </row>
    <row r="32472" spans="4:5">
      <c r="D32472" s="122"/>
      <c r="E32472" s="122"/>
    </row>
    <row r="32473" spans="4:5">
      <c r="D32473" s="122"/>
      <c r="E32473" s="122"/>
    </row>
    <row r="32474" spans="4:5">
      <c r="D32474" s="122"/>
      <c r="E32474" s="122"/>
    </row>
    <row r="32475" spans="4:5">
      <c r="D32475" s="122"/>
      <c r="E32475" s="122"/>
    </row>
    <row r="32476" spans="4:5">
      <c r="D32476" s="122"/>
      <c r="E32476" s="122"/>
    </row>
    <row r="32477" spans="4:5">
      <c r="D32477" s="122"/>
      <c r="E32477" s="122"/>
    </row>
    <row r="32478" spans="4:5">
      <c r="D32478" s="122"/>
      <c r="E32478" s="122"/>
    </row>
    <row r="32479" spans="4:5">
      <c r="D32479" s="122"/>
      <c r="E32479" s="122"/>
    </row>
    <row r="32480" spans="4:5">
      <c r="D32480" s="122"/>
      <c r="E32480" s="122"/>
    </row>
    <row r="32481" spans="4:5">
      <c r="D32481" s="122"/>
      <c r="E32481" s="122"/>
    </row>
    <row r="32482" spans="4:5">
      <c r="D32482" s="122"/>
      <c r="E32482" s="122"/>
    </row>
    <row r="32483" spans="4:5">
      <c r="D32483" s="122"/>
      <c r="E32483" s="122"/>
    </row>
    <row r="32484" spans="4:5">
      <c r="D32484" s="122"/>
      <c r="E32484" s="122"/>
    </row>
    <row r="32485" spans="4:5">
      <c r="D32485" s="122"/>
      <c r="E32485" s="122"/>
    </row>
    <row r="32486" spans="4:5">
      <c r="D32486" s="122"/>
      <c r="E32486" s="122"/>
    </row>
    <row r="32487" spans="4:5">
      <c r="D32487" s="122"/>
      <c r="E32487" s="122"/>
    </row>
    <row r="32488" spans="4:5">
      <c r="D32488" s="122"/>
      <c r="E32488" s="122"/>
    </row>
    <row r="32489" spans="4:5">
      <c r="D32489" s="122"/>
      <c r="E32489" s="122"/>
    </row>
    <row r="32490" spans="4:5">
      <c r="D32490" s="122"/>
      <c r="E32490" s="122"/>
    </row>
    <row r="32491" spans="4:5">
      <c r="D32491" s="122"/>
      <c r="E32491" s="122"/>
    </row>
    <row r="32492" spans="4:5">
      <c r="D32492" s="122"/>
      <c r="E32492" s="122"/>
    </row>
    <row r="32493" spans="4:5">
      <c r="D32493" s="122"/>
      <c r="E32493" s="122"/>
    </row>
    <row r="32494" spans="4:5">
      <c r="D32494" s="122"/>
      <c r="E32494" s="122"/>
    </row>
    <row r="32495" spans="4:5">
      <c r="D32495" s="122"/>
      <c r="E32495" s="122"/>
    </row>
    <row r="32496" spans="4:5">
      <c r="D32496" s="122"/>
      <c r="E32496" s="122"/>
    </row>
    <row r="32497" spans="4:5">
      <c r="D32497" s="122"/>
      <c r="E32497" s="122"/>
    </row>
    <row r="32498" spans="4:5">
      <c r="D32498" s="122"/>
      <c r="E32498" s="122"/>
    </row>
    <row r="32499" spans="4:5">
      <c r="D32499" s="122"/>
      <c r="E32499" s="122"/>
    </row>
    <row r="32500" spans="4:5">
      <c r="D32500" s="122"/>
      <c r="E32500" s="122"/>
    </row>
    <row r="32501" spans="4:5">
      <c r="D32501" s="122"/>
      <c r="E32501" s="122"/>
    </row>
    <row r="32502" spans="4:5">
      <c r="D32502" s="122"/>
      <c r="E32502" s="122"/>
    </row>
    <row r="32503" spans="4:5">
      <c r="D32503" s="122"/>
      <c r="E32503" s="122"/>
    </row>
    <row r="32504" spans="4:5">
      <c r="D32504" s="122"/>
      <c r="E32504" s="122"/>
    </row>
    <row r="32505" spans="4:5">
      <c r="D32505" s="122"/>
      <c r="E32505" s="122"/>
    </row>
    <row r="32506" spans="4:5">
      <c r="D32506" s="122"/>
      <c r="E32506" s="122"/>
    </row>
    <row r="32507" spans="4:5">
      <c r="D32507" s="122"/>
      <c r="E32507" s="122"/>
    </row>
    <row r="32508" spans="4:5">
      <c r="D32508" s="122"/>
      <c r="E32508" s="122"/>
    </row>
    <row r="32509" spans="4:5">
      <c r="D32509" s="122"/>
      <c r="E32509" s="122"/>
    </row>
    <row r="32510" spans="4:5">
      <c r="D32510" s="122"/>
      <c r="E32510" s="122"/>
    </row>
    <row r="32511" spans="4:5">
      <c r="D32511" s="122"/>
      <c r="E32511" s="122"/>
    </row>
    <row r="32512" spans="4:5">
      <c r="D32512" s="122"/>
      <c r="E32512" s="122"/>
    </row>
    <row r="32513" spans="4:5">
      <c r="D32513" s="122"/>
      <c r="E32513" s="122"/>
    </row>
    <row r="32514" spans="4:5">
      <c r="D32514" s="122"/>
      <c r="E32514" s="122"/>
    </row>
    <row r="32515" spans="4:5">
      <c r="D32515" s="122"/>
      <c r="E32515" s="122"/>
    </row>
    <row r="32516" spans="4:5">
      <c r="D32516" s="122"/>
      <c r="E32516" s="122"/>
    </row>
    <row r="32517" spans="4:5">
      <c r="D32517" s="122"/>
      <c r="E32517" s="122"/>
    </row>
    <row r="32518" spans="4:5">
      <c r="D32518" s="122"/>
      <c r="E32518" s="122"/>
    </row>
    <row r="32519" spans="4:5">
      <c r="D32519" s="122"/>
      <c r="E32519" s="122"/>
    </row>
    <row r="32520" spans="4:5">
      <c r="D32520" s="122"/>
      <c r="E32520" s="122"/>
    </row>
    <row r="32521" spans="4:5">
      <c r="D32521" s="122"/>
      <c r="E32521" s="122"/>
    </row>
    <row r="32522" spans="4:5">
      <c r="D32522" s="122"/>
      <c r="E32522" s="122"/>
    </row>
    <row r="32523" spans="4:5">
      <c r="D32523" s="122"/>
      <c r="E32523" s="122"/>
    </row>
    <row r="32524" spans="4:5">
      <c r="D32524" s="122"/>
      <c r="E32524" s="122"/>
    </row>
    <row r="32525" spans="4:5">
      <c r="D32525" s="122"/>
      <c r="E32525" s="122"/>
    </row>
    <row r="32526" spans="4:5">
      <c r="D32526" s="122"/>
      <c r="E32526" s="122"/>
    </row>
    <row r="32527" spans="4:5">
      <c r="D32527" s="122"/>
      <c r="E32527" s="122"/>
    </row>
    <row r="32528" spans="4:5">
      <c r="D32528" s="122"/>
      <c r="E32528" s="122"/>
    </row>
    <row r="32529" spans="4:5">
      <c r="D32529" s="122"/>
      <c r="E32529" s="122"/>
    </row>
    <row r="32530" spans="4:5">
      <c r="D32530" s="122"/>
      <c r="E32530" s="122"/>
    </row>
    <row r="32531" spans="4:5">
      <c r="D32531" s="122"/>
      <c r="E32531" s="122"/>
    </row>
    <row r="32532" spans="4:5">
      <c r="D32532" s="122"/>
      <c r="E32532" s="122"/>
    </row>
    <row r="32533" spans="4:5">
      <c r="D32533" s="122"/>
      <c r="E32533" s="122"/>
    </row>
    <row r="32534" spans="4:5">
      <c r="D32534" s="122"/>
      <c r="E32534" s="122"/>
    </row>
    <row r="32535" spans="4:5">
      <c r="D32535" s="122"/>
      <c r="E32535" s="122"/>
    </row>
    <row r="32536" spans="4:5">
      <c r="D32536" s="122"/>
      <c r="E32536" s="122"/>
    </row>
    <row r="32537" spans="4:5">
      <c r="D32537" s="122"/>
      <c r="E32537" s="122"/>
    </row>
    <row r="32538" spans="4:5">
      <c r="D32538" s="122"/>
      <c r="E32538" s="122"/>
    </row>
    <row r="32539" spans="4:5">
      <c r="D32539" s="122"/>
      <c r="E32539" s="122"/>
    </row>
    <row r="32540" spans="4:5">
      <c r="D32540" s="122"/>
      <c r="E32540" s="122"/>
    </row>
    <row r="32541" spans="4:5">
      <c r="D32541" s="122"/>
      <c r="E32541" s="122"/>
    </row>
    <row r="32542" spans="4:5">
      <c r="D32542" s="122"/>
      <c r="E32542" s="122"/>
    </row>
    <row r="32543" spans="4:5">
      <c r="D32543" s="122"/>
      <c r="E32543" s="122"/>
    </row>
    <row r="32544" spans="4:5">
      <c r="D32544" s="122"/>
      <c r="E32544" s="122"/>
    </row>
    <row r="32545" spans="4:5">
      <c r="D32545" s="122"/>
      <c r="E32545" s="122"/>
    </row>
    <row r="32546" spans="4:5">
      <c r="D32546" s="122"/>
      <c r="E32546" s="122"/>
    </row>
    <row r="32547" spans="4:5">
      <c r="D32547" s="122"/>
      <c r="E32547" s="122"/>
    </row>
    <row r="32548" spans="4:5">
      <c r="D32548" s="122"/>
      <c r="E32548" s="122"/>
    </row>
    <row r="32549" spans="4:5">
      <c r="D32549" s="122"/>
      <c r="E32549" s="122"/>
    </row>
    <row r="32550" spans="4:5">
      <c r="D32550" s="122"/>
      <c r="E32550" s="122"/>
    </row>
    <row r="32551" spans="4:5">
      <c r="D32551" s="122"/>
      <c r="E32551" s="122"/>
    </row>
    <row r="32552" spans="4:5">
      <c r="D32552" s="122"/>
      <c r="E32552" s="122"/>
    </row>
    <row r="32553" spans="4:5">
      <c r="D32553" s="122"/>
      <c r="E32553" s="122"/>
    </row>
    <row r="32554" spans="4:5">
      <c r="D32554" s="122"/>
      <c r="E32554" s="122"/>
    </row>
    <row r="32555" spans="4:5">
      <c r="D32555" s="122"/>
      <c r="E32555" s="122"/>
    </row>
    <row r="32556" spans="4:5">
      <c r="D32556" s="122"/>
      <c r="E32556" s="122"/>
    </row>
    <row r="32557" spans="4:5">
      <c r="D32557" s="122"/>
      <c r="E32557" s="122"/>
    </row>
    <row r="32558" spans="4:5">
      <c r="D32558" s="122"/>
      <c r="E32558" s="122"/>
    </row>
    <row r="32559" spans="4:5">
      <c r="D32559" s="122"/>
      <c r="E32559" s="122"/>
    </row>
    <row r="32560" spans="4:5">
      <c r="D32560" s="122"/>
      <c r="E32560" s="122"/>
    </row>
    <row r="32561" spans="4:5">
      <c r="D32561" s="122"/>
      <c r="E32561" s="122"/>
    </row>
    <row r="32562" spans="4:5">
      <c r="D32562" s="122"/>
      <c r="E32562" s="122"/>
    </row>
    <row r="32563" spans="4:5">
      <c r="D32563" s="122"/>
      <c r="E32563" s="122"/>
    </row>
    <row r="32564" spans="4:5">
      <c r="D32564" s="122"/>
      <c r="E32564" s="122"/>
    </row>
    <row r="32565" spans="4:5">
      <c r="D32565" s="122"/>
      <c r="E32565" s="122"/>
    </row>
    <row r="32566" spans="4:5">
      <c r="D32566" s="122"/>
      <c r="E32566" s="122"/>
    </row>
    <row r="32567" spans="4:5">
      <c r="D32567" s="122"/>
      <c r="E32567" s="122"/>
    </row>
    <row r="32568" spans="4:5">
      <c r="D32568" s="122"/>
      <c r="E32568" s="122"/>
    </row>
    <row r="32569" spans="4:5">
      <c r="D32569" s="122"/>
      <c r="E32569" s="122"/>
    </row>
    <row r="32570" spans="4:5">
      <c r="D32570" s="122"/>
      <c r="E32570" s="122"/>
    </row>
    <row r="32571" spans="4:5">
      <c r="D32571" s="122"/>
      <c r="E32571" s="122"/>
    </row>
    <row r="32572" spans="4:5">
      <c r="D32572" s="122"/>
      <c r="E32572" s="122"/>
    </row>
    <row r="32573" spans="4:5">
      <c r="D32573" s="122"/>
      <c r="E32573" s="122"/>
    </row>
    <row r="32574" spans="4:5">
      <c r="D32574" s="122"/>
      <c r="E32574" s="122"/>
    </row>
    <row r="32575" spans="4:5">
      <c r="D32575" s="122"/>
      <c r="E32575" s="122"/>
    </row>
    <row r="32576" spans="4:5">
      <c r="D32576" s="122"/>
      <c r="E32576" s="122"/>
    </row>
    <row r="32577" spans="4:5">
      <c r="D32577" s="122"/>
      <c r="E32577" s="122"/>
    </row>
    <row r="32578" spans="4:5">
      <c r="D32578" s="122"/>
      <c r="E32578" s="122"/>
    </row>
    <row r="32579" spans="4:5">
      <c r="D32579" s="122"/>
      <c r="E32579" s="122"/>
    </row>
    <row r="32580" spans="4:5">
      <c r="D32580" s="122"/>
      <c r="E32580" s="122"/>
    </row>
    <row r="32581" spans="4:5">
      <c r="D32581" s="122"/>
      <c r="E32581" s="122"/>
    </row>
    <row r="32582" spans="4:5">
      <c r="D32582" s="122"/>
      <c r="E32582" s="122"/>
    </row>
    <row r="32583" spans="4:5">
      <c r="D32583" s="122"/>
      <c r="E32583" s="122"/>
    </row>
    <row r="32584" spans="4:5">
      <c r="D32584" s="122"/>
      <c r="E32584" s="122"/>
    </row>
    <row r="32585" spans="4:5">
      <c r="D32585" s="122"/>
      <c r="E32585" s="122"/>
    </row>
    <row r="32586" spans="4:5">
      <c r="D32586" s="122"/>
      <c r="E32586" s="122"/>
    </row>
    <row r="32587" spans="4:5">
      <c r="D32587" s="122"/>
      <c r="E32587" s="122"/>
    </row>
    <row r="32588" spans="4:5">
      <c r="D32588" s="122"/>
      <c r="E32588" s="122"/>
    </row>
    <row r="32589" spans="4:5">
      <c r="D32589" s="122"/>
      <c r="E32589" s="122"/>
    </row>
    <row r="32590" spans="4:5">
      <c r="D32590" s="122"/>
      <c r="E32590" s="122"/>
    </row>
    <row r="32591" spans="4:5">
      <c r="D32591" s="122"/>
      <c r="E32591" s="122"/>
    </row>
    <row r="32592" spans="4:5">
      <c r="D32592" s="122"/>
      <c r="E32592" s="122"/>
    </row>
    <row r="32593" spans="4:5">
      <c r="D32593" s="122"/>
      <c r="E32593" s="122"/>
    </row>
    <row r="32594" spans="4:5">
      <c r="D32594" s="122"/>
      <c r="E32594" s="122"/>
    </row>
    <row r="32595" spans="4:5">
      <c r="D32595" s="122"/>
      <c r="E32595" s="122"/>
    </row>
    <row r="32596" spans="4:5">
      <c r="D32596" s="122"/>
      <c r="E32596" s="122"/>
    </row>
    <row r="32597" spans="4:5">
      <c r="D32597" s="122"/>
      <c r="E32597" s="122"/>
    </row>
    <row r="32598" spans="4:5">
      <c r="D32598" s="122"/>
      <c r="E32598" s="122"/>
    </row>
    <row r="32599" spans="4:5">
      <c r="D32599" s="122"/>
      <c r="E32599" s="122"/>
    </row>
    <row r="32600" spans="4:5">
      <c r="D32600" s="122"/>
      <c r="E32600" s="122"/>
    </row>
    <row r="32601" spans="4:5">
      <c r="D32601" s="122"/>
      <c r="E32601" s="122"/>
    </row>
    <row r="32602" spans="4:5">
      <c r="D32602" s="122"/>
      <c r="E32602" s="122"/>
    </row>
    <row r="32603" spans="4:5">
      <c r="D32603" s="122"/>
      <c r="E32603" s="122"/>
    </row>
    <row r="32604" spans="4:5">
      <c r="D32604" s="122"/>
      <c r="E32604" s="122"/>
    </row>
    <row r="32605" spans="4:5">
      <c r="D32605" s="122"/>
      <c r="E32605" s="122"/>
    </row>
    <row r="32606" spans="4:5">
      <c r="D32606" s="122"/>
      <c r="E32606" s="122"/>
    </row>
    <row r="32607" spans="4:5">
      <c r="D32607" s="122"/>
      <c r="E32607" s="122"/>
    </row>
    <row r="32608" spans="4:5">
      <c r="D32608" s="122"/>
      <c r="E32608" s="122"/>
    </row>
    <row r="32609" spans="4:5">
      <c r="D32609" s="122"/>
      <c r="E32609" s="122"/>
    </row>
    <row r="32610" spans="4:5">
      <c r="D32610" s="122"/>
      <c r="E32610" s="122"/>
    </row>
    <row r="32611" spans="4:5">
      <c r="D32611" s="122"/>
      <c r="E32611" s="122"/>
    </row>
    <row r="32612" spans="4:5">
      <c r="D32612" s="122"/>
      <c r="E32612" s="122"/>
    </row>
    <row r="32613" spans="4:5">
      <c r="D32613" s="122"/>
      <c r="E32613" s="122"/>
    </row>
    <row r="32614" spans="4:5">
      <c r="D32614" s="122"/>
      <c r="E32614" s="122"/>
    </row>
    <row r="32615" spans="4:5">
      <c r="D32615" s="122"/>
      <c r="E32615" s="122"/>
    </row>
    <row r="32616" spans="4:5">
      <c r="D32616" s="122"/>
      <c r="E32616" s="122"/>
    </row>
    <row r="32617" spans="4:5">
      <c r="D32617" s="122"/>
      <c r="E32617" s="122"/>
    </row>
    <row r="32618" spans="4:5">
      <c r="D32618" s="122"/>
      <c r="E32618" s="122"/>
    </row>
    <row r="32619" spans="4:5">
      <c r="D32619" s="122"/>
      <c r="E32619" s="122"/>
    </row>
    <row r="32620" spans="4:5">
      <c r="D32620" s="122"/>
      <c r="E32620" s="122"/>
    </row>
    <row r="32621" spans="4:5">
      <c r="D32621" s="122"/>
      <c r="E32621" s="122"/>
    </row>
    <row r="32622" spans="4:5">
      <c r="D32622" s="122"/>
      <c r="E32622" s="122"/>
    </row>
    <row r="32623" spans="4:5">
      <c r="D32623" s="122"/>
      <c r="E32623" s="122"/>
    </row>
    <row r="32624" spans="4:5">
      <c r="D32624" s="122"/>
      <c r="E32624" s="122"/>
    </row>
    <row r="32625" spans="4:5">
      <c r="D32625" s="122"/>
      <c r="E32625" s="122"/>
    </row>
    <row r="32626" spans="4:5">
      <c r="D32626" s="122"/>
      <c r="E32626" s="122"/>
    </row>
    <row r="32627" spans="4:5">
      <c r="D32627" s="122"/>
      <c r="E32627" s="122"/>
    </row>
    <row r="32628" spans="4:5">
      <c r="D32628" s="122"/>
      <c r="E32628" s="122"/>
    </row>
    <row r="32629" spans="4:5">
      <c r="D32629" s="122"/>
      <c r="E32629" s="122"/>
    </row>
    <row r="32630" spans="4:5">
      <c r="D32630" s="122"/>
      <c r="E32630" s="122"/>
    </row>
    <row r="32631" spans="4:5">
      <c r="D32631" s="122"/>
      <c r="E32631" s="122"/>
    </row>
    <row r="32632" spans="4:5">
      <c r="D32632" s="122"/>
      <c r="E32632" s="122"/>
    </row>
    <row r="32633" spans="4:5">
      <c r="D32633" s="122"/>
      <c r="E32633" s="122"/>
    </row>
    <row r="32634" spans="4:5">
      <c r="D32634" s="122"/>
      <c r="E32634" s="122"/>
    </row>
    <row r="32635" spans="4:5">
      <c r="D32635" s="122"/>
      <c r="E32635" s="122"/>
    </row>
    <row r="32636" spans="4:5">
      <c r="D32636" s="122"/>
      <c r="E32636" s="122"/>
    </row>
    <row r="32637" spans="4:5">
      <c r="D32637" s="122"/>
      <c r="E32637" s="122"/>
    </row>
    <row r="32638" spans="4:5">
      <c r="D32638" s="122"/>
      <c r="E32638" s="122"/>
    </row>
    <row r="32639" spans="4:5">
      <c r="D32639" s="122"/>
      <c r="E32639" s="122"/>
    </row>
    <row r="32640" spans="4:5">
      <c r="D32640" s="122"/>
      <c r="E32640" s="122"/>
    </row>
    <row r="32641" spans="4:5">
      <c r="D32641" s="122"/>
      <c r="E32641" s="122"/>
    </row>
    <row r="32642" spans="4:5">
      <c r="D32642" s="122"/>
      <c r="E32642" s="122"/>
    </row>
    <row r="32643" spans="4:5">
      <c r="D32643" s="122"/>
      <c r="E32643" s="122"/>
    </row>
    <row r="32644" spans="4:5">
      <c r="D32644" s="122"/>
      <c r="E32644" s="122"/>
    </row>
    <row r="32645" spans="4:5">
      <c r="D32645" s="122"/>
      <c r="E32645" s="122"/>
    </row>
    <row r="32646" spans="4:5">
      <c r="D32646" s="122"/>
      <c r="E32646" s="122"/>
    </row>
    <row r="32647" spans="4:5">
      <c r="D32647" s="122"/>
      <c r="E32647" s="122"/>
    </row>
    <row r="32648" spans="4:5">
      <c r="D32648" s="122"/>
      <c r="E32648" s="122"/>
    </row>
    <row r="32649" spans="4:5">
      <c r="D32649" s="122"/>
      <c r="E32649" s="122"/>
    </row>
    <row r="32650" spans="4:5">
      <c r="D32650" s="122"/>
      <c r="E32650" s="122"/>
    </row>
    <row r="32651" spans="4:5">
      <c r="D32651" s="122"/>
      <c r="E32651" s="122"/>
    </row>
    <row r="32652" spans="4:5">
      <c r="D32652" s="122"/>
      <c r="E32652" s="122"/>
    </row>
    <row r="32653" spans="4:5">
      <c r="D32653" s="122"/>
      <c r="E32653" s="122"/>
    </row>
    <row r="32654" spans="4:5">
      <c r="D32654" s="122"/>
      <c r="E32654" s="122"/>
    </row>
    <row r="32655" spans="4:5">
      <c r="D32655" s="122"/>
      <c r="E32655" s="122"/>
    </row>
    <row r="32656" spans="4:5">
      <c r="D32656" s="122"/>
      <c r="E32656" s="122"/>
    </row>
    <row r="32657" spans="4:5">
      <c r="D32657" s="122"/>
      <c r="E32657" s="122"/>
    </row>
    <row r="32658" spans="4:5">
      <c r="D32658" s="122"/>
      <c r="E32658" s="122"/>
    </row>
    <row r="32659" spans="4:5">
      <c r="D32659" s="122"/>
      <c r="E32659" s="122"/>
    </row>
    <row r="32660" spans="4:5">
      <c r="D32660" s="122"/>
      <c r="E32660" s="122"/>
    </row>
    <row r="32661" spans="4:5">
      <c r="D32661" s="122"/>
      <c r="E32661" s="122"/>
    </row>
    <row r="32662" spans="4:5">
      <c r="D32662" s="122"/>
      <c r="E32662" s="122"/>
    </row>
    <row r="32663" spans="4:5">
      <c r="D32663" s="122"/>
      <c r="E32663" s="122"/>
    </row>
    <row r="32664" spans="4:5">
      <c r="D32664" s="122"/>
      <c r="E32664" s="122"/>
    </row>
    <row r="32665" spans="4:5">
      <c r="D32665" s="122"/>
      <c r="E32665" s="122"/>
    </row>
    <row r="32666" spans="4:5">
      <c r="D32666" s="122"/>
      <c r="E32666" s="122"/>
    </row>
    <row r="32667" spans="4:5">
      <c r="D32667" s="122"/>
      <c r="E32667" s="122"/>
    </row>
    <row r="32668" spans="4:5">
      <c r="D32668" s="122"/>
      <c r="E32668" s="122"/>
    </row>
    <row r="32669" spans="4:5">
      <c r="D32669" s="122"/>
      <c r="E32669" s="122"/>
    </row>
    <row r="32670" spans="4:5">
      <c r="D32670" s="122"/>
      <c r="E32670" s="122"/>
    </row>
    <row r="32671" spans="4:5">
      <c r="D32671" s="122"/>
      <c r="E32671" s="122"/>
    </row>
    <row r="32672" spans="4:5">
      <c r="D32672" s="122"/>
      <c r="E32672" s="122"/>
    </row>
    <row r="32673" spans="4:5">
      <c r="D32673" s="122"/>
      <c r="E32673" s="122"/>
    </row>
    <row r="32674" spans="4:5">
      <c r="D32674" s="122"/>
      <c r="E32674" s="122"/>
    </row>
    <row r="32675" spans="4:5">
      <c r="D32675" s="122"/>
      <c r="E32675" s="122"/>
    </row>
    <row r="32676" spans="4:5">
      <c r="D32676" s="122"/>
      <c r="E32676" s="122"/>
    </row>
    <row r="32677" spans="4:5">
      <c r="D32677" s="122"/>
      <c r="E32677" s="122"/>
    </row>
    <row r="32678" spans="4:5">
      <c r="D32678" s="122"/>
      <c r="E32678" s="122"/>
    </row>
    <row r="32679" spans="4:5">
      <c r="D32679" s="122"/>
      <c r="E32679" s="122"/>
    </row>
    <row r="32680" spans="4:5">
      <c r="D32680" s="122"/>
      <c r="E32680" s="122"/>
    </row>
    <row r="32681" spans="4:5">
      <c r="D32681" s="122"/>
      <c r="E32681" s="122"/>
    </row>
    <row r="32682" spans="4:5">
      <c r="D32682" s="122"/>
      <c r="E32682" s="122"/>
    </row>
    <row r="32683" spans="4:5">
      <c r="D32683" s="122"/>
      <c r="E32683" s="122"/>
    </row>
    <row r="32684" spans="4:5">
      <c r="D32684" s="122"/>
      <c r="E32684" s="122"/>
    </row>
    <row r="32685" spans="4:5">
      <c r="D32685" s="122"/>
      <c r="E32685" s="122"/>
    </row>
    <row r="32686" spans="4:5">
      <c r="D32686" s="122"/>
      <c r="E32686" s="122"/>
    </row>
    <row r="32687" spans="4:5">
      <c r="D32687" s="122"/>
      <c r="E32687" s="122"/>
    </row>
    <row r="32688" spans="4:5">
      <c r="D32688" s="122"/>
      <c r="E32688" s="122"/>
    </row>
    <row r="32689" spans="4:5">
      <c r="D32689" s="122"/>
      <c r="E32689" s="122"/>
    </row>
    <row r="32690" spans="4:5">
      <c r="D32690" s="122"/>
      <c r="E32690" s="122"/>
    </row>
    <row r="32691" spans="4:5">
      <c r="D32691" s="122"/>
      <c r="E32691" s="122"/>
    </row>
    <row r="32692" spans="4:5">
      <c r="D32692" s="122"/>
      <c r="E32692" s="122"/>
    </row>
    <row r="32693" spans="4:5">
      <c r="D32693" s="122"/>
      <c r="E32693" s="122"/>
    </row>
    <row r="32694" spans="4:5">
      <c r="D32694" s="122"/>
      <c r="E32694" s="122"/>
    </row>
    <row r="32695" spans="4:5">
      <c r="D32695" s="122"/>
      <c r="E32695" s="122"/>
    </row>
    <row r="32696" spans="4:5">
      <c r="D32696" s="122"/>
      <c r="E32696" s="122"/>
    </row>
    <row r="32697" spans="4:5">
      <c r="D32697" s="122"/>
      <c r="E32697" s="122"/>
    </row>
    <row r="32698" spans="4:5">
      <c r="D32698" s="122"/>
      <c r="E32698" s="122"/>
    </row>
    <row r="32699" spans="4:5">
      <c r="D32699" s="122"/>
      <c r="E32699" s="122"/>
    </row>
    <row r="32700" spans="4:5">
      <c r="D32700" s="122"/>
      <c r="E32700" s="122"/>
    </row>
    <row r="32701" spans="4:5">
      <c r="D32701" s="122"/>
      <c r="E32701" s="122"/>
    </row>
    <row r="32702" spans="4:5">
      <c r="D32702" s="122"/>
      <c r="E32702" s="122"/>
    </row>
    <row r="32703" spans="4:5">
      <c r="D32703" s="122"/>
      <c r="E32703" s="122"/>
    </row>
    <row r="32704" spans="4:5">
      <c r="D32704" s="122"/>
      <c r="E32704" s="122"/>
    </row>
    <row r="32705" spans="4:5">
      <c r="D32705" s="122"/>
      <c r="E32705" s="122"/>
    </row>
    <row r="32706" spans="4:5">
      <c r="D32706" s="122"/>
      <c r="E32706" s="122"/>
    </row>
    <row r="32707" spans="4:5">
      <c r="D32707" s="122"/>
      <c r="E32707" s="122"/>
    </row>
    <row r="32708" spans="4:5">
      <c r="D32708" s="122"/>
      <c r="E32708" s="122"/>
    </row>
    <row r="32709" spans="4:5">
      <c r="D32709" s="122"/>
      <c r="E32709" s="122"/>
    </row>
    <row r="32710" spans="4:5">
      <c r="D32710" s="122"/>
      <c r="E32710" s="122"/>
    </row>
    <row r="32711" spans="4:5">
      <c r="D32711" s="122"/>
      <c r="E32711" s="122"/>
    </row>
    <row r="32712" spans="4:5">
      <c r="D32712" s="122"/>
      <c r="E32712" s="122"/>
    </row>
    <row r="32713" spans="4:5">
      <c r="D32713" s="122"/>
      <c r="E32713" s="122"/>
    </row>
    <row r="32714" spans="4:5">
      <c r="D32714" s="122"/>
      <c r="E32714" s="122"/>
    </row>
    <row r="32715" spans="4:5">
      <c r="D32715" s="122"/>
      <c r="E32715" s="122"/>
    </row>
    <row r="32716" spans="4:5">
      <c r="D32716" s="122"/>
      <c r="E32716" s="122"/>
    </row>
    <row r="32717" spans="4:5">
      <c r="D32717" s="122"/>
      <c r="E32717" s="122"/>
    </row>
    <row r="32718" spans="4:5">
      <c r="D32718" s="122"/>
      <c r="E32718" s="122"/>
    </row>
    <row r="32719" spans="4:5">
      <c r="D32719" s="122"/>
      <c r="E32719" s="122"/>
    </row>
    <row r="32720" spans="4:5">
      <c r="D32720" s="122"/>
      <c r="E32720" s="122"/>
    </row>
    <row r="32721" spans="4:5">
      <c r="D32721" s="122"/>
      <c r="E32721" s="122"/>
    </row>
    <row r="32722" spans="4:5">
      <c r="D32722" s="122"/>
      <c r="E32722" s="122"/>
    </row>
    <row r="32723" spans="4:5">
      <c r="D32723" s="122"/>
      <c r="E32723" s="122"/>
    </row>
    <row r="32724" spans="4:5">
      <c r="D32724" s="122"/>
      <c r="E32724" s="122"/>
    </row>
    <row r="32725" spans="4:5">
      <c r="D32725" s="122"/>
      <c r="E32725" s="122"/>
    </row>
    <row r="32726" spans="4:5">
      <c r="D32726" s="122"/>
      <c r="E32726" s="122"/>
    </row>
    <row r="32727" spans="4:5">
      <c r="D32727" s="122"/>
      <c r="E32727" s="122"/>
    </row>
    <row r="32728" spans="4:5">
      <c r="D32728" s="122"/>
      <c r="E32728" s="122"/>
    </row>
    <row r="32729" spans="4:5">
      <c r="D32729" s="122"/>
      <c r="E32729" s="122"/>
    </row>
    <row r="32730" spans="4:5">
      <c r="D32730" s="122"/>
      <c r="E32730" s="122"/>
    </row>
    <row r="32731" spans="4:5">
      <c r="D32731" s="122"/>
      <c r="E32731" s="122"/>
    </row>
    <row r="32732" spans="4:5">
      <c r="D32732" s="122"/>
      <c r="E32732" s="122"/>
    </row>
    <row r="32733" spans="4:5">
      <c r="D32733" s="122"/>
      <c r="E32733" s="122"/>
    </row>
    <row r="32734" spans="4:5">
      <c r="D32734" s="122"/>
      <c r="E32734" s="122"/>
    </row>
    <row r="32735" spans="4:5">
      <c r="D32735" s="122"/>
      <c r="E32735" s="122"/>
    </row>
    <row r="32736" spans="4:5">
      <c r="D32736" s="122"/>
      <c r="E32736" s="122"/>
    </row>
    <row r="32737" spans="4:5">
      <c r="D32737" s="122"/>
      <c r="E32737" s="122"/>
    </row>
    <row r="32738" spans="4:5">
      <c r="D32738" s="122"/>
      <c r="E32738" s="122"/>
    </row>
    <row r="32739" spans="4:5">
      <c r="D32739" s="122"/>
      <c r="E32739" s="122"/>
    </row>
    <row r="32740" spans="4:5">
      <c r="D32740" s="122"/>
      <c r="E32740" s="122"/>
    </row>
    <row r="32741" spans="4:5">
      <c r="D32741" s="122"/>
      <c r="E32741" s="122"/>
    </row>
    <row r="32742" spans="4:5">
      <c r="D32742" s="122"/>
      <c r="E32742" s="122"/>
    </row>
    <row r="32743" spans="4:5">
      <c r="D32743" s="122"/>
      <c r="E32743" s="122"/>
    </row>
    <row r="32744" spans="4:5">
      <c r="D32744" s="122"/>
      <c r="E32744" s="122"/>
    </row>
    <row r="32745" spans="4:5">
      <c r="D32745" s="122"/>
      <c r="E32745" s="122"/>
    </row>
    <row r="32746" spans="4:5">
      <c r="D32746" s="122"/>
      <c r="E32746" s="122"/>
    </row>
    <row r="32747" spans="4:5">
      <c r="D32747" s="122"/>
      <c r="E32747" s="122"/>
    </row>
    <row r="32748" spans="4:5">
      <c r="D32748" s="122"/>
      <c r="E32748" s="122"/>
    </row>
    <row r="32749" spans="4:5">
      <c r="D32749" s="122"/>
      <c r="E32749" s="122"/>
    </row>
    <row r="32750" spans="4:5">
      <c r="D32750" s="122"/>
      <c r="E32750" s="122"/>
    </row>
    <row r="32751" spans="4:5">
      <c r="D32751" s="122"/>
      <c r="E32751" s="122"/>
    </row>
    <row r="32752" spans="4:5">
      <c r="D32752" s="122"/>
      <c r="E32752" s="122"/>
    </row>
    <row r="32753" spans="4:5">
      <c r="D32753" s="122"/>
      <c r="E32753" s="122"/>
    </row>
    <row r="32754" spans="4:5">
      <c r="D32754" s="122"/>
      <c r="E32754" s="122"/>
    </row>
    <row r="32755" spans="4:5">
      <c r="D32755" s="122"/>
      <c r="E32755" s="122"/>
    </row>
    <row r="32756" spans="4:5">
      <c r="D32756" s="122"/>
      <c r="E32756" s="122"/>
    </row>
    <row r="32757" spans="4:5">
      <c r="D32757" s="122"/>
      <c r="E32757" s="122"/>
    </row>
    <row r="32758" spans="4:5">
      <c r="D32758" s="122"/>
      <c r="E32758" s="122"/>
    </row>
    <row r="32759" spans="4:5">
      <c r="D32759" s="122"/>
      <c r="E32759" s="122"/>
    </row>
    <row r="32760" spans="4:5">
      <c r="D32760" s="122"/>
      <c r="E32760" s="122"/>
    </row>
    <row r="32761" spans="4:5">
      <c r="D32761" s="122"/>
      <c r="E32761" s="122"/>
    </row>
    <row r="32762" spans="4:5">
      <c r="D32762" s="122"/>
      <c r="E32762" s="122"/>
    </row>
    <row r="32763" spans="4:5">
      <c r="D32763" s="122"/>
      <c r="E32763" s="122"/>
    </row>
    <row r="32764" spans="4:5">
      <c r="D32764" s="122"/>
      <c r="E32764" s="122"/>
    </row>
    <row r="32765" spans="4:5">
      <c r="D32765" s="122"/>
      <c r="E32765" s="122"/>
    </row>
    <row r="32766" spans="4:5">
      <c r="D32766" s="122"/>
      <c r="E32766" s="122"/>
    </row>
    <row r="32767" spans="4:5">
      <c r="D32767" s="122"/>
      <c r="E32767" s="122"/>
    </row>
    <row r="32768" spans="4:5">
      <c r="D32768" s="122"/>
      <c r="E32768" s="122"/>
    </row>
    <row r="32769" spans="4:5">
      <c r="D32769" s="122"/>
      <c r="E32769" s="122"/>
    </row>
    <row r="32770" spans="4:5">
      <c r="D32770" s="122"/>
      <c r="E32770" s="122"/>
    </row>
    <row r="32771" spans="4:5">
      <c r="D32771" s="122"/>
      <c r="E32771" s="122"/>
    </row>
    <row r="32772" spans="4:5">
      <c r="D32772" s="122"/>
      <c r="E32772" s="122"/>
    </row>
    <row r="32773" spans="4:5">
      <c r="D32773" s="122"/>
      <c r="E32773" s="122"/>
    </row>
    <row r="32774" spans="4:5">
      <c r="D32774" s="122"/>
      <c r="E32774" s="122"/>
    </row>
    <row r="32775" spans="4:5">
      <c r="D32775" s="122"/>
      <c r="E32775" s="122"/>
    </row>
    <row r="32776" spans="4:5">
      <c r="D32776" s="122"/>
      <c r="E32776" s="122"/>
    </row>
    <row r="32777" spans="4:5">
      <c r="D32777" s="122"/>
      <c r="E32777" s="122"/>
    </row>
    <row r="32778" spans="4:5">
      <c r="D32778" s="122"/>
      <c r="E32778" s="122"/>
    </row>
    <row r="32779" spans="4:5">
      <c r="D32779" s="122"/>
      <c r="E32779" s="122"/>
    </row>
    <row r="32780" spans="4:5">
      <c r="D32780" s="122"/>
      <c r="E32780" s="122"/>
    </row>
    <row r="32781" spans="4:5">
      <c r="D32781" s="122"/>
      <c r="E32781" s="122"/>
    </row>
    <row r="32782" spans="4:5">
      <c r="D32782" s="122"/>
      <c r="E32782" s="122"/>
    </row>
    <row r="32783" spans="4:5">
      <c r="D32783" s="122"/>
      <c r="E32783" s="122"/>
    </row>
    <row r="32784" spans="4:5">
      <c r="D32784" s="122"/>
      <c r="E32784" s="122"/>
    </row>
    <row r="32785" spans="4:5">
      <c r="D32785" s="122"/>
      <c r="E32785" s="122"/>
    </row>
    <row r="32786" spans="4:5">
      <c r="D32786" s="122"/>
      <c r="E32786" s="122"/>
    </row>
    <row r="32787" spans="4:5">
      <c r="D32787" s="122"/>
      <c r="E32787" s="122"/>
    </row>
    <row r="32788" spans="4:5">
      <c r="D32788" s="122"/>
      <c r="E32788" s="122"/>
    </row>
    <row r="32789" spans="4:5">
      <c r="D32789" s="122"/>
      <c r="E32789" s="122"/>
    </row>
    <row r="32790" spans="4:5">
      <c r="D32790" s="122"/>
      <c r="E32790" s="122"/>
    </row>
    <row r="32791" spans="4:5">
      <c r="D32791" s="122"/>
      <c r="E32791" s="122"/>
    </row>
    <row r="32792" spans="4:5">
      <c r="D32792" s="122"/>
      <c r="E32792" s="122"/>
    </row>
    <row r="32793" spans="4:5">
      <c r="D32793" s="122"/>
      <c r="E32793" s="122"/>
    </row>
    <row r="32794" spans="4:5">
      <c r="D32794" s="122"/>
      <c r="E32794" s="122"/>
    </row>
    <row r="32795" spans="4:5">
      <c r="D32795" s="122"/>
      <c r="E32795" s="122"/>
    </row>
    <row r="32796" spans="4:5">
      <c r="D32796" s="122"/>
      <c r="E32796" s="122"/>
    </row>
    <row r="32797" spans="4:5">
      <c r="D32797" s="122"/>
      <c r="E32797" s="122"/>
    </row>
    <row r="32798" spans="4:5">
      <c r="D32798" s="122"/>
      <c r="E32798" s="122"/>
    </row>
    <row r="32799" spans="4:5">
      <c r="D32799" s="122"/>
      <c r="E32799" s="122"/>
    </row>
    <row r="32800" spans="4:5">
      <c r="D32800" s="122"/>
      <c r="E32800" s="122"/>
    </row>
    <row r="32801" spans="4:5">
      <c r="D32801" s="122"/>
      <c r="E32801" s="122"/>
    </row>
    <row r="32802" spans="4:5">
      <c r="D32802" s="122"/>
      <c r="E32802" s="122"/>
    </row>
    <row r="32803" spans="4:5">
      <c r="D32803" s="122"/>
      <c r="E32803" s="122"/>
    </row>
    <row r="32804" spans="4:5">
      <c r="D32804" s="122"/>
      <c r="E32804" s="122"/>
    </row>
    <row r="32805" spans="4:5">
      <c r="D32805" s="122"/>
      <c r="E32805" s="122"/>
    </row>
    <row r="32806" spans="4:5">
      <c r="D32806" s="122"/>
      <c r="E32806" s="122"/>
    </row>
    <row r="32807" spans="4:5">
      <c r="D32807" s="122"/>
      <c r="E32807" s="122"/>
    </row>
    <row r="32808" spans="4:5">
      <c r="D32808" s="122"/>
      <c r="E32808" s="122"/>
    </row>
    <row r="32809" spans="4:5">
      <c r="D32809" s="122"/>
      <c r="E32809" s="122"/>
    </row>
    <row r="32810" spans="4:5">
      <c r="D32810" s="122"/>
      <c r="E32810" s="122"/>
    </row>
    <row r="32811" spans="4:5">
      <c r="D32811" s="122"/>
      <c r="E32811" s="122"/>
    </row>
    <row r="32812" spans="4:5">
      <c r="D32812" s="122"/>
      <c r="E32812" s="122"/>
    </row>
    <row r="32813" spans="4:5">
      <c r="D32813" s="122"/>
      <c r="E32813" s="122"/>
    </row>
    <row r="32814" spans="4:5">
      <c r="D32814" s="122"/>
      <c r="E32814" s="122"/>
    </row>
    <row r="32815" spans="4:5">
      <c r="D32815" s="122"/>
      <c r="E32815" s="122"/>
    </row>
    <row r="32816" spans="4:5">
      <c r="D32816" s="122"/>
      <c r="E32816" s="122"/>
    </row>
    <row r="32817" spans="4:5">
      <c r="D32817" s="122"/>
      <c r="E32817" s="122"/>
    </row>
    <row r="32818" spans="4:5">
      <c r="D32818" s="122"/>
      <c r="E32818" s="122"/>
    </row>
    <row r="32819" spans="4:5">
      <c r="D32819" s="122"/>
      <c r="E32819" s="122"/>
    </row>
    <row r="32820" spans="4:5">
      <c r="D32820" s="122"/>
      <c r="E32820" s="122"/>
    </row>
    <row r="32821" spans="4:5">
      <c r="D32821" s="122"/>
      <c r="E32821" s="122"/>
    </row>
    <row r="32822" spans="4:5">
      <c r="D32822" s="122"/>
      <c r="E32822" s="122"/>
    </row>
    <row r="32823" spans="4:5">
      <c r="D32823" s="122"/>
      <c r="E32823" s="122"/>
    </row>
    <row r="32824" spans="4:5">
      <c r="D32824" s="122"/>
      <c r="E32824" s="122"/>
    </row>
    <row r="32825" spans="4:5">
      <c r="D32825" s="122"/>
      <c r="E32825" s="122"/>
    </row>
    <row r="32826" spans="4:5">
      <c r="D32826" s="122"/>
      <c r="E32826" s="122"/>
    </row>
    <row r="32827" spans="4:5">
      <c r="D32827" s="122"/>
      <c r="E32827" s="122"/>
    </row>
    <row r="32828" spans="4:5">
      <c r="D32828" s="122"/>
      <c r="E32828" s="122"/>
    </row>
    <row r="32829" spans="4:5">
      <c r="D32829" s="122"/>
      <c r="E32829" s="122"/>
    </row>
    <row r="32830" spans="4:5">
      <c r="D32830" s="122"/>
      <c r="E32830" s="122"/>
    </row>
    <row r="32831" spans="4:5">
      <c r="D32831" s="122"/>
      <c r="E32831" s="122"/>
    </row>
    <row r="32832" spans="4:5">
      <c r="D32832" s="122"/>
      <c r="E32832" s="122"/>
    </row>
    <row r="32833" spans="4:5">
      <c r="D32833" s="122"/>
      <c r="E32833" s="122"/>
    </row>
    <row r="32834" spans="4:5">
      <c r="D32834" s="122"/>
      <c r="E32834" s="122"/>
    </row>
    <row r="32835" spans="4:5">
      <c r="D32835" s="122"/>
      <c r="E32835" s="122"/>
    </row>
    <row r="32836" spans="4:5">
      <c r="D32836" s="122"/>
      <c r="E32836" s="122"/>
    </row>
    <row r="32837" spans="4:5">
      <c r="D32837" s="122"/>
      <c r="E32837" s="122"/>
    </row>
    <row r="32838" spans="4:5">
      <c r="D32838" s="122"/>
      <c r="E32838" s="122"/>
    </row>
    <row r="32839" spans="4:5">
      <c r="D32839" s="122"/>
      <c r="E32839" s="122"/>
    </row>
    <row r="32840" spans="4:5">
      <c r="D32840" s="122"/>
      <c r="E32840" s="122"/>
    </row>
    <row r="32841" spans="4:5">
      <c r="D32841" s="122"/>
      <c r="E32841" s="122"/>
    </row>
    <row r="32842" spans="4:5">
      <c r="D32842" s="122"/>
      <c r="E32842" s="122"/>
    </row>
    <row r="32843" spans="4:5">
      <c r="D32843" s="122"/>
      <c r="E32843" s="122"/>
    </row>
    <row r="32844" spans="4:5">
      <c r="D32844" s="122"/>
      <c r="E32844" s="122"/>
    </row>
    <row r="32845" spans="4:5">
      <c r="D32845" s="122"/>
      <c r="E32845" s="122"/>
    </row>
    <row r="32846" spans="4:5">
      <c r="D32846" s="122"/>
      <c r="E32846" s="122"/>
    </row>
    <row r="32847" spans="4:5">
      <c r="D32847" s="122"/>
      <c r="E32847" s="122"/>
    </row>
    <row r="32848" spans="4:5">
      <c r="D32848" s="122"/>
      <c r="E32848" s="122"/>
    </row>
    <row r="32849" spans="4:5">
      <c r="D32849" s="122"/>
      <c r="E32849" s="122"/>
    </row>
    <row r="32850" spans="4:5">
      <c r="D32850" s="122"/>
      <c r="E32850" s="122"/>
    </row>
    <row r="32851" spans="4:5">
      <c r="D32851" s="122"/>
      <c r="E32851" s="122"/>
    </row>
    <row r="32852" spans="4:5">
      <c r="D32852" s="122"/>
      <c r="E32852" s="122"/>
    </row>
    <row r="32853" spans="4:5">
      <c r="D32853" s="122"/>
      <c r="E32853" s="122"/>
    </row>
    <row r="32854" spans="4:5">
      <c r="D32854" s="122"/>
      <c r="E32854" s="122"/>
    </row>
    <row r="32855" spans="4:5">
      <c r="D32855" s="122"/>
      <c r="E32855" s="122"/>
    </row>
    <row r="32856" spans="4:5">
      <c r="D32856" s="122"/>
      <c r="E32856" s="122"/>
    </row>
    <row r="32857" spans="4:5">
      <c r="D32857" s="122"/>
      <c r="E32857" s="122"/>
    </row>
    <row r="32858" spans="4:5">
      <c r="D32858" s="122"/>
      <c r="E32858" s="122"/>
    </row>
    <row r="32859" spans="4:5">
      <c r="D32859" s="122"/>
      <c r="E32859" s="122"/>
    </row>
    <row r="32860" spans="4:5">
      <c r="D32860" s="122"/>
      <c r="E32860" s="122"/>
    </row>
    <row r="32861" spans="4:5">
      <c r="D32861" s="122"/>
      <c r="E32861" s="122"/>
    </row>
    <row r="32862" spans="4:5">
      <c r="D32862" s="122"/>
      <c r="E32862" s="122"/>
    </row>
    <row r="32863" spans="4:5">
      <c r="D32863" s="122"/>
      <c r="E32863" s="122"/>
    </row>
    <row r="32864" spans="4:5">
      <c r="D32864" s="122"/>
      <c r="E32864" s="122"/>
    </row>
    <row r="32865" spans="4:5">
      <c r="D32865" s="122"/>
      <c r="E32865" s="122"/>
    </row>
    <row r="32866" spans="4:5">
      <c r="D32866" s="122"/>
      <c r="E32866" s="122"/>
    </row>
    <row r="32867" spans="4:5">
      <c r="D32867" s="122"/>
      <c r="E32867" s="122"/>
    </row>
    <row r="32868" spans="4:5">
      <c r="D32868" s="122"/>
      <c r="E32868" s="122"/>
    </row>
    <row r="32869" spans="4:5">
      <c r="D32869" s="122"/>
      <c r="E32869" s="122"/>
    </row>
    <row r="32870" spans="4:5">
      <c r="D32870" s="122"/>
      <c r="E32870" s="122"/>
    </row>
    <row r="32871" spans="4:5">
      <c r="D32871" s="122"/>
      <c r="E32871" s="122"/>
    </row>
    <row r="32872" spans="4:5">
      <c r="D32872" s="122"/>
      <c r="E32872" s="122"/>
    </row>
    <row r="32873" spans="4:5">
      <c r="D32873" s="122"/>
      <c r="E32873" s="122"/>
    </row>
    <row r="32874" spans="4:5">
      <c r="D32874" s="122"/>
      <c r="E32874" s="122"/>
    </row>
    <row r="32875" spans="4:5">
      <c r="D32875" s="122"/>
      <c r="E32875" s="122"/>
    </row>
    <row r="32876" spans="4:5">
      <c r="D32876" s="122"/>
      <c r="E32876" s="122"/>
    </row>
    <row r="32877" spans="4:5">
      <c r="D32877" s="122"/>
      <c r="E32877" s="122"/>
    </row>
    <row r="32878" spans="4:5">
      <c r="D32878" s="122"/>
      <c r="E32878" s="122"/>
    </row>
    <row r="32879" spans="4:5">
      <c r="D32879" s="122"/>
      <c r="E32879" s="122"/>
    </row>
    <row r="32880" spans="4:5">
      <c r="D32880" s="122"/>
      <c r="E32880" s="122"/>
    </row>
    <row r="32881" spans="4:5">
      <c r="D32881" s="122"/>
      <c r="E32881" s="122"/>
    </row>
    <row r="32882" spans="4:5">
      <c r="D32882" s="122"/>
      <c r="E32882" s="122"/>
    </row>
    <row r="32883" spans="4:5">
      <c r="D32883" s="122"/>
      <c r="E32883" s="122"/>
    </row>
    <row r="32884" spans="4:5">
      <c r="D32884" s="122"/>
      <c r="E32884" s="122"/>
    </row>
    <row r="32885" spans="4:5">
      <c r="D32885" s="122"/>
      <c r="E32885" s="122"/>
    </row>
    <row r="32886" spans="4:5">
      <c r="D32886" s="122"/>
      <c r="E32886" s="122"/>
    </row>
    <row r="32887" spans="4:5">
      <c r="D32887" s="122"/>
      <c r="E32887" s="122"/>
    </row>
    <row r="32888" spans="4:5">
      <c r="D32888" s="122"/>
      <c r="E32888" s="122"/>
    </row>
    <row r="32889" spans="4:5">
      <c r="D32889" s="122"/>
      <c r="E32889" s="122"/>
    </row>
    <row r="32890" spans="4:5">
      <c r="D32890" s="122"/>
      <c r="E32890" s="122"/>
    </row>
    <row r="32891" spans="4:5">
      <c r="D32891" s="122"/>
      <c r="E32891" s="122"/>
    </row>
    <row r="32892" spans="4:5">
      <c r="D32892" s="122"/>
      <c r="E32892" s="122"/>
    </row>
    <row r="32893" spans="4:5">
      <c r="D32893" s="122"/>
      <c r="E32893" s="122"/>
    </row>
    <row r="32894" spans="4:5">
      <c r="D32894" s="122"/>
      <c r="E32894" s="122"/>
    </row>
    <row r="32895" spans="4:5">
      <c r="D32895" s="122"/>
      <c r="E32895" s="122"/>
    </row>
    <row r="32896" spans="4:5">
      <c r="D32896" s="122"/>
      <c r="E32896" s="122"/>
    </row>
    <row r="32897" spans="4:5">
      <c r="D32897" s="122"/>
      <c r="E32897" s="122"/>
    </row>
    <row r="32898" spans="4:5">
      <c r="D32898" s="122"/>
      <c r="E32898" s="122"/>
    </row>
    <row r="32899" spans="4:5">
      <c r="D32899" s="122"/>
      <c r="E32899" s="122"/>
    </row>
    <row r="32900" spans="4:5">
      <c r="D32900" s="122"/>
      <c r="E32900" s="122"/>
    </row>
    <row r="32901" spans="4:5">
      <c r="D32901" s="122"/>
      <c r="E32901" s="122"/>
    </row>
    <row r="32902" spans="4:5">
      <c r="D32902" s="122"/>
      <c r="E32902" s="122"/>
    </row>
    <row r="32903" spans="4:5">
      <c r="D32903" s="122"/>
      <c r="E32903" s="122"/>
    </row>
    <row r="32904" spans="4:5">
      <c r="D32904" s="122"/>
      <c r="E32904" s="122"/>
    </row>
    <row r="32905" spans="4:5">
      <c r="D32905" s="122"/>
      <c r="E32905" s="122"/>
    </row>
    <row r="32906" spans="4:5">
      <c r="D32906" s="122"/>
      <c r="E32906" s="122"/>
    </row>
    <row r="32907" spans="4:5">
      <c r="D32907" s="122"/>
      <c r="E32907" s="122"/>
    </row>
    <row r="32908" spans="4:5">
      <c r="D32908" s="122"/>
      <c r="E32908" s="122"/>
    </row>
    <row r="32909" spans="4:5">
      <c r="D32909" s="122"/>
      <c r="E32909" s="122"/>
    </row>
    <row r="32910" spans="4:5">
      <c r="D32910" s="122"/>
      <c r="E32910" s="122"/>
    </row>
    <row r="32911" spans="4:5">
      <c r="D32911" s="122"/>
      <c r="E32911" s="122"/>
    </row>
    <row r="32912" spans="4:5">
      <c r="D32912" s="122"/>
      <c r="E32912" s="122"/>
    </row>
    <row r="32913" spans="4:5">
      <c r="D32913" s="122"/>
      <c r="E32913" s="122"/>
    </row>
    <row r="32914" spans="4:5">
      <c r="D32914" s="122"/>
      <c r="E32914" s="122"/>
    </row>
    <row r="32915" spans="4:5">
      <c r="D32915" s="122"/>
      <c r="E32915" s="122"/>
    </row>
    <row r="32916" spans="4:5">
      <c r="D32916" s="122"/>
      <c r="E32916" s="122"/>
    </row>
    <row r="32917" spans="4:5">
      <c r="D32917" s="122"/>
      <c r="E32917" s="122"/>
    </row>
    <row r="32918" spans="4:5">
      <c r="D32918" s="122"/>
      <c r="E32918" s="122"/>
    </row>
    <row r="32919" spans="4:5">
      <c r="D32919" s="122"/>
      <c r="E32919" s="122"/>
    </row>
    <row r="32920" spans="4:5">
      <c r="D32920" s="122"/>
      <c r="E32920" s="122"/>
    </row>
    <row r="32921" spans="4:5">
      <c r="D32921" s="122"/>
      <c r="E32921" s="122"/>
    </row>
    <row r="32922" spans="4:5">
      <c r="D32922" s="122"/>
      <c r="E32922" s="122"/>
    </row>
    <row r="32923" spans="4:5">
      <c r="D32923" s="122"/>
      <c r="E32923" s="122"/>
    </row>
    <row r="32924" spans="4:5">
      <c r="D32924" s="122"/>
      <c r="E32924" s="122"/>
    </row>
    <row r="32925" spans="4:5">
      <c r="D32925" s="122"/>
      <c r="E32925" s="122"/>
    </row>
    <row r="32926" spans="4:5">
      <c r="D32926" s="122"/>
      <c r="E32926" s="122"/>
    </row>
    <row r="32927" spans="4:5">
      <c r="D32927" s="122"/>
      <c r="E32927" s="122"/>
    </row>
    <row r="32928" spans="4:5">
      <c r="D32928" s="122"/>
      <c r="E32928" s="122"/>
    </row>
    <row r="32929" spans="4:5">
      <c r="D32929" s="122"/>
      <c r="E32929" s="122"/>
    </row>
    <row r="32930" spans="4:5">
      <c r="D32930" s="122"/>
      <c r="E32930" s="122"/>
    </row>
    <row r="32931" spans="4:5">
      <c r="D32931" s="122"/>
      <c r="E32931" s="122"/>
    </row>
    <row r="32932" spans="4:5">
      <c r="D32932" s="122"/>
      <c r="E32932" s="122"/>
    </row>
    <row r="32933" spans="4:5">
      <c r="D32933" s="122"/>
      <c r="E32933" s="122"/>
    </row>
    <row r="32934" spans="4:5">
      <c r="D32934" s="122"/>
      <c r="E32934" s="122"/>
    </row>
    <row r="32935" spans="4:5">
      <c r="D32935" s="122"/>
      <c r="E32935" s="122"/>
    </row>
    <row r="32936" spans="4:5">
      <c r="D32936" s="122"/>
      <c r="E32936" s="122"/>
    </row>
    <row r="32937" spans="4:5">
      <c r="D32937" s="122"/>
      <c r="E32937" s="122"/>
    </row>
    <row r="32938" spans="4:5">
      <c r="D32938" s="122"/>
      <c r="E32938" s="122"/>
    </row>
    <row r="32939" spans="4:5">
      <c r="D32939" s="122"/>
      <c r="E32939" s="122"/>
    </row>
    <row r="32940" spans="4:5">
      <c r="D32940" s="122"/>
      <c r="E32940" s="122"/>
    </row>
    <row r="32941" spans="4:5">
      <c r="D32941" s="122"/>
      <c r="E32941" s="122"/>
    </row>
    <row r="32942" spans="4:5">
      <c r="D32942" s="122"/>
      <c r="E32942" s="122"/>
    </row>
    <row r="32943" spans="4:5">
      <c r="D32943" s="122"/>
      <c r="E32943" s="122"/>
    </row>
    <row r="32944" spans="4:5">
      <c r="D32944" s="122"/>
      <c r="E32944" s="122"/>
    </row>
    <row r="32945" spans="4:5">
      <c r="D32945" s="122"/>
      <c r="E32945" s="122"/>
    </row>
    <row r="32946" spans="4:5">
      <c r="D32946" s="122"/>
      <c r="E32946" s="122"/>
    </row>
    <row r="32947" spans="4:5">
      <c r="D32947" s="122"/>
      <c r="E32947" s="122"/>
    </row>
    <row r="32948" spans="4:5">
      <c r="D32948" s="122"/>
      <c r="E32948" s="122"/>
    </row>
    <row r="32949" spans="4:5">
      <c r="D32949" s="122"/>
      <c r="E32949" s="122"/>
    </row>
    <row r="32950" spans="4:5">
      <c r="D32950" s="122"/>
      <c r="E32950" s="122"/>
    </row>
    <row r="32951" spans="4:5">
      <c r="D32951" s="122"/>
      <c r="E32951" s="122"/>
    </row>
    <row r="32952" spans="4:5">
      <c r="D32952" s="122"/>
      <c r="E32952" s="122"/>
    </row>
    <row r="32953" spans="4:5">
      <c r="D32953" s="122"/>
      <c r="E32953" s="122"/>
    </row>
    <row r="32954" spans="4:5">
      <c r="D32954" s="122"/>
      <c r="E32954" s="122"/>
    </row>
    <row r="32955" spans="4:5">
      <c r="D32955" s="122"/>
      <c r="E32955" s="122"/>
    </row>
    <row r="32956" spans="4:5">
      <c r="D32956" s="122"/>
      <c r="E32956" s="122"/>
    </row>
    <row r="32957" spans="4:5">
      <c r="D32957" s="122"/>
      <c r="E32957" s="122"/>
    </row>
    <row r="32958" spans="4:5">
      <c r="D32958" s="122"/>
      <c r="E32958" s="122"/>
    </row>
    <row r="32959" spans="4:5">
      <c r="D32959" s="122"/>
      <c r="E32959" s="122"/>
    </row>
    <row r="32960" spans="4:5">
      <c r="D32960" s="122"/>
      <c r="E32960" s="122"/>
    </row>
    <row r="32961" spans="4:5">
      <c r="D32961" s="122"/>
      <c r="E32961" s="122"/>
    </row>
    <row r="32962" spans="4:5">
      <c r="D32962" s="122"/>
      <c r="E32962" s="122"/>
    </row>
    <row r="32963" spans="4:5">
      <c r="D32963" s="122"/>
      <c r="E32963" s="122"/>
    </row>
    <row r="32964" spans="4:5">
      <c r="D32964" s="122"/>
      <c r="E32964" s="122"/>
    </row>
    <row r="32965" spans="4:5">
      <c r="D32965" s="122"/>
      <c r="E32965" s="122"/>
    </row>
    <row r="32966" spans="4:5">
      <c r="D32966" s="122"/>
      <c r="E32966" s="122"/>
    </row>
    <row r="32967" spans="4:5">
      <c r="D32967" s="122"/>
      <c r="E32967" s="122"/>
    </row>
    <row r="32968" spans="4:5">
      <c r="D32968" s="122"/>
      <c r="E32968" s="122"/>
    </row>
    <row r="32969" spans="4:5">
      <c r="D32969" s="122"/>
      <c r="E32969" s="122"/>
    </row>
    <row r="32970" spans="4:5">
      <c r="D32970" s="122"/>
      <c r="E32970" s="122"/>
    </row>
    <row r="32971" spans="4:5">
      <c r="D32971" s="122"/>
      <c r="E32971" s="122"/>
    </row>
    <row r="32972" spans="4:5">
      <c r="D32972" s="122"/>
      <c r="E32972" s="122"/>
    </row>
    <row r="32973" spans="4:5">
      <c r="D32973" s="122"/>
      <c r="E32973" s="122"/>
    </row>
    <row r="32974" spans="4:5">
      <c r="D32974" s="122"/>
      <c r="E32974" s="122"/>
    </row>
    <row r="32975" spans="4:5">
      <c r="D32975" s="122"/>
      <c r="E32975" s="122"/>
    </row>
    <row r="32976" spans="4:5">
      <c r="D32976" s="122"/>
      <c r="E32976" s="122"/>
    </row>
    <row r="32977" spans="4:5">
      <c r="D32977" s="122"/>
      <c r="E32977" s="122"/>
    </row>
    <row r="32978" spans="4:5">
      <c r="D32978" s="122"/>
      <c r="E32978" s="122"/>
    </row>
    <row r="32979" spans="4:5">
      <c r="D32979" s="122"/>
      <c r="E32979" s="122"/>
    </row>
    <row r="32980" spans="4:5">
      <c r="D32980" s="122"/>
      <c r="E32980" s="122"/>
    </row>
    <row r="32981" spans="4:5">
      <c r="D32981" s="122"/>
      <c r="E32981" s="122"/>
    </row>
    <row r="32982" spans="4:5">
      <c r="D32982" s="122"/>
      <c r="E32982" s="122"/>
    </row>
    <row r="32983" spans="4:5">
      <c r="D32983" s="122"/>
      <c r="E32983" s="122"/>
    </row>
    <row r="32984" spans="4:5">
      <c r="D32984" s="122"/>
      <c r="E32984" s="122"/>
    </row>
    <row r="32985" spans="4:5">
      <c r="D32985" s="122"/>
      <c r="E32985" s="122"/>
    </row>
    <row r="32986" spans="4:5">
      <c r="D32986" s="122"/>
      <c r="E32986" s="122"/>
    </row>
    <row r="32987" spans="4:5">
      <c r="D32987" s="122"/>
      <c r="E32987" s="122"/>
    </row>
    <row r="32988" spans="4:5">
      <c r="D32988" s="122"/>
      <c r="E32988" s="122"/>
    </row>
    <row r="32989" spans="4:5">
      <c r="D32989" s="122"/>
      <c r="E32989" s="122"/>
    </row>
    <row r="32990" spans="4:5">
      <c r="D32990" s="122"/>
      <c r="E32990" s="122"/>
    </row>
    <row r="32991" spans="4:5">
      <c r="D32991" s="122"/>
      <c r="E32991" s="122"/>
    </row>
    <row r="32992" spans="4:5">
      <c r="D32992" s="122"/>
      <c r="E32992" s="122"/>
    </row>
    <row r="32993" spans="4:5">
      <c r="D32993" s="122"/>
      <c r="E32993" s="122"/>
    </row>
    <row r="32994" spans="4:5">
      <c r="D32994" s="122"/>
      <c r="E32994" s="122"/>
    </row>
    <row r="32995" spans="4:5">
      <c r="D32995" s="122"/>
      <c r="E32995" s="122"/>
    </row>
    <row r="32996" spans="4:5">
      <c r="D32996" s="122"/>
      <c r="E32996" s="122"/>
    </row>
    <row r="32997" spans="4:5">
      <c r="D32997" s="122"/>
      <c r="E32997" s="122"/>
    </row>
    <row r="32998" spans="4:5">
      <c r="D32998" s="122"/>
      <c r="E32998" s="122"/>
    </row>
    <row r="32999" spans="4:5">
      <c r="D32999" s="122"/>
      <c r="E32999" s="122"/>
    </row>
    <row r="33000" spans="4:5">
      <c r="D33000" s="122"/>
      <c r="E33000" s="122"/>
    </row>
    <row r="33001" spans="4:5">
      <c r="D33001" s="122"/>
      <c r="E33001" s="122"/>
    </row>
    <row r="33002" spans="4:5">
      <c r="D33002" s="122"/>
      <c r="E33002" s="122"/>
    </row>
    <row r="33003" spans="4:5">
      <c r="D33003" s="122"/>
      <c r="E33003" s="122"/>
    </row>
    <row r="33004" spans="4:5">
      <c r="D33004" s="122"/>
      <c r="E33004" s="122"/>
    </row>
    <row r="33005" spans="4:5">
      <c r="D33005" s="122"/>
      <c r="E33005" s="122"/>
    </row>
    <row r="33006" spans="4:5">
      <c r="D33006" s="122"/>
      <c r="E33006" s="122"/>
    </row>
    <row r="33007" spans="4:5">
      <c r="D33007" s="122"/>
      <c r="E33007" s="122"/>
    </row>
    <row r="33008" spans="4:5">
      <c r="D33008" s="122"/>
      <c r="E33008" s="122"/>
    </row>
    <row r="33009" spans="4:5">
      <c r="D33009" s="122"/>
      <c r="E33009" s="122"/>
    </row>
    <row r="33010" spans="4:5">
      <c r="D33010" s="122"/>
      <c r="E33010" s="122"/>
    </row>
    <row r="33011" spans="4:5">
      <c r="D33011" s="122"/>
      <c r="E33011" s="122"/>
    </row>
    <row r="33012" spans="4:5">
      <c r="D33012" s="122"/>
      <c r="E33012" s="122"/>
    </row>
    <row r="33013" spans="4:5">
      <c r="D33013" s="122"/>
      <c r="E33013" s="122"/>
    </row>
    <row r="33014" spans="4:5">
      <c r="D33014" s="122"/>
      <c r="E33014" s="122"/>
    </row>
    <row r="33015" spans="4:5">
      <c r="D33015" s="122"/>
      <c r="E33015" s="122"/>
    </row>
    <row r="33016" spans="4:5">
      <c r="D33016" s="122"/>
      <c r="E33016" s="122"/>
    </row>
    <row r="33017" spans="4:5">
      <c r="D33017" s="122"/>
      <c r="E33017" s="122"/>
    </row>
    <row r="33018" spans="4:5">
      <c r="D33018" s="122"/>
      <c r="E33018" s="122"/>
    </row>
    <row r="33019" spans="4:5">
      <c r="D33019" s="122"/>
      <c r="E33019" s="122"/>
    </row>
    <row r="33020" spans="4:5">
      <c r="D33020" s="122"/>
      <c r="E33020" s="122"/>
    </row>
    <row r="33021" spans="4:5">
      <c r="D33021" s="122"/>
      <c r="E33021" s="122"/>
    </row>
    <row r="33022" spans="4:5">
      <c r="D33022" s="122"/>
      <c r="E33022" s="122"/>
    </row>
    <row r="33023" spans="4:5">
      <c r="D33023" s="122"/>
      <c r="E33023" s="122"/>
    </row>
    <row r="33024" spans="4:5">
      <c r="D33024" s="122"/>
      <c r="E33024" s="122"/>
    </row>
    <row r="33025" spans="4:5">
      <c r="D33025" s="122"/>
      <c r="E33025" s="122"/>
    </row>
    <row r="33026" spans="4:5">
      <c r="D33026" s="122"/>
      <c r="E33026" s="122"/>
    </row>
    <row r="33027" spans="4:5">
      <c r="D33027" s="122"/>
      <c r="E33027" s="122"/>
    </row>
    <row r="33028" spans="4:5">
      <c r="D33028" s="122"/>
      <c r="E33028" s="122"/>
    </row>
    <row r="33029" spans="4:5">
      <c r="D33029" s="122"/>
      <c r="E33029" s="122"/>
    </row>
    <row r="33030" spans="4:5">
      <c r="D33030" s="122"/>
      <c r="E33030" s="122"/>
    </row>
    <row r="33031" spans="4:5">
      <c r="D33031" s="122"/>
      <c r="E33031" s="122"/>
    </row>
    <row r="33032" spans="4:5">
      <c r="D33032" s="122"/>
      <c r="E33032" s="122"/>
    </row>
    <row r="33033" spans="4:5">
      <c r="D33033" s="122"/>
      <c r="E33033" s="122"/>
    </row>
    <row r="33034" spans="4:5">
      <c r="D33034" s="122"/>
      <c r="E33034" s="122"/>
    </row>
    <row r="33035" spans="4:5">
      <c r="D33035" s="122"/>
      <c r="E33035" s="122"/>
    </row>
    <row r="33036" spans="4:5">
      <c r="D33036" s="122"/>
      <c r="E33036" s="122"/>
    </row>
    <row r="33037" spans="4:5">
      <c r="D33037" s="122"/>
      <c r="E33037" s="122"/>
    </row>
    <row r="33038" spans="4:5">
      <c r="D33038" s="122"/>
      <c r="E33038" s="122"/>
    </row>
    <row r="33039" spans="4:5">
      <c r="D33039" s="122"/>
      <c r="E33039" s="122"/>
    </row>
    <row r="33040" spans="4:5">
      <c r="D33040" s="122"/>
      <c r="E33040" s="122"/>
    </row>
    <row r="33041" spans="4:5">
      <c r="D33041" s="122"/>
      <c r="E33041" s="122"/>
    </row>
    <row r="33042" spans="4:5">
      <c r="D33042" s="122"/>
      <c r="E33042" s="122"/>
    </row>
    <row r="33043" spans="4:5">
      <c r="D33043" s="122"/>
      <c r="E33043" s="122"/>
    </row>
    <row r="33044" spans="4:5">
      <c r="D33044" s="122"/>
      <c r="E33044" s="122"/>
    </row>
    <row r="33045" spans="4:5">
      <c r="D33045" s="122"/>
      <c r="E33045" s="122"/>
    </row>
    <row r="33046" spans="4:5">
      <c r="D33046" s="122"/>
      <c r="E33046" s="122"/>
    </row>
    <row r="33047" spans="4:5">
      <c r="D33047" s="122"/>
      <c r="E33047" s="122"/>
    </row>
    <row r="33048" spans="4:5">
      <c r="D33048" s="122"/>
      <c r="E33048" s="122"/>
    </row>
    <row r="33049" spans="4:5">
      <c r="D33049" s="122"/>
      <c r="E33049" s="122"/>
    </row>
    <row r="33050" spans="4:5">
      <c r="D33050" s="122"/>
      <c r="E33050" s="122"/>
    </row>
    <row r="33051" spans="4:5">
      <c r="D33051" s="122"/>
      <c r="E33051" s="122"/>
    </row>
    <row r="33052" spans="4:5">
      <c r="D33052" s="122"/>
      <c r="E33052" s="122"/>
    </row>
    <row r="33053" spans="4:5">
      <c r="D33053" s="122"/>
      <c r="E33053" s="122"/>
    </row>
    <row r="33054" spans="4:5">
      <c r="D33054" s="122"/>
      <c r="E33054" s="122"/>
    </row>
    <row r="33055" spans="4:5">
      <c r="D33055" s="122"/>
      <c r="E33055" s="122"/>
    </row>
    <row r="33056" spans="4:5">
      <c r="D33056" s="122"/>
      <c r="E33056" s="122"/>
    </row>
    <row r="33057" spans="4:5">
      <c r="D33057" s="122"/>
      <c r="E33057" s="122"/>
    </row>
    <row r="33058" spans="4:5">
      <c r="D33058" s="122"/>
      <c r="E33058" s="122"/>
    </row>
    <row r="33059" spans="4:5">
      <c r="D33059" s="122"/>
      <c r="E33059" s="122"/>
    </row>
    <row r="33060" spans="4:5">
      <c r="D33060" s="122"/>
      <c r="E33060" s="122"/>
    </row>
    <row r="33061" spans="4:5">
      <c r="D33061" s="122"/>
      <c r="E33061" s="122"/>
    </row>
    <row r="33062" spans="4:5">
      <c r="D33062" s="122"/>
      <c r="E33062" s="122"/>
    </row>
    <row r="33063" spans="4:5">
      <c r="D33063" s="122"/>
      <c r="E33063" s="122"/>
    </row>
    <row r="33064" spans="4:5">
      <c r="D33064" s="122"/>
      <c r="E33064" s="122"/>
    </row>
    <row r="33065" spans="4:5">
      <c r="D33065" s="122"/>
      <c r="E33065" s="122"/>
    </row>
    <row r="33066" spans="4:5">
      <c r="D33066" s="122"/>
      <c r="E33066" s="122"/>
    </row>
    <row r="33067" spans="4:5">
      <c r="D33067" s="122"/>
      <c r="E33067" s="122"/>
    </row>
    <row r="33068" spans="4:5">
      <c r="D33068" s="122"/>
      <c r="E33068" s="122"/>
    </row>
    <row r="33069" spans="4:5">
      <c r="D33069" s="122"/>
      <c r="E33069" s="122"/>
    </row>
    <row r="33070" spans="4:5">
      <c r="D33070" s="122"/>
      <c r="E33070" s="122"/>
    </row>
    <row r="33071" spans="4:5">
      <c r="D33071" s="122"/>
      <c r="E33071" s="122"/>
    </row>
    <row r="33072" spans="4:5">
      <c r="D33072" s="122"/>
      <c r="E33072" s="122"/>
    </row>
    <row r="33073" spans="4:5">
      <c r="D33073" s="122"/>
      <c r="E33073" s="122"/>
    </row>
    <row r="33074" spans="4:5">
      <c r="D33074" s="122"/>
      <c r="E33074" s="122"/>
    </row>
    <row r="33075" spans="4:5">
      <c r="D33075" s="122"/>
      <c r="E33075" s="122"/>
    </row>
    <row r="33076" spans="4:5">
      <c r="D33076" s="122"/>
      <c r="E33076" s="122"/>
    </row>
    <row r="33077" spans="4:5">
      <c r="D33077" s="122"/>
      <c r="E33077" s="122"/>
    </row>
    <row r="33078" spans="4:5">
      <c r="D33078" s="122"/>
      <c r="E33078" s="122"/>
    </row>
    <row r="33079" spans="4:5">
      <c r="D33079" s="122"/>
      <c r="E33079" s="122"/>
    </row>
    <row r="33080" spans="4:5">
      <c r="D33080" s="122"/>
      <c r="E33080" s="122"/>
    </row>
    <row r="33081" spans="4:5">
      <c r="D33081" s="122"/>
      <c r="E33081" s="122"/>
    </row>
    <row r="33082" spans="4:5">
      <c r="D33082" s="122"/>
      <c r="E33082" s="122"/>
    </row>
    <row r="33083" spans="4:5">
      <c r="D33083" s="122"/>
      <c r="E33083" s="122"/>
    </row>
    <row r="33084" spans="4:5">
      <c r="D33084" s="122"/>
      <c r="E33084" s="122"/>
    </row>
    <row r="33085" spans="4:5">
      <c r="D33085" s="122"/>
      <c r="E33085" s="122"/>
    </row>
    <row r="33086" spans="4:5">
      <c r="D33086" s="122"/>
      <c r="E33086" s="122"/>
    </row>
    <row r="33087" spans="4:5">
      <c r="D33087" s="122"/>
      <c r="E33087" s="122"/>
    </row>
    <row r="33088" spans="4:5">
      <c r="D33088" s="122"/>
      <c r="E33088" s="122"/>
    </row>
    <row r="33089" spans="4:5">
      <c r="D33089" s="122"/>
      <c r="E33089" s="122"/>
    </row>
    <row r="33090" spans="4:5">
      <c r="D33090" s="122"/>
      <c r="E33090" s="122"/>
    </row>
    <row r="33091" spans="4:5">
      <c r="D33091" s="122"/>
      <c r="E33091" s="122"/>
    </row>
    <row r="33092" spans="4:5">
      <c r="D33092" s="122"/>
      <c r="E33092" s="122"/>
    </row>
    <row r="33093" spans="4:5">
      <c r="D33093" s="122"/>
      <c r="E33093" s="122"/>
    </row>
    <row r="33094" spans="4:5">
      <c r="D33094" s="122"/>
      <c r="E33094" s="122"/>
    </row>
    <row r="33095" spans="4:5">
      <c r="D33095" s="122"/>
      <c r="E33095" s="122"/>
    </row>
    <row r="33096" spans="4:5">
      <c r="D33096" s="122"/>
      <c r="E33096" s="122"/>
    </row>
    <row r="33097" spans="4:5">
      <c r="D33097" s="122"/>
      <c r="E33097" s="122"/>
    </row>
    <row r="33098" spans="4:5">
      <c r="D33098" s="122"/>
      <c r="E33098" s="122"/>
    </row>
    <row r="33099" spans="4:5">
      <c r="D33099" s="122"/>
      <c r="E33099" s="122"/>
    </row>
    <row r="33100" spans="4:5">
      <c r="D33100" s="122"/>
      <c r="E33100" s="122"/>
    </row>
    <row r="33101" spans="4:5">
      <c r="D33101" s="122"/>
      <c r="E33101" s="122"/>
    </row>
    <row r="33102" spans="4:5">
      <c r="D33102" s="122"/>
      <c r="E33102" s="122"/>
    </row>
    <row r="33103" spans="4:5">
      <c r="D33103" s="122"/>
      <c r="E33103" s="122"/>
    </row>
    <row r="33104" spans="4:5">
      <c r="D33104" s="122"/>
      <c r="E33104" s="122"/>
    </row>
    <row r="33105" spans="4:5">
      <c r="D33105" s="122"/>
      <c r="E33105" s="122"/>
    </row>
    <row r="33106" spans="4:5">
      <c r="D33106" s="122"/>
      <c r="E33106" s="122"/>
    </row>
    <row r="33107" spans="4:5">
      <c r="D33107" s="122"/>
      <c r="E33107" s="122"/>
    </row>
    <row r="33108" spans="4:5">
      <c r="D33108" s="122"/>
      <c r="E33108" s="122"/>
    </row>
    <row r="33109" spans="4:5">
      <c r="D33109" s="122"/>
      <c r="E33109" s="122"/>
    </row>
    <row r="33110" spans="4:5">
      <c r="D33110" s="122"/>
      <c r="E33110" s="122"/>
    </row>
    <row r="33111" spans="4:5">
      <c r="D33111" s="122"/>
      <c r="E33111" s="122"/>
    </row>
    <row r="33112" spans="4:5">
      <c r="D33112" s="122"/>
      <c r="E33112" s="122"/>
    </row>
    <row r="33113" spans="4:5">
      <c r="D33113" s="122"/>
      <c r="E33113" s="122"/>
    </row>
    <row r="33114" spans="4:5">
      <c r="D33114" s="122"/>
      <c r="E33114" s="122"/>
    </row>
    <row r="33115" spans="4:5">
      <c r="D33115" s="122"/>
      <c r="E33115" s="122"/>
    </row>
    <row r="33116" spans="4:5">
      <c r="D33116" s="122"/>
      <c r="E33116" s="122"/>
    </row>
    <row r="33117" spans="4:5">
      <c r="D33117" s="122"/>
      <c r="E33117" s="122"/>
    </row>
    <row r="33118" spans="4:5">
      <c r="D33118" s="122"/>
      <c r="E33118" s="122"/>
    </row>
    <row r="33119" spans="4:5">
      <c r="D33119" s="122"/>
      <c r="E33119" s="122"/>
    </row>
    <row r="33120" spans="4:5">
      <c r="D33120" s="122"/>
      <c r="E33120" s="122"/>
    </row>
    <row r="33121" spans="4:5">
      <c r="D33121" s="122"/>
      <c r="E33121" s="122"/>
    </row>
    <row r="33122" spans="4:5">
      <c r="D33122" s="122"/>
      <c r="E33122" s="122"/>
    </row>
    <row r="33123" spans="4:5">
      <c r="D33123" s="122"/>
      <c r="E33123" s="122"/>
    </row>
    <row r="33124" spans="4:5">
      <c r="D33124" s="122"/>
      <c r="E33124" s="122"/>
    </row>
    <row r="33125" spans="4:5">
      <c r="D33125" s="122"/>
      <c r="E33125" s="122"/>
    </row>
    <row r="33126" spans="4:5">
      <c r="D33126" s="122"/>
      <c r="E33126" s="122"/>
    </row>
    <row r="33127" spans="4:5">
      <c r="D33127" s="122"/>
      <c r="E33127" s="122"/>
    </row>
    <row r="33128" spans="4:5">
      <c r="D33128" s="122"/>
      <c r="E33128" s="122"/>
    </row>
    <row r="33129" spans="4:5">
      <c r="D33129" s="122"/>
      <c r="E33129" s="122"/>
    </row>
    <row r="33130" spans="4:5">
      <c r="D33130" s="122"/>
      <c r="E33130" s="122"/>
    </row>
    <row r="33131" spans="4:5">
      <c r="D33131" s="122"/>
      <c r="E33131" s="122"/>
    </row>
    <row r="33132" spans="4:5">
      <c r="D33132" s="122"/>
      <c r="E33132" s="122"/>
    </row>
    <row r="33133" spans="4:5">
      <c r="D33133" s="122"/>
      <c r="E33133" s="122"/>
    </row>
    <row r="33134" spans="4:5">
      <c r="D33134" s="122"/>
      <c r="E33134" s="122"/>
    </row>
    <row r="33135" spans="4:5">
      <c r="D33135" s="122"/>
      <c r="E33135" s="122"/>
    </row>
    <row r="33136" spans="4:5">
      <c r="D33136" s="122"/>
      <c r="E33136" s="122"/>
    </row>
    <row r="33137" spans="4:5">
      <c r="D33137" s="122"/>
      <c r="E33137" s="122"/>
    </row>
    <row r="33138" spans="4:5">
      <c r="D33138" s="122"/>
      <c r="E33138" s="122"/>
    </row>
    <row r="33139" spans="4:5">
      <c r="D33139" s="122"/>
      <c r="E33139" s="122"/>
    </row>
    <row r="33140" spans="4:5">
      <c r="D33140" s="122"/>
      <c r="E33140" s="122"/>
    </row>
    <row r="33141" spans="4:5">
      <c r="D33141" s="122"/>
      <c r="E33141" s="122"/>
    </row>
    <row r="33142" spans="4:5">
      <c r="D33142" s="122"/>
      <c r="E33142" s="122"/>
    </row>
    <row r="33143" spans="4:5">
      <c r="D33143" s="122"/>
      <c r="E33143" s="122"/>
    </row>
    <row r="33144" spans="4:5">
      <c r="D33144" s="122"/>
      <c r="E33144" s="122"/>
    </row>
    <row r="33145" spans="4:5">
      <c r="D33145" s="122"/>
      <c r="E33145" s="122"/>
    </row>
    <row r="33146" spans="4:5">
      <c r="D33146" s="122"/>
      <c r="E33146" s="122"/>
    </row>
    <row r="33147" spans="4:5">
      <c r="D33147" s="122"/>
      <c r="E33147" s="122"/>
    </row>
    <row r="33148" spans="4:5">
      <c r="D33148" s="122"/>
      <c r="E33148" s="122"/>
    </row>
    <row r="33149" spans="4:5">
      <c r="D33149" s="122"/>
      <c r="E33149" s="122"/>
    </row>
    <row r="33150" spans="4:5">
      <c r="D33150" s="122"/>
      <c r="E33150" s="122"/>
    </row>
    <row r="33151" spans="4:5">
      <c r="D33151" s="122"/>
      <c r="E33151" s="122"/>
    </row>
    <row r="33152" spans="4:5">
      <c r="D33152" s="122"/>
      <c r="E33152" s="122"/>
    </row>
    <row r="33153" spans="4:5">
      <c r="D33153" s="122"/>
      <c r="E33153" s="122"/>
    </row>
    <row r="33154" spans="4:5">
      <c r="D33154" s="122"/>
      <c r="E33154" s="122"/>
    </row>
    <row r="33155" spans="4:5">
      <c r="D33155" s="122"/>
      <c r="E33155" s="122"/>
    </row>
    <row r="33156" spans="4:5">
      <c r="D33156" s="122"/>
      <c r="E33156" s="122"/>
    </row>
    <row r="33157" spans="4:5">
      <c r="D33157" s="122"/>
      <c r="E33157" s="122"/>
    </row>
    <row r="33158" spans="4:5">
      <c r="D33158" s="122"/>
      <c r="E33158" s="122"/>
    </row>
    <row r="33159" spans="4:5">
      <c r="D33159" s="122"/>
      <c r="E33159" s="122"/>
    </row>
    <row r="33160" spans="4:5">
      <c r="D33160" s="122"/>
      <c r="E33160" s="122"/>
    </row>
    <row r="33161" spans="4:5">
      <c r="D33161" s="122"/>
      <c r="E33161" s="122"/>
    </row>
    <row r="33162" spans="4:5">
      <c r="D33162" s="122"/>
      <c r="E33162" s="122"/>
    </row>
    <row r="33163" spans="4:5">
      <c r="D33163" s="122"/>
      <c r="E33163" s="122"/>
    </row>
    <row r="33164" spans="4:5">
      <c r="D33164" s="122"/>
      <c r="E33164" s="122"/>
    </row>
    <row r="33165" spans="4:5">
      <c r="D33165" s="122"/>
      <c r="E33165" s="122"/>
    </row>
    <row r="33166" spans="4:5">
      <c r="D33166" s="122"/>
      <c r="E33166" s="122"/>
    </row>
    <row r="33167" spans="4:5">
      <c r="D33167" s="122"/>
      <c r="E33167" s="122"/>
    </row>
    <row r="33168" spans="4:5">
      <c r="D33168" s="122"/>
      <c r="E33168" s="122"/>
    </row>
    <row r="33169" spans="4:5">
      <c r="D33169" s="122"/>
      <c r="E33169" s="122"/>
    </row>
    <row r="33170" spans="4:5">
      <c r="D33170" s="122"/>
      <c r="E33170" s="122"/>
    </row>
    <row r="33171" spans="4:5">
      <c r="D33171" s="122"/>
      <c r="E33171" s="122"/>
    </row>
    <row r="33172" spans="4:5">
      <c r="D33172" s="122"/>
      <c r="E33172" s="122"/>
    </row>
    <row r="33173" spans="4:5">
      <c r="D33173" s="122"/>
      <c r="E33173" s="122"/>
    </row>
    <row r="33174" spans="4:5">
      <c r="D33174" s="122"/>
      <c r="E33174" s="122"/>
    </row>
    <row r="33175" spans="4:5">
      <c r="D33175" s="122"/>
      <c r="E33175" s="122"/>
    </row>
    <row r="33176" spans="4:5">
      <c r="D33176" s="122"/>
      <c r="E33176" s="122"/>
    </row>
    <row r="33177" spans="4:5">
      <c r="D33177" s="122"/>
      <c r="E33177" s="122"/>
    </row>
    <row r="33178" spans="4:5">
      <c r="D33178" s="122"/>
      <c r="E33178" s="122"/>
    </row>
    <row r="33179" spans="4:5">
      <c r="D33179" s="122"/>
      <c r="E33179" s="122"/>
    </row>
    <row r="33180" spans="4:5">
      <c r="D33180" s="122"/>
      <c r="E33180" s="122"/>
    </row>
    <row r="33181" spans="4:5">
      <c r="D33181" s="122"/>
      <c r="E33181" s="122"/>
    </row>
    <row r="33182" spans="4:5">
      <c r="D33182" s="122"/>
      <c r="E33182" s="122"/>
    </row>
    <row r="33183" spans="4:5">
      <c r="D33183" s="122"/>
      <c r="E33183" s="122"/>
    </row>
    <row r="33184" spans="4:5">
      <c r="D33184" s="122"/>
      <c r="E33184" s="122"/>
    </row>
    <row r="33185" spans="4:5">
      <c r="D33185" s="122"/>
      <c r="E33185" s="122"/>
    </row>
    <row r="33186" spans="4:5">
      <c r="D33186" s="122"/>
      <c r="E33186" s="122"/>
    </row>
    <row r="33187" spans="4:5">
      <c r="D33187" s="122"/>
      <c r="E33187" s="122"/>
    </row>
    <row r="33188" spans="4:5">
      <c r="D33188" s="122"/>
      <c r="E33188" s="122"/>
    </row>
    <row r="33189" spans="4:5">
      <c r="D33189" s="122"/>
      <c r="E33189" s="122"/>
    </row>
    <row r="33190" spans="4:5">
      <c r="D33190" s="122"/>
      <c r="E33190" s="122"/>
    </row>
    <row r="33191" spans="4:5">
      <c r="D33191" s="122"/>
      <c r="E33191" s="122"/>
    </row>
    <row r="33192" spans="4:5">
      <c r="D33192" s="122"/>
      <c r="E33192" s="122"/>
    </row>
    <row r="33193" spans="4:5">
      <c r="D33193" s="122"/>
      <c r="E33193" s="122"/>
    </row>
    <row r="33194" spans="4:5">
      <c r="D33194" s="122"/>
      <c r="E33194" s="122"/>
    </row>
    <row r="33195" spans="4:5">
      <c r="D33195" s="122"/>
      <c r="E33195" s="122"/>
    </row>
    <row r="33196" spans="4:5">
      <c r="D33196" s="122"/>
      <c r="E33196" s="122"/>
    </row>
    <row r="33197" spans="4:5">
      <c r="D33197" s="122"/>
      <c r="E33197" s="122"/>
    </row>
    <row r="33198" spans="4:5">
      <c r="D33198" s="122"/>
      <c r="E33198" s="122"/>
    </row>
    <row r="33199" spans="4:5">
      <c r="D33199" s="122"/>
      <c r="E33199" s="122"/>
    </row>
    <row r="33200" spans="4:5">
      <c r="D33200" s="122"/>
      <c r="E33200" s="122"/>
    </row>
    <row r="33201" spans="4:5">
      <c r="D33201" s="122"/>
      <c r="E33201" s="122"/>
    </row>
    <row r="33202" spans="4:5">
      <c r="D33202" s="122"/>
      <c r="E33202" s="122"/>
    </row>
    <row r="33203" spans="4:5">
      <c r="D33203" s="122"/>
      <c r="E33203" s="122"/>
    </row>
    <row r="33204" spans="4:5">
      <c r="D33204" s="122"/>
      <c r="E33204" s="122"/>
    </row>
    <row r="33205" spans="4:5">
      <c r="D33205" s="122"/>
      <c r="E33205" s="122"/>
    </row>
    <row r="33206" spans="4:5">
      <c r="D33206" s="122"/>
      <c r="E33206" s="122"/>
    </row>
    <row r="33207" spans="4:5">
      <c r="D33207" s="122"/>
      <c r="E33207" s="122"/>
    </row>
    <row r="33208" spans="4:5">
      <c r="D33208" s="122"/>
      <c r="E33208" s="122"/>
    </row>
    <row r="33209" spans="4:5">
      <c r="D33209" s="122"/>
      <c r="E33209" s="122"/>
    </row>
    <row r="33210" spans="4:5">
      <c r="D33210" s="122"/>
      <c r="E33210" s="122"/>
    </row>
    <row r="33211" spans="4:5">
      <c r="D33211" s="122"/>
      <c r="E33211" s="122"/>
    </row>
    <row r="33212" spans="4:5">
      <c r="D33212" s="122"/>
      <c r="E33212" s="122"/>
    </row>
    <row r="33213" spans="4:5">
      <c r="D33213" s="122"/>
      <c r="E33213" s="122"/>
    </row>
    <row r="33214" spans="4:5">
      <c r="D33214" s="122"/>
      <c r="E33214" s="122"/>
    </row>
    <row r="33215" spans="4:5">
      <c r="D33215" s="122"/>
      <c r="E33215" s="122"/>
    </row>
    <row r="33216" spans="4:5">
      <c r="D33216" s="122"/>
      <c r="E33216" s="122"/>
    </row>
    <row r="33217" spans="4:5">
      <c r="D33217" s="122"/>
      <c r="E33217" s="122"/>
    </row>
    <row r="33218" spans="4:5">
      <c r="D33218" s="122"/>
      <c r="E33218" s="122"/>
    </row>
    <row r="33219" spans="4:5">
      <c r="D33219" s="122"/>
      <c r="E33219" s="122"/>
    </row>
    <row r="33220" spans="4:5">
      <c r="D33220" s="122"/>
      <c r="E33220" s="122"/>
    </row>
    <row r="33221" spans="4:5">
      <c r="D33221" s="122"/>
      <c r="E33221" s="122"/>
    </row>
    <row r="33222" spans="4:5">
      <c r="D33222" s="122"/>
      <c r="E33222" s="122"/>
    </row>
    <row r="33223" spans="4:5">
      <c r="D33223" s="122"/>
      <c r="E33223" s="122"/>
    </row>
    <row r="33224" spans="4:5">
      <c r="D33224" s="122"/>
      <c r="E33224" s="122"/>
    </row>
    <row r="33225" spans="4:5">
      <c r="D33225" s="122"/>
      <c r="E33225" s="122"/>
    </row>
    <row r="33226" spans="4:5">
      <c r="D33226" s="122"/>
      <c r="E33226" s="122"/>
    </row>
    <row r="33227" spans="4:5">
      <c r="D33227" s="122"/>
      <c r="E33227" s="122"/>
    </row>
    <row r="33228" spans="4:5">
      <c r="D33228" s="122"/>
      <c r="E33228" s="122"/>
    </row>
    <row r="33229" spans="4:5">
      <c r="D33229" s="122"/>
      <c r="E33229" s="122"/>
    </row>
    <row r="33230" spans="4:5">
      <c r="D33230" s="122"/>
      <c r="E33230" s="122"/>
    </row>
    <row r="33231" spans="4:5">
      <c r="D33231" s="122"/>
      <c r="E33231" s="122"/>
    </row>
    <row r="33232" spans="4:5">
      <c r="D33232" s="122"/>
      <c r="E33232" s="122"/>
    </row>
    <row r="33233" spans="4:5">
      <c r="D33233" s="122"/>
      <c r="E33233" s="122"/>
    </row>
    <row r="33234" spans="4:5">
      <c r="D33234" s="122"/>
      <c r="E33234" s="122"/>
    </row>
    <row r="33235" spans="4:5">
      <c r="D33235" s="122"/>
      <c r="E33235" s="122"/>
    </row>
    <row r="33236" spans="4:5">
      <c r="D33236" s="122"/>
      <c r="E33236" s="122"/>
    </row>
    <row r="33237" spans="4:5">
      <c r="D33237" s="122"/>
      <c r="E33237" s="122"/>
    </row>
    <row r="33238" spans="4:5">
      <c r="D33238" s="122"/>
      <c r="E33238" s="122"/>
    </row>
    <row r="33239" spans="4:5">
      <c r="D33239" s="122"/>
      <c r="E33239" s="122"/>
    </row>
    <row r="33240" spans="4:5">
      <c r="D33240" s="122"/>
      <c r="E33240" s="122"/>
    </row>
    <row r="33241" spans="4:5">
      <c r="D33241" s="122"/>
      <c r="E33241" s="122"/>
    </row>
    <row r="33242" spans="4:5">
      <c r="D33242" s="122"/>
      <c r="E33242" s="122"/>
    </row>
    <row r="33243" spans="4:5">
      <c r="D33243" s="122"/>
      <c r="E33243" s="122"/>
    </row>
    <row r="33244" spans="4:5">
      <c r="D33244" s="122"/>
      <c r="E33244" s="122"/>
    </row>
    <row r="33245" spans="4:5">
      <c r="D33245" s="122"/>
      <c r="E33245" s="122"/>
    </row>
    <row r="33246" spans="4:5">
      <c r="D33246" s="122"/>
      <c r="E33246" s="122"/>
    </row>
    <row r="33247" spans="4:5">
      <c r="D33247" s="122"/>
      <c r="E33247" s="122"/>
    </row>
    <row r="33248" spans="4:5">
      <c r="D33248" s="122"/>
      <c r="E33248" s="122"/>
    </row>
    <row r="33249" spans="4:5">
      <c r="D33249" s="122"/>
      <c r="E33249" s="122"/>
    </row>
    <row r="33250" spans="4:5">
      <c r="D33250" s="122"/>
      <c r="E33250" s="122"/>
    </row>
    <row r="33251" spans="4:5">
      <c r="D33251" s="122"/>
      <c r="E33251" s="122"/>
    </row>
    <row r="33252" spans="4:5">
      <c r="D33252" s="122"/>
      <c r="E33252" s="122"/>
    </row>
    <row r="33253" spans="4:5">
      <c r="D33253" s="122"/>
      <c r="E33253" s="122"/>
    </row>
    <row r="33254" spans="4:5">
      <c r="D33254" s="122"/>
      <c r="E33254" s="122"/>
    </row>
    <row r="33255" spans="4:5">
      <c r="D33255" s="122"/>
      <c r="E33255" s="122"/>
    </row>
    <row r="33256" spans="4:5">
      <c r="D33256" s="122"/>
      <c r="E33256" s="122"/>
    </row>
    <row r="33257" spans="4:5">
      <c r="D33257" s="122"/>
      <c r="E33257" s="122"/>
    </row>
    <row r="33258" spans="4:5">
      <c r="D33258" s="122"/>
      <c r="E33258" s="122"/>
    </row>
    <row r="33259" spans="4:5">
      <c r="D33259" s="122"/>
      <c r="E33259" s="122"/>
    </row>
    <row r="33260" spans="4:5">
      <c r="D33260" s="122"/>
      <c r="E33260" s="122"/>
    </row>
    <row r="33261" spans="4:5">
      <c r="D33261" s="122"/>
      <c r="E33261" s="122"/>
    </row>
    <row r="33262" spans="4:5">
      <c r="D33262" s="122"/>
      <c r="E33262" s="122"/>
    </row>
    <row r="33263" spans="4:5">
      <c r="D33263" s="122"/>
      <c r="E33263" s="122"/>
    </row>
    <row r="33264" spans="4:5">
      <c r="D33264" s="122"/>
      <c r="E33264" s="122"/>
    </row>
    <row r="33265" spans="4:5">
      <c r="D33265" s="122"/>
      <c r="E33265" s="122"/>
    </row>
    <row r="33266" spans="4:5">
      <c r="D33266" s="122"/>
      <c r="E33266" s="122"/>
    </row>
    <row r="33267" spans="4:5">
      <c r="D33267" s="122"/>
      <c r="E33267" s="122"/>
    </row>
    <row r="33268" spans="4:5">
      <c r="D33268" s="122"/>
      <c r="E33268" s="122"/>
    </row>
    <row r="33269" spans="4:5">
      <c r="D33269" s="122"/>
      <c r="E33269" s="122"/>
    </row>
    <row r="33270" spans="4:5">
      <c r="D33270" s="122"/>
      <c r="E33270" s="122"/>
    </row>
    <row r="33271" spans="4:5">
      <c r="D33271" s="122"/>
      <c r="E33271" s="122"/>
    </row>
    <row r="33272" spans="4:5">
      <c r="D33272" s="122"/>
      <c r="E33272" s="122"/>
    </row>
    <row r="33273" spans="4:5">
      <c r="D33273" s="122"/>
      <c r="E33273" s="122"/>
    </row>
    <row r="33274" spans="4:5">
      <c r="D33274" s="122"/>
      <c r="E33274" s="122"/>
    </row>
    <row r="33275" spans="4:5">
      <c r="D33275" s="122"/>
      <c r="E33275" s="122"/>
    </row>
    <row r="33276" spans="4:5">
      <c r="D33276" s="122"/>
      <c r="E33276" s="122"/>
    </row>
    <row r="33277" spans="4:5">
      <c r="D33277" s="122"/>
      <c r="E33277" s="122"/>
    </row>
    <row r="33278" spans="4:5">
      <c r="D33278" s="122"/>
      <c r="E33278" s="122"/>
    </row>
    <row r="33279" spans="4:5">
      <c r="D33279" s="122"/>
      <c r="E33279" s="122"/>
    </row>
    <row r="33280" spans="4:5">
      <c r="D33280" s="122"/>
      <c r="E33280" s="122"/>
    </row>
    <row r="33281" spans="4:5">
      <c r="D33281" s="122"/>
      <c r="E33281" s="122"/>
    </row>
    <row r="33282" spans="4:5">
      <c r="D33282" s="122"/>
      <c r="E33282" s="122"/>
    </row>
    <row r="33283" spans="4:5">
      <c r="D33283" s="122"/>
      <c r="E33283" s="122"/>
    </row>
    <row r="33284" spans="4:5">
      <c r="D33284" s="122"/>
      <c r="E33284" s="122"/>
    </row>
    <row r="33285" spans="4:5">
      <c r="D33285" s="122"/>
      <c r="E33285" s="122"/>
    </row>
    <row r="33286" spans="4:5">
      <c r="D33286" s="122"/>
      <c r="E33286" s="122"/>
    </row>
    <row r="33287" spans="4:5">
      <c r="D33287" s="122"/>
      <c r="E33287" s="122"/>
    </row>
    <row r="33288" spans="4:5">
      <c r="D33288" s="122"/>
      <c r="E33288" s="122"/>
    </row>
    <row r="33289" spans="4:5">
      <c r="D33289" s="122"/>
      <c r="E33289" s="122"/>
    </row>
    <row r="33290" spans="4:5">
      <c r="D33290" s="122"/>
      <c r="E33290" s="122"/>
    </row>
    <row r="33291" spans="4:5">
      <c r="D33291" s="122"/>
      <c r="E33291" s="122"/>
    </row>
    <row r="33292" spans="4:5">
      <c r="D33292" s="122"/>
      <c r="E33292" s="122"/>
    </row>
    <row r="33293" spans="4:5">
      <c r="D33293" s="122"/>
      <c r="E33293" s="122"/>
    </row>
    <row r="33294" spans="4:5">
      <c r="D33294" s="122"/>
      <c r="E33294" s="122"/>
    </row>
    <row r="33295" spans="4:5">
      <c r="D33295" s="122"/>
      <c r="E33295" s="122"/>
    </row>
    <row r="33296" spans="4:5">
      <c r="D33296" s="122"/>
      <c r="E33296" s="122"/>
    </row>
    <row r="33297" spans="4:5">
      <c r="D33297" s="122"/>
      <c r="E33297" s="122"/>
    </row>
    <row r="33298" spans="4:5">
      <c r="D33298" s="122"/>
      <c r="E33298" s="122"/>
    </row>
    <row r="33299" spans="4:5">
      <c r="D33299" s="122"/>
      <c r="E33299" s="122"/>
    </row>
    <row r="33300" spans="4:5">
      <c r="D33300" s="122"/>
      <c r="E33300" s="122"/>
    </row>
    <row r="33301" spans="4:5">
      <c r="D33301" s="122"/>
      <c r="E33301" s="122"/>
    </row>
    <row r="33302" spans="4:5">
      <c r="D33302" s="122"/>
      <c r="E33302" s="122"/>
    </row>
    <row r="33303" spans="4:5">
      <c r="D33303" s="122"/>
      <c r="E33303" s="122"/>
    </row>
    <row r="33304" spans="4:5">
      <c r="D33304" s="122"/>
      <c r="E33304" s="122"/>
    </row>
    <row r="33305" spans="4:5">
      <c r="D33305" s="122"/>
      <c r="E33305" s="122"/>
    </row>
    <row r="33306" spans="4:5">
      <c r="D33306" s="122"/>
      <c r="E33306" s="122"/>
    </row>
    <row r="33307" spans="4:5">
      <c r="D33307" s="122"/>
      <c r="E33307" s="122"/>
    </row>
    <row r="33308" spans="4:5">
      <c r="D33308" s="122"/>
      <c r="E33308" s="122"/>
    </row>
    <row r="33309" spans="4:5">
      <c r="D33309" s="122"/>
      <c r="E33309" s="122"/>
    </row>
    <row r="33310" spans="4:5">
      <c r="D33310" s="122"/>
      <c r="E33310" s="122"/>
    </row>
    <row r="33311" spans="4:5">
      <c r="D33311" s="122"/>
      <c r="E33311" s="122"/>
    </row>
    <row r="33312" spans="4:5">
      <c r="D33312" s="122"/>
      <c r="E33312" s="122"/>
    </row>
    <row r="33313" spans="4:5">
      <c r="D33313" s="122"/>
      <c r="E33313" s="122"/>
    </row>
    <row r="33314" spans="4:5">
      <c r="D33314" s="122"/>
      <c r="E33314" s="122"/>
    </row>
    <row r="33315" spans="4:5">
      <c r="D33315" s="122"/>
      <c r="E33315" s="122"/>
    </row>
    <row r="33316" spans="4:5">
      <c r="D33316" s="122"/>
      <c r="E33316" s="122"/>
    </row>
    <row r="33317" spans="4:5">
      <c r="D33317" s="122"/>
      <c r="E33317" s="122"/>
    </row>
    <row r="33318" spans="4:5">
      <c r="D33318" s="122"/>
      <c r="E33318" s="122"/>
    </row>
    <row r="33319" spans="4:5">
      <c r="D33319" s="122"/>
      <c r="E33319" s="122"/>
    </row>
    <row r="33320" spans="4:5">
      <c r="D33320" s="122"/>
      <c r="E33320" s="122"/>
    </row>
    <row r="33321" spans="4:5">
      <c r="D33321" s="122"/>
      <c r="E33321" s="122"/>
    </row>
    <row r="33322" spans="4:5">
      <c r="D33322" s="122"/>
      <c r="E33322" s="122"/>
    </row>
    <row r="33323" spans="4:5">
      <c r="D33323" s="122"/>
      <c r="E33323" s="122"/>
    </row>
    <row r="33324" spans="4:5">
      <c r="D33324" s="122"/>
      <c r="E33324" s="122"/>
    </row>
    <row r="33325" spans="4:5">
      <c r="D33325" s="122"/>
      <c r="E33325" s="122"/>
    </row>
    <row r="33326" spans="4:5">
      <c r="D33326" s="122"/>
      <c r="E33326" s="122"/>
    </row>
    <row r="33327" spans="4:5">
      <c r="D33327" s="122"/>
      <c r="E33327" s="122"/>
    </row>
    <row r="33328" spans="4:5">
      <c r="D33328" s="122"/>
      <c r="E33328" s="122"/>
    </row>
    <row r="33329" spans="4:5">
      <c r="D33329" s="122"/>
      <c r="E33329" s="122"/>
    </row>
    <row r="33330" spans="4:5">
      <c r="D33330" s="122"/>
      <c r="E33330" s="122"/>
    </row>
    <row r="33331" spans="4:5">
      <c r="D33331" s="122"/>
      <c r="E33331" s="122"/>
    </row>
    <row r="33332" spans="4:5">
      <c r="D33332" s="122"/>
      <c r="E33332" s="122"/>
    </row>
    <row r="33333" spans="4:5">
      <c r="D33333" s="122"/>
      <c r="E33333" s="122"/>
    </row>
    <row r="33334" spans="4:5">
      <c r="D33334" s="122"/>
      <c r="E33334" s="122"/>
    </row>
    <row r="33335" spans="4:5">
      <c r="D33335" s="122"/>
      <c r="E33335" s="122"/>
    </row>
    <row r="33336" spans="4:5">
      <c r="D33336" s="122"/>
      <c r="E33336" s="122"/>
    </row>
    <row r="33337" spans="4:5">
      <c r="D33337" s="122"/>
      <c r="E33337" s="122"/>
    </row>
    <row r="33338" spans="4:5">
      <c r="D33338" s="122"/>
      <c r="E33338" s="122"/>
    </row>
    <row r="33339" spans="4:5">
      <c r="D33339" s="122"/>
      <c r="E33339" s="122"/>
    </row>
    <row r="33340" spans="4:5">
      <c r="D33340" s="122"/>
      <c r="E33340" s="122"/>
    </row>
    <row r="33341" spans="4:5">
      <c r="D33341" s="122"/>
      <c r="E33341" s="122"/>
    </row>
    <row r="33342" spans="4:5">
      <c r="D33342" s="122"/>
      <c r="E33342" s="122"/>
    </row>
    <row r="33343" spans="4:5">
      <c r="D33343" s="122"/>
      <c r="E33343" s="122"/>
    </row>
    <row r="33344" spans="4:5">
      <c r="D33344" s="122"/>
      <c r="E33344" s="122"/>
    </row>
    <row r="33345" spans="4:5">
      <c r="D33345" s="122"/>
      <c r="E33345" s="122"/>
    </row>
    <row r="33346" spans="4:5">
      <c r="D33346" s="122"/>
      <c r="E33346" s="122"/>
    </row>
    <row r="33347" spans="4:5">
      <c r="D33347" s="122"/>
      <c r="E33347" s="122"/>
    </row>
    <row r="33348" spans="4:5">
      <c r="D33348" s="122"/>
      <c r="E33348" s="122"/>
    </row>
    <row r="33349" spans="4:5">
      <c r="D33349" s="122"/>
      <c r="E33349" s="122"/>
    </row>
    <row r="33350" spans="4:5">
      <c r="D33350" s="122"/>
      <c r="E33350" s="122"/>
    </row>
    <row r="33351" spans="4:5">
      <c r="D33351" s="122"/>
      <c r="E33351" s="122"/>
    </row>
    <row r="33352" spans="4:5">
      <c r="D33352" s="122"/>
      <c r="E33352" s="122"/>
    </row>
    <row r="33353" spans="4:5">
      <c r="D33353" s="122"/>
      <c r="E33353" s="122"/>
    </row>
    <row r="33354" spans="4:5">
      <c r="D33354" s="122"/>
      <c r="E33354" s="122"/>
    </row>
    <row r="33355" spans="4:5">
      <c r="D33355" s="122"/>
      <c r="E33355" s="122"/>
    </row>
    <row r="33356" spans="4:5">
      <c r="D33356" s="122"/>
      <c r="E33356" s="122"/>
    </row>
    <row r="33357" spans="4:5">
      <c r="D33357" s="122"/>
      <c r="E33357" s="122"/>
    </row>
    <row r="33358" spans="4:5">
      <c r="D33358" s="122"/>
      <c r="E33358" s="122"/>
    </row>
    <row r="33359" spans="4:5">
      <c r="D33359" s="122"/>
      <c r="E33359" s="122"/>
    </row>
    <row r="33360" spans="4:5">
      <c r="D33360" s="122"/>
      <c r="E33360" s="122"/>
    </row>
    <row r="33361" spans="4:5">
      <c r="D33361" s="122"/>
      <c r="E33361" s="122"/>
    </row>
    <row r="33362" spans="4:5">
      <c r="D33362" s="122"/>
      <c r="E33362" s="122"/>
    </row>
    <row r="33363" spans="4:5">
      <c r="D33363" s="122"/>
      <c r="E33363" s="122"/>
    </row>
    <row r="33364" spans="4:5">
      <c r="D33364" s="122"/>
      <c r="E33364" s="122"/>
    </row>
    <row r="33365" spans="4:5">
      <c r="D33365" s="122"/>
      <c r="E33365" s="122"/>
    </row>
    <row r="33366" spans="4:5">
      <c r="D33366" s="122"/>
      <c r="E33366" s="122"/>
    </row>
    <row r="33367" spans="4:5">
      <c r="D33367" s="122"/>
      <c r="E33367" s="122"/>
    </row>
    <row r="33368" spans="4:5">
      <c r="D33368" s="122"/>
      <c r="E33368" s="122"/>
    </row>
    <row r="33369" spans="4:5">
      <c r="D33369" s="122"/>
      <c r="E33369" s="122"/>
    </row>
    <row r="33370" spans="4:5">
      <c r="D33370" s="122"/>
      <c r="E33370" s="122"/>
    </row>
    <row r="33371" spans="4:5">
      <c r="D33371" s="122"/>
      <c r="E33371" s="122"/>
    </row>
    <row r="33372" spans="4:5">
      <c r="D33372" s="122"/>
      <c r="E33372" s="122"/>
    </row>
    <row r="33373" spans="4:5">
      <c r="D33373" s="122"/>
      <c r="E33373" s="122"/>
    </row>
    <row r="33374" spans="4:5">
      <c r="D33374" s="122"/>
      <c r="E33374" s="122"/>
    </row>
    <row r="33375" spans="4:5">
      <c r="D33375" s="122"/>
      <c r="E33375" s="122"/>
    </row>
    <row r="33376" spans="4:5">
      <c r="D33376" s="122"/>
      <c r="E33376" s="122"/>
    </row>
    <row r="33377" spans="4:5">
      <c r="D33377" s="122"/>
      <c r="E33377" s="122"/>
    </row>
    <row r="33378" spans="4:5">
      <c r="D33378" s="122"/>
      <c r="E33378" s="122"/>
    </row>
    <row r="33379" spans="4:5">
      <c r="D33379" s="122"/>
      <c r="E33379" s="122"/>
    </row>
    <row r="33380" spans="4:5">
      <c r="D33380" s="122"/>
      <c r="E33380" s="122"/>
    </row>
    <row r="33381" spans="4:5">
      <c r="D33381" s="122"/>
      <c r="E33381" s="122"/>
    </row>
    <row r="33382" spans="4:5">
      <c r="D33382" s="122"/>
      <c r="E33382" s="122"/>
    </row>
    <row r="33383" spans="4:5">
      <c r="D33383" s="122"/>
      <c r="E33383" s="122"/>
    </row>
    <row r="33384" spans="4:5">
      <c r="D33384" s="122"/>
      <c r="E33384" s="122"/>
    </row>
    <row r="33385" spans="4:5">
      <c r="D33385" s="122"/>
      <c r="E33385" s="122"/>
    </row>
    <row r="33386" spans="4:5">
      <c r="D33386" s="122"/>
      <c r="E33386" s="122"/>
    </row>
    <row r="33387" spans="4:5">
      <c r="D33387" s="122"/>
      <c r="E33387" s="122"/>
    </row>
    <row r="33388" spans="4:5">
      <c r="D33388" s="122"/>
      <c r="E33388" s="122"/>
    </row>
    <row r="33389" spans="4:5">
      <c r="D33389" s="122"/>
      <c r="E33389" s="122"/>
    </row>
    <row r="33390" spans="4:5">
      <c r="D33390" s="122"/>
      <c r="E33390" s="122"/>
    </row>
    <row r="33391" spans="4:5">
      <c r="D33391" s="122"/>
      <c r="E33391" s="122"/>
    </row>
    <row r="33392" spans="4:5">
      <c r="D33392" s="122"/>
      <c r="E33392" s="122"/>
    </row>
    <row r="33393" spans="4:5">
      <c r="D33393" s="122"/>
      <c r="E33393" s="122"/>
    </row>
    <row r="33394" spans="4:5">
      <c r="D33394" s="122"/>
      <c r="E33394" s="122"/>
    </row>
    <row r="33395" spans="4:5">
      <c r="D33395" s="122"/>
      <c r="E33395" s="122"/>
    </row>
    <row r="33396" spans="4:5">
      <c r="D33396" s="122"/>
      <c r="E33396" s="122"/>
    </row>
    <row r="33397" spans="4:5">
      <c r="D33397" s="122"/>
      <c r="E33397" s="122"/>
    </row>
    <row r="33398" spans="4:5">
      <c r="D33398" s="122"/>
      <c r="E33398" s="122"/>
    </row>
    <row r="33399" spans="4:5">
      <c r="D33399" s="122"/>
      <c r="E33399" s="122"/>
    </row>
    <row r="33400" spans="4:5">
      <c r="D33400" s="122"/>
      <c r="E33400" s="122"/>
    </row>
    <row r="33401" spans="4:5">
      <c r="D33401" s="122"/>
      <c r="E33401" s="122"/>
    </row>
    <row r="33402" spans="4:5">
      <c r="D33402" s="122"/>
      <c r="E33402" s="122"/>
    </row>
    <row r="33403" spans="4:5">
      <c r="D33403" s="122"/>
      <c r="E33403" s="122"/>
    </row>
    <row r="33404" spans="4:5">
      <c r="D33404" s="122"/>
      <c r="E33404" s="122"/>
    </row>
    <row r="33405" spans="4:5">
      <c r="D33405" s="122"/>
      <c r="E33405" s="122"/>
    </row>
    <row r="33406" spans="4:5">
      <c r="D33406" s="122"/>
      <c r="E33406" s="122"/>
    </row>
    <row r="33407" spans="4:5">
      <c r="D33407" s="122"/>
      <c r="E33407" s="122"/>
    </row>
    <row r="33408" spans="4:5">
      <c r="D33408" s="122"/>
      <c r="E33408" s="122"/>
    </row>
    <row r="33409" spans="4:5">
      <c r="D33409" s="122"/>
      <c r="E33409" s="122"/>
    </row>
    <row r="33410" spans="4:5">
      <c r="D33410" s="122"/>
      <c r="E33410" s="122"/>
    </row>
    <row r="33411" spans="4:5">
      <c r="D33411" s="122"/>
      <c r="E33411" s="122"/>
    </row>
    <row r="33412" spans="4:5">
      <c r="D33412" s="122"/>
      <c r="E33412" s="122"/>
    </row>
    <row r="33413" spans="4:5">
      <c r="D33413" s="122"/>
      <c r="E33413" s="122"/>
    </row>
    <row r="33414" spans="4:5">
      <c r="D33414" s="122"/>
      <c r="E33414" s="122"/>
    </row>
    <row r="33415" spans="4:5">
      <c r="D33415" s="122"/>
      <c r="E33415" s="122"/>
    </row>
    <row r="33416" spans="4:5">
      <c r="D33416" s="122"/>
      <c r="E33416" s="122"/>
    </row>
    <row r="33417" spans="4:5">
      <c r="D33417" s="122"/>
      <c r="E33417" s="122"/>
    </row>
    <row r="33418" spans="4:5">
      <c r="D33418" s="122"/>
      <c r="E33418" s="122"/>
    </row>
    <row r="33419" spans="4:5">
      <c r="D33419" s="122"/>
      <c r="E33419" s="122"/>
    </row>
    <row r="33420" spans="4:5">
      <c r="D33420" s="122"/>
      <c r="E33420" s="122"/>
    </row>
    <row r="33421" spans="4:5">
      <c r="D33421" s="122"/>
      <c r="E33421" s="122"/>
    </row>
    <row r="33422" spans="4:5">
      <c r="D33422" s="122"/>
      <c r="E33422" s="122"/>
    </row>
    <row r="33423" spans="4:5">
      <c r="D33423" s="122"/>
      <c r="E33423" s="122"/>
    </row>
    <row r="33424" spans="4:5">
      <c r="D33424" s="122"/>
      <c r="E33424" s="122"/>
    </row>
    <row r="33425" spans="4:5">
      <c r="D33425" s="122"/>
      <c r="E33425" s="122"/>
    </row>
    <row r="33426" spans="4:5">
      <c r="D33426" s="122"/>
      <c r="E33426" s="122"/>
    </row>
    <row r="33427" spans="4:5">
      <c r="D33427" s="122"/>
      <c r="E33427" s="122"/>
    </row>
    <row r="33428" spans="4:5">
      <c r="D33428" s="122"/>
      <c r="E33428" s="122"/>
    </row>
    <row r="33429" spans="4:5">
      <c r="D33429" s="122"/>
      <c r="E33429" s="122"/>
    </row>
    <row r="33430" spans="4:5">
      <c r="D33430" s="122"/>
      <c r="E33430" s="122"/>
    </row>
    <row r="33431" spans="4:5">
      <c r="D33431" s="122"/>
      <c r="E33431" s="122"/>
    </row>
    <row r="33432" spans="4:5">
      <c r="D33432" s="122"/>
      <c r="E33432" s="122"/>
    </row>
    <row r="33433" spans="4:5">
      <c r="D33433" s="122"/>
      <c r="E33433" s="122"/>
    </row>
    <row r="33434" spans="4:5">
      <c r="D33434" s="122"/>
      <c r="E33434" s="122"/>
    </row>
    <row r="33435" spans="4:5">
      <c r="D33435" s="122"/>
      <c r="E33435" s="122"/>
    </row>
    <row r="33436" spans="4:5">
      <c r="D33436" s="122"/>
      <c r="E33436" s="122"/>
    </row>
    <row r="33437" spans="4:5">
      <c r="D33437" s="122"/>
      <c r="E33437" s="122"/>
    </row>
    <row r="33438" spans="4:5">
      <c r="D33438" s="122"/>
      <c r="E33438" s="122"/>
    </row>
    <row r="33439" spans="4:5">
      <c r="D33439" s="122"/>
      <c r="E33439" s="122"/>
    </row>
    <row r="33440" spans="4:5">
      <c r="D33440" s="122"/>
      <c r="E33440" s="122"/>
    </row>
    <row r="33441" spans="4:5">
      <c r="D33441" s="122"/>
      <c r="E33441" s="122"/>
    </row>
    <row r="33442" spans="4:5">
      <c r="D33442" s="122"/>
      <c r="E33442" s="122"/>
    </row>
    <row r="33443" spans="4:5">
      <c r="D33443" s="122"/>
      <c r="E33443" s="122"/>
    </row>
    <row r="33444" spans="4:5">
      <c r="D33444" s="122"/>
      <c r="E33444" s="122"/>
    </row>
    <row r="33445" spans="4:5">
      <c r="D33445" s="122"/>
      <c r="E33445" s="122"/>
    </row>
    <row r="33446" spans="4:5">
      <c r="D33446" s="122"/>
      <c r="E33446" s="122"/>
    </row>
    <row r="33447" spans="4:5">
      <c r="D33447" s="122"/>
      <c r="E33447" s="122"/>
    </row>
    <row r="33448" spans="4:5">
      <c r="D33448" s="122"/>
      <c r="E33448" s="122"/>
    </row>
    <row r="33449" spans="4:5">
      <c r="D33449" s="122"/>
      <c r="E33449" s="122"/>
    </row>
    <row r="33450" spans="4:5">
      <c r="D33450" s="122"/>
      <c r="E33450" s="122"/>
    </row>
    <row r="33451" spans="4:5">
      <c r="D33451" s="122"/>
      <c r="E33451" s="122"/>
    </row>
    <row r="33452" spans="4:5">
      <c r="D33452" s="122"/>
      <c r="E33452" s="122"/>
    </row>
    <row r="33453" spans="4:5">
      <c r="D33453" s="122"/>
      <c r="E33453" s="122"/>
    </row>
    <row r="33454" spans="4:5">
      <c r="D33454" s="122"/>
      <c r="E33454" s="122"/>
    </row>
    <row r="33455" spans="4:5">
      <c r="D33455" s="122"/>
      <c r="E33455" s="122"/>
    </row>
    <row r="33456" spans="4:5">
      <c r="D33456" s="122"/>
      <c r="E33456" s="122"/>
    </row>
    <row r="33457" spans="4:5">
      <c r="D33457" s="122"/>
      <c r="E33457" s="122"/>
    </row>
    <row r="33458" spans="4:5">
      <c r="D33458" s="122"/>
      <c r="E33458" s="122"/>
    </row>
    <row r="33459" spans="4:5">
      <c r="D33459" s="122"/>
      <c r="E33459" s="122"/>
    </row>
    <row r="33460" spans="4:5">
      <c r="D33460" s="122"/>
      <c r="E33460" s="122"/>
    </row>
    <row r="33461" spans="4:5">
      <c r="D33461" s="122"/>
      <c r="E33461" s="122"/>
    </row>
    <row r="33462" spans="4:5">
      <c r="D33462" s="122"/>
      <c r="E33462" s="122"/>
    </row>
    <row r="33463" spans="4:5">
      <c r="D33463" s="122"/>
      <c r="E33463" s="122"/>
    </row>
    <row r="33464" spans="4:5">
      <c r="D33464" s="122"/>
      <c r="E33464" s="122"/>
    </row>
    <row r="33465" spans="4:5">
      <c r="D33465" s="122"/>
      <c r="E33465" s="122"/>
    </row>
    <row r="33466" spans="4:5">
      <c r="D33466" s="122"/>
      <c r="E33466" s="122"/>
    </row>
    <row r="33467" spans="4:5">
      <c r="D33467" s="122"/>
      <c r="E33467" s="122"/>
    </row>
    <row r="33468" spans="4:5">
      <c r="D33468" s="122"/>
      <c r="E33468" s="122"/>
    </row>
    <row r="33469" spans="4:5">
      <c r="D33469" s="122"/>
      <c r="E33469" s="122"/>
    </row>
    <row r="33470" spans="4:5">
      <c r="D33470" s="122"/>
      <c r="E33470" s="122"/>
    </row>
    <row r="33471" spans="4:5">
      <c r="D33471" s="122"/>
      <c r="E33471" s="122"/>
    </row>
    <row r="33472" spans="4:5">
      <c r="D33472" s="122"/>
      <c r="E33472" s="122"/>
    </row>
    <row r="33473" spans="4:5">
      <c r="D33473" s="122"/>
      <c r="E33473" s="122"/>
    </row>
    <row r="33474" spans="4:5">
      <c r="D33474" s="122"/>
      <c r="E33474" s="122"/>
    </row>
    <row r="33475" spans="4:5">
      <c r="D33475" s="122"/>
      <c r="E33475" s="122"/>
    </row>
    <row r="33476" spans="4:5">
      <c r="D33476" s="122"/>
      <c r="E33476" s="122"/>
    </row>
    <row r="33477" spans="4:5">
      <c r="D33477" s="122"/>
      <c r="E33477" s="122"/>
    </row>
    <row r="33478" spans="4:5">
      <c r="D33478" s="122"/>
      <c r="E33478" s="122"/>
    </row>
    <row r="33479" spans="4:5">
      <c r="D33479" s="122"/>
      <c r="E33479" s="122"/>
    </row>
    <row r="33480" spans="4:5">
      <c r="D33480" s="122"/>
      <c r="E33480" s="122"/>
    </row>
    <row r="33481" spans="4:5">
      <c r="D33481" s="122"/>
      <c r="E33481" s="122"/>
    </row>
    <row r="33482" spans="4:5">
      <c r="D33482" s="122"/>
      <c r="E33482" s="122"/>
    </row>
    <row r="33483" spans="4:5">
      <c r="D33483" s="122"/>
      <c r="E33483" s="122"/>
    </row>
    <row r="33484" spans="4:5">
      <c r="D33484" s="122"/>
      <c r="E33484" s="122"/>
    </row>
    <row r="33485" spans="4:5">
      <c r="D33485" s="122"/>
      <c r="E33485" s="122"/>
    </row>
    <row r="33486" spans="4:5">
      <c r="D33486" s="122"/>
      <c r="E33486" s="122"/>
    </row>
    <row r="33487" spans="4:5">
      <c r="D33487" s="122"/>
      <c r="E33487" s="122"/>
    </row>
    <row r="33488" spans="4:5">
      <c r="D33488" s="122"/>
      <c r="E33488" s="122"/>
    </row>
    <row r="33489" spans="4:5">
      <c r="D33489" s="122"/>
      <c r="E33489" s="122"/>
    </row>
    <row r="33490" spans="4:5">
      <c r="D33490" s="122"/>
      <c r="E33490" s="122"/>
    </row>
    <row r="33491" spans="4:5">
      <c r="D33491" s="122"/>
      <c r="E33491" s="122"/>
    </row>
    <row r="33492" spans="4:5">
      <c r="D33492" s="122"/>
      <c r="E33492" s="122"/>
    </row>
    <row r="33493" spans="4:5">
      <c r="D33493" s="122"/>
      <c r="E33493" s="122"/>
    </row>
    <row r="33494" spans="4:5">
      <c r="D33494" s="122"/>
      <c r="E33494" s="122"/>
    </row>
    <row r="33495" spans="4:5">
      <c r="D33495" s="122"/>
      <c r="E33495" s="122"/>
    </row>
    <row r="33496" spans="4:5">
      <c r="D33496" s="122"/>
      <c r="E33496" s="122"/>
    </row>
    <row r="33497" spans="4:5">
      <c r="D33497" s="122"/>
      <c r="E33497" s="122"/>
    </row>
    <row r="33498" spans="4:5">
      <c r="D33498" s="122"/>
      <c r="E33498" s="122"/>
    </row>
    <row r="33499" spans="4:5">
      <c r="D33499" s="122"/>
      <c r="E33499" s="122"/>
    </row>
    <row r="33500" spans="4:5">
      <c r="D33500" s="122"/>
      <c r="E33500" s="122"/>
    </row>
    <row r="33501" spans="4:5">
      <c r="D33501" s="122"/>
      <c r="E33501" s="122"/>
    </row>
    <row r="33502" spans="4:5">
      <c r="D33502" s="122"/>
      <c r="E33502" s="122"/>
    </row>
    <row r="33503" spans="4:5">
      <c r="D33503" s="122"/>
      <c r="E33503" s="122"/>
    </row>
    <row r="33504" spans="4:5">
      <c r="D33504" s="122"/>
      <c r="E33504" s="122"/>
    </row>
    <row r="33505" spans="4:5">
      <c r="D33505" s="122"/>
      <c r="E33505" s="122"/>
    </row>
    <row r="33506" spans="4:5">
      <c r="D33506" s="122"/>
      <c r="E33506" s="122"/>
    </row>
    <row r="33507" spans="4:5">
      <c r="D33507" s="122"/>
      <c r="E33507" s="122"/>
    </row>
    <row r="33508" spans="4:5">
      <c r="D33508" s="122"/>
      <c r="E33508" s="122"/>
    </row>
    <row r="33509" spans="4:5">
      <c r="D33509" s="122"/>
      <c r="E33509" s="122"/>
    </row>
    <row r="33510" spans="4:5">
      <c r="D33510" s="122"/>
      <c r="E33510" s="122"/>
    </row>
    <row r="33511" spans="4:5">
      <c r="D33511" s="122"/>
      <c r="E33511" s="122"/>
    </row>
    <row r="33512" spans="4:5">
      <c r="D33512" s="122"/>
      <c r="E33512" s="122"/>
    </row>
    <row r="33513" spans="4:5">
      <c r="D33513" s="122"/>
      <c r="E33513" s="122"/>
    </row>
    <row r="33514" spans="4:5">
      <c r="D33514" s="122"/>
      <c r="E33514" s="122"/>
    </row>
    <row r="33515" spans="4:5">
      <c r="D33515" s="122"/>
      <c r="E33515" s="122"/>
    </row>
    <row r="33516" spans="4:5">
      <c r="D33516" s="122"/>
      <c r="E33516" s="122"/>
    </row>
    <row r="33517" spans="4:5">
      <c r="D33517" s="122"/>
      <c r="E33517" s="122"/>
    </row>
    <row r="33518" spans="4:5">
      <c r="D33518" s="122"/>
      <c r="E33518" s="122"/>
    </row>
    <row r="33519" spans="4:5">
      <c r="D33519" s="122"/>
      <c r="E33519" s="122"/>
    </row>
    <row r="33520" spans="4:5">
      <c r="D33520" s="122"/>
      <c r="E33520" s="122"/>
    </row>
    <row r="33521" spans="4:5">
      <c r="D33521" s="122"/>
      <c r="E33521" s="122"/>
    </row>
    <row r="33522" spans="4:5">
      <c r="D33522" s="122"/>
      <c r="E33522" s="122"/>
    </row>
    <row r="33523" spans="4:5">
      <c r="D33523" s="122"/>
      <c r="E33523" s="122"/>
    </row>
    <row r="33524" spans="4:5">
      <c r="D33524" s="122"/>
      <c r="E33524" s="122"/>
    </row>
    <row r="33525" spans="4:5">
      <c r="D33525" s="122"/>
      <c r="E33525" s="122"/>
    </row>
    <row r="33526" spans="4:5">
      <c r="D33526" s="122"/>
      <c r="E33526" s="122"/>
    </row>
    <row r="33527" spans="4:5">
      <c r="D33527" s="122"/>
      <c r="E33527" s="122"/>
    </row>
    <row r="33528" spans="4:5">
      <c r="D33528" s="122"/>
      <c r="E33528" s="122"/>
    </row>
    <row r="33529" spans="4:5">
      <c r="D33529" s="122"/>
      <c r="E33529" s="122"/>
    </row>
    <row r="33530" spans="4:5">
      <c r="D33530" s="122"/>
      <c r="E33530" s="122"/>
    </row>
    <row r="33531" spans="4:5">
      <c r="D33531" s="122"/>
      <c r="E33531" s="122"/>
    </row>
    <row r="33532" spans="4:5">
      <c r="D33532" s="122"/>
      <c r="E33532" s="122"/>
    </row>
    <row r="33533" spans="4:5">
      <c r="D33533" s="122"/>
      <c r="E33533" s="122"/>
    </row>
    <row r="33534" spans="4:5">
      <c r="D33534" s="122"/>
      <c r="E33534" s="122"/>
    </row>
    <row r="33535" spans="4:5">
      <c r="D33535" s="122"/>
      <c r="E33535" s="122"/>
    </row>
    <row r="33536" spans="4:5">
      <c r="D33536" s="122"/>
      <c r="E33536" s="122"/>
    </row>
    <row r="33537" spans="4:5">
      <c r="D33537" s="122"/>
      <c r="E33537" s="122"/>
    </row>
    <row r="33538" spans="4:5">
      <c r="D33538" s="122"/>
      <c r="E33538" s="122"/>
    </row>
    <row r="33539" spans="4:5">
      <c r="D33539" s="122"/>
      <c r="E33539" s="122"/>
    </row>
    <row r="33540" spans="4:5">
      <c r="D33540" s="122"/>
      <c r="E33540" s="122"/>
    </row>
    <row r="33541" spans="4:5">
      <c r="D33541" s="122"/>
      <c r="E33541" s="122"/>
    </row>
    <row r="33542" spans="4:5">
      <c r="D33542" s="122"/>
      <c r="E33542" s="122"/>
    </row>
    <row r="33543" spans="4:5">
      <c r="D33543" s="122"/>
      <c r="E33543" s="122"/>
    </row>
    <row r="33544" spans="4:5">
      <c r="D33544" s="122"/>
      <c r="E33544" s="122"/>
    </row>
    <row r="33545" spans="4:5">
      <c r="D33545" s="122"/>
      <c r="E33545" s="122"/>
    </row>
    <row r="33546" spans="4:5">
      <c r="D33546" s="122"/>
      <c r="E33546" s="122"/>
    </row>
    <row r="33547" spans="4:5">
      <c r="D33547" s="122"/>
      <c r="E33547" s="122"/>
    </row>
    <row r="33548" spans="4:5">
      <c r="D33548" s="122"/>
      <c r="E33548" s="122"/>
    </row>
    <row r="33549" spans="4:5">
      <c r="D33549" s="122"/>
      <c r="E33549" s="122"/>
    </row>
    <row r="33550" spans="4:5">
      <c r="D33550" s="122"/>
      <c r="E33550" s="122"/>
    </row>
    <row r="33551" spans="4:5">
      <c r="D33551" s="122"/>
      <c r="E33551" s="122"/>
    </row>
    <row r="33552" spans="4:5">
      <c r="D33552" s="122"/>
      <c r="E33552" s="122"/>
    </row>
    <row r="33553" spans="4:5">
      <c r="D33553" s="122"/>
      <c r="E33553" s="122"/>
    </row>
    <row r="33554" spans="4:5">
      <c r="D33554" s="122"/>
      <c r="E33554" s="122"/>
    </row>
    <row r="33555" spans="4:5">
      <c r="D33555" s="122"/>
      <c r="E33555" s="122"/>
    </row>
    <row r="33556" spans="4:5">
      <c r="D33556" s="122"/>
      <c r="E33556" s="122"/>
    </row>
    <row r="33557" spans="4:5">
      <c r="D33557" s="122"/>
      <c r="E33557" s="122"/>
    </row>
    <row r="33558" spans="4:5">
      <c r="D33558" s="122"/>
      <c r="E33558" s="122"/>
    </row>
    <row r="33559" spans="4:5">
      <c r="D33559" s="122"/>
      <c r="E33559" s="122"/>
    </row>
    <row r="33560" spans="4:5">
      <c r="D33560" s="122"/>
      <c r="E33560" s="122"/>
    </row>
    <row r="33561" spans="4:5">
      <c r="D33561" s="122"/>
      <c r="E33561" s="122"/>
    </row>
    <row r="33562" spans="4:5">
      <c r="D33562" s="122"/>
      <c r="E33562" s="122"/>
    </row>
    <row r="33563" spans="4:5">
      <c r="D33563" s="122"/>
      <c r="E33563" s="122"/>
    </row>
    <row r="33564" spans="4:5">
      <c r="D33564" s="122"/>
      <c r="E33564" s="122"/>
    </row>
    <row r="33565" spans="4:5">
      <c r="D33565" s="122"/>
      <c r="E33565" s="122"/>
    </row>
    <row r="33566" spans="4:5">
      <c r="D33566" s="122"/>
      <c r="E33566" s="122"/>
    </row>
    <row r="33567" spans="4:5">
      <c r="D33567" s="122"/>
      <c r="E33567" s="122"/>
    </row>
    <row r="33568" spans="4:5">
      <c r="D33568" s="122"/>
      <c r="E33568" s="122"/>
    </row>
    <row r="33569" spans="4:5">
      <c r="D33569" s="122"/>
      <c r="E33569" s="122"/>
    </row>
    <row r="33570" spans="4:5">
      <c r="D33570" s="122"/>
      <c r="E33570" s="122"/>
    </row>
    <row r="33571" spans="4:5">
      <c r="D33571" s="122"/>
      <c r="E33571" s="122"/>
    </row>
    <row r="33572" spans="4:5">
      <c r="D33572" s="122"/>
      <c r="E33572" s="122"/>
    </row>
    <row r="33573" spans="4:5">
      <c r="D33573" s="122"/>
      <c r="E33573" s="122"/>
    </row>
    <row r="33574" spans="4:5">
      <c r="D33574" s="122"/>
      <c r="E33574" s="122"/>
    </row>
    <row r="33575" spans="4:5">
      <c r="D33575" s="122"/>
      <c r="E33575" s="122"/>
    </row>
    <row r="33576" spans="4:5">
      <c r="D33576" s="122"/>
      <c r="E33576" s="122"/>
    </row>
    <row r="33577" spans="4:5">
      <c r="D33577" s="122"/>
      <c r="E33577" s="122"/>
    </row>
    <row r="33578" spans="4:5">
      <c r="D33578" s="122"/>
      <c r="E33578" s="122"/>
    </row>
    <row r="33579" spans="4:5">
      <c r="D33579" s="122"/>
      <c r="E33579" s="122"/>
    </row>
    <row r="33580" spans="4:5">
      <c r="D33580" s="122"/>
      <c r="E33580" s="122"/>
    </row>
    <row r="33581" spans="4:5">
      <c r="D33581" s="122"/>
      <c r="E33581" s="122"/>
    </row>
    <row r="33582" spans="4:5">
      <c r="D33582" s="122"/>
      <c r="E33582" s="122"/>
    </row>
    <row r="33583" spans="4:5">
      <c r="D33583" s="122"/>
      <c r="E33583" s="122"/>
    </row>
    <row r="33584" spans="4:5">
      <c r="D33584" s="122"/>
      <c r="E33584" s="122"/>
    </row>
    <row r="33585" spans="4:5">
      <c r="D33585" s="122"/>
      <c r="E33585" s="122"/>
    </row>
    <row r="33586" spans="4:5">
      <c r="D33586" s="122"/>
      <c r="E33586" s="122"/>
    </row>
    <row r="33587" spans="4:5">
      <c r="D33587" s="122"/>
      <c r="E33587" s="122"/>
    </row>
    <row r="33588" spans="4:5">
      <c r="D33588" s="122"/>
      <c r="E33588" s="122"/>
    </row>
    <row r="33589" spans="4:5">
      <c r="D33589" s="122"/>
      <c r="E33589" s="122"/>
    </row>
    <row r="33590" spans="4:5">
      <c r="D33590" s="122"/>
      <c r="E33590" s="122"/>
    </row>
    <row r="33591" spans="4:5">
      <c r="D33591" s="122"/>
      <c r="E33591" s="122"/>
    </row>
    <row r="33592" spans="4:5">
      <c r="D33592" s="122"/>
      <c r="E33592" s="122"/>
    </row>
    <row r="33593" spans="4:5">
      <c r="D33593" s="122"/>
      <c r="E33593" s="122"/>
    </row>
    <row r="33594" spans="4:5">
      <c r="D33594" s="122"/>
      <c r="E33594" s="122"/>
    </row>
    <row r="33595" spans="4:5">
      <c r="D33595" s="122"/>
      <c r="E33595" s="122"/>
    </row>
    <row r="33596" spans="4:5">
      <c r="D33596" s="122"/>
      <c r="E33596" s="122"/>
    </row>
    <row r="33597" spans="4:5">
      <c r="D33597" s="122"/>
      <c r="E33597" s="122"/>
    </row>
    <row r="33598" spans="4:5">
      <c r="D33598" s="122"/>
      <c r="E33598" s="122"/>
    </row>
    <row r="33599" spans="4:5">
      <c r="D33599" s="122"/>
      <c r="E33599" s="122"/>
    </row>
    <row r="33600" spans="4:5">
      <c r="D33600" s="122"/>
      <c r="E33600" s="122"/>
    </row>
    <row r="33601" spans="4:5">
      <c r="D33601" s="122"/>
      <c r="E33601" s="122"/>
    </row>
    <row r="33602" spans="4:5">
      <c r="D33602" s="122"/>
      <c r="E33602" s="122"/>
    </row>
    <row r="33603" spans="4:5">
      <c r="D33603" s="122"/>
      <c r="E33603" s="122"/>
    </row>
    <row r="33604" spans="4:5">
      <c r="D33604" s="122"/>
      <c r="E33604" s="122"/>
    </row>
    <row r="33605" spans="4:5">
      <c r="D33605" s="122"/>
      <c r="E33605" s="122"/>
    </row>
    <row r="33606" spans="4:5">
      <c r="D33606" s="122"/>
      <c r="E33606" s="122"/>
    </row>
    <row r="33607" spans="4:5">
      <c r="D33607" s="122"/>
      <c r="E33607" s="122"/>
    </row>
    <row r="33608" spans="4:5">
      <c r="D33608" s="122"/>
      <c r="E33608" s="122"/>
    </row>
    <row r="33609" spans="4:5">
      <c r="D33609" s="122"/>
      <c r="E33609" s="122"/>
    </row>
    <row r="33610" spans="4:5">
      <c r="D33610" s="122"/>
      <c r="E33610" s="122"/>
    </row>
    <row r="33611" spans="4:5">
      <c r="D33611" s="122"/>
      <c r="E33611" s="122"/>
    </row>
    <row r="33612" spans="4:5">
      <c r="D33612" s="122"/>
      <c r="E33612" s="122"/>
    </row>
    <row r="33613" spans="4:5">
      <c r="D33613" s="122"/>
      <c r="E33613" s="122"/>
    </row>
    <row r="33614" spans="4:5">
      <c r="D33614" s="122"/>
      <c r="E33614" s="122"/>
    </row>
    <row r="33615" spans="4:5">
      <c r="D33615" s="122"/>
      <c r="E33615" s="122"/>
    </row>
    <row r="33616" spans="4:5">
      <c r="D33616" s="122"/>
      <c r="E33616" s="122"/>
    </row>
    <row r="33617" spans="4:5">
      <c r="D33617" s="122"/>
      <c r="E33617" s="122"/>
    </row>
    <row r="33618" spans="4:5">
      <c r="D33618" s="122"/>
      <c r="E33618" s="122"/>
    </row>
    <row r="33619" spans="4:5">
      <c r="D33619" s="122"/>
      <c r="E33619" s="122"/>
    </row>
    <row r="33620" spans="4:5">
      <c r="D33620" s="122"/>
      <c r="E33620" s="122"/>
    </row>
    <row r="33621" spans="4:5">
      <c r="D33621" s="122"/>
      <c r="E33621" s="122"/>
    </row>
    <row r="33622" spans="4:5">
      <c r="D33622" s="122"/>
      <c r="E33622" s="122"/>
    </row>
    <row r="33623" spans="4:5">
      <c r="D33623" s="122"/>
      <c r="E33623" s="122"/>
    </row>
    <row r="33624" spans="4:5">
      <c r="D33624" s="122"/>
      <c r="E33624" s="122"/>
    </row>
    <row r="33625" spans="4:5">
      <c r="D33625" s="122"/>
      <c r="E33625" s="122"/>
    </row>
    <row r="33626" spans="4:5">
      <c r="D33626" s="122"/>
      <c r="E33626" s="122"/>
    </row>
    <row r="33627" spans="4:5">
      <c r="D33627" s="122"/>
      <c r="E33627" s="122"/>
    </row>
    <row r="33628" spans="4:5">
      <c r="D33628" s="122"/>
      <c r="E33628" s="122"/>
    </row>
    <row r="33629" spans="4:5">
      <c r="D33629" s="122"/>
      <c r="E33629" s="122"/>
    </row>
    <row r="33630" spans="4:5">
      <c r="D33630" s="122"/>
      <c r="E33630" s="122"/>
    </row>
    <row r="33631" spans="4:5">
      <c r="D33631" s="122"/>
      <c r="E33631" s="122"/>
    </row>
    <row r="33632" spans="4:5">
      <c r="D33632" s="122"/>
      <c r="E33632" s="122"/>
    </row>
    <row r="33633" spans="4:5">
      <c r="D33633" s="122"/>
      <c r="E33633" s="122"/>
    </row>
    <row r="33634" spans="4:5">
      <c r="D33634" s="122"/>
      <c r="E33634" s="122"/>
    </row>
    <row r="33635" spans="4:5">
      <c r="D33635" s="122"/>
      <c r="E33635" s="122"/>
    </row>
    <row r="33636" spans="4:5">
      <c r="D33636" s="122"/>
      <c r="E33636" s="122"/>
    </row>
    <row r="33637" spans="4:5">
      <c r="D33637" s="122"/>
      <c r="E33637" s="122"/>
    </row>
    <row r="33638" spans="4:5">
      <c r="D33638" s="122"/>
      <c r="E33638" s="122"/>
    </row>
    <row r="33639" spans="4:5">
      <c r="D33639" s="122"/>
      <c r="E33639" s="122"/>
    </row>
    <row r="33640" spans="4:5">
      <c r="D33640" s="122"/>
      <c r="E33640" s="122"/>
    </row>
    <row r="33641" spans="4:5">
      <c r="D33641" s="122"/>
      <c r="E33641" s="122"/>
    </row>
    <row r="33642" spans="4:5">
      <c r="D33642" s="122"/>
      <c r="E33642" s="122"/>
    </row>
    <row r="33643" spans="4:5">
      <c r="D33643" s="122"/>
      <c r="E33643" s="122"/>
    </row>
    <row r="33644" spans="4:5">
      <c r="D33644" s="122"/>
      <c r="E33644" s="122"/>
    </row>
    <row r="33645" spans="4:5">
      <c r="D33645" s="122"/>
      <c r="E33645" s="122"/>
    </row>
    <row r="33646" spans="4:5">
      <c r="D33646" s="122"/>
      <c r="E33646" s="122"/>
    </row>
    <row r="33647" spans="4:5">
      <c r="D33647" s="122"/>
      <c r="E33647" s="122"/>
    </row>
    <row r="33648" spans="4:5">
      <c r="D33648" s="122"/>
      <c r="E33648" s="122"/>
    </row>
    <row r="33649" spans="4:5">
      <c r="D33649" s="122"/>
      <c r="E33649" s="122"/>
    </row>
    <row r="33650" spans="4:5">
      <c r="D33650" s="122"/>
      <c r="E33650" s="122"/>
    </row>
    <row r="33651" spans="4:5">
      <c r="D33651" s="122"/>
      <c r="E33651" s="122"/>
    </row>
    <row r="33652" spans="4:5">
      <c r="D33652" s="122"/>
      <c r="E33652" s="122"/>
    </row>
    <row r="33653" spans="4:5">
      <c r="D33653" s="122"/>
      <c r="E33653" s="122"/>
    </row>
    <row r="33654" spans="4:5">
      <c r="D33654" s="122"/>
      <c r="E33654" s="122"/>
    </row>
    <row r="33655" spans="4:5">
      <c r="D33655" s="122"/>
      <c r="E33655" s="122"/>
    </row>
    <row r="33656" spans="4:5">
      <c r="D33656" s="122"/>
      <c r="E33656" s="122"/>
    </row>
    <row r="33657" spans="4:5">
      <c r="D33657" s="122"/>
      <c r="E33657" s="122"/>
    </row>
    <row r="33658" spans="4:5">
      <c r="D33658" s="122"/>
      <c r="E33658" s="122"/>
    </row>
    <row r="33659" spans="4:5">
      <c r="D33659" s="122"/>
      <c r="E33659" s="122"/>
    </row>
    <row r="33660" spans="4:5">
      <c r="D33660" s="122"/>
      <c r="E33660" s="122"/>
    </row>
    <row r="33661" spans="4:5">
      <c r="D33661" s="122"/>
      <c r="E33661" s="122"/>
    </row>
    <row r="33662" spans="4:5">
      <c r="D33662" s="122"/>
      <c r="E33662" s="122"/>
    </row>
    <row r="33663" spans="4:5">
      <c r="D33663" s="122"/>
      <c r="E33663" s="122"/>
    </row>
    <row r="33664" spans="4:5">
      <c r="D33664" s="122"/>
      <c r="E33664" s="122"/>
    </row>
    <row r="33665" spans="4:5">
      <c r="D33665" s="122"/>
      <c r="E33665" s="122"/>
    </row>
    <row r="33666" spans="4:5">
      <c r="D33666" s="122"/>
      <c r="E33666" s="122"/>
    </row>
    <row r="33667" spans="4:5">
      <c r="D33667" s="122"/>
      <c r="E33667" s="122"/>
    </row>
    <row r="33668" spans="4:5">
      <c r="D33668" s="122"/>
      <c r="E33668" s="122"/>
    </row>
    <row r="33669" spans="4:5">
      <c r="D33669" s="122"/>
      <c r="E33669" s="122"/>
    </row>
    <row r="33670" spans="4:5">
      <c r="D33670" s="122"/>
      <c r="E33670" s="122"/>
    </row>
    <row r="33671" spans="4:5">
      <c r="D33671" s="122"/>
      <c r="E33671" s="122"/>
    </row>
    <row r="33672" spans="4:5">
      <c r="D33672" s="122"/>
      <c r="E33672" s="122"/>
    </row>
    <row r="33673" spans="4:5">
      <c r="D33673" s="122"/>
      <c r="E33673" s="122"/>
    </row>
    <row r="33674" spans="4:5">
      <c r="D33674" s="122"/>
      <c r="E33674" s="122"/>
    </row>
    <row r="33675" spans="4:5">
      <c r="D33675" s="122"/>
      <c r="E33675" s="122"/>
    </row>
    <row r="33676" spans="4:5">
      <c r="D33676" s="122"/>
      <c r="E33676" s="122"/>
    </row>
    <row r="33677" spans="4:5">
      <c r="D33677" s="122"/>
      <c r="E33677" s="122"/>
    </row>
    <row r="33678" spans="4:5">
      <c r="D33678" s="122"/>
      <c r="E33678" s="122"/>
    </row>
    <row r="33679" spans="4:5">
      <c r="D33679" s="122"/>
      <c r="E33679" s="122"/>
    </row>
    <row r="33680" spans="4:5">
      <c r="D33680" s="122"/>
      <c r="E33680" s="122"/>
    </row>
    <row r="33681" spans="4:5">
      <c r="D33681" s="122"/>
      <c r="E33681" s="122"/>
    </row>
    <row r="33682" spans="4:5">
      <c r="D33682" s="122"/>
      <c r="E33682" s="122"/>
    </row>
    <row r="33683" spans="4:5">
      <c r="D33683" s="122"/>
      <c r="E33683" s="122"/>
    </row>
    <row r="33684" spans="4:5">
      <c r="D33684" s="122"/>
      <c r="E33684" s="122"/>
    </row>
    <row r="33685" spans="4:5">
      <c r="D33685" s="122"/>
      <c r="E33685" s="122"/>
    </row>
    <row r="33686" spans="4:5">
      <c r="D33686" s="122"/>
      <c r="E33686" s="122"/>
    </row>
    <row r="33687" spans="4:5">
      <c r="D33687" s="122"/>
      <c r="E33687" s="122"/>
    </row>
    <row r="33688" spans="4:5">
      <c r="D33688" s="122"/>
      <c r="E33688" s="122"/>
    </row>
    <row r="33689" spans="4:5">
      <c r="D33689" s="122"/>
      <c r="E33689" s="122"/>
    </row>
    <row r="33690" spans="4:5">
      <c r="D33690" s="122"/>
      <c r="E33690" s="122"/>
    </row>
    <row r="33691" spans="4:5">
      <c r="D33691" s="122"/>
      <c r="E33691" s="122"/>
    </row>
    <row r="33692" spans="4:5">
      <c r="D33692" s="122"/>
      <c r="E33692" s="122"/>
    </row>
    <row r="33693" spans="4:5">
      <c r="D33693" s="122"/>
      <c r="E33693" s="122"/>
    </row>
    <row r="33694" spans="4:5">
      <c r="D33694" s="122"/>
      <c r="E33694" s="122"/>
    </row>
    <row r="33695" spans="4:5">
      <c r="D33695" s="122"/>
      <c r="E33695" s="122"/>
    </row>
    <row r="33696" spans="4:5">
      <c r="D33696" s="122"/>
      <c r="E33696" s="122"/>
    </row>
    <row r="33697" spans="4:5">
      <c r="D33697" s="122"/>
      <c r="E33697" s="122"/>
    </row>
    <row r="33698" spans="4:5">
      <c r="D33698" s="122"/>
      <c r="E33698" s="122"/>
    </row>
    <row r="33699" spans="4:5">
      <c r="D33699" s="122"/>
      <c r="E33699" s="122"/>
    </row>
    <row r="33700" spans="4:5">
      <c r="D33700" s="122"/>
      <c r="E33700" s="122"/>
    </row>
    <row r="33701" spans="4:5">
      <c r="D33701" s="122"/>
      <c r="E33701" s="122"/>
    </row>
    <row r="33702" spans="4:5">
      <c r="D33702" s="122"/>
      <c r="E33702" s="122"/>
    </row>
    <row r="33703" spans="4:5">
      <c r="D33703" s="122"/>
      <c r="E33703" s="122"/>
    </row>
    <row r="33704" spans="4:5">
      <c r="D33704" s="122"/>
      <c r="E33704" s="122"/>
    </row>
    <row r="33705" spans="4:5">
      <c r="D33705" s="122"/>
      <c r="E33705" s="122"/>
    </row>
    <row r="33706" spans="4:5">
      <c r="D33706" s="122"/>
      <c r="E33706" s="122"/>
    </row>
    <row r="33707" spans="4:5">
      <c r="D33707" s="122"/>
      <c r="E33707" s="122"/>
    </row>
    <row r="33708" spans="4:5">
      <c r="D33708" s="122"/>
      <c r="E33708" s="122"/>
    </row>
    <row r="33709" spans="4:5">
      <c r="D33709" s="122"/>
      <c r="E33709" s="122"/>
    </row>
    <row r="33710" spans="4:5">
      <c r="D33710" s="122"/>
      <c r="E33710" s="122"/>
    </row>
    <row r="33711" spans="4:5">
      <c r="D33711" s="122"/>
      <c r="E33711" s="122"/>
    </row>
    <row r="33712" spans="4:5">
      <c r="D33712" s="122"/>
      <c r="E33712" s="122"/>
    </row>
    <row r="33713" spans="4:5">
      <c r="D33713" s="122"/>
      <c r="E33713" s="122"/>
    </row>
    <row r="33714" spans="4:5">
      <c r="D33714" s="122"/>
      <c r="E33714" s="122"/>
    </row>
    <row r="33715" spans="4:5">
      <c r="D33715" s="122"/>
      <c r="E33715" s="122"/>
    </row>
    <row r="33716" spans="4:5">
      <c r="D33716" s="122"/>
      <c r="E33716" s="122"/>
    </row>
    <row r="33717" spans="4:5">
      <c r="D33717" s="122"/>
      <c r="E33717" s="122"/>
    </row>
    <row r="33718" spans="4:5">
      <c r="D33718" s="122"/>
      <c r="E33718" s="122"/>
    </row>
    <row r="33719" spans="4:5">
      <c r="D33719" s="122"/>
      <c r="E33719" s="122"/>
    </row>
    <row r="33720" spans="4:5">
      <c r="D33720" s="122"/>
      <c r="E33720" s="122"/>
    </row>
    <row r="33721" spans="4:5">
      <c r="D33721" s="122"/>
      <c r="E33721" s="122"/>
    </row>
    <row r="33722" spans="4:5">
      <c r="D33722" s="122"/>
      <c r="E33722" s="122"/>
    </row>
    <row r="33723" spans="4:5">
      <c r="D33723" s="122"/>
      <c r="E33723" s="122"/>
    </row>
    <row r="33724" spans="4:5">
      <c r="D33724" s="122"/>
      <c r="E33724" s="122"/>
    </row>
    <row r="33725" spans="4:5">
      <c r="D33725" s="122"/>
      <c r="E33725" s="122"/>
    </row>
    <row r="33726" spans="4:5">
      <c r="D33726" s="122"/>
      <c r="E33726" s="122"/>
    </row>
    <row r="33727" spans="4:5">
      <c r="D33727" s="122"/>
      <c r="E33727" s="122"/>
    </row>
    <row r="33728" spans="4:5">
      <c r="D33728" s="122"/>
      <c r="E33728" s="122"/>
    </row>
    <row r="33729" spans="4:5">
      <c r="D33729" s="122"/>
      <c r="E33729" s="122"/>
    </row>
    <row r="33730" spans="4:5">
      <c r="D33730" s="122"/>
      <c r="E33730" s="122"/>
    </row>
    <row r="33731" spans="4:5">
      <c r="D33731" s="122"/>
      <c r="E33731" s="122"/>
    </row>
    <row r="33732" spans="4:5">
      <c r="D33732" s="122"/>
      <c r="E33732" s="122"/>
    </row>
    <row r="33733" spans="4:5">
      <c r="D33733" s="122"/>
      <c r="E33733" s="122"/>
    </row>
    <row r="33734" spans="4:5">
      <c r="D33734" s="122"/>
      <c r="E33734" s="122"/>
    </row>
    <row r="33735" spans="4:5">
      <c r="D33735" s="122"/>
      <c r="E33735" s="122"/>
    </row>
    <row r="33736" spans="4:5">
      <c r="D33736" s="122"/>
      <c r="E33736" s="122"/>
    </row>
    <row r="33737" spans="4:5">
      <c r="D33737" s="122"/>
      <c r="E33737" s="122"/>
    </row>
    <row r="33738" spans="4:5">
      <c r="D33738" s="122"/>
      <c r="E33738" s="122"/>
    </row>
    <row r="33739" spans="4:5">
      <c r="D33739" s="122"/>
      <c r="E33739" s="122"/>
    </row>
    <row r="33740" spans="4:5">
      <c r="D33740" s="122"/>
      <c r="E33740" s="122"/>
    </row>
    <row r="33741" spans="4:5">
      <c r="D33741" s="122"/>
      <c r="E33741" s="122"/>
    </row>
    <row r="33742" spans="4:5">
      <c r="D33742" s="122"/>
      <c r="E33742" s="122"/>
    </row>
    <row r="33743" spans="4:5">
      <c r="D33743" s="122"/>
      <c r="E33743" s="122"/>
    </row>
    <row r="33744" spans="4:5">
      <c r="D33744" s="122"/>
      <c r="E33744" s="122"/>
    </row>
    <row r="33745" spans="4:5">
      <c r="D33745" s="122"/>
      <c r="E33745" s="122"/>
    </row>
    <row r="33746" spans="4:5">
      <c r="D33746" s="122"/>
      <c r="E33746" s="122"/>
    </row>
    <row r="33747" spans="4:5">
      <c r="D33747" s="122"/>
      <c r="E33747" s="122"/>
    </row>
    <row r="33748" spans="4:5">
      <c r="D33748" s="122"/>
      <c r="E33748" s="122"/>
    </row>
    <row r="33749" spans="4:5">
      <c r="D33749" s="122"/>
      <c r="E33749" s="122"/>
    </row>
    <row r="33750" spans="4:5">
      <c r="D33750" s="122"/>
      <c r="E33750" s="122"/>
    </row>
    <row r="33751" spans="4:5">
      <c r="D33751" s="122"/>
      <c r="E33751" s="122"/>
    </row>
    <row r="33752" spans="4:5">
      <c r="D33752" s="122"/>
      <c r="E33752" s="122"/>
    </row>
    <row r="33753" spans="4:5">
      <c r="D33753" s="122"/>
      <c r="E33753" s="122"/>
    </row>
    <row r="33754" spans="4:5">
      <c r="D33754" s="122"/>
      <c r="E33754" s="122"/>
    </row>
    <row r="33755" spans="4:5">
      <c r="D33755" s="122"/>
      <c r="E33755" s="122"/>
    </row>
    <row r="33756" spans="4:5">
      <c r="D33756" s="122"/>
      <c r="E33756" s="122"/>
    </row>
    <row r="33757" spans="4:5">
      <c r="D33757" s="122"/>
      <c r="E33757" s="122"/>
    </row>
    <row r="33758" spans="4:5">
      <c r="D33758" s="122"/>
      <c r="E33758" s="122"/>
    </row>
    <row r="33759" spans="4:5">
      <c r="D33759" s="122"/>
      <c r="E33759" s="122"/>
    </row>
    <row r="33760" spans="4:5">
      <c r="D33760" s="122"/>
      <c r="E33760" s="122"/>
    </row>
    <row r="33761" spans="4:5">
      <c r="D33761" s="122"/>
      <c r="E33761" s="122"/>
    </row>
    <row r="33762" spans="4:5">
      <c r="D33762" s="122"/>
      <c r="E33762" s="122"/>
    </row>
    <row r="33763" spans="4:5">
      <c r="D33763" s="122"/>
      <c r="E33763" s="122"/>
    </row>
    <row r="33764" spans="4:5">
      <c r="D33764" s="122"/>
      <c r="E33764" s="122"/>
    </row>
    <row r="33765" spans="4:5">
      <c r="D33765" s="122"/>
      <c r="E33765" s="122"/>
    </row>
    <row r="33766" spans="4:5">
      <c r="D33766" s="122"/>
      <c r="E33766" s="122"/>
    </row>
    <row r="33767" spans="4:5">
      <c r="D33767" s="122"/>
      <c r="E33767" s="122"/>
    </row>
    <row r="33768" spans="4:5">
      <c r="D33768" s="122"/>
      <c r="E33768" s="122"/>
    </row>
    <row r="33769" spans="4:5">
      <c r="D33769" s="122"/>
      <c r="E33769" s="122"/>
    </row>
    <row r="33770" spans="4:5">
      <c r="D33770" s="122"/>
      <c r="E33770" s="122"/>
    </row>
    <row r="33771" spans="4:5">
      <c r="D33771" s="122"/>
      <c r="E33771" s="122"/>
    </row>
    <row r="33772" spans="4:5">
      <c r="D33772" s="122"/>
      <c r="E33772" s="122"/>
    </row>
    <row r="33773" spans="4:5">
      <c r="D33773" s="122"/>
      <c r="E33773" s="122"/>
    </row>
    <row r="33774" spans="4:5">
      <c r="D33774" s="122"/>
      <c r="E33774" s="122"/>
    </row>
    <row r="33775" spans="4:5">
      <c r="D33775" s="122"/>
      <c r="E33775" s="122"/>
    </row>
    <row r="33776" spans="4:5">
      <c r="D33776" s="122"/>
      <c r="E33776" s="122"/>
    </row>
    <row r="33777" spans="4:5">
      <c r="D33777" s="122"/>
      <c r="E33777" s="122"/>
    </row>
    <row r="33778" spans="4:5">
      <c r="D33778" s="122"/>
      <c r="E33778" s="122"/>
    </row>
    <row r="33779" spans="4:5">
      <c r="D33779" s="122"/>
      <c r="E33779" s="122"/>
    </row>
    <row r="33780" spans="4:5">
      <c r="D33780" s="122"/>
      <c r="E33780" s="122"/>
    </row>
    <row r="33781" spans="4:5">
      <c r="D33781" s="122"/>
      <c r="E33781" s="122"/>
    </row>
    <row r="33782" spans="4:5">
      <c r="D33782" s="122"/>
      <c r="E33782" s="122"/>
    </row>
    <row r="33783" spans="4:5">
      <c r="D33783" s="122"/>
      <c r="E33783" s="122"/>
    </row>
    <row r="33784" spans="4:5">
      <c r="D33784" s="122"/>
      <c r="E33784" s="122"/>
    </row>
    <row r="33785" spans="4:5">
      <c r="D33785" s="122"/>
      <c r="E33785" s="122"/>
    </row>
    <row r="33786" spans="4:5">
      <c r="D33786" s="122"/>
      <c r="E33786" s="122"/>
    </row>
    <row r="33787" spans="4:5">
      <c r="D33787" s="122"/>
      <c r="E33787" s="122"/>
    </row>
    <row r="33788" spans="4:5">
      <c r="D33788" s="122"/>
      <c r="E33788" s="122"/>
    </row>
    <row r="33789" spans="4:5">
      <c r="D33789" s="122"/>
      <c r="E33789" s="122"/>
    </row>
    <row r="33790" spans="4:5">
      <c r="D33790" s="122"/>
      <c r="E33790" s="122"/>
    </row>
    <row r="33791" spans="4:5">
      <c r="D33791" s="122"/>
      <c r="E33791" s="122"/>
    </row>
    <row r="33792" spans="4:5">
      <c r="D33792" s="122"/>
      <c r="E33792" s="122"/>
    </row>
    <row r="33793" spans="4:5">
      <c r="D33793" s="122"/>
      <c r="E33793" s="122"/>
    </row>
    <row r="33794" spans="4:5">
      <c r="D33794" s="122"/>
      <c r="E33794" s="122"/>
    </row>
    <row r="33795" spans="4:5">
      <c r="D33795" s="122"/>
      <c r="E33795" s="122"/>
    </row>
    <row r="33796" spans="4:5">
      <c r="D33796" s="122"/>
      <c r="E33796" s="122"/>
    </row>
    <row r="33797" spans="4:5">
      <c r="D33797" s="122"/>
      <c r="E33797" s="122"/>
    </row>
    <row r="33798" spans="4:5">
      <c r="D33798" s="122"/>
      <c r="E33798" s="122"/>
    </row>
    <row r="33799" spans="4:5">
      <c r="D33799" s="122"/>
      <c r="E33799" s="122"/>
    </row>
    <row r="33800" spans="4:5">
      <c r="D33800" s="122"/>
      <c r="E33800" s="122"/>
    </row>
    <row r="33801" spans="4:5">
      <c r="D33801" s="122"/>
      <c r="E33801" s="122"/>
    </row>
    <row r="33802" spans="4:5">
      <c r="D33802" s="122"/>
      <c r="E33802" s="122"/>
    </row>
    <row r="33803" spans="4:5">
      <c r="D33803" s="122"/>
      <c r="E33803" s="122"/>
    </row>
    <row r="33804" spans="4:5">
      <c r="D33804" s="122"/>
      <c r="E33804" s="122"/>
    </row>
    <row r="33805" spans="4:5">
      <c r="D33805" s="122"/>
      <c r="E33805" s="122"/>
    </row>
    <row r="33806" spans="4:5">
      <c r="D33806" s="122"/>
      <c r="E33806" s="122"/>
    </row>
    <row r="33807" spans="4:5">
      <c r="D33807" s="122"/>
      <c r="E33807" s="122"/>
    </row>
    <row r="33808" spans="4:5">
      <c r="D33808" s="122"/>
      <c r="E33808" s="122"/>
    </row>
    <row r="33809" spans="4:5">
      <c r="D33809" s="122"/>
      <c r="E33809" s="122"/>
    </row>
    <row r="33810" spans="4:5">
      <c r="D33810" s="122"/>
      <c r="E33810" s="122"/>
    </row>
    <row r="33811" spans="4:5">
      <c r="D33811" s="122"/>
      <c r="E33811" s="122"/>
    </row>
    <row r="33812" spans="4:5">
      <c r="D33812" s="122"/>
      <c r="E33812" s="122"/>
    </row>
    <row r="33813" spans="4:5">
      <c r="D33813" s="122"/>
      <c r="E33813" s="122"/>
    </row>
    <row r="33814" spans="4:5">
      <c r="D33814" s="122"/>
      <c r="E33814" s="122"/>
    </row>
    <row r="33815" spans="4:5">
      <c r="D33815" s="122"/>
      <c r="E33815" s="122"/>
    </row>
    <row r="33816" spans="4:5">
      <c r="D33816" s="122"/>
      <c r="E33816" s="122"/>
    </row>
    <row r="33817" spans="4:5">
      <c r="D33817" s="122"/>
      <c r="E33817" s="122"/>
    </row>
    <row r="33818" spans="4:5">
      <c r="D33818" s="122"/>
      <c r="E33818" s="122"/>
    </row>
    <row r="33819" spans="4:5">
      <c r="D33819" s="122"/>
      <c r="E33819" s="122"/>
    </row>
    <row r="33820" spans="4:5">
      <c r="D33820" s="122"/>
      <c r="E33820" s="122"/>
    </row>
    <row r="33821" spans="4:5">
      <c r="D33821" s="122"/>
      <c r="E33821" s="122"/>
    </row>
    <row r="33822" spans="4:5">
      <c r="D33822" s="122"/>
      <c r="E33822" s="122"/>
    </row>
    <row r="33823" spans="4:5">
      <c r="D33823" s="122"/>
      <c r="E33823" s="122"/>
    </row>
    <row r="33824" spans="4:5">
      <c r="D33824" s="122"/>
      <c r="E33824" s="122"/>
    </row>
    <row r="33825" spans="4:5">
      <c r="D33825" s="122"/>
      <c r="E33825" s="122"/>
    </row>
    <row r="33826" spans="4:5">
      <c r="D33826" s="122"/>
      <c r="E33826" s="122"/>
    </row>
    <row r="33827" spans="4:5">
      <c r="D33827" s="122"/>
      <c r="E33827" s="122"/>
    </row>
    <row r="33828" spans="4:5">
      <c r="D33828" s="122"/>
      <c r="E33828" s="122"/>
    </row>
    <row r="33829" spans="4:5">
      <c r="D33829" s="122"/>
      <c r="E33829" s="122"/>
    </row>
    <row r="33830" spans="4:5">
      <c r="D33830" s="122"/>
      <c r="E33830" s="122"/>
    </row>
    <row r="33831" spans="4:5">
      <c r="D33831" s="122"/>
      <c r="E33831" s="122"/>
    </row>
    <row r="33832" spans="4:5">
      <c r="D33832" s="122"/>
      <c r="E33832" s="122"/>
    </row>
    <row r="33833" spans="4:5">
      <c r="D33833" s="122"/>
      <c r="E33833" s="122"/>
    </row>
    <row r="33834" spans="4:5">
      <c r="D33834" s="122"/>
      <c r="E33834" s="122"/>
    </row>
    <row r="33835" spans="4:5">
      <c r="D33835" s="122"/>
      <c r="E33835" s="122"/>
    </row>
    <row r="33836" spans="4:5">
      <c r="D33836" s="122"/>
      <c r="E33836" s="122"/>
    </row>
    <row r="33837" spans="4:5">
      <c r="D33837" s="122"/>
      <c r="E33837" s="122"/>
    </row>
    <row r="33838" spans="4:5">
      <c r="D33838" s="122"/>
      <c r="E33838" s="122"/>
    </row>
    <row r="33839" spans="4:5">
      <c r="D33839" s="122"/>
      <c r="E33839" s="122"/>
    </row>
    <row r="33840" spans="4:5">
      <c r="D33840" s="122"/>
      <c r="E33840" s="122"/>
    </row>
    <row r="33841" spans="4:5">
      <c r="D33841" s="122"/>
      <c r="E33841" s="122"/>
    </row>
    <row r="33842" spans="4:5">
      <c r="D33842" s="122"/>
      <c r="E33842" s="122"/>
    </row>
    <row r="33843" spans="4:5">
      <c r="D33843" s="122"/>
      <c r="E33843" s="122"/>
    </row>
    <row r="33844" spans="4:5">
      <c r="D33844" s="122"/>
      <c r="E33844" s="122"/>
    </row>
    <row r="33845" spans="4:5">
      <c r="D33845" s="122"/>
      <c r="E33845" s="122"/>
    </row>
    <row r="33846" spans="4:5">
      <c r="D33846" s="122"/>
      <c r="E33846" s="122"/>
    </row>
    <row r="33847" spans="4:5">
      <c r="D33847" s="122"/>
      <c r="E33847" s="122"/>
    </row>
    <row r="33848" spans="4:5">
      <c r="D33848" s="122"/>
      <c r="E33848" s="122"/>
    </row>
    <row r="33849" spans="4:5">
      <c r="D33849" s="122"/>
      <c r="E33849" s="122"/>
    </row>
    <row r="33850" spans="4:5">
      <c r="D33850" s="122"/>
      <c r="E33850" s="122"/>
    </row>
    <row r="33851" spans="4:5">
      <c r="D33851" s="122"/>
      <c r="E33851" s="122"/>
    </row>
    <row r="33852" spans="4:5">
      <c r="D33852" s="122"/>
      <c r="E33852" s="122"/>
    </row>
    <row r="33853" spans="4:5">
      <c r="D33853" s="122"/>
      <c r="E33853" s="122"/>
    </row>
    <row r="33854" spans="4:5">
      <c r="D33854" s="122"/>
      <c r="E33854" s="122"/>
    </row>
    <row r="33855" spans="4:5">
      <c r="D33855" s="122"/>
      <c r="E33855" s="122"/>
    </row>
    <row r="33856" spans="4:5">
      <c r="D33856" s="122"/>
      <c r="E33856" s="122"/>
    </row>
    <row r="33857" spans="4:5">
      <c r="D33857" s="122"/>
      <c r="E33857" s="122"/>
    </row>
    <row r="33858" spans="4:5">
      <c r="D33858" s="122"/>
      <c r="E33858" s="122"/>
    </row>
    <row r="33859" spans="4:5">
      <c r="D33859" s="122"/>
      <c r="E33859" s="122"/>
    </row>
    <row r="33860" spans="4:5">
      <c r="D33860" s="122"/>
      <c r="E33860" s="122"/>
    </row>
    <row r="33861" spans="4:5">
      <c r="D33861" s="122"/>
      <c r="E33861" s="122"/>
    </row>
    <row r="33862" spans="4:5">
      <c r="D33862" s="122"/>
      <c r="E33862" s="122"/>
    </row>
    <row r="33863" spans="4:5">
      <c r="D33863" s="122"/>
      <c r="E33863" s="122"/>
    </row>
    <row r="33864" spans="4:5">
      <c r="D33864" s="122"/>
      <c r="E33864" s="122"/>
    </row>
    <row r="33865" spans="4:5">
      <c r="D33865" s="122"/>
      <c r="E33865" s="122"/>
    </row>
    <row r="33866" spans="4:5">
      <c r="D33866" s="122"/>
      <c r="E33866" s="122"/>
    </row>
    <row r="33867" spans="4:5">
      <c r="D33867" s="122"/>
      <c r="E33867" s="122"/>
    </row>
    <row r="33868" spans="4:5">
      <c r="D33868" s="122"/>
      <c r="E33868" s="122"/>
    </row>
    <row r="33869" spans="4:5">
      <c r="D33869" s="122"/>
      <c r="E33869" s="122"/>
    </row>
    <row r="33870" spans="4:5">
      <c r="D33870" s="122"/>
      <c r="E33870" s="122"/>
    </row>
    <row r="33871" spans="4:5">
      <c r="D33871" s="122"/>
      <c r="E33871" s="122"/>
    </row>
    <row r="33872" spans="4:5">
      <c r="D33872" s="122"/>
      <c r="E33872" s="122"/>
    </row>
    <row r="33873" spans="4:5">
      <c r="D33873" s="122"/>
      <c r="E33873" s="122"/>
    </row>
    <row r="33874" spans="4:5">
      <c r="D33874" s="122"/>
      <c r="E33874" s="122"/>
    </row>
    <row r="33875" spans="4:5">
      <c r="D33875" s="122"/>
      <c r="E33875" s="122"/>
    </row>
    <row r="33876" spans="4:5">
      <c r="D33876" s="122"/>
      <c r="E33876" s="122"/>
    </row>
    <row r="33877" spans="4:5">
      <c r="D33877" s="122"/>
      <c r="E33877" s="122"/>
    </row>
    <row r="33878" spans="4:5">
      <c r="D33878" s="122"/>
      <c r="E33878" s="122"/>
    </row>
    <row r="33879" spans="4:5">
      <c r="D33879" s="122"/>
      <c r="E33879" s="122"/>
    </row>
    <row r="33880" spans="4:5">
      <c r="D33880" s="122"/>
      <c r="E33880" s="122"/>
    </row>
    <row r="33881" spans="4:5">
      <c r="D33881" s="122"/>
      <c r="E33881" s="122"/>
    </row>
    <row r="33882" spans="4:5">
      <c r="D33882" s="122"/>
      <c r="E33882" s="122"/>
    </row>
    <row r="33883" spans="4:5">
      <c r="D33883" s="122"/>
      <c r="E33883" s="122"/>
    </row>
    <row r="33884" spans="4:5">
      <c r="D33884" s="122"/>
      <c r="E33884" s="122"/>
    </row>
    <row r="33885" spans="4:5">
      <c r="D33885" s="122"/>
      <c r="E33885" s="122"/>
    </row>
    <row r="33886" spans="4:5">
      <c r="D33886" s="122"/>
      <c r="E33886" s="122"/>
    </row>
    <row r="33887" spans="4:5">
      <c r="D33887" s="122"/>
      <c r="E33887" s="122"/>
    </row>
    <row r="33888" spans="4:5">
      <c r="D33888" s="122"/>
      <c r="E33888" s="122"/>
    </row>
    <row r="33889" spans="4:5">
      <c r="D33889" s="122"/>
      <c r="E33889" s="122"/>
    </row>
    <row r="33890" spans="4:5">
      <c r="D33890" s="122"/>
      <c r="E33890" s="122"/>
    </row>
    <row r="33891" spans="4:5">
      <c r="D33891" s="122"/>
      <c r="E33891" s="122"/>
    </row>
    <row r="33892" spans="4:5">
      <c r="D33892" s="122"/>
      <c r="E33892" s="122"/>
    </row>
    <row r="33893" spans="4:5">
      <c r="D33893" s="122"/>
      <c r="E33893" s="122"/>
    </row>
    <row r="33894" spans="4:5">
      <c r="D33894" s="122"/>
      <c r="E33894" s="122"/>
    </row>
    <row r="33895" spans="4:5">
      <c r="D33895" s="122"/>
      <c r="E33895" s="122"/>
    </row>
    <row r="33896" spans="4:5">
      <c r="D33896" s="122"/>
      <c r="E33896" s="122"/>
    </row>
    <row r="33897" spans="4:5">
      <c r="D33897" s="122"/>
      <c r="E33897" s="122"/>
    </row>
    <row r="33898" spans="4:5">
      <c r="D33898" s="122"/>
      <c r="E33898" s="122"/>
    </row>
    <row r="33899" spans="4:5">
      <c r="D33899" s="122"/>
      <c r="E33899" s="122"/>
    </row>
    <row r="33900" spans="4:5">
      <c r="D33900" s="122"/>
      <c r="E33900" s="122"/>
    </row>
    <row r="33901" spans="4:5">
      <c r="D33901" s="122"/>
      <c r="E33901" s="122"/>
    </row>
    <row r="33902" spans="4:5">
      <c r="D33902" s="122"/>
      <c r="E33902" s="122"/>
    </row>
    <row r="33903" spans="4:5">
      <c r="D33903" s="122"/>
      <c r="E33903" s="122"/>
    </row>
    <row r="33904" spans="4:5">
      <c r="D33904" s="122"/>
      <c r="E33904" s="122"/>
    </row>
    <row r="33905" spans="4:5">
      <c r="D33905" s="122"/>
      <c r="E33905" s="122"/>
    </row>
    <row r="33906" spans="4:5">
      <c r="D33906" s="122"/>
      <c r="E33906" s="122"/>
    </row>
    <row r="33907" spans="4:5">
      <c r="D33907" s="122"/>
      <c r="E33907" s="122"/>
    </row>
    <row r="33908" spans="4:5">
      <c r="D33908" s="122"/>
      <c r="E33908" s="122"/>
    </row>
    <row r="33909" spans="4:5">
      <c r="D33909" s="122"/>
      <c r="E33909" s="122"/>
    </row>
    <row r="33910" spans="4:5">
      <c r="D33910" s="122"/>
      <c r="E33910" s="122"/>
    </row>
    <row r="33911" spans="4:5">
      <c r="D33911" s="122"/>
      <c r="E33911" s="122"/>
    </row>
    <row r="33912" spans="4:5">
      <c r="D33912" s="122"/>
      <c r="E33912" s="122"/>
    </row>
    <row r="33913" spans="4:5">
      <c r="D33913" s="122"/>
      <c r="E33913" s="122"/>
    </row>
    <row r="33914" spans="4:5">
      <c r="D33914" s="122"/>
      <c r="E33914" s="122"/>
    </row>
    <row r="33915" spans="4:5">
      <c r="D33915" s="122"/>
      <c r="E33915" s="122"/>
    </row>
    <row r="33916" spans="4:5">
      <c r="D33916" s="122"/>
      <c r="E33916" s="122"/>
    </row>
    <row r="33917" spans="4:5">
      <c r="D33917" s="122"/>
      <c r="E33917" s="122"/>
    </row>
    <row r="33918" spans="4:5">
      <c r="D33918" s="122"/>
      <c r="E33918" s="122"/>
    </row>
    <row r="33919" spans="4:5">
      <c r="D33919" s="122"/>
      <c r="E33919" s="122"/>
    </row>
    <row r="33920" spans="4:5">
      <c r="D33920" s="122"/>
      <c r="E33920" s="122"/>
    </row>
    <row r="33921" spans="4:5">
      <c r="D33921" s="122"/>
      <c r="E33921" s="122"/>
    </row>
    <row r="33922" spans="4:5">
      <c r="D33922" s="122"/>
      <c r="E33922" s="122"/>
    </row>
    <row r="33923" spans="4:5">
      <c r="D33923" s="122"/>
      <c r="E33923" s="122"/>
    </row>
    <row r="33924" spans="4:5">
      <c r="D33924" s="122"/>
      <c r="E33924" s="122"/>
    </row>
    <row r="33925" spans="4:5">
      <c r="D33925" s="122"/>
      <c r="E33925" s="122"/>
    </row>
    <row r="33926" spans="4:5">
      <c r="D33926" s="122"/>
      <c r="E33926" s="122"/>
    </row>
    <row r="33927" spans="4:5">
      <c r="D33927" s="122"/>
      <c r="E33927" s="122"/>
    </row>
    <row r="33928" spans="4:5">
      <c r="D33928" s="122"/>
      <c r="E33928" s="122"/>
    </row>
    <row r="33929" spans="4:5">
      <c r="D33929" s="122"/>
      <c r="E33929" s="122"/>
    </row>
    <row r="33930" spans="4:5">
      <c r="D33930" s="122"/>
      <c r="E33930" s="122"/>
    </row>
    <row r="33931" spans="4:5">
      <c r="D33931" s="122"/>
      <c r="E33931" s="122"/>
    </row>
    <row r="33932" spans="4:5">
      <c r="D33932" s="122"/>
      <c r="E33932" s="122"/>
    </row>
    <row r="33933" spans="4:5">
      <c r="D33933" s="122"/>
      <c r="E33933" s="122"/>
    </row>
    <row r="33934" spans="4:5">
      <c r="D33934" s="122"/>
      <c r="E33934" s="122"/>
    </row>
    <row r="33935" spans="4:5">
      <c r="D33935" s="122"/>
      <c r="E33935" s="122"/>
    </row>
    <row r="33936" spans="4:5">
      <c r="D33936" s="122"/>
      <c r="E33936" s="122"/>
    </row>
    <row r="33937" spans="4:5">
      <c r="D33937" s="122"/>
      <c r="E33937" s="122"/>
    </row>
    <row r="33938" spans="4:5">
      <c r="D33938" s="122"/>
      <c r="E33938" s="122"/>
    </row>
    <row r="33939" spans="4:5">
      <c r="D33939" s="122"/>
      <c r="E33939" s="122"/>
    </row>
    <row r="33940" spans="4:5">
      <c r="D33940" s="122"/>
      <c r="E33940" s="122"/>
    </row>
    <row r="33941" spans="4:5">
      <c r="D33941" s="122"/>
      <c r="E33941" s="122"/>
    </row>
    <row r="33942" spans="4:5">
      <c r="D33942" s="122"/>
      <c r="E33942" s="122"/>
    </row>
    <row r="33943" spans="4:5">
      <c r="D33943" s="122"/>
      <c r="E33943" s="122"/>
    </row>
    <row r="33944" spans="4:5">
      <c r="D33944" s="122"/>
      <c r="E33944" s="122"/>
    </row>
    <row r="33945" spans="4:5">
      <c r="D33945" s="122"/>
      <c r="E33945" s="122"/>
    </row>
    <row r="33946" spans="4:5">
      <c r="D33946" s="122"/>
      <c r="E33946" s="122"/>
    </row>
    <row r="33947" spans="4:5">
      <c r="D33947" s="122"/>
      <c r="E33947" s="122"/>
    </row>
    <row r="33948" spans="4:5">
      <c r="D33948" s="122"/>
      <c r="E33948" s="122"/>
    </row>
    <row r="33949" spans="4:5">
      <c r="D33949" s="122"/>
      <c r="E33949" s="122"/>
    </row>
    <row r="33950" spans="4:5">
      <c r="D33950" s="122"/>
      <c r="E33950" s="122"/>
    </row>
    <row r="33951" spans="4:5">
      <c r="D33951" s="122"/>
      <c r="E33951" s="122"/>
    </row>
    <row r="33952" spans="4:5">
      <c r="D33952" s="122"/>
      <c r="E33952" s="122"/>
    </row>
    <row r="33953" spans="4:5">
      <c r="D33953" s="122"/>
      <c r="E33953" s="122"/>
    </row>
    <row r="33954" spans="4:5">
      <c r="D33954" s="122"/>
      <c r="E33954" s="122"/>
    </row>
    <row r="33955" spans="4:5">
      <c r="D33955" s="122"/>
      <c r="E33955" s="122"/>
    </row>
    <row r="33956" spans="4:5">
      <c r="D33956" s="122"/>
      <c r="E33956" s="122"/>
    </row>
    <row r="33957" spans="4:5">
      <c r="D33957" s="122"/>
      <c r="E33957" s="122"/>
    </row>
    <row r="33958" spans="4:5">
      <c r="D33958" s="122"/>
      <c r="E33958" s="122"/>
    </row>
    <row r="33959" spans="4:5">
      <c r="D33959" s="122"/>
      <c r="E33959" s="122"/>
    </row>
    <row r="33960" spans="4:5">
      <c r="D33960" s="122"/>
      <c r="E33960" s="122"/>
    </row>
    <row r="33961" spans="4:5">
      <c r="D33961" s="122"/>
      <c r="E33961" s="122"/>
    </row>
    <row r="33962" spans="4:5">
      <c r="D33962" s="122"/>
      <c r="E33962" s="122"/>
    </row>
    <row r="33963" spans="4:5">
      <c r="D33963" s="122"/>
      <c r="E33963" s="122"/>
    </row>
    <row r="33964" spans="4:5">
      <c r="D33964" s="122"/>
      <c r="E33964" s="122"/>
    </row>
    <row r="33965" spans="4:5">
      <c r="D33965" s="122"/>
      <c r="E33965" s="122"/>
    </row>
    <row r="33966" spans="4:5">
      <c r="D33966" s="122"/>
      <c r="E33966" s="122"/>
    </row>
    <row r="33967" spans="4:5">
      <c r="D33967" s="122"/>
      <c r="E33967" s="122"/>
    </row>
    <row r="33968" spans="4:5">
      <c r="D33968" s="122"/>
      <c r="E33968" s="122"/>
    </row>
    <row r="33969" spans="4:5">
      <c r="D33969" s="122"/>
      <c r="E33969" s="122"/>
    </row>
    <row r="33970" spans="4:5">
      <c r="D33970" s="122"/>
      <c r="E33970" s="122"/>
    </row>
    <row r="33971" spans="4:5">
      <c r="D33971" s="122"/>
      <c r="E33971" s="122"/>
    </row>
    <row r="33972" spans="4:5">
      <c r="D33972" s="122"/>
      <c r="E33972" s="122"/>
    </row>
    <row r="33973" spans="4:5">
      <c r="D33973" s="122"/>
      <c r="E33973" s="122"/>
    </row>
    <row r="33974" spans="4:5">
      <c r="D33974" s="122"/>
      <c r="E33974" s="122"/>
    </row>
    <row r="33975" spans="4:5">
      <c r="D33975" s="122"/>
      <c r="E33975" s="122"/>
    </row>
    <row r="33976" spans="4:5">
      <c r="D33976" s="122"/>
      <c r="E33976" s="122"/>
    </row>
    <row r="33977" spans="4:5">
      <c r="D33977" s="122"/>
      <c r="E33977" s="122"/>
    </row>
    <row r="33978" spans="4:5">
      <c r="D33978" s="122"/>
      <c r="E33978" s="122"/>
    </row>
    <row r="33979" spans="4:5">
      <c r="D33979" s="122"/>
      <c r="E33979" s="122"/>
    </row>
    <row r="33980" spans="4:5">
      <c r="D33980" s="122"/>
      <c r="E33980" s="122"/>
    </row>
    <row r="33981" spans="4:5">
      <c r="D33981" s="122"/>
      <c r="E33981" s="122"/>
    </row>
    <row r="33982" spans="4:5">
      <c r="D33982" s="122"/>
      <c r="E33982" s="122"/>
    </row>
    <row r="33983" spans="4:5">
      <c r="D33983" s="122"/>
      <c r="E33983" s="122"/>
    </row>
    <row r="33984" spans="4:5">
      <c r="D33984" s="122"/>
      <c r="E33984" s="122"/>
    </row>
    <row r="33985" spans="4:5">
      <c r="D33985" s="122"/>
      <c r="E33985" s="122"/>
    </row>
    <row r="33986" spans="4:5">
      <c r="D33986" s="122"/>
      <c r="E33986" s="122"/>
    </row>
    <row r="33987" spans="4:5">
      <c r="D33987" s="122"/>
      <c r="E33987" s="122"/>
    </row>
    <row r="33988" spans="4:5">
      <c r="D33988" s="122"/>
      <c r="E33988" s="122"/>
    </row>
    <row r="33989" spans="4:5">
      <c r="D33989" s="122"/>
      <c r="E33989" s="122"/>
    </row>
    <row r="33990" spans="4:5">
      <c r="D33990" s="122"/>
      <c r="E33990" s="122"/>
    </row>
    <row r="33991" spans="4:5">
      <c r="D33991" s="122"/>
      <c r="E33991" s="122"/>
    </row>
    <row r="33992" spans="4:5">
      <c r="D33992" s="122"/>
      <c r="E33992" s="122"/>
    </row>
    <row r="33993" spans="4:5">
      <c r="D33993" s="122"/>
      <c r="E33993" s="122"/>
    </row>
    <row r="33994" spans="4:5">
      <c r="D33994" s="122"/>
      <c r="E33994" s="122"/>
    </row>
    <row r="33995" spans="4:5">
      <c r="D33995" s="122"/>
      <c r="E33995" s="122"/>
    </row>
    <row r="33996" spans="4:5">
      <c r="D33996" s="122"/>
      <c r="E33996" s="122"/>
    </row>
    <row r="33997" spans="4:5">
      <c r="D33997" s="122"/>
      <c r="E33997" s="122"/>
    </row>
    <row r="33998" spans="4:5">
      <c r="D33998" s="122"/>
      <c r="E33998" s="122"/>
    </row>
    <row r="33999" spans="4:5">
      <c r="D33999" s="122"/>
      <c r="E33999" s="122"/>
    </row>
    <row r="34000" spans="4:5">
      <c r="D34000" s="122"/>
      <c r="E34000" s="122"/>
    </row>
    <row r="34001" spans="4:5">
      <c r="D34001" s="122"/>
      <c r="E34001" s="122"/>
    </row>
    <row r="34002" spans="4:5">
      <c r="D34002" s="122"/>
      <c r="E34002" s="122"/>
    </row>
    <row r="34003" spans="4:5">
      <c r="D34003" s="122"/>
      <c r="E34003" s="122"/>
    </row>
    <row r="34004" spans="4:5">
      <c r="D34004" s="122"/>
      <c r="E34004" s="122"/>
    </row>
    <row r="34005" spans="4:5">
      <c r="D34005" s="122"/>
      <c r="E34005" s="122"/>
    </row>
    <row r="34006" spans="4:5">
      <c r="D34006" s="122"/>
      <c r="E34006" s="122"/>
    </row>
    <row r="34007" spans="4:5">
      <c r="D34007" s="122"/>
      <c r="E34007" s="122"/>
    </row>
    <row r="34008" spans="4:5">
      <c r="D34008" s="122"/>
      <c r="E34008" s="122"/>
    </row>
    <row r="34009" spans="4:5">
      <c r="D34009" s="122"/>
      <c r="E34009" s="122"/>
    </row>
    <row r="34010" spans="4:5">
      <c r="D34010" s="122"/>
      <c r="E34010" s="122"/>
    </row>
    <row r="34011" spans="4:5">
      <c r="D34011" s="122"/>
      <c r="E34011" s="122"/>
    </row>
    <row r="34012" spans="4:5">
      <c r="D34012" s="122"/>
      <c r="E34012" s="122"/>
    </row>
    <row r="34013" spans="4:5">
      <c r="D34013" s="122"/>
      <c r="E34013" s="122"/>
    </row>
    <row r="34014" spans="4:5">
      <c r="D34014" s="122"/>
      <c r="E34014" s="122"/>
    </row>
    <row r="34015" spans="4:5">
      <c r="D34015" s="122"/>
      <c r="E34015" s="122"/>
    </row>
    <row r="34016" spans="4:5">
      <c r="D34016" s="122"/>
      <c r="E34016" s="122"/>
    </row>
    <row r="34017" spans="4:5">
      <c r="D34017" s="122"/>
      <c r="E34017" s="122"/>
    </row>
    <row r="34018" spans="4:5">
      <c r="D34018" s="122"/>
      <c r="E34018" s="122"/>
    </row>
    <row r="34019" spans="4:5">
      <c r="D34019" s="122"/>
      <c r="E34019" s="122"/>
    </row>
    <row r="34020" spans="4:5">
      <c r="D34020" s="122"/>
      <c r="E34020" s="122"/>
    </row>
    <row r="34021" spans="4:5">
      <c r="D34021" s="122"/>
      <c r="E34021" s="122"/>
    </row>
    <row r="34022" spans="4:5">
      <c r="D34022" s="122"/>
      <c r="E34022" s="122"/>
    </row>
    <row r="34023" spans="4:5">
      <c r="D34023" s="122"/>
      <c r="E34023" s="122"/>
    </row>
    <row r="34024" spans="4:5">
      <c r="D34024" s="122"/>
      <c r="E34024" s="122"/>
    </row>
    <row r="34025" spans="4:5">
      <c r="D34025" s="122"/>
      <c r="E34025" s="122"/>
    </row>
    <row r="34026" spans="4:5">
      <c r="D34026" s="122"/>
      <c r="E34026" s="122"/>
    </row>
    <row r="34027" spans="4:5">
      <c r="D34027" s="122"/>
      <c r="E34027" s="122"/>
    </row>
    <row r="34028" spans="4:5">
      <c r="D34028" s="122"/>
      <c r="E34028" s="122"/>
    </row>
    <row r="34029" spans="4:5">
      <c r="D34029" s="122"/>
      <c r="E34029" s="122"/>
    </row>
    <row r="34030" spans="4:5">
      <c r="D34030" s="122"/>
      <c r="E34030" s="122"/>
    </row>
    <row r="34031" spans="4:5">
      <c r="D34031" s="122"/>
      <c r="E34031" s="122"/>
    </row>
    <row r="34032" spans="4:5">
      <c r="D34032" s="122"/>
      <c r="E34032" s="122"/>
    </row>
    <row r="34033" spans="4:5">
      <c r="D34033" s="122"/>
      <c r="E34033" s="122"/>
    </row>
    <row r="34034" spans="4:5">
      <c r="D34034" s="122"/>
      <c r="E34034" s="122"/>
    </row>
    <row r="34035" spans="4:5">
      <c r="D34035" s="122"/>
      <c r="E34035" s="122"/>
    </row>
    <row r="34036" spans="4:5">
      <c r="D34036" s="122"/>
      <c r="E34036" s="122"/>
    </row>
    <row r="34037" spans="4:5">
      <c r="D34037" s="122"/>
      <c r="E34037" s="122"/>
    </row>
    <row r="34038" spans="4:5">
      <c r="D34038" s="122"/>
      <c r="E34038" s="122"/>
    </row>
    <row r="34039" spans="4:5">
      <c r="D34039" s="122"/>
      <c r="E34039" s="122"/>
    </row>
    <row r="34040" spans="4:5">
      <c r="D34040" s="122"/>
      <c r="E34040" s="122"/>
    </row>
    <row r="34041" spans="4:5">
      <c r="D34041" s="122"/>
      <c r="E34041" s="122"/>
    </row>
    <row r="34042" spans="4:5">
      <c r="D34042" s="122"/>
      <c r="E34042" s="122"/>
    </row>
    <row r="34043" spans="4:5">
      <c r="D34043" s="122"/>
      <c r="E34043" s="122"/>
    </row>
    <row r="34044" spans="4:5">
      <c r="D34044" s="122"/>
      <c r="E34044" s="122"/>
    </row>
    <row r="34045" spans="4:5">
      <c r="D34045" s="122"/>
      <c r="E34045" s="122"/>
    </row>
    <row r="34046" spans="4:5">
      <c r="D34046" s="122"/>
      <c r="E34046" s="122"/>
    </row>
    <row r="34047" spans="4:5">
      <c r="D34047" s="122"/>
      <c r="E34047" s="122"/>
    </row>
    <row r="34048" spans="4:5">
      <c r="D34048" s="122"/>
      <c r="E34048" s="122"/>
    </row>
    <row r="34049" spans="4:5">
      <c r="D34049" s="122"/>
      <c r="E34049" s="122"/>
    </row>
    <row r="34050" spans="4:5">
      <c r="D34050" s="122"/>
      <c r="E34050" s="122"/>
    </row>
    <row r="34051" spans="4:5">
      <c r="D34051" s="122"/>
      <c r="E34051" s="122"/>
    </row>
    <row r="34052" spans="4:5">
      <c r="D34052" s="122"/>
      <c r="E34052" s="122"/>
    </row>
    <row r="34053" spans="4:5">
      <c r="D34053" s="122"/>
      <c r="E34053" s="122"/>
    </row>
    <row r="34054" spans="4:5">
      <c r="D34054" s="122"/>
      <c r="E34054" s="122"/>
    </row>
    <row r="34055" spans="4:5">
      <c r="D34055" s="122"/>
      <c r="E34055" s="122"/>
    </row>
    <row r="34056" spans="4:5">
      <c r="D34056" s="122"/>
      <c r="E34056" s="122"/>
    </row>
    <row r="34057" spans="4:5">
      <c r="D34057" s="122"/>
      <c r="E34057" s="122"/>
    </row>
    <row r="34058" spans="4:5">
      <c r="D34058" s="122"/>
      <c r="E34058" s="122"/>
    </row>
    <row r="34059" spans="4:5">
      <c r="D34059" s="122"/>
      <c r="E34059" s="122"/>
    </row>
    <row r="34060" spans="4:5">
      <c r="D34060" s="122"/>
      <c r="E34060" s="122"/>
    </row>
    <row r="34061" spans="4:5">
      <c r="D34061" s="122"/>
      <c r="E34061" s="122"/>
    </row>
    <row r="34062" spans="4:5">
      <c r="D34062" s="122"/>
      <c r="E34062" s="122"/>
    </row>
    <row r="34063" spans="4:5">
      <c r="D34063" s="122"/>
      <c r="E34063" s="122"/>
    </row>
    <row r="34064" spans="4:5">
      <c r="D34064" s="122"/>
      <c r="E34064" s="122"/>
    </row>
    <row r="34065" spans="4:5">
      <c r="D34065" s="122"/>
      <c r="E34065" s="122"/>
    </row>
    <row r="34066" spans="4:5">
      <c r="D34066" s="122"/>
      <c r="E34066" s="122"/>
    </row>
    <row r="34067" spans="4:5">
      <c r="D34067" s="122"/>
      <c r="E34067" s="122"/>
    </row>
    <row r="34068" spans="4:5">
      <c r="D34068" s="122"/>
      <c r="E34068" s="122"/>
    </row>
    <row r="34069" spans="4:5">
      <c r="D34069" s="122"/>
      <c r="E34069" s="122"/>
    </row>
    <row r="34070" spans="4:5">
      <c r="D34070" s="122"/>
      <c r="E34070" s="122"/>
    </row>
    <row r="34071" spans="4:5">
      <c r="D34071" s="122"/>
      <c r="E34071" s="122"/>
    </row>
    <row r="34072" spans="4:5">
      <c r="D34072" s="122"/>
      <c r="E34072" s="122"/>
    </row>
    <row r="34073" spans="4:5">
      <c r="D34073" s="122"/>
      <c r="E34073" s="122"/>
    </row>
    <row r="34074" spans="4:5">
      <c r="D34074" s="122"/>
      <c r="E34074" s="122"/>
    </row>
    <row r="34075" spans="4:5">
      <c r="D34075" s="122"/>
      <c r="E34075" s="122"/>
    </row>
    <row r="34076" spans="4:5">
      <c r="D34076" s="122"/>
      <c r="E34076" s="122"/>
    </row>
    <row r="34077" spans="4:5">
      <c r="D34077" s="122"/>
      <c r="E34077" s="122"/>
    </row>
    <row r="34078" spans="4:5">
      <c r="D34078" s="122"/>
      <c r="E34078" s="122"/>
    </row>
    <row r="34079" spans="4:5">
      <c r="D34079" s="122"/>
      <c r="E34079" s="122"/>
    </row>
    <row r="34080" spans="4:5">
      <c r="D34080" s="122"/>
      <c r="E34080" s="122"/>
    </row>
    <row r="34081" spans="4:5">
      <c r="D34081" s="122"/>
      <c r="E34081" s="122"/>
    </row>
    <row r="34082" spans="4:5">
      <c r="D34082" s="122"/>
      <c r="E34082" s="122"/>
    </row>
    <row r="34083" spans="4:5">
      <c r="D34083" s="122"/>
      <c r="E34083" s="122"/>
    </row>
    <row r="34084" spans="4:5">
      <c r="D34084" s="122"/>
      <c r="E34084" s="122"/>
    </row>
    <row r="34085" spans="4:5">
      <c r="D34085" s="122"/>
      <c r="E34085" s="122"/>
    </row>
    <row r="34086" spans="4:5">
      <c r="D34086" s="122"/>
      <c r="E34086" s="122"/>
    </row>
    <row r="34087" spans="4:5">
      <c r="D34087" s="122"/>
      <c r="E34087" s="122"/>
    </row>
    <row r="34088" spans="4:5">
      <c r="D34088" s="122"/>
      <c r="E34088" s="122"/>
    </row>
    <row r="34089" spans="4:5">
      <c r="D34089" s="122"/>
      <c r="E34089" s="122"/>
    </row>
    <row r="34090" spans="4:5">
      <c r="D34090" s="122"/>
      <c r="E34090" s="122"/>
    </row>
    <row r="34091" spans="4:5">
      <c r="D34091" s="122"/>
      <c r="E34091" s="122"/>
    </row>
    <row r="34092" spans="4:5">
      <c r="D34092" s="122"/>
      <c r="E34092" s="122"/>
    </row>
    <row r="34093" spans="4:5">
      <c r="D34093" s="122"/>
      <c r="E34093" s="122"/>
    </row>
    <row r="34094" spans="4:5">
      <c r="D34094" s="122"/>
      <c r="E34094" s="122"/>
    </row>
    <row r="34095" spans="4:5">
      <c r="D34095" s="122"/>
      <c r="E34095" s="122"/>
    </row>
    <row r="34096" spans="4:5">
      <c r="D34096" s="122"/>
      <c r="E34096" s="122"/>
    </row>
    <row r="34097" spans="4:5">
      <c r="D34097" s="122"/>
      <c r="E34097" s="122"/>
    </row>
    <row r="34098" spans="4:5">
      <c r="D34098" s="122"/>
      <c r="E34098" s="122"/>
    </row>
    <row r="34099" spans="4:5">
      <c r="D34099" s="122"/>
      <c r="E34099" s="122"/>
    </row>
    <row r="34100" spans="4:5">
      <c r="D34100" s="122"/>
      <c r="E34100" s="122"/>
    </row>
    <row r="34101" spans="4:5">
      <c r="D34101" s="122"/>
      <c r="E34101" s="122"/>
    </row>
    <row r="34102" spans="4:5">
      <c r="D34102" s="122"/>
      <c r="E34102" s="122"/>
    </row>
    <row r="34103" spans="4:5">
      <c r="D34103" s="122"/>
      <c r="E34103" s="122"/>
    </row>
    <row r="34104" spans="4:5">
      <c r="D34104" s="122"/>
      <c r="E34104" s="122"/>
    </row>
    <row r="34105" spans="4:5">
      <c r="D34105" s="122"/>
      <c r="E34105" s="122"/>
    </row>
    <row r="34106" spans="4:5">
      <c r="D34106" s="122"/>
      <c r="E34106" s="122"/>
    </row>
    <row r="34107" spans="4:5">
      <c r="D34107" s="122"/>
      <c r="E34107" s="122"/>
    </row>
    <row r="34108" spans="4:5">
      <c r="D34108" s="122"/>
      <c r="E34108" s="122"/>
    </row>
    <row r="34109" spans="4:5">
      <c r="D34109" s="122"/>
      <c r="E34109" s="122"/>
    </row>
    <row r="34110" spans="4:5">
      <c r="D34110" s="122"/>
      <c r="E34110" s="122"/>
    </row>
    <row r="34111" spans="4:5">
      <c r="D34111" s="122"/>
      <c r="E34111" s="122"/>
    </row>
    <row r="34112" spans="4:5">
      <c r="D34112" s="122"/>
      <c r="E34112" s="122"/>
    </row>
    <row r="34113" spans="4:5">
      <c r="D34113" s="122"/>
      <c r="E34113" s="122"/>
    </row>
    <row r="34114" spans="4:5">
      <c r="D34114" s="122"/>
      <c r="E34114" s="122"/>
    </row>
    <row r="34115" spans="4:5">
      <c r="D34115" s="122"/>
      <c r="E34115" s="122"/>
    </row>
    <row r="34116" spans="4:5">
      <c r="D34116" s="122"/>
      <c r="E34116" s="122"/>
    </row>
    <row r="34117" spans="4:5">
      <c r="D34117" s="122"/>
      <c r="E34117" s="122"/>
    </row>
    <row r="34118" spans="4:5">
      <c r="D34118" s="122"/>
      <c r="E34118" s="122"/>
    </row>
    <row r="34119" spans="4:5">
      <c r="D34119" s="122"/>
      <c r="E34119" s="122"/>
    </row>
    <row r="34120" spans="4:5">
      <c r="D34120" s="122"/>
      <c r="E34120" s="122"/>
    </row>
    <row r="34121" spans="4:5">
      <c r="D34121" s="122"/>
      <c r="E34121" s="122"/>
    </row>
    <row r="34122" spans="4:5">
      <c r="D34122" s="122"/>
      <c r="E34122" s="122"/>
    </row>
    <row r="34123" spans="4:5">
      <c r="D34123" s="122"/>
      <c r="E34123" s="122"/>
    </row>
    <row r="34124" spans="4:5">
      <c r="D34124" s="122"/>
      <c r="E34124" s="122"/>
    </row>
    <row r="34125" spans="4:5">
      <c r="D34125" s="122"/>
      <c r="E34125" s="122"/>
    </row>
    <row r="34126" spans="4:5">
      <c r="D34126" s="122"/>
      <c r="E34126" s="122"/>
    </row>
    <row r="34127" spans="4:5">
      <c r="D34127" s="122"/>
      <c r="E34127" s="122"/>
    </row>
    <row r="34128" spans="4:5">
      <c r="D34128" s="122"/>
      <c r="E34128" s="122"/>
    </row>
    <row r="34129" spans="4:5">
      <c r="D34129" s="122"/>
      <c r="E34129" s="122"/>
    </row>
    <row r="34130" spans="4:5">
      <c r="D34130" s="122"/>
      <c r="E34130" s="122"/>
    </row>
    <row r="34131" spans="4:5">
      <c r="D34131" s="122"/>
      <c r="E34131" s="122"/>
    </row>
    <row r="34132" spans="4:5">
      <c r="D34132" s="122"/>
      <c r="E34132" s="122"/>
    </row>
    <row r="34133" spans="4:5">
      <c r="D34133" s="122"/>
      <c r="E34133" s="122"/>
    </row>
    <row r="34134" spans="4:5">
      <c r="D34134" s="122"/>
      <c r="E34134" s="122"/>
    </row>
    <row r="34135" spans="4:5">
      <c r="D34135" s="122"/>
      <c r="E34135" s="122"/>
    </row>
    <row r="34136" spans="4:5">
      <c r="D34136" s="122"/>
      <c r="E34136" s="122"/>
    </row>
    <row r="34137" spans="4:5">
      <c r="D34137" s="122"/>
      <c r="E34137" s="122"/>
    </row>
    <row r="34138" spans="4:5">
      <c r="D34138" s="122"/>
      <c r="E34138" s="122"/>
    </row>
    <row r="34139" spans="4:5">
      <c r="D34139" s="122"/>
      <c r="E34139" s="122"/>
    </row>
    <row r="34140" spans="4:5">
      <c r="D34140" s="122"/>
      <c r="E34140" s="122"/>
    </row>
    <row r="34141" spans="4:5">
      <c r="D34141" s="122"/>
      <c r="E34141" s="122"/>
    </row>
    <row r="34142" spans="4:5">
      <c r="D34142" s="122"/>
      <c r="E34142" s="122"/>
    </row>
    <row r="34143" spans="4:5">
      <c r="D34143" s="122"/>
      <c r="E34143" s="122"/>
    </row>
    <row r="34144" spans="4:5">
      <c r="D34144" s="122"/>
      <c r="E34144" s="122"/>
    </row>
    <row r="34145" spans="4:5">
      <c r="D34145" s="122"/>
      <c r="E34145" s="122"/>
    </row>
    <row r="34146" spans="4:5">
      <c r="D34146" s="122"/>
      <c r="E34146" s="122"/>
    </row>
    <row r="34147" spans="4:5">
      <c r="D34147" s="122"/>
      <c r="E34147" s="122"/>
    </row>
    <row r="34148" spans="4:5">
      <c r="D34148" s="122"/>
      <c r="E34148" s="122"/>
    </row>
    <row r="34149" spans="4:5">
      <c r="D34149" s="122"/>
      <c r="E34149" s="122"/>
    </row>
    <row r="34150" spans="4:5">
      <c r="D34150" s="122"/>
      <c r="E34150" s="122"/>
    </row>
    <row r="34151" spans="4:5">
      <c r="D34151" s="122"/>
      <c r="E34151" s="122"/>
    </row>
    <row r="34152" spans="4:5">
      <c r="D34152" s="122"/>
      <c r="E34152" s="122"/>
    </row>
    <row r="34153" spans="4:5">
      <c r="D34153" s="122"/>
      <c r="E34153" s="122"/>
    </row>
    <row r="34154" spans="4:5">
      <c r="D34154" s="122"/>
      <c r="E34154" s="122"/>
    </row>
    <row r="34155" spans="4:5">
      <c r="D34155" s="122"/>
      <c r="E34155" s="122"/>
    </row>
    <row r="34156" spans="4:5">
      <c r="D34156" s="122"/>
      <c r="E34156" s="122"/>
    </row>
    <row r="34157" spans="4:5">
      <c r="D34157" s="122"/>
      <c r="E34157" s="122"/>
    </row>
    <row r="34158" spans="4:5">
      <c r="D34158" s="122"/>
      <c r="E34158" s="122"/>
    </row>
    <row r="34159" spans="4:5">
      <c r="D34159" s="122"/>
      <c r="E34159" s="122"/>
    </row>
    <row r="34160" spans="4:5">
      <c r="D34160" s="122"/>
      <c r="E34160" s="122"/>
    </row>
    <row r="34161" spans="4:5">
      <c r="D34161" s="122"/>
      <c r="E34161" s="122"/>
    </row>
    <row r="34162" spans="4:5">
      <c r="D34162" s="122"/>
      <c r="E34162" s="122"/>
    </row>
    <row r="34163" spans="4:5">
      <c r="D34163" s="122"/>
      <c r="E34163" s="122"/>
    </row>
    <row r="34164" spans="4:5">
      <c r="D34164" s="122"/>
      <c r="E34164" s="122"/>
    </row>
    <row r="34165" spans="4:5">
      <c r="D34165" s="122"/>
      <c r="E34165" s="122"/>
    </row>
    <row r="34166" spans="4:5">
      <c r="D34166" s="122"/>
      <c r="E34166" s="122"/>
    </row>
    <row r="34167" spans="4:5">
      <c r="D34167" s="122"/>
      <c r="E34167" s="122"/>
    </row>
    <row r="34168" spans="4:5">
      <c r="D34168" s="122"/>
      <c r="E34168" s="122"/>
    </row>
    <row r="34169" spans="4:5">
      <c r="D34169" s="122"/>
      <c r="E34169" s="122"/>
    </row>
    <row r="34170" spans="4:5">
      <c r="D34170" s="122"/>
      <c r="E34170" s="122"/>
    </row>
    <row r="34171" spans="4:5">
      <c r="D34171" s="122"/>
      <c r="E34171" s="122"/>
    </row>
    <row r="34172" spans="4:5">
      <c r="D34172" s="122"/>
      <c r="E34172" s="122"/>
    </row>
    <row r="34173" spans="4:5">
      <c r="D34173" s="122"/>
      <c r="E34173" s="122"/>
    </row>
    <row r="34174" spans="4:5">
      <c r="D34174" s="122"/>
      <c r="E34174" s="122"/>
    </row>
    <row r="34175" spans="4:5">
      <c r="D34175" s="122"/>
      <c r="E34175" s="122"/>
    </row>
    <row r="34176" spans="4:5">
      <c r="D34176" s="122"/>
      <c r="E34176" s="122"/>
    </row>
    <row r="34177" spans="4:5">
      <c r="D34177" s="122"/>
      <c r="E34177" s="122"/>
    </row>
    <row r="34178" spans="4:5">
      <c r="D34178" s="122"/>
      <c r="E34178" s="122"/>
    </row>
    <row r="34179" spans="4:5">
      <c r="D34179" s="122"/>
      <c r="E34179" s="122"/>
    </row>
    <row r="34180" spans="4:5">
      <c r="D34180" s="122"/>
      <c r="E34180" s="122"/>
    </row>
    <row r="34181" spans="4:5">
      <c r="D34181" s="122"/>
      <c r="E34181" s="122"/>
    </row>
    <row r="34182" spans="4:5">
      <c r="D34182" s="122"/>
      <c r="E34182" s="122"/>
    </row>
    <row r="34183" spans="4:5">
      <c r="D34183" s="122"/>
      <c r="E34183" s="122"/>
    </row>
    <row r="34184" spans="4:5">
      <c r="D34184" s="122"/>
      <c r="E34184" s="122"/>
    </row>
    <row r="34185" spans="4:5">
      <c r="D34185" s="122"/>
      <c r="E34185" s="122"/>
    </row>
    <row r="34186" spans="4:5">
      <c r="D34186" s="122"/>
      <c r="E34186" s="122"/>
    </row>
    <row r="34187" spans="4:5">
      <c r="D34187" s="122"/>
      <c r="E34187" s="122"/>
    </row>
    <row r="34188" spans="4:5">
      <c r="D34188" s="122"/>
      <c r="E34188" s="122"/>
    </row>
    <row r="34189" spans="4:5">
      <c r="D34189" s="122"/>
      <c r="E34189" s="122"/>
    </row>
    <row r="34190" spans="4:5">
      <c r="D34190" s="122"/>
      <c r="E34190" s="122"/>
    </row>
    <row r="34191" spans="4:5">
      <c r="D34191" s="122"/>
      <c r="E34191" s="122"/>
    </row>
    <row r="34192" spans="4:5">
      <c r="D34192" s="122"/>
      <c r="E34192" s="122"/>
    </row>
    <row r="34193" spans="4:5">
      <c r="D34193" s="122"/>
      <c r="E34193" s="122"/>
    </row>
    <row r="34194" spans="4:5">
      <c r="D34194" s="122"/>
      <c r="E34194" s="122"/>
    </row>
    <row r="34195" spans="4:5">
      <c r="D34195" s="122"/>
      <c r="E34195" s="122"/>
    </row>
    <row r="34196" spans="4:5">
      <c r="D34196" s="122"/>
      <c r="E34196" s="122"/>
    </row>
    <row r="34197" spans="4:5">
      <c r="D34197" s="122"/>
      <c r="E34197" s="122"/>
    </row>
    <row r="34198" spans="4:5">
      <c r="D34198" s="122"/>
      <c r="E34198" s="122"/>
    </row>
    <row r="34199" spans="4:5">
      <c r="D34199" s="122"/>
      <c r="E34199" s="122"/>
    </row>
    <row r="34200" spans="4:5">
      <c r="D34200" s="122"/>
      <c r="E34200" s="122"/>
    </row>
    <row r="34201" spans="4:5">
      <c r="D34201" s="122"/>
      <c r="E34201" s="122"/>
    </row>
    <row r="34202" spans="4:5">
      <c r="D34202" s="122"/>
      <c r="E34202" s="122"/>
    </row>
    <row r="34203" spans="4:5">
      <c r="D34203" s="122"/>
      <c r="E34203" s="122"/>
    </row>
    <row r="34204" spans="4:5">
      <c r="D34204" s="122"/>
      <c r="E34204" s="122"/>
    </row>
    <row r="34205" spans="4:5">
      <c r="D34205" s="122"/>
      <c r="E34205" s="122"/>
    </row>
    <row r="34206" spans="4:5">
      <c r="D34206" s="122"/>
      <c r="E34206" s="122"/>
    </row>
    <row r="34207" spans="4:5">
      <c r="D34207" s="122"/>
      <c r="E34207" s="122"/>
    </row>
    <row r="34208" spans="4:5">
      <c r="D34208" s="122"/>
      <c r="E34208" s="122"/>
    </row>
    <row r="34209" spans="4:5">
      <c r="D34209" s="122"/>
      <c r="E34209" s="122"/>
    </row>
    <row r="34210" spans="4:5">
      <c r="D34210" s="122"/>
      <c r="E34210" s="122"/>
    </row>
    <row r="34211" spans="4:5">
      <c r="D34211" s="122"/>
      <c r="E34211" s="122"/>
    </row>
    <row r="34212" spans="4:5">
      <c r="D34212" s="122"/>
      <c r="E34212" s="122"/>
    </row>
    <row r="34213" spans="4:5">
      <c r="D34213" s="122"/>
      <c r="E34213" s="122"/>
    </row>
    <row r="34214" spans="4:5">
      <c r="D34214" s="122"/>
      <c r="E34214" s="122"/>
    </row>
    <row r="34215" spans="4:5">
      <c r="D34215" s="122"/>
      <c r="E34215" s="122"/>
    </row>
    <row r="34216" spans="4:5">
      <c r="D34216" s="122"/>
      <c r="E34216" s="122"/>
    </row>
    <row r="34217" spans="4:5">
      <c r="D34217" s="122"/>
      <c r="E34217" s="122"/>
    </row>
    <row r="34218" spans="4:5">
      <c r="D34218" s="122"/>
      <c r="E34218" s="122"/>
    </row>
    <row r="34219" spans="4:5">
      <c r="D34219" s="122"/>
      <c r="E34219" s="122"/>
    </row>
    <row r="34220" spans="4:5">
      <c r="D34220" s="122"/>
      <c r="E34220" s="122"/>
    </row>
    <row r="34221" spans="4:5">
      <c r="D34221" s="122"/>
      <c r="E34221" s="122"/>
    </row>
    <row r="34222" spans="4:5">
      <c r="D34222" s="122"/>
      <c r="E34222" s="122"/>
    </row>
    <row r="34223" spans="4:5">
      <c r="D34223" s="122"/>
      <c r="E34223" s="122"/>
    </row>
    <row r="34224" spans="4:5">
      <c r="D34224" s="122"/>
      <c r="E34224" s="122"/>
    </row>
    <row r="34225" spans="4:5">
      <c r="D34225" s="122"/>
      <c r="E34225" s="122"/>
    </row>
    <row r="34226" spans="4:5">
      <c r="D34226" s="122"/>
      <c r="E34226" s="122"/>
    </row>
    <row r="34227" spans="4:5">
      <c r="D34227" s="122"/>
      <c r="E34227" s="122"/>
    </row>
    <row r="34228" spans="4:5">
      <c r="D34228" s="122"/>
      <c r="E34228" s="122"/>
    </row>
    <row r="34229" spans="4:5">
      <c r="D34229" s="122"/>
      <c r="E34229" s="122"/>
    </row>
    <row r="34230" spans="4:5">
      <c r="D34230" s="122"/>
      <c r="E34230" s="122"/>
    </row>
    <row r="34231" spans="4:5">
      <c r="D34231" s="122"/>
      <c r="E34231" s="122"/>
    </row>
    <row r="34232" spans="4:5">
      <c r="D34232" s="122"/>
      <c r="E34232" s="122"/>
    </row>
    <row r="34233" spans="4:5">
      <c r="D34233" s="122"/>
      <c r="E34233" s="122"/>
    </row>
    <row r="34234" spans="4:5">
      <c r="D34234" s="122"/>
      <c r="E34234" s="122"/>
    </row>
    <row r="34235" spans="4:5">
      <c r="D34235" s="122"/>
      <c r="E34235" s="122"/>
    </row>
    <row r="34236" spans="4:5">
      <c r="D34236" s="122"/>
      <c r="E34236" s="122"/>
    </row>
    <row r="34237" spans="4:5">
      <c r="D34237" s="122"/>
      <c r="E34237" s="122"/>
    </row>
    <row r="34238" spans="4:5">
      <c r="D34238" s="122"/>
      <c r="E34238" s="122"/>
    </row>
    <row r="34239" spans="4:5">
      <c r="D34239" s="122"/>
      <c r="E34239" s="122"/>
    </row>
    <row r="34240" spans="4:5">
      <c r="D34240" s="122"/>
      <c r="E34240" s="122"/>
    </row>
    <row r="34241" spans="4:5">
      <c r="D34241" s="122"/>
      <c r="E34241" s="122"/>
    </row>
    <row r="34242" spans="4:5">
      <c r="D34242" s="122"/>
      <c r="E34242" s="122"/>
    </row>
    <row r="34243" spans="4:5">
      <c r="D34243" s="122"/>
      <c r="E34243" s="122"/>
    </row>
    <row r="34244" spans="4:5">
      <c r="D34244" s="122"/>
      <c r="E34244" s="122"/>
    </row>
    <row r="34245" spans="4:5">
      <c r="D34245" s="122"/>
      <c r="E34245" s="122"/>
    </row>
    <row r="34246" spans="4:5">
      <c r="D34246" s="122"/>
      <c r="E34246" s="122"/>
    </row>
    <row r="34247" spans="4:5">
      <c r="D34247" s="122"/>
      <c r="E34247" s="122"/>
    </row>
    <row r="34248" spans="4:5">
      <c r="D34248" s="122"/>
      <c r="E34248" s="122"/>
    </row>
    <row r="34249" spans="4:5">
      <c r="D34249" s="122"/>
      <c r="E34249" s="122"/>
    </row>
    <row r="34250" spans="4:5">
      <c r="D34250" s="122"/>
      <c r="E34250" s="122"/>
    </row>
    <row r="34251" spans="4:5">
      <c r="D34251" s="122"/>
      <c r="E34251" s="122"/>
    </row>
    <row r="34252" spans="4:5">
      <c r="D34252" s="122"/>
      <c r="E34252" s="122"/>
    </row>
    <row r="34253" spans="4:5">
      <c r="D34253" s="122"/>
      <c r="E34253" s="122"/>
    </row>
    <row r="34254" spans="4:5">
      <c r="D34254" s="122"/>
      <c r="E34254" s="122"/>
    </row>
    <row r="34255" spans="4:5">
      <c r="D34255" s="122"/>
      <c r="E34255" s="122"/>
    </row>
    <row r="34256" spans="4:5">
      <c r="D34256" s="122"/>
      <c r="E34256" s="122"/>
    </row>
    <row r="34257" spans="4:5">
      <c r="D34257" s="122"/>
      <c r="E34257" s="122"/>
    </row>
    <row r="34258" spans="4:5">
      <c r="D34258" s="122"/>
      <c r="E34258" s="122"/>
    </row>
    <row r="34259" spans="4:5">
      <c r="D34259" s="122"/>
      <c r="E34259" s="122"/>
    </row>
    <row r="34260" spans="4:5">
      <c r="D34260" s="122"/>
      <c r="E34260" s="122"/>
    </row>
    <row r="34261" spans="4:5">
      <c r="D34261" s="122"/>
      <c r="E34261" s="122"/>
    </row>
    <row r="34262" spans="4:5">
      <c r="D34262" s="122"/>
      <c r="E34262" s="122"/>
    </row>
    <row r="34263" spans="4:5">
      <c r="D34263" s="122"/>
      <c r="E34263" s="122"/>
    </row>
    <row r="34264" spans="4:5">
      <c r="D34264" s="122"/>
      <c r="E34264" s="122"/>
    </row>
    <row r="34265" spans="4:5">
      <c r="D34265" s="122"/>
      <c r="E34265" s="122"/>
    </row>
    <row r="34266" spans="4:5">
      <c r="D34266" s="122"/>
      <c r="E34266" s="122"/>
    </row>
    <row r="34267" spans="4:5">
      <c r="D34267" s="122"/>
      <c r="E34267" s="122"/>
    </row>
    <row r="34268" spans="4:5">
      <c r="D34268" s="122"/>
      <c r="E34268" s="122"/>
    </row>
    <row r="34269" spans="4:5">
      <c r="D34269" s="122"/>
      <c r="E34269" s="122"/>
    </row>
    <row r="34270" spans="4:5">
      <c r="D34270" s="122"/>
      <c r="E34270" s="122"/>
    </row>
    <row r="34271" spans="4:5">
      <c r="D34271" s="122"/>
      <c r="E34271" s="122"/>
    </row>
    <row r="34272" spans="4:5">
      <c r="D34272" s="122"/>
      <c r="E34272" s="122"/>
    </row>
    <row r="34273" spans="4:5">
      <c r="D34273" s="122"/>
      <c r="E34273" s="122"/>
    </row>
    <row r="34274" spans="4:5">
      <c r="D34274" s="122"/>
      <c r="E34274" s="122"/>
    </row>
    <row r="34275" spans="4:5">
      <c r="D34275" s="122"/>
      <c r="E34275" s="122"/>
    </row>
    <row r="34276" spans="4:5">
      <c r="D34276" s="122"/>
      <c r="E34276" s="122"/>
    </row>
    <row r="34277" spans="4:5">
      <c r="D34277" s="122"/>
      <c r="E34277" s="122"/>
    </row>
    <row r="34278" spans="4:5">
      <c r="D34278" s="122"/>
      <c r="E34278" s="122"/>
    </row>
    <row r="34279" spans="4:5">
      <c r="D34279" s="122"/>
      <c r="E34279" s="122"/>
    </row>
    <row r="34280" spans="4:5">
      <c r="D34280" s="122"/>
      <c r="E34280" s="122"/>
    </row>
    <row r="34281" spans="4:5">
      <c r="D34281" s="122"/>
      <c r="E34281" s="122"/>
    </row>
    <row r="34282" spans="4:5">
      <c r="D34282" s="122"/>
      <c r="E34282" s="122"/>
    </row>
    <row r="34283" spans="4:5">
      <c r="D34283" s="122"/>
      <c r="E34283" s="122"/>
    </row>
    <row r="34284" spans="4:5">
      <c r="D34284" s="122"/>
      <c r="E34284" s="122"/>
    </row>
    <row r="34285" spans="4:5">
      <c r="D34285" s="122"/>
      <c r="E34285" s="122"/>
    </row>
    <row r="34286" spans="4:5">
      <c r="D34286" s="122"/>
      <c r="E34286" s="122"/>
    </row>
    <row r="34287" spans="4:5">
      <c r="D34287" s="122"/>
      <c r="E34287" s="122"/>
    </row>
    <row r="34288" spans="4:5">
      <c r="D34288" s="122"/>
      <c r="E34288" s="122"/>
    </row>
    <row r="34289" spans="4:5">
      <c r="D34289" s="122"/>
      <c r="E34289" s="122"/>
    </row>
    <row r="34290" spans="4:5">
      <c r="D34290" s="122"/>
      <c r="E34290" s="122"/>
    </row>
    <row r="34291" spans="4:5">
      <c r="D34291" s="122"/>
      <c r="E34291" s="122"/>
    </row>
    <row r="34292" spans="4:5">
      <c r="D34292" s="122"/>
      <c r="E34292" s="122"/>
    </row>
    <row r="34293" spans="4:5">
      <c r="D34293" s="122"/>
      <c r="E34293" s="122"/>
    </row>
    <row r="34294" spans="4:5">
      <c r="D34294" s="122"/>
      <c r="E34294" s="122"/>
    </row>
    <row r="34295" spans="4:5">
      <c r="D34295" s="122"/>
      <c r="E34295" s="122"/>
    </row>
    <row r="34296" spans="4:5">
      <c r="D34296" s="122"/>
      <c r="E34296" s="122"/>
    </row>
    <row r="34297" spans="4:5">
      <c r="D34297" s="122"/>
      <c r="E34297" s="122"/>
    </row>
    <row r="34298" spans="4:5">
      <c r="D34298" s="122"/>
      <c r="E34298" s="122"/>
    </row>
    <row r="34299" spans="4:5">
      <c r="D34299" s="122"/>
      <c r="E34299" s="122"/>
    </row>
    <row r="34300" spans="4:5">
      <c r="D34300" s="122"/>
      <c r="E34300" s="122"/>
    </row>
    <row r="34301" spans="4:5">
      <c r="D34301" s="122"/>
      <c r="E34301" s="122"/>
    </row>
    <row r="34302" spans="4:5">
      <c r="D34302" s="122"/>
      <c r="E34302" s="122"/>
    </row>
    <row r="34303" spans="4:5">
      <c r="D34303" s="122"/>
      <c r="E34303" s="122"/>
    </row>
    <row r="34304" spans="4:5">
      <c r="D34304" s="122"/>
      <c r="E34304" s="122"/>
    </row>
    <row r="34305" spans="4:5">
      <c r="D34305" s="122"/>
      <c r="E34305" s="122"/>
    </row>
    <row r="34306" spans="4:5">
      <c r="D34306" s="122"/>
      <c r="E34306" s="122"/>
    </row>
    <row r="34307" spans="4:5">
      <c r="D34307" s="122"/>
      <c r="E34307" s="122"/>
    </row>
    <row r="34308" spans="4:5">
      <c r="D34308" s="122"/>
      <c r="E34308" s="122"/>
    </row>
    <row r="34309" spans="4:5">
      <c r="D34309" s="122"/>
      <c r="E34309" s="122"/>
    </row>
    <row r="34310" spans="4:5">
      <c r="D34310" s="122"/>
      <c r="E34310" s="122"/>
    </row>
    <row r="34311" spans="4:5">
      <c r="D34311" s="122"/>
      <c r="E34311" s="122"/>
    </row>
    <row r="34312" spans="4:5">
      <c r="D34312" s="122"/>
      <c r="E34312" s="122"/>
    </row>
    <row r="34313" spans="4:5">
      <c r="D34313" s="122"/>
      <c r="E34313" s="122"/>
    </row>
    <row r="34314" spans="4:5">
      <c r="D34314" s="122"/>
      <c r="E34314" s="122"/>
    </row>
    <row r="34315" spans="4:5">
      <c r="D34315" s="122"/>
      <c r="E34315" s="122"/>
    </row>
    <row r="34316" spans="4:5">
      <c r="D34316" s="122"/>
      <c r="E34316" s="122"/>
    </row>
    <row r="34317" spans="4:5">
      <c r="D34317" s="122"/>
      <c r="E34317" s="122"/>
    </row>
    <row r="34318" spans="4:5">
      <c r="D34318" s="122"/>
      <c r="E34318" s="122"/>
    </row>
    <row r="34319" spans="4:5">
      <c r="D34319" s="122"/>
      <c r="E34319" s="122"/>
    </row>
    <row r="34320" spans="4:5">
      <c r="D34320" s="122"/>
      <c r="E34320" s="122"/>
    </row>
    <row r="34321" spans="4:5">
      <c r="D34321" s="122"/>
      <c r="E34321" s="122"/>
    </row>
    <row r="34322" spans="4:5">
      <c r="D34322" s="122"/>
      <c r="E34322" s="122"/>
    </row>
    <row r="34323" spans="4:5">
      <c r="D34323" s="122"/>
      <c r="E34323" s="122"/>
    </row>
    <row r="34324" spans="4:5">
      <c r="D34324" s="122"/>
      <c r="E34324" s="122"/>
    </row>
    <row r="34325" spans="4:5">
      <c r="D34325" s="122"/>
      <c r="E34325" s="122"/>
    </row>
    <row r="34326" spans="4:5">
      <c r="D34326" s="122"/>
      <c r="E34326" s="122"/>
    </row>
    <row r="34327" spans="4:5">
      <c r="D34327" s="122"/>
      <c r="E34327" s="122"/>
    </row>
    <row r="34328" spans="4:5">
      <c r="D34328" s="122"/>
      <c r="E34328" s="122"/>
    </row>
    <row r="34329" spans="4:5">
      <c r="D34329" s="122"/>
      <c r="E34329" s="122"/>
    </row>
    <row r="34330" spans="4:5">
      <c r="D34330" s="122"/>
      <c r="E34330" s="122"/>
    </row>
    <row r="34331" spans="4:5">
      <c r="D34331" s="122"/>
      <c r="E34331" s="122"/>
    </row>
    <row r="34332" spans="4:5">
      <c r="D34332" s="122"/>
      <c r="E34332" s="122"/>
    </row>
    <row r="34333" spans="4:5">
      <c r="D34333" s="122"/>
      <c r="E34333" s="122"/>
    </row>
    <row r="34334" spans="4:5">
      <c r="D34334" s="122"/>
      <c r="E34334" s="122"/>
    </row>
    <row r="34335" spans="4:5">
      <c r="D34335" s="122"/>
      <c r="E34335" s="122"/>
    </row>
    <row r="34336" spans="4:5">
      <c r="D34336" s="122"/>
      <c r="E34336" s="122"/>
    </row>
    <row r="34337" spans="4:5">
      <c r="D34337" s="122"/>
      <c r="E34337" s="122"/>
    </row>
    <row r="34338" spans="4:5">
      <c r="D34338" s="122"/>
      <c r="E34338" s="122"/>
    </row>
    <row r="34339" spans="4:5">
      <c r="D34339" s="122"/>
      <c r="E34339" s="122"/>
    </row>
    <row r="34340" spans="4:5">
      <c r="D34340" s="122"/>
      <c r="E34340" s="122"/>
    </row>
    <row r="34341" spans="4:5">
      <c r="D34341" s="122"/>
      <c r="E34341" s="122"/>
    </row>
    <row r="34342" spans="4:5">
      <c r="D34342" s="122"/>
      <c r="E34342" s="122"/>
    </row>
    <row r="34343" spans="4:5">
      <c r="D34343" s="122"/>
      <c r="E34343" s="122"/>
    </row>
    <row r="34344" spans="4:5">
      <c r="D34344" s="122"/>
      <c r="E34344" s="122"/>
    </row>
    <row r="34345" spans="4:5">
      <c r="D34345" s="122"/>
      <c r="E34345" s="122"/>
    </row>
    <row r="34346" spans="4:5">
      <c r="D34346" s="122"/>
      <c r="E34346" s="122"/>
    </row>
    <row r="34347" spans="4:5">
      <c r="D34347" s="122"/>
      <c r="E34347" s="122"/>
    </row>
    <row r="34348" spans="4:5">
      <c r="D34348" s="122"/>
      <c r="E34348" s="122"/>
    </row>
    <row r="34349" spans="4:5">
      <c r="D34349" s="122"/>
      <c r="E34349" s="122"/>
    </row>
    <row r="34350" spans="4:5">
      <c r="D34350" s="122"/>
      <c r="E34350" s="122"/>
    </row>
    <row r="34351" spans="4:5">
      <c r="D34351" s="122"/>
      <c r="E34351" s="122"/>
    </row>
    <row r="34352" spans="4:5">
      <c r="D34352" s="122"/>
      <c r="E34352" s="122"/>
    </row>
    <row r="34353" spans="4:5">
      <c r="D34353" s="122"/>
      <c r="E34353" s="122"/>
    </row>
    <row r="34354" spans="4:5">
      <c r="D34354" s="122"/>
      <c r="E34354" s="122"/>
    </row>
    <row r="34355" spans="4:5">
      <c r="D34355" s="122"/>
      <c r="E34355" s="122"/>
    </row>
    <row r="34356" spans="4:5">
      <c r="D34356" s="122"/>
      <c r="E34356" s="122"/>
    </row>
    <row r="34357" spans="4:5">
      <c r="D34357" s="122"/>
      <c r="E34357" s="122"/>
    </row>
    <row r="34358" spans="4:5">
      <c r="D34358" s="122"/>
      <c r="E34358" s="122"/>
    </row>
    <row r="34359" spans="4:5">
      <c r="D34359" s="122"/>
      <c r="E34359" s="122"/>
    </row>
    <row r="34360" spans="4:5">
      <c r="D34360" s="122"/>
      <c r="E34360" s="122"/>
    </row>
    <row r="34361" spans="4:5">
      <c r="D34361" s="122"/>
      <c r="E34361" s="122"/>
    </row>
    <row r="34362" spans="4:5">
      <c r="D34362" s="122"/>
      <c r="E34362" s="122"/>
    </row>
    <row r="34363" spans="4:5">
      <c r="D34363" s="122"/>
      <c r="E34363" s="122"/>
    </row>
    <row r="34364" spans="4:5">
      <c r="D34364" s="122"/>
      <c r="E34364" s="122"/>
    </row>
    <row r="34365" spans="4:5">
      <c r="D34365" s="122"/>
      <c r="E34365" s="122"/>
    </row>
    <row r="34366" spans="4:5">
      <c r="D34366" s="122"/>
      <c r="E34366" s="122"/>
    </row>
    <row r="34367" spans="4:5">
      <c r="D34367" s="122"/>
      <c r="E34367" s="122"/>
    </row>
    <row r="34368" spans="4:5">
      <c r="D34368" s="122"/>
      <c r="E34368" s="122"/>
    </row>
    <row r="34369" spans="4:5">
      <c r="D34369" s="122"/>
      <c r="E34369" s="122"/>
    </row>
    <row r="34370" spans="4:5">
      <c r="D34370" s="122"/>
      <c r="E34370" s="122"/>
    </row>
    <row r="34371" spans="4:5">
      <c r="D34371" s="122"/>
      <c r="E34371" s="122"/>
    </row>
    <row r="34372" spans="4:5">
      <c r="D34372" s="122"/>
      <c r="E34372" s="122"/>
    </row>
    <row r="34373" spans="4:5">
      <c r="D34373" s="122"/>
      <c r="E34373" s="122"/>
    </row>
    <row r="34374" spans="4:5">
      <c r="D34374" s="122"/>
      <c r="E34374" s="122"/>
    </row>
    <row r="34375" spans="4:5">
      <c r="D34375" s="122"/>
      <c r="E34375" s="122"/>
    </row>
    <row r="34376" spans="4:5">
      <c r="D34376" s="122"/>
      <c r="E34376" s="122"/>
    </row>
    <row r="34377" spans="4:5">
      <c r="D34377" s="122"/>
      <c r="E34377" s="122"/>
    </row>
    <row r="34378" spans="4:5">
      <c r="D34378" s="122"/>
      <c r="E34378" s="122"/>
    </row>
    <row r="34379" spans="4:5">
      <c r="D34379" s="122"/>
      <c r="E34379" s="122"/>
    </row>
    <row r="34380" spans="4:5">
      <c r="D34380" s="122"/>
      <c r="E34380" s="122"/>
    </row>
    <row r="34381" spans="4:5">
      <c r="D34381" s="122"/>
      <c r="E34381" s="122"/>
    </row>
    <row r="34382" spans="4:5">
      <c r="D34382" s="122"/>
      <c r="E34382" s="122"/>
    </row>
    <row r="34383" spans="4:5">
      <c r="D34383" s="122"/>
      <c r="E34383" s="122"/>
    </row>
    <row r="34384" spans="4:5">
      <c r="D34384" s="122"/>
      <c r="E34384" s="122"/>
    </row>
    <row r="34385" spans="4:5">
      <c r="D34385" s="122"/>
      <c r="E34385" s="122"/>
    </row>
    <row r="34386" spans="4:5">
      <c r="D34386" s="122"/>
      <c r="E34386" s="122"/>
    </row>
    <row r="34387" spans="4:5">
      <c r="D34387" s="122"/>
      <c r="E34387" s="122"/>
    </row>
    <row r="34388" spans="4:5">
      <c r="D34388" s="122"/>
      <c r="E34388" s="122"/>
    </row>
    <row r="34389" spans="4:5">
      <c r="D34389" s="122"/>
      <c r="E34389" s="122"/>
    </row>
    <row r="34390" spans="4:5">
      <c r="D34390" s="122"/>
      <c r="E34390" s="122"/>
    </row>
    <row r="34391" spans="4:5">
      <c r="D34391" s="122"/>
      <c r="E34391" s="122"/>
    </row>
    <row r="34392" spans="4:5">
      <c r="D34392" s="122"/>
      <c r="E34392" s="122"/>
    </row>
    <row r="34393" spans="4:5">
      <c r="D34393" s="122"/>
      <c r="E34393" s="122"/>
    </row>
    <row r="34394" spans="4:5">
      <c r="D34394" s="122"/>
      <c r="E34394" s="122"/>
    </row>
    <row r="34395" spans="4:5">
      <c r="D34395" s="122"/>
      <c r="E34395" s="122"/>
    </row>
    <row r="34396" spans="4:5">
      <c r="D34396" s="122"/>
      <c r="E34396" s="122"/>
    </row>
    <row r="34397" spans="4:5">
      <c r="D34397" s="122"/>
      <c r="E34397" s="122"/>
    </row>
    <row r="34398" spans="4:5">
      <c r="D34398" s="122"/>
      <c r="E34398" s="122"/>
    </row>
    <row r="34399" spans="4:5">
      <c r="D34399" s="122"/>
      <c r="E34399" s="122"/>
    </row>
    <row r="34400" spans="4:5">
      <c r="D34400" s="122"/>
      <c r="E34400" s="122"/>
    </row>
    <row r="34401" spans="4:5">
      <c r="D34401" s="122"/>
      <c r="E34401" s="122"/>
    </row>
    <row r="34402" spans="4:5">
      <c r="D34402" s="122"/>
      <c r="E34402" s="122"/>
    </row>
    <row r="34403" spans="4:5">
      <c r="D34403" s="122"/>
      <c r="E34403" s="122"/>
    </row>
    <row r="34404" spans="4:5">
      <c r="D34404" s="122"/>
      <c r="E34404" s="122"/>
    </row>
    <row r="34405" spans="4:5">
      <c r="D34405" s="122"/>
      <c r="E34405" s="122"/>
    </row>
    <row r="34406" spans="4:5">
      <c r="D34406" s="122"/>
      <c r="E34406" s="122"/>
    </row>
    <row r="34407" spans="4:5">
      <c r="D34407" s="122"/>
      <c r="E34407" s="122"/>
    </row>
    <row r="34408" spans="4:5">
      <c r="D34408" s="122"/>
      <c r="E34408" s="122"/>
    </row>
    <row r="34409" spans="4:5">
      <c r="D34409" s="122"/>
      <c r="E34409" s="122"/>
    </row>
    <row r="34410" spans="4:5">
      <c r="D34410" s="122"/>
      <c r="E34410" s="122"/>
    </row>
    <row r="34411" spans="4:5">
      <c r="D34411" s="122"/>
      <c r="E34411" s="122"/>
    </row>
    <row r="34412" spans="4:5">
      <c r="D34412" s="122"/>
      <c r="E34412" s="122"/>
    </row>
    <row r="34413" spans="4:5">
      <c r="D34413" s="122"/>
      <c r="E34413" s="122"/>
    </row>
    <row r="34414" spans="4:5">
      <c r="D34414" s="122"/>
      <c r="E34414" s="122"/>
    </row>
    <row r="34415" spans="4:5">
      <c r="D34415" s="122"/>
      <c r="E34415" s="122"/>
    </row>
    <row r="34416" spans="4:5">
      <c r="D34416" s="122"/>
      <c r="E34416" s="122"/>
    </row>
    <row r="34417" spans="4:5">
      <c r="D34417" s="122"/>
      <c r="E34417" s="122"/>
    </row>
    <row r="34418" spans="4:5">
      <c r="D34418" s="122"/>
      <c r="E34418" s="122"/>
    </row>
    <row r="34419" spans="4:5">
      <c r="D34419" s="122"/>
      <c r="E34419" s="122"/>
    </row>
    <row r="34420" spans="4:5">
      <c r="D34420" s="122"/>
      <c r="E34420" s="122"/>
    </row>
    <row r="34421" spans="4:5">
      <c r="D34421" s="122"/>
      <c r="E34421" s="122"/>
    </row>
    <row r="34422" spans="4:5">
      <c r="D34422" s="122"/>
      <c r="E34422" s="122"/>
    </row>
    <row r="34423" spans="4:5">
      <c r="D34423" s="122"/>
      <c r="E34423" s="122"/>
    </row>
    <row r="34424" spans="4:5">
      <c r="D34424" s="122"/>
      <c r="E34424" s="122"/>
    </row>
    <row r="34425" spans="4:5">
      <c r="D34425" s="122"/>
      <c r="E34425" s="122"/>
    </row>
    <row r="34426" spans="4:5">
      <c r="D34426" s="122"/>
      <c r="E34426" s="122"/>
    </row>
    <row r="34427" spans="4:5">
      <c r="D34427" s="122"/>
      <c r="E34427" s="122"/>
    </row>
    <row r="34428" spans="4:5">
      <c r="D34428" s="122"/>
      <c r="E34428" s="122"/>
    </row>
    <row r="34429" spans="4:5">
      <c r="D34429" s="122"/>
      <c r="E34429" s="122"/>
    </row>
    <row r="34430" spans="4:5">
      <c r="D34430" s="122"/>
      <c r="E34430" s="122"/>
    </row>
    <row r="34431" spans="4:5">
      <c r="D34431" s="122"/>
      <c r="E34431" s="122"/>
    </row>
    <row r="34432" spans="4:5">
      <c r="D34432" s="122"/>
      <c r="E34432" s="122"/>
    </row>
    <row r="34433" spans="4:5">
      <c r="D34433" s="122"/>
      <c r="E34433" s="122"/>
    </row>
    <row r="34434" spans="4:5">
      <c r="D34434" s="122"/>
      <c r="E34434" s="122"/>
    </row>
    <row r="34435" spans="4:5">
      <c r="D34435" s="122"/>
      <c r="E34435" s="122"/>
    </row>
    <row r="34436" spans="4:5">
      <c r="D34436" s="122"/>
      <c r="E34436" s="122"/>
    </row>
    <row r="34437" spans="4:5">
      <c r="D34437" s="122"/>
      <c r="E34437" s="122"/>
    </row>
    <row r="34438" spans="4:5">
      <c r="D34438" s="122"/>
      <c r="E34438" s="122"/>
    </row>
    <row r="34439" spans="4:5">
      <c r="D34439" s="122"/>
      <c r="E34439" s="122"/>
    </row>
    <row r="34440" spans="4:5">
      <c r="D34440" s="122"/>
      <c r="E34440" s="122"/>
    </row>
    <row r="34441" spans="4:5">
      <c r="D34441" s="122"/>
      <c r="E34441" s="122"/>
    </row>
    <row r="34442" spans="4:5">
      <c r="D34442" s="122"/>
      <c r="E34442" s="122"/>
    </row>
    <row r="34443" spans="4:5">
      <c r="D34443" s="122"/>
      <c r="E34443" s="122"/>
    </row>
    <row r="34444" spans="4:5">
      <c r="D34444" s="122"/>
      <c r="E34444" s="122"/>
    </row>
    <row r="34445" spans="4:5">
      <c r="D34445" s="122"/>
      <c r="E34445" s="122"/>
    </row>
    <row r="34446" spans="4:5">
      <c r="D34446" s="122"/>
      <c r="E34446" s="122"/>
    </row>
    <row r="34447" spans="4:5">
      <c r="D34447" s="122"/>
      <c r="E34447" s="122"/>
    </row>
    <row r="34448" spans="4:5">
      <c r="D34448" s="122"/>
      <c r="E34448" s="122"/>
    </row>
    <row r="34449" spans="4:5">
      <c r="D34449" s="122"/>
      <c r="E34449" s="122"/>
    </row>
    <row r="34450" spans="4:5">
      <c r="D34450" s="122"/>
      <c r="E34450" s="122"/>
    </row>
    <row r="34451" spans="4:5">
      <c r="D34451" s="122"/>
      <c r="E34451" s="122"/>
    </row>
    <row r="34452" spans="4:5">
      <c r="D34452" s="122"/>
      <c r="E34452" s="122"/>
    </row>
    <row r="34453" spans="4:5">
      <c r="D34453" s="122"/>
      <c r="E34453" s="122"/>
    </row>
    <row r="34454" spans="4:5">
      <c r="D34454" s="122"/>
      <c r="E34454" s="122"/>
    </row>
    <row r="34455" spans="4:5">
      <c r="D34455" s="122"/>
      <c r="E34455" s="122"/>
    </row>
    <row r="34456" spans="4:5">
      <c r="D34456" s="122"/>
      <c r="E34456" s="122"/>
    </row>
    <row r="34457" spans="4:5">
      <c r="D34457" s="122"/>
      <c r="E34457" s="122"/>
    </row>
    <row r="34458" spans="4:5">
      <c r="D34458" s="122"/>
      <c r="E34458" s="122"/>
    </row>
    <row r="34459" spans="4:5">
      <c r="D34459" s="122"/>
      <c r="E34459" s="122"/>
    </row>
    <row r="34460" spans="4:5">
      <c r="D34460" s="122"/>
      <c r="E34460" s="122"/>
    </row>
    <row r="34461" spans="4:5">
      <c r="D34461" s="122"/>
      <c r="E34461" s="122"/>
    </row>
    <row r="34462" spans="4:5">
      <c r="D34462" s="122"/>
      <c r="E34462" s="122"/>
    </row>
    <row r="34463" spans="4:5">
      <c r="D34463" s="122"/>
      <c r="E34463" s="122"/>
    </row>
    <row r="34464" spans="4:5">
      <c r="D34464" s="122"/>
      <c r="E34464" s="122"/>
    </row>
    <row r="34465" spans="4:5">
      <c r="D34465" s="122"/>
      <c r="E34465" s="122"/>
    </row>
    <row r="34466" spans="4:5">
      <c r="D34466" s="122"/>
      <c r="E34466" s="122"/>
    </row>
    <row r="34467" spans="4:5">
      <c r="D34467" s="122"/>
      <c r="E34467" s="122"/>
    </row>
    <row r="34468" spans="4:5">
      <c r="D34468" s="122"/>
      <c r="E34468" s="122"/>
    </row>
    <row r="34469" spans="4:5">
      <c r="D34469" s="122"/>
      <c r="E34469" s="122"/>
    </row>
    <row r="34470" spans="4:5">
      <c r="D34470" s="122"/>
      <c r="E34470" s="122"/>
    </row>
    <row r="34471" spans="4:5">
      <c r="D34471" s="122"/>
      <c r="E34471" s="122"/>
    </row>
    <row r="34472" spans="4:5">
      <c r="D34472" s="122"/>
      <c r="E34472" s="122"/>
    </row>
    <row r="34473" spans="4:5">
      <c r="D34473" s="122"/>
      <c r="E34473" s="122"/>
    </row>
    <row r="34474" spans="4:5">
      <c r="D34474" s="122"/>
      <c r="E34474" s="122"/>
    </row>
    <row r="34475" spans="4:5">
      <c r="D34475" s="122"/>
      <c r="E34475" s="122"/>
    </row>
    <row r="34476" spans="4:5">
      <c r="D34476" s="122"/>
      <c r="E34476" s="122"/>
    </row>
    <row r="34477" spans="4:5">
      <c r="D34477" s="122"/>
      <c r="E34477" s="122"/>
    </row>
    <row r="34478" spans="4:5">
      <c r="D34478" s="122"/>
      <c r="E34478" s="122"/>
    </row>
    <row r="34479" spans="4:5">
      <c r="D34479" s="122"/>
      <c r="E34479" s="122"/>
    </row>
    <row r="34480" spans="4:5">
      <c r="D34480" s="122"/>
      <c r="E34480" s="122"/>
    </row>
    <row r="34481" spans="4:5">
      <c r="D34481" s="122"/>
      <c r="E34481" s="122"/>
    </row>
    <row r="34482" spans="4:5">
      <c r="D34482" s="122"/>
      <c r="E34482" s="122"/>
    </row>
    <row r="34483" spans="4:5">
      <c r="D34483" s="122"/>
      <c r="E34483" s="122"/>
    </row>
    <row r="34484" spans="4:5">
      <c r="D34484" s="122"/>
      <c r="E34484" s="122"/>
    </row>
    <row r="34485" spans="4:5">
      <c r="D34485" s="122"/>
      <c r="E34485" s="122"/>
    </row>
    <row r="34486" spans="4:5">
      <c r="D34486" s="122"/>
      <c r="E34486" s="122"/>
    </row>
    <row r="34487" spans="4:5">
      <c r="D34487" s="122"/>
      <c r="E34487" s="122"/>
    </row>
    <row r="34488" spans="4:5">
      <c r="D34488" s="122"/>
      <c r="E34488" s="122"/>
    </row>
    <row r="34489" spans="4:5">
      <c r="D34489" s="122"/>
      <c r="E34489" s="122"/>
    </row>
    <row r="34490" spans="4:5">
      <c r="D34490" s="122"/>
      <c r="E34490" s="122"/>
    </row>
    <row r="34491" spans="4:5">
      <c r="D34491" s="122"/>
      <c r="E34491" s="122"/>
    </row>
    <row r="34492" spans="4:5">
      <c r="D34492" s="122"/>
      <c r="E34492" s="122"/>
    </row>
    <row r="34493" spans="4:5">
      <c r="D34493" s="122"/>
      <c r="E34493" s="122"/>
    </row>
    <row r="34494" spans="4:5">
      <c r="D34494" s="122"/>
      <c r="E34494" s="122"/>
    </row>
    <row r="34495" spans="4:5">
      <c r="D34495" s="122"/>
      <c r="E34495" s="122"/>
    </row>
    <row r="34496" spans="4:5">
      <c r="D34496" s="122"/>
      <c r="E34496" s="122"/>
    </row>
    <row r="34497" spans="4:5">
      <c r="D34497" s="122"/>
      <c r="E34497" s="122"/>
    </row>
    <row r="34498" spans="4:5">
      <c r="D34498" s="122"/>
      <c r="E34498" s="122"/>
    </row>
    <row r="34499" spans="4:5">
      <c r="D34499" s="122"/>
      <c r="E34499" s="122"/>
    </row>
    <row r="34500" spans="4:5">
      <c r="D34500" s="122"/>
      <c r="E34500" s="122"/>
    </row>
    <row r="34501" spans="4:5">
      <c r="D34501" s="122"/>
      <c r="E34501" s="122"/>
    </row>
    <row r="34502" spans="4:5">
      <c r="D34502" s="122"/>
      <c r="E34502" s="122"/>
    </row>
    <row r="34503" spans="4:5">
      <c r="D34503" s="122"/>
      <c r="E34503" s="122"/>
    </row>
    <row r="34504" spans="4:5">
      <c r="D34504" s="122"/>
      <c r="E34504" s="122"/>
    </row>
    <row r="34505" spans="4:5">
      <c r="D34505" s="122"/>
      <c r="E34505" s="122"/>
    </row>
    <row r="34506" spans="4:5">
      <c r="D34506" s="122"/>
      <c r="E34506" s="122"/>
    </row>
    <row r="34507" spans="4:5">
      <c r="D34507" s="122"/>
      <c r="E34507" s="122"/>
    </row>
    <row r="34508" spans="4:5">
      <c r="D34508" s="122"/>
      <c r="E34508" s="122"/>
    </row>
    <row r="34509" spans="4:5">
      <c r="D34509" s="122"/>
      <c r="E34509" s="122"/>
    </row>
    <row r="34510" spans="4:5">
      <c r="D34510" s="122"/>
      <c r="E34510" s="122"/>
    </row>
    <row r="34511" spans="4:5">
      <c r="D34511" s="122"/>
      <c r="E34511" s="122"/>
    </row>
    <row r="34512" spans="4:5">
      <c r="D34512" s="122"/>
      <c r="E34512" s="122"/>
    </row>
    <row r="34513" spans="4:5">
      <c r="D34513" s="122"/>
      <c r="E34513" s="122"/>
    </row>
    <row r="34514" spans="4:5">
      <c r="D34514" s="122"/>
      <c r="E34514" s="122"/>
    </row>
    <row r="34515" spans="4:5">
      <c r="D34515" s="122"/>
      <c r="E34515" s="122"/>
    </row>
    <row r="34516" spans="4:5">
      <c r="D34516" s="122"/>
      <c r="E34516" s="122"/>
    </row>
    <row r="34517" spans="4:5">
      <c r="D34517" s="122"/>
      <c r="E34517" s="122"/>
    </row>
    <row r="34518" spans="4:5">
      <c r="D34518" s="122"/>
      <c r="E34518" s="122"/>
    </row>
    <row r="34519" spans="4:5">
      <c r="D34519" s="122"/>
      <c r="E34519" s="122"/>
    </row>
    <row r="34520" spans="4:5">
      <c r="D34520" s="122"/>
      <c r="E34520" s="122"/>
    </row>
    <row r="34521" spans="4:5">
      <c r="D34521" s="122"/>
      <c r="E34521" s="122"/>
    </row>
    <row r="34522" spans="4:5">
      <c r="D34522" s="122"/>
      <c r="E34522" s="122"/>
    </row>
    <row r="34523" spans="4:5">
      <c r="D34523" s="122"/>
      <c r="E34523" s="122"/>
    </row>
    <row r="34524" spans="4:5">
      <c r="D34524" s="122"/>
      <c r="E34524" s="122"/>
    </row>
    <row r="34525" spans="4:5">
      <c r="D34525" s="122"/>
      <c r="E34525" s="122"/>
    </row>
    <row r="34526" spans="4:5">
      <c r="D34526" s="122"/>
      <c r="E34526" s="122"/>
    </row>
    <row r="34527" spans="4:5">
      <c r="D34527" s="122"/>
      <c r="E34527" s="122"/>
    </row>
    <row r="34528" spans="4:5">
      <c r="D34528" s="122"/>
      <c r="E34528" s="122"/>
    </row>
    <row r="34529" spans="4:5">
      <c r="D34529" s="122"/>
      <c r="E34529" s="122"/>
    </row>
    <row r="34530" spans="4:5">
      <c r="D34530" s="122"/>
      <c r="E34530" s="122"/>
    </row>
    <row r="34531" spans="4:5">
      <c r="D34531" s="122"/>
      <c r="E34531" s="122"/>
    </row>
    <row r="34532" spans="4:5">
      <c r="D34532" s="122"/>
      <c r="E34532" s="122"/>
    </row>
    <row r="34533" spans="4:5">
      <c r="D34533" s="122"/>
      <c r="E34533" s="122"/>
    </row>
    <row r="34534" spans="4:5">
      <c r="D34534" s="122"/>
      <c r="E34534" s="122"/>
    </row>
    <row r="34535" spans="4:5">
      <c r="D34535" s="122"/>
      <c r="E34535" s="122"/>
    </row>
    <row r="34536" spans="4:5">
      <c r="D34536" s="122"/>
      <c r="E34536" s="122"/>
    </row>
    <row r="34537" spans="4:5">
      <c r="D34537" s="122"/>
      <c r="E34537" s="122"/>
    </row>
    <row r="34538" spans="4:5">
      <c r="D34538" s="122"/>
      <c r="E34538" s="122"/>
    </row>
    <row r="34539" spans="4:5">
      <c r="D34539" s="122"/>
      <c r="E34539" s="122"/>
    </row>
    <row r="34540" spans="4:5">
      <c r="D34540" s="122"/>
      <c r="E34540" s="122"/>
    </row>
    <row r="34541" spans="4:5">
      <c r="D34541" s="122"/>
      <c r="E34541" s="122"/>
    </row>
    <row r="34542" spans="4:5">
      <c r="D34542" s="122"/>
      <c r="E34542" s="122"/>
    </row>
    <row r="34543" spans="4:5">
      <c r="D34543" s="122"/>
      <c r="E34543" s="122"/>
    </row>
    <row r="34544" spans="4:5">
      <c r="D34544" s="122"/>
      <c r="E34544" s="122"/>
    </row>
    <row r="34545" spans="4:5">
      <c r="D34545" s="122"/>
      <c r="E34545" s="122"/>
    </row>
    <row r="34546" spans="4:5">
      <c r="D34546" s="122"/>
      <c r="E34546" s="122"/>
    </row>
    <row r="34547" spans="4:5">
      <c r="D34547" s="122"/>
      <c r="E34547" s="122"/>
    </row>
    <row r="34548" spans="4:5">
      <c r="D34548" s="122"/>
      <c r="E34548" s="122"/>
    </row>
    <row r="34549" spans="4:5">
      <c r="D34549" s="122"/>
      <c r="E34549" s="122"/>
    </row>
    <row r="34550" spans="4:5">
      <c r="D34550" s="122"/>
      <c r="E34550" s="122"/>
    </row>
    <row r="34551" spans="4:5">
      <c r="D34551" s="122"/>
      <c r="E34551" s="122"/>
    </row>
    <row r="34552" spans="4:5">
      <c r="D34552" s="122"/>
      <c r="E34552" s="122"/>
    </row>
    <row r="34553" spans="4:5">
      <c r="D34553" s="122"/>
      <c r="E34553" s="122"/>
    </row>
    <row r="34554" spans="4:5">
      <c r="D34554" s="122"/>
      <c r="E34554" s="122"/>
    </row>
    <row r="34555" spans="4:5">
      <c r="D34555" s="122"/>
      <c r="E34555" s="122"/>
    </row>
    <row r="34556" spans="4:5">
      <c r="D34556" s="122"/>
      <c r="E34556" s="122"/>
    </row>
    <row r="34557" spans="4:5">
      <c r="D34557" s="122"/>
      <c r="E34557" s="122"/>
    </row>
    <row r="34558" spans="4:5">
      <c r="D34558" s="122"/>
      <c r="E34558" s="122"/>
    </row>
    <row r="34559" spans="4:5">
      <c r="D34559" s="122"/>
      <c r="E34559" s="122"/>
    </row>
    <row r="34560" spans="4:5">
      <c r="D34560" s="122"/>
      <c r="E34560" s="122"/>
    </row>
    <row r="34561" spans="4:5">
      <c r="D34561" s="122"/>
      <c r="E34561" s="122"/>
    </row>
    <row r="34562" spans="4:5">
      <c r="D34562" s="122"/>
      <c r="E34562" s="122"/>
    </row>
    <row r="34563" spans="4:5">
      <c r="D34563" s="122"/>
      <c r="E34563" s="122"/>
    </row>
    <row r="34564" spans="4:5">
      <c r="D34564" s="122"/>
      <c r="E34564" s="122"/>
    </row>
    <row r="34565" spans="4:5">
      <c r="D34565" s="122"/>
      <c r="E34565" s="122"/>
    </row>
    <row r="34566" spans="4:5">
      <c r="D34566" s="122"/>
      <c r="E34566" s="122"/>
    </row>
    <row r="34567" spans="4:5">
      <c r="D34567" s="122"/>
      <c r="E34567" s="122"/>
    </row>
    <row r="34568" spans="4:5">
      <c r="D34568" s="122"/>
      <c r="E34568" s="122"/>
    </row>
    <row r="34569" spans="4:5">
      <c r="D34569" s="122"/>
      <c r="E34569" s="122"/>
    </row>
    <row r="34570" spans="4:5">
      <c r="D34570" s="122"/>
      <c r="E34570" s="122"/>
    </row>
    <row r="34571" spans="4:5">
      <c r="D34571" s="122"/>
      <c r="E34571" s="122"/>
    </row>
    <row r="34572" spans="4:5">
      <c r="D34572" s="122"/>
      <c r="E34572" s="122"/>
    </row>
    <row r="34573" spans="4:5">
      <c r="D34573" s="122"/>
      <c r="E34573" s="122"/>
    </row>
    <row r="34574" spans="4:5">
      <c r="D34574" s="122"/>
      <c r="E34574" s="122"/>
    </row>
    <row r="34575" spans="4:5">
      <c r="D34575" s="122"/>
      <c r="E34575" s="122"/>
    </row>
    <row r="34576" spans="4:5">
      <c r="D34576" s="122"/>
      <c r="E34576" s="122"/>
    </row>
    <row r="34577" spans="4:5">
      <c r="D34577" s="122"/>
      <c r="E34577" s="122"/>
    </row>
    <row r="34578" spans="4:5">
      <c r="D34578" s="122"/>
      <c r="E34578" s="122"/>
    </row>
    <row r="34579" spans="4:5">
      <c r="D34579" s="122"/>
      <c r="E34579" s="122"/>
    </row>
    <row r="34580" spans="4:5">
      <c r="D34580" s="122"/>
      <c r="E34580" s="122"/>
    </row>
    <row r="34581" spans="4:5">
      <c r="D34581" s="122"/>
      <c r="E34581" s="122"/>
    </row>
    <row r="34582" spans="4:5">
      <c r="D34582" s="122"/>
      <c r="E34582" s="122"/>
    </row>
    <row r="34583" spans="4:5">
      <c r="D34583" s="122"/>
      <c r="E34583" s="122"/>
    </row>
    <row r="34584" spans="4:5">
      <c r="D34584" s="122"/>
      <c r="E34584" s="122"/>
    </row>
    <row r="34585" spans="4:5">
      <c r="D34585" s="122"/>
      <c r="E34585" s="122"/>
    </row>
    <row r="34586" spans="4:5">
      <c r="D34586" s="122"/>
      <c r="E34586" s="122"/>
    </row>
    <row r="34587" spans="4:5">
      <c r="D34587" s="122"/>
      <c r="E34587" s="122"/>
    </row>
    <row r="34588" spans="4:5">
      <c r="D34588" s="122"/>
      <c r="E34588" s="122"/>
    </row>
    <row r="34589" spans="4:5">
      <c r="D34589" s="122"/>
      <c r="E34589" s="122"/>
    </row>
    <row r="34590" spans="4:5">
      <c r="D34590" s="122"/>
      <c r="E34590" s="122"/>
    </row>
    <row r="34591" spans="4:5">
      <c r="D34591" s="122"/>
      <c r="E34591" s="122"/>
    </row>
    <row r="34592" spans="4:5">
      <c r="D34592" s="122"/>
      <c r="E34592" s="122"/>
    </row>
    <row r="34593" spans="4:5">
      <c r="D34593" s="122"/>
      <c r="E34593" s="122"/>
    </row>
    <row r="34594" spans="4:5">
      <c r="D34594" s="122"/>
      <c r="E34594" s="122"/>
    </row>
    <row r="34595" spans="4:5">
      <c r="D34595" s="122"/>
      <c r="E34595" s="122"/>
    </row>
    <row r="34596" spans="4:5">
      <c r="D34596" s="122"/>
      <c r="E34596" s="122"/>
    </row>
    <row r="34597" spans="4:5">
      <c r="D34597" s="122"/>
      <c r="E34597" s="122"/>
    </row>
    <row r="34598" spans="4:5">
      <c r="D34598" s="122"/>
      <c r="E34598" s="122"/>
    </row>
    <row r="34599" spans="4:5">
      <c r="D34599" s="122"/>
      <c r="E34599" s="122"/>
    </row>
    <row r="34600" spans="4:5">
      <c r="D34600" s="122"/>
      <c r="E34600" s="122"/>
    </row>
    <row r="34601" spans="4:5">
      <c r="D34601" s="122"/>
      <c r="E34601" s="122"/>
    </row>
    <row r="34602" spans="4:5">
      <c r="D34602" s="122"/>
      <c r="E34602" s="122"/>
    </row>
    <row r="34603" spans="4:5">
      <c r="D34603" s="122"/>
      <c r="E34603" s="122"/>
    </row>
    <row r="34604" spans="4:5">
      <c r="D34604" s="122"/>
      <c r="E34604" s="122"/>
    </row>
    <row r="34605" spans="4:5">
      <c r="D34605" s="122"/>
      <c r="E34605" s="122"/>
    </row>
    <row r="34606" spans="4:5">
      <c r="D34606" s="122"/>
      <c r="E34606" s="122"/>
    </row>
    <row r="34607" spans="4:5">
      <c r="D34607" s="122"/>
      <c r="E34607" s="122"/>
    </row>
    <row r="34608" spans="4:5">
      <c r="D34608" s="122"/>
      <c r="E34608" s="122"/>
    </row>
    <row r="34609" spans="4:5">
      <c r="D34609" s="122"/>
      <c r="E34609" s="122"/>
    </row>
    <row r="34610" spans="4:5">
      <c r="D34610" s="122"/>
      <c r="E34610" s="122"/>
    </row>
    <row r="34611" spans="4:5">
      <c r="D34611" s="122"/>
      <c r="E34611" s="122"/>
    </row>
    <row r="34612" spans="4:5">
      <c r="D34612" s="122"/>
      <c r="E34612" s="122"/>
    </row>
    <row r="34613" spans="4:5">
      <c r="D34613" s="122"/>
      <c r="E34613" s="122"/>
    </row>
    <row r="34614" spans="4:5">
      <c r="D34614" s="122"/>
      <c r="E34614" s="122"/>
    </row>
    <row r="34615" spans="4:5">
      <c r="D34615" s="122"/>
      <c r="E34615" s="122"/>
    </row>
    <row r="34616" spans="4:5">
      <c r="D34616" s="122"/>
      <c r="E34616" s="122"/>
    </row>
    <row r="34617" spans="4:5">
      <c r="D34617" s="122"/>
      <c r="E34617" s="122"/>
    </row>
    <row r="34618" spans="4:5">
      <c r="D34618" s="122"/>
      <c r="E34618" s="122"/>
    </row>
    <row r="34619" spans="4:5">
      <c r="D34619" s="122"/>
      <c r="E34619" s="122"/>
    </row>
    <row r="34620" spans="4:5">
      <c r="D34620" s="122"/>
      <c r="E34620" s="122"/>
    </row>
    <row r="34621" spans="4:5">
      <c r="D34621" s="122"/>
      <c r="E34621" s="122"/>
    </row>
    <row r="34622" spans="4:5">
      <c r="D34622" s="122"/>
      <c r="E34622" s="122"/>
    </row>
    <row r="34623" spans="4:5">
      <c r="D34623" s="122"/>
      <c r="E34623" s="122"/>
    </row>
    <row r="34624" spans="4:5">
      <c r="D34624" s="122"/>
      <c r="E34624" s="122"/>
    </row>
    <row r="34625" spans="4:5">
      <c r="D34625" s="122"/>
      <c r="E34625" s="122"/>
    </row>
    <row r="34626" spans="4:5">
      <c r="D34626" s="122"/>
      <c r="E34626" s="122"/>
    </row>
    <row r="34627" spans="4:5">
      <c r="D34627" s="122"/>
      <c r="E34627" s="122"/>
    </row>
    <row r="34628" spans="4:5">
      <c r="D34628" s="122"/>
      <c r="E34628" s="122"/>
    </row>
    <row r="34629" spans="4:5">
      <c r="D34629" s="122"/>
      <c r="E34629" s="122"/>
    </row>
    <row r="34630" spans="4:5">
      <c r="D34630" s="122"/>
      <c r="E34630" s="122"/>
    </row>
    <row r="34631" spans="4:5">
      <c r="D34631" s="122"/>
      <c r="E34631" s="122"/>
    </row>
    <row r="34632" spans="4:5">
      <c r="D34632" s="122"/>
      <c r="E34632" s="122"/>
    </row>
    <row r="34633" spans="4:5">
      <c r="D34633" s="122"/>
      <c r="E34633" s="122"/>
    </row>
    <row r="34634" spans="4:5">
      <c r="D34634" s="122"/>
      <c r="E34634" s="122"/>
    </row>
    <row r="34635" spans="4:5">
      <c r="D34635" s="122"/>
      <c r="E34635" s="122"/>
    </row>
    <row r="34636" spans="4:5">
      <c r="D34636" s="122"/>
      <c r="E34636" s="122"/>
    </row>
    <row r="34637" spans="4:5">
      <c r="D34637" s="122"/>
      <c r="E34637" s="122"/>
    </row>
    <row r="34638" spans="4:5">
      <c r="D34638" s="122"/>
      <c r="E34638" s="122"/>
    </row>
    <row r="34639" spans="4:5">
      <c r="D34639" s="122"/>
      <c r="E34639" s="122"/>
    </row>
    <row r="34640" spans="4:5">
      <c r="D34640" s="122"/>
      <c r="E34640" s="122"/>
    </row>
    <row r="34641" spans="4:5">
      <c r="D34641" s="122"/>
      <c r="E34641" s="122"/>
    </row>
    <row r="34642" spans="4:5">
      <c r="D34642" s="122"/>
      <c r="E34642" s="122"/>
    </row>
    <row r="34643" spans="4:5">
      <c r="D34643" s="122"/>
      <c r="E34643" s="122"/>
    </row>
    <row r="34644" spans="4:5">
      <c r="D34644" s="122"/>
      <c r="E34644" s="122"/>
    </row>
    <row r="34645" spans="4:5">
      <c r="D34645" s="122"/>
      <c r="E34645" s="122"/>
    </row>
    <row r="34646" spans="4:5">
      <c r="D34646" s="122"/>
      <c r="E34646" s="122"/>
    </row>
    <row r="34647" spans="4:5">
      <c r="D34647" s="122"/>
      <c r="E34647" s="122"/>
    </row>
    <row r="34648" spans="4:5">
      <c r="D34648" s="122"/>
      <c r="E34648" s="122"/>
    </row>
    <row r="34649" spans="4:5">
      <c r="D34649" s="122"/>
      <c r="E34649" s="122"/>
    </row>
    <row r="34650" spans="4:5">
      <c r="D34650" s="122"/>
      <c r="E34650" s="122"/>
    </row>
    <row r="34651" spans="4:5">
      <c r="D34651" s="122"/>
      <c r="E34651" s="122"/>
    </row>
    <row r="34652" spans="4:5">
      <c r="D34652" s="122"/>
      <c r="E34652" s="122"/>
    </row>
    <row r="34653" spans="4:5">
      <c r="D34653" s="122"/>
      <c r="E34653" s="122"/>
    </row>
    <row r="34654" spans="4:5">
      <c r="D34654" s="122"/>
      <c r="E34654" s="122"/>
    </row>
    <row r="34655" spans="4:5">
      <c r="D34655" s="122"/>
      <c r="E34655" s="122"/>
    </row>
    <row r="34656" spans="4:5">
      <c r="D34656" s="122"/>
      <c r="E34656" s="122"/>
    </row>
    <row r="34657" spans="4:5">
      <c r="D34657" s="122"/>
      <c r="E34657" s="122"/>
    </row>
    <row r="34658" spans="4:5">
      <c r="D34658" s="122"/>
      <c r="E34658" s="122"/>
    </row>
    <row r="34659" spans="4:5">
      <c r="D34659" s="122"/>
      <c r="E34659" s="122"/>
    </row>
    <row r="34660" spans="4:5">
      <c r="D34660" s="122"/>
      <c r="E34660" s="122"/>
    </row>
    <row r="34661" spans="4:5">
      <c r="D34661" s="122"/>
      <c r="E34661" s="122"/>
    </row>
    <row r="34662" spans="4:5">
      <c r="D34662" s="122"/>
      <c r="E34662" s="122"/>
    </row>
    <row r="34663" spans="4:5">
      <c r="D34663" s="122"/>
      <c r="E34663" s="122"/>
    </row>
    <row r="34664" spans="4:5">
      <c r="D34664" s="122"/>
      <c r="E34664" s="122"/>
    </row>
    <row r="34665" spans="4:5">
      <c r="D34665" s="122"/>
      <c r="E34665" s="122"/>
    </row>
    <row r="34666" spans="4:5">
      <c r="D34666" s="122"/>
      <c r="E34666" s="122"/>
    </row>
    <row r="34667" spans="4:5">
      <c r="D34667" s="122"/>
      <c r="E34667" s="122"/>
    </row>
    <row r="34668" spans="4:5">
      <c r="D34668" s="122"/>
      <c r="E34668" s="122"/>
    </row>
    <row r="34669" spans="4:5">
      <c r="D34669" s="122"/>
      <c r="E34669" s="122"/>
    </row>
    <row r="34670" spans="4:5">
      <c r="D34670" s="122"/>
      <c r="E34670" s="122"/>
    </row>
    <row r="34671" spans="4:5">
      <c r="D34671" s="122"/>
      <c r="E34671" s="122"/>
    </row>
    <row r="34672" spans="4:5">
      <c r="D34672" s="122"/>
      <c r="E34672" s="122"/>
    </row>
    <row r="34673" spans="4:5">
      <c r="D34673" s="122"/>
      <c r="E34673" s="122"/>
    </row>
    <row r="34674" spans="4:5">
      <c r="D34674" s="122"/>
      <c r="E34674" s="122"/>
    </row>
    <row r="34675" spans="4:5">
      <c r="D34675" s="122"/>
      <c r="E34675" s="122"/>
    </row>
    <row r="34676" spans="4:5">
      <c r="D34676" s="122"/>
      <c r="E34676" s="122"/>
    </row>
    <row r="34677" spans="4:5">
      <c r="D34677" s="122"/>
      <c r="E34677" s="122"/>
    </row>
    <row r="34678" spans="4:5">
      <c r="D34678" s="122"/>
      <c r="E34678" s="122"/>
    </row>
    <row r="34679" spans="4:5">
      <c r="D34679" s="122"/>
      <c r="E34679" s="122"/>
    </row>
    <row r="34680" spans="4:5">
      <c r="D34680" s="122"/>
      <c r="E34680" s="122"/>
    </row>
    <row r="34681" spans="4:5">
      <c r="D34681" s="122"/>
      <c r="E34681" s="122"/>
    </row>
    <row r="34682" spans="4:5">
      <c r="D34682" s="122"/>
      <c r="E34682" s="122"/>
    </row>
    <row r="34683" spans="4:5">
      <c r="D34683" s="122"/>
      <c r="E34683" s="122"/>
    </row>
    <row r="34684" spans="4:5">
      <c r="D34684" s="122"/>
      <c r="E34684" s="122"/>
    </row>
    <row r="34685" spans="4:5">
      <c r="D34685" s="122"/>
      <c r="E34685" s="122"/>
    </row>
    <row r="34686" spans="4:5">
      <c r="D34686" s="122"/>
      <c r="E34686" s="122"/>
    </row>
    <row r="34687" spans="4:5">
      <c r="D34687" s="122"/>
      <c r="E34687" s="122"/>
    </row>
    <row r="34688" spans="4:5">
      <c r="D34688" s="122"/>
      <c r="E34688" s="122"/>
    </row>
    <row r="34689" spans="4:5">
      <c r="D34689" s="122"/>
      <c r="E34689" s="122"/>
    </row>
    <row r="34690" spans="4:5">
      <c r="D34690" s="122"/>
      <c r="E34690" s="122"/>
    </row>
    <row r="34691" spans="4:5">
      <c r="D34691" s="122"/>
      <c r="E34691" s="122"/>
    </row>
    <row r="34692" spans="4:5">
      <c r="D34692" s="122"/>
      <c r="E34692" s="122"/>
    </row>
    <row r="34693" spans="4:5">
      <c r="D34693" s="122"/>
      <c r="E34693" s="122"/>
    </row>
    <row r="34694" spans="4:5">
      <c r="D34694" s="122"/>
      <c r="E34694" s="122"/>
    </row>
    <row r="34695" spans="4:5">
      <c r="D34695" s="122"/>
      <c r="E34695" s="122"/>
    </row>
    <row r="34696" spans="4:5">
      <c r="D34696" s="122"/>
      <c r="E34696" s="122"/>
    </row>
    <row r="34697" spans="4:5">
      <c r="D34697" s="122"/>
      <c r="E34697" s="122"/>
    </row>
    <row r="34698" spans="4:5">
      <c r="D34698" s="122"/>
      <c r="E34698" s="122"/>
    </row>
    <row r="34699" spans="4:5">
      <c r="D34699" s="122"/>
      <c r="E34699" s="122"/>
    </row>
    <row r="34700" spans="4:5">
      <c r="D34700" s="122"/>
      <c r="E34700" s="122"/>
    </row>
    <row r="34701" spans="4:5">
      <c r="D34701" s="122"/>
      <c r="E34701" s="122"/>
    </row>
    <row r="34702" spans="4:5">
      <c r="D34702" s="122"/>
      <c r="E34702" s="122"/>
    </row>
    <row r="34703" spans="4:5">
      <c r="D34703" s="122"/>
      <c r="E34703" s="122"/>
    </row>
    <row r="34704" spans="4:5">
      <c r="D34704" s="122"/>
      <c r="E34704" s="122"/>
    </row>
    <row r="34705" spans="4:5">
      <c r="D34705" s="122"/>
      <c r="E34705" s="122"/>
    </row>
    <row r="34706" spans="4:5">
      <c r="D34706" s="122"/>
      <c r="E34706" s="122"/>
    </row>
    <row r="34707" spans="4:5">
      <c r="D34707" s="122"/>
      <c r="E34707" s="122"/>
    </row>
    <row r="34708" spans="4:5">
      <c r="D34708" s="122"/>
      <c r="E34708" s="122"/>
    </row>
    <row r="34709" spans="4:5">
      <c r="D34709" s="122"/>
      <c r="E34709" s="122"/>
    </row>
    <row r="34710" spans="4:5">
      <c r="D34710" s="122"/>
      <c r="E34710" s="122"/>
    </row>
    <row r="34711" spans="4:5">
      <c r="D34711" s="122"/>
      <c r="E34711" s="122"/>
    </row>
    <row r="34712" spans="4:5">
      <c r="D34712" s="122"/>
      <c r="E34712" s="122"/>
    </row>
    <row r="34713" spans="4:5">
      <c r="D34713" s="122"/>
      <c r="E34713" s="122"/>
    </row>
    <row r="34714" spans="4:5">
      <c r="D34714" s="122"/>
      <c r="E34714" s="122"/>
    </row>
    <row r="34715" spans="4:5">
      <c r="D34715" s="122"/>
      <c r="E34715" s="122"/>
    </row>
    <row r="34716" spans="4:5">
      <c r="D34716" s="122"/>
      <c r="E34716" s="122"/>
    </row>
    <row r="34717" spans="4:5">
      <c r="D34717" s="122"/>
      <c r="E34717" s="122"/>
    </row>
    <row r="34718" spans="4:5">
      <c r="D34718" s="122"/>
      <c r="E34718" s="122"/>
    </row>
    <row r="34719" spans="4:5">
      <c r="D34719" s="122"/>
      <c r="E34719" s="122"/>
    </row>
    <row r="34720" spans="4:5">
      <c r="D34720" s="122"/>
      <c r="E34720" s="122"/>
    </row>
    <row r="34721" spans="4:5">
      <c r="D34721" s="122"/>
      <c r="E34721" s="122"/>
    </row>
    <row r="34722" spans="4:5">
      <c r="D34722" s="122"/>
      <c r="E34722" s="122"/>
    </row>
    <row r="34723" spans="4:5">
      <c r="D34723" s="122"/>
      <c r="E34723" s="122"/>
    </row>
    <row r="34724" spans="4:5">
      <c r="D34724" s="122"/>
      <c r="E34724" s="122"/>
    </row>
    <row r="34725" spans="4:5">
      <c r="D34725" s="122"/>
      <c r="E34725" s="122"/>
    </row>
    <row r="34726" spans="4:5">
      <c r="D34726" s="122"/>
      <c r="E34726" s="122"/>
    </row>
    <row r="34727" spans="4:5">
      <c r="D34727" s="122"/>
      <c r="E34727" s="122"/>
    </row>
    <row r="34728" spans="4:5">
      <c r="D34728" s="122"/>
      <c r="E34728" s="122"/>
    </row>
    <row r="34729" spans="4:5">
      <c r="D34729" s="122"/>
      <c r="E34729" s="122"/>
    </row>
    <row r="34730" spans="4:5">
      <c r="D34730" s="122"/>
      <c r="E34730" s="122"/>
    </row>
    <row r="34731" spans="4:5">
      <c r="D34731" s="122"/>
      <c r="E34731" s="122"/>
    </row>
    <row r="34732" spans="4:5">
      <c r="D34732" s="122"/>
      <c r="E34732" s="122"/>
    </row>
    <row r="34733" spans="4:5">
      <c r="D34733" s="122"/>
      <c r="E34733" s="122"/>
    </row>
    <row r="34734" spans="4:5">
      <c r="D34734" s="122"/>
      <c r="E34734" s="122"/>
    </row>
    <row r="34735" spans="4:5">
      <c r="D34735" s="122"/>
      <c r="E34735" s="122"/>
    </row>
    <row r="34736" spans="4:5">
      <c r="D34736" s="122"/>
      <c r="E34736" s="122"/>
    </row>
    <row r="34737" spans="4:5">
      <c r="D34737" s="122"/>
      <c r="E34737" s="122"/>
    </row>
    <row r="34738" spans="4:5">
      <c r="D34738" s="122"/>
      <c r="E34738" s="122"/>
    </row>
    <row r="34739" spans="4:5">
      <c r="D34739" s="122"/>
      <c r="E34739" s="122"/>
    </row>
    <row r="34740" spans="4:5">
      <c r="D34740" s="122"/>
      <c r="E34740" s="122"/>
    </row>
    <row r="34741" spans="4:5">
      <c r="D34741" s="122"/>
      <c r="E34741" s="122"/>
    </row>
    <row r="34742" spans="4:5">
      <c r="D34742" s="122"/>
      <c r="E34742" s="122"/>
    </row>
    <row r="34743" spans="4:5">
      <c r="D34743" s="122"/>
      <c r="E34743" s="122"/>
    </row>
    <row r="34744" spans="4:5">
      <c r="D34744" s="122"/>
      <c r="E34744" s="122"/>
    </row>
    <row r="34745" spans="4:5">
      <c r="D34745" s="122"/>
      <c r="E34745" s="122"/>
    </row>
    <row r="34746" spans="4:5">
      <c r="D34746" s="122"/>
      <c r="E34746" s="122"/>
    </row>
    <row r="34747" spans="4:5">
      <c r="D34747" s="122"/>
      <c r="E34747" s="122"/>
    </row>
    <row r="34748" spans="4:5">
      <c r="D34748" s="122"/>
      <c r="E34748" s="122"/>
    </row>
    <row r="34749" spans="4:5">
      <c r="D34749" s="122"/>
      <c r="E34749" s="122"/>
    </row>
    <row r="34750" spans="4:5">
      <c r="D34750" s="122"/>
      <c r="E34750" s="122"/>
    </row>
    <row r="34751" spans="4:5">
      <c r="D34751" s="122"/>
      <c r="E34751" s="122"/>
    </row>
    <row r="34752" spans="4:5">
      <c r="D34752" s="122"/>
      <c r="E34752" s="122"/>
    </row>
    <row r="34753" spans="4:5">
      <c r="D34753" s="122"/>
      <c r="E34753" s="122"/>
    </row>
    <row r="34754" spans="4:5">
      <c r="D34754" s="122"/>
      <c r="E34754" s="122"/>
    </row>
    <row r="34755" spans="4:5">
      <c r="D34755" s="122"/>
      <c r="E34755" s="122"/>
    </row>
    <row r="34756" spans="4:5">
      <c r="D34756" s="122"/>
      <c r="E34756" s="122"/>
    </row>
    <row r="34757" spans="4:5">
      <c r="D34757" s="122"/>
      <c r="E34757" s="122"/>
    </row>
    <row r="34758" spans="4:5">
      <c r="D34758" s="122"/>
      <c r="E34758" s="122"/>
    </row>
    <row r="34759" spans="4:5">
      <c r="D34759" s="122"/>
      <c r="E34759" s="122"/>
    </row>
    <row r="34760" spans="4:5">
      <c r="D34760" s="122"/>
      <c r="E34760" s="122"/>
    </row>
    <row r="34761" spans="4:5">
      <c r="D34761" s="122"/>
      <c r="E34761" s="122"/>
    </row>
    <row r="34762" spans="4:5">
      <c r="D34762" s="122"/>
      <c r="E34762" s="122"/>
    </row>
    <row r="34763" spans="4:5">
      <c r="D34763" s="122"/>
      <c r="E34763" s="122"/>
    </row>
    <row r="34764" spans="4:5">
      <c r="D34764" s="122"/>
      <c r="E34764" s="122"/>
    </row>
    <row r="34765" spans="4:5">
      <c r="D34765" s="122"/>
      <c r="E34765" s="122"/>
    </row>
    <row r="34766" spans="4:5">
      <c r="D34766" s="122"/>
      <c r="E34766" s="122"/>
    </row>
    <row r="34767" spans="4:5">
      <c r="D34767" s="122"/>
      <c r="E34767" s="122"/>
    </row>
    <row r="34768" spans="4:5">
      <c r="D34768" s="122"/>
      <c r="E34768" s="122"/>
    </row>
    <row r="34769" spans="4:5">
      <c r="D34769" s="122"/>
      <c r="E34769" s="122"/>
    </row>
    <row r="34770" spans="4:5">
      <c r="D34770" s="122"/>
      <c r="E34770" s="122"/>
    </row>
    <row r="34771" spans="4:5">
      <c r="D34771" s="122"/>
      <c r="E34771" s="122"/>
    </row>
    <row r="34772" spans="4:5">
      <c r="D34772" s="122"/>
      <c r="E34772" s="122"/>
    </row>
    <row r="34773" spans="4:5">
      <c r="D34773" s="122"/>
      <c r="E34773" s="122"/>
    </row>
    <row r="34774" spans="4:5">
      <c r="D34774" s="122"/>
      <c r="E34774" s="122"/>
    </row>
    <row r="34775" spans="4:5">
      <c r="D34775" s="122"/>
      <c r="E34775" s="122"/>
    </row>
    <row r="34776" spans="4:5">
      <c r="D34776" s="122"/>
      <c r="E34776" s="122"/>
    </row>
    <row r="34777" spans="4:5">
      <c r="D34777" s="122"/>
      <c r="E34777" s="122"/>
    </row>
    <row r="34778" spans="4:5">
      <c r="D34778" s="122"/>
      <c r="E34778" s="122"/>
    </row>
    <row r="34779" spans="4:5">
      <c r="D34779" s="122"/>
      <c r="E34779" s="122"/>
    </row>
    <row r="34780" spans="4:5">
      <c r="D34780" s="122"/>
      <c r="E34780" s="122"/>
    </row>
    <row r="34781" spans="4:5">
      <c r="D34781" s="122"/>
      <c r="E34781" s="122"/>
    </row>
    <row r="34782" spans="4:5">
      <c r="D34782" s="122"/>
      <c r="E34782" s="122"/>
    </row>
    <row r="34783" spans="4:5">
      <c r="D34783" s="122"/>
      <c r="E34783" s="122"/>
    </row>
    <row r="34784" spans="4:5">
      <c r="D34784" s="122"/>
      <c r="E34784" s="122"/>
    </row>
    <row r="34785" spans="4:5">
      <c r="D34785" s="122"/>
      <c r="E34785" s="122"/>
    </row>
    <row r="34786" spans="4:5">
      <c r="D34786" s="122"/>
      <c r="E34786" s="122"/>
    </row>
    <row r="34787" spans="4:5">
      <c r="D34787" s="122"/>
      <c r="E34787" s="122"/>
    </row>
    <row r="34788" spans="4:5">
      <c r="D34788" s="122"/>
      <c r="E34788" s="122"/>
    </row>
    <row r="34789" spans="4:5">
      <c r="D34789" s="122"/>
      <c r="E34789" s="122"/>
    </row>
    <row r="34790" spans="4:5">
      <c r="D34790" s="122"/>
      <c r="E34790" s="122"/>
    </row>
    <row r="34791" spans="4:5">
      <c r="D34791" s="122"/>
      <c r="E34791" s="122"/>
    </row>
    <row r="34792" spans="4:5">
      <c r="D34792" s="122"/>
      <c r="E34792" s="122"/>
    </row>
    <row r="34793" spans="4:5">
      <c r="D34793" s="122"/>
      <c r="E34793" s="122"/>
    </row>
    <row r="34794" spans="4:5">
      <c r="D34794" s="122"/>
      <c r="E34794" s="122"/>
    </row>
    <row r="34795" spans="4:5">
      <c r="D34795" s="122"/>
      <c r="E34795" s="122"/>
    </row>
    <row r="34796" spans="4:5">
      <c r="D34796" s="122"/>
      <c r="E34796" s="122"/>
    </row>
    <row r="34797" spans="4:5">
      <c r="D34797" s="122"/>
      <c r="E34797" s="122"/>
    </row>
    <row r="34798" spans="4:5">
      <c r="D34798" s="122"/>
      <c r="E34798" s="122"/>
    </row>
    <row r="34799" spans="4:5">
      <c r="D34799" s="122"/>
      <c r="E34799" s="122"/>
    </row>
    <row r="34800" spans="4:5">
      <c r="D34800" s="122"/>
      <c r="E34800" s="122"/>
    </row>
    <row r="34801" spans="4:5">
      <c r="D34801" s="122"/>
      <c r="E34801" s="122"/>
    </row>
    <row r="34802" spans="4:5">
      <c r="D34802" s="122"/>
      <c r="E34802" s="122"/>
    </row>
    <row r="34803" spans="4:5">
      <c r="D34803" s="122"/>
      <c r="E34803" s="122"/>
    </row>
    <row r="34804" spans="4:5">
      <c r="D34804" s="122"/>
      <c r="E34804" s="122"/>
    </row>
    <row r="34805" spans="4:5">
      <c r="D34805" s="122"/>
      <c r="E34805" s="122"/>
    </row>
    <row r="34806" spans="4:5">
      <c r="D34806" s="122"/>
      <c r="E34806" s="122"/>
    </row>
    <row r="34807" spans="4:5">
      <c r="D34807" s="122"/>
      <c r="E34807" s="122"/>
    </row>
    <row r="34808" spans="4:5">
      <c r="D34808" s="122"/>
      <c r="E34808" s="122"/>
    </row>
    <row r="34809" spans="4:5">
      <c r="D34809" s="122"/>
      <c r="E34809" s="122"/>
    </row>
    <row r="34810" spans="4:5">
      <c r="D34810" s="122"/>
      <c r="E34810" s="122"/>
    </row>
    <row r="34811" spans="4:5">
      <c r="D34811" s="122"/>
      <c r="E34811" s="122"/>
    </row>
    <row r="34812" spans="4:5">
      <c r="D34812" s="122"/>
      <c r="E34812" s="122"/>
    </row>
    <row r="34813" spans="4:5">
      <c r="D34813" s="122"/>
      <c r="E34813" s="122"/>
    </row>
    <row r="34814" spans="4:5">
      <c r="D34814" s="122"/>
      <c r="E34814" s="122"/>
    </row>
    <row r="34815" spans="4:5">
      <c r="D34815" s="122"/>
      <c r="E34815" s="122"/>
    </row>
    <row r="34816" spans="4:5">
      <c r="D34816" s="122"/>
      <c r="E34816" s="122"/>
    </row>
    <row r="34817" spans="4:5">
      <c r="D34817" s="122"/>
      <c r="E34817" s="122"/>
    </row>
    <row r="34818" spans="4:5">
      <c r="D34818" s="122"/>
      <c r="E34818" s="122"/>
    </row>
    <row r="34819" spans="4:5">
      <c r="D34819" s="122"/>
      <c r="E34819" s="122"/>
    </row>
    <row r="34820" spans="4:5">
      <c r="D34820" s="122"/>
      <c r="E34820" s="122"/>
    </row>
    <row r="34821" spans="4:5">
      <c r="D34821" s="122"/>
      <c r="E34821" s="122"/>
    </row>
    <row r="34822" spans="4:5">
      <c r="D34822" s="122"/>
      <c r="E34822" s="122"/>
    </row>
    <row r="34823" spans="4:5">
      <c r="D34823" s="122"/>
      <c r="E34823" s="122"/>
    </row>
    <row r="34824" spans="4:5">
      <c r="D34824" s="122"/>
      <c r="E34824" s="122"/>
    </row>
    <row r="34825" spans="4:5">
      <c r="D34825" s="122"/>
      <c r="E34825" s="122"/>
    </row>
    <row r="34826" spans="4:5">
      <c r="D34826" s="122"/>
      <c r="E34826" s="122"/>
    </row>
    <row r="34827" spans="4:5">
      <c r="D34827" s="122"/>
      <c r="E34827" s="122"/>
    </row>
    <row r="34828" spans="4:5">
      <c r="D34828" s="122"/>
      <c r="E34828" s="122"/>
    </row>
    <row r="34829" spans="4:5">
      <c r="D34829" s="122"/>
      <c r="E34829" s="122"/>
    </row>
    <row r="34830" spans="4:5">
      <c r="D34830" s="122"/>
      <c r="E34830" s="122"/>
    </row>
    <row r="34831" spans="4:5">
      <c r="D34831" s="122"/>
      <c r="E34831" s="122"/>
    </row>
    <row r="34832" spans="4:5">
      <c r="D34832" s="122"/>
      <c r="E34832" s="122"/>
    </row>
    <row r="34833" spans="4:5">
      <c r="D34833" s="122"/>
      <c r="E34833" s="122"/>
    </row>
    <row r="34834" spans="4:5">
      <c r="D34834" s="122"/>
      <c r="E34834" s="122"/>
    </row>
    <row r="34835" spans="4:5">
      <c r="D34835" s="122"/>
      <c r="E34835" s="122"/>
    </row>
    <row r="34836" spans="4:5">
      <c r="D34836" s="122"/>
      <c r="E34836" s="122"/>
    </row>
    <row r="34837" spans="4:5">
      <c r="D34837" s="122"/>
      <c r="E34837" s="122"/>
    </row>
    <row r="34838" spans="4:5">
      <c r="D34838" s="122"/>
      <c r="E34838" s="122"/>
    </row>
    <row r="34839" spans="4:5">
      <c r="D34839" s="122"/>
      <c r="E34839" s="122"/>
    </row>
    <row r="34840" spans="4:5">
      <c r="D34840" s="122"/>
      <c r="E34840" s="122"/>
    </row>
    <row r="34841" spans="4:5">
      <c r="D34841" s="122"/>
      <c r="E34841" s="122"/>
    </row>
    <row r="34842" spans="4:5">
      <c r="D34842" s="122"/>
      <c r="E34842" s="122"/>
    </row>
    <row r="34843" spans="4:5">
      <c r="D34843" s="122"/>
      <c r="E34843" s="122"/>
    </row>
    <row r="34844" spans="4:5">
      <c r="D34844" s="122"/>
      <c r="E34844" s="122"/>
    </row>
    <row r="34845" spans="4:5">
      <c r="D34845" s="122"/>
      <c r="E34845" s="122"/>
    </row>
    <row r="34846" spans="4:5">
      <c r="D34846" s="122"/>
      <c r="E34846" s="122"/>
    </row>
    <row r="34847" spans="4:5">
      <c r="D34847" s="122"/>
      <c r="E34847" s="122"/>
    </row>
    <row r="34848" spans="4:5">
      <c r="D34848" s="122"/>
      <c r="E34848" s="122"/>
    </row>
    <row r="34849" spans="4:5">
      <c r="D34849" s="122"/>
      <c r="E34849" s="122"/>
    </row>
    <row r="34850" spans="4:5">
      <c r="D34850" s="122"/>
      <c r="E34850" s="122"/>
    </row>
    <row r="34851" spans="4:5">
      <c r="D34851" s="122"/>
      <c r="E34851" s="122"/>
    </row>
    <row r="34852" spans="4:5">
      <c r="D34852" s="122"/>
      <c r="E34852" s="122"/>
    </row>
    <row r="34853" spans="4:5">
      <c r="D34853" s="122"/>
      <c r="E34853" s="122"/>
    </row>
    <row r="34854" spans="4:5">
      <c r="D34854" s="122"/>
      <c r="E34854" s="122"/>
    </row>
    <row r="34855" spans="4:5">
      <c r="D34855" s="122"/>
      <c r="E34855" s="122"/>
    </row>
    <row r="34856" spans="4:5">
      <c r="D34856" s="122"/>
      <c r="E34856" s="122"/>
    </row>
    <row r="34857" spans="4:5">
      <c r="D34857" s="122"/>
      <c r="E34857" s="122"/>
    </row>
    <row r="34858" spans="4:5">
      <c r="D34858" s="122"/>
      <c r="E34858" s="122"/>
    </row>
    <row r="34859" spans="4:5">
      <c r="D34859" s="122"/>
      <c r="E34859" s="122"/>
    </row>
    <row r="34860" spans="4:5">
      <c r="D34860" s="122"/>
      <c r="E34860" s="122"/>
    </row>
    <row r="34861" spans="4:5">
      <c r="D34861" s="122"/>
      <c r="E34861" s="122"/>
    </row>
    <row r="34862" spans="4:5">
      <c r="D34862" s="122"/>
      <c r="E34862" s="122"/>
    </row>
    <row r="34863" spans="4:5">
      <c r="D34863" s="122"/>
      <c r="E34863" s="122"/>
    </row>
    <row r="34864" spans="4:5">
      <c r="D34864" s="122"/>
      <c r="E34864" s="122"/>
    </row>
    <row r="34865" spans="4:5">
      <c r="D34865" s="122"/>
      <c r="E34865" s="122"/>
    </row>
    <row r="34866" spans="4:5">
      <c r="D34866" s="122"/>
      <c r="E34866" s="122"/>
    </row>
    <row r="34867" spans="4:5">
      <c r="D34867" s="122"/>
      <c r="E34867" s="122"/>
    </row>
    <row r="34868" spans="4:5">
      <c r="D34868" s="122"/>
      <c r="E34868" s="122"/>
    </row>
    <row r="34869" spans="4:5">
      <c r="D34869" s="122"/>
      <c r="E34869" s="122"/>
    </row>
    <row r="34870" spans="4:5">
      <c r="D34870" s="122"/>
      <c r="E34870" s="122"/>
    </row>
    <row r="34871" spans="4:5">
      <c r="D34871" s="122"/>
      <c r="E34871" s="122"/>
    </row>
    <row r="34872" spans="4:5">
      <c r="D34872" s="122"/>
      <c r="E34872" s="122"/>
    </row>
    <row r="34873" spans="4:5">
      <c r="D34873" s="122"/>
      <c r="E34873" s="122"/>
    </row>
    <row r="34874" spans="4:5">
      <c r="D34874" s="122"/>
      <c r="E34874" s="122"/>
    </row>
    <row r="34875" spans="4:5">
      <c r="D34875" s="122"/>
      <c r="E34875" s="122"/>
    </row>
    <row r="34876" spans="4:5">
      <c r="D34876" s="122"/>
      <c r="E34876" s="122"/>
    </row>
    <row r="34877" spans="4:5">
      <c r="D34877" s="122"/>
      <c r="E34877" s="122"/>
    </row>
    <row r="34878" spans="4:5">
      <c r="D34878" s="122"/>
      <c r="E34878" s="122"/>
    </row>
    <row r="34879" spans="4:5">
      <c r="D34879" s="122"/>
      <c r="E34879" s="122"/>
    </row>
    <row r="34880" spans="4:5">
      <c r="D34880" s="122"/>
      <c r="E34880" s="122"/>
    </row>
    <row r="34881" spans="4:5">
      <c r="D34881" s="122"/>
      <c r="E34881" s="122"/>
    </row>
    <row r="34882" spans="4:5">
      <c r="D34882" s="122"/>
      <c r="E34882" s="122"/>
    </row>
    <row r="34883" spans="4:5">
      <c r="D34883" s="122"/>
      <c r="E34883" s="122"/>
    </row>
    <row r="34884" spans="4:5">
      <c r="D34884" s="122"/>
      <c r="E34884" s="122"/>
    </row>
    <row r="34885" spans="4:5">
      <c r="D34885" s="122"/>
      <c r="E34885" s="122"/>
    </row>
    <row r="34886" spans="4:5">
      <c r="D34886" s="122"/>
      <c r="E34886" s="122"/>
    </row>
    <row r="34887" spans="4:5">
      <c r="D34887" s="122"/>
      <c r="E34887" s="122"/>
    </row>
    <row r="34888" spans="4:5">
      <c r="D34888" s="122"/>
      <c r="E34888" s="122"/>
    </row>
    <row r="34889" spans="4:5">
      <c r="D34889" s="122"/>
      <c r="E34889" s="122"/>
    </row>
    <row r="34890" spans="4:5">
      <c r="D34890" s="122"/>
      <c r="E34890" s="122"/>
    </row>
    <row r="34891" spans="4:5">
      <c r="D34891" s="122"/>
      <c r="E34891" s="122"/>
    </row>
    <row r="34892" spans="4:5">
      <c r="D34892" s="122"/>
      <c r="E34892" s="122"/>
    </row>
    <row r="34893" spans="4:5">
      <c r="D34893" s="122"/>
      <c r="E34893" s="122"/>
    </row>
    <row r="34894" spans="4:5">
      <c r="D34894" s="122"/>
      <c r="E34894" s="122"/>
    </row>
    <row r="34895" spans="4:5">
      <c r="D34895" s="122"/>
      <c r="E34895" s="122"/>
    </row>
    <row r="34896" spans="4:5">
      <c r="D34896" s="122"/>
      <c r="E34896" s="122"/>
    </row>
    <row r="34897" spans="4:5">
      <c r="D34897" s="122"/>
      <c r="E34897" s="122"/>
    </row>
    <row r="34898" spans="4:5">
      <c r="D34898" s="122"/>
      <c r="E34898" s="122"/>
    </row>
    <row r="34899" spans="4:5">
      <c r="D34899" s="122"/>
      <c r="E34899" s="122"/>
    </row>
    <row r="34900" spans="4:5">
      <c r="D34900" s="122"/>
      <c r="E34900" s="122"/>
    </row>
    <row r="34901" spans="4:5">
      <c r="D34901" s="122"/>
      <c r="E34901" s="122"/>
    </row>
    <row r="34902" spans="4:5">
      <c r="D34902" s="122"/>
      <c r="E34902" s="122"/>
    </row>
    <row r="34903" spans="4:5">
      <c r="D34903" s="122"/>
      <c r="E34903" s="122"/>
    </row>
    <row r="34904" spans="4:5">
      <c r="D34904" s="122"/>
      <c r="E34904" s="122"/>
    </row>
    <row r="34905" spans="4:5">
      <c r="D34905" s="122"/>
      <c r="E34905" s="122"/>
    </row>
    <row r="34906" spans="4:5">
      <c r="D34906" s="122"/>
      <c r="E34906" s="122"/>
    </row>
    <row r="34907" spans="4:5">
      <c r="D34907" s="122"/>
      <c r="E34907" s="122"/>
    </row>
    <row r="34908" spans="4:5">
      <c r="D34908" s="122"/>
      <c r="E34908" s="122"/>
    </row>
    <row r="34909" spans="4:5">
      <c r="D34909" s="122"/>
      <c r="E34909" s="122"/>
    </row>
    <row r="34910" spans="4:5">
      <c r="D34910" s="122"/>
      <c r="E34910" s="122"/>
    </row>
    <row r="34911" spans="4:5">
      <c r="D34911" s="122"/>
      <c r="E34911" s="122"/>
    </row>
    <row r="34912" spans="4:5">
      <c r="D34912" s="122"/>
      <c r="E34912" s="122"/>
    </row>
    <row r="34913" spans="4:5">
      <c r="D34913" s="122"/>
      <c r="E34913" s="122"/>
    </row>
    <row r="34914" spans="4:5">
      <c r="D34914" s="122"/>
      <c r="E34914" s="122"/>
    </row>
    <row r="34915" spans="4:5">
      <c r="D34915" s="122"/>
      <c r="E34915" s="122"/>
    </row>
    <row r="34916" spans="4:5">
      <c r="D34916" s="122"/>
      <c r="E34916" s="122"/>
    </row>
    <row r="34917" spans="4:5">
      <c r="D34917" s="122"/>
      <c r="E34917" s="122"/>
    </row>
    <row r="34918" spans="4:5">
      <c r="D34918" s="122"/>
      <c r="E34918" s="122"/>
    </row>
    <row r="34919" spans="4:5">
      <c r="D34919" s="122"/>
      <c r="E34919" s="122"/>
    </row>
    <row r="34920" spans="4:5">
      <c r="D34920" s="122"/>
      <c r="E34920" s="122"/>
    </row>
    <row r="34921" spans="4:5">
      <c r="D34921" s="122"/>
      <c r="E34921" s="122"/>
    </row>
    <row r="34922" spans="4:5">
      <c r="D34922" s="122"/>
      <c r="E34922" s="122"/>
    </row>
    <row r="34923" spans="4:5">
      <c r="D34923" s="122"/>
      <c r="E34923" s="122"/>
    </row>
    <row r="34924" spans="4:5">
      <c r="D34924" s="122"/>
      <c r="E34924" s="122"/>
    </row>
    <row r="34925" spans="4:5">
      <c r="D34925" s="122"/>
      <c r="E34925" s="122"/>
    </row>
    <row r="34926" spans="4:5">
      <c r="D34926" s="122"/>
      <c r="E34926" s="122"/>
    </row>
    <row r="34927" spans="4:5">
      <c r="D34927" s="122"/>
      <c r="E34927" s="122"/>
    </row>
    <row r="34928" spans="4:5">
      <c r="D34928" s="122"/>
      <c r="E34928" s="122"/>
    </row>
    <row r="34929" spans="4:5">
      <c r="D34929" s="122"/>
      <c r="E34929" s="122"/>
    </row>
    <row r="34930" spans="4:5">
      <c r="D34930" s="122"/>
      <c r="E34930" s="122"/>
    </row>
    <row r="34931" spans="4:5">
      <c r="D34931" s="122"/>
      <c r="E34931" s="122"/>
    </row>
    <row r="34932" spans="4:5">
      <c r="D34932" s="122"/>
      <c r="E34932" s="122"/>
    </row>
    <row r="34933" spans="4:5">
      <c r="D34933" s="122"/>
      <c r="E34933" s="122"/>
    </row>
    <row r="34934" spans="4:5">
      <c r="D34934" s="122"/>
      <c r="E34934" s="122"/>
    </row>
    <row r="34935" spans="4:5">
      <c r="D34935" s="122"/>
      <c r="E34935" s="122"/>
    </row>
    <row r="34936" spans="4:5">
      <c r="D34936" s="122"/>
      <c r="E34936" s="122"/>
    </row>
    <row r="34937" spans="4:5">
      <c r="D34937" s="122"/>
      <c r="E34937" s="122"/>
    </row>
    <row r="34938" spans="4:5">
      <c r="D34938" s="122"/>
      <c r="E34938" s="122"/>
    </row>
    <row r="34939" spans="4:5">
      <c r="D34939" s="122"/>
      <c r="E34939" s="122"/>
    </row>
    <row r="34940" spans="4:5">
      <c r="D34940" s="122"/>
      <c r="E34940" s="122"/>
    </row>
    <row r="34941" spans="4:5">
      <c r="D34941" s="122"/>
      <c r="E34941" s="122"/>
    </row>
    <row r="34942" spans="4:5">
      <c r="D34942" s="122"/>
      <c r="E34942" s="122"/>
    </row>
    <row r="34943" spans="4:5">
      <c r="D34943" s="122"/>
      <c r="E34943" s="122"/>
    </row>
    <row r="34944" spans="4:5">
      <c r="D34944" s="122"/>
      <c r="E34944" s="122"/>
    </row>
    <row r="34945" spans="4:5">
      <c r="D34945" s="122"/>
      <c r="E34945" s="122"/>
    </row>
    <row r="34946" spans="4:5">
      <c r="D34946" s="122"/>
      <c r="E34946" s="122"/>
    </row>
    <row r="34947" spans="4:5">
      <c r="D34947" s="122"/>
      <c r="E34947" s="122"/>
    </row>
    <row r="34948" spans="4:5">
      <c r="D34948" s="122"/>
      <c r="E34948" s="122"/>
    </row>
    <row r="34949" spans="4:5">
      <c r="D34949" s="122"/>
      <c r="E34949" s="122"/>
    </row>
    <row r="34950" spans="4:5">
      <c r="D34950" s="122"/>
      <c r="E34950" s="122"/>
    </row>
    <row r="34951" spans="4:5">
      <c r="D34951" s="122"/>
      <c r="E34951" s="122"/>
    </row>
    <row r="34952" spans="4:5">
      <c r="D34952" s="122"/>
      <c r="E34952" s="122"/>
    </row>
    <row r="34953" spans="4:5">
      <c r="D34953" s="122"/>
      <c r="E34953" s="122"/>
    </row>
    <row r="34954" spans="4:5">
      <c r="D34954" s="122"/>
      <c r="E34954" s="122"/>
    </row>
    <row r="34955" spans="4:5">
      <c r="D34955" s="122"/>
      <c r="E34955" s="122"/>
    </row>
    <row r="34956" spans="4:5">
      <c r="D34956" s="122"/>
      <c r="E34956" s="122"/>
    </row>
    <row r="34957" spans="4:5">
      <c r="D34957" s="122"/>
      <c r="E34957" s="122"/>
    </row>
    <row r="34958" spans="4:5">
      <c r="D34958" s="122"/>
      <c r="E34958" s="122"/>
    </row>
    <row r="34959" spans="4:5">
      <c r="D34959" s="122"/>
      <c r="E34959" s="122"/>
    </row>
    <row r="34960" spans="4:5">
      <c r="D34960" s="122"/>
      <c r="E34960" s="122"/>
    </row>
    <row r="34961" spans="4:5">
      <c r="D34961" s="122"/>
      <c r="E34961" s="122"/>
    </row>
    <row r="34962" spans="4:5">
      <c r="D34962" s="122"/>
      <c r="E34962" s="122"/>
    </row>
    <row r="34963" spans="4:5">
      <c r="D34963" s="122"/>
      <c r="E34963" s="122"/>
    </row>
    <row r="34964" spans="4:5">
      <c r="D34964" s="122"/>
      <c r="E34964" s="122"/>
    </row>
    <row r="34965" spans="4:5">
      <c r="D34965" s="122"/>
      <c r="E34965" s="122"/>
    </row>
    <row r="34966" spans="4:5">
      <c r="D34966" s="122"/>
      <c r="E34966" s="122"/>
    </row>
    <row r="34967" spans="4:5">
      <c r="D34967" s="122"/>
      <c r="E34967" s="122"/>
    </row>
    <row r="34968" spans="4:5">
      <c r="D34968" s="122"/>
      <c r="E34968" s="122"/>
    </row>
    <row r="34969" spans="4:5">
      <c r="D34969" s="122"/>
      <c r="E34969" s="122"/>
    </row>
    <row r="34970" spans="4:5">
      <c r="D34970" s="122"/>
      <c r="E34970" s="122"/>
    </row>
    <row r="34971" spans="4:5">
      <c r="D34971" s="122"/>
      <c r="E34971" s="122"/>
    </row>
    <row r="34972" spans="4:5">
      <c r="D34972" s="122"/>
      <c r="E34972" s="122"/>
    </row>
    <row r="34973" spans="4:5">
      <c r="D34973" s="122"/>
      <c r="E34973" s="122"/>
    </row>
    <row r="34974" spans="4:5">
      <c r="D34974" s="122"/>
      <c r="E34974" s="122"/>
    </row>
    <row r="34975" spans="4:5">
      <c r="D34975" s="122"/>
      <c r="E34975" s="122"/>
    </row>
    <row r="34976" spans="4:5">
      <c r="D34976" s="122"/>
      <c r="E34976" s="122"/>
    </row>
    <row r="34977" spans="4:5">
      <c r="D34977" s="122"/>
      <c r="E34977" s="122"/>
    </row>
    <row r="34978" spans="4:5">
      <c r="D34978" s="122"/>
      <c r="E34978" s="122"/>
    </row>
    <row r="34979" spans="4:5">
      <c r="D34979" s="122"/>
      <c r="E34979" s="122"/>
    </row>
    <row r="34980" spans="4:5">
      <c r="D34980" s="122"/>
      <c r="E34980" s="122"/>
    </row>
    <row r="34981" spans="4:5">
      <c r="D34981" s="122"/>
      <c r="E34981" s="122"/>
    </row>
    <row r="34982" spans="4:5">
      <c r="D34982" s="122"/>
      <c r="E34982" s="122"/>
    </row>
    <row r="34983" spans="4:5">
      <c r="D34983" s="122"/>
      <c r="E34983" s="122"/>
    </row>
    <row r="34984" spans="4:5">
      <c r="D34984" s="122"/>
      <c r="E34984" s="122"/>
    </row>
    <row r="34985" spans="4:5">
      <c r="D34985" s="122"/>
      <c r="E34985" s="122"/>
    </row>
    <row r="34986" spans="4:5">
      <c r="D34986" s="122"/>
      <c r="E34986" s="122"/>
    </row>
    <row r="34987" spans="4:5">
      <c r="D34987" s="122"/>
      <c r="E34987" s="122"/>
    </row>
    <row r="34988" spans="4:5">
      <c r="D34988" s="122"/>
      <c r="E34988" s="122"/>
    </row>
    <row r="34989" spans="4:5">
      <c r="D34989" s="122"/>
      <c r="E34989" s="122"/>
    </row>
    <row r="34990" spans="4:5">
      <c r="D34990" s="122"/>
      <c r="E34990" s="122"/>
    </row>
    <row r="34991" spans="4:5">
      <c r="D34991" s="122"/>
      <c r="E34991" s="122"/>
    </row>
    <row r="34992" spans="4:5">
      <c r="D34992" s="122"/>
      <c r="E34992" s="122"/>
    </row>
    <row r="34993" spans="4:5">
      <c r="D34993" s="122"/>
      <c r="E34993" s="122"/>
    </row>
    <row r="34994" spans="4:5">
      <c r="D34994" s="122"/>
      <c r="E34994" s="122"/>
    </row>
    <row r="34995" spans="4:5">
      <c r="D34995" s="122"/>
      <c r="E34995" s="122"/>
    </row>
    <row r="34996" spans="4:5">
      <c r="D34996" s="122"/>
      <c r="E34996" s="122"/>
    </row>
    <row r="34997" spans="4:5">
      <c r="D34997" s="122"/>
      <c r="E34997" s="122"/>
    </row>
    <row r="34998" spans="4:5">
      <c r="D34998" s="122"/>
      <c r="E34998" s="122"/>
    </row>
    <row r="34999" spans="4:5">
      <c r="D34999" s="122"/>
      <c r="E34999" s="122"/>
    </row>
    <row r="35000" spans="4:5">
      <c r="D35000" s="122"/>
      <c r="E35000" s="122"/>
    </row>
    <row r="35001" spans="4:5">
      <c r="D35001" s="122"/>
      <c r="E35001" s="122"/>
    </row>
    <row r="35002" spans="4:5">
      <c r="D35002" s="122"/>
      <c r="E35002" s="122"/>
    </row>
    <row r="35003" spans="4:5">
      <c r="D35003" s="122"/>
      <c r="E35003" s="122"/>
    </row>
    <row r="35004" spans="4:5">
      <c r="D35004" s="122"/>
      <c r="E35004" s="122"/>
    </row>
    <row r="35005" spans="4:5">
      <c r="D35005" s="122"/>
      <c r="E35005" s="122"/>
    </row>
    <row r="35006" spans="4:5">
      <c r="D35006" s="122"/>
      <c r="E35006" s="122"/>
    </row>
    <row r="35007" spans="4:5">
      <c r="D35007" s="122"/>
      <c r="E35007" s="122"/>
    </row>
    <row r="35008" spans="4:5">
      <c r="D35008" s="122"/>
      <c r="E35008" s="122"/>
    </row>
    <row r="35009" spans="4:5">
      <c r="D35009" s="122"/>
      <c r="E35009" s="122"/>
    </row>
    <row r="35010" spans="4:5">
      <c r="D35010" s="122"/>
      <c r="E35010" s="122"/>
    </row>
    <row r="35011" spans="4:5">
      <c r="D35011" s="122"/>
      <c r="E35011" s="122"/>
    </row>
    <row r="35012" spans="4:5">
      <c r="D35012" s="122"/>
      <c r="E35012" s="122"/>
    </row>
    <row r="35013" spans="4:5">
      <c r="D35013" s="122"/>
      <c r="E35013" s="122"/>
    </row>
    <row r="35014" spans="4:5">
      <c r="D35014" s="122"/>
      <c r="E35014" s="122"/>
    </row>
    <row r="35015" spans="4:5">
      <c r="D35015" s="122"/>
      <c r="E35015" s="122"/>
    </row>
    <row r="35016" spans="4:5">
      <c r="D35016" s="122"/>
      <c r="E35016" s="122"/>
    </row>
    <row r="35017" spans="4:5">
      <c r="D35017" s="122"/>
      <c r="E35017" s="122"/>
    </row>
    <row r="35018" spans="4:5">
      <c r="D35018" s="122"/>
      <c r="E35018" s="122"/>
    </row>
    <row r="35019" spans="4:5">
      <c r="D35019" s="122"/>
      <c r="E35019" s="122"/>
    </row>
    <row r="35020" spans="4:5">
      <c r="D35020" s="122"/>
      <c r="E35020" s="122"/>
    </row>
    <row r="35021" spans="4:5">
      <c r="D35021" s="122"/>
      <c r="E35021" s="122"/>
    </row>
    <row r="35022" spans="4:5">
      <c r="D35022" s="122"/>
      <c r="E35022" s="122"/>
    </row>
    <row r="35023" spans="4:5">
      <c r="D35023" s="122"/>
      <c r="E35023" s="122"/>
    </row>
    <row r="35024" spans="4:5">
      <c r="D35024" s="122"/>
      <c r="E35024" s="122"/>
    </row>
    <row r="35025" spans="4:5">
      <c r="D35025" s="122"/>
      <c r="E35025" s="122"/>
    </row>
    <row r="35026" spans="4:5">
      <c r="D35026" s="122"/>
      <c r="E35026" s="122"/>
    </row>
    <row r="35027" spans="4:5">
      <c r="D35027" s="122"/>
      <c r="E35027" s="122"/>
    </row>
    <row r="35028" spans="4:5">
      <c r="D35028" s="122"/>
      <c r="E35028" s="122"/>
    </row>
    <row r="35029" spans="4:5">
      <c r="D35029" s="122"/>
      <c r="E35029" s="122"/>
    </row>
    <row r="35030" spans="4:5">
      <c r="D35030" s="122"/>
      <c r="E35030" s="122"/>
    </row>
    <row r="35031" spans="4:5">
      <c r="D35031" s="122"/>
      <c r="E35031" s="122"/>
    </row>
    <row r="35032" spans="4:5">
      <c r="D35032" s="122"/>
      <c r="E35032" s="122"/>
    </row>
    <row r="35033" spans="4:5">
      <c r="D35033" s="122"/>
      <c r="E35033" s="122"/>
    </row>
    <row r="35034" spans="4:5">
      <c r="D35034" s="122"/>
      <c r="E35034" s="122"/>
    </row>
    <row r="35035" spans="4:5">
      <c r="D35035" s="122"/>
      <c r="E35035" s="122"/>
    </row>
    <row r="35036" spans="4:5">
      <c r="D35036" s="122"/>
      <c r="E35036" s="122"/>
    </row>
    <row r="35037" spans="4:5">
      <c r="D35037" s="122"/>
      <c r="E35037" s="122"/>
    </row>
    <row r="35038" spans="4:5">
      <c r="D35038" s="122"/>
      <c r="E35038" s="122"/>
    </row>
    <row r="35039" spans="4:5">
      <c r="D35039" s="122"/>
      <c r="E35039" s="122"/>
    </row>
    <row r="35040" spans="4:5">
      <c r="D35040" s="122"/>
      <c r="E35040" s="122"/>
    </row>
    <row r="35041" spans="4:5">
      <c r="D35041" s="122"/>
      <c r="E35041" s="122"/>
    </row>
    <row r="35042" spans="4:5">
      <c r="D35042" s="122"/>
      <c r="E35042" s="122"/>
    </row>
    <row r="35043" spans="4:5">
      <c r="D35043" s="122"/>
      <c r="E35043" s="122"/>
    </row>
    <row r="35044" spans="4:5">
      <c r="D35044" s="122"/>
      <c r="E35044" s="122"/>
    </row>
    <row r="35045" spans="4:5">
      <c r="D35045" s="122"/>
      <c r="E35045" s="122"/>
    </row>
    <row r="35046" spans="4:5">
      <c r="D35046" s="122"/>
      <c r="E35046" s="122"/>
    </row>
    <row r="35047" spans="4:5">
      <c r="D35047" s="122"/>
      <c r="E35047" s="122"/>
    </row>
    <row r="35048" spans="4:5">
      <c r="D35048" s="122"/>
      <c r="E35048" s="122"/>
    </row>
    <row r="35049" spans="4:5">
      <c r="D35049" s="122"/>
      <c r="E35049" s="122"/>
    </row>
    <row r="35050" spans="4:5">
      <c r="D35050" s="122"/>
      <c r="E35050" s="122"/>
    </row>
    <row r="35051" spans="4:5">
      <c r="D35051" s="122"/>
      <c r="E35051" s="122"/>
    </row>
    <row r="35052" spans="4:5">
      <c r="D35052" s="122"/>
      <c r="E35052" s="122"/>
    </row>
    <row r="35053" spans="4:5">
      <c r="D35053" s="122"/>
      <c r="E35053" s="122"/>
    </row>
    <row r="35054" spans="4:5">
      <c r="D35054" s="122"/>
      <c r="E35054" s="122"/>
    </row>
    <row r="35055" spans="4:5">
      <c r="D35055" s="122"/>
      <c r="E35055" s="122"/>
    </row>
    <row r="35056" spans="4:5">
      <c r="D35056" s="122"/>
      <c r="E35056" s="122"/>
    </row>
    <row r="35057" spans="4:5">
      <c r="D35057" s="122"/>
      <c r="E35057" s="122"/>
    </row>
    <row r="35058" spans="4:5">
      <c r="D35058" s="122"/>
      <c r="E35058" s="122"/>
    </row>
    <row r="35059" spans="4:5">
      <c r="D35059" s="122"/>
      <c r="E35059" s="122"/>
    </row>
    <row r="35060" spans="4:5">
      <c r="D35060" s="122"/>
      <c r="E35060" s="122"/>
    </row>
    <row r="35061" spans="4:5">
      <c r="D35061" s="122"/>
      <c r="E35061" s="122"/>
    </row>
    <row r="35062" spans="4:5">
      <c r="D35062" s="122"/>
      <c r="E35062" s="122"/>
    </row>
    <row r="35063" spans="4:5">
      <c r="D35063" s="122"/>
      <c r="E35063" s="122"/>
    </row>
    <row r="35064" spans="4:5">
      <c r="D35064" s="122"/>
      <c r="E35064" s="122"/>
    </row>
    <row r="35065" spans="4:5">
      <c r="D35065" s="122"/>
      <c r="E35065" s="122"/>
    </row>
    <row r="35066" spans="4:5">
      <c r="D35066" s="122"/>
      <c r="E35066" s="122"/>
    </row>
    <row r="35067" spans="4:5">
      <c r="D35067" s="122"/>
      <c r="E35067" s="122"/>
    </row>
    <row r="35068" spans="4:5">
      <c r="D35068" s="122"/>
      <c r="E35068" s="122"/>
    </row>
    <row r="35069" spans="4:5">
      <c r="D35069" s="122"/>
      <c r="E35069" s="122"/>
    </row>
    <row r="35070" spans="4:5">
      <c r="D35070" s="122"/>
      <c r="E35070" s="122"/>
    </row>
    <row r="35071" spans="4:5">
      <c r="D35071" s="122"/>
      <c r="E35071" s="122"/>
    </row>
    <row r="35072" spans="4:5">
      <c r="D35072" s="122"/>
      <c r="E35072" s="122"/>
    </row>
    <row r="35073" spans="4:5">
      <c r="D35073" s="122"/>
      <c r="E35073" s="122"/>
    </row>
    <row r="35074" spans="4:5">
      <c r="D35074" s="122"/>
      <c r="E35074" s="122"/>
    </row>
    <row r="35075" spans="4:5">
      <c r="D35075" s="122"/>
      <c r="E35075" s="122"/>
    </row>
    <row r="35076" spans="4:5">
      <c r="D35076" s="122"/>
      <c r="E35076" s="122"/>
    </row>
    <row r="35077" spans="4:5">
      <c r="D35077" s="122"/>
      <c r="E35077" s="122"/>
    </row>
    <row r="35078" spans="4:5">
      <c r="D35078" s="122"/>
      <c r="E35078" s="122"/>
    </row>
    <row r="35079" spans="4:5">
      <c r="D35079" s="122"/>
      <c r="E35079" s="122"/>
    </row>
    <row r="35080" spans="4:5">
      <c r="D35080" s="122"/>
      <c r="E35080" s="122"/>
    </row>
    <row r="35081" spans="4:5">
      <c r="D35081" s="122"/>
      <c r="E35081" s="122"/>
    </row>
    <row r="35082" spans="4:5">
      <c r="D35082" s="122"/>
      <c r="E35082" s="122"/>
    </row>
    <row r="35083" spans="4:5">
      <c r="D35083" s="122"/>
      <c r="E35083" s="122"/>
    </row>
    <row r="35084" spans="4:5">
      <c r="D35084" s="122"/>
      <c r="E35084" s="122"/>
    </row>
    <row r="35085" spans="4:5">
      <c r="D35085" s="122"/>
      <c r="E35085" s="122"/>
    </row>
    <row r="35086" spans="4:5">
      <c r="D35086" s="122"/>
      <c r="E35086" s="122"/>
    </row>
    <row r="35087" spans="4:5">
      <c r="D35087" s="122"/>
      <c r="E35087" s="122"/>
    </row>
    <row r="35088" spans="4:5">
      <c r="D35088" s="122"/>
      <c r="E35088" s="122"/>
    </row>
    <row r="35089" spans="4:5">
      <c r="D35089" s="122"/>
      <c r="E35089" s="122"/>
    </row>
    <row r="35090" spans="4:5">
      <c r="D35090" s="122"/>
      <c r="E35090" s="122"/>
    </row>
    <row r="35091" spans="4:5">
      <c r="D35091" s="122"/>
      <c r="E35091" s="122"/>
    </row>
    <row r="35092" spans="4:5">
      <c r="D35092" s="122"/>
      <c r="E35092" s="122"/>
    </row>
    <row r="35093" spans="4:5">
      <c r="D35093" s="122"/>
      <c r="E35093" s="122"/>
    </row>
    <row r="35094" spans="4:5">
      <c r="D35094" s="122"/>
      <c r="E35094" s="122"/>
    </row>
    <row r="35095" spans="4:5">
      <c r="D35095" s="122"/>
      <c r="E35095" s="122"/>
    </row>
    <row r="35096" spans="4:5">
      <c r="D35096" s="122"/>
      <c r="E35096" s="122"/>
    </row>
    <row r="35097" spans="4:5">
      <c r="D35097" s="122"/>
      <c r="E35097" s="122"/>
    </row>
    <row r="35098" spans="4:5">
      <c r="D35098" s="122"/>
      <c r="E35098" s="122"/>
    </row>
    <row r="35099" spans="4:5">
      <c r="D35099" s="122"/>
      <c r="E35099" s="122"/>
    </row>
    <row r="35100" spans="4:5">
      <c r="D35100" s="122"/>
      <c r="E35100" s="122"/>
    </row>
    <row r="35101" spans="4:5">
      <c r="D35101" s="122"/>
      <c r="E35101" s="122"/>
    </row>
    <row r="35102" spans="4:5">
      <c r="D35102" s="122"/>
      <c r="E35102" s="122"/>
    </row>
    <row r="35103" spans="4:5">
      <c r="D35103" s="122"/>
      <c r="E35103" s="122"/>
    </row>
    <row r="35104" spans="4:5">
      <c r="D35104" s="122"/>
      <c r="E35104" s="122"/>
    </row>
    <row r="35105" spans="4:5">
      <c r="D35105" s="122"/>
      <c r="E35105" s="122"/>
    </row>
    <row r="35106" spans="4:5">
      <c r="D35106" s="122"/>
      <c r="E35106" s="122"/>
    </row>
    <row r="35107" spans="4:5">
      <c r="D35107" s="122"/>
      <c r="E35107" s="122"/>
    </row>
    <row r="35108" spans="4:5">
      <c r="D35108" s="122"/>
      <c r="E35108" s="122"/>
    </row>
    <row r="35109" spans="4:5">
      <c r="D35109" s="122"/>
      <c r="E35109" s="122"/>
    </row>
    <row r="35110" spans="4:5">
      <c r="D35110" s="122"/>
      <c r="E35110" s="122"/>
    </row>
    <row r="35111" spans="4:5">
      <c r="D35111" s="122"/>
      <c r="E35111" s="122"/>
    </row>
    <row r="35112" spans="4:5">
      <c r="D35112" s="122"/>
      <c r="E35112" s="122"/>
    </row>
    <row r="35113" spans="4:5">
      <c r="D35113" s="122"/>
      <c r="E35113" s="122"/>
    </row>
    <row r="35114" spans="4:5">
      <c r="D35114" s="122"/>
      <c r="E35114" s="122"/>
    </row>
    <row r="35115" spans="4:5">
      <c r="D35115" s="122"/>
      <c r="E35115" s="122"/>
    </row>
    <row r="35116" spans="4:5">
      <c r="D35116" s="122"/>
      <c r="E35116" s="122"/>
    </row>
    <row r="35117" spans="4:5">
      <c r="D35117" s="122"/>
      <c r="E35117" s="122"/>
    </row>
    <row r="35118" spans="4:5">
      <c r="D35118" s="122"/>
      <c r="E35118" s="122"/>
    </row>
    <row r="35119" spans="4:5">
      <c r="D35119" s="122"/>
      <c r="E35119" s="122"/>
    </row>
    <row r="35120" spans="4:5">
      <c r="D35120" s="122"/>
      <c r="E35120" s="122"/>
    </row>
    <row r="35121" spans="4:5">
      <c r="D35121" s="122"/>
      <c r="E35121" s="122"/>
    </row>
    <row r="35122" spans="4:5">
      <c r="D35122" s="122"/>
      <c r="E35122" s="122"/>
    </row>
    <row r="35123" spans="4:5">
      <c r="D35123" s="122"/>
      <c r="E35123" s="122"/>
    </row>
    <row r="35124" spans="4:5">
      <c r="D35124" s="122"/>
      <c r="E35124" s="122"/>
    </row>
    <row r="35125" spans="4:5">
      <c r="D35125" s="122"/>
      <c r="E35125" s="122"/>
    </row>
    <row r="35126" spans="4:5">
      <c r="D35126" s="122"/>
      <c r="E35126" s="122"/>
    </row>
    <row r="35127" spans="4:5">
      <c r="D35127" s="122"/>
      <c r="E35127" s="122"/>
    </row>
    <row r="35128" spans="4:5">
      <c r="D35128" s="122"/>
      <c r="E35128" s="122"/>
    </row>
    <row r="35129" spans="4:5">
      <c r="D35129" s="122"/>
      <c r="E35129" s="122"/>
    </row>
    <row r="35130" spans="4:5">
      <c r="D35130" s="122"/>
      <c r="E35130" s="122"/>
    </row>
    <row r="35131" spans="4:5">
      <c r="D35131" s="122"/>
      <c r="E35131" s="122"/>
    </row>
    <row r="35132" spans="4:5">
      <c r="D35132" s="122"/>
      <c r="E35132" s="122"/>
    </row>
    <row r="35133" spans="4:5">
      <c r="D35133" s="122"/>
      <c r="E35133" s="122"/>
    </row>
    <row r="35134" spans="4:5">
      <c r="D35134" s="122"/>
      <c r="E35134" s="122"/>
    </row>
    <row r="35135" spans="4:5">
      <c r="D35135" s="122"/>
      <c r="E35135" s="122"/>
    </row>
    <row r="35136" spans="4:5">
      <c r="D35136" s="122"/>
      <c r="E35136" s="122"/>
    </row>
    <row r="35137" spans="4:5">
      <c r="D35137" s="122"/>
      <c r="E35137" s="122"/>
    </row>
    <row r="35138" spans="4:5">
      <c r="D35138" s="122"/>
      <c r="E35138" s="122"/>
    </row>
    <row r="35139" spans="4:5">
      <c r="D35139" s="122"/>
      <c r="E35139" s="122"/>
    </row>
    <row r="35140" spans="4:5">
      <c r="D35140" s="122"/>
      <c r="E35140" s="122"/>
    </row>
    <row r="35141" spans="4:5">
      <c r="D35141" s="122"/>
      <c r="E35141" s="122"/>
    </row>
    <row r="35142" spans="4:5">
      <c r="D35142" s="122"/>
      <c r="E35142" s="122"/>
    </row>
    <row r="35143" spans="4:5">
      <c r="D35143" s="122"/>
      <c r="E35143" s="122"/>
    </row>
    <row r="35144" spans="4:5">
      <c r="D35144" s="122"/>
      <c r="E35144" s="122"/>
    </row>
    <row r="35145" spans="4:5">
      <c r="D35145" s="122"/>
      <c r="E35145" s="122"/>
    </row>
    <row r="35146" spans="4:5">
      <c r="D35146" s="122"/>
      <c r="E35146" s="122"/>
    </row>
    <row r="35147" spans="4:5">
      <c r="D35147" s="122"/>
      <c r="E35147" s="122"/>
    </row>
    <row r="35148" spans="4:5">
      <c r="D35148" s="122"/>
      <c r="E35148" s="122"/>
    </row>
    <row r="35149" spans="4:5">
      <c r="D35149" s="122"/>
      <c r="E35149" s="122"/>
    </row>
    <row r="35150" spans="4:5">
      <c r="D35150" s="122"/>
      <c r="E35150" s="122"/>
    </row>
    <row r="35151" spans="4:5">
      <c r="D35151" s="122"/>
      <c r="E35151" s="122"/>
    </row>
    <row r="35152" spans="4:5">
      <c r="D35152" s="122"/>
      <c r="E35152" s="122"/>
    </row>
    <row r="35153" spans="4:5">
      <c r="D35153" s="122"/>
      <c r="E35153" s="122"/>
    </row>
    <row r="35154" spans="4:5">
      <c r="D35154" s="122"/>
      <c r="E35154" s="122"/>
    </row>
    <row r="35155" spans="4:5">
      <c r="D35155" s="122"/>
      <c r="E35155" s="122"/>
    </row>
    <row r="35156" spans="4:5">
      <c r="D35156" s="122"/>
      <c r="E35156" s="122"/>
    </row>
    <row r="35157" spans="4:5">
      <c r="D35157" s="122"/>
      <c r="E35157" s="122"/>
    </row>
    <row r="35158" spans="4:5">
      <c r="D35158" s="122"/>
      <c r="E35158" s="122"/>
    </row>
    <row r="35159" spans="4:5">
      <c r="D35159" s="122"/>
      <c r="E35159" s="122"/>
    </row>
    <row r="35160" spans="4:5">
      <c r="D35160" s="122"/>
      <c r="E35160" s="122"/>
    </row>
    <row r="35161" spans="4:5">
      <c r="D35161" s="122"/>
      <c r="E35161" s="122"/>
    </row>
    <row r="35162" spans="4:5">
      <c r="D35162" s="122"/>
      <c r="E35162" s="122"/>
    </row>
    <row r="35163" spans="4:5">
      <c r="D35163" s="122"/>
      <c r="E35163" s="122"/>
    </row>
    <row r="35164" spans="4:5">
      <c r="D35164" s="122"/>
      <c r="E35164" s="122"/>
    </row>
    <row r="35165" spans="4:5">
      <c r="D35165" s="122"/>
      <c r="E35165" s="122"/>
    </row>
    <row r="35166" spans="4:5">
      <c r="D35166" s="122"/>
      <c r="E35166" s="122"/>
    </row>
    <row r="35167" spans="4:5">
      <c r="D35167" s="122"/>
      <c r="E35167" s="122"/>
    </row>
    <row r="35168" spans="4:5">
      <c r="D35168" s="122"/>
      <c r="E35168" s="122"/>
    </row>
    <row r="35169" spans="4:5">
      <c r="D35169" s="122"/>
      <c r="E35169" s="122"/>
    </row>
    <row r="35170" spans="4:5">
      <c r="D35170" s="122"/>
      <c r="E35170" s="122"/>
    </row>
    <row r="35171" spans="4:5">
      <c r="D35171" s="122"/>
      <c r="E35171" s="122"/>
    </row>
    <row r="35172" spans="4:5">
      <c r="D35172" s="122"/>
      <c r="E35172" s="122"/>
    </row>
    <row r="35173" spans="4:5">
      <c r="D35173" s="122"/>
      <c r="E35173" s="122"/>
    </row>
    <row r="35174" spans="4:5">
      <c r="D35174" s="122"/>
      <c r="E35174" s="122"/>
    </row>
    <row r="35175" spans="4:5">
      <c r="D35175" s="122"/>
      <c r="E35175" s="122"/>
    </row>
    <row r="35176" spans="4:5">
      <c r="D35176" s="122"/>
      <c r="E35176" s="122"/>
    </row>
    <row r="35177" spans="4:5">
      <c r="D35177" s="122"/>
      <c r="E35177" s="122"/>
    </row>
    <row r="35178" spans="4:5">
      <c r="D35178" s="122"/>
      <c r="E35178" s="122"/>
    </row>
    <row r="35179" spans="4:5">
      <c r="D35179" s="122"/>
      <c r="E35179" s="122"/>
    </row>
    <row r="35180" spans="4:5">
      <c r="D35180" s="122"/>
      <c r="E35180" s="122"/>
    </row>
    <row r="35181" spans="4:5">
      <c r="D35181" s="122"/>
      <c r="E35181" s="122"/>
    </row>
    <row r="35182" spans="4:5">
      <c r="D35182" s="122"/>
      <c r="E35182" s="122"/>
    </row>
    <row r="35183" spans="4:5">
      <c r="D35183" s="122"/>
      <c r="E35183" s="122"/>
    </row>
    <row r="35184" spans="4:5">
      <c r="D35184" s="122"/>
      <c r="E35184" s="122"/>
    </row>
    <row r="35185" spans="4:5">
      <c r="D35185" s="122"/>
      <c r="E35185" s="122"/>
    </row>
    <row r="35186" spans="4:5">
      <c r="D35186" s="122"/>
      <c r="E35186" s="122"/>
    </row>
    <row r="35187" spans="4:5">
      <c r="D35187" s="122"/>
      <c r="E35187" s="122"/>
    </row>
    <row r="35188" spans="4:5">
      <c r="D35188" s="122"/>
      <c r="E35188" s="122"/>
    </row>
    <row r="35189" spans="4:5">
      <c r="D35189" s="122"/>
      <c r="E35189" s="122"/>
    </row>
    <row r="35190" spans="4:5">
      <c r="D35190" s="122"/>
      <c r="E35190" s="122"/>
    </row>
    <row r="35191" spans="4:5">
      <c r="D35191" s="122"/>
      <c r="E35191" s="122"/>
    </row>
    <row r="35192" spans="4:5">
      <c r="D35192" s="122"/>
      <c r="E35192" s="122"/>
    </row>
    <row r="35193" spans="4:5">
      <c r="D35193" s="122"/>
      <c r="E35193" s="122"/>
    </row>
    <row r="35194" spans="4:5">
      <c r="D35194" s="122"/>
      <c r="E35194" s="122"/>
    </row>
    <row r="35195" spans="4:5">
      <c r="D35195" s="122"/>
      <c r="E35195" s="122"/>
    </row>
    <row r="35196" spans="4:5">
      <c r="D35196" s="122"/>
      <c r="E35196" s="122"/>
    </row>
    <row r="35197" spans="4:5">
      <c r="D35197" s="122"/>
      <c r="E35197" s="122"/>
    </row>
    <row r="35198" spans="4:5">
      <c r="D35198" s="122"/>
      <c r="E35198" s="122"/>
    </row>
    <row r="35199" spans="4:5">
      <c r="D35199" s="122"/>
      <c r="E35199" s="122"/>
    </row>
    <row r="35200" spans="4:5">
      <c r="D35200" s="122"/>
      <c r="E35200" s="122"/>
    </row>
    <row r="35201" spans="4:5">
      <c r="D35201" s="122"/>
      <c r="E35201" s="122"/>
    </row>
    <row r="35202" spans="4:5">
      <c r="D35202" s="122"/>
      <c r="E35202" s="122"/>
    </row>
    <row r="35203" spans="4:5">
      <c r="D35203" s="122"/>
      <c r="E35203" s="122"/>
    </row>
    <row r="35204" spans="4:5">
      <c r="D35204" s="122"/>
      <c r="E35204" s="122"/>
    </row>
    <row r="35205" spans="4:5">
      <c r="D35205" s="122"/>
      <c r="E35205" s="122"/>
    </row>
    <row r="35206" spans="4:5">
      <c r="D35206" s="122"/>
      <c r="E35206" s="122"/>
    </row>
    <row r="35207" spans="4:5">
      <c r="D35207" s="122"/>
      <c r="E35207" s="122"/>
    </row>
    <row r="35208" spans="4:5">
      <c r="D35208" s="122"/>
      <c r="E35208" s="122"/>
    </row>
    <row r="35209" spans="4:5">
      <c r="D35209" s="122"/>
      <c r="E35209" s="122"/>
    </row>
    <row r="35210" spans="4:5">
      <c r="D35210" s="122"/>
      <c r="E35210" s="122"/>
    </row>
    <row r="35211" spans="4:5">
      <c r="D35211" s="122"/>
      <c r="E35211" s="122"/>
    </row>
    <row r="35212" spans="4:5">
      <c r="D35212" s="122"/>
      <c r="E35212" s="122"/>
    </row>
    <row r="35213" spans="4:5">
      <c r="D35213" s="122"/>
      <c r="E35213" s="122"/>
    </row>
    <row r="35214" spans="4:5">
      <c r="D35214" s="122"/>
      <c r="E35214" s="122"/>
    </row>
    <row r="35215" spans="4:5">
      <c r="D35215" s="122"/>
      <c r="E35215" s="122"/>
    </row>
    <row r="35216" spans="4:5">
      <c r="D35216" s="122"/>
      <c r="E35216" s="122"/>
    </row>
    <row r="35217" spans="4:5">
      <c r="D35217" s="122"/>
      <c r="E35217" s="122"/>
    </row>
    <row r="35218" spans="4:5">
      <c r="D35218" s="122"/>
      <c r="E35218" s="122"/>
    </row>
    <row r="35219" spans="4:5">
      <c r="D35219" s="122"/>
      <c r="E35219" s="122"/>
    </row>
    <row r="35220" spans="4:5">
      <c r="D35220" s="122"/>
      <c r="E35220" s="122"/>
    </row>
    <row r="35221" spans="4:5">
      <c r="D35221" s="122"/>
      <c r="E35221" s="122"/>
    </row>
    <row r="35222" spans="4:5">
      <c r="D35222" s="122"/>
      <c r="E35222" s="122"/>
    </row>
    <row r="35223" spans="4:5">
      <c r="D35223" s="122"/>
      <c r="E35223" s="122"/>
    </row>
    <row r="35224" spans="4:5">
      <c r="D35224" s="122"/>
      <c r="E35224" s="122"/>
    </row>
    <row r="35225" spans="4:5">
      <c r="D35225" s="122"/>
      <c r="E35225" s="122"/>
    </row>
    <row r="35226" spans="4:5">
      <c r="D35226" s="122"/>
      <c r="E35226" s="122"/>
    </row>
    <row r="35227" spans="4:5">
      <c r="D35227" s="122"/>
      <c r="E35227" s="122"/>
    </row>
    <row r="35228" spans="4:5">
      <c r="D35228" s="122"/>
      <c r="E35228" s="122"/>
    </row>
    <row r="35229" spans="4:5">
      <c r="D35229" s="122"/>
      <c r="E35229" s="122"/>
    </row>
    <row r="35230" spans="4:5">
      <c r="D35230" s="122"/>
      <c r="E35230" s="122"/>
    </row>
    <row r="35231" spans="4:5">
      <c r="D35231" s="122"/>
      <c r="E35231" s="122"/>
    </row>
    <row r="35232" spans="4:5">
      <c r="D35232" s="122"/>
      <c r="E35232" s="122"/>
    </row>
    <row r="35233" spans="4:5">
      <c r="D35233" s="122"/>
      <c r="E35233" s="122"/>
    </row>
    <row r="35234" spans="4:5">
      <c r="D35234" s="122"/>
      <c r="E35234" s="122"/>
    </row>
    <row r="35235" spans="4:5">
      <c r="D35235" s="122"/>
      <c r="E35235" s="122"/>
    </row>
    <row r="35236" spans="4:5">
      <c r="D35236" s="122"/>
      <c r="E35236" s="122"/>
    </row>
    <row r="35237" spans="4:5">
      <c r="D35237" s="122"/>
      <c r="E35237" s="122"/>
    </row>
    <row r="35238" spans="4:5">
      <c r="D35238" s="122"/>
      <c r="E35238" s="122"/>
    </row>
    <row r="35239" spans="4:5">
      <c r="D35239" s="122"/>
      <c r="E35239" s="122"/>
    </row>
    <row r="35240" spans="4:5">
      <c r="D35240" s="122"/>
      <c r="E35240" s="122"/>
    </row>
    <row r="35241" spans="4:5">
      <c r="D35241" s="122"/>
      <c r="E35241" s="122"/>
    </row>
    <row r="35242" spans="4:5">
      <c r="D35242" s="122"/>
      <c r="E35242" s="122"/>
    </row>
    <row r="35243" spans="4:5">
      <c r="D35243" s="122"/>
      <c r="E35243" s="122"/>
    </row>
    <row r="35244" spans="4:5">
      <c r="D35244" s="122"/>
      <c r="E35244" s="122"/>
    </row>
    <row r="35245" spans="4:5">
      <c r="D35245" s="122"/>
      <c r="E35245" s="122"/>
    </row>
    <row r="35246" spans="4:5">
      <c r="D35246" s="122"/>
      <c r="E35246" s="122"/>
    </row>
    <row r="35247" spans="4:5">
      <c r="D35247" s="122"/>
      <c r="E35247" s="122"/>
    </row>
    <row r="35248" spans="4:5">
      <c r="D35248" s="122"/>
      <c r="E35248" s="122"/>
    </row>
    <row r="35249" spans="4:5">
      <c r="D35249" s="122"/>
      <c r="E35249" s="122"/>
    </row>
    <row r="35250" spans="4:5">
      <c r="D35250" s="122"/>
      <c r="E35250" s="122"/>
    </row>
    <row r="35251" spans="4:5">
      <c r="D35251" s="122"/>
      <c r="E35251" s="122"/>
    </row>
    <row r="35252" spans="4:5">
      <c r="D35252" s="122"/>
      <c r="E35252" s="122"/>
    </row>
    <row r="35253" spans="4:5">
      <c r="D35253" s="122"/>
      <c r="E35253" s="122"/>
    </row>
    <row r="35254" spans="4:5">
      <c r="D35254" s="122"/>
      <c r="E35254" s="122"/>
    </row>
    <row r="35255" spans="4:5">
      <c r="D35255" s="122"/>
      <c r="E35255" s="122"/>
    </row>
    <row r="35256" spans="4:5">
      <c r="D35256" s="122"/>
      <c r="E35256" s="122"/>
    </row>
    <row r="35257" spans="4:5">
      <c r="D35257" s="122"/>
      <c r="E35257" s="122"/>
    </row>
    <row r="35258" spans="4:5">
      <c r="D35258" s="122"/>
      <c r="E35258" s="122"/>
    </row>
    <row r="35259" spans="4:5">
      <c r="D35259" s="122"/>
      <c r="E35259" s="122"/>
    </row>
    <row r="35260" spans="4:5">
      <c r="D35260" s="122"/>
      <c r="E35260" s="122"/>
    </row>
    <row r="35261" spans="4:5">
      <c r="D35261" s="122"/>
      <c r="E35261" s="122"/>
    </row>
    <row r="35262" spans="4:5">
      <c r="D35262" s="122"/>
      <c r="E35262" s="122"/>
    </row>
    <row r="35263" spans="4:5">
      <c r="D35263" s="122"/>
      <c r="E35263" s="122"/>
    </row>
    <row r="35264" spans="4:5">
      <c r="D35264" s="122"/>
      <c r="E35264" s="122"/>
    </row>
    <row r="35265" spans="4:5">
      <c r="D35265" s="122"/>
      <c r="E35265" s="122"/>
    </row>
    <row r="35266" spans="4:5">
      <c r="D35266" s="122"/>
      <c r="E35266" s="122"/>
    </row>
    <row r="35267" spans="4:5">
      <c r="D35267" s="122"/>
      <c r="E35267" s="122"/>
    </row>
    <row r="35268" spans="4:5">
      <c r="D35268" s="122"/>
      <c r="E35268" s="122"/>
    </row>
    <row r="35269" spans="4:5">
      <c r="D35269" s="122"/>
      <c r="E35269" s="122"/>
    </row>
    <row r="35270" spans="4:5">
      <c r="D35270" s="122"/>
      <c r="E35270" s="122"/>
    </row>
    <row r="35271" spans="4:5">
      <c r="D35271" s="122"/>
      <c r="E35271" s="122"/>
    </row>
    <row r="35272" spans="4:5">
      <c r="D35272" s="122"/>
      <c r="E35272" s="122"/>
    </row>
    <row r="35273" spans="4:5">
      <c r="D35273" s="122"/>
      <c r="E35273" s="122"/>
    </row>
    <row r="35274" spans="4:5">
      <c r="D35274" s="122"/>
      <c r="E35274" s="122"/>
    </row>
    <row r="35275" spans="4:5">
      <c r="D35275" s="122"/>
      <c r="E35275" s="122"/>
    </row>
    <row r="35276" spans="4:5">
      <c r="D35276" s="122"/>
      <c r="E35276" s="122"/>
    </row>
    <row r="35277" spans="4:5">
      <c r="D35277" s="122"/>
      <c r="E35277" s="122"/>
    </row>
    <row r="35278" spans="4:5">
      <c r="D35278" s="122"/>
      <c r="E35278" s="122"/>
    </row>
    <row r="35279" spans="4:5">
      <c r="D35279" s="122"/>
      <c r="E35279" s="122"/>
    </row>
    <row r="35280" spans="4:5">
      <c r="D35280" s="122"/>
      <c r="E35280" s="122"/>
    </row>
    <row r="35281" spans="4:5">
      <c r="D35281" s="122"/>
      <c r="E35281" s="122"/>
    </row>
    <row r="35282" spans="4:5">
      <c r="D35282" s="122"/>
      <c r="E35282" s="122"/>
    </row>
    <row r="35283" spans="4:5">
      <c r="D35283" s="122"/>
      <c r="E35283" s="122"/>
    </row>
    <row r="35284" spans="4:5">
      <c r="D35284" s="122"/>
      <c r="E35284" s="122"/>
    </row>
    <row r="35285" spans="4:5">
      <c r="D35285" s="122"/>
      <c r="E35285" s="122"/>
    </row>
    <row r="35286" spans="4:5">
      <c r="D35286" s="122"/>
      <c r="E35286" s="122"/>
    </row>
    <row r="35287" spans="4:5">
      <c r="D35287" s="122"/>
      <c r="E35287" s="122"/>
    </row>
    <row r="35288" spans="4:5">
      <c r="D35288" s="122"/>
      <c r="E35288" s="122"/>
    </row>
    <row r="35289" spans="4:5">
      <c r="D35289" s="122"/>
      <c r="E35289" s="122"/>
    </row>
    <row r="35290" spans="4:5">
      <c r="D35290" s="122"/>
      <c r="E35290" s="122"/>
    </row>
    <row r="35291" spans="4:5">
      <c r="D35291" s="122"/>
      <c r="E35291" s="122"/>
    </row>
    <row r="35292" spans="4:5">
      <c r="D35292" s="122"/>
      <c r="E35292" s="122"/>
    </row>
    <row r="35293" spans="4:5">
      <c r="D35293" s="122"/>
      <c r="E35293" s="122"/>
    </row>
    <row r="35294" spans="4:5">
      <c r="D35294" s="122"/>
      <c r="E35294" s="122"/>
    </row>
    <row r="35295" spans="4:5">
      <c r="D35295" s="122"/>
      <c r="E35295" s="122"/>
    </row>
    <row r="35296" spans="4:5">
      <c r="D35296" s="122"/>
      <c r="E35296" s="122"/>
    </row>
    <row r="35297" spans="4:5">
      <c r="D35297" s="122"/>
      <c r="E35297" s="122"/>
    </row>
    <row r="35298" spans="4:5">
      <c r="D35298" s="122"/>
      <c r="E35298" s="122"/>
    </row>
    <row r="35299" spans="4:5">
      <c r="D35299" s="122"/>
      <c r="E35299" s="122"/>
    </row>
    <row r="35300" spans="4:5">
      <c r="D35300" s="122"/>
      <c r="E35300" s="122"/>
    </row>
    <row r="35301" spans="4:5">
      <c r="D35301" s="122"/>
      <c r="E35301" s="122"/>
    </row>
    <row r="35302" spans="4:5">
      <c r="D35302" s="122"/>
      <c r="E35302" s="122"/>
    </row>
    <row r="35303" spans="4:5">
      <c r="D35303" s="122"/>
      <c r="E35303" s="122"/>
    </row>
    <row r="35304" spans="4:5">
      <c r="D35304" s="122"/>
      <c r="E35304" s="122"/>
    </row>
    <row r="35305" spans="4:5">
      <c r="D35305" s="122"/>
      <c r="E35305" s="122"/>
    </row>
    <row r="35306" spans="4:5">
      <c r="D35306" s="122"/>
      <c r="E35306" s="122"/>
    </row>
    <row r="35307" spans="4:5">
      <c r="D35307" s="122"/>
      <c r="E35307" s="122"/>
    </row>
    <row r="35308" spans="4:5">
      <c r="D35308" s="122"/>
      <c r="E35308" s="122"/>
    </row>
    <row r="35309" spans="4:5">
      <c r="D35309" s="122"/>
      <c r="E35309" s="122"/>
    </row>
    <row r="35310" spans="4:5">
      <c r="D35310" s="122"/>
      <c r="E35310" s="122"/>
    </row>
    <row r="35311" spans="4:5">
      <c r="D35311" s="122"/>
      <c r="E35311" s="122"/>
    </row>
    <row r="35312" spans="4:5">
      <c r="D35312" s="122"/>
      <c r="E35312" s="122"/>
    </row>
    <row r="35313" spans="4:5">
      <c r="D35313" s="122"/>
      <c r="E35313" s="122"/>
    </row>
    <row r="35314" spans="4:5">
      <c r="D35314" s="122"/>
      <c r="E35314" s="122"/>
    </row>
    <row r="35315" spans="4:5">
      <c r="D35315" s="122"/>
      <c r="E35315" s="122"/>
    </row>
    <row r="35316" spans="4:5">
      <c r="D35316" s="122"/>
      <c r="E35316" s="122"/>
    </row>
    <row r="35317" spans="4:5">
      <c r="D35317" s="122"/>
      <c r="E35317" s="122"/>
    </row>
    <row r="35318" spans="4:5">
      <c r="D35318" s="122"/>
      <c r="E35318" s="122"/>
    </row>
    <row r="35319" spans="4:5">
      <c r="D35319" s="122"/>
      <c r="E35319" s="122"/>
    </row>
    <row r="35320" spans="4:5">
      <c r="D35320" s="122"/>
      <c r="E35320" s="122"/>
    </row>
    <row r="35321" spans="4:5">
      <c r="D35321" s="122"/>
      <c r="E35321" s="122"/>
    </row>
    <row r="35322" spans="4:5">
      <c r="D35322" s="122"/>
      <c r="E35322" s="122"/>
    </row>
    <row r="35323" spans="4:5">
      <c r="D35323" s="122"/>
      <c r="E35323" s="122"/>
    </row>
    <row r="35324" spans="4:5">
      <c r="D35324" s="122"/>
      <c r="E35324" s="122"/>
    </row>
    <row r="35325" spans="4:5">
      <c r="D35325" s="122"/>
      <c r="E35325" s="122"/>
    </row>
    <row r="35326" spans="4:5">
      <c r="D35326" s="122"/>
      <c r="E35326" s="122"/>
    </row>
    <row r="35327" spans="4:5">
      <c r="D35327" s="122"/>
      <c r="E35327" s="122"/>
    </row>
    <row r="35328" spans="4:5">
      <c r="D35328" s="122"/>
      <c r="E35328" s="122"/>
    </row>
    <row r="35329" spans="4:5">
      <c r="D35329" s="122"/>
      <c r="E35329" s="122"/>
    </row>
    <row r="35330" spans="4:5">
      <c r="D35330" s="122"/>
      <c r="E35330" s="122"/>
    </row>
    <row r="35331" spans="4:5">
      <c r="D35331" s="122"/>
      <c r="E35331" s="122"/>
    </row>
    <row r="35332" spans="4:5">
      <c r="D35332" s="122"/>
      <c r="E35332" s="122"/>
    </row>
    <row r="35333" spans="4:5">
      <c r="D35333" s="122"/>
      <c r="E35333" s="122"/>
    </row>
    <row r="35334" spans="4:5">
      <c r="D35334" s="122"/>
      <c r="E35334" s="122"/>
    </row>
    <row r="35335" spans="4:5">
      <c r="D35335" s="122"/>
      <c r="E35335" s="122"/>
    </row>
    <row r="35336" spans="4:5">
      <c r="D35336" s="122"/>
      <c r="E35336" s="122"/>
    </row>
    <row r="35337" spans="4:5">
      <c r="D35337" s="122"/>
      <c r="E35337" s="122"/>
    </row>
    <row r="35338" spans="4:5">
      <c r="D35338" s="122"/>
      <c r="E35338" s="122"/>
    </row>
    <row r="35339" spans="4:5">
      <c r="D35339" s="122"/>
      <c r="E35339" s="122"/>
    </row>
    <row r="35340" spans="4:5">
      <c r="D35340" s="122"/>
      <c r="E35340" s="122"/>
    </row>
    <row r="35341" spans="4:5">
      <c r="D35341" s="122"/>
      <c r="E35341" s="122"/>
    </row>
    <row r="35342" spans="4:5">
      <c r="D35342" s="122"/>
      <c r="E35342" s="122"/>
    </row>
    <row r="35343" spans="4:5">
      <c r="D35343" s="122"/>
      <c r="E35343" s="122"/>
    </row>
    <row r="35344" spans="4:5">
      <c r="D35344" s="122"/>
      <c r="E35344" s="122"/>
    </row>
    <row r="35345" spans="4:5">
      <c r="D35345" s="122"/>
      <c r="E35345" s="122"/>
    </row>
    <row r="35346" spans="4:5">
      <c r="D35346" s="122"/>
      <c r="E35346" s="122"/>
    </row>
    <row r="35347" spans="4:5">
      <c r="D35347" s="122"/>
      <c r="E35347" s="122"/>
    </row>
    <row r="35348" spans="4:5">
      <c r="D35348" s="122"/>
      <c r="E35348" s="122"/>
    </row>
    <row r="35349" spans="4:5">
      <c r="D35349" s="122"/>
      <c r="E35349" s="122"/>
    </row>
    <row r="35350" spans="4:5">
      <c r="D35350" s="122"/>
      <c r="E35350" s="122"/>
    </row>
    <row r="35351" spans="4:5">
      <c r="D35351" s="122"/>
      <c r="E35351" s="122"/>
    </row>
    <row r="35352" spans="4:5">
      <c r="D35352" s="122"/>
      <c r="E35352" s="122"/>
    </row>
    <row r="35353" spans="4:5">
      <c r="D35353" s="122"/>
      <c r="E35353" s="122"/>
    </row>
    <row r="35354" spans="4:5">
      <c r="D35354" s="122"/>
      <c r="E35354" s="122"/>
    </row>
    <row r="35355" spans="4:5">
      <c r="D35355" s="122"/>
      <c r="E35355" s="122"/>
    </row>
    <row r="35356" spans="4:5">
      <c r="D35356" s="122"/>
      <c r="E35356" s="122"/>
    </row>
    <row r="35357" spans="4:5">
      <c r="D35357" s="122"/>
      <c r="E35357" s="122"/>
    </row>
    <row r="35358" spans="4:5">
      <c r="D35358" s="122"/>
      <c r="E35358" s="122"/>
    </row>
    <row r="35359" spans="4:5">
      <c r="D35359" s="122"/>
      <c r="E35359" s="122"/>
    </row>
    <row r="35360" spans="4:5">
      <c r="D35360" s="122"/>
      <c r="E35360" s="122"/>
    </row>
    <row r="35361" spans="4:5">
      <c r="D35361" s="122"/>
      <c r="E35361" s="122"/>
    </row>
    <row r="35362" spans="4:5">
      <c r="D35362" s="122"/>
      <c r="E35362" s="122"/>
    </row>
    <row r="35363" spans="4:5">
      <c r="D35363" s="122"/>
      <c r="E35363" s="122"/>
    </row>
    <row r="35364" spans="4:5">
      <c r="D35364" s="122"/>
      <c r="E35364" s="122"/>
    </row>
    <row r="35365" spans="4:5">
      <c r="D35365" s="122"/>
      <c r="E35365" s="122"/>
    </row>
    <row r="35366" spans="4:5">
      <c r="D35366" s="122"/>
      <c r="E35366" s="122"/>
    </row>
    <row r="35367" spans="4:5">
      <c r="D35367" s="122"/>
      <c r="E35367" s="122"/>
    </row>
    <row r="35368" spans="4:5">
      <c r="D35368" s="122"/>
      <c r="E35368" s="122"/>
    </row>
    <row r="35369" spans="4:5">
      <c r="D35369" s="122"/>
      <c r="E35369" s="122"/>
    </row>
    <row r="35370" spans="4:5">
      <c r="D35370" s="122"/>
      <c r="E35370" s="122"/>
    </row>
    <row r="35371" spans="4:5">
      <c r="D35371" s="122"/>
      <c r="E35371" s="122"/>
    </row>
    <row r="35372" spans="4:5">
      <c r="D35372" s="122"/>
      <c r="E35372" s="122"/>
    </row>
    <row r="35373" spans="4:5">
      <c r="D35373" s="122"/>
      <c r="E35373" s="122"/>
    </row>
    <row r="35374" spans="4:5">
      <c r="D35374" s="122"/>
      <c r="E35374" s="122"/>
    </row>
    <row r="35375" spans="4:5">
      <c r="D35375" s="122"/>
      <c r="E35375" s="122"/>
    </row>
    <row r="35376" spans="4:5">
      <c r="D35376" s="122"/>
      <c r="E35376" s="122"/>
    </row>
    <row r="35377" spans="4:5">
      <c r="D35377" s="122"/>
      <c r="E35377" s="122"/>
    </row>
    <row r="35378" spans="4:5">
      <c r="D35378" s="122"/>
      <c r="E35378" s="122"/>
    </row>
    <row r="35379" spans="4:5">
      <c r="D35379" s="122"/>
      <c r="E35379" s="122"/>
    </row>
    <row r="35380" spans="4:5">
      <c r="D35380" s="122"/>
      <c r="E35380" s="122"/>
    </row>
    <row r="35381" spans="4:5">
      <c r="D35381" s="122"/>
      <c r="E35381" s="122"/>
    </row>
    <row r="35382" spans="4:5">
      <c r="D35382" s="122"/>
      <c r="E35382" s="122"/>
    </row>
    <row r="35383" spans="4:5">
      <c r="D35383" s="122"/>
      <c r="E35383" s="122"/>
    </row>
    <row r="35384" spans="4:5">
      <c r="D35384" s="122"/>
      <c r="E35384" s="122"/>
    </row>
    <row r="35385" spans="4:5">
      <c r="D35385" s="122"/>
      <c r="E35385" s="122"/>
    </row>
    <row r="35386" spans="4:5">
      <c r="D35386" s="122"/>
      <c r="E35386" s="122"/>
    </row>
    <row r="35387" spans="4:5">
      <c r="D35387" s="122"/>
      <c r="E35387" s="122"/>
    </row>
    <row r="35388" spans="4:5">
      <c r="D35388" s="122"/>
      <c r="E35388" s="122"/>
    </row>
    <row r="35389" spans="4:5">
      <c r="D35389" s="122"/>
      <c r="E35389" s="122"/>
    </row>
    <row r="35390" spans="4:5">
      <c r="D35390" s="122"/>
      <c r="E35390" s="122"/>
    </row>
    <row r="35391" spans="4:5">
      <c r="D35391" s="122"/>
      <c r="E35391" s="122"/>
    </row>
    <row r="35392" spans="4:5">
      <c r="D35392" s="122"/>
      <c r="E35392" s="122"/>
    </row>
    <row r="35393" spans="4:5">
      <c r="D35393" s="122"/>
      <c r="E35393" s="122"/>
    </row>
    <row r="35394" spans="4:5">
      <c r="D35394" s="122"/>
      <c r="E35394" s="122"/>
    </row>
    <row r="35395" spans="4:5">
      <c r="D35395" s="122"/>
      <c r="E35395" s="122"/>
    </row>
    <row r="35396" spans="4:5">
      <c r="D35396" s="122"/>
      <c r="E35396" s="122"/>
    </row>
    <row r="35397" spans="4:5">
      <c r="D35397" s="122"/>
      <c r="E35397" s="122"/>
    </row>
    <row r="35398" spans="4:5">
      <c r="D35398" s="122"/>
      <c r="E35398" s="122"/>
    </row>
    <row r="35399" spans="4:5">
      <c r="D35399" s="122"/>
      <c r="E35399" s="122"/>
    </row>
    <row r="35400" spans="4:5">
      <c r="D35400" s="122"/>
      <c r="E35400" s="122"/>
    </row>
    <row r="35401" spans="4:5">
      <c r="D35401" s="122"/>
      <c r="E35401" s="122"/>
    </row>
    <row r="35402" spans="4:5">
      <c r="D35402" s="122"/>
      <c r="E35402" s="122"/>
    </row>
    <row r="35403" spans="4:5">
      <c r="D35403" s="122"/>
      <c r="E35403" s="122"/>
    </row>
    <row r="35404" spans="4:5">
      <c r="D35404" s="122"/>
      <c r="E35404" s="122"/>
    </row>
    <row r="35405" spans="4:5">
      <c r="D35405" s="122"/>
      <c r="E35405" s="122"/>
    </row>
    <row r="35406" spans="4:5">
      <c r="D35406" s="122"/>
      <c r="E35406" s="122"/>
    </row>
    <row r="35407" spans="4:5">
      <c r="D35407" s="122"/>
      <c r="E35407" s="122"/>
    </row>
    <row r="35408" spans="4:5">
      <c r="D35408" s="122"/>
      <c r="E35408" s="122"/>
    </row>
    <row r="35409" spans="4:5">
      <c r="D35409" s="122"/>
      <c r="E35409" s="122"/>
    </row>
    <row r="35410" spans="4:5">
      <c r="D35410" s="122"/>
      <c r="E35410" s="122"/>
    </row>
    <row r="35411" spans="4:5">
      <c r="D35411" s="122"/>
      <c r="E35411" s="122"/>
    </row>
    <row r="35412" spans="4:5">
      <c r="D35412" s="122"/>
      <c r="E35412" s="122"/>
    </row>
    <row r="35413" spans="4:5">
      <c r="D35413" s="122"/>
      <c r="E35413" s="122"/>
    </row>
    <row r="35414" spans="4:5">
      <c r="D35414" s="122"/>
      <c r="E35414" s="122"/>
    </row>
    <row r="35415" spans="4:5">
      <c r="D35415" s="122"/>
      <c r="E35415" s="122"/>
    </row>
    <row r="35416" spans="4:5">
      <c r="D35416" s="122"/>
      <c r="E35416" s="122"/>
    </row>
    <row r="35417" spans="4:5">
      <c r="D35417" s="122"/>
      <c r="E35417" s="122"/>
    </row>
    <row r="35418" spans="4:5">
      <c r="D35418" s="122"/>
      <c r="E35418" s="122"/>
    </row>
    <row r="35419" spans="4:5">
      <c r="D35419" s="122"/>
      <c r="E35419" s="122"/>
    </row>
    <row r="35420" spans="4:5">
      <c r="D35420" s="122"/>
      <c r="E35420" s="122"/>
    </row>
    <row r="35421" spans="4:5">
      <c r="D35421" s="122"/>
      <c r="E35421" s="122"/>
    </row>
    <row r="35422" spans="4:5">
      <c r="D35422" s="122"/>
      <c r="E35422" s="122"/>
    </row>
    <row r="35423" spans="4:5">
      <c r="D35423" s="122"/>
      <c r="E35423" s="122"/>
    </row>
    <row r="35424" spans="4:5">
      <c r="D35424" s="122"/>
      <c r="E35424" s="122"/>
    </row>
    <row r="35425" spans="4:5">
      <c r="D35425" s="122"/>
      <c r="E35425" s="122"/>
    </row>
    <row r="35426" spans="4:5">
      <c r="D35426" s="122"/>
      <c r="E35426" s="122"/>
    </row>
    <row r="35427" spans="4:5">
      <c r="D35427" s="122"/>
      <c r="E35427" s="122"/>
    </row>
    <row r="35428" spans="4:5">
      <c r="D35428" s="122"/>
      <c r="E35428" s="122"/>
    </row>
    <row r="35429" spans="4:5">
      <c r="D35429" s="122"/>
      <c r="E35429" s="122"/>
    </row>
    <row r="35430" spans="4:5">
      <c r="D35430" s="122"/>
      <c r="E35430" s="122"/>
    </row>
    <row r="35431" spans="4:5">
      <c r="D35431" s="122"/>
      <c r="E35431" s="122"/>
    </row>
    <row r="35432" spans="4:5">
      <c r="D35432" s="122"/>
      <c r="E35432" s="122"/>
    </row>
    <row r="35433" spans="4:5">
      <c r="D35433" s="122"/>
      <c r="E35433" s="122"/>
    </row>
    <row r="35434" spans="4:5">
      <c r="D35434" s="122"/>
      <c r="E35434" s="122"/>
    </row>
    <row r="35435" spans="4:5">
      <c r="D35435" s="122"/>
      <c r="E35435" s="122"/>
    </row>
    <row r="35436" spans="4:5">
      <c r="D35436" s="122"/>
      <c r="E35436" s="122"/>
    </row>
    <row r="35437" spans="4:5">
      <c r="D35437" s="122"/>
      <c r="E35437" s="122"/>
    </row>
    <row r="35438" spans="4:5">
      <c r="D35438" s="122"/>
      <c r="E35438" s="122"/>
    </row>
    <row r="35439" spans="4:5">
      <c r="D35439" s="122"/>
      <c r="E35439" s="122"/>
    </row>
    <row r="35440" spans="4:5">
      <c r="D35440" s="122"/>
      <c r="E35440" s="122"/>
    </row>
    <row r="35441" spans="4:5">
      <c r="D35441" s="122"/>
      <c r="E35441" s="122"/>
    </row>
    <row r="35442" spans="4:5">
      <c r="D35442" s="122"/>
      <c r="E35442" s="122"/>
    </row>
    <row r="35443" spans="4:5">
      <c r="D35443" s="122"/>
      <c r="E35443" s="122"/>
    </row>
    <row r="35444" spans="4:5">
      <c r="D35444" s="122"/>
      <c r="E35444" s="122"/>
    </row>
    <row r="35445" spans="4:5">
      <c r="D35445" s="122"/>
      <c r="E35445" s="122"/>
    </row>
    <row r="35446" spans="4:5">
      <c r="D35446" s="122"/>
      <c r="E35446" s="122"/>
    </row>
    <row r="35447" spans="4:5">
      <c r="D35447" s="122"/>
      <c r="E35447" s="122"/>
    </row>
    <row r="35448" spans="4:5">
      <c r="D35448" s="122"/>
      <c r="E35448" s="122"/>
    </row>
    <row r="35449" spans="4:5">
      <c r="D35449" s="122"/>
      <c r="E35449" s="122"/>
    </row>
    <row r="35450" spans="4:5">
      <c r="D35450" s="122"/>
      <c r="E35450" s="122"/>
    </row>
    <row r="35451" spans="4:5">
      <c r="D35451" s="122"/>
      <c r="E35451" s="122"/>
    </row>
    <row r="35452" spans="4:5">
      <c r="D35452" s="122"/>
      <c r="E35452" s="122"/>
    </row>
    <row r="35453" spans="4:5">
      <c r="D35453" s="122"/>
      <c r="E35453" s="122"/>
    </row>
    <row r="35454" spans="4:5">
      <c r="D35454" s="122"/>
      <c r="E35454" s="122"/>
    </row>
    <row r="35455" spans="4:5">
      <c r="D35455" s="122"/>
      <c r="E35455" s="122"/>
    </row>
    <row r="35456" spans="4:5">
      <c r="D35456" s="122"/>
      <c r="E35456" s="122"/>
    </row>
    <row r="35457" spans="4:5">
      <c r="D35457" s="122"/>
      <c r="E35457" s="122"/>
    </row>
    <row r="35458" spans="4:5">
      <c r="D35458" s="122"/>
      <c r="E35458" s="122"/>
    </row>
    <row r="35459" spans="4:5">
      <c r="D35459" s="122"/>
      <c r="E35459" s="122"/>
    </row>
    <row r="35460" spans="4:5">
      <c r="D35460" s="122"/>
      <c r="E35460" s="122"/>
    </row>
    <row r="35461" spans="4:5">
      <c r="D35461" s="122"/>
      <c r="E35461" s="122"/>
    </row>
    <row r="35462" spans="4:5">
      <c r="D35462" s="122"/>
      <c r="E35462" s="122"/>
    </row>
    <row r="35463" spans="4:5">
      <c r="D35463" s="122"/>
      <c r="E35463" s="122"/>
    </row>
    <row r="35464" spans="4:5">
      <c r="D35464" s="122"/>
      <c r="E35464" s="122"/>
    </row>
    <row r="35465" spans="4:5">
      <c r="D35465" s="122"/>
      <c r="E35465" s="122"/>
    </row>
    <row r="35466" spans="4:5">
      <c r="D35466" s="122"/>
      <c r="E35466" s="122"/>
    </row>
    <row r="35467" spans="4:5">
      <c r="D35467" s="122"/>
      <c r="E35467" s="122"/>
    </row>
    <row r="35468" spans="4:5">
      <c r="D35468" s="122"/>
      <c r="E35468" s="122"/>
    </row>
    <row r="35469" spans="4:5">
      <c r="D35469" s="122"/>
      <c r="E35469" s="122"/>
    </row>
    <row r="35470" spans="4:5">
      <c r="D35470" s="122"/>
      <c r="E35470" s="122"/>
    </row>
    <row r="35471" spans="4:5">
      <c r="D35471" s="122"/>
      <c r="E35471" s="122"/>
    </row>
    <row r="35472" spans="4:5">
      <c r="D35472" s="122"/>
      <c r="E35472" s="122"/>
    </row>
    <row r="35473" spans="4:5">
      <c r="D35473" s="122"/>
      <c r="E35473" s="122"/>
    </row>
    <row r="35474" spans="4:5">
      <c r="D35474" s="122"/>
      <c r="E35474" s="122"/>
    </row>
    <row r="35475" spans="4:5">
      <c r="D35475" s="122"/>
      <c r="E35475" s="122"/>
    </row>
    <row r="35476" spans="4:5">
      <c r="D35476" s="122"/>
      <c r="E35476" s="122"/>
    </row>
    <row r="35477" spans="4:5">
      <c r="D35477" s="122"/>
      <c r="E35477" s="122"/>
    </row>
    <row r="35478" spans="4:5">
      <c r="D35478" s="122"/>
      <c r="E35478" s="122"/>
    </row>
    <row r="35479" spans="4:5">
      <c r="D35479" s="122"/>
      <c r="E35479" s="122"/>
    </row>
    <row r="35480" spans="4:5">
      <c r="D35480" s="122"/>
      <c r="E35480" s="122"/>
    </row>
    <row r="35481" spans="4:5">
      <c r="D35481" s="122"/>
      <c r="E35481" s="122"/>
    </row>
    <row r="35482" spans="4:5">
      <c r="D35482" s="122"/>
      <c r="E35482" s="122"/>
    </row>
    <row r="35483" spans="4:5">
      <c r="D35483" s="122"/>
      <c r="E35483" s="122"/>
    </row>
    <row r="35484" spans="4:5">
      <c r="D35484" s="122"/>
      <c r="E35484" s="122"/>
    </row>
    <row r="35485" spans="4:5">
      <c r="D35485" s="122"/>
      <c r="E35485" s="122"/>
    </row>
    <row r="35486" spans="4:5">
      <c r="D35486" s="122"/>
      <c r="E35486" s="122"/>
    </row>
    <row r="35487" spans="4:5">
      <c r="D35487" s="122"/>
      <c r="E35487" s="122"/>
    </row>
    <row r="35488" spans="4:5">
      <c r="D35488" s="122"/>
      <c r="E35488" s="122"/>
    </row>
    <row r="35489" spans="4:5">
      <c r="D35489" s="122"/>
      <c r="E35489" s="122"/>
    </row>
    <row r="35490" spans="4:5">
      <c r="D35490" s="122"/>
      <c r="E35490" s="122"/>
    </row>
    <row r="35491" spans="4:5">
      <c r="D35491" s="122"/>
      <c r="E35491" s="122"/>
    </row>
    <row r="35492" spans="4:5">
      <c r="D35492" s="122"/>
      <c r="E35492" s="122"/>
    </row>
    <row r="35493" spans="4:5">
      <c r="D35493" s="122"/>
      <c r="E35493" s="122"/>
    </row>
    <row r="35494" spans="4:5">
      <c r="D35494" s="122"/>
      <c r="E35494" s="122"/>
    </row>
    <row r="35495" spans="4:5">
      <c r="D35495" s="122"/>
      <c r="E35495" s="122"/>
    </row>
    <row r="35496" spans="4:5">
      <c r="D35496" s="122"/>
      <c r="E35496" s="122"/>
    </row>
    <row r="35497" spans="4:5">
      <c r="D35497" s="122"/>
      <c r="E35497" s="122"/>
    </row>
    <row r="35498" spans="4:5">
      <c r="D35498" s="122"/>
      <c r="E35498" s="122"/>
    </row>
    <row r="35499" spans="4:5">
      <c r="D35499" s="122"/>
      <c r="E35499" s="122"/>
    </row>
    <row r="35500" spans="4:5">
      <c r="D35500" s="122"/>
      <c r="E35500" s="122"/>
    </row>
    <row r="35501" spans="4:5">
      <c r="D35501" s="122"/>
      <c r="E35501" s="122"/>
    </row>
    <row r="35502" spans="4:5">
      <c r="D35502" s="122"/>
      <c r="E35502" s="122"/>
    </row>
    <row r="35503" spans="4:5">
      <c r="D35503" s="122"/>
      <c r="E35503" s="122"/>
    </row>
    <row r="35504" spans="4:5">
      <c r="D35504" s="122"/>
      <c r="E35504" s="122"/>
    </row>
    <row r="35505" spans="4:5">
      <c r="D35505" s="122"/>
      <c r="E35505" s="122"/>
    </row>
    <row r="35506" spans="4:5">
      <c r="D35506" s="122"/>
      <c r="E35506" s="122"/>
    </row>
    <row r="35507" spans="4:5">
      <c r="D35507" s="122"/>
      <c r="E35507" s="122"/>
    </row>
    <row r="35508" spans="4:5">
      <c r="D35508" s="122"/>
      <c r="E35508" s="122"/>
    </row>
    <row r="35509" spans="4:5">
      <c r="D35509" s="122"/>
      <c r="E35509" s="122"/>
    </row>
    <row r="35510" spans="4:5">
      <c r="D35510" s="122"/>
      <c r="E35510" s="122"/>
    </row>
    <row r="35511" spans="4:5">
      <c r="D35511" s="122"/>
      <c r="E35511" s="122"/>
    </row>
    <row r="35512" spans="4:5">
      <c r="D35512" s="122"/>
      <c r="E35512" s="122"/>
    </row>
    <row r="35513" spans="4:5">
      <c r="D35513" s="122"/>
      <c r="E35513" s="122"/>
    </row>
    <row r="35514" spans="4:5">
      <c r="D35514" s="122"/>
      <c r="E35514" s="122"/>
    </row>
    <row r="35515" spans="4:5">
      <c r="D35515" s="122"/>
      <c r="E35515" s="122"/>
    </row>
    <row r="35516" spans="4:5">
      <c r="D35516" s="122"/>
      <c r="E35516" s="122"/>
    </row>
    <row r="35517" spans="4:5">
      <c r="D35517" s="122"/>
      <c r="E35517" s="122"/>
    </row>
    <row r="35518" spans="4:5">
      <c r="D35518" s="122"/>
      <c r="E35518" s="122"/>
    </row>
    <row r="35519" spans="4:5">
      <c r="D35519" s="122"/>
      <c r="E35519" s="122"/>
    </row>
    <row r="35520" spans="4:5">
      <c r="D35520" s="122"/>
      <c r="E35520" s="122"/>
    </row>
    <row r="35521" spans="4:5">
      <c r="D35521" s="122"/>
      <c r="E35521" s="122"/>
    </row>
    <row r="35522" spans="4:5">
      <c r="D35522" s="122"/>
      <c r="E35522" s="122"/>
    </row>
    <row r="35523" spans="4:5">
      <c r="D35523" s="122"/>
      <c r="E35523" s="122"/>
    </row>
    <row r="35524" spans="4:5">
      <c r="D35524" s="122"/>
      <c r="E35524" s="122"/>
    </row>
    <row r="35525" spans="4:5">
      <c r="D35525" s="122"/>
      <c r="E35525" s="122"/>
    </row>
    <row r="35526" spans="4:5">
      <c r="D35526" s="122"/>
      <c r="E35526" s="122"/>
    </row>
    <row r="35527" spans="4:5">
      <c r="D35527" s="122"/>
      <c r="E35527" s="122"/>
    </row>
    <row r="35528" spans="4:5">
      <c r="D35528" s="122"/>
      <c r="E35528" s="122"/>
    </row>
    <row r="35529" spans="4:5">
      <c r="D35529" s="122"/>
      <c r="E35529" s="122"/>
    </row>
    <row r="35530" spans="4:5">
      <c r="D35530" s="122"/>
      <c r="E35530" s="122"/>
    </row>
    <row r="35531" spans="4:5">
      <c r="D35531" s="122"/>
      <c r="E35531" s="122"/>
    </row>
    <row r="35532" spans="4:5">
      <c r="D35532" s="122"/>
      <c r="E35532" s="122"/>
    </row>
    <row r="35533" spans="4:5">
      <c r="D35533" s="122"/>
      <c r="E35533" s="122"/>
    </row>
    <row r="35534" spans="4:5">
      <c r="D35534" s="122"/>
      <c r="E35534" s="122"/>
    </row>
    <row r="35535" spans="4:5">
      <c r="D35535" s="122"/>
      <c r="E35535" s="122"/>
    </row>
    <row r="35536" spans="4:5">
      <c r="D35536" s="122"/>
      <c r="E35536" s="122"/>
    </row>
    <row r="35537" spans="4:5">
      <c r="D35537" s="122"/>
      <c r="E35537" s="122"/>
    </row>
    <row r="35538" spans="4:5">
      <c r="D35538" s="122"/>
      <c r="E35538" s="122"/>
    </row>
    <row r="35539" spans="4:5">
      <c r="D35539" s="122"/>
      <c r="E35539" s="122"/>
    </row>
    <row r="35540" spans="4:5">
      <c r="D35540" s="122"/>
      <c r="E35540" s="122"/>
    </row>
    <row r="35541" spans="4:5">
      <c r="D35541" s="122"/>
      <c r="E35541" s="122"/>
    </row>
    <row r="35542" spans="4:5">
      <c r="D35542" s="122"/>
      <c r="E35542" s="122"/>
    </row>
    <row r="35543" spans="4:5">
      <c r="D35543" s="122"/>
      <c r="E35543" s="122"/>
    </row>
    <row r="35544" spans="4:5">
      <c r="D35544" s="122"/>
      <c r="E35544" s="122"/>
    </row>
    <row r="35545" spans="4:5">
      <c r="D35545" s="122"/>
      <c r="E35545" s="122"/>
    </row>
    <row r="35546" spans="4:5">
      <c r="D35546" s="122"/>
      <c r="E35546" s="122"/>
    </row>
    <row r="35547" spans="4:5">
      <c r="D35547" s="122"/>
      <c r="E35547" s="122"/>
    </row>
    <row r="35548" spans="4:5">
      <c r="D35548" s="122"/>
      <c r="E35548" s="122"/>
    </row>
    <row r="35549" spans="4:5">
      <c r="D35549" s="122"/>
      <c r="E35549" s="122"/>
    </row>
    <row r="35550" spans="4:5">
      <c r="D35550" s="122"/>
      <c r="E35550" s="122"/>
    </row>
    <row r="35551" spans="4:5">
      <c r="D35551" s="122"/>
      <c r="E35551" s="122"/>
    </row>
    <row r="35552" spans="4:5">
      <c r="D35552" s="122"/>
      <c r="E35552" s="122"/>
    </row>
    <row r="35553" spans="4:5">
      <c r="D35553" s="122"/>
      <c r="E35553" s="122"/>
    </row>
    <row r="35554" spans="4:5">
      <c r="D35554" s="122"/>
      <c r="E35554" s="122"/>
    </row>
    <row r="35555" spans="4:5">
      <c r="D35555" s="122"/>
      <c r="E35555" s="122"/>
    </row>
    <row r="35556" spans="4:5">
      <c r="D35556" s="122"/>
      <c r="E35556" s="122"/>
    </row>
    <row r="35557" spans="4:5">
      <c r="D35557" s="122"/>
      <c r="E35557" s="122"/>
    </row>
    <row r="35558" spans="4:5">
      <c r="D35558" s="122"/>
      <c r="E35558" s="122"/>
    </row>
    <row r="35559" spans="4:5">
      <c r="D35559" s="122"/>
      <c r="E35559" s="122"/>
    </row>
    <row r="35560" spans="4:5">
      <c r="D35560" s="122"/>
      <c r="E35560" s="122"/>
    </row>
    <row r="35561" spans="4:5">
      <c r="D35561" s="122"/>
      <c r="E35561" s="122"/>
    </row>
    <row r="35562" spans="4:5">
      <c r="D35562" s="122"/>
      <c r="E35562" s="122"/>
    </row>
    <row r="35563" spans="4:5">
      <c r="D35563" s="122"/>
      <c r="E35563" s="122"/>
    </row>
    <row r="35564" spans="4:5">
      <c r="D35564" s="122"/>
      <c r="E35564" s="122"/>
    </row>
    <row r="35565" spans="4:5">
      <c r="D35565" s="122"/>
      <c r="E35565" s="122"/>
    </row>
    <row r="35566" spans="4:5">
      <c r="D35566" s="122"/>
      <c r="E35566" s="122"/>
    </row>
    <row r="35567" spans="4:5">
      <c r="D35567" s="122"/>
      <c r="E35567" s="122"/>
    </row>
    <row r="35568" spans="4:5">
      <c r="D35568" s="122"/>
      <c r="E35568" s="122"/>
    </row>
    <row r="35569" spans="4:5">
      <c r="D35569" s="122"/>
      <c r="E35569" s="122"/>
    </row>
    <row r="35570" spans="4:5">
      <c r="D35570" s="122"/>
      <c r="E35570" s="122"/>
    </row>
    <row r="35571" spans="4:5">
      <c r="D35571" s="122"/>
      <c r="E35571" s="122"/>
    </row>
    <row r="35572" spans="4:5">
      <c r="D35572" s="122"/>
      <c r="E35572" s="122"/>
    </row>
    <row r="35573" spans="4:5">
      <c r="D35573" s="122"/>
      <c r="E35573" s="122"/>
    </row>
    <row r="35574" spans="4:5">
      <c r="D35574" s="122"/>
      <c r="E35574" s="122"/>
    </row>
    <row r="35575" spans="4:5">
      <c r="D35575" s="122"/>
      <c r="E35575" s="122"/>
    </row>
    <row r="35576" spans="4:5">
      <c r="D35576" s="122"/>
      <c r="E35576" s="122"/>
    </row>
    <row r="35577" spans="4:5">
      <c r="D35577" s="122"/>
      <c r="E35577" s="122"/>
    </row>
    <row r="35578" spans="4:5">
      <c r="D35578" s="122"/>
      <c r="E35578" s="122"/>
    </row>
    <row r="35579" spans="4:5">
      <c r="D35579" s="122"/>
      <c r="E35579" s="122"/>
    </row>
    <row r="35580" spans="4:5">
      <c r="D35580" s="122"/>
      <c r="E35580" s="122"/>
    </row>
    <row r="35581" spans="4:5">
      <c r="D35581" s="122"/>
      <c r="E35581" s="122"/>
    </row>
    <row r="35582" spans="4:5">
      <c r="D35582" s="122"/>
      <c r="E35582" s="122"/>
    </row>
    <row r="35583" spans="4:5">
      <c r="D35583" s="122"/>
      <c r="E35583" s="122"/>
    </row>
    <row r="35584" spans="4:5">
      <c r="D35584" s="122"/>
      <c r="E35584" s="122"/>
    </row>
    <row r="35585" spans="4:5">
      <c r="D35585" s="122"/>
      <c r="E35585" s="122"/>
    </row>
    <row r="35586" spans="4:5">
      <c r="D35586" s="122"/>
      <c r="E35586" s="122"/>
    </row>
    <row r="35587" spans="4:5">
      <c r="D35587" s="122"/>
      <c r="E35587" s="122"/>
    </row>
    <row r="35588" spans="4:5">
      <c r="D35588" s="122"/>
      <c r="E35588" s="122"/>
    </row>
    <row r="35589" spans="4:5">
      <c r="D35589" s="122"/>
      <c r="E35589" s="122"/>
    </row>
    <row r="35590" spans="4:5">
      <c r="D35590" s="122"/>
      <c r="E35590" s="122"/>
    </row>
    <row r="35591" spans="4:5">
      <c r="D35591" s="122"/>
      <c r="E35591" s="122"/>
    </row>
    <row r="35592" spans="4:5">
      <c r="D35592" s="122"/>
      <c r="E35592" s="122"/>
    </row>
    <row r="35593" spans="4:5">
      <c r="D35593" s="122"/>
      <c r="E35593" s="122"/>
    </row>
    <row r="35594" spans="4:5">
      <c r="D35594" s="122"/>
      <c r="E35594" s="122"/>
    </row>
    <row r="35595" spans="4:5">
      <c r="D35595" s="122"/>
      <c r="E35595" s="122"/>
    </row>
    <row r="35596" spans="4:5">
      <c r="D35596" s="122"/>
      <c r="E35596" s="122"/>
    </row>
    <row r="35597" spans="4:5">
      <c r="D35597" s="122"/>
      <c r="E35597" s="122"/>
    </row>
    <row r="35598" spans="4:5">
      <c r="D35598" s="122"/>
      <c r="E35598" s="122"/>
    </row>
    <row r="35599" spans="4:5">
      <c r="D35599" s="122"/>
      <c r="E35599" s="122"/>
    </row>
    <row r="35600" spans="4:5">
      <c r="D35600" s="122"/>
      <c r="E35600" s="122"/>
    </row>
    <row r="35601" spans="4:5">
      <c r="D35601" s="122"/>
      <c r="E35601" s="122"/>
    </row>
    <row r="35602" spans="4:5">
      <c r="D35602" s="122"/>
      <c r="E35602" s="122"/>
    </row>
    <row r="35603" spans="4:5">
      <c r="D35603" s="122"/>
      <c r="E35603" s="122"/>
    </row>
    <row r="35604" spans="4:5">
      <c r="D35604" s="122"/>
      <c r="E35604" s="122"/>
    </row>
    <row r="35605" spans="4:5">
      <c r="D35605" s="122"/>
      <c r="E35605" s="122"/>
    </row>
    <row r="35606" spans="4:5">
      <c r="D35606" s="122"/>
      <c r="E35606" s="122"/>
    </row>
    <row r="35607" spans="4:5">
      <c r="D35607" s="122"/>
      <c r="E35607" s="122"/>
    </row>
    <row r="35608" spans="4:5">
      <c r="D35608" s="122"/>
      <c r="E35608" s="122"/>
    </row>
    <row r="35609" spans="4:5">
      <c r="D35609" s="122"/>
      <c r="E35609" s="122"/>
    </row>
    <row r="35610" spans="4:5">
      <c r="D35610" s="122"/>
      <c r="E35610" s="122"/>
    </row>
    <row r="35611" spans="4:5">
      <c r="D35611" s="122"/>
      <c r="E35611" s="122"/>
    </row>
    <row r="35612" spans="4:5">
      <c r="D35612" s="122"/>
      <c r="E35612" s="122"/>
    </row>
    <row r="35613" spans="4:5">
      <c r="D35613" s="122"/>
      <c r="E35613" s="122"/>
    </row>
    <row r="35614" spans="4:5">
      <c r="D35614" s="122"/>
      <c r="E35614" s="122"/>
    </row>
    <row r="35615" spans="4:5">
      <c r="D35615" s="122"/>
      <c r="E35615" s="122"/>
    </row>
    <row r="35616" spans="4:5">
      <c r="D35616" s="122"/>
      <c r="E35616" s="122"/>
    </row>
    <row r="35617" spans="4:5">
      <c r="D35617" s="122"/>
      <c r="E35617" s="122"/>
    </row>
    <row r="35618" spans="4:5">
      <c r="D35618" s="122"/>
      <c r="E35618" s="122"/>
    </row>
    <row r="35619" spans="4:5">
      <c r="D35619" s="122"/>
      <c r="E35619" s="122"/>
    </row>
    <row r="35620" spans="4:5">
      <c r="D35620" s="122"/>
      <c r="E35620" s="122"/>
    </row>
    <row r="35621" spans="4:5">
      <c r="D35621" s="122"/>
      <c r="E35621" s="122"/>
    </row>
    <row r="35622" spans="4:5">
      <c r="D35622" s="122"/>
      <c r="E35622" s="122"/>
    </row>
    <row r="35623" spans="4:5">
      <c r="D35623" s="122"/>
      <c r="E35623" s="122"/>
    </row>
    <row r="35624" spans="4:5">
      <c r="D35624" s="122"/>
      <c r="E35624" s="122"/>
    </row>
    <row r="35625" spans="4:5">
      <c r="D35625" s="122"/>
      <c r="E35625" s="122"/>
    </row>
    <row r="35626" spans="4:5">
      <c r="D35626" s="122"/>
      <c r="E35626" s="122"/>
    </row>
    <row r="35627" spans="4:5">
      <c r="D35627" s="122"/>
      <c r="E35627" s="122"/>
    </row>
    <row r="35628" spans="4:5">
      <c r="D35628" s="122"/>
      <c r="E35628" s="122"/>
    </row>
    <row r="35629" spans="4:5">
      <c r="D35629" s="122"/>
      <c r="E35629" s="122"/>
    </row>
    <row r="35630" spans="4:5">
      <c r="D35630" s="122"/>
      <c r="E35630" s="122"/>
    </row>
    <row r="35631" spans="4:5">
      <c r="D35631" s="122"/>
      <c r="E35631" s="122"/>
    </row>
    <row r="35632" spans="4:5">
      <c r="D35632" s="122"/>
      <c r="E35632" s="122"/>
    </row>
    <row r="35633" spans="4:5">
      <c r="D35633" s="122"/>
      <c r="E35633" s="122"/>
    </row>
    <row r="35634" spans="4:5">
      <c r="D35634" s="122"/>
      <c r="E35634" s="122"/>
    </row>
    <row r="35635" spans="4:5">
      <c r="D35635" s="122"/>
      <c r="E35635" s="122"/>
    </row>
    <row r="35636" spans="4:5">
      <c r="D35636" s="122"/>
      <c r="E35636" s="122"/>
    </row>
    <row r="35637" spans="4:5">
      <c r="D35637" s="122"/>
      <c r="E35637" s="122"/>
    </row>
    <row r="35638" spans="4:5">
      <c r="D35638" s="122"/>
      <c r="E35638" s="122"/>
    </row>
    <row r="35639" spans="4:5">
      <c r="D35639" s="122"/>
      <c r="E35639" s="122"/>
    </row>
    <row r="35640" spans="4:5">
      <c r="D35640" s="122"/>
      <c r="E35640" s="122"/>
    </row>
    <row r="35641" spans="4:5">
      <c r="D35641" s="122"/>
      <c r="E35641" s="122"/>
    </row>
    <row r="35642" spans="4:5">
      <c r="D35642" s="122"/>
      <c r="E35642" s="122"/>
    </row>
    <row r="35643" spans="4:5">
      <c r="D35643" s="122"/>
      <c r="E35643" s="122"/>
    </row>
    <row r="35644" spans="4:5">
      <c r="D35644" s="122"/>
      <c r="E35644" s="122"/>
    </row>
    <row r="35645" spans="4:5">
      <c r="D35645" s="122"/>
      <c r="E35645" s="122"/>
    </row>
    <row r="35646" spans="4:5">
      <c r="D35646" s="122"/>
      <c r="E35646" s="122"/>
    </row>
    <row r="35647" spans="4:5">
      <c r="D35647" s="122"/>
      <c r="E35647" s="122"/>
    </row>
    <row r="35648" spans="4:5">
      <c r="D35648" s="122"/>
      <c r="E35648" s="122"/>
    </row>
    <row r="35649" spans="4:5">
      <c r="D35649" s="122"/>
      <c r="E35649" s="122"/>
    </row>
    <row r="35650" spans="4:5">
      <c r="D35650" s="122"/>
      <c r="E35650" s="122"/>
    </row>
    <row r="35651" spans="4:5">
      <c r="D35651" s="122"/>
      <c r="E35651" s="122"/>
    </row>
    <row r="35652" spans="4:5">
      <c r="D35652" s="122"/>
      <c r="E35652" s="122"/>
    </row>
    <row r="35653" spans="4:5">
      <c r="D35653" s="122"/>
      <c r="E35653" s="122"/>
    </row>
    <row r="35654" spans="4:5">
      <c r="D35654" s="122"/>
      <c r="E35654" s="122"/>
    </row>
    <row r="35655" spans="4:5">
      <c r="D35655" s="122"/>
      <c r="E35655" s="122"/>
    </row>
    <row r="35656" spans="4:5">
      <c r="D35656" s="122"/>
      <c r="E35656" s="122"/>
    </row>
    <row r="35657" spans="4:5">
      <c r="D35657" s="122"/>
      <c r="E35657" s="122"/>
    </row>
    <row r="35658" spans="4:5">
      <c r="D35658" s="122"/>
      <c r="E35658" s="122"/>
    </row>
    <row r="35659" spans="4:5">
      <c r="D35659" s="122"/>
      <c r="E35659" s="122"/>
    </row>
    <row r="35660" spans="4:5">
      <c r="D35660" s="122"/>
      <c r="E35660" s="122"/>
    </row>
    <row r="35661" spans="4:5">
      <c r="D35661" s="122"/>
      <c r="E35661" s="122"/>
    </row>
    <row r="35662" spans="4:5">
      <c r="D35662" s="122"/>
      <c r="E35662" s="122"/>
    </row>
    <row r="35663" spans="4:5">
      <c r="D35663" s="122"/>
      <c r="E35663" s="122"/>
    </row>
    <row r="35664" spans="4:5">
      <c r="D35664" s="122"/>
      <c r="E35664" s="122"/>
    </row>
    <row r="35665" spans="4:5">
      <c r="D35665" s="122"/>
      <c r="E35665" s="122"/>
    </row>
    <row r="35666" spans="4:5">
      <c r="D35666" s="122"/>
      <c r="E35666" s="122"/>
    </row>
    <row r="35667" spans="4:5">
      <c r="D35667" s="122"/>
      <c r="E35667" s="122"/>
    </row>
    <row r="35668" spans="4:5">
      <c r="D35668" s="122"/>
      <c r="E35668" s="122"/>
    </row>
    <row r="35669" spans="4:5">
      <c r="D35669" s="122"/>
      <c r="E35669" s="122"/>
    </row>
    <row r="35670" spans="4:5">
      <c r="D35670" s="122"/>
      <c r="E35670" s="122"/>
    </row>
    <row r="35671" spans="4:5">
      <c r="D35671" s="122"/>
      <c r="E35671" s="122"/>
    </row>
    <row r="35672" spans="4:5">
      <c r="D35672" s="122"/>
      <c r="E35672" s="122"/>
    </row>
    <row r="35673" spans="4:5">
      <c r="D35673" s="122"/>
      <c r="E35673" s="122"/>
    </row>
    <row r="35674" spans="4:5">
      <c r="D35674" s="122"/>
      <c r="E35674" s="122"/>
    </row>
    <row r="35675" spans="4:5">
      <c r="D35675" s="122"/>
      <c r="E35675" s="122"/>
    </row>
    <row r="35676" spans="4:5">
      <c r="D35676" s="122"/>
      <c r="E35676" s="122"/>
    </row>
    <row r="35677" spans="4:5">
      <c r="D35677" s="122"/>
      <c r="E35677" s="122"/>
    </row>
    <row r="35678" spans="4:5">
      <c r="D35678" s="122"/>
      <c r="E35678" s="122"/>
    </row>
    <row r="35679" spans="4:5">
      <c r="D35679" s="122"/>
      <c r="E35679" s="122"/>
    </row>
    <row r="35680" spans="4:5">
      <c r="D35680" s="122"/>
      <c r="E35680" s="122"/>
    </row>
    <row r="35681" spans="4:5">
      <c r="D35681" s="122"/>
      <c r="E35681" s="122"/>
    </row>
    <row r="35682" spans="4:5">
      <c r="D35682" s="122"/>
      <c r="E35682" s="122"/>
    </row>
    <row r="35683" spans="4:5">
      <c r="D35683" s="122"/>
      <c r="E35683" s="122"/>
    </row>
    <row r="35684" spans="4:5">
      <c r="D35684" s="122"/>
      <c r="E35684" s="122"/>
    </row>
    <row r="35685" spans="4:5">
      <c r="D35685" s="122"/>
      <c r="E35685" s="122"/>
    </row>
    <row r="35686" spans="4:5">
      <c r="D35686" s="122"/>
      <c r="E35686" s="122"/>
    </row>
    <row r="35687" spans="4:5">
      <c r="D35687" s="122"/>
      <c r="E35687" s="122"/>
    </row>
    <row r="35688" spans="4:5">
      <c r="D35688" s="122"/>
      <c r="E35688" s="122"/>
    </row>
    <row r="35689" spans="4:5">
      <c r="D35689" s="122"/>
      <c r="E35689" s="122"/>
    </row>
    <row r="35690" spans="4:5">
      <c r="D35690" s="122"/>
      <c r="E35690" s="122"/>
    </row>
    <row r="35691" spans="4:5">
      <c r="D35691" s="122"/>
      <c r="E35691" s="122"/>
    </row>
    <row r="35692" spans="4:5">
      <c r="D35692" s="122"/>
      <c r="E35692" s="122"/>
    </row>
    <row r="35693" spans="4:5">
      <c r="D35693" s="122"/>
      <c r="E35693" s="122"/>
    </row>
    <row r="35694" spans="4:5">
      <c r="D35694" s="122"/>
      <c r="E35694" s="122"/>
    </row>
    <row r="35695" spans="4:5">
      <c r="D35695" s="122"/>
      <c r="E35695" s="122"/>
    </row>
    <row r="35696" spans="4:5">
      <c r="D35696" s="122"/>
      <c r="E35696" s="122"/>
    </row>
    <row r="35697" spans="4:5">
      <c r="D35697" s="122"/>
      <c r="E35697" s="122"/>
    </row>
    <row r="35698" spans="4:5">
      <c r="D35698" s="122"/>
      <c r="E35698" s="122"/>
    </row>
    <row r="35699" spans="4:5">
      <c r="D35699" s="122"/>
      <c r="E35699" s="122"/>
    </row>
    <row r="35700" spans="4:5">
      <c r="D35700" s="122"/>
      <c r="E35700" s="122"/>
    </row>
    <row r="35701" spans="4:5">
      <c r="D35701" s="122"/>
      <c r="E35701" s="122"/>
    </row>
    <row r="35702" spans="4:5">
      <c r="D35702" s="122"/>
      <c r="E35702" s="122"/>
    </row>
    <row r="35703" spans="4:5">
      <c r="D35703" s="122"/>
      <c r="E35703" s="122"/>
    </row>
    <row r="35704" spans="4:5">
      <c r="D35704" s="122"/>
      <c r="E35704" s="122"/>
    </row>
    <row r="35705" spans="4:5">
      <c r="D35705" s="122"/>
      <c r="E35705" s="122"/>
    </row>
    <row r="35706" spans="4:5">
      <c r="D35706" s="122"/>
      <c r="E35706" s="122"/>
    </row>
    <row r="35707" spans="4:5">
      <c r="D35707" s="122"/>
      <c r="E35707" s="122"/>
    </row>
    <row r="35708" spans="4:5">
      <c r="D35708" s="122"/>
      <c r="E35708" s="122"/>
    </row>
    <row r="35709" spans="4:5">
      <c r="D35709" s="122"/>
      <c r="E35709" s="122"/>
    </row>
    <row r="35710" spans="4:5">
      <c r="D35710" s="122"/>
      <c r="E35710" s="122"/>
    </row>
    <row r="35711" spans="4:5">
      <c r="D35711" s="122"/>
      <c r="E35711" s="122"/>
    </row>
    <row r="35712" spans="4:5">
      <c r="D35712" s="122"/>
      <c r="E35712" s="122"/>
    </row>
    <row r="35713" spans="4:5">
      <c r="D35713" s="122"/>
      <c r="E35713" s="122"/>
    </row>
    <row r="35714" spans="4:5">
      <c r="D35714" s="122"/>
      <c r="E35714" s="122"/>
    </row>
    <row r="35715" spans="4:5">
      <c r="D35715" s="122"/>
      <c r="E35715" s="122"/>
    </row>
    <row r="35716" spans="4:5">
      <c r="D35716" s="122"/>
      <c r="E35716" s="122"/>
    </row>
    <row r="35717" spans="4:5">
      <c r="D35717" s="122"/>
      <c r="E35717" s="122"/>
    </row>
    <row r="35718" spans="4:5">
      <c r="D35718" s="122"/>
      <c r="E35718" s="122"/>
    </row>
    <row r="35719" spans="4:5">
      <c r="D35719" s="122"/>
      <c r="E35719" s="122"/>
    </row>
    <row r="35720" spans="4:5">
      <c r="D35720" s="122"/>
      <c r="E35720" s="122"/>
    </row>
    <row r="35721" spans="4:5">
      <c r="D35721" s="122"/>
      <c r="E35721" s="122"/>
    </row>
    <row r="35722" spans="4:5">
      <c r="D35722" s="122"/>
      <c r="E35722" s="122"/>
    </row>
    <row r="35723" spans="4:5">
      <c r="D35723" s="122"/>
      <c r="E35723" s="122"/>
    </row>
    <row r="35724" spans="4:5">
      <c r="D35724" s="122"/>
      <c r="E35724" s="122"/>
    </row>
    <row r="35725" spans="4:5">
      <c r="D35725" s="122"/>
      <c r="E35725" s="122"/>
    </row>
    <row r="35726" spans="4:5">
      <c r="D35726" s="122"/>
      <c r="E35726" s="122"/>
    </row>
    <row r="35727" spans="4:5">
      <c r="D35727" s="122"/>
      <c r="E35727" s="122"/>
    </row>
    <row r="35728" spans="4:5">
      <c r="D35728" s="122"/>
      <c r="E35728" s="122"/>
    </row>
    <row r="35729" spans="4:5">
      <c r="D35729" s="122"/>
      <c r="E35729" s="122"/>
    </row>
    <row r="35730" spans="4:5">
      <c r="D35730" s="122"/>
      <c r="E35730" s="122"/>
    </row>
    <row r="35731" spans="4:5">
      <c r="D35731" s="122"/>
      <c r="E35731" s="122"/>
    </row>
    <row r="35732" spans="4:5">
      <c r="D35732" s="122"/>
      <c r="E35732" s="122"/>
    </row>
    <row r="35733" spans="4:5">
      <c r="D35733" s="122"/>
      <c r="E35733" s="122"/>
    </row>
    <row r="35734" spans="4:5">
      <c r="D35734" s="122"/>
      <c r="E35734" s="122"/>
    </row>
    <row r="35735" spans="4:5">
      <c r="D35735" s="122"/>
      <c r="E35735" s="122"/>
    </row>
    <row r="35736" spans="4:5">
      <c r="D35736" s="122"/>
      <c r="E35736" s="122"/>
    </row>
    <row r="35737" spans="4:5">
      <c r="D35737" s="122"/>
      <c r="E35737" s="122"/>
    </row>
    <row r="35738" spans="4:5">
      <c r="D35738" s="122"/>
      <c r="E35738" s="122"/>
    </row>
    <row r="35739" spans="4:5">
      <c r="D35739" s="122"/>
      <c r="E35739" s="122"/>
    </row>
    <row r="35740" spans="4:5">
      <c r="D35740" s="122"/>
      <c r="E35740" s="122"/>
    </row>
    <row r="35741" spans="4:5">
      <c r="D35741" s="122"/>
      <c r="E35741" s="122"/>
    </row>
    <row r="35742" spans="4:5">
      <c r="D35742" s="122"/>
      <c r="E35742" s="122"/>
    </row>
    <row r="35743" spans="4:5">
      <c r="D35743" s="122"/>
      <c r="E35743" s="122"/>
    </row>
    <row r="35744" spans="4:5">
      <c r="D35744" s="122"/>
      <c r="E35744" s="122"/>
    </row>
    <row r="35745" spans="4:5">
      <c r="D35745" s="122"/>
      <c r="E35745" s="122"/>
    </row>
    <row r="35746" spans="4:5">
      <c r="D35746" s="122"/>
      <c r="E35746" s="122"/>
    </row>
    <row r="35747" spans="4:5">
      <c r="D35747" s="122"/>
      <c r="E35747" s="122"/>
    </row>
    <row r="35748" spans="4:5">
      <c r="D35748" s="122"/>
      <c r="E35748" s="122"/>
    </row>
    <row r="35749" spans="4:5">
      <c r="D35749" s="122"/>
      <c r="E35749" s="122"/>
    </row>
    <row r="35750" spans="4:5">
      <c r="D35750" s="122"/>
      <c r="E35750" s="122"/>
    </row>
    <row r="35751" spans="4:5">
      <c r="D35751" s="122"/>
      <c r="E35751" s="122"/>
    </row>
    <row r="35752" spans="4:5">
      <c r="D35752" s="122"/>
      <c r="E35752" s="122"/>
    </row>
    <row r="35753" spans="4:5">
      <c r="D35753" s="122"/>
      <c r="E35753" s="122"/>
    </row>
    <row r="35754" spans="4:5">
      <c r="D35754" s="122"/>
      <c r="E35754" s="122"/>
    </row>
    <row r="35755" spans="4:5">
      <c r="D35755" s="122"/>
      <c r="E35755" s="122"/>
    </row>
    <row r="35756" spans="4:5">
      <c r="D35756" s="122"/>
      <c r="E35756" s="122"/>
    </row>
    <row r="35757" spans="4:5">
      <c r="D35757" s="122"/>
      <c r="E35757" s="122"/>
    </row>
    <row r="35758" spans="4:5">
      <c r="D35758" s="122"/>
      <c r="E35758" s="122"/>
    </row>
    <row r="35759" spans="4:5">
      <c r="D35759" s="122"/>
      <c r="E35759" s="122"/>
    </row>
    <row r="35760" spans="4:5">
      <c r="D35760" s="122"/>
      <c r="E35760" s="122"/>
    </row>
    <row r="35761" spans="4:5">
      <c r="D35761" s="122"/>
      <c r="E35761" s="122"/>
    </row>
    <row r="35762" spans="4:5">
      <c r="D35762" s="122"/>
      <c r="E35762" s="122"/>
    </row>
    <row r="35763" spans="4:5">
      <c r="D35763" s="122"/>
      <c r="E35763" s="122"/>
    </row>
    <row r="35764" spans="4:5">
      <c r="D35764" s="122"/>
      <c r="E35764" s="122"/>
    </row>
    <row r="35765" spans="4:5">
      <c r="D35765" s="122"/>
      <c r="E35765" s="122"/>
    </row>
    <row r="35766" spans="4:5">
      <c r="D35766" s="122"/>
      <c r="E35766" s="122"/>
    </row>
    <row r="35767" spans="4:5">
      <c r="D35767" s="122"/>
      <c r="E35767" s="122"/>
    </row>
    <row r="35768" spans="4:5">
      <c r="D35768" s="122"/>
      <c r="E35768" s="122"/>
    </row>
    <row r="35769" spans="4:5">
      <c r="D35769" s="122"/>
      <c r="E35769" s="122"/>
    </row>
    <row r="35770" spans="4:5">
      <c r="D35770" s="122"/>
      <c r="E35770" s="122"/>
    </row>
    <row r="35771" spans="4:5">
      <c r="D35771" s="122"/>
      <c r="E35771" s="122"/>
    </row>
    <row r="35772" spans="4:5">
      <c r="D35772" s="122"/>
      <c r="E35772" s="122"/>
    </row>
    <row r="35773" spans="4:5">
      <c r="D35773" s="122"/>
      <c r="E35773" s="122"/>
    </row>
    <row r="35774" spans="4:5">
      <c r="D35774" s="122"/>
      <c r="E35774" s="122"/>
    </row>
    <row r="35775" spans="4:5">
      <c r="D35775" s="122"/>
      <c r="E35775" s="122"/>
    </row>
    <row r="35776" spans="4:5">
      <c r="D35776" s="122"/>
      <c r="E35776" s="122"/>
    </row>
    <row r="35777" spans="4:5">
      <c r="D35777" s="122"/>
      <c r="E35777" s="122"/>
    </row>
    <row r="35778" spans="4:5">
      <c r="D35778" s="122"/>
      <c r="E35778" s="122"/>
    </row>
    <row r="35779" spans="4:5">
      <c r="D35779" s="122"/>
      <c r="E35779" s="122"/>
    </row>
    <row r="35780" spans="4:5">
      <c r="D35780" s="122"/>
      <c r="E35780" s="122"/>
    </row>
    <row r="35781" spans="4:5">
      <c r="D35781" s="122"/>
      <c r="E35781" s="122"/>
    </row>
    <row r="35782" spans="4:5">
      <c r="D35782" s="122"/>
      <c r="E35782" s="122"/>
    </row>
    <row r="35783" spans="4:5">
      <c r="D35783" s="122"/>
      <c r="E35783" s="122"/>
    </row>
    <row r="35784" spans="4:5">
      <c r="D35784" s="122"/>
      <c r="E35784" s="122"/>
    </row>
    <row r="35785" spans="4:5">
      <c r="D35785" s="122"/>
      <c r="E35785" s="122"/>
    </row>
    <row r="35786" spans="4:5">
      <c r="D35786" s="122"/>
      <c r="E35786" s="122"/>
    </row>
    <row r="35787" spans="4:5">
      <c r="D35787" s="122"/>
      <c r="E35787" s="122"/>
    </row>
    <row r="35788" spans="4:5">
      <c r="D35788" s="122"/>
      <c r="E35788" s="122"/>
    </row>
    <row r="35789" spans="4:5">
      <c r="D35789" s="122"/>
      <c r="E35789" s="122"/>
    </row>
    <row r="35790" spans="4:5">
      <c r="D35790" s="122"/>
      <c r="E35790" s="122"/>
    </row>
    <row r="35791" spans="4:5">
      <c r="D35791" s="122"/>
      <c r="E35791" s="122"/>
    </row>
    <row r="35792" spans="4:5">
      <c r="D35792" s="122"/>
      <c r="E35792" s="122"/>
    </row>
    <row r="35793" spans="4:5">
      <c r="D35793" s="122"/>
      <c r="E35793" s="122"/>
    </row>
    <row r="35794" spans="4:5">
      <c r="D35794" s="122"/>
      <c r="E35794" s="122"/>
    </row>
    <row r="35795" spans="4:5">
      <c r="D35795" s="122"/>
      <c r="E35795" s="122"/>
    </row>
    <row r="35796" spans="4:5">
      <c r="D35796" s="122"/>
      <c r="E35796" s="122"/>
    </row>
    <row r="35797" spans="4:5">
      <c r="D35797" s="122"/>
      <c r="E35797" s="122"/>
    </row>
    <row r="35798" spans="4:5">
      <c r="D35798" s="122"/>
      <c r="E35798" s="122"/>
    </row>
    <row r="35799" spans="4:5">
      <c r="D35799" s="122"/>
      <c r="E35799" s="122"/>
    </row>
    <row r="35800" spans="4:5">
      <c r="D35800" s="122"/>
      <c r="E35800" s="122"/>
    </row>
    <row r="35801" spans="4:5">
      <c r="D35801" s="122"/>
      <c r="E35801" s="122"/>
    </row>
    <row r="35802" spans="4:5">
      <c r="D35802" s="122"/>
      <c r="E35802" s="122"/>
    </row>
    <row r="35803" spans="4:5">
      <c r="D35803" s="122"/>
      <c r="E35803" s="122"/>
    </row>
    <row r="35804" spans="4:5">
      <c r="D35804" s="122"/>
      <c r="E35804" s="122"/>
    </row>
    <row r="35805" spans="4:5">
      <c r="D35805" s="122"/>
      <c r="E35805" s="122"/>
    </row>
    <row r="35806" spans="4:5">
      <c r="D35806" s="122"/>
      <c r="E35806" s="122"/>
    </row>
    <row r="35807" spans="4:5">
      <c r="D35807" s="122"/>
      <c r="E35807" s="122"/>
    </row>
    <row r="35808" spans="4:5">
      <c r="D35808" s="122"/>
      <c r="E35808" s="122"/>
    </row>
    <row r="35809" spans="4:5">
      <c r="D35809" s="122"/>
      <c r="E35809" s="122"/>
    </row>
    <row r="35810" spans="4:5">
      <c r="D35810" s="122"/>
      <c r="E35810" s="122"/>
    </row>
    <row r="35811" spans="4:5">
      <c r="D35811" s="122"/>
      <c r="E35811" s="122"/>
    </row>
    <row r="35812" spans="4:5">
      <c r="D35812" s="122"/>
      <c r="E35812" s="122"/>
    </row>
    <row r="35813" spans="4:5">
      <c r="D35813" s="122"/>
      <c r="E35813" s="122"/>
    </row>
    <row r="35814" spans="4:5">
      <c r="D35814" s="122"/>
      <c r="E35814" s="122"/>
    </row>
    <row r="35815" spans="4:5">
      <c r="D35815" s="122"/>
      <c r="E35815" s="122"/>
    </row>
    <row r="35816" spans="4:5">
      <c r="D35816" s="122"/>
      <c r="E35816" s="122"/>
    </row>
    <row r="35817" spans="4:5">
      <c r="D35817" s="122"/>
      <c r="E35817" s="122"/>
    </row>
    <row r="35818" spans="4:5">
      <c r="D35818" s="122"/>
      <c r="E35818" s="122"/>
    </row>
    <row r="35819" spans="4:5">
      <c r="D35819" s="122"/>
      <c r="E35819" s="122"/>
    </row>
    <row r="35820" spans="4:5">
      <c r="D35820" s="122"/>
      <c r="E35820" s="122"/>
    </row>
    <row r="35821" spans="4:5">
      <c r="D35821" s="122"/>
      <c r="E35821" s="122"/>
    </row>
    <row r="35822" spans="4:5">
      <c r="D35822" s="122"/>
      <c r="E35822" s="122"/>
    </row>
    <row r="35823" spans="4:5">
      <c r="D35823" s="122"/>
      <c r="E35823" s="122"/>
    </row>
    <row r="35824" spans="4:5">
      <c r="D35824" s="122"/>
      <c r="E35824" s="122"/>
    </row>
    <row r="35825" spans="4:5">
      <c r="D35825" s="122"/>
      <c r="E35825" s="122"/>
    </row>
    <row r="35826" spans="4:5">
      <c r="D35826" s="122"/>
      <c r="E35826" s="122"/>
    </row>
    <row r="35827" spans="4:5">
      <c r="D35827" s="122"/>
      <c r="E35827" s="122"/>
    </row>
    <row r="35828" spans="4:5">
      <c r="D35828" s="122"/>
      <c r="E35828" s="122"/>
    </row>
    <row r="35829" spans="4:5">
      <c r="D35829" s="122"/>
      <c r="E35829" s="122"/>
    </row>
    <row r="35830" spans="4:5">
      <c r="D35830" s="122"/>
      <c r="E35830" s="122"/>
    </row>
    <row r="35831" spans="4:5">
      <c r="D35831" s="122"/>
      <c r="E35831" s="122"/>
    </row>
    <row r="35832" spans="4:5">
      <c r="D35832" s="122"/>
      <c r="E35832" s="122"/>
    </row>
    <row r="35833" spans="4:5">
      <c r="D35833" s="122"/>
      <c r="E35833" s="122"/>
    </row>
    <row r="35834" spans="4:5">
      <c r="D35834" s="122"/>
      <c r="E35834" s="122"/>
    </row>
    <row r="35835" spans="4:5">
      <c r="D35835" s="122"/>
      <c r="E35835" s="122"/>
    </row>
    <row r="35836" spans="4:5">
      <c r="D35836" s="122"/>
      <c r="E35836" s="122"/>
    </row>
    <row r="35837" spans="4:5">
      <c r="D35837" s="122"/>
      <c r="E35837" s="122"/>
    </row>
    <row r="35838" spans="4:5">
      <c r="D35838" s="122"/>
      <c r="E35838" s="122"/>
    </row>
    <row r="35839" spans="4:5">
      <c r="D35839" s="122"/>
      <c r="E35839" s="122"/>
    </row>
    <row r="35840" spans="4:5">
      <c r="D35840" s="122"/>
      <c r="E35840" s="122"/>
    </row>
    <row r="35841" spans="4:5">
      <c r="D35841" s="122"/>
      <c r="E35841" s="122"/>
    </row>
    <row r="35842" spans="4:5">
      <c r="D35842" s="122"/>
      <c r="E35842" s="122"/>
    </row>
    <row r="35843" spans="4:5">
      <c r="D35843" s="122"/>
      <c r="E35843" s="122"/>
    </row>
    <row r="35844" spans="4:5">
      <c r="D35844" s="122"/>
      <c r="E35844" s="122"/>
    </row>
    <row r="35845" spans="4:5">
      <c r="D35845" s="122"/>
      <c r="E35845" s="122"/>
    </row>
    <row r="35846" spans="4:5">
      <c r="D35846" s="122"/>
      <c r="E35846" s="122"/>
    </row>
    <row r="35847" spans="4:5">
      <c r="D35847" s="122"/>
      <c r="E35847" s="122"/>
    </row>
    <row r="35848" spans="4:5">
      <c r="D35848" s="122"/>
      <c r="E35848" s="122"/>
    </row>
    <row r="35849" spans="4:5">
      <c r="D35849" s="122"/>
      <c r="E35849" s="122"/>
    </row>
    <row r="35850" spans="4:5">
      <c r="D35850" s="122"/>
      <c r="E35850" s="122"/>
    </row>
    <row r="35851" spans="4:5">
      <c r="D35851" s="122"/>
      <c r="E35851" s="122"/>
    </row>
    <row r="35852" spans="4:5">
      <c r="D35852" s="122"/>
      <c r="E35852" s="122"/>
    </row>
    <row r="35853" spans="4:5">
      <c r="D35853" s="122"/>
      <c r="E35853" s="122"/>
    </row>
    <row r="35854" spans="4:5">
      <c r="D35854" s="122"/>
      <c r="E35854" s="122"/>
    </row>
    <row r="35855" spans="4:5">
      <c r="D35855" s="122"/>
      <c r="E35855" s="122"/>
    </row>
    <row r="35856" spans="4:5">
      <c r="D35856" s="122"/>
      <c r="E35856" s="122"/>
    </row>
    <row r="35857" spans="4:5">
      <c r="D35857" s="122"/>
      <c r="E35857" s="122"/>
    </row>
    <row r="35858" spans="4:5">
      <c r="D35858" s="122"/>
      <c r="E35858" s="122"/>
    </row>
    <row r="35859" spans="4:5">
      <c r="D35859" s="122"/>
      <c r="E35859" s="122"/>
    </row>
    <row r="35860" spans="4:5">
      <c r="D35860" s="122"/>
      <c r="E35860" s="122"/>
    </row>
    <row r="35861" spans="4:5">
      <c r="D35861" s="122"/>
      <c r="E35861" s="122"/>
    </row>
    <row r="35862" spans="4:5">
      <c r="D35862" s="122"/>
      <c r="E35862" s="122"/>
    </row>
    <row r="35863" spans="4:5">
      <c r="D35863" s="122"/>
      <c r="E35863" s="122"/>
    </row>
    <row r="35864" spans="4:5">
      <c r="D35864" s="122"/>
      <c r="E35864" s="122"/>
    </row>
    <row r="35865" spans="4:5">
      <c r="D35865" s="122"/>
      <c r="E35865" s="122"/>
    </row>
    <row r="35866" spans="4:5">
      <c r="D35866" s="122"/>
      <c r="E35866" s="122"/>
    </row>
    <row r="35867" spans="4:5">
      <c r="D35867" s="122"/>
      <c r="E35867" s="122"/>
    </row>
    <row r="35868" spans="4:5">
      <c r="D35868" s="122"/>
      <c r="E35868" s="122"/>
    </row>
    <row r="35869" spans="4:5">
      <c r="D35869" s="122"/>
      <c r="E35869" s="122"/>
    </row>
    <row r="35870" spans="4:5">
      <c r="D35870" s="122"/>
      <c r="E35870" s="122"/>
    </row>
    <row r="35871" spans="4:5">
      <c r="D35871" s="122"/>
      <c r="E35871" s="122"/>
    </row>
    <row r="35872" spans="4:5">
      <c r="D35872" s="122"/>
      <c r="E35872" s="122"/>
    </row>
    <row r="35873" spans="4:5">
      <c r="D35873" s="122"/>
      <c r="E35873" s="122"/>
    </row>
    <row r="35874" spans="4:5">
      <c r="D35874" s="122"/>
      <c r="E35874" s="122"/>
    </row>
    <row r="35875" spans="4:5">
      <c r="D35875" s="122"/>
      <c r="E35875" s="122"/>
    </row>
    <row r="35876" spans="4:5">
      <c r="D35876" s="122"/>
      <c r="E35876" s="122"/>
    </row>
    <row r="35877" spans="4:5">
      <c r="D35877" s="122"/>
      <c r="E35877" s="122"/>
    </row>
    <row r="35878" spans="4:5">
      <c r="D35878" s="122"/>
      <c r="E35878" s="122"/>
    </row>
    <row r="35879" spans="4:5">
      <c r="D35879" s="122"/>
      <c r="E35879" s="122"/>
    </row>
    <row r="35880" spans="4:5">
      <c r="D35880" s="122"/>
      <c r="E35880" s="122"/>
    </row>
    <row r="35881" spans="4:5">
      <c r="D35881" s="122"/>
      <c r="E35881" s="122"/>
    </row>
    <row r="35882" spans="4:5">
      <c r="D35882" s="122"/>
      <c r="E35882" s="122"/>
    </row>
    <row r="35883" spans="4:5">
      <c r="D35883" s="122"/>
      <c r="E35883" s="122"/>
    </row>
    <row r="35884" spans="4:5">
      <c r="D35884" s="122"/>
      <c r="E35884" s="122"/>
    </row>
    <row r="35885" spans="4:5">
      <c r="D35885" s="122"/>
      <c r="E35885" s="122"/>
    </row>
    <row r="35886" spans="4:5">
      <c r="D35886" s="122"/>
      <c r="E35886" s="122"/>
    </row>
    <row r="35887" spans="4:5">
      <c r="D35887" s="122"/>
      <c r="E35887" s="122"/>
    </row>
    <row r="35888" spans="4:5">
      <c r="D35888" s="122"/>
      <c r="E35888" s="122"/>
    </row>
    <row r="35889" spans="4:5">
      <c r="D35889" s="122"/>
      <c r="E35889" s="122"/>
    </row>
    <row r="35890" spans="4:5">
      <c r="D35890" s="122"/>
      <c r="E35890" s="122"/>
    </row>
    <row r="35891" spans="4:5">
      <c r="D35891" s="122"/>
      <c r="E35891" s="122"/>
    </row>
    <row r="35892" spans="4:5">
      <c r="D35892" s="122"/>
      <c r="E35892" s="122"/>
    </row>
    <row r="35893" spans="4:5">
      <c r="D35893" s="122"/>
      <c r="E35893" s="122"/>
    </row>
    <row r="35894" spans="4:5">
      <c r="D35894" s="122"/>
      <c r="E35894" s="122"/>
    </row>
    <row r="35895" spans="4:5">
      <c r="D35895" s="122"/>
      <c r="E35895" s="122"/>
    </row>
    <row r="35896" spans="4:5">
      <c r="D35896" s="122"/>
      <c r="E35896" s="122"/>
    </row>
    <row r="35897" spans="4:5">
      <c r="D35897" s="122"/>
      <c r="E35897" s="122"/>
    </row>
    <row r="35898" spans="4:5">
      <c r="D35898" s="122"/>
      <c r="E35898" s="122"/>
    </row>
    <row r="35899" spans="4:5">
      <c r="D35899" s="122"/>
      <c r="E35899" s="122"/>
    </row>
    <row r="35900" spans="4:5">
      <c r="D35900" s="122"/>
      <c r="E35900" s="122"/>
    </row>
    <row r="35901" spans="4:5">
      <c r="D35901" s="122"/>
      <c r="E35901" s="122"/>
    </row>
    <row r="35902" spans="4:5">
      <c r="D35902" s="122"/>
      <c r="E35902" s="122"/>
    </row>
    <row r="35903" spans="4:5">
      <c r="D35903" s="122"/>
      <c r="E35903" s="122"/>
    </row>
    <row r="35904" spans="4:5">
      <c r="D35904" s="122"/>
      <c r="E35904" s="122"/>
    </row>
    <row r="35905" spans="4:5">
      <c r="D35905" s="122"/>
      <c r="E35905" s="122"/>
    </row>
    <row r="35906" spans="4:5">
      <c r="D35906" s="122"/>
      <c r="E35906" s="122"/>
    </row>
    <row r="35907" spans="4:5">
      <c r="D35907" s="122"/>
      <c r="E35907" s="122"/>
    </row>
    <row r="35908" spans="4:5">
      <c r="D35908" s="122"/>
      <c r="E35908" s="122"/>
    </row>
    <row r="35909" spans="4:5">
      <c r="D35909" s="122"/>
      <c r="E35909" s="122"/>
    </row>
    <row r="35910" spans="4:5">
      <c r="D35910" s="122"/>
      <c r="E35910" s="122"/>
    </row>
    <row r="35911" spans="4:5">
      <c r="D35911" s="122"/>
      <c r="E35911" s="122"/>
    </row>
    <row r="35912" spans="4:5">
      <c r="D35912" s="122"/>
      <c r="E35912" s="122"/>
    </row>
    <row r="35913" spans="4:5">
      <c r="D35913" s="122"/>
      <c r="E35913" s="122"/>
    </row>
    <row r="35914" spans="4:5">
      <c r="D35914" s="122"/>
      <c r="E35914" s="122"/>
    </row>
    <row r="35915" spans="4:5">
      <c r="D35915" s="122"/>
      <c r="E35915" s="122"/>
    </row>
    <row r="35916" spans="4:5">
      <c r="D35916" s="122"/>
      <c r="E35916" s="122"/>
    </row>
    <row r="35917" spans="4:5">
      <c r="D35917" s="122"/>
      <c r="E35917" s="122"/>
    </row>
    <row r="35918" spans="4:5">
      <c r="D35918" s="122"/>
      <c r="E35918" s="122"/>
    </row>
    <row r="35919" spans="4:5">
      <c r="D35919" s="122"/>
      <c r="E35919" s="122"/>
    </row>
    <row r="35920" spans="4:5">
      <c r="D35920" s="122"/>
      <c r="E35920" s="122"/>
    </row>
    <row r="35921" spans="4:5">
      <c r="D35921" s="122"/>
      <c r="E35921" s="122"/>
    </row>
    <row r="35922" spans="4:5">
      <c r="D35922" s="122"/>
      <c r="E35922" s="122"/>
    </row>
    <row r="35923" spans="4:5">
      <c r="D35923" s="122"/>
      <c r="E35923" s="122"/>
    </row>
    <row r="35924" spans="4:5">
      <c r="D35924" s="122"/>
      <c r="E35924" s="122"/>
    </row>
    <row r="35925" spans="4:5">
      <c r="D35925" s="122"/>
      <c r="E35925" s="122"/>
    </row>
    <row r="35926" spans="4:5">
      <c r="D35926" s="122"/>
      <c r="E35926" s="122"/>
    </row>
    <row r="35927" spans="4:5">
      <c r="D35927" s="122"/>
      <c r="E35927" s="122"/>
    </row>
    <row r="35928" spans="4:5">
      <c r="D35928" s="122"/>
      <c r="E35928" s="122"/>
    </row>
    <row r="35929" spans="4:5">
      <c r="D35929" s="122"/>
      <c r="E35929" s="122"/>
    </row>
    <row r="35930" spans="4:5">
      <c r="D35930" s="122"/>
      <c r="E35930" s="122"/>
    </row>
    <row r="35931" spans="4:5">
      <c r="D35931" s="122"/>
      <c r="E35931" s="122"/>
    </row>
    <row r="35932" spans="4:5">
      <c r="D35932" s="122"/>
      <c r="E35932" s="122"/>
    </row>
    <row r="35933" spans="4:5">
      <c r="D35933" s="122"/>
      <c r="E35933" s="122"/>
    </row>
    <row r="35934" spans="4:5">
      <c r="D35934" s="122"/>
      <c r="E35934" s="122"/>
    </row>
    <row r="35935" spans="4:5">
      <c r="D35935" s="122"/>
      <c r="E35935" s="122"/>
    </row>
    <row r="35936" spans="4:5">
      <c r="D35936" s="122"/>
      <c r="E35936" s="122"/>
    </row>
    <row r="35937" spans="4:5">
      <c r="D35937" s="122"/>
      <c r="E35937" s="122"/>
    </row>
    <row r="35938" spans="4:5">
      <c r="D35938" s="122"/>
      <c r="E35938" s="122"/>
    </row>
    <row r="35939" spans="4:5">
      <c r="D35939" s="122"/>
      <c r="E35939" s="122"/>
    </row>
    <row r="35940" spans="4:5">
      <c r="D35940" s="122"/>
      <c r="E35940" s="122"/>
    </row>
    <row r="35941" spans="4:5">
      <c r="D35941" s="122"/>
      <c r="E35941" s="122"/>
    </row>
    <row r="35942" spans="4:5">
      <c r="D35942" s="122"/>
      <c r="E35942" s="122"/>
    </row>
    <row r="35943" spans="4:5">
      <c r="D35943" s="122"/>
      <c r="E35943" s="122"/>
    </row>
    <row r="35944" spans="4:5">
      <c r="D35944" s="122"/>
      <c r="E35944" s="122"/>
    </row>
    <row r="35945" spans="4:5">
      <c r="D35945" s="122"/>
      <c r="E35945" s="122"/>
    </row>
    <row r="35946" spans="4:5">
      <c r="D35946" s="122"/>
      <c r="E35946" s="122"/>
    </row>
    <row r="35947" spans="4:5">
      <c r="D35947" s="122"/>
      <c r="E35947" s="122"/>
    </row>
    <row r="35948" spans="4:5">
      <c r="D35948" s="122"/>
      <c r="E35948" s="122"/>
    </row>
    <row r="35949" spans="4:5">
      <c r="D35949" s="122"/>
      <c r="E35949" s="122"/>
    </row>
    <row r="35950" spans="4:5">
      <c r="D35950" s="122"/>
      <c r="E35950" s="122"/>
    </row>
    <row r="35951" spans="4:5">
      <c r="D35951" s="122"/>
      <c r="E35951" s="122"/>
    </row>
    <row r="35952" spans="4:5">
      <c r="D35952" s="122"/>
      <c r="E35952" s="122"/>
    </row>
    <row r="35953" spans="4:5">
      <c r="D35953" s="122"/>
      <c r="E35953" s="122"/>
    </row>
    <row r="35954" spans="4:5">
      <c r="D35954" s="122"/>
      <c r="E35954" s="122"/>
    </row>
    <row r="35955" spans="4:5">
      <c r="D35955" s="122"/>
      <c r="E35955" s="122"/>
    </row>
    <row r="35956" spans="4:5">
      <c r="D35956" s="122"/>
      <c r="E35956" s="122"/>
    </row>
    <row r="35957" spans="4:5">
      <c r="D35957" s="122"/>
      <c r="E35957" s="122"/>
    </row>
    <row r="35958" spans="4:5">
      <c r="D35958" s="122"/>
      <c r="E35958" s="122"/>
    </row>
    <row r="35959" spans="4:5">
      <c r="D35959" s="122"/>
      <c r="E35959" s="122"/>
    </row>
    <row r="35960" spans="4:5">
      <c r="D35960" s="122"/>
      <c r="E35960" s="122"/>
    </row>
    <row r="35961" spans="4:5">
      <c r="D35961" s="122"/>
      <c r="E35961" s="122"/>
    </row>
    <row r="35962" spans="4:5">
      <c r="D35962" s="122"/>
      <c r="E35962" s="122"/>
    </row>
    <row r="35963" spans="4:5">
      <c r="D35963" s="122"/>
      <c r="E35963" s="122"/>
    </row>
    <row r="35964" spans="4:5">
      <c r="D35964" s="122"/>
      <c r="E35964" s="122"/>
    </row>
    <row r="35965" spans="4:5">
      <c r="D35965" s="122"/>
      <c r="E35965" s="122"/>
    </row>
    <row r="35966" spans="4:5">
      <c r="D35966" s="122"/>
      <c r="E35966" s="122"/>
    </row>
    <row r="35967" spans="4:5">
      <c r="D35967" s="122"/>
      <c r="E35967" s="122"/>
    </row>
    <row r="35968" spans="4:5">
      <c r="D35968" s="122"/>
      <c r="E35968" s="122"/>
    </row>
    <row r="35969" spans="4:5">
      <c r="D35969" s="122"/>
      <c r="E35969" s="122"/>
    </row>
    <row r="35970" spans="4:5">
      <c r="D35970" s="122"/>
      <c r="E35970" s="122"/>
    </row>
    <row r="35971" spans="4:5">
      <c r="D35971" s="122"/>
      <c r="E35971" s="122"/>
    </row>
    <row r="35972" spans="4:5">
      <c r="D35972" s="122"/>
      <c r="E35972" s="122"/>
    </row>
    <row r="35973" spans="4:5">
      <c r="D35973" s="122"/>
      <c r="E35973" s="122"/>
    </row>
    <row r="35974" spans="4:5">
      <c r="D35974" s="122"/>
      <c r="E35974" s="122"/>
    </row>
    <row r="35975" spans="4:5">
      <c r="D35975" s="122"/>
      <c r="E35975" s="122"/>
    </row>
    <row r="35976" spans="4:5">
      <c r="D35976" s="122"/>
      <c r="E35976" s="122"/>
    </row>
    <row r="35977" spans="4:5">
      <c r="D35977" s="122"/>
      <c r="E35977" s="122"/>
    </row>
    <row r="35978" spans="4:5">
      <c r="D35978" s="122"/>
      <c r="E35978" s="122"/>
    </row>
    <row r="35979" spans="4:5">
      <c r="D35979" s="122"/>
      <c r="E35979" s="122"/>
    </row>
    <row r="35980" spans="4:5">
      <c r="D35980" s="122"/>
      <c r="E35980" s="122"/>
    </row>
    <row r="35981" spans="4:5">
      <c r="D35981" s="122"/>
      <c r="E35981" s="122"/>
    </row>
    <row r="35982" spans="4:5">
      <c r="D35982" s="122"/>
      <c r="E35982" s="122"/>
    </row>
    <row r="35983" spans="4:5">
      <c r="D35983" s="122"/>
      <c r="E35983" s="122"/>
    </row>
    <row r="35984" spans="4:5">
      <c r="D35984" s="122"/>
      <c r="E35984" s="122"/>
    </row>
    <row r="35985" spans="4:5">
      <c r="D35985" s="122"/>
      <c r="E35985" s="122"/>
    </row>
    <row r="35986" spans="4:5">
      <c r="D35986" s="122"/>
      <c r="E35986" s="122"/>
    </row>
    <row r="35987" spans="4:5">
      <c r="D35987" s="122"/>
      <c r="E35987" s="122"/>
    </row>
    <row r="35988" spans="4:5">
      <c r="D35988" s="122"/>
      <c r="E35988" s="122"/>
    </row>
    <row r="35989" spans="4:5">
      <c r="D35989" s="122"/>
      <c r="E35989" s="122"/>
    </row>
    <row r="35990" spans="4:5">
      <c r="D35990" s="122"/>
      <c r="E35990" s="122"/>
    </row>
    <row r="35991" spans="4:5">
      <c r="D35991" s="122"/>
      <c r="E35991" s="122"/>
    </row>
    <row r="35992" spans="4:5">
      <c r="D35992" s="122"/>
      <c r="E35992" s="122"/>
    </row>
    <row r="35993" spans="4:5">
      <c r="D35993" s="122"/>
      <c r="E35993" s="122"/>
    </row>
    <row r="35994" spans="4:5">
      <c r="D35994" s="122"/>
      <c r="E35994" s="122"/>
    </row>
    <row r="35995" spans="4:5">
      <c r="D35995" s="122"/>
      <c r="E35995" s="122"/>
    </row>
    <row r="35996" spans="4:5">
      <c r="D35996" s="122"/>
      <c r="E35996" s="122"/>
    </row>
    <row r="35997" spans="4:5">
      <c r="D35997" s="122"/>
      <c r="E35997" s="122"/>
    </row>
    <row r="35998" spans="4:5">
      <c r="D35998" s="122"/>
      <c r="E35998" s="122"/>
    </row>
    <row r="35999" spans="4:5">
      <c r="D35999" s="122"/>
      <c r="E35999" s="122"/>
    </row>
    <row r="36000" spans="4:5">
      <c r="D36000" s="122"/>
      <c r="E36000" s="122"/>
    </row>
    <row r="36001" spans="4:5">
      <c r="D36001" s="122"/>
      <c r="E36001" s="122"/>
    </row>
    <row r="36002" spans="4:5">
      <c r="D36002" s="122"/>
      <c r="E36002" s="122"/>
    </row>
    <row r="36003" spans="4:5">
      <c r="D36003" s="122"/>
      <c r="E36003" s="122"/>
    </row>
    <row r="36004" spans="4:5">
      <c r="D36004" s="122"/>
      <c r="E36004" s="122"/>
    </row>
    <row r="36005" spans="4:5">
      <c r="D36005" s="122"/>
      <c r="E36005" s="122"/>
    </row>
    <row r="36006" spans="4:5">
      <c r="D36006" s="122"/>
      <c r="E36006" s="122"/>
    </row>
    <row r="36007" spans="4:5">
      <c r="D36007" s="122"/>
      <c r="E36007" s="122"/>
    </row>
    <row r="36008" spans="4:5">
      <c r="D36008" s="122"/>
      <c r="E36008" s="122"/>
    </row>
    <row r="36009" spans="4:5">
      <c r="D36009" s="122"/>
      <c r="E36009" s="122"/>
    </row>
    <row r="36010" spans="4:5">
      <c r="D36010" s="122"/>
      <c r="E36010" s="122"/>
    </row>
    <row r="36011" spans="4:5">
      <c r="D36011" s="122"/>
      <c r="E36011" s="122"/>
    </row>
    <row r="36012" spans="4:5">
      <c r="D36012" s="122"/>
      <c r="E36012" s="122"/>
    </row>
    <row r="36013" spans="4:5">
      <c r="D36013" s="122"/>
      <c r="E36013" s="122"/>
    </row>
    <row r="36014" spans="4:5">
      <c r="D36014" s="122"/>
      <c r="E36014" s="122"/>
    </row>
    <row r="36015" spans="4:5">
      <c r="D36015" s="122"/>
      <c r="E36015" s="122"/>
    </row>
    <row r="36016" spans="4:5">
      <c r="D36016" s="122"/>
      <c r="E36016" s="122"/>
    </row>
    <row r="36017" spans="4:5">
      <c r="D36017" s="122"/>
      <c r="E36017" s="122"/>
    </row>
    <row r="36018" spans="4:5">
      <c r="D36018" s="122"/>
      <c r="E36018" s="122"/>
    </row>
    <row r="36019" spans="4:5">
      <c r="D36019" s="122"/>
      <c r="E36019" s="122"/>
    </row>
    <row r="36020" spans="4:5">
      <c r="D36020" s="122"/>
      <c r="E36020" s="122"/>
    </row>
    <row r="36021" spans="4:5">
      <c r="D36021" s="122"/>
      <c r="E36021" s="122"/>
    </row>
    <row r="36022" spans="4:5">
      <c r="D36022" s="122"/>
      <c r="E36022" s="122"/>
    </row>
    <row r="36023" spans="4:5">
      <c r="D36023" s="122"/>
      <c r="E36023" s="122"/>
    </row>
    <row r="36024" spans="4:5">
      <c r="D36024" s="122"/>
      <c r="E36024" s="122"/>
    </row>
    <row r="36025" spans="4:5">
      <c r="D36025" s="122"/>
      <c r="E36025" s="122"/>
    </row>
    <row r="36026" spans="4:5">
      <c r="D36026" s="122"/>
      <c r="E36026" s="122"/>
    </row>
    <row r="36027" spans="4:5">
      <c r="D36027" s="122"/>
      <c r="E36027" s="122"/>
    </row>
    <row r="36028" spans="4:5">
      <c r="D36028" s="122"/>
      <c r="E36028" s="122"/>
    </row>
    <row r="36029" spans="4:5">
      <c r="D36029" s="122"/>
      <c r="E36029" s="122"/>
    </row>
    <row r="36030" spans="4:5">
      <c r="D36030" s="122"/>
      <c r="E36030" s="122"/>
    </row>
    <row r="36031" spans="4:5">
      <c r="D36031" s="122"/>
      <c r="E36031" s="122"/>
    </row>
    <row r="36032" spans="4:5">
      <c r="D36032" s="122"/>
      <c r="E36032" s="122"/>
    </row>
    <row r="36033" spans="4:5">
      <c r="D36033" s="122"/>
      <c r="E36033" s="122"/>
    </row>
    <row r="36034" spans="4:5">
      <c r="D36034" s="122"/>
      <c r="E36034" s="122"/>
    </row>
    <row r="36035" spans="4:5">
      <c r="D36035" s="122"/>
      <c r="E36035" s="122"/>
    </row>
    <row r="36036" spans="4:5">
      <c r="D36036" s="122"/>
      <c r="E36036" s="122"/>
    </row>
    <row r="36037" spans="4:5">
      <c r="D36037" s="122"/>
      <c r="E36037" s="122"/>
    </row>
    <row r="36038" spans="4:5">
      <c r="D36038" s="122"/>
      <c r="E36038" s="122"/>
    </row>
    <row r="36039" spans="4:5">
      <c r="D36039" s="122"/>
      <c r="E36039" s="122"/>
    </row>
    <row r="36040" spans="4:5">
      <c r="D36040" s="122"/>
      <c r="E36040" s="122"/>
    </row>
    <row r="36041" spans="4:5">
      <c r="D36041" s="122"/>
      <c r="E36041" s="122"/>
    </row>
    <row r="36042" spans="4:5">
      <c r="D36042" s="122"/>
      <c r="E36042" s="122"/>
    </row>
    <row r="36043" spans="4:5">
      <c r="D36043" s="122"/>
      <c r="E36043" s="122"/>
    </row>
    <row r="36044" spans="4:5">
      <c r="D36044" s="122"/>
      <c r="E36044" s="122"/>
    </row>
    <row r="36045" spans="4:5">
      <c r="D36045" s="122"/>
      <c r="E36045" s="122"/>
    </row>
    <row r="36046" spans="4:5">
      <c r="D36046" s="122"/>
      <c r="E36046" s="122"/>
    </row>
    <row r="36047" spans="4:5">
      <c r="D36047" s="122"/>
      <c r="E36047" s="122"/>
    </row>
    <row r="36048" spans="4:5">
      <c r="D36048" s="122"/>
      <c r="E36048" s="122"/>
    </row>
    <row r="36049" spans="4:5">
      <c r="D36049" s="122"/>
      <c r="E36049" s="122"/>
    </row>
    <row r="36050" spans="4:5">
      <c r="D36050" s="122"/>
      <c r="E36050" s="122"/>
    </row>
    <row r="36051" spans="4:5">
      <c r="D36051" s="122"/>
      <c r="E36051" s="122"/>
    </row>
    <row r="36052" spans="4:5">
      <c r="D36052" s="122"/>
      <c r="E36052" s="122"/>
    </row>
    <row r="36053" spans="4:5">
      <c r="D36053" s="122"/>
      <c r="E36053" s="122"/>
    </row>
    <row r="36054" spans="4:5">
      <c r="D36054" s="122"/>
      <c r="E36054" s="122"/>
    </row>
    <row r="36055" spans="4:5">
      <c r="D36055" s="122"/>
      <c r="E36055" s="122"/>
    </row>
    <row r="36056" spans="4:5">
      <c r="D36056" s="122"/>
      <c r="E36056" s="122"/>
    </row>
    <row r="36057" spans="4:5">
      <c r="D36057" s="122"/>
      <c r="E36057" s="122"/>
    </row>
    <row r="36058" spans="4:5">
      <c r="D36058" s="122"/>
      <c r="E36058" s="122"/>
    </row>
    <row r="36059" spans="4:5">
      <c r="D36059" s="122"/>
      <c r="E36059" s="122"/>
    </row>
    <row r="36060" spans="4:5">
      <c r="D36060" s="122"/>
      <c r="E36060" s="122"/>
    </row>
    <row r="36061" spans="4:5">
      <c r="D36061" s="122"/>
      <c r="E36061" s="122"/>
    </row>
    <row r="36062" spans="4:5">
      <c r="D36062" s="122"/>
      <c r="E36062" s="122"/>
    </row>
    <row r="36063" spans="4:5">
      <c r="D36063" s="122"/>
      <c r="E36063" s="122"/>
    </row>
    <row r="36064" spans="4:5">
      <c r="D36064" s="122"/>
      <c r="E36064" s="122"/>
    </row>
    <row r="36065" spans="4:5">
      <c r="D36065" s="122"/>
      <c r="E36065" s="122"/>
    </row>
    <row r="36066" spans="4:5">
      <c r="D36066" s="122"/>
      <c r="E36066" s="122"/>
    </row>
    <row r="36067" spans="4:5">
      <c r="D36067" s="122"/>
      <c r="E36067" s="122"/>
    </row>
    <row r="36068" spans="4:5">
      <c r="D36068" s="122"/>
      <c r="E36068" s="122"/>
    </row>
    <row r="36069" spans="4:5">
      <c r="D36069" s="122"/>
      <c r="E36069" s="122"/>
    </row>
    <row r="36070" spans="4:5">
      <c r="D36070" s="122"/>
      <c r="E36070" s="122"/>
    </row>
    <row r="36071" spans="4:5">
      <c r="D36071" s="122"/>
      <c r="E36071" s="122"/>
    </row>
    <row r="36072" spans="4:5">
      <c r="D36072" s="122"/>
      <c r="E36072" s="122"/>
    </row>
    <row r="36073" spans="4:5">
      <c r="D36073" s="122"/>
      <c r="E36073" s="122"/>
    </row>
    <row r="36074" spans="4:5">
      <c r="D36074" s="122"/>
      <c r="E36074" s="122"/>
    </row>
    <row r="36075" spans="4:5">
      <c r="D36075" s="122"/>
      <c r="E36075" s="122"/>
    </row>
    <row r="36076" spans="4:5">
      <c r="D36076" s="122"/>
      <c r="E36076" s="122"/>
    </row>
    <row r="36077" spans="4:5">
      <c r="D36077" s="122"/>
      <c r="E36077" s="122"/>
    </row>
    <row r="36078" spans="4:5">
      <c r="D36078" s="122"/>
      <c r="E36078" s="122"/>
    </row>
    <row r="36079" spans="4:5">
      <c r="D36079" s="122"/>
      <c r="E36079" s="122"/>
    </row>
    <row r="36080" spans="4:5">
      <c r="D36080" s="122"/>
      <c r="E36080" s="122"/>
    </row>
    <row r="36081" spans="4:5">
      <c r="D36081" s="122"/>
      <c r="E36081" s="122"/>
    </row>
    <row r="36082" spans="4:5">
      <c r="D36082" s="122"/>
      <c r="E36082" s="122"/>
    </row>
    <row r="36083" spans="4:5">
      <c r="D36083" s="122"/>
      <c r="E36083" s="122"/>
    </row>
    <row r="36084" spans="4:5">
      <c r="D36084" s="122"/>
      <c r="E36084" s="122"/>
    </row>
    <row r="36085" spans="4:5">
      <c r="D36085" s="122"/>
      <c r="E36085" s="122"/>
    </row>
    <row r="36086" spans="4:5">
      <c r="D36086" s="122"/>
      <c r="E36086" s="122"/>
    </row>
    <row r="36087" spans="4:5">
      <c r="D36087" s="122"/>
      <c r="E36087" s="122"/>
    </row>
    <row r="36088" spans="4:5">
      <c r="D36088" s="122"/>
      <c r="E36088" s="122"/>
    </row>
    <row r="36089" spans="4:5">
      <c r="D36089" s="122"/>
      <c r="E36089" s="122"/>
    </row>
    <row r="36090" spans="4:5">
      <c r="D36090" s="122"/>
      <c r="E36090" s="122"/>
    </row>
    <row r="36091" spans="4:5">
      <c r="D36091" s="122"/>
      <c r="E36091" s="122"/>
    </row>
    <row r="36092" spans="4:5">
      <c r="D36092" s="122"/>
      <c r="E36092" s="122"/>
    </row>
    <row r="36093" spans="4:5">
      <c r="D36093" s="122"/>
      <c r="E36093" s="122"/>
    </row>
    <row r="36094" spans="4:5">
      <c r="D36094" s="122"/>
      <c r="E36094" s="122"/>
    </row>
    <row r="36095" spans="4:5">
      <c r="D36095" s="122"/>
      <c r="E36095" s="122"/>
    </row>
    <row r="36096" spans="4:5">
      <c r="D36096" s="122"/>
      <c r="E36096" s="122"/>
    </row>
    <row r="36097" spans="4:5">
      <c r="D36097" s="122"/>
      <c r="E36097" s="122"/>
    </row>
    <row r="36098" spans="4:5">
      <c r="D36098" s="122"/>
      <c r="E36098" s="122"/>
    </row>
    <row r="36099" spans="4:5">
      <c r="D36099" s="122"/>
      <c r="E36099" s="122"/>
    </row>
    <row r="36100" spans="4:5">
      <c r="D36100" s="122"/>
      <c r="E36100" s="122"/>
    </row>
    <row r="36101" spans="4:5">
      <c r="D36101" s="122"/>
      <c r="E36101" s="122"/>
    </row>
    <row r="36102" spans="4:5">
      <c r="D36102" s="122"/>
      <c r="E36102" s="122"/>
    </row>
    <row r="36103" spans="4:5">
      <c r="D36103" s="122"/>
      <c r="E36103" s="122"/>
    </row>
    <row r="36104" spans="4:5">
      <c r="D36104" s="122"/>
      <c r="E36104" s="122"/>
    </row>
    <row r="36105" spans="4:5">
      <c r="D36105" s="122"/>
      <c r="E36105" s="122"/>
    </row>
    <row r="36106" spans="4:5">
      <c r="D36106" s="122"/>
      <c r="E36106" s="122"/>
    </row>
    <row r="36107" spans="4:5">
      <c r="D36107" s="122"/>
      <c r="E36107" s="122"/>
    </row>
    <row r="36108" spans="4:5">
      <c r="D36108" s="122"/>
      <c r="E36108" s="122"/>
    </row>
    <row r="36109" spans="4:5">
      <c r="D36109" s="122"/>
      <c r="E36109" s="122"/>
    </row>
    <row r="36110" spans="4:5">
      <c r="D36110" s="122"/>
      <c r="E36110" s="122"/>
    </row>
    <row r="36111" spans="4:5">
      <c r="D36111" s="122"/>
      <c r="E36111" s="122"/>
    </row>
    <row r="36112" spans="4:5">
      <c r="D36112" s="122"/>
      <c r="E36112" s="122"/>
    </row>
    <row r="36113" spans="4:5">
      <c r="D36113" s="122"/>
      <c r="E36113" s="122"/>
    </row>
    <row r="36114" spans="4:5">
      <c r="D36114" s="122"/>
      <c r="E36114" s="122"/>
    </row>
    <row r="36115" spans="4:5">
      <c r="D36115" s="122"/>
      <c r="E36115" s="122"/>
    </row>
    <row r="36116" spans="4:5">
      <c r="D36116" s="122"/>
      <c r="E36116" s="122"/>
    </row>
    <row r="36117" spans="4:5">
      <c r="D36117" s="122"/>
      <c r="E36117" s="122"/>
    </row>
    <row r="36118" spans="4:5">
      <c r="D36118" s="122"/>
      <c r="E36118" s="122"/>
    </row>
    <row r="36119" spans="4:5">
      <c r="D36119" s="122"/>
      <c r="E36119" s="122"/>
    </row>
    <row r="36120" spans="4:5">
      <c r="D36120" s="122"/>
      <c r="E36120" s="122"/>
    </row>
    <row r="36121" spans="4:5">
      <c r="D36121" s="122"/>
      <c r="E36121" s="122"/>
    </row>
    <row r="36122" spans="4:5">
      <c r="D36122" s="122"/>
      <c r="E36122" s="122"/>
    </row>
    <row r="36123" spans="4:5">
      <c r="D36123" s="122"/>
      <c r="E36123" s="122"/>
    </row>
    <row r="36124" spans="4:5">
      <c r="D36124" s="122"/>
      <c r="E36124" s="122"/>
    </row>
    <row r="36125" spans="4:5">
      <c r="D36125" s="122"/>
      <c r="E36125" s="122"/>
    </row>
    <row r="36126" spans="4:5">
      <c r="D36126" s="122"/>
      <c r="E36126" s="122"/>
    </row>
    <row r="36127" spans="4:5">
      <c r="D36127" s="122"/>
      <c r="E36127" s="122"/>
    </row>
    <row r="36128" spans="4:5">
      <c r="D36128" s="122"/>
      <c r="E36128" s="122"/>
    </row>
    <row r="36129" spans="4:5">
      <c r="D36129" s="122"/>
      <c r="E36129" s="122"/>
    </row>
    <row r="36130" spans="4:5">
      <c r="D36130" s="122"/>
      <c r="E36130" s="122"/>
    </row>
    <row r="36131" spans="4:5">
      <c r="D36131" s="122"/>
      <c r="E36131" s="122"/>
    </row>
    <row r="36132" spans="4:5">
      <c r="D36132" s="122"/>
      <c r="E36132" s="122"/>
    </row>
    <row r="36133" spans="4:5">
      <c r="D36133" s="122"/>
      <c r="E36133" s="122"/>
    </row>
    <row r="36134" spans="4:5">
      <c r="D36134" s="122"/>
      <c r="E36134" s="122"/>
    </row>
    <row r="36135" spans="4:5">
      <c r="D36135" s="122"/>
      <c r="E36135" s="122"/>
    </row>
    <row r="36136" spans="4:5">
      <c r="D36136" s="122"/>
      <c r="E36136" s="122"/>
    </row>
    <row r="36137" spans="4:5">
      <c r="D36137" s="122"/>
      <c r="E36137" s="122"/>
    </row>
    <row r="36138" spans="4:5">
      <c r="D36138" s="122"/>
      <c r="E36138" s="122"/>
    </row>
    <row r="36139" spans="4:5">
      <c r="D36139" s="122"/>
      <c r="E36139" s="122"/>
    </row>
    <row r="36140" spans="4:5">
      <c r="D36140" s="122"/>
      <c r="E36140" s="122"/>
    </row>
    <row r="36141" spans="4:5">
      <c r="D36141" s="122"/>
      <c r="E36141" s="122"/>
    </row>
    <row r="36142" spans="4:5">
      <c r="D36142" s="122"/>
      <c r="E36142" s="122"/>
    </row>
    <row r="36143" spans="4:5">
      <c r="D36143" s="122"/>
      <c r="E36143" s="122"/>
    </row>
    <row r="36144" spans="4:5">
      <c r="D36144" s="122"/>
      <c r="E36144" s="122"/>
    </row>
    <row r="36145" spans="4:5">
      <c r="D36145" s="122"/>
      <c r="E36145" s="122"/>
    </row>
    <row r="36146" spans="4:5">
      <c r="D36146" s="122"/>
      <c r="E36146" s="122"/>
    </row>
    <row r="36147" spans="4:5">
      <c r="D36147" s="122"/>
      <c r="E36147" s="122"/>
    </row>
    <row r="36148" spans="4:5">
      <c r="D36148" s="122"/>
      <c r="E36148" s="122"/>
    </row>
    <row r="36149" spans="4:5">
      <c r="D36149" s="122"/>
      <c r="E36149" s="122"/>
    </row>
    <row r="36150" spans="4:5">
      <c r="D36150" s="122"/>
      <c r="E36150" s="122"/>
    </row>
    <row r="36151" spans="4:5">
      <c r="D36151" s="122"/>
      <c r="E36151" s="122"/>
    </row>
    <row r="36152" spans="4:5">
      <c r="D36152" s="122"/>
      <c r="E36152" s="122"/>
    </row>
    <row r="36153" spans="4:5">
      <c r="D36153" s="122"/>
      <c r="E36153" s="122"/>
    </row>
    <row r="36154" spans="4:5">
      <c r="D36154" s="122"/>
      <c r="E36154" s="122"/>
    </row>
    <row r="36155" spans="4:5">
      <c r="D36155" s="122"/>
      <c r="E36155" s="122"/>
    </row>
    <row r="36156" spans="4:5">
      <c r="D36156" s="122"/>
      <c r="E36156" s="122"/>
    </row>
    <row r="36157" spans="4:5">
      <c r="D36157" s="122"/>
      <c r="E36157" s="122"/>
    </row>
    <row r="36158" spans="4:5">
      <c r="D36158" s="122"/>
      <c r="E36158" s="122"/>
    </row>
    <row r="36159" spans="4:5">
      <c r="D36159" s="122"/>
      <c r="E36159" s="122"/>
    </row>
    <row r="36160" spans="4:5">
      <c r="D36160" s="122"/>
      <c r="E36160" s="122"/>
    </row>
    <row r="36161" spans="4:5">
      <c r="D36161" s="122"/>
      <c r="E36161" s="122"/>
    </row>
    <row r="36162" spans="4:5">
      <c r="D36162" s="122"/>
      <c r="E36162" s="122"/>
    </row>
    <row r="36163" spans="4:5">
      <c r="D36163" s="122"/>
      <c r="E36163" s="122"/>
    </row>
    <row r="36164" spans="4:5">
      <c r="D36164" s="122"/>
      <c r="E36164" s="122"/>
    </row>
    <row r="36165" spans="4:5">
      <c r="D36165" s="122"/>
      <c r="E36165" s="122"/>
    </row>
    <row r="36166" spans="4:5">
      <c r="D36166" s="122"/>
      <c r="E36166" s="122"/>
    </row>
    <row r="36167" spans="4:5">
      <c r="D36167" s="122"/>
      <c r="E36167" s="122"/>
    </row>
    <row r="36168" spans="4:5">
      <c r="D36168" s="122"/>
      <c r="E36168" s="122"/>
    </row>
    <row r="36169" spans="4:5">
      <c r="D36169" s="122"/>
      <c r="E36169" s="122"/>
    </row>
    <row r="36170" spans="4:5">
      <c r="D36170" s="122"/>
      <c r="E36170" s="122"/>
    </row>
    <row r="36171" spans="4:5">
      <c r="D36171" s="122"/>
      <c r="E36171" s="122"/>
    </row>
    <row r="36172" spans="4:5">
      <c r="D36172" s="122"/>
      <c r="E36172" s="122"/>
    </row>
    <row r="36173" spans="4:5">
      <c r="D36173" s="122"/>
      <c r="E36173" s="122"/>
    </row>
    <row r="36174" spans="4:5">
      <c r="D36174" s="122"/>
      <c r="E36174" s="122"/>
    </row>
    <row r="36175" spans="4:5">
      <c r="D36175" s="122"/>
      <c r="E36175" s="122"/>
    </row>
    <row r="36176" spans="4:5">
      <c r="D36176" s="122"/>
      <c r="E36176" s="122"/>
    </row>
    <row r="36177" spans="4:5">
      <c r="D36177" s="122"/>
      <c r="E36177" s="122"/>
    </row>
    <row r="36178" spans="4:5">
      <c r="D36178" s="122"/>
      <c r="E36178" s="122"/>
    </row>
    <row r="36179" spans="4:5">
      <c r="D36179" s="122"/>
      <c r="E36179" s="122"/>
    </row>
    <row r="36180" spans="4:5">
      <c r="D36180" s="122"/>
      <c r="E36180" s="122"/>
    </row>
    <row r="36181" spans="4:5">
      <c r="D36181" s="122"/>
      <c r="E36181" s="122"/>
    </row>
    <row r="36182" spans="4:5">
      <c r="D36182" s="122"/>
      <c r="E36182" s="122"/>
    </row>
    <row r="36183" spans="4:5">
      <c r="D36183" s="122"/>
      <c r="E36183" s="122"/>
    </row>
    <row r="36184" spans="4:5">
      <c r="D36184" s="122"/>
      <c r="E36184" s="122"/>
    </row>
    <row r="36185" spans="4:5">
      <c r="D36185" s="122"/>
      <c r="E36185" s="122"/>
    </row>
    <row r="36186" spans="4:5">
      <c r="D36186" s="122"/>
      <c r="E36186" s="122"/>
    </row>
    <row r="36187" spans="4:5">
      <c r="D36187" s="122"/>
      <c r="E36187" s="122"/>
    </row>
    <row r="36188" spans="4:5">
      <c r="D36188" s="122"/>
      <c r="E36188" s="122"/>
    </row>
    <row r="36189" spans="4:5">
      <c r="D36189" s="122"/>
      <c r="E36189" s="122"/>
    </row>
    <row r="36190" spans="4:5">
      <c r="D36190" s="122"/>
      <c r="E36190" s="122"/>
    </row>
    <row r="36191" spans="4:5">
      <c r="D36191" s="122"/>
      <c r="E36191" s="122"/>
    </row>
    <row r="36192" spans="4:5">
      <c r="D36192" s="122"/>
      <c r="E36192" s="122"/>
    </row>
    <row r="36193" spans="4:5">
      <c r="D36193" s="122"/>
      <c r="E36193" s="122"/>
    </row>
    <row r="36194" spans="4:5">
      <c r="D36194" s="122"/>
      <c r="E36194" s="122"/>
    </row>
    <row r="36195" spans="4:5">
      <c r="D36195" s="122"/>
      <c r="E36195" s="122"/>
    </row>
    <row r="36196" spans="4:5">
      <c r="D36196" s="122"/>
      <c r="E36196" s="122"/>
    </row>
    <row r="36197" spans="4:5">
      <c r="D36197" s="122"/>
      <c r="E36197" s="122"/>
    </row>
    <row r="36198" spans="4:5">
      <c r="D36198" s="122"/>
      <c r="E36198" s="122"/>
    </row>
    <row r="36199" spans="4:5">
      <c r="D36199" s="122"/>
      <c r="E36199" s="122"/>
    </row>
    <row r="36200" spans="4:5">
      <c r="D36200" s="122"/>
      <c r="E36200" s="122"/>
    </row>
    <row r="36201" spans="4:5">
      <c r="D36201" s="122"/>
      <c r="E36201" s="122"/>
    </row>
    <row r="36202" spans="4:5">
      <c r="D36202" s="122"/>
      <c r="E36202" s="122"/>
    </row>
    <row r="36203" spans="4:5">
      <c r="D36203" s="122"/>
      <c r="E36203" s="122"/>
    </row>
    <row r="36204" spans="4:5">
      <c r="D36204" s="122"/>
      <c r="E36204" s="122"/>
    </row>
    <row r="36205" spans="4:5">
      <c r="D36205" s="122"/>
      <c r="E36205" s="122"/>
    </row>
    <row r="36206" spans="4:5">
      <c r="D36206" s="122"/>
      <c r="E36206" s="122"/>
    </row>
    <row r="36207" spans="4:5">
      <c r="D36207" s="122"/>
      <c r="E36207" s="122"/>
    </row>
    <row r="36208" spans="4:5">
      <c r="D36208" s="122"/>
      <c r="E36208" s="122"/>
    </row>
    <row r="36209" spans="4:5">
      <c r="D36209" s="122"/>
      <c r="E36209" s="122"/>
    </row>
    <row r="36210" spans="4:5">
      <c r="D36210" s="122"/>
      <c r="E36210" s="122"/>
    </row>
    <row r="36211" spans="4:5">
      <c r="D36211" s="122"/>
      <c r="E36211" s="122"/>
    </row>
    <row r="36212" spans="4:5">
      <c r="D36212" s="122"/>
      <c r="E36212" s="122"/>
    </row>
    <row r="36213" spans="4:5">
      <c r="D36213" s="122"/>
      <c r="E36213" s="122"/>
    </row>
    <row r="36214" spans="4:5">
      <c r="D36214" s="122"/>
      <c r="E36214" s="122"/>
    </row>
    <row r="36215" spans="4:5">
      <c r="D36215" s="122"/>
      <c r="E36215" s="122"/>
    </row>
    <row r="36216" spans="4:5">
      <c r="D36216" s="122"/>
      <c r="E36216" s="122"/>
    </row>
    <row r="36217" spans="4:5">
      <c r="D36217" s="122"/>
      <c r="E36217" s="122"/>
    </row>
    <row r="36218" spans="4:5">
      <c r="D36218" s="122"/>
      <c r="E36218" s="122"/>
    </row>
    <row r="36219" spans="4:5">
      <c r="D36219" s="122"/>
      <c r="E36219" s="122"/>
    </row>
    <row r="36220" spans="4:5">
      <c r="D36220" s="122"/>
      <c r="E36220" s="122"/>
    </row>
    <row r="36221" spans="4:5">
      <c r="D36221" s="122"/>
      <c r="E36221" s="122"/>
    </row>
    <row r="36222" spans="4:5">
      <c r="D36222" s="122"/>
      <c r="E36222" s="122"/>
    </row>
    <row r="36223" spans="4:5">
      <c r="D36223" s="122"/>
      <c r="E36223" s="122"/>
    </row>
    <row r="36224" spans="4:5">
      <c r="D36224" s="122"/>
      <c r="E36224" s="122"/>
    </row>
    <row r="36225" spans="4:5">
      <c r="D36225" s="122"/>
      <c r="E36225" s="122"/>
    </row>
    <row r="36226" spans="4:5">
      <c r="D36226" s="122"/>
      <c r="E36226" s="122"/>
    </row>
    <row r="36227" spans="4:5">
      <c r="D36227" s="122"/>
      <c r="E36227" s="122"/>
    </row>
    <row r="36228" spans="4:5">
      <c r="D36228" s="122"/>
      <c r="E36228" s="122"/>
    </row>
    <row r="36229" spans="4:5">
      <c r="D36229" s="122"/>
      <c r="E36229" s="122"/>
    </row>
    <row r="36230" spans="4:5">
      <c r="D36230" s="122"/>
      <c r="E36230" s="122"/>
    </row>
    <row r="36231" spans="4:5">
      <c r="D36231" s="122"/>
      <c r="E36231" s="122"/>
    </row>
    <row r="36232" spans="4:5">
      <c r="D36232" s="122"/>
      <c r="E36232" s="122"/>
    </row>
    <row r="36233" spans="4:5">
      <c r="D36233" s="122"/>
      <c r="E36233" s="122"/>
    </row>
    <row r="36234" spans="4:5">
      <c r="D36234" s="122"/>
      <c r="E36234" s="122"/>
    </row>
    <row r="36235" spans="4:5">
      <c r="D36235" s="122"/>
      <c r="E36235" s="122"/>
    </row>
    <row r="36236" spans="4:5">
      <c r="D36236" s="122"/>
      <c r="E36236" s="122"/>
    </row>
    <row r="36237" spans="4:5">
      <c r="D36237" s="122"/>
      <c r="E36237" s="122"/>
    </row>
    <row r="36238" spans="4:5">
      <c r="D36238" s="122"/>
      <c r="E36238" s="122"/>
    </row>
    <row r="36239" spans="4:5">
      <c r="D36239" s="122"/>
      <c r="E36239" s="122"/>
    </row>
    <row r="36240" spans="4:5">
      <c r="D36240" s="122"/>
      <c r="E36240" s="122"/>
    </row>
    <row r="36241" spans="4:5">
      <c r="D36241" s="122"/>
      <c r="E36241" s="122"/>
    </row>
    <row r="36242" spans="4:5">
      <c r="D36242" s="122"/>
      <c r="E36242" s="122"/>
    </row>
    <row r="36243" spans="4:5">
      <c r="D36243" s="122"/>
      <c r="E36243" s="122"/>
    </row>
    <row r="36244" spans="4:5">
      <c r="D36244" s="122"/>
      <c r="E36244" s="122"/>
    </row>
    <row r="36245" spans="4:5">
      <c r="D36245" s="122"/>
      <c r="E36245" s="122"/>
    </row>
    <row r="36246" spans="4:5">
      <c r="D36246" s="122"/>
      <c r="E36246" s="122"/>
    </row>
    <row r="36247" spans="4:5">
      <c r="D36247" s="122"/>
      <c r="E36247" s="122"/>
    </row>
    <row r="36248" spans="4:5">
      <c r="D36248" s="122"/>
      <c r="E36248" s="122"/>
    </row>
    <row r="36249" spans="4:5">
      <c r="D36249" s="122"/>
      <c r="E36249" s="122"/>
    </row>
    <row r="36250" spans="4:5">
      <c r="D36250" s="122"/>
      <c r="E36250" s="122"/>
    </row>
    <row r="36251" spans="4:5">
      <c r="D36251" s="122"/>
      <c r="E36251" s="122"/>
    </row>
    <row r="36252" spans="4:5">
      <c r="D36252" s="122"/>
      <c r="E36252" s="122"/>
    </row>
    <row r="36253" spans="4:5">
      <c r="D36253" s="122"/>
      <c r="E36253" s="122"/>
    </row>
    <row r="36254" spans="4:5">
      <c r="D36254" s="122"/>
      <c r="E36254" s="122"/>
    </row>
    <row r="36255" spans="4:5">
      <c r="D36255" s="122"/>
      <c r="E36255" s="122"/>
    </row>
    <row r="36256" spans="4:5">
      <c r="D36256" s="122"/>
      <c r="E36256" s="122"/>
    </row>
    <row r="36257" spans="4:5">
      <c r="D36257" s="122"/>
      <c r="E36257" s="122"/>
    </row>
    <row r="36258" spans="4:5">
      <c r="D36258" s="122"/>
      <c r="E36258" s="122"/>
    </row>
    <row r="36259" spans="4:5">
      <c r="D36259" s="122"/>
      <c r="E36259" s="122"/>
    </row>
    <row r="36260" spans="4:5">
      <c r="D36260" s="122"/>
      <c r="E36260" s="122"/>
    </row>
    <row r="36261" spans="4:5">
      <c r="D36261" s="122"/>
      <c r="E36261" s="122"/>
    </row>
    <row r="36262" spans="4:5">
      <c r="D36262" s="122"/>
      <c r="E36262" s="122"/>
    </row>
    <row r="36263" spans="4:5">
      <c r="D36263" s="122"/>
      <c r="E36263" s="122"/>
    </row>
    <row r="36264" spans="4:5">
      <c r="D36264" s="122"/>
      <c r="E36264" s="122"/>
    </row>
    <row r="36265" spans="4:5">
      <c r="D36265" s="122"/>
      <c r="E36265" s="122"/>
    </row>
    <row r="36266" spans="4:5">
      <c r="D36266" s="122"/>
      <c r="E36266" s="122"/>
    </row>
    <row r="36267" spans="4:5">
      <c r="D36267" s="122"/>
      <c r="E36267" s="122"/>
    </row>
    <row r="36268" spans="4:5">
      <c r="D36268" s="122"/>
      <c r="E36268" s="122"/>
    </row>
    <row r="36269" spans="4:5">
      <c r="D36269" s="122"/>
      <c r="E36269" s="122"/>
    </row>
    <row r="36270" spans="4:5">
      <c r="D36270" s="122"/>
      <c r="E36270" s="122"/>
    </row>
    <row r="36271" spans="4:5">
      <c r="D36271" s="122"/>
      <c r="E36271" s="122"/>
    </row>
    <row r="36272" spans="4:5">
      <c r="D36272" s="122"/>
      <c r="E36272" s="122"/>
    </row>
    <row r="36273" spans="4:5">
      <c r="D36273" s="122"/>
      <c r="E36273" s="122"/>
    </row>
    <row r="36274" spans="4:5">
      <c r="D36274" s="122"/>
      <c r="E36274" s="122"/>
    </row>
    <row r="36275" spans="4:5">
      <c r="D36275" s="122"/>
      <c r="E36275" s="122"/>
    </row>
    <row r="36276" spans="4:5">
      <c r="D36276" s="122"/>
      <c r="E36276" s="122"/>
    </row>
    <row r="36277" spans="4:5">
      <c r="D36277" s="122"/>
      <c r="E36277" s="122"/>
    </row>
    <row r="36278" spans="4:5">
      <c r="D36278" s="122"/>
      <c r="E36278" s="122"/>
    </row>
    <row r="36279" spans="4:5">
      <c r="D36279" s="122"/>
      <c r="E36279" s="122"/>
    </row>
    <row r="36280" spans="4:5">
      <c r="D36280" s="122"/>
      <c r="E36280" s="122"/>
    </row>
    <row r="36281" spans="4:5">
      <c r="D36281" s="122"/>
      <c r="E36281" s="122"/>
    </row>
    <row r="36282" spans="4:5">
      <c r="D36282" s="122"/>
      <c r="E36282" s="122"/>
    </row>
    <row r="36283" spans="4:5">
      <c r="D36283" s="122"/>
      <c r="E36283" s="122"/>
    </row>
    <row r="36284" spans="4:5">
      <c r="D36284" s="122"/>
      <c r="E36284" s="122"/>
    </row>
    <row r="36285" spans="4:5">
      <c r="D36285" s="122"/>
      <c r="E36285" s="122"/>
    </row>
    <row r="36286" spans="4:5">
      <c r="D36286" s="122"/>
      <c r="E36286" s="122"/>
    </row>
    <row r="36287" spans="4:5">
      <c r="D36287" s="122"/>
      <c r="E36287" s="122"/>
    </row>
    <row r="36288" spans="4:5">
      <c r="D36288" s="122"/>
      <c r="E36288" s="122"/>
    </row>
    <row r="36289" spans="4:5">
      <c r="D36289" s="122"/>
      <c r="E36289" s="122"/>
    </row>
    <row r="36290" spans="4:5">
      <c r="D36290" s="122"/>
      <c r="E36290" s="122"/>
    </row>
    <row r="36291" spans="4:5">
      <c r="D36291" s="122"/>
      <c r="E36291" s="122"/>
    </row>
    <row r="36292" spans="4:5">
      <c r="D36292" s="122"/>
      <c r="E36292" s="122"/>
    </row>
    <row r="36293" spans="4:5">
      <c r="D36293" s="122"/>
      <c r="E36293" s="122"/>
    </row>
    <row r="36294" spans="4:5">
      <c r="D36294" s="122"/>
      <c r="E36294" s="122"/>
    </row>
    <row r="36295" spans="4:5">
      <c r="D36295" s="122"/>
      <c r="E36295" s="122"/>
    </row>
    <row r="36296" spans="4:5">
      <c r="D36296" s="122"/>
      <c r="E36296" s="122"/>
    </row>
    <row r="36297" spans="4:5">
      <c r="D36297" s="122"/>
      <c r="E36297" s="122"/>
    </row>
    <row r="36298" spans="4:5">
      <c r="D36298" s="122"/>
      <c r="E36298" s="122"/>
    </row>
    <row r="36299" spans="4:5">
      <c r="D36299" s="122"/>
      <c r="E36299" s="122"/>
    </row>
    <row r="36300" spans="4:5">
      <c r="D36300" s="122"/>
      <c r="E36300" s="122"/>
    </row>
    <row r="36301" spans="4:5">
      <c r="D36301" s="122"/>
      <c r="E36301" s="122"/>
    </row>
    <row r="36302" spans="4:5">
      <c r="D36302" s="122"/>
      <c r="E36302" s="122"/>
    </row>
    <row r="36303" spans="4:5">
      <c r="D36303" s="122"/>
      <c r="E36303" s="122"/>
    </row>
    <row r="36304" spans="4:5">
      <c r="D36304" s="122"/>
      <c r="E36304" s="122"/>
    </row>
    <row r="36305" spans="4:5">
      <c r="D36305" s="122"/>
      <c r="E36305" s="122"/>
    </row>
    <row r="36306" spans="4:5">
      <c r="D36306" s="122"/>
      <c r="E36306" s="122"/>
    </row>
    <row r="36307" spans="4:5">
      <c r="D36307" s="122"/>
      <c r="E36307" s="122"/>
    </row>
    <row r="36308" spans="4:5">
      <c r="D36308" s="122"/>
      <c r="E36308" s="122"/>
    </row>
    <row r="36309" spans="4:5">
      <c r="D36309" s="122"/>
      <c r="E36309" s="122"/>
    </row>
    <row r="36310" spans="4:5">
      <c r="D36310" s="122"/>
      <c r="E36310" s="122"/>
    </row>
    <row r="36311" spans="4:5">
      <c r="D36311" s="122"/>
      <c r="E36311" s="122"/>
    </row>
    <row r="36312" spans="4:5">
      <c r="D36312" s="122"/>
      <c r="E36312" s="122"/>
    </row>
    <row r="36313" spans="4:5">
      <c r="D36313" s="122"/>
      <c r="E36313" s="122"/>
    </row>
    <row r="36314" spans="4:5">
      <c r="D36314" s="122"/>
      <c r="E36314" s="122"/>
    </row>
    <row r="36315" spans="4:5">
      <c r="D36315" s="122"/>
      <c r="E36315" s="122"/>
    </row>
    <row r="36316" spans="4:5">
      <c r="D36316" s="122"/>
      <c r="E36316" s="122"/>
    </row>
    <row r="36317" spans="4:5">
      <c r="D36317" s="122"/>
      <c r="E36317" s="122"/>
    </row>
    <row r="36318" spans="4:5">
      <c r="D36318" s="122"/>
      <c r="E36318" s="122"/>
    </row>
    <row r="36319" spans="4:5">
      <c r="D36319" s="122"/>
      <c r="E36319" s="122"/>
    </row>
    <row r="36320" spans="4:5">
      <c r="D36320" s="122"/>
      <c r="E36320" s="122"/>
    </row>
    <row r="36321" spans="4:5">
      <c r="D36321" s="122"/>
      <c r="E36321" s="122"/>
    </row>
    <row r="36322" spans="4:5">
      <c r="D36322" s="122"/>
      <c r="E36322" s="122"/>
    </row>
    <row r="36323" spans="4:5">
      <c r="D36323" s="122"/>
      <c r="E36323" s="122"/>
    </row>
    <row r="36324" spans="4:5">
      <c r="D36324" s="122"/>
      <c r="E36324" s="122"/>
    </row>
    <row r="36325" spans="4:5">
      <c r="D36325" s="122"/>
      <c r="E36325" s="122"/>
    </row>
    <row r="36326" spans="4:5">
      <c r="D36326" s="122"/>
      <c r="E36326" s="122"/>
    </row>
    <row r="36327" spans="4:5">
      <c r="D36327" s="122"/>
      <c r="E36327" s="122"/>
    </row>
    <row r="36328" spans="4:5">
      <c r="D36328" s="122"/>
      <c r="E36328" s="122"/>
    </row>
    <row r="36329" spans="4:5">
      <c r="D36329" s="122"/>
      <c r="E36329" s="122"/>
    </row>
    <row r="36330" spans="4:5">
      <c r="D36330" s="122"/>
      <c r="E36330" s="122"/>
    </row>
    <row r="36331" spans="4:5">
      <c r="D36331" s="122"/>
      <c r="E36331" s="122"/>
    </row>
    <row r="36332" spans="4:5">
      <c r="D36332" s="122"/>
      <c r="E36332" s="122"/>
    </row>
    <row r="36333" spans="4:5">
      <c r="D36333" s="122"/>
      <c r="E36333" s="122"/>
    </row>
    <row r="36334" spans="4:5">
      <c r="D36334" s="122"/>
      <c r="E36334" s="122"/>
    </row>
    <row r="36335" spans="4:5">
      <c r="D36335" s="122"/>
      <c r="E36335" s="122"/>
    </row>
    <row r="36336" spans="4:5">
      <c r="D36336" s="122"/>
      <c r="E36336" s="122"/>
    </row>
    <row r="36337" spans="4:5">
      <c r="D36337" s="122"/>
      <c r="E36337" s="122"/>
    </row>
    <row r="36338" spans="4:5">
      <c r="D36338" s="122"/>
      <c r="E36338" s="122"/>
    </row>
    <row r="36339" spans="4:5">
      <c r="D36339" s="122"/>
      <c r="E36339" s="122"/>
    </row>
    <row r="36340" spans="4:5">
      <c r="D36340" s="122"/>
      <c r="E36340" s="122"/>
    </row>
    <row r="36341" spans="4:5">
      <c r="D36341" s="122"/>
      <c r="E36341" s="122"/>
    </row>
    <row r="36342" spans="4:5">
      <c r="D36342" s="122"/>
      <c r="E36342" s="122"/>
    </row>
    <row r="36343" spans="4:5">
      <c r="D36343" s="122"/>
      <c r="E36343" s="122"/>
    </row>
    <row r="36344" spans="4:5">
      <c r="D36344" s="122"/>
      <c r="E36344" s="122"/>
    </row>
    <row r="36345" spans="4:5">
      <c r="D36345" s="122"/>
      <c r="E36345" s="122"/>
    </row>
    <row r="36346" spans="4:5">
      <c r="D36346" s="122"/>
      <c r="E36346" s="122"/>
    </row>
    <row r="36347" spans="4:5">
      <c r="D36347" s="122"/>
      <c r="E36347" s="122"/>
    </row>
    <row r="36348" spans="4:5">
      <c r="D36348" s="122"/>
      <c r="E36348" s="122"/>
    </row>
    <row r="36349" spans="4:5">
      <c r="D36349" s="122"/>
      <c r="E36349" s="122"/>
    </row>
    <row r="36350" spans="4:5">
      <c r="D36350" s="122"/>
      <c r="E36350" s="122"/>
    </row>
    <row r="36351" spans="4:5">
      <c r="D36351" s="122"/>
      <c r="E36351" s="122"/>
    </row>
    <row r="36352" spans="4:5">
      <c r="D36352" s="122"/>
      <c r="E36352" s="122"/>
    </row>
    <row r="36353" spans="4:5">
      <c r="D36353" s="122"/>
      <c r="E36353" s="122"/>
    </row>
    <row r="36354" spans="4:5">
      <c r="D36354" s="122"/>
      <c r="E36354" s="122"/>
    </row>
    <row r="36355" spans="4:5">
      <c r="D36355" s="122"/>
      <c r="E36355" s="122"/>
    </row>
    <row r="36356" spans="4:5">
      <c r="D36356" s="122"/>
      <c r="E36356" s="122"/>
    </row>
    <row r="36357" spans="4:5">
      <c r="D36357" s="122"/>
      <c r="E36357" s="122"/>
    </row>
    <row r="36358" spans="4:5">
      <c r="D36358" s="122"/>
      <c r="E36358" s="122"/>
    </row>
    <row r="36359" spans="4:5">
      <c r="D36359" s="122"/>
      <c r="E36359" s="122"/>
    </row>
    <row r="36360" spans="4:5">
      <c r="D36360" s="122"/>
      <c r="E36360" s="122"/>
    </row>
    <row r="36361" spans="4:5">
      <c r="D36361" s="122"/>
      <c r="E36361" s="122"/>
    </row>
    <row r="36362" spans="4:5">
      <c r="D36362" s="122"/>
      <c r="E36362" s="122"/>
    </row>
    <row r="36363" spans="4:5">
      <c r="D36363" s="122"/>
      <c r="E36363" s="122"/>
    </row>
    <row r="36364" spans="4:5">
      <c r="D36364" s="122"/>
      <c r="E36364" s="122"/>
    </row>
    <row r="36365" spans="4:5">
      <c r="D36365" s="122"/>
      <c r="E36365" s="122"/>
    </row>
    <row r="36366" spans="4:5">
      <c r="D36366" s="122"/>
      <c r="E36366" s="122"/>
    </row>
    <row r="36367" spans="4:5">
      <c r="D36367" s="122"/>
      <c r="E36367" s="122"/>
    </row>
    <row r="36368" spans="4:5">
      <c r="D36368" s="122"/>
      <c r="E36368" s="122"/>
    </row>
    <row r="36369" spans="4:5">
      <c r="D36369" s="122"/>
      <c r="E36369" s="122"/>
    </row>
    <row r="36370" spans="4:5">
      <c r="D36370" s="122"/>
      <c r="E36370" s="122"/>
    </row>
    <row r="36371" spans="4:5">
      <c r="D36371" s="122"/>
      <c r="E36371" s="122"/>
    </row>
    <row r="36372" spans="4:5">
      <c r="D36372" s="122"/>
      <c r="E36372" s="122"/>
    </row>
    <row r="36373" spans="4:5">
      <c r="D36373" s="122"/>
      <c r="E36373" s="122"/>
    </row>
    <row r="36374" spans="4:5">
      <c r="D36374" s="122"/>
      <c r="E36374" s="122"/>
    </row>
    <row r="36375" spans="4:5">
      <c r="D36375" s="122"/>
      <c r="E36375" s="122"/>
    </row>
    <row r="36376" spans="4:5">
      <c r="D36376" s="122"/>
      <c r="E36376" s="122"/>
    </row>
    <row r="36377" spans="4:5">
      <c r="D36377" s="122"/>
      <c r="E36377" s="122"/>
    </row>
    <row r="36378" spans="4:5">
      <c r="D36378" s="122"/>
      <c r="E36378" s="122"/>
    </row>
    <row r="36379" spans="4:5">
      <c r="D36379" s="122"/>
      <c r="E36379" s="122"/>
    </row>
    <row r="36380" spans="4:5">
      <c r="D36380" s="122"/>
      <c r="E36380" s="122"/>
    </row>
    <row r="36381" spans="4:5">
      <c r="D36381" s="122"/>
      <c r="E36381" s="122"/>
    </row>
    <row r="36382" spans="4:5">
      <c r="D36382" s="122"/>
      <c r="E36382" s="122"/>
    </row>
    <row r="36383" spans="4:5">
      <c r="D36383" s="122"/>
      <c r="E36383" s="122"/>
    </row>
    <row r="36384" spans="4:5">
      <c r="D36384" s="122"/>
      <c r="E36384" s="122"/>
    </row>
    <row r="36385" spans="4:5">
      <c r="D36385" s="122"/>
      <c r="E36385" s="122"/>
    </row>
    <row r="36386" spans="4:5">
      <c r="D36386" s="122"/>
      <c r="E36386" s="122"/>
    </row>
    <row r="36387" spans="4:5">
      <c r="D36387" s="122"/>
      <c r="E36387" s="122"/>
    </row>
    <row r="36388" spans="4:5">
      <c r="D36388" s="122"/>
      <c r="E36388" s="122"/>
    </row>
    <row r="36389" spans="4:5">
      <c r="D36389" s="122"/>
      <c r="E36389" s="122"/>
    </row>
    <row r="36390" spans="4:5">
      <c r="D36390" s="122"/>
      <c r="E36390" s="122"/>
    </row>
    <row r="36391" spans="4:5">
      <c r="D36391" s="122"/>
      <c r="E36391" s="122"/>
    </row>
    <row r="36392" spans="4:5">
      <c r="D36392" s="122"/>
      <c r="E36392" s="122"/>
    </row>
    <row r="36393" spans="4:5">
      <c r="D36393" s="122"/>
      <c r="E36393" s="122"/>
    </row>
    <row r="36394" spans="4:5">
      <c r="D36394" s="122"/>
      <c r="E36394" s="122"/>
    </row>
    <row r="36395" spans="4:5">
      <c r="D36395" s="122"/>
      <c r="E36395" s="122"/>
    </row>
    <row r="36396" spans="4:5">
      <c r="D36396" s="122"/>
      <c r="E36396" s="122"/>
    </row>
    <row r="36397" spans="4:5">
      <c r="D36397" s="122"/>
      <c r="E36397" s="122"/>
    </row>
    <row r="36398" spans="4:5">
      <c r="D36398" s="122"/>
      <c r="E36398" s="122"/>
    </row>
    <row r="36399" spans="4:5">
      <c r="D36399" s="122"/>
      <c r="E36399" s="122"/>
    </row>
    <row r="36400" spans="4:5">
      <c r="D36400" s="122"/>
      <c r="E36400" s="122"/>
    </row>
    <row r="36401" spans="4:5">
      <c r="D36401" s="122"/>
      <c r="E36401" s="122"/>
    </row>
    <row r="36402" spans="4:5">
      <c r="D36402" s="122"/>
      <c r="E36402" s="122"/>
    </row>
    <row r="36403" spans="4:5">
      <c r="D36403" s="122"/>
      <c r="E36403" s="122"/>
    </row>
    <row r="36404" spans="4:5">
      <c r="D36404" s="122"/>
      <c r="E36404" s="122"/>
    </row>
    <row r="36405" spans="4:5">
      <c r="D36405" s="122"/>
      <c r="E36405" s="122"/>
    </row>
    <row r="36406" spans="4:5">
      <c r="D36406" s="122"/>
      <c r="E36406" s="122"/>
    </row>
    <row r="36407" spans="4:5">
      <c r="D36407" s="122"/>
      <c r="E36407" s="122"/>
    </row>
    <row r="36408" spans="4:5">
      <c r="D36408" s="122"/>
      <c r="E36408" s="122"/>
    </row>
    <row r="36409" spans="4:5">
      <c r="D36409" s="122"/>
      <c r="E36409" s="122"/>
    </row>
    <row r="36410" spans="4:5">
      <c r="D36410" s="122"/>
      <c r="E36410" s="122"/>
    </row>
    <row r="36411" spans="4:5">
      <c r="D36411" s="122"/>
      <c r="E36411" s="122"/>
    </row>
    <row r="36412" spans="4:5">
      <c r="D36412" s="122"/>
      <c r="E36412" s="122"/>
    </row>
    <row r="36413" spans="4:5">
      <c r="D36413" s="122"/>
      <c r="E36413" s="122"/>
    </row>
    <row r="36414" spans="4:5">
      <c r="D36414" s="122"/>
      <c r="E36414" s="122"/>
    </row>
    <row r="36415" spans="4:5">
      <c r="D36415" s="122"/>
      <c r="E36415" s="122"/>
    </row>
    <row r="36416" spans="4:5">
      <c r="D36416" s="122"/>
      <c r="E36416" s="122"/>
    </row>
    <row r="36417" spans="4:5">
      <c r="D36417" s="122"/>
      <c r="E36417" s="122"/>
    </row>
    <row r="36418" spans="4:5">
      <c r="D36418" s="122"/>
      <c r="E36418" s="122"/>
    </row>
    <row r="36419" spans="4:5">
      <c r="D36419" s="122"/>
      <c r="E36419" s="122"/>
    </row>
    <row r="36420" spans="4:5">
      <c r="D36420" s="122"/>
      <c r="E36420" s="122"/>
    </row>
    <row r="36421" spans="4:5">
      <c r="D36421" s="122"/>
      <c r="E36421" s="122"/>
    </row>
    <row r="36422" spans="4:5">
      <c r="D36422" s="122"/>
      <c r="E36422" s="122"/>
    </row>
    <row r="36423" spans="4:5">
      <c r="D36423" s="122"/>
      <c r="E36423" s="122"/>
    </row>
    <row r="36424" spans="4:5">
      <c r="D36424" s="122"/>
      <c r="E36424" s="122"/>
    </row>
    <row r="36425" spans="4:5">
      <c r="D36425" s="122"/>
      <c r="E36425" s="122"/>
    </row>
    <row r="36426" spans="4:5">
      <c r="D36426" s="122"/>
      <c r="E36426" s="122"/>
    </row>
    <row r="36427" spans="4:5">
      <c r="D36427" s="122"/>
      <c r="E36427" s="122"/>
    </row>
    <row r="36428" spans="4:5">
      <c r="D36428" s="122"/>
      <c r="E36428" s="122"/>
    </row>
    <row r="36429" spans="4:5">
      <c r="D36429" s="122"/>
      <c r="E36429" s="122"/>
    </row>
    <row r="36430" spans="4:5">
      <c r="D36430" s="122"/>
      <c r="E36430" s="122"/>
    </row>
    <row r="36431" spans="4:5">
      <c r="D36431" s="122"/>
      <c r="E36431" s="122"/>
    </row>
    <row r="36432" spans="4:5">
      <c r="D36432" s="122"/>
      <c r="E36432" s="122"/>
    </row>
    <row r="36433" spans="4:5">
      <c r="D36433" s="122"/>
      <c r="E36433" s="122"/>
    </row>
    <row r="36434" spans="4:5">
      <c r="D36434" s="122"/>
      <c r="E36434" s="122"/>
    </row>
    <row r="36435" spans="4:5">
      <c r="D36435" s="122"/>
      <c r="E36435" s="122"/>
    </row>
    <row r="36436" spans="4:5">
      <c r="D36436" s="122"/>
      <c r="E36436" s="122"/>
    </row>
    <row r="36437" spans="4:5">
      <c r="D36437" s="122"/>
      <c r="E36437" s="122"/>
    </row>
    <row r="36438" spans="4:5">
      <c r="D36438" s="122"/>
      <c r="E36438" s="122"/>
    </row>
    <row r="36439" spans="4:5">
      <c r="D36439" s="122"/>
      <c r="E36439" s="122"/>
    </row>
    <row r="36440" spans="4:5">
      <c r="D36440" s="122"/>
      <c r="E36440" s="122"/>
    </row>
    <row r="36441" spans="4:5">
      <c r="D36441" s="122"/>
      <c r="E36441" s="122"/>
    </row>
    <row r="36442" spans="4:5">
      <c r="D36442" s="122"/>
      <c r="E36442" s="122"/>
    </row>
    <row r="36443" spans="4:5">
      <c r="D36443" s="122"/>
      <c r="E36443" s="122"/>
    </row>
    <row r="36444" spans="4:5">
      <c r="D36444" s="122"/>
      <c r="E36444" s="122"/>
    </row>
    <row r="36445" spans="4:5">
      <c r="D36445" s="122"/>
      <c r="E36445" s="122"/>
    </row>
    <row r="36446" spans="4:5">
      <c r="D36446" s="122"/>
      <c r="E36446" s="122"/>
    </row>
    <row r="36447" spans="4:5">
      <c r="D36447" s="122"/>
      <c r="E36447" s="122"/>
    </row>
    <row r="36448" spans="4:5">
      <c r="D36448" s="122"/>
      <c r="E36448" s="122"/>
    </row>
    <row r="36449" spans="4:5">
      <c r="D36449" s="122"/>
      <c r="E36449" s="122"/>
    </row>
    <row r="36450" spans="4:5">
      <c r="D36450" s="122"/>
      <c r="E36450" s="122"/>
    </row>
    <row r="36451" spans="4:5">
      <c r="D36451" s="122"/>
      <c r="E36451" s="122"/>
    </row>
    <row r="36452" spans="4:5">
      <c r="D36452" s="122"/>
      <c r="E36452" s="122"/>
    </row>
    <row r="36453" spans="4:5">
      <c r="D36453" s="122"/>
      <c r="E36453" s="122"/>
    </row>
    <row r="36454" spans="4:5">
      <c r="D36454" s="122"/>
      <c r="E36454" s="122"/>
    </row>
    <row r="36455" spans="4:5">
      <c r="D36455" s="122"/>
      <c r="E36455" s="122"/>
    </row>
    <row r="36456" spans="4:5">
      <c r="D36456" s="122"/>
      <c r="E36456" s="122"/>
    </row>
    <row r="36457" spans="4:5">
      <c r="D36457" s="122"/>
      <c r="E36457" s="122"/>
    </row>
    <row r="36458" spans="4:5">
      <c r="D36458" s="122"/>
      <c r="E36458" s="122"/>
    </row>
    <row r="36459" spans="4:5">
      <c r="D36459" s="122"/>
      <c r="E36459" s="122"/>
    </row>
    <row r="36460" spans="4:5">
      <c r="D36460" s="122"/>
      <c r="E36460" s="122"/>
    </row>
    <row r="36461" spans="4:5">
      <c r="D36461" s="122"/>
      <c r="E36461" s="122"/>
    </row>
    <row r="36462" spans="4:5">
      <c r="D36462" s="122"/>
      <c r="E36462" s="122"/>
    </row>
    <row r="36463" spans="4:5">
      <c r="D36463" s="122"/>
      <c r="E36463" s="122"/>
    </row>
    <row r="36464" spans="4:5">
      <c r="D36464" s="122"/>
      <c r="E36464" s="122"/>
    </row>
    <row r="36465" spans="4:5">
      <c r="D36465" s="122"/>
      <c r="E36465" s="122"/>
    </row>
    <row r="36466" spans="4:5">
      <c r="D36466" s="122"/>
      <c r="E36466" s="122"/>
    </row>
    <row r="36467" spans="4:5">
      <c r="D36467" s="122"/>
      <c r="E36467" s="122"/>
    </row>
    <row r="36468" spans="4:5">
      <c r="D36468" s="122"/>
      <c r="E36468" s="122"/>
    </row>
    <row r="36469" spans="4:5">
      <c r="D36469" s="122"/>
      <c r="E36469" s="122"/>
    </row>
    <row r="36470" spans="4:5">
      <c r="D36470" s="122"/>
      <c r="E36470" s="122"/>
    </row>
    <row r="36471" spans="4:5">
      <c r="D36471" s="122"/>
      <c r="E36471" s="122"/>
    </row>
    <row r="36472" spans="4:5">
      <c r="D36472" s="122"/>
      <c r="E36472" s="122"/>
    </row>
    <row r="36473" spans="4:5">
      <c r="D36473" s="122"/>
      <c r="E36473" s="122"/>
    </row>
    <row r="36474" spans="4:5">
      <c r="D36474" s="122"/>
      <c r="E36474" s="122"/>
    </row>
    <row r="36475" spans="4:5">
      <c r="D36475" s="122"/>
      <c r="E36475" s="122"/>
    </row>
    <row r="36476" spans="4:5">
      <c r="D36476" s="122"/>
      <c r="E36476" s="122"/>
    </row>
    <row r="36477" spans="4:5">
      <c r="D36477" s="122"/>
      <c r="E36477" s="122"/>
    </row>
    <row r="36478" spans="4:5">
      <c r="D36478" s="122"/>
      <c r="E36478" s="122"/>
    </row>
    <row r="36479" spans="4:5">
      <c r="D36479" s="122"/>
      <c r="E36479" s="122"/>
    </row>
    <row r="36480" spans="4:5">
      <c r="D36480" s="122"/>
      <c r="E36480" s="122"/>
    </row>
    <row r="36481" spans="4:5">
      <c r="D36481" s="122"/>
      <c r="E36481" s="122"/>
    </row>
    <row r="36482" spans="4:5">
      <c r="D36482" s="122"/>
      <c r="E36482" s="122"/>
    </row>
    <row r="36483" spans="4:5">
      <c r="D36483" s="122"/>
      <c r="E36483" s="122"/>
    </row>
    <row r="36484" spans="4:5">
      <c r="D36484" s="122"/>
      <c r="E36484" s="122"/>
    </row>
    <row r="36485" spans="4:5">
      <c r="D36485" s="122"/>
      <c r="E36485" s="122"/>
    </row>
    <row r="36486" spans="4:5">
      <c r="D36486" s="122"/>
      <c r="E36486" s="122"/>
    </row>
    <row r="36487" spans="4:5">
      <c r="D36487" s="122"/>
      <c r="E36487" s="122"/>
    </row>
    <row r="36488" spans="4:5">
      <c r="D36488" s="122"/>
      <c r="E36488" s="122"/>
    </row>
    <row r="36489" spans="4:5">
      <c r="D36489" s="122"/>
      <c r="E36489" s="122"/>
    </row>
    <row r="36490" spans="4:5">
      <c r="D36490" s="122"/>
      <c r="E36490" s="122"/>
    </row>
    <row r="36491" spans="4:5">
      <c r="D36491" s="122"/>
      <c r="E36491" s="122"/>
    </row>
    <row r="36492" spans="4:5">
      <c r="D36492" s="122"/>
      <c r="E36492" s="122"/>
    </row>
    <row r="36493" spans="4:5">
      <c r="D36493" s="122"/>
      <c r="E36493" s="122"/>
    </row>
    <row r="36494" spans="4:5">
      <c r="D36494" s="122"/>
      <c r="E36494" s="122"/>
    </row>
    <row r="36495" spans="4:5">
      <c r="D36495" s="122"/>
      <c r="E36495" s="122"/>
    </row>
    <row r="36496" spans="4:5">
      <c r="D36496" s="122"/>
      <c r="E36496" s="122"/>
    </row>
    <row r="36497" spans="4:5">
      <c r="D36497" s="122"/>
      <c r="E36497" s="122"/>
    </row>
    <row r="36498" spans="4:5">
      <c r="D36498" s="122"/>
      <c r="E36498" s="122"/>
    </row>
    <row r="36499" spans="4:5">
      <c r="D36499" s="122"/>
      <c r="E36499" s="122"/>
    </row>
    <row r="36500" spans="4:5">
      <c r="D36500" s="122"/>
      <c r="E36500" s="122"/>
    </row>
    <row r="36501" spans="4:5">
      <c r="D36501" s="122"/>
      <c r="E36501" s="122"/>
    </row>
    <row r="36502" spans="4:5">
      <c r="D36502" s="122"/>
      <c r="E36502" s="122"/>
    </row>
    <row r="36503" spans="4:5">
      <c r="D36503" s="122"/>
      <c r="E36503" s="122"/>
    </row>
    <row r="36504" spans="4:5">
      <c r="D36504" s="122"/>
      <c r="E36504" s="122"/>
    </row>
    <row r="36505" spans="4:5">
      <c r="D36505" s="122"/>
      <c r="E36505" s="122"/>
    </row>
    <row r="36506" spans="4:5">
      <c r="D36506" s="122"/>
      <c r="E36506" s="122"/>
    </row>
    <row r="36507" spans="4:5">
      <c r="D36507" s="122"/>
      <c r="E36507" s="122"/>
    </row>
    <row r="36508" spans="4:5">
      <c r="D36508" s="122"/>
      <c r="E36508" s="122"/>
    </row>
    <row r="36509" spans="4:5">
      <c r="D36509" s="122"/>
      <c r="E36509" s="122"/>
    </row>
    <row r="36510" spans="4:5">
      <c r="D36510" s="122"/>
      <c r="E36510" s="122"/>
    </row>
    <row r="36511" spans="4:5">
      <c r="D36511" s="122"/>
      <c r="E36511" s="122"/>
    </row>
    <row r="36512" spans="4:5">
      <c r="D36512" s="122"/>
      <c r="E36512" s="122"/>
    </row>
    <row r="36513" spans="4:5">
      <c r="D36513" s="122"/>
      <c r="E36513" s="122"/>
    </row>
    <row r="36514" spans="4:5">
      <c r="D36514" s="122"/>
      <c r="E36514" s="122"/>
    </row>
    <row r="36515" spans="4:5">
      <c r="D36515" s="122"/>
      <c r="E36515" s="122"/>
    </row>
    <row r="36516" spans="4:5">
      <c r="D36516" s="122"/>
      <c r="E36516" s="122"/>
    </row>
    <row r="36517" spans="4:5">
      <c r="D36517" s="122"/>
      <c r="E36517" s="122"/>
    </row>
    <row r="36518" spans="4:5">
      <c r="D36518" s="122"/>
      <c r="E36518" s="122"/>
    </row>
    <row r="36519" spans="4:5">
      <c r="D36519" s="122"/>
      <c r="E36519" s="122"/>
    </row>
    <row r="36520" spans="4:5">
      <c r="D36520" s="122"/>
      <c r="E36520" s="122"/>
    </row>
    <row r="36521" spans="4:5">
      <c r="D36521" s="122"/>
      <c r="E36521" s="122"/>
    </row>
    <row r="36522" spans="4:5">
      <c r="D36522" s="122"/>
      <c r="E36522" s="122"/>
    </row>
    <row r="36523" spans="4:5">
      <c r="D36523" s="122"/>
      <c r="E36523" s="122"/>
    </row>
    <row r="36524" spans="4:5">
      <c r="D36524" s="122"/>
      <c r="E36524" s="122"/>
    </row>
    <row r="36525" spans="4:5">
      <c r="D36525" s="122"/>
      <c r="E36525" s="122"/>
    </row>
    <row r="36526" spans="4:5">
      <c r="D36526" s="122"/>
      <c r="E36526" s="122"/>
    </row>
    <row r="36527" spans="4:5">
      <c r="D36527" s="122"/>
      <c r="E36527" s="122"/>
    </row>
    <row r="36528" spans="4:5">
      <c r="D36528" s="122"/>
      <c r="E36528" s="122"/>
    </row>
    <row r="36529" spans="4:5">
      <c r="D36529" s="122"/>
      <c r="E36529" s="122"/>
    </row>
    <row r="36530" spans="4:5">
      <c r="D36530" s="122"/>
      <c r="E36530" s="122"/>
    </row>
    <row r="36531" spans="4:5">
      <c r="D36531" s="122"/>
      <c r="E36531" s="122"/>
    </row>
    <row r="36532" spans="4:5">
      <c r="D36532" s="122"/>
      <c r="E36532" s="122"/>
    </row>
    <row r="36533" spans="4:5">
      <c r="D36533" s="122"/>
      <c r="E36533" s="122"/>
    </row>
    <row r="36534" spans="4:5">
      <c r="D36534" s="122"/>
      <c r="E36534" s="122"/>
    </row>
    <row r="36535" spans="4:5">
      <c r="D36535" s="122"/>
      <c r="E36535" s="122"/>
    </row>
    <row r="36536" spans="4:5">
      <c r="D36536" s="122"/>
      <c r="E36536" s="122"/>
    </row>
    <row r="36537" spans="4:5">
      <c r="D36537" s="122"/>
      <c r="E36537" s="122"/>
    </row>
    <row r="36538" spans="4:5">
      <c r="D36538" s="122"/>
      <c r="E36538" s="122"/>
    </row>
    <row r="36539" spans="4:5">
      <c r="D36539" s="122"/>
      <c r="E36539" s="122"/>
    </row>
    <row r="36540" spans="4:5">
      <c r="D36540" s="122"/>
      <c r="E36540" s="122"/>
    </row>
    <row r="36541" spans="4:5">
      <c r="D36541" s="122"/>
      <c r="E36541" s="122"/>
    </row>
    <row r="36542" spans="4:5">
      <c r="D36542" s="122"/>
      <c r="E36542" s="122"/>
    </row>
    <row r="36543" spans="4:5">
      <c r="D36543" s="122"/>
      <c r="E36543" s="122"/>
    </row>
    <row r="36544" spans="4:5">
      <c r="D36544" s="122"/>
      <c r="E36544" s="122"/>
    </row>
    <row r="36545" spans="4:5">
      <c r="D36545" s="122"/>
      <c r="E36545" s="122"/>
    </row>
    <row r="36546" spans="4:5">
      <c r="D36546" s="122"/>
      <c r="E36546" s="122"/>
    </row>
    <row r="36547" spans="4:5">
      <c r="D36547" s="122"/>
      <c r="E36547" s="122"/>
    </row>
    <row r="36548" spans="4:5">
      <c r="D36548" s="122"/>
      <c r="E36548" s="122"/>
    </row>
    <row r="36549" spans="4:5">
      <c r="D36549" s="122"/>
      <c r="E36549" s="122"/>
    </row>
    <row r="36550" spans="4:5">
      <c r="D36550" s="122"/>
      <c r="E36550" s="122"/>
    </row>
    <row r="36551" spans="4:5">
      <c r="D36551" s="122"/>
      <c r="E36551" s="122"/>
    </row>
    <row r="36552" spans="4:5">
      <c r="D36552" s="122"/>
      <c r="E36552" s="122"/>
    </row>
    <row r="36553" spans="4:5">
      <c r="D36553" s="122"/>
      <c r="E36553" s="122"/>
    </row>
    <row r="36554" spans="4:5">
      <c r="D36554" s="122"/>
      <c r="E36554" s="122"/>
    </row>
    <row r="36555" spans="4:5">
      <c r="D36555" s="122"/>
      <c r="E36555" s="122"/>
    </row>
    <row r="36556" spans="4:5">
      <c r="D36556" s="122"/>
      <c r="E36556" s="122"/>
    </row>
    <row r="36557" spans="4:5">
      <c r="D36557" s="122"/>
      <c r="E36557" s="122"/>
    </row>
    <row r="36558" spans="4:5">
      <c r="D36558" s="122"/>
      <c r="E36558" s="122"/>
    </row>
    <row r="36559" spans="4:5">
      <c r="D36559" s="122"/>
      <c r="E36559" s="122"/>
    </row>
    <row r="36560" spans="4:5">
      <c r="D36560" s="122"/>
      <c r="E36560" s="122"/>
    </row>
    <row r="36561" spans="4:5">
      <c r="D36561" s="122"/>
      <c r="E36561" s="122"/>
    </row>
    <row r="36562" spans="4:5">
      <c r="D36562" s="122"/>
      <c r="E36562" s="122"/>
    </row>
    <row r="36563" spans="4:5">
      <c r="D36563" s="122"/>
      <c r="E36563" s="122"/>
    </row>
    <row r="36564" spans="4:5">
      <c r="D36564" s="122"/>
      <c r="E36564" s="122"/>
    </row>
    <row r="36565" spans="4:5">
      <c r="D36565" s="122"/>
      <c r="E36565" s="122"/>
    </row>
    <row r="36566" spans="4:5">
      <c r="D36566" s="122"/>
      <c r="E36566" s="122"/>
    </row>
    <row r="36567" spans="4:5">
      <c r="D36567" s="122"/>
      <c r="E36567" s="122"/>
    </row>
    <row r="36568" spans="4:5">
      <c r="D36568" s="122"/>
      <c r="E36568" s="122"/>
    </row>
    <row r="36569" spans="4:5">
      <c r="D36569" s="122"/>
      <c r="E36569" s="122"/>
    </row>
    <row r="36570" spans="4:5">
      <c r="D36570" s="122"/>
      <c r="E36570" s="122"/>
    </row>
    <row r="36571" spans="4:5">
      <c r="D36571" s="122"/>
      <c r="E36571" s="122"/>
    </row>
    <row r="36572" spans="4:5">
      <c r="D36572" s="122"/>
      <c r="E36572" s="122"/>
    </row>
    <row r="36573" spans="4:5">
      <c r="D36573" s="122"/>
      <c r="E36573" s="122"/>
    </row>
    <row r="36574" spans="4:5">
      <c r="D36574" s="122"/>
      <c r="E36574" s="122"/>
    </row>
    <row r="36575" spans="4:5">
      <c r="D36575" s="122"/>
      <c r="E36575" s="122"/>
    </row>
    <row r="36576" spans="4:5">
      <c r="D36576" s="122"/>
      <c r="E36576" s="122"/>
    </row>
    <row r="36577" spans="4:5">
      <c r="D36577" s="122"/>
      <c r="E36577" s="122"/>
    </row>
    <row r="36578" spans="4:5">
      <c r="D36578" s="122"/>
      <c r="E36578" s="122"/>
    </row>
    <row r="36579" spans="4:5">
      <c r="D36579" s="122"/>
      <c r="E36579" s="122"/>
    </row>
    <row r="36580" spans="4:5">
      <c r="D36580" s="122"/>
      <c r="E36580" s="122"/>
    </row>
    <row r="36581" spans="4:5">
      <c r="D36581" s="122"/>
      <c r="E36581" s="122"/>
    </row>
    <row r="36582" spans="4:5">
      <c r="D36582" s="122"/>
      <c r="E36582" s="122"/>
    </row>
    <row r="36583" spans="4:5">
      <c r="D36583" s="122"/>
      <c r="E36583" s="122"/>
    </row>
    <row r="36584" spans="4:5">
      <c r="D36584" s="122"/>
      <c r="E36584" s="122"/>
    </row>
    <row r="36585" spans="4:5">
      <c r="D36585" s="122"/>
      <c r="E36585" s="122"/>
    </row>
    <row r="36586" spans="4:5">
      <c r="D36586" s="122"/>
      <c r="E36586" s="122"/>
    </row>
    <row r="36587" spans="4:5">
      <c r="D36587" s="122"/>
      <c r="E36587" s="122"/>
    </row>
    <row r="36588" spans="4:5">
      <c r="D36588" s="122"/>
      <c r="E36588" s="122"/>
    </row>
    <row r="36589" spans="4:5">
      <c r="D36589" s="122"/>
      <c r="E36589" s="122"/>
    </row>
    <row r="36590" spans="4:5">
      <c r="D36590" s="122"/>
      <c r="E36590" s="122"/>
    </row>
    <row r="36591" spans="4:5">
      <c r="D36591" s="122"/>
      <c r="E36591" s="122"/>
    </row>
    <row r="36592" spans="4:5">
      <c r="D36592" s="122"/>
      <c r="E36592" s="122"/>
    </row>
    <row r="36593" spans="4:5">
      <c r="D36593" s="122"/>
      <c r="E36593" s="122"/>
    </row>
    <row r="36594" spans="4:5">
      <c r="D36594" s="122"/>
      <c r="E36594" s="122"/>
    </row>
    <row r="36595" spans="4:5">
      <c r="D36595" s="122"/>
      <c r="E36595" s="122"/>
    </row>
    <row r="36596" spans="4:5">
      <c r="D36596" s="122"/>
      <c r="E36596" s="122"/>
    </row>
    <row r="36597" spans="4:5">
      <c r="D36597" s="122"/>
      <c r="E36597" s="122"/>
    </row>
    <row r="36598" spans="4:5">
      <c r="D36598" s="122"/>
      <c r="E36598" s="122"/>
    </row>
    <row r="36599" spans="4:5">
      <c r="D36599" s="122"/>
      <c r="E36599" s="122"/>
    </row>
    <row r="36600" spans="4:5">
      <c r="D36600" s="122"/>
      <c r="E36600" s="122"/>
    </row>
    <row r="36601" spans="4:5">
      <c r="D36601" s="122"/>
      <c r="E36601" s="122"/>
    </row>
    <row r="36602" spans="4:5">
      <c r="D36602" s="122"/>
      <c r="E36602" s="122"/>
    </row>
    <row r="36603" spans="4:5">
      <c r="D36603" s="122"/>
      <c r="E36603" s="122"/>
    </row>
    <row r="36604" spans="4:5">
      <c r="D36604" s="122"/>
      <c r="E36604" s="122"/>
    </row>
    <row r="36605" spans="4:5">
      <c r="D36605" s="122"/>
      <c r="E36605" s="122"/>
    </row>
    <row r="36606" spans="4:5">
      <c r="D36606" s="122"/>
      <c r="E36606" s="122"/>
    </row>
    <row r="36607" spans="4:5">
      <c r="D36607" s="122"/>
      <c r="E36607" s="122"/>
    </row>
    <row r="36608" spans="4:5">
      <c r="D36608" s="122"/>
      <c r="E36608" s="122"/>
    </row>
    <row r="36609" spans="4:5">
      <c r="D36609" s="122"/>
      <c r="E36609" s="122"/>
    </row>
    <row r="36610" spans="4:5">
      <c r="D36610" s="122"/>
      <c r="E36610" s="122"/>
    </row>
    <row r="36611" spans="4:5">
      <c r="D36611" s="122"/>
      <c r="E36611" s="122"/>
    </row>
    <row r="36612" spans="4:5">
      <c r="D36612" s="122"/>
      <c r="E36612" s="122"/>
    </row>
    <row r="36613" spans="4:5">
      <c r="D36613" s="122"/>
      <c r="E36613" s="122"/>
    </row>
    <row r="36614" spans="4:5">
      <c r="D36614" s="122"/>
      <c r="E36614" s="122"/>
    </row>
    <row r="36615" spans="4:5">
      <c r="D36615" s="122"/>
      <c r="E36615" s="122"/>
    </row>
    <row r="36616" spans="4:5">
      <c r="D36616" s="122"/>
      <c r="E36616" s="122"/>
    </row>
    <row r="36617" spans="4:5">
      <c r="D36617" s="122"/>
      <c r="E36617" s="122"/>
    </row>
    <row r="36618" spans="4:5">
      <c r="D36618" s="122"/>
      <c r="E36618" s="122"/>
    </row>
    <row r="36619" spans="4:5">
      <c r="D36619" s="122"/>
      <c r="E36619" s="122"/>
    </row>
    <row r="36620" spans="4:5">
      <c r="D36620" s="122"/>
      <c r="E36620" s="122"/>
    </row>
    <row r="36621" spans="4:5">
      <c r="D36621" s="122"/>
      <c r="E36621" s="122"/>
    </row>
    <row r="36622" spans="4:5">
      <c r="D36622" s="122"/>
      <c r="E36622" s="122"/>
    </row>
    <row r="36623" spans="4:5">
      <c r="D36623" s="122"/>
      <c r="E36623" s="122"/>
    </row>
    <row r="36624" spans="4:5">
      <c r="D36624" s="122"/>
      <c r="E36624" s="122"/>
    </row>
    <row r="36625" spans="4:5">
      <c r="D36625" s="122"/>
      <c r="E36625" s="122"/>
    </row>
    <row r="36626" spans="4:5">
      <c r="D36626" s="122"/>
      <c r="E36626" s="122"/>
    </row>
    <row r="36627" spans="4:5">
      <c r="D36627" s="122"/>
      <c r="E36627" s="122"/>
    </row>
    <row r="36628" spans="4:5">
      <c r="D36628" s="122"/>
      <c r="E36628" s="122"/>
    </row>
    <row r="36629" spans="4:5">
      <c r="D36629" s="122"/>
      <c r="E36629" s="122"/>
    </row>
    <row r="36630" spans="4:5">
      <c r="D36630" s="122"/>
      <c r="E36630" s="122"/>
    </row>
    <row r="36631" spans="4:5">
      <c r="D36631" s="122"/>
      <c r="E36631" s="122"/>
    </row>
    <row r="36632" spans="4:5">
      <c r="D36632" s="122"/>
      <c r="E36632" s="122"/>
    </row>
    <row r="36633" spans="4:5">
      <c r="D36633" s="122"/>
      <c r="E36633" s="122"/>
    </row>
    <row r="36634" spans="4:5">
      <c r="D36634" s="122"/>
      <c r="E36634" s="122"/>
    </row>
    <row r="36635" spans="4:5">
      <c r="D36635" s="122"/>
      <c r="E36635" s="122"/>
    </row>
    <row r="36636" spans="4:5">
      <c r="D36636" s="122"/>
      <c r="E36636" s="122"/>
    </row>
    <row r="36637" spans="4:5">
      <c r="D36637" s="122"/>
      <c r="E36637" s="122"/>
    </row>
    <row r="36638" spans="4:5">
      <c r="D36638" s="122"/>
      <c r="E36638" s="122"/>
    </row>
    <row r="36639" spans="4:5">
      <c r="D36639" s="122"/>
      <c r="E36639" s="122"/>
    </row>
    <row r="36640" spans="4:5">
      <c r="D36640" s="122"/>
      <c r="E36640" s="122"/>
    </row>
    <row r="36641" spans="4:5">
      <c r="D36641" s="122"/>
      <c r="E36641" s="122"/>
    </row>
    <row r="36642" spans="4:5">
      <c r="D36642" s="122"/>
      <c r="E36642" s="122"/>
    </row>
    <row r="36643" spans="4:5">
      <c r="D36643" s="122"/>
      <c r="E36643" s="122"/>
    </row>
    <row r="36644" spans="4:5">
      <c r="D36644" s="122"/>
      <c r="E36644" s="122"/>
    </row>
    <row r="36645" spans="4:5">
      <c r="D36645" s="122"/>
      <c r="E36645" s="122"/>
    </row>
    <row r="36646" spans="4:5">
      <c r="D36646" s="122"/>
      <c r="E36646" s="122"/>
    </row>
    <row r="36647" spans="4:5">
      <c r="D36647" s="122"/>
      <c r="E36647" s="122"/>
    </row>
    <row r="36648" spans="4:5">
      <c r="D36648" s="122"/>
      <c r="E36648" s="122"/>
    </row>
    <row r="36649" spans="4:5">
      <c r="D36649" s="122"/>
      <c r="E36649" s="122"/>
    </row>
    <row r="36650" spans="4:5">
      <c r="D36650" s="122"/>
      <c r="E36650" s="122"/>
    </row>
    <row r="36651" spans="4:5">
      <c r="D36651" s="122"/>
      <c r="E36651" s="122"/>
    </row>
    <row r="36652" spans="4:5">
      <c r="D36652" s="122"/>
      <c r="E36652" s="122"/>
    </row>
    <row r="36653" spans="4:5">
      <c r="D36653" s="122"/>
      <c r="E36653" s="122"/>
    </row>
    <row r="36654" spans="4:5">
      <c r="D36654" s="122"/>
      <c r="E36654" s="122"/>
    </row>
    <row r="36655" spans="4:5">
      <c r="D36655" s="122"/>
      <c r="E36655" s="122"/>
    </row>
    <row r="36656" spans="4:5">
      <c r="D36656" s="122"/>
      <c r="E36656" s="122"/>
    </row>
    <row r="36657" spans="4:5">
      <c r="D36657" s="122"/>
      <c r="E36657" s="122"/>
    </row>
    <row r="36658" spans="4:5">
      <c r="D36658" s="122"/>
      <c r="E36658" s="122"/>
    </row>
    <row r="36659" spans="4:5">
      <c r="D36659" s="122"/>
      <c r="E36659" s="122"/>
    </row>
    <row r="36660" spans="4:5">
      <c r="D36660" s="122"/>
      <c r="E36660" s="122"/>
    </row>
    <row r="36661" spans="4:5">
      <c r="D36661" s="122"/>
      <c r="E36661" s="122"/>
    </row>
    <row r="36662" spans="4:5">
      <c r="D36662" s="122"/>
      <c r="E36662" s="122"/>
    </row>
    <row r="36663" spans="4:5">
      <c r="D36663" s="122"/>
      <c r="E36663" s="122"/>
    </row>
    <row r="36664" spans="4:5">
      <c r="D36664" s="122"/>
      <c r="E36664" s="122"/>
    </row>
    <row r="36665" spans="4:5">
      <c r="D36665" s="122"/>
      <c r="E36665" s="122"/>
    </row>
    <row r="36666" spans="4:5">
      <c r="D36666" s="122"/>
      <c r="E36666" s="122"/>
    </row>
    <row r="36667" spans="4:5">
      <c r="D36667" s="122"/>
      <c r="E36667" s="122"/>
    </row>
    <row r="36668" spans="4:5">
      <c r="D36668" s="122"/>
      <c r="E36668" s="122"/>
    </row>
    <row r="36669" spans="4:5">
      <c r="D36669" s="122"/>
      <c r="E36669" s="122"/>
    </row>
    <row r="36670" spans="4:5">
      <c r="D36670" s="122"/>
      <c r="E36670" s="122"/>
    </row>
    <row r="36671" spans="4:5">
      <c r="D36671" s="122"/>
      <c r="E36671" s="122"/>
    </row>
    <row r="36672" spans="4:5">
      <c r="D36672" s="122"/>
      <c r="E36672" s="122"/>
    </row>
    <row r="36673" spans="4:5">
      <c r="D36673" s="122"/>
      <c r="E36673" s="122"/>
    </row>
    <row r="36674" spans="4:5">
      <c r="D36674" s="122"/>
      <c r="E36674" s="122"/>
    </row>
    <row r="36675" spans="4:5">
      <c r="D36675" s="122"/>
      <c r="E36675" s="122"/>
    </row>
    <row r="36676" spans="4:5">
      <c r="D36676" s="122"/>
      <c r="E36676" s="122"/>
    </row>
    <row r="36677" spans="4:5">
      <c r="D36677" s="122"/>
      <c r="E36677" s="122"/>
    </row>
    <row r="36678" spans="4:5">
      <c r="D36678" s="122"/>
      <c r="E36678" s="122"/>
    </row>
    <row r="36679" spans="4:5">
      <c r="D36679" s="122"/>
      <c r="E36679" s="122"/>
    </row>
    <row r="36680" spans="4:5">
      <c r="D36680" s="122"/>
      <c r="E36680" s="122"/>
    </row>
    <row r="36681" spans="4:5">
      <c r="D36681" s="122"/>
      <c r="E36681" s="122"/>
    </row>
    <row r="36682" spans="4:5">
      <c r="D36682" s="122"/>
      <c r="E36682" s="122"/>
    </row>
    <row r="36683" spans="4:5">
      <c r="D36683" s="122"/>
      <c r="E36683" s="122"/>
    </row>
    <row r="36684" spans="4:5">
      <c r="D36684" s="122"/>
      <c r="E36684" s="122"/>
    </row>
    <row r="36685" spans="4:5">
      <c r="D36685" s="122"/>
      <c r="E36685" s="122"/>
    </row>
    <row r="36686" spans="4:5">
      <c r="D36686" s="122"/>
      <c r="E36686" s="122"/>
    </row>
    <row r="36687" spans="4:5">
      <c r="D36687" s="122"/>
      <c r="E36687" s="122"/>
    </row>
    <row r="36688" spans="4:5">
      <c r="D36688" s="122"/>
      <c r="E36688" s="122"/>
    </row>
    <row r="36689" spans="4:5">
      <c r="D36689" s="122"/>
      <c r="E36689" s="122"/>
    </row>
    <row r="36690" spans="4:5">
      <c r="D36690" s="122"/>
      <c r="E36690" s="122"/>
    </row>
    <row r="36691" spans="4:5">
      <c r="D36691" s="122"/>
      <c r="E36691" s="122"/>
    </row>
    <row r="36692" spans="4:5">
      <c r="D36692" s="122"/>
      <c r="E36692" s="122"/>
    </row>
    <row r="36693" spans="4:5">
      <c r="D36693" s="122"/>
      <c r="E36693" s="122"/>
    </row>
    <row r="36694" spans="4:5">
      <c r="D36694" s="122"/>
      <c r="E36694" s="122"/>
    </row>
    <row r="36695" spans="4:5">
      <c r="D36695" s="122"/>
      <c r="E36695" s="122"/>
    </row>
    <row r="36696" spans="4:5">
      <c r="D36696" s="122"/>
      <c r="E36696" s="122"/>
    </row>
    <row r="36697" spans="4:5">
      <c r="D36697" s="122"/>
      <c r="E36697" s="122"/>
    </row>
    <row r="36698" spans="4:5">
      <c r="D36698" s="122"/>
      <c r="E36698" s="122"/>
    </row>
    <row r="36699" spans="4:5">
      <c r="D36699" s="122"/>
      <c r="E36699" s="122"/>
    </row>
    <row r="36700" spans="4:5">
      <c r="D36700" s="122"/>
      <c r="E36700" s="122"/>
    </row>
    <row r="36701" spans="4:5">
      <c r="D36701" s="122"/>
      <c r="E36701" s="122"/>
    </row>
    <row r="36702" spans="4:5">
      <c r="D36702" s="122"/>
      <c r="E36702" s="122"/>
    </row>
    <row r="36703" spans="4:5">
      <c r="D36703" s="122"/>
      <c r="E36703" s="122"/>
    </row>
    <row r="36704" spans="4:5">
      <c r="D36704" s="122"/>
      <c r="E36704" s="122"/>
    </row>
    <row r="36705" spans="4:5">
      <c r="D36705" s="122"/>
      <c r="E36705" s="122"/>
    </row>
    <row r="36706" spans="4:5">
      <c r="D36706" s="122"/>
      <c r="E36706" s="122"/>
    </row>
    <row r="36707" spans="4:5">
      <c r="D36707" s="122"/>
      <c r="E36707" s="122"/>
    </row>
    <row r="36708" spans="4:5">
      <c r="D36708" s="122"/>
      <c r="E36708" s="122"/>
    </row>
    <row r="36709" spans="4:5">
      <c r="D36709" s="122"/>
      <c r="E36709" s="122"/>
    </row>
    <row r="36710" spans="4:5">
      <c r="D36710" s="122"/>
      <c r="E36710" s="122"/>
    </row>
    <row r="36711" spans="4:5">
      <c r="D36711" s="122"/>
      <c r="E36711" s="122"/>
    </row>
    <row r="36712" spans="4:5">
      <c r="D36712" s="122"/>
      <c r="E36712" s="122"/>
    </row>
    <row r="36713" spans="4:5">
      <c r="D36713" s="122"/>
      <c r="E36713" s="122"/>
    </row>
    <row r="36714" spans="4:5">
      <c r="D36714" s="122"/>
      <c r="E36714" s="122"/>
    </row>
    <row r="36715" spans="4:5">
      <c r="D36715" s="122"/>
      <c r="E36715" s="122"/>
    </row>
    <row r="36716" spans="4:5">
      <c r="D36716" s="122"/>
      <c r="E36716" s="122"/>
    </row>
    <row r="36717" spans="4:5">
      <c r="D36717" s="122"/>
      <c r="E36717" s="122"/>
    </row>
    <row r="36718" spans="4:5">
      <c r="D36718" s="122"/>
      <c r="E36718" s="122"/>
    </row>
    <row r="36719" spans="4:5">
      <c r="D36719" s="122"/>
      <c r="E36719" s="122"/>
    </row>
    <row r="36720" spans="4:5">
      <c r="D36720" s="122"/>
      <c r="E36720" s="122"/>
    </row>
    <row r="36721" spans="4:5">
      <c r="D36721" s="122"/>
      <c r="E36721" s="122"/>
    </row>
    <row r="36722" spans="4:5">
      <c r="D36722" s="122"/>
      <c r="E36722" s="122"/>
    </row>
    <row r="36723" spans="4:5">
      <c r="D36723" s="122"/>
      <c r="E36723" s="122"/>
    </row>
    <row r="36724" spans="4:5">
      <c r="D36724" s="122"/>
      <c r="E36724" s="122"/>
    </row>
    <row r="36725" spans="4:5">
      <c r="D36725" s="122"/>
      <c r="E36725" s="122"/>
    </row>
    <row r="36726" spans="4:5">
      <c r="D36726" s="122"/>
      <c r="E36726" s="122"/>
    </row>
    <row r="36727" spans="4:5">
      <c r="D36727" s="122"/>
      <c r="E36727" s="122"/>
    </row>
    <row r="36728" spans="4:5">
      <c r="D36728" s="122"/>
      <c r="E36728" s="122"/>
    </row>
    <row r="36729" spans="4:5">
      <c r="D36729" s="122"/>
      <c r="E36729" s="122"/>
    </row>
    <row r="36730" spans="4:5">
      <c r="D36730" s="122"/>
      <c r="E36730" s="122"/>
    </row>
    <row r="36731" spans="4:5">
      <c r="D36731" s="122"/>
      <c r="E36731" s="122"/>
    </row>
    <row r="36732" spans="4:5">
      <c r="D36732" s="122"/>
      <c r="E36732" s="122"/>
    </row>
    <row r="36733" spans="4:5">
      <c r="D36733" s="122"/>
      <c r="E36733" s="122"/>
    </row>
    <row r="36734" spans="4:5">
      <c r="D36734" s="122"/>
      <c r="E36734" s="122"/>
    </row>
    <row r="36735" spans="4:5">
      <c r="D36735" s="122"/>
      <c r="E36735" s="122"/>
    </row>
    <row r="36736" spans="4:5">
      <c r="D36736" s="122"/>
      <c r="E36736" s="122"/>
    </row>
    <row r="36737" spans="4:5">
      <c r="D36737" s="122"/>
      <c r="E36737" s="122"/>
    </row>
    <row r="36738" spans="4:5">
      <c r="D36738" s="122"/>
      <c r="E36738" s="122"/>
    </row>
    <row r="36739" spans="4:5">
      <c r="D36739" s="122"/>
      <c r="E36739" s="122"/>
    </row>
    <row r="36740" spans="4:5">
      <c r="D36740" s="122"/>
      <c r="E36740" s="122"/>
    </row>
    <row r="36741" spans="4:5">
      <c r="D36741" s="122"/>
      <c r="E36741" s="122"/>
    </row>
    <row r="36742" spans="4:5">
      <c r="D36742" s="122"/>
      <c r="E36742" s="122"/>
    </row>
    <row r="36743" spans="4:5">
      <c r="D36743" s="122"/>
      <c r="E36743" s="122"/>
    </row>
    <row r="36744" spans="4:5">
      <c r="D36744" s="122"/>
      <c r="E36744" s="122"/>
    </row>
    <row r="36745" spans="4:5">
      <c r="D36745" s="122"/>
      <c r="E36745" s="122"/>
    </row>
    <row r="36746" spans="4:5">
      <c r="D36746" s="122"/>
      <c r="E36746" s="122"/>
    </row>
    <row r="36747" spans="4:5">
      <c r="D36747" s="122"/>
      <c r="E36747" s="122"/>
    </row>
    <row r="36748" spans="4:5">
      <c r="D36748" s="122"/>
      <c r="E36748" s="122"/>
    </row>
    <row r="36749" spans="4:5">
      <c r="D36749" s="122"/>
      <c r="E36749" s="122"/>
    </row>
    <row r="36750" spans="4:5">
      <c r="D36750" s="122"/>
      <c r="E36750" s="122"/>
    </row>
    <row r="36751" spans="4:5">
      <c r="D36751" s="122"/>
      <c r="E36751" s="122"/>
    </row>
    <row r="36752" spans="4:5">
      <c r="D36752" s="122"/>
      <c r="E36752" s="122"/>
    </row>
    <row r="36753" spans="4:5">
      <c r="D36753" s="122"/>
      <c r="E36753" s="122"/>
    </row>
    <row r="36754" spans="4:5">
      <c r="D36754" s="122"/>
      <c r="E36754" s="122"/>
    </row>
    <row r="36755" spans="4:5">
      <c r="D36755" s="122"/>
      <c r="E36755" s="122"/>
    </row>
    <row r="36756" spans="4:5">
      <c r="D36756" s="122"/>
      <c r="E36756" s="122"/>
    </row>
    <row r="36757" spans="4:5">
      <c r="D36757" s="122"/>
      <c r="E36757" s="122"/>
    </row>
    <row r="36758" spans="4:5">
      <c r="D36758" s="122"/>
      <c r="E36758" s="122"/>
    </row>
    <row r="36759" spans="4:5">
      <c r="D36759" s="122"/>
      <c r="E36759" s="122"/>
    </row>
    <row r="36760" spans="4:5">
      <c r="D36760" s="122"/>
      <c r="E36760" s="122"/>
    </row>
    <row r="36761" spans="4:5">
      <c r="D36761" s="122"/>
      <c r="E36761" s="122"/>
    </row>
    <row r="36762" spans="4:5">
      <c r="D36762" s="122"/>
      <c r="E36762" s="122"/>
    </row>
    <row r="36763" spans="4:5">
      <c r="D36763" s="122"/>
      <c r="E36763" s="122"/>
    </row>
    <row r="36764" spans="4:5">
      <c r="D36764" s="122"/>
      <c r="E36764" s="122"/>
    </row>
    <row r="36765" spans="4:5">
      <c r="D36765" s="122"/>
      <c r="E36765" s="122"/>
    </row>
    <row r="36766" spans="4:5">
      <c r="D36766" s="122"/>
      <c r="E36766" s="122"/>
    </row>
    <row r="36767" spans="4:5">
      <c r="D36767" s="122"/>
      <c r="E36767" s="122"/>
    </row>
    <row r="36768" spans="4:5">
      <c r="D36768" s="122"/>
      <c r="E36768" s="122"/>
    </row>
    <row r="36769" spans="4:5">
      <c r="D36769" s="122"/>
      <c r="E36769" s="122"/>
    </row>
    <row r="36770" spans="4:5">
      <c r="D36770" s="122"/>
      <c r="E36770" s="122"/>
    </row>
    <row r="36771" spans="4:5">
      <c r="D36771" s="122"/>
      <c r="E36771" s="122"/>
    </row>
    <row r="36772" spans="4:5">
      <c r="D36772" s="122"/>
      <c r="E36772" s="122"/>
    </row>
    <row r="36773" spans="4:5">
      <c r="D36773" s="122"/>
      <c r="E36773" s="122"/>
    </row>
    <row r="36774" spans="4:5">
      <c r="D36774" s="122"/>
      <c r="E36774" s="122"/>
    </row>
    <row r="36775" spans="4:5">
      <c r="D36775" s="122"/>
      <c r="E36775" s="122"/>
    </row>
    <row r="36776" spans="4:5">
      <c r="D36776" s="122"/>
      <c r="E36776" s="122"/>
    </row>
    <row r="36777" spans="4:5">
      <c r="D36777" s="122"/>
      <c r="E36777" s="122"/>
    </row>
    <row r="36778" spans="4:5">
      <c r="D36778" s="122"/>
      <c r="E36778" s="122"/>
    </row>
    <row r="36779" spans="4:5">
      <c r="D36779" s="122"/>
      <c r="E36779" s="122"/>
    </row>
    <row r="36780" spans="4:5">
      <c r="D36780" s="122"/>
      <c r="E36780" s="122"/>
    </row>
    <row r="36781" spans="4:5">
      <c r="D36781" s="122"/>
      <c r="E36781" s="122"/>
    </row>
    <row r="36782" spans="4:5">
      <c r="D36782" s="122"/>
      <c r="E36782" s="122"/>
    </row>
    <row r="36783" spans="4:5">
      <c r="D36783" s="122"/>
      <c r="E36783" s="122"/>
    </row>
    <row r="36784" spans="4:5">
      <c r="D36784" s="122"/>
      <c r="E36784" s="122"/>
    </row>
    <row r="36785" spans="4:5">
      <c r="D36785" s="122"/>
      <c r="E36785" s="122"/>
    </row>
    <row r="36786" spans="4:5">
      <c r="D36786" s="122"/>
      <c r="E36786" s="122"/>
    </row>
    <row r="36787" spans="4:5">
      <c r="D36787" s="122"/>
      <c r="E36787" s="122"/>
    </row>
    <row r="36788" spans="4:5">
      <c r="D36788" s="122"/>
      <c r="E36788" s="122"/>
    </row>
    <row r="36789" spans="4:5">
      <c r="D36789" s="122"/>
      <c r="E36789" s="122"/>
    </row>
    <row r="36790" spans="4:5">
      <c r="D36790" s="122"/>
      <c r="E36790" s="122"/>
    </row>
    <row r="36791" spans="4:5">
      <c r="D36791" s="122"/>
      <c r="E36791" s="122"/>
    </row>
    <row r="36792" spans="4:5">
      <c r="D36792" s="122"/>
      <c r="E36792" s="122"/>
    </row>
    <row r="36793" spans="4:5">
      <c r="D36793" s="122"/>
      <c r="E36793" s="122"/>
    </row>
    <row r="36794" spans="4:5">
      <c r="D36794" s="122"/>
      <c r="E36794" s="122"/>
    </row>
    <row r="36795" spans="4:5">
      <c r="D36795" s="122"/>
      <c r="E36795" s="122"/>
    </row>
    <row r="36796" spans="4:5">
      <c r="D36796" s="122"/>
      <c r="E36796" s="122"/>
    </row>
    <row r="36797" spans="4:5">
      <c r="D36797" s="122"/>
      <c r="E36797" s="122"/>
    </row>
    <row r="36798" spans="4:5">
      <c r="D36798" s="122"/>
      <c r="E36798" s="122"/>
    </row>
    <row r="36799" spans="4:5">
      <c r="D36799" s="122"/>
      <c r="E36799" s="122"/>
    </row>
    <row r="36800" spans="4:5">
      <c r="D36800" s="122"/>
      <c r="E36800" s="122"/>
    </row>
    <row r="36801" spans="4:5">
      <c r="D36801" s="122"/>
      <c r="E36801" s="122"/>
    </row>
    <row r="36802" spans="4:5">
      <c r="D36802" s="122"/>
      <c r="E36802" s="122"/>
    </row>
    <row r="36803" spans="4:5">
      <c r="D36803" s="122"/>
      <c r="E36803" s="122"/>
    </row>
    <row r="36804" spans="4:5">
      <c r="D36804" s="122"/>
      <c r="E36804" s="122"/>
    </row>
    <row r="36805" spans="4:5">
      <c r="D36805" s="122"/>
      <c r="E36805" s="122"/>
    </row>
    <row r="36806" spans="4:5">
      <c r="D36806" s="122"/>
      <c r="E36806" s="122"/>
    </row>
    <row r="36807" spans="4:5">
      <c r="D36807" s="122"/>
      <c r="E36807" s="122"/>
    </row>
    <row r="36808" spans="4:5">
      <c r="D36808" s="122"/>
      <c r="E36808" s="122"/>
    </row>
    <row r="36809" spans="4:5">
      <c r="D36809" s="122"/>
      <c r="E36809" s="122"/>
    </row>
    <row r="36810" spans="4:5">
      <c r="D36810" s="122"/>
      <c r="E36810" s="122"/>
    </row>
    <row r="36811" spans="4:5">
      <c r="D36811" s="122"/>
      <c r="E36811" s="122"/>
    </row>
    <row r="36812" spans="4:5">
      <c r="D36812" s="122"/>
      <c r="E36812" s="122"/>
    </row>
    <row r="36813" spans="4:5">
      <c r="D36813" s="122"/>
      <c r="E36813" s="122"/>
    </row>
    <row r="36814" spans="4:5">
      <c r="D36814" s="122"/>
      <c r="E36814" s="122"/>
    </row>
    <row r="36815" spans="4:5">
      <c r="D36815" s="122"/>
      <c r="E36815" s="122"/>
    </row>
    <row r="36816" spans="4:5">
      <c r="D36816" s="122"/>
      <c r="E36816" s="122"/>
    </row>
    <row r="36817" spans="4:5">
      <c r="D36817" s="122"/>
      <c r="E36817" s="122"/>
    </row>
    <row r="36818" spans="4:5">
      <c r="D36818" s="122"/>
      <c r="E36818" s="122"/>
    </row>
    <row r="36819" spans="4:5">
      <c r="D36819" s="122"/>
      <c r="E36819" s="122"/>
    </row>
    <row r="36820" spans="4:5">
      <c r="D36820" s="122"/>
      <c r="E36820" s="122"/>
    </row>
    <row r="36821" spans="4:5">
      <c r="D36821" s="122"/>
      <c r="E36821" s="122"/>
    </row>
    <row r="36822" spans="4:5">
      <c r="D36822" s="122"/>
      <c r="E36822" s="122"/>
    </row>
    <row r="36823" spans="4:5">
      <c r="D36823" s="122"/>
      <c r="E36823" s="122"/>
    </row>
    <row r="36824" spans="4:5">
      <c r="D36824" s="122"/>
      <c r="E36824" s="122"/>
    </row>
    <row r="36825" spans="4:5">
      <c r="D36825" s="122"/>
      <c r="E36825" s="122"/>
    </row>
    <row r="36826" spans="4:5">
      <c r="D36826" s="122"/>
      <c r="E36826" s="122"/>
    </row>
    <row r="36827" spans="4:5">
      <c r="D36827" s="122"/>
      <c r="E36827" s="122"/>
    </row>
    <row r="36828" spans="4:5">
      <c r="D36828" s="122"/>
      <c r="E36828" s="122"/>
    </row>
    <row r="36829" spans="4:5">
      <c r="D36829" s="122"/>
      <c r="E36829" s="122"/>
    </row>
    <row r="36830" spans="4:5">
      <c r="D36830" s="122"/>
      <c r="E36830" s="122"/>
    </row>
    <row r="36831" spans="4:5">
      <c r="D36831" s="122"/>
      <c r="E36831" s="122"/>
    </row>
    <row r="36832" spans="4:5">
      <c r="D36832" s="122"/>
      <c r="E36832" s="122"/>
    </row>
    <row r="36833" spans="4:5">
      <c r="D36833" s="122"/>
      <c r="E36833" s="122"/>
    </row>
    <row r="36834" spans="4:5">
      <c r="D36834" s="122"/>
      <c r="E36834" s="122"/>
    </row>
    <row r="36835" spans="4:5">
      <c r="D36835" s="122"/>
      <c r="E36835" s="122"/>
    </row>
    <row r="36836" spans="4:5">
      <c r="D36836" s="122"/>
      <c r="E36836" s="122"/>
    </row>
    <row r="36837" spans="4:5">
      <c r="D36837" s="122"/>
      <c r="E36837" s="122"/>
    </row>
    <row r="36838" spans="4:5">
      <c r="D36838" s="122"/>
      <c r="E36838" s="122"/>
    </row>
    <row r="36839" spans="4:5">
      <c r="D36839" s="122"/>
      <c r="E36839" s="122"/>
    </row>
    <row r="36840" spans="4:5">
      <c r="D36840" s="122"/>
      <c r="E36840" s="122"/>
    </row>
    <row r="36841" spans="4:5">
      <c r="D36841" s="122"/>
      <c r="E36841" s="122"/>
    </row>
    <row r="36842" spans="4:5">
      <c r="D36842" s="122"/>
      <c r="E36842" s="122"/>
    </row>
    <row r="36843" spans="4:5">
      <c r="D36843" s="122"/>
      <c r="E36843" s="122"/>
    </row>
    <row r="36844" spans="4:5">
      <c r="D36844" s="122"/>
      <c r="E36844" s="122"/>
    </row>
    <row r="36845" spans="4:5">
      <c r="D36845" s="122"/>
      <c r="E36845" s="122"/>
    </row>
    <row r="36846" spans="4:5">
      <c r="D36846" s="122"/>
      <c r="E36846" s="122"/>
    </row>
    <row r="36847" spans="4:5">
      <c r="D36847" s="122"/>
      <c r="E36847" s="122"/>
    </row>
    <row r="36848" spans="4:5">
      <c r="D36848" s="122"/>
      <c r="E36848" s="122"/>
    </row>
    <row r="36849" spans="4:5">
      <c r="D36849" s="122"/>
      <c r="E36849" s="122"/>
    </row>
    <row r="36850" spans="4:5">
      <c r="D36850" s="122"/>
      <c r="E36850" s="122"/>
    </row>
    <row r="36851" spans="4:5">
      <c r="D36851" s="122"/>
      <c r="E36851" s="122"/>
    </row>
    <row r="36852" spans="4:5">
      <c r="D36852" s="122"/>
      <c r="E36852" s="122"/>
    </row>
    <row r="36853" spans="4:5">
      <c r="D36853" s="122"/>
      <c r="E36853" s="122"/>
    </row>
    <row r="36854" spans="4:5">
      <c r="D36854" s="122"/>
      <c r="E36854" s="122"/>
    </row>
    <row r="36855" spans="4:5">
      <c r="D36855" s="122"/>
      <c r="E36855" s="122"/>
    </row>
    <row r="36856" spans="4:5">
      <c r="D36856" s="122"/>
      <c r="E36856" s="122"/>
    </row>
    <row r="36857" spans="4:5">
      <c r="D36857" s="122"/>
      <c r="E36857" s="122"/>
    </row>
    <row r="36858" spans="4:5">
      <c r="D36858" s="122"/>
      <c r="E36858" s="122"/>
    </row>
    <row r="36859" spans="4:5">
      <c r="D36859" s="122"/>
      <c r="E36859" s="122"/>
    </row>
    <row r="36860" spans="4:5">
      <c r="D36860" s="122"/>
      <c r="E36860" s="122"/>
    </row>
    <row r="36861" spans="4:5">
      <c r="D36861" s="122"/>
      <c r="E36861" s="122"/>
    </row>
    <row r="36862" spans="4:5">
      <c r="D36862" s="122"/>
      <c r="E36862" s="122"/>
    </row>
    <row r="36863" spans="4:5">
      <c r="D36863" s="122"/>
      <c r="E36863" s="122"/>
    </row>
    <row r="36864" spans="4:5">
      <c r="D36864" s="122"/>
      <c r="E36864" s="122"/>
    </row>
    <row r="36865" spans="4:5">
      <c r="D36865" s="122"/>
      <c r="E36865" s="122"/>
    </row>
    <row r="36866" spans="4:5">
      <c r="D36866" s="122"/>
      <c r="E36866" s="122"/>
    </row>
    <row r="36867" spans="4:5">
      <c r="D36867" s="122"/>
      <c r="E36867" s="122"/>
    </row>
    <row r="36868" spans="4:5">
      <c r="D36868" s="122"/>
      <c r="E36868" s="122"/>
    </row>
    <row r="36869" spans="4:5">
      <c r="D36869" s="122"/>
      <c r="E36869" s="122"/>
    </row>
    <row r="36870" spans="4:5">
      <c r="D36870" s="122"/>
      <c r="E36870" s="122"/>
    </row>
    <row r="36871" spans="4:5">
      <c r="D36871" s="122"/>
      <c r="E36871" s="122"/>
    </row>
    <row r="36872" spans="4:5">
      <c r="D36872" s="122"/>
      <c r="E36872" s="122"/>
    </row>
    <row r="36873" spans="4:5">
      <c r="D36873" s="122"/>
      <c r="E36873" s="122"/>
    </row>
    <row r="36874" spans="4:5">
      <c r="D36874" s="122"/>
      <c r="E36874" s="122"/>
    </row>
    <row r="36875" spans="4:5">
      <c r="D36875" s="122"/>
      <c r="E36875" s="122"/>
    </row>
    <row r="36876" spans="4:5">
      <c r="D36876" s="122"/>
      <c r="E36876" s="122"/>
    </row>
    <row r="36877" spans="4:5">
      <c r="D36877" s="122"/>
      <c r="E36877" s="122"/>
    </row>
    <row r="36878" spans="4:5">
      <c r="D36878" s="122"/>
      <c r="E36878" s="122"/>
    </row>
    <row r="36879" spans="4:5">
      <c r="D36879" s="122"/>
      <c r="E36879" s="122"/>
    </row>
    <row r="36880" spans="4:5">
      <c r="D36880" s="122"/>
      <c r="E36880" s="122"/>
    </row>
    <row r="36881" spans="4:5">
      <c r="D36881" s="122"/>
      <c r="E36881" s="122"/>
    </row>
    <row r="36882" spans="4:5">
      <c r="D36882" s="122"/>
      <c r="E36882" s="122"/>
    </row>
    <row r="36883" spans="4:5">
      <c r="D36883" s="122"/>
      <c r="E36883" s="122"/>
    </row>
    <row r="36884" spans="4:5">
      <c r="D36884" s="122"/>
      <c r="E36884" s="122"/>
    </row>
    <row r="36885" spans="4:5">
      <c r="D36885" s="122"/>
      <c r="E36885" s="122"/>
    </row>
    <row r="36886" spans="4:5">
      <c r="D36886" s="122"/>
      <c r="E36886" s="122"/>
    </row>
    <row r="36887" spans="4:5">
      <c r="D36887" s="122"/>
      <c r="E36887" s="122"/>
    </row>
    <row r="36888" spans="4:5">
      <c r="D36888" s="122"/>
      <c r="E36888" s="122"/>
    </row>
    <row r="36889" spans="4:5">
      <c r="D36889" s="122"/>
      <c r="E36889" s="122"/>
    </row>
    <row r="36890" spans="4:5">
      <c r="D36890" s="122"/>
      <c r="E36890" s="122"/>
    </row>
    <row r="36891" spans="4:5">
      <c r="D36891" s="122"/>
      <c r="E36891" s="122"/>
    </row>
    <row r="36892" spans="4:5">
      <c r="D36892" s="122"/>
      <c r="E36892" s="122"/>
    </row>
    <row r="36893" spans="4:5">
      <c r="D36893" s="122"/>
      <c r="E36893" s="122"/>
    </row>
    <row r="36894" spans="4:5">
      <c r="D36894" s="122"/>
      <c r="E36894" s="122"/>
    </row>
    <row r="36895" spans="4:5">
      <c r="D36895" s="122"/>
      <c r="E36895" s="122"/>
    </row>
    <row r="36896" spans="4:5">
      <c r="D36896" s="122"/>
      <c r="E36896" s="122"/>
    </row>
    <row r="36897" spans="4:5">
      <c r="D36897" s="122"/>
      <c r="E36897" s="122"/>
    </row>
    <row r="36898" spans="4:5">
      <c r="D36898" s="122"/>
      <c r="E36898" s="122"/>
    </row>
    <row r="36899" spans="4:5">
      <c r="D36899" s="122"/>
      <c r="E36899" s="122"/>
    </row>
    <row r="36900" spans="4:5">
      <c r="D36900" s="122"/>
      <c r="E36900" s="122"/>
    </row>
    <row r="36901" spans="4:5">
      <c r="D36901" s="122"/>
      <c r="E36901" s="122"/>
    </row>
    <row r="36902" spans="4:5">
      <c r="D36902" s="122"/>
      <c r="E36902" s="122"/>
    </row>
    <row r="36903" spans="4:5">
      <c r="D36903" s="122"/>
      <c r="E36903" s="122"/>
    </row>
    <row r="36904" spans="4:5">
      <c r="D36904" s="122"/>
      <c r="E36904" s="122"/>
    </row>
    <row r="36905" spans="4:5">
      <c r="D36905" s="122"/>
      <c r="E36905" s="122"/>
    </row>
    <row r="36906" spans="4:5">
      <c r="D36906" s="122"/>
      <c r="E36906" s="122"/>
    </row>
    <row r="36907" spans="4:5">
      <c r="D36907" s="122"/>
      <c r="E36907" s="122"/>
    </row>
    <row r="36908" spans="4:5">
      <c r="D36908" s="122"/>
      <c r="E36908" s="122"/>
    </row>
    <row r="36909" spans="4:5">
      <c r="D36909" s="122"/>
      <c r="E36909" s="122"/>
    </row>
    <row r="36910" spans="4:5">
      <c r="D36910" s="122"/>
      <c r="E36910" s="122"/>
    </row>
    <row r="36911" spans="4:5">
      <c r="D36911" s="122"/>
      <c r="E36911" s="122"/>
    </row>
    <row r="36912" spans="4:5">
      <c r="D36912" s="122"/>
      <c r="E36912" s="122"/>
    </row>
    <row r="36913" spans="4:5">
      <c r="D36913" s="122"/>
      <c r="E36913" s="122"/>
    </row>
    <row r="36914" spans="4:5">
      <c r="D36914" s="122"/>
      <c r="E36914" s="122"/>
    </row>
    <row r="36915" spans="4:5">
      <c r="D36915" s="122"/>
      <c r="E36915" s="122"/>
    </row>
    <row r="36916" spans="4:5">
      <c r="D36916" s="122"/>
      <c r="E36916" s="122"/>
    </row>
    <row r="36917" spans="4:5">
      <c r="D36917" s="122"/>
      <c r="E36917" s="122"/>
    </row>
    <row r="36918" spans="4:5">
      <c r="D36918" s="122"/>
      <c r="E36918" s="122"/>
    </row>
    <row r="36919" spans="4:5">
      <c r="D36919" s="122"/>
      <c r="E36919" s="122"/>
    </row>
    <row r="36920" spans="4:5">
      <c r="D36920" s="122"/>
      <c r="E36920" s="122"/>
    </row>
    <row r="36921" spans="4:5">
      <c r="D36921" s="122"/>
      <c r="E36921" s="122"/>
    </row>
    <row r="36922" spans="4:5">
      <c r="D36922" s="122"/>
      <c r="E36922" s="122"/>
    </row>
    <row r="36923" spans="4:5">
      <c r="D36923" s="122"/>
      <c r="E36923" s="122"/>
    </row>
    <row r="36924" spans="4:5">
      <c r="D36924" s="122"/>
      <c r="E36924" s="122"/>
    </row>
    <row r="36925" spans="4:5">
      <c r="D36925" s="122"/>
      <c r="E36925" s="122"/>
    </row>
    <row r="36926" spans="4:5">
      <c r="D36926" s="122"/>
      <c r="E36926" s="122"/>
    </row>
    <row r="36927" spans="4:5">
      <c r="D36927" s="122"/>
      <c r="E36927" s="122"/>
    </row>
    <row r="36928" spans="4:5">
      <c r="D36928" s="122"/>
      <c r="E36928" s="122"/>
    </row>
    <row r="36929" spans="4:5">
      <c r="D36929" s="122"/>
      <c r="E36929" s="122"/>
    </row>
    <row r="36930" spans="4:5">
      <c r="D36930" s="122"/>
      <c r="E36930" s="122"/>
    </row>
    <row r="36931" spans="4:5">
      <c r="D36931" s="122"/>
      <c r="E36931" s="122"/>
    </row>
    <row r="36932" spans="4:5">
      <c r="D36932" s="122"/>
      <c r="E36932" s="122"/>
    </row>
    <row r="36933" spans="4:5">
      <c r="D36933" s="122"/>
      <c r="E36933" s="122"/>
    </row>
    <row r="36934" spans="4:5">
      <c r="D36934" s="122"/>
      <c r="E36934" s="122"/>
    </row>
    <row r="36935" spans="4:5">
      <c r="D36935" s="122"/>
      <c r="E36935" s="122"/>
    </row>
    <row r="36936" spans="4:5">
      <c r="D36936" s="122"/>
      <c r="E36936" s="122"/>
    </row>
    <row r="36937" spans="4:5">
      <c r="D36937" s="122"/>
      <c r="E36937" s="122"/>
    </row>
    <row r="36938" spans="4:5">
      <c r="D36938" s="122"/>
      <c r="E36938" s="122"/>
    </row>
    <row r="36939" spans="4:5">
      <c r="D36939" s="122"/>
      <c r="E36939" s="122"/>
    </row>
    <row r="36940" spans="4:5">
      <c r="D36940" s="122"/>
      <c r="E36940" s="122"/>
    </row>
    <row r="36941" spans="4:5">
      <c r="D36941" s="122"/>
      <c r="E36941" s="122"/>
    </row>
    <row r="36942" spans="4:5">
      <c r="D36942" s="122"/>
      <c r="E36942" s="122"/>
    </row>
    <row r="36943" spans="4:5">
      <c r="D36943" s="122"/>
      <c r="E36943" s="122"/>
    </row>
    <row r="36944" spans="4:5">
      <c r="D36944" s="122"/>
      <c r="E36944" s="122"/>
    </row>
    <row r="36945" spans="4:5">
      <c r="D36945" s="122"/>
      <c r="E36945" s="122"/>
    </row>
    <row r="36946" spans="4:5">
      <c r="D36946" s="122"/>
      <c r="E36946" s="122"/>
    </row>
    <row r="36947" spans="4:5">
      <c r="D36947" s="122"/>
      <c r="E36947" s="122"/>
    </row>
    <row r="36948" spans="4:5">
      <c r="D36948" s="122"/>
      <c r="E36948" s="122"/>
    </row>
    <row r="36949" spans="4:5">
      <c r="D36949" s="122"/>
      <c r="E36949" s="122"/>
    </row>
    <row r="36950" spans="4:5">
      <c r="D36950" s="122"/>
      <c r="E36950" s="122"/>
    </row>
    <row r="36951" spans="4:5">
      <c r="D36951" s="122"/>
      <c r="E36951" s="122"/>
    </row>
    <row r="36952" spans="4:5">
      <c r="D36952" s="122"/>
      <c r="E36952" s="122"/>
    </row>
    <row r="36953" spans="4:5">
      <c r="D36953" s="122"/>
      <c r="E36953" s="122"/>
    </row>
    <row r="36954" spans="4:5">
      <c r="D36954" s="122"/>
      <c r="E36954" s="122"/>
    </row>
    <row r="36955" spans="4:5">
      <c r="D36955" s="122"/>
      <c r="E36955" s="122"/>
    </row>
    <row r="36956" spans="4:5">
      <c r="D36956" s="122"/>
      <c r="E36956" s="122"/>
    </row>
    <row r="36957" spans="4:5">
      <c r="D36957" s="122"/>
      <c r="E36957" s="122"/>
    </row>
    <row r="36958" spans="4:5">
      <c r="D36958" s="122"/>
      <c r="E36958" s="122"/>
    </row>
    <row r="36959" spans="4:5">
      <c r="D36959" s="122"/>
      <c r="E36959" s="122"/>
    </row>
    <row r="36960" spans="4:5">
      <c r="D36960" s="122"/>
      <c r="E36960" s="122"/>
    </row>
    <row r="36961" spans="4:5">
      <c r="D36961" s="122"/>
      <c r="E36961" s="122"/>
    </row>
    <row r="36962" spans="4:5">
      <c r="D36962" s="122"/>
      <c r="E36962" s="122"/>
    </row>
    <row r="36963" spans="4:5">
      <c r="D36963" s="122"/>
      <c r="E36963" s="122"/>
    </row>
    <row r="36964" spans="4:5">
      <c r="D36964" s="122"/>
      <c r="E36964" s="122"/>
    </row>
    <row r="36965" spans="4:5">
      <c r="D36965" s="122"/>
      <c r="E36965" s="122"/>
    </row>
    <row r="36966" spans="4:5">
      <c r="D36966" s="122"/>
      <c r="E36966" s="122"/>
    </row>
    <row r="36967" spans="4:5">
      <c r="D36967" s="122"/>
      <c r="E36967" s="122"/>
    </row>
    <row r="36968" spans="4:5">
      <c r="D36968" s="122"/>
      <c r="E36968" s="122"/>
    </row>
    <row r="36969" spans="4:5">
      <c r="D36969" s="122"/>
      <c r="E36969" s="122"/>
    </row>
    <row r="36970" spans="4:5">
      <c r="D36970" s="122"/>
      <c r="E36970" s="122"/>
    </row>
    <row r="36971" spans="4:5">
      <c r="D36971" s="122"/>
      <c r="E36971" s="122"/>
    </row>
    <row r="36972" spans="4:5">
      <c r="D36972" s="122"/>
      <c r="E36972" s="122"/>
    </row>
    <row r="36973" spans="4:5">
      <c r="D36973" s="122"/>
      <c r="E36973" s="122"/>
    </row>
    <row r="36974" spans="4:5">
      <c r="D36974" s="122"/>
      <c r="E36974" s="122"/>
    </row>
    <row r="36975" spans="4:5">
      <c r="D36975" s="122"/>
      <c r="E36975" s="122"/>
    </row>
    <row r="36976" spans="4:5">
      <c r="D36976" s="122"/>
      <c r="E36976" s="122"/>
    </row>
    <row r="36977" spans="4:5">
      <c r="D36977" s="122"/>
      <c r="E36977" s="122"/>
    </row>
    <row r="36978" spans="4:5">
      <c r="D36978" s="122"/>
      <c r="E36978" s="122"/>
    </row>
    <row r="36979" spans="4:5">
      <c r="D36979" s="122"/>
      <c r="E36979" s="122"/>
    </row>
    <row r="36980" spans="4:5">
      <c r="D36980" s="122"/>
      <c r="E36980" s="122"/>
    </row>
    <row r="36981" spans="4:5">
      <c r="D36981" s="122"/>
      <c r="E36981" s="122"/>
    </row>
    <row r="36982" spans="4:5">
      <c r="D36982" s="122"/>
      <c r="E36982" s="122"/>
    </row>
    <row r="36983" spans="4:5">
      <c r="D36983" s="122"/>
      <c r="E36983" s="122"/>
    </row>
    <row r="36984" spans="4:5">
      <c r="D36984" s="122"/>
      <c r="E36984" s="122"/>
    </row>
    <row r="36985" spans="4:5">
      <c r="D36985" s="122"/>
      <c r="E36985" s="122"/>
    </row>
    <row r="36986" spans="4:5">
      <c r="D36986" s="122"/>
      <c r="E36986" s="122"/>
    </row>
    <row r="36987" spans="4:5">
      <c r="D36987" s="122"/>
      <c r="E36987" s="122"/>
    </row>
    <row r="36988" spans="4:5">
      <c r="D36988" s="122"/>
      <c r="E36988" s="122"/>
    </row>
    <row r="36989" spans="4:5">
      <c r="D36989" s="122"/>
      <c r="E36989" s="122"/>
    </row>
    <row r="36990" spans="4:5">
      <c r="D36990" s="122"/>
      <c r="E36990" s="122"/>
    </row>
    <row r="36991" spans="4:5">
      <c r="D36991" s="122"/>
      <c r="E36991" s="122"/>
    </row>
    <row r="36992" spans="4:5">
      <c r="D36992" s="122"/>
      <c r="E36992" s="122"/>
    </row>
    <row r="36993" spans="4:5">
      <c r="D36993" s="122"/>
      <c r="E36993" s="122"/>
    </row>
    <row r="36994" spans="4:5">
      <c r="D36994" s="122"/>
      <c r="E36994" s="122"/>
    </row>
    <row r="36995" spans="4:5">
      <c r="D36995" s="122"/>
      <c r="E36995" s="122"/>
    </row>
    <row r="36996" spans="4:5">
      <c r="D36996" s="122"/>
      <c r="E36996" s="122"/>
    </row>
    <row r="36997" spans="4:5">
      <c r="D36997" s="122"/>
      <c r="E36997" s="122"/>
    </row>
    <row r="36998" spans="4:5">
      <c r="D36998" s="122"/>
      <c r="E36998" s="122"/>
    </row>
    <row r="36999" spans="4:5">
      <c r="D36999" s="122"/>
      <c r="E36999" s="122"/>
    </row>
    <row r="37000" spans="4:5">
      <c r="D37000" s="122"/>
      <c r="E37000" s="122"/>
    </row>
    <row r="37001" spans="4:5">
      <c r="D37001" s="122"/>
      <c r="E37001" s="122"/>
    </row>
    <row r="37002" spans="4:5">
      <c r="D37002" s="122"/>
      <c r="E37002" s="122"/>
    </row>
    <row r="37003" spans="4:5">
      <c r="D37003" s="122"/>
      <c r="E37003" s="122"/>
    </row>
    <row r="37004" spans="4:5">
      <c r="D37004" s="122"/>
      <c r="E37004" s="122"/>
    </row>
    <row r="37005" spans="4:5">
      <c r="D37005" s="122"/>
      <c r="E37005" s="122"/>
    </row>
    <row r="37006" spans="4:5">
      <c r="D37006" s="122"/>
      <c r="E37006" s="122"/>
    </row>
    <row r="37007" spans="4:5">
      <c r="D37007" s="122"/>
      <c r="E37007" s="122"/>
    </row>
    <row r="37008" spans="4:5">
      <c r="D37008" s="122"/>
      <c r="E37008" s="122"/>
    </row>
    <row r="37009" spans="4:5">
      <c r="D37009" s="122"/>
      <c r="E37009" s="122"/>
    </row>
    <row r="37010" spans="4:5">
      <c r="D37010" s="122"/>
      <c r="E37010" s="122"/>
    </row>
    <row r="37011" spans="4:5">
      <c r="D37011" s="122"/>
      <c r="E37011" s="122"/>
    </row>
    <row r="37012" spans="4:5">
      <c r="D37012" s="122"/>
      <c r="E37012" s="122"/>
    </row>
    <row r="37013" spans="4:5">
      <c r="D37013" s="122"/>
      <c r="E37013" s="122"/>
    </row>
    <row r="37014" spans="4:5">
      <c r="D37014" s="122"/>
      <c r="E37014" s="122"/>
    </row>
    <row r="37015" spans="4:5">
      <c r="D37015" s="122"/>
      <c r="E37015" s="122"/>
    </row>
    <row r="37016" spans="4:5">
      <c r="D37016" s="122"/>
      <c r="E37016" s="122"/>
    </row>
    <row r="37017" spans="4:5">
      <c r="D37017" s="122"/>
      <c r="E37017" s="122"/>
    </row>
    <row r="37018" spans="4:5">
      <c r="D37018" s="122"/>
      <c r="E37018" s="122"/>
    </row>
    <row r="37019" spans="4:5">
      <c r="D37019" s="122"/>
      <c r="E37019" s="122"/>
    </row>
    <row r="37020" spans="4:5">
      <c r="D37020" s="122"/>
      <c r="E37020" s="122"/>
    </row>
    <row r="37021" spans="4:5">
      <c r="D37021" s="122"/>
      <c r="E37021" s="122"/>
    </row>
    <row r="37022" spans="4:5">
      <c r="D37022" s="122"/>
      <c r="E37022" s="122"/>
    </row>
    <row r="37023" spans="4:5">
      <c r="D37023" s="122"/>
      <c r="E37023" s="122"/>
    </row>
    <row r="37024" spans="4:5">
      <c r="D37024" s="122"/>
      <c r="E37024" s="122"/>
    </row>
    <row r="37025" spans="4:5">
      <c r="D37025" s="122"/>
      <c r="E37025" s="122"/>
    </row>
    <row r="37026" spans="4:5">
      <c r="D37026" s="122"/>
      <c r="E37026" s="122"/>
    </row>
    <row r="37027" spans="4:5">
      <c r="D37027" s="122"/>
      <c r="E37027" s="122"/>
    </row>
    <row r="37028" spans="4:5">
      <c r="D37028" s="122"/>
      <c r="E37028" s="122"/>
    </row>
    <row r="37029" spans="4:5">
      <c r="D37029" s="122"/>
      <c r="E37029" s="122"/>
    </row>
    <row r="37030" spans="4:5">
      <c r="D37030" s="122"/>
      <c r="E37030" s="122"/>
    </row>
    <row r="37031" spans="4:5">
      <c r="D37031" s="122"/>
      <c r="E37031" s="122"/>
    </row>
    <row r="37032" spans="4:5">
      <c r="D37032" s="122"/>
      <c r="E37032" s="122"/>
    </row>
    <row r="37033" spans="4:5">
      <c r="D37033" s="122"/>
      <c r="E37033" s="122"/>
    </row>
    <row r="37034" spans="4:5">
      <c r="D37034" s="122"/>
      <c r="E37034" s="122"/>
    </row>
    <row r="37035" spans="4:5">
      <c r="D37035" s="122"/>
      <c r="E37035" s="122"/>
    </row>
    <row r="37036" spans="4:5">
      <c r="D37036" s="122"/>
      <c r="E37036" s="122"/>
    </row>
    <row r="37037" spans="4:5">
      <c r="D37037" s="122"/>
      <c r="E37037" s="122"/>
    </row>
    <row r="37038" spans="4:5">
      <c r="D37038" s="122"/>
      <c r="E37038" s="122"/>
    </row>
    <row r="37039" spans="4:5">
      <c r="D37039" s="122"/>
      <c r="E37039" s="122"/>
    </row>
    <row r="37040" spans="4:5">
      <c r="D37040" s="122"/>
      <c r="E37040" s="122"/>
    </row>
    <row r="37041" spans="4:5">
      <c r="D37041" s="122"/>
      <c r="E37041" s="122"/>
    </row>
    <row r="37042" spans="4:5">
      <c r="D37042" s="122"/>
      <c r="E37042" s="122"/>
    </row>
    <row r="37043" spans="4:5">
      <c r="D37043" s="122"/>
      <c r="E37043" s="122"/>
    </row>
    <row r="37044" spans="4:5">
      <c r="D37044" s="122"/>
      <c r="E37044" s="122"/>
    </row>
    <row r="37045" spans="4:5">
      <c r="D37045" s="122"/>
      <c r="E37045" s="122"/>
    </row>
    <row r="37046" spans="4:5">
      <c r="D37046" s="122"/>
      <c r="E37046" s="122"/>
    </row>
    <row r="37047" spans="4:5">
      <c r="D37047" s="122"/>
      <c r="E37047" s="122"/>
    </row>
    <row r="37048" spans="4:5">
      <c r="D37048" s="122"/>
      <c r="E37048" s="122"/>
    </row>
    <row r="37049" spans="4:5">
      <c r="D37049" s="122"/>
      <c r="E37049" s="122"/>
    </row>
    <row r="37050" spans="4:5">
      <c r="D37050" s="122"/>
      <c r="E37050" s="122"/>
    </row>
    <row r="37051" spans="4:5">
      <c r="D37051" s="122"/>
      <c r="E37051" s="122"/>
    </row>
    <row r="37052" spans="4:5">
      <c r="D37052" s="122"/>
      <c r="E37052" s="122"/>
    </row>
    <row r="37053" spans="4:5">
      <c r="D37053" s="122"/>
      <c r="E37053" s="122"/>
    </row>
    <row r="37054" spans="4:5">
      <c r="D37054" s="122"/>
      <c r="E37054" s="122"/>
    </row>
    <row r="37055" spans="4:5">
      <c r="D37055" s="122"/>
      <c r="E37055" s="122"/>
    </row>
    <row r="37056" spans="4:5">
      <c r="D37056" s="122"/>
      <c r="E37056" s="122"/>
    </row>
    <row r="37057" spans="4:5">
      <c r="D37057" s="122"/>
      <c r="E37057" s="122"/>
    </row>
    <row r="37058" spans="4:5">
      <c r="D37058" s="122"/>
      <c r="E37058" s="122"/>
    </row>
    <row r="37059" spans="4:5">
      <c r="D37059" s="122"/>
      <c r="E37059" s="122"/>
    </row>
    <row r="37060" spans="4:5">
      <c r="D37060" s="122"/>
      <c r="E37060" s="122"/>
    </row>
    <row r="37061" spans="4:5">
      <c r="D37061" s="122"/>
      <c r="E37061" s="122"/>
    </row>
    <row r="37062" spans="4:5">
      <c r="D37062" s="122"/>
      <c r="E37062" s="122"/>
    </row>
    <row r="37063" spans="4:5">
      <c r="D37063" s="122"/>
      <c r="E37063" s="122"/>
    </row>
    <row r="37064" spans="4:5">
      <c r="D37064" s="122"/>
      <c r="E37064" s="122"/>
    </row>
    <row r="37065" spans="4:5">
      <c r="D37065" s="122"/>
      <c r="E37065" s="122"/>
    </row>
    <row r="37066" spans="4:5">
      <c r="D37066" s="122"/>
      <c r="E37066" s="122"/>
    </row>
    <row r="37067" spans="4:5">
      <c r="D37067" s="122"/>
      <c r="E37067" s="122"/>
    </row>
    <row r="37068" spans="4:5">
      <c r="D37068" s="122"/>
      <c r="E37068" s="122"/>
    </row>
    <row r="37069" spans="4:5">
      <c r="D37069" s="122"/>
      <c r="E37069" s="122"/>
    </row>
    <row r="37070" spans="4:5">
      <c r="D37070" s="122"/>
      <c r="E37070" s="122"/>
    </row>
    <row r="37071" spans="4:5">
      <c r="D37071" s="122"/>
      <c r="E37071" s="122"/>
    </row>
    <row r="37072" spans="4:5">
      <c r="D37072" s="122"/>
      <c r="E37072" s="122"/>
    </row>
    <row r="37073" spans="4:5">
      <c r="D37073" s="122"/>
      <c r="E37073" s="122"/>
    </row>
    <row r="37074" spans="4:5">
      <c r="D37074" s="122"/>
      <c r="E37074" s="122"/>
    </row>
    <row r="37075" spans="4:5">
      <c r="D37075" s="122"/>
      <c r="E37075" s="122"/>
    </row>
    <row r="37076" spans="4:5">
      <c r="D37076" s="122"/>
      <c r="E37076" s="122"/>
    </row>
    <row r="37077" spans="4:5">
      <c r="D37077" s="122"/>
      <c r="E37077" s="122"/>
    </row>
    <row r="37078" spans="4:5">
      <c r="D37078" s="122"/>
      <c r="E37078" s="122"/>
    </row>
    <row r="37079" spans="4:5">
      <c r="D37079" s="122"/>
      <c r="E37079" s="122"/>
    </row>
    <row r="37080" spans="4:5">
      <c r="D37080" s="122"/>
      <c r="E37080" s="122"/>
    </row>
    <row r="37081" spans="4:5">
      <c r="D37081" s="122"/>
      <c r="E37081" s="122"/>
    </row>
    <row r="37082" spans="4:5">
      <c r="D37082" s="122"/>
      <c r="E37082" s="122"/>
    </row>
    <row r="37083" spans="4:5">
      <c r="D37083" s="122"/>
      <c r="E37083" s="122"/>
    </row>
    <row r="37084" spans="4:5">
      <c r="D37084" s="122"/>
      <c r="E37084" s="122"/>
    </row>
    <row r="37085" spans="4:5">
      <c r="D37085" s="122"/>
      <c r="E37085" s="122"/>
    </row>
    <row r="37086" spans="4:5">
      <c r="D37086" s="122"/>
      <c r="E37086" s="122"/>
    </row>
    <row r="37087" spans="4:5">
      <c r="D37087" s="122"/>
      <c r="E37087" s="122"/>
    </row>
    <row r="37088" spans="4:5">
      <c r="D37088" s="122"/>
      <c r="E37088" s="122"/>
    </row>
    <row r="37089" spans="4:5">
      <c r="D37089" s="122"/>
      <c r="E37089" s="122"/>
    </row>
    <row r="37090" spans="4:5">
      <c r="D37090" s="122"/>
      <c r="E37090" s="122"/>
    </row>
    <row r="37091" spans="4:5">
      <c r="D37091" s="122"/>
      <c r="E37091" s="122"/>
    </row>
    <row r="37092" spans="4:5">
      <c r="D37092" s="122"/>
      <c r="E37092" s="122"/>
    </row>
    <row r="37093" spans="4:5">
      <c r="D37093" s="122"/>
      <c r="E37093" s="122"/>
    </row>
    <row r="37094" spans="4:5">
      <c r="D37094" s="122"/>
      <c r="E37094" s="122"/>
    </row>
    <row r="37095" spans="4:5">
      <c r="D37095" s="122"/>
      <c r="E37095" s="122"/>
    </row>
    <row r="37096" spans="4:5">
      <c r="D37096" s="122"/>
      <c r="E37096" s="122"/>
    </row>
    <row r="37097" spans="4:5">
      <c r="D37097" s="122"/>
      <c r="E37097" s="122"/>
    </row>
    <row r="37098" spans="4:5">
      <c r="D37098" s="122"/>
      <c r="E37098" s="122"/>
    </row>
    <row r="37099" spans="4:5">
      <c r="D37099" s="122"/>
      <c r="E37099" s="122"/>
    </row>
    <row r="37100" spans="4:5">
      <c r="D37100" s="122"/>
      <c r="E37100" s="122"/>
    </row>
    <row r="37101" spans="4:5">
      <c r="D37101" s="122"/>
      <c r="E37101" s="122"/>
    </row>
    <row r="37102" spans="4:5">
      <c r="D37102" s="122"/>
      <c r="E37102" s="122"/>
    </row>
    <row r="37103" spans="4:5">
      <c r="D37103" s="122"/>
      <c r="E37103" s="122"/>
    </row>
    <row r="37104" spans="4:5">
      <c r="D37104" s="122"/>
      <c r="E37104" s="122"/>
    </row>
    <row r="37105" spans="4:5">
      <c r="D37105" s="122"/>
      <c r="E37105" s="122"/>
    </row>
    <row r="37106" spans="4:5">
      <c r="D37106" s="122"/>
      <c r="E37106" s="122"/>
    </row>
    <row r="37107" spans="4:5">
      <c r="D37107" s="122"/>
      <c r="E37107" s="122"/>
    </row>
    <row r="37108" spans="4:5">
      <c r="D37108" s="122"/>
      <c r="E37108" s="122"/>
    </row>
    <row r="37109" spans="4:5">
      <c r="D37109" s="122"/>
      <c r="E37109" s="122"/>
    </row>
    <row r="37110" spans="4:5">
      <c r="D37110" s="122"/>
      <c r="E37110" s="122"/>
    </row>
    <row r="37111" spans="4:5">
      <c r="D37111" s="122"/>
      <c r="E37111" s="122"/>
    </row>
    <row r="37112" spans="4:5">
      <c r="D37112" s="122"/>
      <c r="E37112" s="122"/>
    </row>
    <row r="37113" spans="4:5">
      <c r="D37113" s="122"/>
      <c r="E37113" s="122"/>
    </row>
    <row r="37114" spans="4:5">
      <c r="D37114" s="122"/>
      <c r="E37114" s="122"/>
    </row>
    <row r="37115" spans="4:5">
      <c r="D37115" s="122"/>
      <c r="E37115" s="122"/>
    </row>
    <row r="37116" spans="4:5">
      <c r="D37116" s="122"/>
      <c r="E37116" s="122"/>
    </row>
    <row r="37117" spans="4:5">
      <c r="D37117" s="122"/>
      <c r="E37117" s="122"/>
    </row>
    <row r="37118" spans="4:5">
      <c r="D37118" s="122"/>
      <c r="E37118" s="122"/>
    </row>
    <row r="37119" spans="4:5">
      <c r="D37119" s="122"/>
      <c r="E37119" s="122"/>
    </row>
    <row r="37120" spans="4:5">
      <c r="D37120" s="122"/>
      <c r="E37120" s="122"/>
    </row>
    <row r="37121" spans="4:5">
      <c r="D37121" s="122"/>
      <c r="E37121" s="122"/>
    </row>
    <row r="37122" spans="4:5">
      <c r="D37122" s="122"/>
      <c r="E37122" s="122"/>
    </row>
    <row r="37123" spans="4:5">
      <c r="D37123" s="122"/>
      <c r="E37123" s="122"/>
    </row>
    <row r="37124" spans="4:5">
      <c r="D37124" s="122"/>
      <c r="E37124" s="122"/>
    </row>
    <row r="37125" spans="4:5">
      <c r="D37125" s="122"/>
      <c r="E37125" s="122"/>
    </row>
    <row r="37126" spans="4:5">
      <c r="D37126" s="122"/>
      <c r="E37126" s="122"/>
    </row>
    <row r="37127" spans="4:5">
      <c r="D37127" s="122"/>
      <c r="E37127" s="122"/>
    </row>
    <row r="37128" spans="4:5">
      <c r="D37128" s="122"/>
      <c r="E37128" s="122"/>
    </row>
    <row r="37129" spans="4:5">
      <c r="D37129" s="122"/>
      <c r="E37129" s="122"/>
    </row>
    <row r="37130" spans="4:5">
      <c r="D37130" s="122"/>
      <c r="E37130" s="122"/>
    </row>
    <row r="37131" spans="4:5">
      <c r="D37131" s="122"/>
      <c r="E37131" s="122"/>
    </row>
    <row r="37132" spans="4:5">
      <c r="D37132" s="122"/>
      <c r="E37132" s="122"/>
    </row>
    <row r="37133" spans="4:5">
      <c r="D37133" s="122"/>
      <c r="E37133" s="122"/>
    </row>
    <row r="37134" spans="4:5">
      <c r="D37134" s="122"/>
      <c r="E37134" s="122"/>
    </row>
    <row r="37135" spans="4:5">
      <c r="D37135" s="122"/>
      <c r="E37135" s="122"/>
    </row>
    <row r="37136" spans="4:5">
      <c r="D37136" s="122"/>
      <c r="E37136" s="122"/>
    </row>
    <row r="37137" spans="4:5">
      <c r="D37137" s="122"/>
      <c r="E37137" s="122"/>
    </row>
    <row r="37138" spans="4:5">
      <c r="D37138" s="122"/>
      <c r="E37138" s="122"/>
    </row>
    <row r="37139" spans="4:5">
      <c r="D37139" s="122"/>
      <c r="E37139" s="122"/>
    </row>
    <row r="37140" spans="4:5">
      <c r="D37140" s="122"/>
      <c r="E37140" s="122"/>
    </row>
    <row r="37141" spans="4:5">
      <c r="D37141" s="122"/>
      <c r="E37141" s="122"/>
    </row>
    <row r="37142" spans="4:5">
      <c r="D37142" s="122"/>
      <c r="E37142" s="122"/>
    </row>
    <row r="37143" spans="4:5">
      <c r="D37143" s="122"/>
      <c r="E37143" s="122"/>
    </row>
    <row r="37144" spans="4:5">
      <c r="D37144" s="122"/>
      <c r="E37144" s="122"/>
    </row>
    <row r="37145" spans="4:5">
      <c r="D37145" s="122"/>
      <c r="E37145" s="122"/>
    </row>
    <row r="37146" spans="4:5">
      <c r="D37146" s="122"/>
      <c r="E37146" s="122"/>
    </row>
    <row r="37147" spans="4:5">
      <c r="D37147" s="122"/>
      <c r="E37147" s="122"/>
    </row>
    <row r="37148" spans="4:5">
      <c r="D37148" s="122"/>
      <c r="E37148" s="122"/>
    </row>
    <row r="37149" spans="4:5">
      <c r="D37149" s="122"/>
      <c r="E37149" s="122"/>
    </row>
    <row r="37150" spans="4:5">
      <c r="D37150" s="122"/>
      <c r="E37150" s="122"/>
    </row>
    <row r="37151" spans="4:5">
      <c r="D37151" s="122"/>
      <c r="E37151" s="122"/>
    </row>
    <row r="37152" spans="4:5">
      <c r="D37152" s="122"/>
      <c r="E37152" s="122"/>
    </row>
    <row r="37153" spans="4:5">
      <c r="D37153" s="122"/>
      <c r="E37153" s="122"/>
    </row>
    <row r="37154" spans="4:5">
      <c r="D37154" s="122"/>
      <c r="E37154" s="122"/>
    </row>
    <row r="37155" spans="4:5">
      <c r="D37155" s="122"/>
      <c r="E37155" s="122"/>
    </row>
    <row r="37156" spans="4:5">
      <c r="D37156" s="122"/>
      <c r="E37156" s="122"/>
    </row>
    <row r="37157" spans="4:5">
      <c r="D37157" s="122"/>
      <c r="E37157" s="122"/>
    </row>
    <row r="37158" spans="4:5">
      <c r="D37158" s="122"/>
      <c r="E37158" s="122"/>
    </row>
    <row r="37159" spans="4:5">
      <c r="D37159" s="122"/>
      <c r="E37159" s="122"/>
    </row>
    <row r="37160" spans="4:5">
      <c r="D37160" s="122"/>
      <c r="E37160" s="122"/>
    </row>
    <row r="37161" spans="4:5">
      <c r="D37161" s="122"/>
      <c r="E37161" s="122"/>
    </row>
    <row r="37162" spans="4:5">
      <c r="D37162" s="122"/>
      <c r="E37162" s="122"/>
    </row>
    <row r="37163" spans="4:5">
      <c r="D37163" s="122"/>
      <c r="E37163" s="122"/>
    </row>
    <row r="37164" spans="4:5">
      <c r="D37164" s="122"/>
      <c r="E37164" s="122"/>
    </row>
    <row r="37165" spans="4:5">
      <c r="D37165" s="122"/>
      <c r="E37165" s="122"/>
    </row>
    <row r="37166" spans="4:5">
      <c r="D37166" s="122"/>
      <c r="E37166" s="122"/>
    </row>
    <row r="37167" spans="4:5">
      <c r="D37167" s="122"/>
      <c r="E37167" s="122"/>
    </row>
    <row r="37168" spans="4:5">
      <c r="D37168" s="122"/>
      <c r="E37168" s="122"/>
    </row>
    <row r="37169" spans="4:5">
      <c r="D37169" s="122"/>
      <c r="E37169" s="122"/>
    </row>
    <row r="37170" spans="4:5">
      <c r="D37170" s="122"/>
      <c r="E37170" s="122"/>
    </row>
    <row r="37171" spans="4:5">
      <c r="D37171" s="122"/>
      <c r="E37171" s="122"/>
    </row>
    <row r="37172" spans="4:5">
      <c r="D37172" s="122"/>
      <c r="E37172" s="122"/>
    </row>
    <row r="37173" spans="4:5">
      <c r="D37173" s="122"/>
      <c r="E37173" s="122"/>
    </row>
    <row r="37174" spans="4:5">
      <c r="D37174" s="122"/>
      <c r="E37174" s="122"/>
    </row>
    <row r="37175" spans="4:5">
      <c r="D37175" s="122"/>
      <c r="E37175" s="122"/>
    </row>
    <row r="37176" spans="4:5">
      <c r="D37176" s="122"/>
      <c r="E37176" s="122"/>
    </row>
    <row r="37177" spans="4:5">
      <c r="D37177" s="122"/>
      <c r="E37177" s="122"/>
    </row>
    <row r="37178" spans="4:5">
      <c r="D37178" s="122"/>
      <c r="E37178" s="122"/>
    </row>
    <row r="37179" spans="4:5">
      <c r="D37179" s="122"/>
      <c r="E37179" s="122"/>
    </row>
    <row r="37180" spans="4:5">
      <c r="D37180" s="122"/>
      <c r="E37180" s="122"/>
    </row>
    <row r="37181" spans="4:5">
      <c r="D37181" s="122"/>
      <c r="E37181" s="122"/>
    </row>
    <row r="37182" spans="4:5">
      <c r="D37182" s="122"/>
      <c r="E37182" s="122"/>
    </row>
    <row r="37183" spans="4:5">
      <c r="D37183" s="122"/>
      <c r="E37183" s="122"/>
    </row>
    <row r="37184" spans="4:5">
      <c r="D37184" s="122"/>
      <c r="E37184" s="122"/>
    </row>
    <row r="37185" spans="4:5">
      <c r="D37185" s="122"/>
      <c r="E37185" s="122"/>
    </row>
    <row r="37186" spans="4:5">
      <c r="D37186" s="122"/>
      <c r="E37186" s="122"/>
    </row>
    <row r="37187" spans="4:5">
      <c r="D37187" s="122"/>
      <c r="E37187" s="122"/>
    </row>
    <row r="37188" spans="4:5">
      <c r="D37188" s="122"/>
      <c r="E37188" s="122"/>
    </row>
    <row r="37189" spans="4:5">
      <c r="D37189" s="122"/>
      <c r="E37189" s="122"/>
    </row>
    <row r="37190" spans="4:5">
      <c r="D37190" s="122"/>
      <c r="E37190" s="122"/>
    </row>
    <row r="37191" spans="4:5">
      <c r="D37191" s="122"/>
      <c r="E37191" s="122"/>
    </row>
    <row r="37192" spans="4:5">
      <c r="D37192" s="122"/>
      <c r="E37192" s="122"/>
    </row>
    <row r="37193" spans="4:5">
      <c r="D37193" s="122"/>
      <c r="E37193" s="122"/>
    </row>
    <row r="37194" spans="4:5">
      <c r="D37194" s="122"/>
      <c r="E37194" s="122"/>
    </row>
    <row r="37195" spans="4:5">
      <c r="D37195" s="122"/>
      <c r="E37195" s="122"/>
    </row>
    <row r="37196" spans="4:5">
      <c r="D37196" s="122"/>
      <c r="E37196" s="122"/>
    </row>
    <row r="37197" spans="4:5">
      <c r="D37197" s="122"/>
      <c r="E37197" s="122"/>
    </row>
    <row r="37198" spans="4:5">
      <c r="D37198" s="122"/>
      <c r="E37198" s="122"/>
    </row>
    <row r="37199" spans="4:5">
      <c r="D37199" s="122"/>
      <c r="E37199" s="122"/>
    </row>
    <row r="37200" spans="4:5">
      <c r="D37200" s="122"/>
      <c r="E37200" s="122"/>
    </row>
    <row r="37201" spans="4:5">
      <c r="D37201" s="122"/>
      <c r="E37201" s="122"/>
    </row>
    <row r="37202" spans="4:5">
      <c r="D37202" s="122"/>
      <c r="E37202" s="122"/>
    </row>
    <row r="37203" spans="4:5">
      <c r="D37203" s="122"/>
      <c r="E37203" s="122"/>
    </row>
    <row r="37204" spans="4:5">
      <c r="D37204" s="122"/>
      <c r="E37204" s="122"/>
    </row>
    <row r="37205" spans="4:5">
      <c r="D37205" s="122"/>
      <c r="E37205" s="122"/>
    </row>
    <row r="37206" spans="4:5">
      <c r="D37206" s="122"/>
      <c r="E37206" s="122"/>
    </row>
    <row r="37207" spans="4:5">
      <c r="D37207" s="122"/>
      <c r="E37207" s="122"/>
    </row>
    <row r="37208" spans="4:5">
      <c r="D37208" s="122"/>
      <c r="E37208" s="122"/>
    </row>
    <row r="37209" spans="4:5">
      <c r="D37209" s="122"/>
      <c r="E37209" s="122"/>
    </row>
    <row r="37210" spans="4:5">
      <c r="D37210" s="122"/>
      <c r="E37210" s="122"/>
    </row>
    <row r="37211" spans="4:5">
      <c r="D37211" s="122"/>
      <c r="E37211" s="122"/>
    </row>
    <row r="37212" spans="4:5">
      <c r="D37212" s="122"/>
      <c r="E37212" s="122"/>
    </row>
    <row r="37213" spans="4:5">
      <c r="D37213" s="122"/>
      <c r="E37213" s="122"/>
    </row>
    <row r="37214" spans="4:5">
      <c r="D37214" s="122"/>
      <c r="E37214" s="122"/>
    </row>
    <row r="37215" spans="4:5">
      <c r="D37215" s="122"/>
      <c r="E37215" s="122"/>
    </row>
    <row r="37216" spans="4:5">
      <c r="D37216" s="122"/>
      <c r="E37216" s="122"/>
    </row>
    <row r="37217" spans="4:5">
      <c r="D37217" s="122"/>
      <c r="E37217" s="122"/>
    </row>
    <row r="37218" spans="4:5">
      <c r="D37218" s="122"/>
      <c r="E37218" s="122"/>
    </row>
    <row r="37219" spans="4:5">
      <c r="D37219" s="122"/>
      <c r="E37219" s="122"/>
    </row>
    <row r="37220" spans="4:5">
      <c r="D37220" s="122"/>
      <c r="E37220" s="122"/>
    </row>
    <row r="37221" spans="4:5">
      <c r="D37221" s="122"/>
      <c r="E37221" s="122"/>
    </row>
    <row r="37222" spans="4:5">
      <c r="D37222" s="122"/>
      <c r="E37222" s="122"/>
    </row>
    <row r="37223" spans="4:5">
      <c r="D37223" s="122"/>
      <c r="E37223" s="122"/>
    </row>
    <row r="37224" spans="4:5">
      <c r="D37224" s="122"/>
      <c r="E37224" s="122"/>
    </row>
    <row r="37225" spans="4:5">
      <c r="D37225" s="122"/>
      <c r="E37225" s="122"/>
    </row>
    <row r="37226" spans="4:5">
      <c r="D37226" s="122"/>
      <c r="E37226" s="122"/>
    </row>
    <row r="37227" spans="4:5">
      <c r="D37227" s="122"/>
      <c r="E37227" s="122"/>
    </row>
    <row r="37228" spans="4:5">
      <c r="D37228" s="122"/>
      <c r="E37228" s="122"/>
    </row>
    <row r="37229" spans="4:5">
      <c r="D37229" s="122"/>
      <c r="E37229" s="122"/>
    </row>
    <row r="37230" spans="4:5">
      <c r="D37230" s="122"/>
      <c r="E37230" s="122"/>
    </row>
    <row r="37231" spans="4:5">
      <c r="D37231" s="122"/>
      <c r="E37231" s="122"/>
    </row>
    <row r="37232" spans="4:5">
      <c r="D37232" s="122"/>
      <c r="E37232" s="122"/>
    </row>
    <row r="37233" spans="4:5">
      <c r="D37233" s="122"/>
      <c r="E37233" s="122"/>
    </row>
    <row r="37234" spans="4:5">
      <c r="D37234" s="122"/>
      <c r="E37234" s="122"/>
    </row>
    <row r="37235" spans="4:5">
      <c r="D37235" s="122"/>
      <c r="E37235" s="122"/>
    </row>
    <row r="37236" spans="4:5">
      <c r="D37236" s="122"/>
      <c r="E37236" s="122"/>
    </row>
    <row r="37237" spans="4:5">
      <c r="D37237" s="122"/>
      <c r="E37237" s="122"/>
    </row>
    <row r="37238" spans="4:5">
      <c r="D37238" s="122"/>
      <c r="E37238" s="122"/>
    </row>
    <row r="37239" spans="4:5">
      <c r="D37239" s="122"/>
      <c r="E37239" s="122"/>
    </row>
    <row r="37240" spans="4:5">
      <c r="D37240" s="122"/>
      <c r="E37240" s="122"/>
    </row>
    <row r="37241" spans="4:5">
      <c r="D37241" s="122"/>
      <c r="E37241" s="122"/>
    </row>
    <row r="37242" spans="4:5">
      <c r="D37242" s="122"/>
      <c r="E37242" s="122"/>
    </row>
    <row r="37243" spans="4:5">
      <c r="D37243" s="122"/>
      <c r="E37243" s="122"/>
    </row>
    <row r="37244" spans="4:5">
      <c r="D37244" s="122"/>
      <c r="E37244" s="122"/>
    </row>
    <row r="37245" spans="4:5">
      <c r="D37245" s="122"/>
      <c r="E37245" s="122"/>
    </row>
    <row r="37246" spans="4:5">
      <c r="D37246" s="122"/>
      <c r="E37246" s="122"/>
    </row>
    <row r="37247" spans="4:5">
      <c r="D37247" s="122"/>
      <c r="E37247" s="122"/>
    </row>
    <row r="37248" spans="4:5">
      <c r="D37248" s="122"/>
      <c r="E37248" s="122"/>
    </row>
    <row r="37249" spans="4:5">
      <c r="D37249" s="122"/>
      <c r="E37249" s="122"/>
    </row>
    <row r="37250" spans="4:5">
      <c r="D37250" s="122"/>
      <c r="E37250" s="122"/>
    </row>
    <row r="37251" spans="4:5">
      <c r="D37251" s="122"/>
      <c r="E37251" s="122"/>
    </row>
    <row r="37252" spans="4:5">
      <c r="D37252" s="122"/>
      <c r="E37252" s="122"/>
    </row>
    <row r="37253" spans="4:5">
      <c r="D37253" s="122"/>
      <c r="E37253" s="122"/>
    </row>
    <row r="37254" spans="4:5">
      <c r="D37254" s="122"/>
      <c r="E37254" s="122"/>
    </row>
    <row r="37255" spans="4:5">
      <c r="D37255" s="122"/>
      <c r="E37255" s="122"/>
    </row>
    <row r="37256" spans="4:5">
      <c r="D37256" s="122"/>
      <c r="E37256" s="122"/>
    </row>
    <row r="37257" spans="4:5">
      <c r="D37257" s="122"/>
      <c r="E37257" s="122"/>
    </row>
    <row r="37258" spans="4:5">
      <c r="D37258" s="122"/>
      <c r="E37258" s="122"/>
    </row>
    <row r="37259" spans="4:5">
      <c r="D37259" s="122"/>
      <c r="E37259" s="122"/>
    </row>
    <row r="37260" spans="4:5">
      <c r="D37260" s="122"/>
      <c r="E37260" s="122"/>
    </row>
    <row r="37261" spans="4:5">
      <c r="D37261" s="122"/>
      <c r="E37261" s="122"/>
    </row>
    <row r="37262" spans="4:5">
      <c r="D37262" s="122"/>
      <c r="E37262" s="122"/>
    </row>
    <row r="37263" spans="4:5">
      <c r="D37263" s="122"/>
      <c r="E37263" s="122"/>
    </row>
    <row r="37264" spans="4:5">
      <c r="D37264" s="122"/>
      <c r="E37264" s="122"/>
    </row>
    <row r="37265" spans="4:5">
      <c r="D37265" s="122"/>
      <c r="E37265" s="122"/>
    </row>
    <row r="37266" spans="4:5">
      <c r="D37266" s="122"/>
      <c r="E37266" s="122"/>
    </row>
    <row r="37267" spans="4:5">
      <c r="D37267" s="122"/>
      <c r="E37267" s="122"/>
    </row>
    <row r="37268" spans="4:5">
      <c r="D37268" s="122"/>
      <c r="E37268" s="122"/>
    </row>
    <row r="37269" spans="4:5">
      <c r="D37269" s="122"/>
      <c r="E37269" s="122"/>
    </row>
    <row r="37270" spans="4:5">
      <c r="D37270" s="122"/>
      <c r="E37270" s="122"/>
    </row>
    <row r="37271" spans="4:5">
      <c r="D37271" s="122"/>
      <c r="E37271" s="122"/>
    </row>
    <row r="37272" spans="4:5">
      <c r="D37272" s="122"/>
      <c r="E37272" s="122"/>
    </row>
    <row r="37273" spans="4:5">
      <c r="D37273" s="122"/>
      <c r="E37273" s="122"/>
    </row>
    <row r="37274" spans="4:5">
      <c r="D37274" s="122"/>
      <c r="E37274" s="122"/>
    </row>
    <row r="37275" spans="4:5">
      <c r="D37275" s="122"/>
      <c r="E37275" s="122"/>
    </row>
    <row r="37276" spans="4:5">
      <c r="D37276" s="122"/>
      <c r="E37276" s="122"/>
    </row>
    <row r="37277" spans="4:5">
      <c r="D37277" s="122"/>
      <c r="E37277" s="122"/>
    </row>
    <row r="37278" spans="4:5">
      <c r="D37278" s="122"/>
      <c r="E37278" s="122"/>
    </row>
    <row r="37279" spans="4:5">
      <c r="D37279" s="122"/>
      <c r="E37279" s="122"/>
    </row>
    <row r="37280" spans="4:5">
      <c r="D37280" s="122"/>
      <c r="E37280" s="122"/>
    </row>
    <row r="37281" spans="4:5">
      <c r="D37281" s="122"/>
      <c r="E37281" s="122"/>
    </row>
    <row r="37282" spans="4:5">
      <c r="D37282" s="122"/>
      <c r="E37282" s="122"/>
    </row>
    <row r="37283" spans="4:5">
      <c r="D37283" s="122"/>
      <c r="E37283" s="122"/>
    </row>
    <row r="37284" spans="4:5">
      <c r="D37284" s="122"/>
      <c r="E37284" s="122"/>
    </row>
    <row r="37285" spans="4:5">
      <c r="D37285" s="122"/>
      <c r="E37285" s="122"/>
    </row>
    <row r="37286" spans="4:5">
      <c r="D37286" s="122"/>
      <c r="E37286" s="122"/>
    </row>
    <row r="37287" spans="4:5">
      <c r="D37287" s="122"/>
      <c r="E37287" s="122"/>
    </row>
    <row r="37288" spans="4:5">
      <c r="D37288" s="122"/>
      <c r="E37288" s="122"/>
    </row>
    <row r="37289" spans="4:5">
      <c r="D37289" s="122"/>
      <c r="E37289" s="122"/>
    </row>
    <row r="37290" spans="4:5">
      <c r="D37290" s="122"/>
      <c r="E37290" s="122"/>
    </row>
    <row r="37291" spans="4:5">
      <c r="D37291" s="122"/>
      <c r="E37291" s="122"/>
    </row>
    <row r="37292" spans="4:5">
      <c r="D37292" s="122"/>
      <c r="E37292" s="122"/>
    </row>
    <row r="37293" spans="4:5">
      <c r="D37293" s="122"/>
      <c r="E37293" s="122"/>
    </row>
    <row r="37294" spans="4:5">
      <c r="D37294" s="122"/>
      <c r="E37294" s="122"/>
    </row>
    <row r="37295" spans="4:5">
      <c r="D37295" s="122"/>
      <c r="E37295" s="122"/>
    </row>
    <row r="37296" spans="4:5">
      <c r="D37296" s="122"/>
      <c r="E37296" s="122"/>
    </row>
    <row r="37297" spans="4:5">
      <c r="D37297" s="122"/>
      <c r="E37297" s="122"/>
    </row>
    <row r="37298" spans="4:5">
      <c r="D37298" s="122"/>
      <c r="E37298" s="122"/>
    </row>
    <row r="37299" spans="4:5">
      <c r="D37299" s="122"/>
      <c r="E37299" s="122"/>
    </row>
    <row r="37300" spans="4:5">
      <c r="D37300" s="122"/>
      <c r="E37300" s="122"/>
    </row>
    <row r="37301" spans="4:5">
      <c r="D37301" s="122"/>
      <c r="E37301" s="122"/>
    </row>
    <row r="37302" spans="4:5">
      <c r="D37302" s="122"/>
      <c r="E37302" s="122"/>
    </row>
    <row r="37303" spans="4:5">
      <c r="D37303" s="122"/>
      <c r="E37303" s="122"/>
    </row>
    <row r="37304" spans="4:5">
      <c r="D37304" s="122"/>
      <c r="E37304" s="122"/>
    </row>
    <row r="37305" spans="4:5">
      <c r="D37305" s="122"/>
      <c r="E37305" s="122"/>
    </row>
    <row r="37306" spans="4:5">
      <c r="D37306" s="122"/>
      <c r="E37306" s="122"/>
    </row>
    <row r="37307" spans="4:5">
      <c r="D37307" s="122"/>
      <c r="E37307" s="122"/>
    </row>
    <row r="37308" spans="4:5">
      <c r="D37308" s="122"/>
      <c r="E37308" s="122"/>
    </row>
    <row r="37309" spans="4:5">
      <c r="D37309" s="122"/>
      <c r="E37309" s="122"/>
    </row>
    <row r="37310" spans="4:5">
      <c r="D37310" s="122"/>
      <c r="E37310" s="122"/>
    </row>
    <row r="37311" spans="4:5">
      <c r="D37311" s="122"/>
      <c r="E37311" s="122"/>
    </row>
    <row r="37312" spans="4:5">
      <c r="D37312" s="122"/>
      <c r="E37312" s="122"/>
    </row>
    <row r="37313" spans="4:5">
      <c r="D37313" s="122"/>
      <c r="E37313" s="122"/>
    </row>
    <row r="37314" spans="4:5">
      <c r="D37314" s="122"/>
      <c r="E37314" s="122"/>
    </row>
    <row r="37315" spans="4:5">
      <c r="D37315" s="122"/>
      <c r="E37315" s="122"/>
    </row>
    <row r="37316" spans="4:5">
      <c r="D37316" s="122"/>
      <c r="E37316" s="122"/>
    </row>
    <row r="37317" spans="4:5">
      <c r="D37317" s="122"/>
      <c r="E37317" s="122"/>
    </row>
    <row r="37318" spans="4:5">
      <c r="D37318" s="122"/>
      <c r="E37318" s="122"/>
    </row>
    <row r="37319" spans="4:5">
      <c r="D37319" s="122"/>
      <c r="E37319" s="122"/>
    </row>
    <row r="37320" spans="4:5">
      <c r="D37320" s="122"/>
      <c r="E37320" s="122"/>
    </row>
    <row r="37321" spans="4:5">
      <c r="D37321" s="122"/>
      <c r="E37321" s="122"/>
    </row>
    <row r="37322" spans="4:5">
      <c r="D37322" s="122"/>
      <c r="E37322" s="122"/>
    </row>
    <row r="37323" spans="4:5">
      <c r="D37323" s="122"/>
      <c r="E37323" s="122"/>
    </row>
    <row r="37324" spans="4:5">
      <c r="D37324" s="122"/>
      <c r="E37324" s="122"/>
    </row>
    <row r="37325" spans="4:5">
      <c r="D37325" s="122"/>
      <c r="E37325" s="122"/>
    </row>
    <row r="37326" spans="4:5">
      <c r="D37326" s="122"/>
      <c r="E37326" s="122"/>
    </row>
    <row r="37327" spans="4:5">
      <c r="D37327" s="122"/>
      <c r="E37327" s="122"/>
    </row>
    <row r="37328" spans="4:5">
      <c r="D37328" s="122"/>
      <c r="E37328" s="122"/>
    </row>
    <row r="37329" spans="4:5">
      <c r="D37329" s="122"/>
      <c r="E37329" s="122"/>
    </row>
    <row r="37330" spans="4:5">
      <c r="D37330" s="122"/>
      <c r="E37330" s="122"/>
    </row>
    <row r="37331" spans="4:5">
      <c r="D37331" s="122"/>
      <c r="E37331" s="122"/>
    </row>
    <row r="37332" spans="4:5">
      <c r="D37332" s="122"/>
      <c r="E37332" s="122"/>
    </row>
    <row r="37333" spans="4:5">
      <c r="D37333" s="122"/>
      <c r="E37333" s="122"/>
    </row>
    <row r="37334" spans="4:5">
      <c r="D37334" s="122"/>
      <c r="E37334" s="122"/>
    </row>
    <row r="37335" spans="4:5">
      <c r="D37335" s="122"/>
      <c r="E37335" s="122"/>
    </row>
    <row r="37336" spans="4:5">
      <c r="D37336" s="122"/>
      <c r="E37336" s="122"/>
    </row>
    <row r="37337" spans="4:5">
      <c r="D37337" s="122"/>
      <c r="E37337" s="122"/>
    </row>
    <row r="37338" spans="4:5">
      <c r="D37338" s="122"/>
      <c r="E37338" s="122"/>
    </row>
    <row r="37339" spans="4:5">
      <c r="D37339" s="122"/>
      <c r="E37339" s="122"/>
    </row>
    <row r="37340" spans="4:5">
      <c r="D37340" s="122"/>
      <c r="E37340" s="122"/>
    </row>
    <row r="37341" spans="4:5">
      <c r="D37341" s="122"/>
      <c r="E37341" s="122"/>
    </row>
    <row r="37342" spans="4:5">
      <c r="D37342" s="122"/>
      <c r="E37342" s="122"/>
    </row>
    <row r="37343" spans="4:5">
      <c r="D37343" s="122"/>
      <c r="E37343" s="122"/>
    </row>
    <row r="37344" spans="4:5">
      <c r="D37344" s="122"/>
      <c r="E37344" s="122"/>
    </row>
    <row r="37345" spans="4:5">
      <c r="D37345" s="122"/>
      <c r="E37345" s="122"/>
    </row>
    <row r="37346" spans="4:5">
      <c r="D37346" s="122"/>
      <c r="E37346" s="122"/>
    </row>
    <row r="37347" spans="4:5">
      <c r="D37347" s="122"/>
      <c r="E37347" s="122"/>
    </row>
    <row r="37348" spans="4:5">
      <c r="D37348" s="122"/>
      <c r="E37348" s="122"/>
    </row>
    <row r="37349" spans="4:5">
      <c r="D37349" s="122"/>
      <c r="E37349" s="122"/>
    </row>
    <row r="37350" spans="4:5">
      <c r="D37350" s="122"/>
      <c r="E37350" s="122"/>
    </row>
    <row r="37351" spans="4:5">
      <c r="D37351" s="122"/>
      <c r="E37351" s="122"/>
    </row>
    <row r="37352" spans="4:5">
      <c r="D37352" s="122"/>
      <c r="E37352" s="122"/>
    </row>
    <row r="37353" spans="4:5">
      <c r="D37353" s="122"/>
      <c r="E37353" s="122"/>
    </row>
    <row r="37354" spans="4:5">
      <c r="D37354" s="122"/>
      <c r="E37354" s="122"/>
    </row>
    <row r="37355" spans="4:5">
      <c r="D37355" s="122"/>
      <c r="E37355" s="122"/>
    </row>
    <row r="37356" spans="4:5">
      <c r="D37356" s="122"/>
      <c r="E37356" s="122"/>
    </row>
    <row r="37357" spans="4:5">
      <c r="D37357" s="122"/>
      <c r="E37357" s="122"/>
    </row>
    <row r="37358" spans="4:5">
      <c r="D37358" s="122"/>
      <c r="E37358" s="122"/>
    </row>
    <row r="37359" spans="4:5">
      <c r="D37359" s="122"/>
      <c r="E37359" s="122"/>
    </row>
    <row r="37360" spans="4:5">
      <c r="D37360" s="122"/>
      <c r="E37360" s="122"/>
    </row>
    <row r="37361" spans="4:5">
      <c r="D37361" s="122"/>
      <c r="E37361" s="122"/>
    </row>
    <row r="37362" spans="4:5">
      <c r="D37362" s="122"/>
      <c r="E37362" s="122"/>
    </row>
    <row r="37363" spans="4:5">
      <c r="D37363" s="122"/>
      <c r="E37363" s="122"/>
    </row>
    <row r="37364" spans="4:5">
      <c r="D37364" s="122"/>
      <c r="E37364" s="122"/>
    </row>
    <row r="37365" spans="4:5">
      <c r="D37365" s="122"/>
      <c r="E37365" s="122"/>
    </row>
    <row r="37366" spans="4:5">
      <c r="D37366" s="122"/>
      <c r="E37366" s="122"/>
    </row>
    <row r="37367" spans="4:5">
      <c r="D37367" s="122"/>
      <c r="E37367" s="122"/>
    </row>
    <row r="37368" spans="4:5">
      <c r="D37368" s="122"/>
      <c r="E37368" s="122"/>
    </row>
    <row r="37369" spans="4:5">
      <c r="D37369" s="122"/>
      <c r="E37369" s="122"/>
    </row>
    <row r="37370" spans="4:5">
      <c r="D37370" s="122"/>
      <c r="E37370" s="122"/>
    </row>
    <row r="37371" spans="4:5">
      <c r="D37371" s="122"/>
      <c r="E37371" s="122"/>
    </row>
    <row r="37372" spans="4:5">
      <c r="D37372" s="122"/>
      <c r="E37372" s="122"/>
    </row>
    <row r="37373" spans="4:5">
      <c r="D37373" s="122"/>
      <c r="E37373" s="122"/>
    </row>
    <row r="37374" spans="4:5">
      <c r="D37374" s="122"/>
      <c r="E37374" s="122"/>
    </row>
    <row r="37375" spans="4:5">
      <c r="D37375" s="122"/>
      <c r="E37375" s="122"/>
    </row>
    <row r="37376" spans="4:5">
      <c r="D37376" s="122"/>
      <c r="E37376" s="122"/>
    </row>
    <row r="37377" spans="4:5">
      <c r="D37377" s="122"/>
      <c r="E37377" s="122"/>
    </row>
    <row r="37378" spans="4:5">
      <c r="D37378" s="122"/>
      <c r="E37378" s="122"/>
    </row>
    <row r="37379" spans="4:5">
      <c r="D37379" s="122"/>
      <c r="E37379" s="122"/>
    </row>
    <row r="37380" spans="4:5">
      <c r="D37380" s="122"/>
      <c r="E37380" s="122"/>
    </row>
    <row r="37381" spans="4:5">
      <c r="D37381" s="122"/>
      <c r="E37381" s="122"/>
    </row>
    <row r="37382" spans="4:5">
      <c r="D37382" s="122"/>
      <c r="E37382" s="122"/>
    </row>
    <row r="37383" spans="4:5">
      <c r="D37383" s="122"/>
      <c r="E37383" s="122"/>
    </row>
    <row r="37384" spans="4:5">
      <c r="D37384" s="122"/>
      <c r="E37384" s="122"/>
    </row>
    <row r="37385" spans="4:5">
      <c r="D37385" s="122"/>
      <c r="E37385" s="122"/>
    </row>
    <row r="37386" spans="4:5">
      <c r="D37386" s="122"/>
      <c r="E37386" s="122"/>
    </row>
    <row r="37387" spans="4:5">
      <c r="D37387" s="122"/>
      <c r="E37387" s="122"/>
    </row>
    <row r="37388" spans="4:5">
      <c r="D37388" s="122"/>
      <c r="E37388" s="122"/>
    </row>
    <row r="37389" spans="4:5">
      <c r="D37389" s="122"/>
      <c r="E37389" s="122"/>
    </row>
    <row r="37390" spans="4:5">
      <c r="D37390" s="122"/>
      <c r="E37390" s="122"/>
    </row>
    <row r="37391" spans="4:5">
      <c r="D37391" s="122"/>
      <c r="E37391" s="122"/>
    </row>
    <row r="37392" spans="4:5">
      <c r="D37392" s="122"/>
      <c r="E37392" s="122"/>
    </row>
    <row r="37393" spans="4:5">
      <c r="D37393" s="122"/>
      <c r="E37393" s="122"/>
    </row>
    <row r="37394" spans="4:5">
      <c r="D37394" s="122"/>
      <c r="E37394" s="122"/>
    </row>
    <row r="37395" spans="4:5">
      <c r="D37395" s="122"/>
      <c r="E37395" s="122"/>
    </row>
    <row r="37396" spans="4:5">
      <c r="D37396" s="122"/>
      <c r="E37396" s="122"/>
    </row>
    <row r="37397" spans="4:5">
      <c r="D37397" s="122"/>
      <c r="E37397" s="122"/>
    </row>
    <row r="37398" spans="4:5">
      <c r="D37398" s="122"/>
      <c r="E37398" s="122"/>
    </row>
    <row r="37399" spans="4:5">
      <c r="D37399" s="122"/>
      <c r="E37399" s="122"/>
    </row>
    <row r="37400" spans="4:5">
      <c r="D37400" s="122"/>
      <c r="E37400" s="122"/>
    </row>
    <row r="37401" spans="4:5">
      <c r="D37401" s="122"/>
      <c r="E37401" s="122"/>
    </row>
    <row r="37402" spans="4:5">
      <c r="D37402" s="122"/>
      <c r="E37402" s="122"/>
    </row>
    <row r="37403" spans="4:5">
      <c r="D37403" s="122"/>
      <c r="E37403" s="122"/>
    </row>
    <row r="37404" spans="4:5">
      <c r="D37404" s="122"/>
      <c r="E37404" s="122"/>
    </row>
    <row r="37405" spans="4:5">
      <c r="D37405" s="122"/>
      <c r="E37405" s="122"/>
    </row>
    <row r="37406" spans="4:5">
      <c r="D37406" s="122"/>
      <c r="E37406" s="122"/>
    </row>
    <row r="37407" spans="4:5">
      <c r="D37407" s="122"/>
      <c r="E37407" s="122"/>
    </row>
    <row r="37408" spans="4:5">
      <c r="D37408" s="122"/>
      <c r="E37408" s="122"/>
    </row>
    <row r="37409" spans="4:5">
      <c r="D37409" s="122"/>
      <c r="E37409" s="122"/>
    </row>
    <row r="37410" spans="4:5">
      <c r="D37410" s="122"/>
      <c r="E37410" s="122"/>
    </row>
    <row r="37411" spans="4:5">
      <c r="D37411" s="122"/>
      <c r="E37411" s="122"/>
    </row>
    <row r="37412" spans="4:5">
      <c r="D37412" s="122"/>
      <c r="E37412" s="122"/>
    </row>
    <row r="37413" spans="4:5">
      <c r="D37413" s="122"/>
      <c r="E37413" s="122"/>
    </row>
    <row r="37414" spans="4:5">
      <c r="D37414" s="122"/>
      <c r="E37414" s="122"/>
    </row>
    <row r="37415" spans="4:5">
      <c r="D37415" s="122"/>
      <c r="E37415" s="122"/>
    </row>
    <row r="37416" spans="4:5">
      <c r="D37416" s="122"/>
      <c r="E37416" s="122"/>
    </row>
    <row r="37417" spans="4:5">
      <c r="D37417" s="122"/>
      <c r="E37417" s="122"/>
    </row>
    <row r="37418" spans="4:5">
      <c r="D37418" s="122"/>
      <c r="E37418" s="122"/>
    </row>
    <row r="37419" spans="4:5">
      <c r="D37419" s="122"/>
      <c r="E37419" s="122"/>
    </row>
    <row r="37420" spans="4:5">
      <c r="D37420" s="122"/>
      <c r="E37420" s="122"/>
    </row>
    <row r="37421" spans="4:5">
      <c r="D37421" s="122"/>
      <c r="E37421" s="122"/>
    </row>
    <row r="37422" spans="4:5">
      <c r="D37422" s="122"/>
      <c r="E37422" s="122"/>
    </row>
    <row r="37423" spans="4:5">
      <c r="D37423" s="122"/>
      <c r="E37423" s="122"/>
    </row>
    <row r="37424" spans="4:5">
      <c r="D37424" s="122"/>
      <c r="E37424" s="122"/>
    </row>
    <row r="37425" spans="4:5">
      <c r="D37425" s="122"/>
      <c r="E37425" s="122"/>
    </row>
    <row r="37426" spans="4:5">
      <c r="D37426" s="122"/>
      <c r="E37426" s="122"/>
    </row>
    <row r="37427" spans="4:5">
      <c r="D37427" s="122"/>
      <c r="E37427" s="122"/>
    </row>
    <row r="37428" spans="4:5">
      <c r="D37428" s="122"/>
      <c r="E37428" s="122"/>
    </row>
    <row r="37429" spans="4:5">
      <c r="D37429" s="122"/>
      <c r="E37429" s="122"/>
    </row>
    <row r="37430" spans="4:5">
      <c r="D37430" s="122"/>
      <c r="E37430" s="122"/>
    </row>
    <row r="37431" spans="4:5">
      <c r="D37431" s="122"/>
      <c r="E37431" s="122"/>
    </row>
    <row r="37432" spans="4:5">
      <c r="D37432" s="122"/>
      <c r="E37432" s="122"/>
    </row>
    <row r="37433" spans="4:5">
      <c r="D37433" s="122"/>
      <c r="E37433" s="122"/>
    </row>
    <row r="37434" spans="4:5">
      <c r="D37434" s="122"/>
      <c r="E37434" s="122"/>
    </row>
    <row r="37435" spans="4:5">
      <c r="D37435" s="122"/>
      <c r="E37435" s="122"/>
    </row>
    <row r="37436" spans="4:5">
      <c r="D37436" s="122"/>
      <c r="E37436" s="122"/>
    </row>
    <row r="37437" spans="4:5">
      <c r="D37437" s="122"/>
      <c r="E37437" s="122"/>
    </row>
    <row r="37438" spans="4:5">
      <c r="D37438" s="122"/>
      <c r="E37438" s="122"/>
    </row>
    <row r="37439" spans="4:5">
      <c r="D37439" s="122"/>
      <c r="E37439" s="122"/>
    </row>
    <row r="37440" spans="4:5">
      <c r="D37440" s="122"/>
      <c r="E37440" s="122"/>
    </row>
    <row r="37441" spans="4:5">
      <c r="D37441" s="122"/>
      <c r="E37441" s="122"/>
    </row>
    <row r="37442" spans="4:5">
      <c r="D37442" s="122"/>
      <c r="E37442" s="122"/>
    </row>
    <row r="37443" spans="4:5">
      <c r="D37443" s="122"/>
      <c r="E37443" s="122"/>
    </row>
    <row r="37444" spans="4:5">
      <c r="D37444" s="122"/>
      <c r="E37444" s="122"/>
    </row>
    <row r="37445" spans="4:5">
      <c r="D37445" s="122"/>
      <c r="E37445" s="122"/>
    </row>
    <row r="37446" spans="4:5">
      <c r="D37446" s="122"/>
      <c r="E37446" s="122"/>
    </row>
    <row r="37447" spans="4:5">
      <c r="D37447" s="122"/>
      <c r="E37447" s="122"/>
    </row>
    <row r="37448" spans="4:5">
      <c r="D37448" s="122"/>
      <c r="E37448" s="122"/>
    </row>
    <row r="37449" spans="4:5">
      <c r="D37449" s="122"/>
      <c r="E37449" s="122"/>
    </row>
    <row r="37450" spans="4:5">
      <c r="D37450" s="122"/>
      <c r="E37450" s="122"/>
    </row>
    <row r="37451" spans="4:5">
      <c r="D37451" s="122"/>
      <c r="E37451" s="122"/>
    </row>
    <row r="37452" spans="4:5">
      <c r="D37452" s="122"/>
      <c r="E37452" s="122"/>
    </row>
    <row r="37453" spans="4:5">
      <c r="D37453" s="122"/>
      <c r="E37453" s="122"/>
    </row>
    <row r="37454" spans="4:5">
      <c r="D37454" s="122"/>
      <c r="E37454" s="122"/>
    </row>
    <row r="37455" spans="4:5">
      <c r="D37455" s="122"/>
      <c r="E37455" s="122"/>
    </row>
    <row r="37456" spans="4:5">
      <c r="D37456" s="122"/>
      <c r="E37456" s="122"/>
    </row>
    <row r="37457" spans="4:5">
      <c r="D37457" s="122"/>
      <c r="E37457" s="122"/>
    </row>
    <row r="37458" spans="4:5">
      <c r="D37458" s="122"/>
      <c r="E37458" s="122"/>
    </row>
    <row r="37459" spans="4:5">
      <c r="D37459" s="122"/>
      <c r="E37459" s="122"/>
    </row>
    <row r="37460" spans="4:5">
      <c r="D37460" s="122"/>
      <c r="E37460" s="122"/>
    </row>
    <row r="37461" spans="4:5">
      <c r="D37461" s="122"/>
      <c r="E37461" s="122"/>
    </row>
    <row r="37462" spans="4:5">
      <c r="D37462" s="122"/>
      <c r="E37462" s="122"/>
    </row>
    <row r="37463" spans="4:5">
      <c r="D37463" s="122"/>
      <c r="E37463" s="122"/>
    </row>
    <row r="37464" spans="4:5">
      <c r="D37464" s="122"/>
      <c r="E37464" s="122"/>
    </row>
    <row r="37465" spans="4:5">
      <c r="D37465" s="122"/>
      <c r="E37465" s="122"/>
    </row>
    <row r="37466" spans="4:5">
      <c r="D37466" s="122"/>
      <c r="E37466" s="122"/>
    </row>
    <row r="37467" spans="4:5">
      <c r="D37467" s="122"/>
      <c r="E37467" s="122"/>
    </row>
    <row r="37468" spans="4:5">
      <c r="D37468" s="122"/>
      <c r="E37468" s="122"/>
    </row>
    <row r="37469" spans="4:5">
      <c r="D37469" s="122"/>
      <c r="E37469" s="122"/>
    </row>
    <row r="37470" spans="4:5">
      <c r="D37470" s="122"/>
      <c r="E37470" s="122"/>
    </row>
    <row r="37471" spans="4:5">
      <c r="D37471" s="122"/>
      <c r="E37471" s="122"/>
    </row>
    <row r="37472" spans="4:5">
      <c r="D37472" s="122"/>
      <c r="E37472" s="122"/>
    </row>
    <row r="37473" spans="4:5">
      <c r="D37473" s="122"/>
      <c r="E37473" s="122"/>
    </row>
    <row r="37474" spans="4:5">
      <c r="D37474" s="122"/>
      <c r="E37474" s="122"/>
    </row>
    <row r="37475" spans="4:5">
      <c r="D37475" s="122"/>
      <c r="E37475" s="122"/>
    </row>
    <row r="37476" spans="4:5">
      <c r="D37476" s="122"/>
      <c r="E37476" s="122"/>
    </row>
    <row r="37477" spans="4:5">
      <c r="D37477" s="122"/>
      <c r="E37477" s="122"/>
    </row>
    <row r="37478" spans="4:5">
      <c r="D37478" s="122"/>
      <c r="E37478" s="122"/>
    </row>
    <row r="37479" spans="4:5">
      <c r="D37479" s="122"/>
      <c r="E37479" s="122"/>
    </row>
    <row r="37480" spans="4:5">
      <c r="D37480" s="122"/>
      <c r="E37480" s="122"/>
    </row>
    <row r="37481" spans="4:5">
      <c r="D37481" s="122"/>
      <c r="E37481" s="122"/>
    </row>
    <row r="37482" spans="4:5">
      <c r="D37482" s="122"/>
      <c r="E37482" s="122"/>
    </row>
    <row r="37483" spans="4:5">
      <c r="D37483" s="122"/>
      <c r="E37483" s="122"/>
    </row>
    <row r="37484" spans="4:5">
      <c r="D37484" s="122"/>
      <c r="E37484" s="122"/>
    </row>
    <row r="37485" spans="4:5">
      <c r="D37485" s="122"/>
      <c r="E37485" s="122"/>
    </row>
    <row r="37486" spans="4:5">
      <c r="D37486" s="122"/>
      <c r="E37486" s="122"/>
    </row>
    <row r="37487" spans="4:5">
      <c r="D37487" s="122"/>
      <c r="E37487" s="122"/>
    </row>
    <row r="37488" spans="4:5">
      <c r="D37488" s="122"/>
      <c r="E37488" s="122"/>
    </row>
    <row r="37489" spans="4:5">
      <c r="D37489" s="122"/>
      <c r="E37489" s="122"/>
    </row>
    <row r="37490" spans="4:5">
      <c r="D37490" s="122"/>
      <c r="E37490" s="122"/>
    </row>
    <row r="37491" spans="4:5">
      <c r="D37491" s="122"/>
      <c r="E37491" s="122"/>
    </row>
    <row r="37492" spans="4:5">
      <c r="D37492" s="122"/>
      <c r="E37492" s="122"/>
    </row>
    <row r="37493" spans="4:5">
      <c r="D37493" s="122"/>
      <c r="E37493" s="122"/>
    </row>
    <row r="37494" spans="4:5">
      <c r="D37494" s="122"/>
      <c r="E37494" s="122"/>
    </row>
    <row r="37495" spans="4:5">
      <c r="D37495" s="122"/>
      <c r="E37495" s="122"/>
    </row>
    <row r="37496" spans="4:5">
      <c r="D37496" s="122"/>
      <c r="E37496" s="122"/>
    </row>
    <row r="37497" spans="4:5">
      <c r="D37497" s="122"/>
      <c r="E37497" s="122"/>
    </row>
    <row r="37498" spans="4:5">
      <c r="D37498" s="122"/>
      <c r="E37498" s="122"/>
    </row>
    <row r="37499" spans="4:5">
      <c r="D37499" s="122"/>
      <c r="E37499" s="122"/>
    </row>
    <row r="37500" spans="4:5">
      <c r="D37500" s="122"/>
      <c r="E37500" s="122"/>
    </row>
    <row r="37501" spans="4:5">
      <c r="D37501" s="122"/>
      <c r="E37501" s="122"/>
    </row>
    <row r="37502" spans="4:5">
      <c r="D37502" s="122"/>
      <c r="E37502" s="122"/>
    </row>
    <row r="37503" spans="4:5">
      <c r="D37503" s="122"/>
      <c r="E37503" s="122"/>
    </row>
    <row r="37504" spans="4:5">
      <c r="D37504" s="122"/>
      <c r="E37504" s="122"/>
    </row>
    <row r="37505" spans="4:5">
      <c r="D37505" s="122"/>
      <c r="E37505" s="122"/>
    </row>
    <row r="37506" spans="4:5">
      <c r="D37506" s="122"/>
      <c r="E37506" s="122"/>
    </row>
    <row r="37507" spans="4:5">
      <c r="D37507" s="122"/>
      <c r="E37507" s="122"/>
    </row>
    <row r="37508" spans="4:5">
      <c r="D37508" s="122"/>
      <c r="E37508" s="122"/>
    </row>
    <row r="37509" spans="4:5">
      <c r="D37509" s="122"/>
      <c r="E37509" s="122"/>
    </row>
    <row r="37510" spans="4:5">
      <c r="D37510" s="122"/>
      <c r="E37510" s="122"/>
    </row>
    <row r="37511" spans="4:5">
      <c r="D37511" s="122"/>
      <c r="E37511" s="122"/>
    </row>
    <row r="37512" spans="4:5">
      <c r="D37512" s="122"/>
      <c r="E37512" s="122"/>
    </row>
    <row r="37513" spans="4:5">
      <c r="D37513" s="122"/>
      <c r="E37513" s="122"/>
    </row>
    <row r="37514" spans="4:5">
      <c r="D37514" s="122"/>
      <c r="E37514" s="122"/>
    </row>
    <row r="37515" spans="4:5">
      <c r="D37515" s="122"/>
      <c r="E37515" s="122"/>
    </row>
    <row r="37516" spans="4:5">
      <c r="D37516" s="122"/>
      <c r="E37516" s="122"/>
    </row>
    <row r="37517" spans="4:5">
      <c r="D37517" s="122"/>
      <c r="E37517" s="122"/>
    </row>
    <row r="37518" spans="4:5">
      <c r="D37518" s="122"/>
      <c r="E37518" s="122"/>
    </row>
    <row r="37519" spans="4:5">
      <c r="D37519" s="122"/>
      <c r="E37519" s="122"/>
    </row>
    <row r="37520" spans="4:5">
      <c r="D37520" s="122"/>
      <c r="E37520" s="122"/>
    </row>
    <row r="37521" spans="4:5">
      <c r="D37521" s="122"/>
      <c r="E37521" s="122"/>
    </row>
    <row r="37522" spans="4:5">
      <c r="D37522" s="122"/>
      <c r="E37522" s="122"/>
    </row>
    <row r="37523" spans="4:5">
      <c r="D37523" s="122"/>
      <c r="E37523" s="122"/>
    </row>
    <row r="37524" spans="4:5">
      <c r="D37524" s="122"/>
      <c r="E37524" s="122"/>
    </row>
    <row r="37525" spans="4:5">
      <c r="D37525" s="122"/>
      <c r="E37525" s="122"/>
    </row>
    <row r="37526" spans="4:5">
      <c r="D37526" s="122"/>
      <c r="E37526" s="122"/>
    </row>
    <row r="37527" spans="4:5">
      <c r="D37527" s="122"/>
      <c r="E37527" s="122"/>
    </row>
    <row r="37528" spans="4:5">
      <c r="D37528" s="122"/>
      <c r="E37528" s="122"/>
    </row>
    <row r="37529" spans="4:5">
      <c r="D37529" s="122"/>
      <c r="E37529" s="122"/>
    </row>
    <row r="37530" spans="4:5">
      <c r="D37530" s="122"/>
      <c r="E37530" s="122"/>
    </row>
    <row r="37531" spans="4:5">
      <c r="D37531" s="122"/>
      <c r="E37531" s="122"/>
    </row>
    <row r="37532" spans="4:5">
      <c r="D37532" s="122"/>
      <c r="E37532" s="122"/>
    </row>
    <row r="37533" spans="4:5">
      <c r="D37533" s="122"/>
      <c r="E37533" s="122"/>
    </row>
    <row r="37534" spans="4:5">
      <c r="D37534" s="122"/>
      <c r="E37534" s="122"/>
    </row>
    <row r="37535" spans="4:5">
      <c r="D37535" s="122"/>
      <c r="E37535" s="122"/>
    </row>
    <row r="37536" spans="4:5">
      <c r="D37536" s="122"/>
      <c r="E37536" s="122"/>
    </row>
    <row r="37537" spans="4:5">
      <c r="D37537" s="122"/>
      <c r="E37537" s="122"/>
    </row>
    <row r="37538" spans="4:5">
      <c r="D37538" s="122"/>
      <c r="E37538" s="122"/>
    </row>
    <row r="37539" spans="4:5">
      <c r="D37539" s="122"/>
      <c r="E37539" s="122"/>
    </row>
    <row r="37540" spans="4:5">
      <c r="D37540" s="122"/>
      <c r="E37540" s="122"/>
    </row>
    <row r="37541" spans="4:5">
      <c r="D37541" s="122"/>
      <c r="E37541" s="122"/>
    </row>
    <row r="37542" spans="4:5">
      <c r="D37542" s="122"/>
      <c r="E37542" s="122"/>
    </row>
    <row r="37543" spans="4:5">
      <c r="D37543" s="122"/>
      <c r="E37543" s="122"/>
    </row>
    <row r="37544" spans="4:5">
      <c r="D37544" s="122"/>
      <c r="E37544" s="122"/>
    </row>
    <row r="37545" spans="4:5">
      <c r="D37545" s="122"/>
      <c r="E37545" s="122"/>
    </row>
    <row r="37546" spans="4:5">
      <c r="D37546" s="122"/>
      <c r="E37546" s="122"/>
    </row>
    <row r="37547" spans="4:5">
      <c r="D37547" s="122"/>
      <c r="E37547" s="122"/>
    </row>
    <row r="37548" spans="4:5">
      <c r="D37548" s="122"/>
      <c r="E37548" s="122"/>
    </row>
    <row r="37549" spans="4:5">
      <c r="D37549" s="122"/>
      <c r="E37549" s="122"/>
    </row>
    <row r="37550" spans="4:5">
      <c r="D37550" s="122"/>
      <c r="E37550" s="122"/>
    </row>
    <row r="37551" spans="4:5">
      <c r="D37551" s="122"/>
      <c r="E37551" s="122"/>
    </row>
    <row r="37552" spans="4:5">
      <c r="D37552" s="122"/>
      <c r="E37552" s="122"/>
    </row>
    <row r="37553" spans="4:5">
      <c r="D37553" s="122"/>
      <c r="E37553" s="122"/>
    </row>
    <row r="37554" spans="4:5">
      <c r="D37554" s="122"/>
      <c r="E37554" s="122"/>
    </row>
    <row r="37555" spans="4:5">
      <c r="D37555" s="122"/>
      <c r="E37555" s="122"/>
    </row>
    <row r="37556" spans="4:5">
      <c r="D37556" s="122"/>
      <c r="E37556" s="122"/>
    </row>
    <row r="37557" spans="4:5">
      <c r="D37557" s="122"/>
      <c r="E37557" s="122"/>
    </row>
    <row r="37558" spans="4:5">
      <c r="D37558" s="122"/>
      <c r="E37558" s="122"/>
    </row>
    <row r="37559" spans="4:5">
      <c r="D37559" s="122"/>
      <c r="E37559" s="122"/>
    </row>
    <row r="37560" spans="4:5">
      <c r="D37560" s="122"/>
      <c r="E37560" s="122"/>
    </row>
    <row r="37561" spans="4:5">
      <c r="D37561" s="122"/>
      <c r="E37561" s="122"/>
    </row>
    <row r="37562" spans="4:5">
      <c r="D37562" s="122"/>
      <c r="E37562" s="122"/>
    </row>
    <row r="37563" spans="4:5">
      <c r="D37563" s="122"/>
      <c r="E37563" s="122"/>
    </row>
    <row r="37564" spans="4:5">
      <c r="D37564" s="122"/>
      <c r="E37564" s="122"/>
    </row>
    <row r="37565" spans="4:5">
      <c r="D37565" s="122"/>
      <c r="E37565" s="122"/>
    </row>
    <row r="37566" spans="4:5">
      <c r="D37566" s="122"/>
      <c r="E37566" s="122"/>
    </row>
    <row r="37567" spans="4:5">
      <c r="D37567" s="122"/>
      <c r="E37567" s="122"/>
    </row>
    <row r="37568" spans="4:5">
      <c r="D37568" s="122"/>
      <c r="E37568" s="122"/>
    </row>
    <row r="37569" spans="4:5">
      <c r="D37569" s="122"/>
      <c r="E37569" s="122"/>
    </row>
    <row r="37570" spans="4:5">
      <c r="D37570" s="122"/>
      <c r="E37570" s="122"/>
    </row>
    <row r="37571" spans="4:5">
      <c r="D37571" s="122"/>
      <c r="E37571" s="122"/>
    </row>
    <row r="37572" spans="4:5">
      <c r="D37572" s="122"/>
      <c r="E37572" s="122"/>
    </row>
    <row r="37573" spans="4:5">
      <c r="D37573" s="122"/>
      <c r="E37573" s="122"/>
    </row>
    <row r="37574" spans="4:5">
      <c r="D37574" s="122"/>
      <c r="E37574" s="122"/>
    </row>
    <row r="37575" spans="4:5">
      <c r="D37575" s="122"/>
      <c r="E37575" s="122"/>
    </row>
    <row r="37576" spans="4:5">
      <c r="D37576" s="122"/>
      <c r="E37576" s="122"/>
    </row>
    <row r="37577" spans="4:5">
      <c r="D37577" s="122"/>
      <c r="E37577" s="122"/>
    </row>
    <row r="37578" spans="4:5">
      <c r="D37578" s="122"/>
      <c r="E37578" s="122"/>
    </row>
    <row r="37579" spans="4:5">
      <c r="D37579" s="122"/>
      <c r="E37579" s="122"/>
    </row>
    <row r="37580" spans="4:5">
      <c r="D37580" s="122"/>
      <c r="E37580" s="122"/>
    </row>
    <row r="37581" spans="4:5">
      <c r="D37581" s="122"/>
      <c r="E37581" s="122"/>
    </row>
    <row r="37582" spans="4:5">
      <c r="D37582" s="122"/>
      <c r="E37582" s="122"/>
    </row>
    <row r="37583" spans="4:5">
      <c r="D37583" s="122"/>
      <c r="E37583" s="122"/>
    </row>
    <row r="37584" spans="4:5">
      <c r="D37584" s="122"/>
      <c r="E37584" s="122"/>
    </row>
    <row r="37585" spans="4:5">
      <c r="D37585" s="122"/>
      <c r="E37585" s="122"/>
    </row>
    <row r="37586" spans="4:5">
      <c r="D37586" s="122"/>
      <c r="E37586" s="122"/>
    </row>
    <row r="37587" spans="4:5">
      <c r="D37587" s="122"/>
      <c r="E37587" s="122"/>
    </row>
    <row r="37588" spans="4:5">
      <c r="D37588" s="122"/>
      <c r="E37588" s="122"/>
    </row>
    <row r="37589" spans="4:5">
      <c r="D37589" s="122"/>
      <c r="E37589" s="122"/>
    </row>
    <row r="37590" spans="4:5">
      <c r="D37590" s="122"/>
      <c r="E37590" s="122"/>
    </row>
    <row r="37591" spans="4:5">
      <c r="D37591" s="122"/>
      <c r="E37591" s="122"/>
    </row>
    <row r="37592" spans="4:5">
      <c r="D37592" s="122"/>
      <c r="E37592" s="122"/>
    </row>
    <row r="37593" spans="4:5">
      <c r="D37593" s="122"/>
      <c r="E37593" s="122"/>
    </row>
    <row r="37594" spans="4:5">
      <c r="D37594" s="122"/>
      <c r="E37594" s="122"/>
    </row>
    <row r="37595" spans="4:5">
      <c r="D37595" s="122"/>
      <c r="E37595" s="122"/>
    </row>
    <row r="37596" spans="4:5">
      <c r="D37596" s="122"/>
      <c r="E37596" s="122"/>
    </row>
    <row r="37597" spans="4:5">
      <c r="D37597" s="122"/>
      <c r="E37597" s="122"/>
    </row>
    <row r="37598" spans="4:5">
      <c r="D37598" s="122"/>
      <c r="E37598" s="122"/>
    </row>
    <row r="37599" spans="4:5">
      <c r="D37599" s="122"/>
      <c r="E37599" s="122"/>
    </row>
    <row r="37600" spans="4:5">
      <c r="D37600" s="122"/>
      <c r="E37600" s="122"/>
    </row>
    <row r="37601" spans="4:5">
      <c r="D37601" s="122"/>
      <c r="E37601" s="122"/>
    </row>
    <row r="37602" spans="4:5">
      <c r="D37602" s="122"/>
      <c r="E37602" s="122"/>
    </row>
    <row r="37603" spans="4:5">
      <c r="D37603" s="122"/>
      <c r="E37603" s="122"/>
    </row>
    <row r="37604" spans="4:5">
      <c r="D37604" s="122"/>
      <c r="E37604" s="122"/>
    </row>
    <row r="37605" spans="4:5">
      <c r="D37605" s="122"/>
      <c r="E37605" s="122"/>
    </row>
    <row r="37606" spans="4:5">
      <c r="D37606" s="122"/>
      <c r="E37606" s="122"/>
    </row>
    <row r="37607" spans="4:5">
      <c r="D37607" s="122"/>
      <c r="E37607" s="122"/>
    </row>
    <row r="37608" spans="4:5">
      <c r="D37608" s="122"/>
      <c r="E37608" s="122"/>
    </row>
    <row r="37609" spans="4:5">
      <c r="D37609" s="122"/>
      <c r="E37609" s="122"/>
    </row>
    <row r="37610" spans="4:5">
      <c r="D37610" s="122"/>
      <c r="E37610" s="122"/>
    </row>
    <row r="37611" spans="4:5">
      <c r="D37611" s="122"/>
      <c r="E37611" s="122"/>
    </row>
    <row r="37612" spans="4:5">
      <c r="D37612" s="122"/>
      <c r="E37612" s="122"/>
    </row>
    <row r="37613" spans="4:5">
      <c r="D37613" s="122"/>
      <c r="E37613" s="122"/>
    </row>
    <row r="37614" spans="4:5">
      <c r="D37614" s="122"/>
      <c r="E37614" s="122"/>
    </row>
    <row r="37615" spans="4:5">
      <c r="D37615" s="122"/>
      <c r="E37615" s="122"/>
    </row>
    <row r="37616" spans="4:5">
      <c r="D37616" s="122"/>
      <c r="E37616" s="122"/>
    </row>
    <row r="37617" spans="4:5">
      <c r="D37617" s="122"/>
      <c r="E37617" s="122"/>
    </row>
    <row r="37618" spans="4:5">
      <c r="D37618" s="122"/>
      <c r="E37618" s="122"/>
    </row>
    <row r="37619" spans="4:5">
      <c r="D37619" s="122"/>
      <c r="E37619" s="122"/>
    </row>
    <row r="37620" spans="4:5">
      <c r="D37620" s="122"/>
      <c r="E37620" s="122"/>
    </row>
    <row r="37621" spans="4:5">
      <c r="D37621" s="122"/>
      <c r="E37621" s="122"/>
    </row>
    <row r="37622" spans="4:5">
      <c r="D37622" s="122"/>
      <c r="E37622" s="122"/>
    </row>
    <row r="37623" spans="4:5">
      <c r="D37623" s="122"/>
      <c r="E37623" s="122"/>
    </row>
    <row r="37624" spans="4:5">
      <c r="D37624" s="122"/>
      <c r="E37624" s="122"/>
    </row>
    <row r="37625" spans="4:5">
      <c r="D37625" s="122"/>
      <c r="E37625" s="122"/>
    </row>
    <row r="37626" spans="4:5">
      <c r="D37626" s="122"/>
      <c r="E37626" s="122"/>
    </row>
    <row r="37627" spans="4:5">
      <c r="D37627" s="122"/>
      <c r="E37627" s="122"/>
    </row>
    <row r="37628" spans="4:5">
      <c r="D37628" s="122"/>
      <c r="E37628" s="122"/>
    </row>
    <row r="37629" spans="4:5">
      <c r="D37629" s="122"/>
      <c r="E37629" s="122"/>
    </row>
    <row r="37630" spans="4:5">
      <c r="D37630" s="122"/>
      <c r="E37630" s="122"/>
    </row>
    <row r="37631" spans="4:5">
      <c r="D37631" s="122"/>
      <c r="E37631" s="122"/>
    </row>
    <row r="37632" spans="4:5">
      <c r="D37632" s="122"/>
      <c r="E37632" s="122"/>
    </row>
    <row r="37633" spans="4:5">
      <c r="D37633" s="122"/>
      <c r="E37633" s="122"/>
    </row>
    <row r="37634" spans="4:5">
      <c r="D37634" s="122"/>
      <c r="E37634" s="122"/>
    </row>
    <row r="37635" spans="4:5">
      <c r="D37635" s="122"/>
      <c r="E37635" s="122"/>
    </row>
    <row r="37636" spans="4:5">
      <c r="D37636" s="122"/>
      <c r="E37636" s="122"/>
    </row>
    <row r="37637" spans="4:5">
      <c r="D37637" s="122"/>
      <c r="E37637" s="122"/>
    </row>
    <row r="37638" spans="4:5">
      <c r="D37638" s="122"/>
      <c r="E37638" s="122"/>
    </row>
    <row r="37639" spans="4:5">
      <c r="D37639" s="122"/>
      <c r="E37639" s="122"/>
    </row>
    <row r="37640" spans="4:5">
      <c r="D37640" s="122"/>
      <c r="E37640" s="122"/>
    </row>
    <row r="37641" spans="4:5">
      <c r="D37641" s="122"/>
      <c r="E37641" s="122"/>
    </row>
    <row r="37642" spans="4:5">
      <c r="D37642" s="122"/>
      <c r="E37642" s="122"/>
    </row>
    <row r="37643" spans="4:5">
      <c r="D37643" s="122"/>
      <c r="E37643" s="122"/>
    </row>
    <row r="37644" spans="4:5">
      <c r="D37644" s="122"/>
      <c r="E37644" s="122"/>
    </row>
    <row r="37645" spans="4:5">
      <c r="D37645" s="122"/>
      <c r="E37645" s="122"/>
    </row>
    <row r="37646" spans="4:5">
      <c r="D37646" s="122"/>
      <c r="E37646" s="122"/>
    </row>
    <row r="37647" spans="4:5">
      <c r="D37647" s="122"/>
      <c r="E37647" s="122"/>
    </row>
    <row r="37648" spans="4:5">
      <c r="D37648" s="122"/>
      <c r="E37648" s="122"/>
    </row>
    <row r="37649" spans="4:5">
      <c r="D37649" s="122"/>
      <c r="E37649" s="122"/>
    </row>
    <row r="37650" spans="4:5">
      <c r="D37650" s="122"/>
      <c r="E37650" s="122"/>
    </row>
    <row r="37651" spans="4:5">
      <c r="D37651" s="122"/>
      <c r="E37651" s="122"/>
    </row>
    <row r="37652" spans="4:5">
      <c r="D37652" s="122"/>
      <c r="E37652" s="122"/>
    </row>
    <row r="37653" spans="4:5">
      <c r="D37653" s="122"/>
      <c r="E37653" s="122"/>
    </row>
    <row r="37654" spans="4:5">
      <c r="D37654" s="122"/>
      <c r="E37654" s="122"/>
    </row>
    <row r="37655" spans="4:5">
      <c r="D37655" s="122"/>
      <c r="E37655" s="122"/>
    </row>
    <row r="37656" spans="4:5">
      <c r="D37656" s="122"/>
      <c r="E37656" s="122"/>
    </row>
    <row r="37657" spans="4:5">
      <c r="D37657" s="122"/>
      <c r="E37657" s="122"/>
    </row>
    <row r="37658" spans="4:5">
      <c r="D37658" s="122"/>
      <c r="E37658" s="122"/>
    </row>
    <row r="37659" spans="4:5">
      <c r="D37659" s="122"/>
      <c r="E37659" s="122"/>
    </row>
    <row r="37660" spans="4:5">
      <c r="D37660" s="122"/>
      <c r="E37660" s="122"/>
    </row>
    <row r="37661" spans="4:5">
      <c r="D37661" s="122"/>
      <c r="E37661" s="122"/>
    </row>
    <row r="37662" spans="4:5">
      <c r="D37662" s="122"/>
      <c r="E37662" s="122"/>
    </row>
    <row r="37663" spans="4:5">
      <c r="D37663" s="122"/>
      <c r="E37663" s="122"/>
    </row>
    <row r="37664" spans="4:5">
      <c r="D37664" s="122"/>
      <c r="E37664" s="122"/>
    </row>
    <row r="37665" spans="4:5">
      <c r="D37665" s="122"/>
      <c r="E37665" s="122"/>
    </row>
    <row r="37666" spans="4:5">
      <c r="D37666" s="122"/>
      <c r="E37666" s="122"/>
    </row>
    <row r="37667" spans="4:5">
      <c r="D37667" s="122"/>
      <c r="E37667" s="122"/>
    </row>
    <row r="37668" spans="4:5">
      <c r="D37668" s="122"/>
      <c r="E37668" s="122"/>
    </row>
    <row r="37669" spans="4:5">
      <c r="D37669" s="122"/>
      <c r="E37669" s="122"/>
    </row>
    <row r="37670" spans="4:5">
      <c r="D37670" s="122"/>
      <c r="E37670" s="122"/>
    </row>
    <row r="37671" spans="4:5">
      <c r="D37671" s="122"/>
      <c r="E37671" s="122"/>
    </row>
    <row r="37672" spans="4:5">
      <c r="D37672" s="122"/>
      <c r="E37672" s="122"/>
    </row>
    <row r="37673" spans="4:5">
      <c r="D37673" s="122"/>
      <c r="E37673" s="122"/>
    </row>
    <row r="37674" spans="4:5">
      <c r="D37674" s="122"/>
      <c r="E37674" s="122"/>
    </row>
    <row r="37675" spans="4:5">
      <c r="D37675" s="122"/>
      <c r="E37675" s="122"/>
    </row>
    <row r="37676" spans="4:5">
      <c r="D37676" s="122"/>
      <c r="E37676" s="122"/>
    </row>
    <row r="37677" spans="4:5">
      <c r="D37677" s="122"/>
      <c r="E37677" s="122"/>
    </row>
    <row r="37678" spans="4:5">
      <c r="D37678" s="122"/>
      <c r="E37678" s="122"/>
    </row>
    <row r="37679" spans="4:5">
      <c r="D37679" s="122"/>
      <c r="E37679" s="122"/>
    </row>
    <row r="37680" spans="4:5">
      <c r="D37680" s="122"/>
      <c r="E37680" s="122"/>
    </row>
    <row r="37681" spans="4:5">
      <c r="D37681" s="122"/>
      <c r="E37681" s="122"/>
    </row>
    <row r="37682" spans="4:5">
      <c r="D37682" s="122"/>
      <c r="E37682" s="122"/>
    </row>
    <row r="37683" spans="4:5">
      <c r="D37683" s="122"/>
      <c r="E37683" s="122"/>
    </row>
    <row r="37684" spans="4:5">
      <c r="D37684" s="122"/>
      <c r="E37684" s="122"/>
    </row>
    <row r="37685" spans="4:5">
      <c r="D37685" s="122"/>
      <c r="E37685" s="122"/>
    </row>
    <row r="37686" spans="4:5">
      <c r="D37686" s="122"/>
      <c r="E37686" s="122"/>
    </row>
    <row r="37687" spans="4:5">
      <c r="D37687" s="122"/>
      <c r="E37687" s="122"/>
    </row>
    <row r="37688" spans="4:5">
      <c r="D37688" s="122"/>
      <c r="E37688" s="122"/>
    </row>
    <row r="37689" spans="4:5">
      <c r="D37689" s="122"/>
      <c r="E37689" s="122"/>
    </row>
    <row r="37690" spans="4:5">
      <c r="D37690" s="122"/>
      <c r="E37690" s="122"/>
    </row>
    <row r="37691" spans="4:5">
      <c r="D37691" s="122"/>
      <c r="E37691" s="122"/>
    </row>
    <row r="37692" spans="4:5">
      <c r="D37692" s="122"/>
      <c r="E37692" s="122"/>
    </row>
    <row r="37693" spans="4:5">
      <c r="D37693" s="122"/>
      <c r="E37693" s="122"/>
    </row>
    <row r="37694" spans="4:5">
      <c r="D37694" s="122"/>
      <c r="E37694" s="122"/>
    </row>
    <row r="37695" spans="4:5">
      <c r="D37695" s="122"/>
      <c r="E37695" s="122"/>
    </row>
    <row r="37696" spans="4:5">
      <c r="D37696" s="122"/>
      <c r="E37696" s="122"/>
    </row>
    <row r="37697" spans="4:5">
      <c r="D37697" s="122"/>
      <c r="E37697" s="122"/>
    </row>
    <row r="37698" spans="4:5">
      <c r="D37698" s="122"/>
      <c r="E37698" s="122"/>
    </row>
    <row r="37699" spans="4:5">
      <c r="D37699" s="122"/>
      <c r="E37699" s="122"/>
    </row>
    <row r="37700" spans="4:5">
      <c r="D37700" s="122"/>
      <c r="E37700" s="122"/>
    </row>
    <row r="37701" spans="4:5">
      <c r="D37701" s="122"/>
      <c r="E37701" s="122"/>
    </row>
    <row r="37702" spans="4:5">
      <c r="D37702" s="122"/>
      <c r="E37702" s="122"/>
    </row>
    <row r="37703" spans="4:5">
      <c r="D37703" s="122"/>
      <c r="E37703" s="122"/>
    </row>
    <row r="37704" spans="4:5">
      <c r="D37704" s="122"/>
      <c r="E37704" s="122"/>
    </row>
    <row r="37705" spans="4:5">
      <c r="D37705" s="122"/>
      <c r="E37705" s="122"/>
    </row>
    <row r="37706" spans="4:5">
      <c r="D37706" s="122"/>
      <c r="E37706" s="122"/>
    </row>
    <row r="37707" spans="4:5">
      <c r="D37707" s="122"/>
      <c r="E37707" s="122"/>
    </row>
    <row r="37708" spans="4:5">
      <c r="D37708" s="122"/>
      <c r="E37708" s="122"/>
    </row>
    <row r="37709" spans="4:5">
      <c r="D37709" s="122"/>
      <c r="E37709" s="122"/>
    </row>
    <row r="37710" spans="4:5">
      <c r="D37710" s="122"/>
      <c r="E37710" s="122"/>
    </row>
    <row r="37711" spans="4:5">
      <c r="D37711" s="122"/>
      <c r="E37711" s="122"/>
    </row>
    <row r="37712" spans="4:5">
      <c r="D37712" s="122"/>
      <c r="E37712" s="122"/>
    </row>
    <row r="37713" spans="4:5">
      <c r="D37713" s="122"/>
      <c r="E37713" s="122"/>
    </row>
    <row r="37714" spans="4:5">
      <c r="D37714" s="122"/>
      <c r="E37714" s="122"/>
    </row>
    <row r="37715" spans="4:5">
      <c r="D37715" s="122"/>
      <c r="E37715" s="122"/>
    </row>
    <row r="37716" spans="4:5">
      <c r="D37716" s="122"/>
      <c r="E37716" s="122"/>
    </row>
    <row r="37717" spans="4:5">
      <c r="D37717" s="122"/>
      <c r="E37717" s="122"/>
    </row>
    <row r="37718" spans="4:5">
      <c r="D37718" s="122"/>
      <c r="E37718" s="122"/>
    </row>
    <row r="37719" spans="4:5">
      <c r="D37719" s="122"/>
      <c r="E37719" s="122"/>
    </row>
    <row r="37720" spans="4:5">
      <c r="D37720" s="122"/>
      <c r="E37720" s="122"/>
    </row>
    <row r="37721" spans="4:5">
      <c r="D37721" s="122"/>
      <c r="E37721" s="122"/>
    </row>
    <row r="37722" spans="4:5">
      <c r="D37722" s="122"/>
      <c r="E37722" s="122"/>
    </row>
    <row r="37723" spans="4:5">
      <c r="D37723" s="122"/>
      <c r="E37723" s="122"/>
    </row>
    <row r="37724" spans="4:5">
      <c r="D37724" s="122"/>
      <c r="E37724" s="122"/>
    </row>
    <row r="37725" spans="4:5">
      <c r="D37725" s="122"/>
      <c r="E37725" s="122"/>
    </row>
    <row r="37726" spans="4:5">
      <c r="D37726" s="122"/>
      <c r="E37726" s="122"/>
    </row>
    <row r="37727" spans="4:5">
      <c r="D37727" s="122"/>
      <c r="E37727" s="122"/>
    </row>
    <row r="37728" spans="4:5">
      <c r="D37728" s="122"/>
      <c r="E37728" s="122"/>
    </row>
    <row r="37729" spans="4:5">
      <c r="D37729" s="122"/>
      <c r="E37729" s="122"/>
    </row>
    <row r="37730" spans="4:5">
      <c r="D37730" s="122"/>
      <c r="E37730" s="122"/>
    </row>
    <row r="37731" spans="4:5">
      <c r="D37731" s="122"/>
      <c r="E37731" s="122"/>
    </row>
    <row r="37732" spans="4:5">
      <c r="D37732" s="122"/>
      <c r="E37732" s="122"/>
    </row>
    <row r="37733" spans="4:5">
      <c r="D37733" s="122"/>
      <c r="E37733" s="122"/>
    </row>
    <row r="37734" spans="4:5">
      <c r="D37734" s="122"/>
      <c r="E37734" s="122"/>
    </row>
    <row r="37735" spans="4:5">
      <c r="D37735" s="122"/>
      <c r="E37735" s="122"/>
    </row>
    <row r="37736" spans="4:5">
      <c r="D37736" s="122"/>
      <c r="E37736" s="122"/>
    </row>
    <row r="37737" spans="4:5">
      <c r="D37737" s="122"/>
      <c r="E37737" s="122"/>
    </row>
    <row r="37738" spans="4:5">
      <c r="D37738" s="122"/>
      <c r="E37738" s="122"/>
    </row>
    <row r="37739" spans="4:5">
      <c r="D37739" s="122"/>
      <c r="E37739" s="122"/>
    </row>
    <row r="37740" spans="4:5">
      <c r="D37740" s="122"/>
      <c r="E37740" s="122"/>
    </row>
    <row r="37741" spans="4:5">
      <c r="D37741" s="122"/>
      <c r="E37741" s="122"/>
    </row>
    <row r="37742" spans="4:5">
      <c r="D37742" s="122"/>
      <c r="E37742" s="122"/>
    </row>
    <row r="37743" spans="4:5">
      <c r="D37743" s="122"/>
      <c r="E37743" s="122"/>
    </row>
    <row r="37744" spans="4:5">
      <c r="D37744" s="122"/>
      <c r="E37744" s="122"/>
    </row>
    <row r="37745" spans="4:5">
      <c r="D37745" s="122"/>
      <c r="E37745" s="122"/>
    </row>
    <row r="37746" spans="4:5">
      <c r="D37746" s="122"/>
      <c r="E37746" s="122"/>
    </row>
    <row r="37747" spans="4:5">
      <c r="D37747" s="122"/>
      <c r="E37747" s="122"/>
    </row>
    <row r="37748" spans="4:5">
      <c r="D37748" s="122"/>
      <c r="E37748" s="122"/>
    </row>
    <row r="37749" spans="4:5">
      <c r="D37749" s="122"/>
      <c r="E37749" s="122"/>
    </row>
    <row r="37750" spans="4:5">
      <c r="D37750" s="122"/>
      <c r="E37750" s="122"/>
    </row>
    <row r="37751" spans="4:5">
      <c r="D37751" s="122"/>
      <c r="E37751" s="122"/>
    </row>
    <row r="37752" spans="4:5">
      <c r="D37752" s="122"/>
      <c r="E37752" s="122"/>
    </row>
    <row r="37753" spans="4:5">
      <c r="D37753" s="122"/>
      <c r="E37753" s="122"/>
    </row>
    <row r="37754" spans="4:5">
      <c r="D37754" s="122"/>
      <c r="E37754" s="122"/>
    </row>
    <row r="37755" spans="4:5">
      <c r="D37755" s="122"/>
      <c r="E37755" s="122"/>
    </row>
    <row r="37756" spans="4:5">
      <c r="D37756" s="122"/>
      <c r="E37756" s="122"/>
    </row>
    <row r="37757" spans="4:5">
      <c r="D37757" s="122"/>
      <c r="E37757" s="122"/>
    </row>
    <row r="37758" spans="4:5">
      <c r="D37758" s="122"/>
      <c r="E37758" s="122"/>
    </row>
    <row r="37759" spans="4:5">
      <c r="D37759" s="122"/>
      <c r="E37759" s="122"/>
    </row>
    <row r="37760" spans="4:5">
      <c r="D37760" s="122"/>
      <c r="E37760" s="122"/>
    </row>
    <row r="37761" spans="4:5">
      <c r="D37761" s="122"/>
      <c r="E37761" s="122"/>
    </row>
    <row r="37762" spans="4:5">
      <c r="D37762" s="122"/>
      <c r="E37762" s="122"/>
    </row>
    <row r="37763" spans="4:5">
      <c r="D37763" s="122"/>
      <c r="E37763" s="122"/>
    </row>
    <row r="37764" spans="4:5">
      <c r="D37764" s="122"/>
      <c r="E37764" s="122"/>
    </row>
    <row r="37765" spans="4:5">
      <c r="D37765" s="122"/>
      <c r="E37765" s="122"/>
    </row>
    <row r="37766" spans="4:5">
      <c r="D37766" s="122"/>
      <c r="E37766" s="122"/>
    </row>
    <row r="37767" spans="4:5">
      <c r="D37767" s="122"/>
      <c r="E37767" s="122"/>
    </row>
    <row r="37768" spans="4:5">
      <c r="D37768" s="122"/>
      <c r="E37768" s="122"/>
    </row>
    <row r="37769" spans="4:5">
      <c r="D37769" s="122"/>
      <c r="E37769" s="122"/>
    </row>
    <row r="37770" spans="4:5">
      <c r="D37770" s="122"/>
      <c r="E37770" s="122"/>
    </row>
    <row r="37771" spans="4:5">
      <c r="D37771" s="122"/>
      <c r="E37771" s="122"/>
    </row>
    <row r="37772" spans="4:5">
      <c r="D37772" s="122"/>
      <c r="E37772" s="122"/>
    </row>
    <row r="37773" spans="4:5">
      <c r="D37773" s="122"/>
      <c r="E37773" s="122"/>
    </row>
    <row r="37774" spans="4:5">
      <c r="D37774" s="122"/>
      <c r="E37774" s="122"/>
    </row>
    <row r="37775" spans="4:5">
      <c r="D37775" s="122"/>
      <c r="E37775" s="122"/>
    </row>
    <row r="37776" spans="4:5">
      <c r="D37776" s="122"/>
      <c r="E37776" s="122"/>
    </row>
    <row r="37777" spans="4:5">
      <c r="D37777" s="122"/>
      <c r="E37777" s="122"/>
    </row>
    <row r="37778" spans="4:5">
      <c r="D37778" s="122"/>
      <c r="E37778" s="122"/>
    </row>
    <row r="37779" spans="4:5">
      <c r="D37779" s="122"/>
      <c r="E37779" s="122"/>
    </row>
    <row r="37780" spans="4:5">
      <c r="D37780" s="122"/>
      <c r="E37780" s="122"/>
    </row>
    <row r="37781" spans="4:5">
      <c r="D37781" s="122"/>
      <c r="E37781" s="122"/>
    </row>
    <row r="37782" spans="4:5">
      <c r="D37782" s="122"/>
      <c r="E37782" s="122"/>
    </row>
    <row r="37783" spans="4:5">
      <c r="D37783" s="122"/>
      <c r="E37783" s="122"/>
    </row>
    <row r="37784" spans="4:5">
      <c r="D37784" s="122"/>
      <c r="E37784" s="122"/>
    </row>
    <row r="37785" spans="4:5">
      <c r="D37785" s="122"/>
      <c r="E37785" s="122"/>
    </row>
    <row r="37786" spans="4:5">
      <c r="D37786" s="122"/>
      <c r="E37786" s="122"/>
    </row>
    <row r="37787" spans="4:5">
      <c r="D37787" s="122"/>
      <c r="E37787" s="122"/>
    </row>
    <row r="37788" spans="4:5">
      <c r="D37788" s="122"/>
      <c r="E37788" s="122"/>
    </row>
    <row r="37789" spans="4:5">
      <c r="D37789" s="122"/>
      <c r="E37789" s="122"/>
    </row>
    <row r="37790" spans="4:5">
      <c r="D37790" s="122"/>
      <c r="E37790" s="122"/>
    </row>
    <row r="37791" spans="4:5">
      <c r="D37791" s="122"/>
      <c r="E37791" s="122"/>
    </row>
    <row r="37792" spans="4:5">
      <c r="D37792" s="122"/>
      <c r="E37792" s="122"/>
    </row>
    <row r="37793" spans="4:5">
      <c r="D37793" s="122"/>
      <c r="E37793" s="122"/>
    </row>
    <row r="37794" spans="4:5">
      <c r="D37794" s="122"/>
      <c r="E37794" s="122"/>
    </row>
    <row r="37795" spans="4:5">
      <c r="D37795" s="122"/>
      <c r="E37795" s="122"/>
    </row>
    <row r="37796" spans="4:5">
      <c r="D37796" s="122"/>
      <c r="E37796" s="122"/>
    </row>
    <row r="37797" spans="4:5">
      <c r="D37797" s="122"/>
      <c r="E37797" s="122"/>
    </row>
    <row r="37798" spans="4:5">
      <c r="D37798" s="122"/>
      <c r="E37798" s="122"/>
    </row>
    <row r="37799" spans="4:5">
      <c r="D37799" s="122"/>
      <c r="E37799" s="122"/>
    </row>
    <row r="37800" spans="4:5">
      <c r="D37800" s="122"/>
      <c r="E37800" s="122"/>
    </row>
    <row r="37801" spans="4:5">
      <c r="D37801" s="122"/>
      <c r="E37801" s="122"/>
    </row>
    <row r="37802" spans="4:5">
      <c r="D37802" s="122"/>
      <c r="E37802" s="122"/>
    </row>
    <row r="37803" spans="4:5">
      <c r="D37803" s="122"/>
      <c r="E37803" s="122"/>
    </row>
    <row r="37804" spans="4:5">
      <c r="D37804" s="122"/>
      <c r="E37804" s="122"/>
    </row>
    <row r="37805" spans="4:5">
      <c r="D37805" s="122"/>
      <c r="E37805" s="122"/>
    </row>
    <row r="37806" spans="4:5">
      <c r="D37806" s="122"/>
      <c r="E37806" s="122"/>
    </row>
    <row r="37807" spans="4:5">
      <c r="D37807" s="122"/>
      <c r="E37807" s="122"/>
    </row>
    <row r="37808" spans="4:5">
      <c r="D37808" s="122"/>
      <c r="E37808" s="122"/>
    </row>
    <row r="37809" spans="4:5">
      <c r="D37809" s="122"/>
      <c r="E37809" s="122"/>
    </row>
    <row r="37810" spans="4:5">
      <c r="D37810" s="122"/>
      <c r="E37810" s="122"/>
    </row>
    <row r="37811" spans="4:5">
      <c r="D37811" s="122"/>
      <c r="E37811" s="122"/>
    </row>
    <row r="37812" spans="4:5">
      <c r="D37812" s="122"/>
      <c r="E37812" s="122"/>
    </row>
    <row r="37813" spans="4:5">
      <c r="D37813" s="122"/>
      <c r="E37813" s="122"/>
    </row>
    <row r="37814" spans="4:5">
      <c r="D37814" s="122"/>
      <c r="E37814" s="122"/>
    </row>
    <row r="37815" spans="4:5">
      <c r="D37815" s="122"/>
      <c r="E37815" s="122"/>
    </row>
    <row r="37816" spans="4:5">
      <c r="D37816" s="122"/>
      <c r="E37816" s="122"/>
    </row>
    <row r="37817" spans="4:5">
      <c r="D37817" s="122"/>
      <c r="E37817" s="122"/>
    </row>
    <row r="37818" spans="4:5">
      <c r="D37818" s="122"/>
      <c r="E37818" s="122"/>
    </row>
    <row r="37819" spans="4:5">
      <c r="D37819" s="122"/>
      <c r="E37819" s="122"/>
    </row>
    <row r="37820" spans="4:5">
      <c r="D37820" s="122"/>
      <c r="E37820" s="122"/>
    </row>
    <row r="37821" spans="4:5">
      <c r="D37821" s="122"/>
      <c r="E37821" s="122"/>
    </row>
    <row r="37822" spans="4:5">
      <c r="D37822" s="122"/>
      <c r="E37822" s="122"/>
    </row>
    <row r="37823" spans="4:5">
      <c r="D37823" s="122"/>
      <c r="E37823" s="122"/>
    </row>
    <row r="37824" spans="4:5">
      <c r="D37824" s="122"/>
      <c r="E37824" s="122"/>
    </row>
    <row r="37825" spans="4:5">
      <c r="D37825" s="122"/>
      <c r="E37825" s="122"/>
    </row>
    <row r="37826" spans="4:5">
      <c r="D37826" s="122"/>
      <c r="E37826" s="122"/>
    </row>
    <row r="37827" spans="4:5">
      <c r="D37827" s="122"/>
      <c r="E37827" s="122"/>
    </row>
    <row r="37828" spans="4:5">
      <c r="D37828" s="122"/>
      <c r="E37828" s="122"/>
    </row>
    <row r="37829" spans="4:5">
      <c r="D37829" s="122"/>
      <c r="E37829" s="122"/>
    </row>
    <row r="37830" spans="4:5">
      <c r="D37830" s="122"/>
      <c r="E37830" s="122"/>
    </row>
    <row r="37831" spans="4:5">
      <c r="D37831" s="122"/>
      <c r="E37831" s="122"/>
    </row>
    <row r="37832" spans="4:5">
      <c r="D37832" s="122"/>
      <c r="E37832" s="122"/>
    </row>
    <row r="37833" spans="4:5">
      <c r="D37833" s="122"/>
      <c r="E37833" s="122"/>
    </row>
    <row r="37834" spans="4:5">
      <c r="D37834" s="122"/>
      <c r="E37834" s="122"/>
    </row>
    <row r="37835" spans="4:5">
      <c r="D37835" s="122"/>
      <c r="E37835" s="122"/>
    </row>
    <row r="37836" spans="4:5">
      <c r="D37836" s="122"/>
      <c r="E37836" s="122"/>
    </row>
    <row r="37837" spans="4:5">
      <c r="D37837" s="122"/>
      <c r="E37837" s="122"/>
    </row>
    <row r="37838" spans="4:5">
      <c r="D37838" s="122"/>
      <c r="E37838" s="122"/>
    </row>
    <row r="37839" spans="4:5">
      <c r="D37839" s="122"/>
      <c r="E37839" s="122"/>
    </row>
    <row r="37840" spans="4:5">
      <c r="D37840" s="122"/>
      <c r="E37840" s="122"/>
    </row>
    <row r="37841" spans="4:5">
      <c r="D37841" s="122"/>
      <c r="E37841" s="122"/>
    </row>
    <row r="37842" spans="4:5">
      <c r="D37842" s="122"/>
      <c r="E37842" s="122"/>
    </row>
    <row r="37843" spans="4:5">
      <c r="D37843" s="122"/>
      <c r="E37843" s="122"/>
    </row>
    <row r="37844" spans="4:5">
      <c r="D37844" s="122"/>
      <c r="E37844" s="122"/>
    </row>
    <row r="37845" spans="4:5">
      <c r="D37845" s="122"/>
      <c r="E37845" s="122"/>
    </row>
    <row r="37846" spans="4:5">
      <c r="D37846" s="122"/>
      <c r="E37846" s="122"/>
    </row>
    <row r="37847" spans="4:5">
      <c r="D37847" s="122"/>
      <c r="E37847" s="122"/>
    </row>
    <row r="37848" spans="4:5">
      <c r="D37848" s="122"/>
      <c r="E37848" s="122"/>
    </row>
    <row r="37849" spans="4:5">
      <c r="D37849" s="122"/>
      <c r="E37849" s="122"/>
    </row>
    <row r="37850" spans="4:5">
      <c r="D37850" s="122"/>
      <c r="E37850" s="122"/>
    </row>
    <row r="37851" spans="4:5">
      <c r="D37851" s="122"/>
      <c r="E37851" s="122"/>
    </row>
    <row r="37852" spans="4:5">
      <c r="D37852" s="122"/>
      <c r="E37852" s="122"/>
    </row>
    <row r="37853" spans="4:5">
      <c r="D37853" s="122"/>
      <c r="E37853" s="122"/>
    </row>
    <row r="37854" spans="4:5">
      <c r="D37854" s="122"/>
      <c r="E37854" s="122"/>
    </row>
    <row r="37855" spans="4:5">
      <c r="D37855" s="122"/>
      <c r="E37855" s="122"/>
    </row>
    <row r="37856" spans="4:5">
      <c r="D37856" s="122"/>
      <c r="E37856" s="122"/>
    </row>
    <row r="37857" spans="4:5">
      <c r="D37857" s="122"/>
      <c r="E37857" s="122"/>
    </row>
    <row r="37858" spans="4:5">
      <c r="D37858" s="122"/>
      <c r="E37858" s="122"/>
    </row>
    <row r="37859" spans="4:5">
      <c r="D37859" s="122"/>
      <c r="E37859" s="122"/>
    </row>
    <row r="37860" spans="4:5">
      <c r="D37860" s="122"/>
      <c r="E37860" s="122"/>
    </row>
    <row r="37861" spans="4:5">
      <c r="D37861" s="122"/>
      <c r="E37861" s="122"/>
    </row>
    <row r="37862" spans="4:5">
      <c r="D37862" s="122"/>
      <c r="E37862" s="122"/>
    </row>
    <row r="37863" spans="4:5">
      <c r="D37863" s="122"/>
      <c r="E37863" s="122"/>
    </row>
    <row r="37864" spans="4:5">
      <c r="D37864" s="122"/>
      <c r="E37864" s="122"/>
    </row>
    <row r="37865" spans="4:5">
      <c r="D37865" s="122"/>
      <c r="E37865" s="122"/>
    </row>
    <row r="37866" spans="4:5">
      <c r="D37866" s="122"/>
      <c r="E37866" s="122"/>
    </row>
    <row r="37867" spans="4:5">
      <c r="D37867" s="122"/>
      <c r="E37867" s="122"/>
    </row>
    <row r="37868" spans="4:5">
      <c r="D37868" s="122"/>
      <c r="E37868" s="122"/>
    </row>
    <row r="37869" spans="4:5">
      <c r="D37869" s="122"/>
      <c r="E37869" s="122"/>
    </row>
    <row r="37870" spans="4:5">
      <c r="D37870" s="122"/>
      <c r="E37870" s="122"/>
    </row>
    <row r="37871" spans="4:5">
      <c r="D37871" s="122"/>
      <c r="E37871" s="122"/>
    </row>
    <row r="37872" spans="4:5">
      <c r="D37872" s="122"/>
      <c r="E37872" s="122"/>
    </row>
    <row r="37873" spans="4:5">
      <c r="D37873" s="122"/>
      <c r="E37873" s="122"/>
    </row>
    <row r="37874" spans="4:5">
      <c r="D37874" s="122"/>
      <c r="E37874" s="122"/>
    </row>
    <row r="37875" spans="4:5">
      <c r="D37875" s="122"/>
      <c r="E37875" s="122"/>
    </row>
    <row r="37876" spans="4:5">
      <c r="D37876" s="122"/>
      <c r="E37876" s="122"/>
    </row>
    <row r="37877" spans="4:5">
      <c r="D37877" s="122"/>
      <c r="E37877" s="122"/>
    </row>
    <row r="37878" spans="4:5">
      <c r="D37878" s="122"/>
      <c r="E37878" s="122"/>
    </row>
    <row r="37879" spans="4:5">
      <c r="D37879" s="122"/>
      <c r="E37879" s="122"/>
    </row>
    <row r="37880" spans="4:5">
      <c r="D37880" s="122"/>
      <c r="E37880" s="122"/>
    </row>
    <row r="37881" spans="4:5">
      <c r="D37881" s="122"/>
      <c r="E37881" s="122"/>
    </row>
    <row r="37882" spans="4:5">
      <c r="D37882" s="122"/>
      <c r="E37882" s="122"/>
    </row>
    <row r="37883" spans="4:5">
      <c r="D37883" s="122"/>
      <c r="E37883" s="122"/>
    </row>
    <row r="37884" spans="4:5">
      <c r="D37884" s="122"/>
      <c r="E37884" s="122"/>
    </row>
    <row r="37885" spans="4:5">
      <c r="D37885" s="122"/>
      <c r="E37885" s="122"/>
    </row>
    <row r="37886" spans="4:5">
      <c r="D37886" s="122"/>
      <c r="E37886" s="122"/>
    </row>
    <row r="37887" spans="4:5">
      <c r="D37887" s="122"/>
      <c r="E37887" s="122"/>
    </row>
    <row r="37888" spans="4:5">
      <c r="D37888" s="122"/>
      <c r="E37888" s="122"/>
    </row>
    <row r="37889" spans="4:5">
      <c r="D37889" s="122"/>
      <c r="E37889" s="122"/>
    </row>
    <row r="37890" spans="4:5">
      <c r="D37890" s="122"/>
      <c r="E37890" s="122"/>
    </row>
    <row r="37891" spans="4:5">
      <c r="D37891" s="122"/>
      <c r="E37891" s="122"/>
    </row>
    <row r="37892" spans="4:5">
      <c r="D37892" s="122"/>
      <c r="E37892" s="122"/>
    </row>
    <row r="37893" spans="4:5">
      <c r="D37893" s="122"/>
      <c r="E37893" s="122"/>
    </row>
    <row r="37894" spans="4:5">
      <c r="D37894" s="122"/>
      <c r="E37894" s="122"/>
    </row>
    <row r="37895" spans="4:5">
      <c r="D37895" s="122"/>
      <c r="E37895" s="122"/>
    </row>
    <row r="37896" spans="4:5">
      <c r="D37896" s="122"/>
      <c r="E37896" s="122"/>
    </row>
    <row r="37897" spans="4:5">
      <c r="D37897" s="122"/>
      <c r="E37897" s="122"/>
    </row>
    <row r="37898" spans="4:5">
      <c r="D37898" s="122"/>
      <c r="E37898" s="122"/>
    </row>
    <row r="37899" spans="4:5">
      <c r="D37899" s="122"/>
      <c r="E37899" s="122"/>
    </row>
    <row r="37900" spans="4:5">
      <c r="D37900" s="122"/>
      <c r="E37900" s="122"/>
    </row>
    <row r="37901" spans="4:5">
      <c r="D37901" s="122"/>
      <c r="E37901" s="122"/>
    </row>
    <row r="37902" spans="4:5">
      <c r="D37902" s="122"/>
      <c r="E37902" s="122"/>
    </row>
    <row r="37903" spans="4:5">
      <c r="D37903" s="122"/>
      <c r="E37903" s="122"/>
    </row>
    <row r="37904" spans="4:5">
      <c r="D37904" s="122"/>
      <c r="E37904" s="122"/>
    </row>
    <row r="37905" spans="4:5">
      <c r="D37905" s="122"/>
      <c r="E37905" s="122"/>
    </row>
    <row r="37906" spans="4:5">
      <c r="D37906" s="122"/>
      <c r="E37906" s="122"/>
    </row>
    <row r="37907" spans="4:5">
      <c r="D37907" s="122"/>
      <c r="E37907" s="122"/>
    </row>
    <row r="37908" spans="4:5">
      <c r="D37908" s="122"/>
      <c r="E37908" s="122"/>
    </row>
    <row r="37909" spans="4:5">
      <c r="D37909" s="122"/>
      <c r="E37909" s="122"/>
    </row>
    <row r="37910" spans="4:5">
      <c r="D37910" s="122"/>
      <c r="E37910" s="122"/>
    </row>
    <row r="37911" spans="4:5">
      <c r="D37911" s="122"/>
      <c r="E37911" s="122"/>
    </row>
    <row r="37912" spans="4:5">
      <c r="D37912" s="122"/>
      <c r="E37912" s="122"/>
    </row>
    <row r="37913" spans="4:5">
      <c r="D37913" s="122"/>
      <c r="E37913" s="122"/>
    </row>
    <row r="37914" spans="4:5">
      <c r="D37914" s="122"/>
      <c r="E37914" s="122"/>
    </row>
    <row r="37915" spans="4:5">
      <c r="D37915" s="122"/>
      <c r="E37915" s="122"/>
    </row>
    <row r="37916" spans="4:5">
      <c r="D37916" s="122"/>
      <c r="E37916" s="122"/>
    </row>
    <row r="37917" spans="4:5">
      <c r="D37917" s="122"/>
      <c r="E37917" s="122"/>
    </row>
    <row r="37918" spans="4:5">
      <c r="D37918" s="122"/>
      <c r="E37918" s="122"/>
    </row>
    <row r="37919" spans="4:5">
      <c r="D37919" s="122"/>
      <c r="E37919" s="122"/>
    </row>
    <row r="37920" spans="4:5">
      <c r="D37920" s="122"/>
      <c r="E37920" s="122"/>
    </row>
    <row r="37921" spans="4:5">
      <c r="D37921" s="122"/>
      <c r="E37921" s="122"/>
    </row>
    <row r="37922" spans="4:5">
      <c r="D37922" s="122"/>
      <c r="E37922" s="122"/>
    </row>
    <row r="37923" spans="4:5">
      <c r="D37923" s="122"/>
      <c r="E37923" s="122"/>
    </row>
    <row r="37924" spans="4:5">
      <c r="D37924" s="122"/>
      <c r="E37924" s="122"/>
    </row>
    <row r="37925" spans="4:5">
      <c r="D37925" s="122"/>
      <c r="E37925" s="122"/>
    </row>
    <row r="37926" spans="4:5">
      <c r="D37926" s="122"/>
      <c r="E37926" s="122"/>
    </row>
    <row r="37927" spans="4:5">
      <c r="D37927" s="122"/>
      <c r="E37927" s="122"/>
    </row>
    <row r="37928" spans="4:5">
      <c r="D37928" s="122"/>
      <c r="E37928" s="122"/>
    </row>
    <row r="37929" spans="4:5">
      <c r="D37929" s="122"/>
      <c r="E37929" s="122"/>
    </row>
    <row r="37930" spans="4:5">
      <c r="D37930" s="122"/>
      <c r="E37930" s="122"/>
    </row>
    <row r="37931" spans="4:5">
      <c r="D37931" s="122"/>
      <c r="E37931" s="122"/>
    </row>
    <row r="37932" spans="4:5">
      <c r="D37932" s="122"/>
      <c r="E37932" s="122"/>
    </row>
    <row r="37933" spans="4:5">
      <c r="D37933" s="122"/>
      <c r="E37933" s="122"/>
    </row>
    <row r="37934" spans="4:5">
      <c r="D37934" s="122"/>
      <c r="E37934" s="122"/>
    </row>
    <row r="37935" spans="4:5">
      <c r="D37935" s="122"/>
      <c r="E37935" s="122"/>
    </row>
    <row r="37936" spans="4:5">
      <c r="D37936" s="122"/>
      <c r="E37936" s="122"/>
    </row>
    <row r="37937" spans="4:5">
      <c r="D37937" s="122"/>
      <c r="E37937" s="122"/>
    </row>
    <row r="37938" spans="4:5">
      <c r="D37938" s="122"/>
      <c r="E37938" s="122"/>
    </row>
    <row r="37939" spans="4:5">
      <c r="D37939" s="122"/>
      <c r="E37939" s="122"/>
    </row>
    <row r="37940" spans="4:5">
      <c r="D37940" s="122"/>
      <c r="E37940" s="122"/>
    </row>
    <row r="37941" spans="4:5">
      <c r="D37941" s="122"/>
      <c r="E37941" s="122"/>
    </row>
    <row r="37942" spans="4:5">
      <c r="D37942" s="122"/>
      <c r="E37942" s="122"/>
    </row>
    <row r="37943" spans="4:5">
      <c r="D37943" s="122"/>
      <c r="E37943" s="122"/>
    </row>
    <row r="37944" spans="4:5">
      <c r="D37944" s="122"/>
      <c r="E37944" s="122"/>
    </row>
    <row r="37945" spans="4:5">
      <c r="D37945" s="122"/>
      <c r="E37945" s="122"/>
    </row>
    <row r="37946" spans="4:5">
      <c r="D37946" s="122"/>
      <c r="E37946" s="122"/>
    </row>
    <row r="37947" spans="4:5">
      <c r="D37947" s="122"/>
      <c r="E37947" s="122"/>
    </row>
    <row r="37948" spans="4:5">
      <c r="D37948" s="122"/>
      <c r="E37948" s="122"/>
    </row>
    <row r="37949" spans="4:5">
      <c r="D37949" s="122"/>
      <c r="E37949" s="122"/>
    </row>
    <row r="37950" spans="4:5">
      <c r="D37950" s="122"/>
      <c r="E37950" s="122"/>
    </row>
    <row r="37951" spans="4:5">
      <c r="D37951" s="122"/>
      <c r="E37951" s="122"/>
    </row>
    <row r="37952" spans="4:5">
      <c r="D37952" s="122"/>
      <c r="E37952" s="122"/>
    </row>
    <row r="37953" spans="4:5">
      <c r="D37953" s="122"/>
      <c r="E37953" s="122"/>
    </row>
    <row r="37954" spans="4:5">
      <c r="D37954" s="122"/>
      <c r="E37954" s="122"/>
    </row>
    <row r="37955" spans="4:5">
      <c r="D37955" s="122"/>
      <c r="E37955" s="122"/>
    </row>
    <row r="37956" spans="4:5">
      <c r="D37956" s="122"/>
      <c r="E37956" s="122"/>
    </row>
    <row r="37957" spans="4:5">
      <c r="D37957" s="122"/>
      <c r="E37957" s="122"/>
    </row>
    <row r="37958" spans="4:5">
      <c r="D37958" s="122"/>
      <c r="E37958" s="122"/>
    </row>
    <row r="37959" spans="4:5">
      <c r="D37959" s="122"/>
      <c r="E37959" s="122"/>
    </row>
    <row r="37960" spans="4:5">
      <c r="D37960" s="122"/>
      <c r="E37960" s="122"/>
    </row>
    <row r="37961" spans="4:5">
      <c r="D37961" s="122"/>
      <c r="E37961" s="122"/>
    </row>
    <row r="37962" spans="4:5">
      <c r="D37962" s="122"/>
      <c r="E37962" s="122"/>
    </row>
    <row r="37963" spans="4:5">
      <c r="D37963" s="122"/>
      <c r="E37963" s="122"/>
    </row>
    <row r="37964" spans="4:5">
      <c r="D37964" s="122"/>
      <c r="E37964" s="122"/>
    </row>
    <row r="37965" spans="4:5">
      <c r="D37965" s="122"/>
      <c r="E37965" s="122"/>
    </row>
    <row r="37966" spans="4:5">
      <c r="D37966" s="122"/>
      <c r="E37966" s="122"/>
    </row>
    <row r="37967" spans="4:5">
      <c r="D37967" s="122"/>
      <c r="E37967" s="122"/>
    </row>
    <row r="37968" spans="4:5">
      <c r="D37968" s="122"/>
      <c r="E37968" s="122"/>
    </row>
    <row r="37969" spans="4:5">
      <c r="D37969" s="122"/>
      <c r="E37969" s="122"/>
    </row>
    <row r="37970" spans="4:5">
      <c r="D37970" s="122"/>
      <c r="E37970" s="122"/>
    </row>
    <row r="37971" spans="4:5">
      <c r="D37971" s="122"/>
      <c r="E37971" s="122"/>
    </row>
    <row r="37972" spans="4:5">
      <c r="D37972" s="122"/>
      <c r="E37972" s="122"/>
    </row>
    <row r="37973" spans="4:5">
      <c r="D37973" s="122"/>
      <c r="E37973" s="122"/>
    </row>
    <row r="37974" spans="4:5">
      <c r="D37974" s="122"/>
      <c r="E37974" s="122"/>
    </row>
    <row r="37975" spans="4:5">
      <c r="D37975" s="122"/>
      <c r="E37975" s="122"/>
    </row>
    <row r="37976" spans="4:5">
      <c r="D37976" s="122"/>
      <c r="E37976" s="122"/>
    </row>
    <row r="37977" spans="4:5">
      <c r="D37977" s="122"/>
      <c r="E37977" s="122"/>
    </row>
    <row r="37978" spans="4:5">
      <c r="D37978" s="122"/>
      <c r="E37978" s="122"/>
    </row>
    <row r="37979" spans="4:5">
      <c r="D37979" s="122"/>
      <c r="E37979" s="122"/>
    </row>
    <row r="37980" spans="4:5">
      <c r="D37980" s="122"/>
      <c r="E37980" s="122"/>
    </row>
    <row r="37981" spans="4:5">
      <c r="D37981" s="122"/>
      <c r="E37981" s="122"/>
    </row>
    <row r="37982" spans="4:5">
      <c r="D37982" s="122"/>
      <c r="E37982" s="122"/>
    </row>
    <row r="37983" spans="4:5">
      <c r="D37983" s="122"/>
      <c r="E37983" s="122"/>
    </row>
    <row r="37984" spans="4:5">
      <c r="D37984" s="122"/>
      <c r="E37984" s="122"/>
    </row>
    <row r="37985" spans="4:5">
      <c r="D37985" s="122"/>
      <c r="E37985" s="122"/>
    </row>
    <row r="37986" spans="4:5">
      <c r="D37986" s="122"/>
      <c r="E37986" s="122"/>
    </row>
    <row r="37987" spans="4:5">
      <c r="D37987" s="122"/>
      <c r="E37987" s="122"/>
    </row>
    <row r="37988" spans="4:5">
      <c r="D37988" s="122"/>
      <c r="E37988" s="122"/>
    </row>
    <row r="37989" spans="4:5">
      <c r="D37989" s="122"/>
      <c r="E37989" s="122"/>
    </row>
    <row r="37990" spans="4:5">
      <c r="D37990" s="122"/>
      <c r="E37990" s="122"/>
    </row>
    <row r="37991" spans="4:5">
      <c r="D37991" s="122"/>
      <c r="E37991" s="122"/>
    </row>
    <row r="37992" spans="4:5">
      <c r="D37992" s="122"/>
      <c r="E37992" s="122"/>
    </row>
    <row r="37993" spans="4:5">
      <c r="D37993" s="122"/>
      <c r="E37993" s="122"/>
    </row>
    <row r="37994" spans="4:5">
      <c r="D37994" s="122"/>
      <c r="E37994" s="122"/>
    </row>
    <row r="37995" spans="4:5">
      <c r="D37995" s="122"/>
      <c r="E37995" s="122"/>
    </row>
    <row r="37996" spans="4:5">
      <c r="D37996" s="122"/>
      <c r="E37996" s="122"/>
    </row>
    <row r="37997" spans="4:5">
      <c r="D37997" s="122"/>
      <c r="E37997" s="122"/>
    </row>
    <row r="37998" spans="4:5">
      <c r="D37998" s="122"/>
      <c r="E37998" s="122"/>
    </row>
    <row r="37999" spans="4:5">
      <c r="D37999" s="122"/>
      <c r="E37999" s="122"/>
    </row>
    <row r="38000" spans="4:5">
      <c r="D38000" s="122"/>
      <c r="E38000" s="122"/>
    </row>
    <row r="38001" spans="4:5">
      <c r="D38001" s="122"/>
      <c r="E38001" s="122"/>
    </row>
    <row r="38002" spans="4:5">
      <c r="D38002" s="122"/>
      <c r="E38002" s="122"/>
    </row>
    <row r="38003" spans="4:5">
      <c r="D38003" s="122"/>
      <c r="E38003" s="122"/>
    </row>
    <row r="38004" spans="4:5">
      <c r="D38004" s="122"/>
      <c r="E38004" s="122"/>
    </row>
    <row r="38005" spans="4:5">
      <c r="D38005" s="122"/>
      <c r="E38005" s="122"/>
    </row>
    <row r="38006" spans="4:5">
      <c r="D38006" s="122"/>
      <c r="E38006" s="122"/>
    </row>
    <row r="38007" spans="4:5">
      <c r="D38007" s="122"/>
      <c r="E38007" s="122"/>
    </row>
    <row r="38008" spans="4:5">
      <c r="D38008" s="122"/>
      <c r="E38008" s="122"/>
    </row>
    <row r="38009" spans="4:5">
      <c r="D38009" s="122"/>
      <c r="E38009" s="122"/>
    </row>
    <row r="38010" spans="4:5">
      <c r="D38010" s="122"/>
      <c r="E38010" s="122"/>
    </row>
    <row r="38011" spans="4:5">
      <c r="D38011" s="122"/>
      <c r="E38011" s="122"/>
    </row>
    <row r="38012" spans="4:5">
      <c r="D38012" s="122"/>
      <c r="E38012" s="122"/>
    </row>
    <row r="38013" spans="4:5">
      <c r="D38013" s="122"/>
      <c r="E38013" s="122"/>
    </row>
    <row r="38014" spans="4:5">
      <c r="D38014" s="122"/>
      <c r="E38014" s="122"/>
    </row>
    <row r="38015" spans="4:5">
      <c r="D38015" s="122"/>
      <c r="E38015" s="122"/>
    </row>
    <row r="38016" spans="4:5">
      <c r="D38016" s="122"/>
      <c r="E38016" s="122"/>
    </row>
    <row r="38017" spans="4:5">
      <c r="D38017" s="122"/>
      <c r="E38017" s="122"/>
    </row>
    <row r="38018" spans="4:5">
      <c r="D38018" s="122"/>
      <c r="E38018" s="122"/>
    </row>
    <row r="38019" spans="4:5">
      <c r="D38019" s="122"/>
      <c r="E38019" s="122"/>
    </row>
    <row r="38020" spans="4:5">
      <c r="D38020" s="122"/>
      <c r="E38020" s="122"/>
    </row>
    <row r="38021" spans="4:5">
      <c r="D38021" s="122"/>
      <c r="E38021" s="122"/>
    </row>
    <row r="38022" spans="4:5">
      <c r="D38022" s="122"/>
      <c r="E38022" s="122"/>
    </row>
    <row r="38023" spans="4:5">
      <c r="D38023" s="122"/>
      <c r="E38023" s="122"/>
    </row>
    <row r="38024" spans="4:5">
      <c r="D38024" s="122"/>
      <c r="E38024" s="122"/>
    </row>
    <row r="38025" spans="4:5">
      <c r="D38025" s="122"/>
      <c r="E38025" s="122"/>
    </row>
    <row r="38026" spans="4:5">
      <c r="D38026" s="122"/>
      <c r="E38026" s="122"/>
    </row>
    <row r="38027" spans="4:5">
      <c r="D38027" s="122"/>
      <c r="E38027" s="122"/>
    </row>
    <row r="38028" spans="4:5">
      <c r="D38028" s="122"/>
      <c r="E38028" s="122"/>
    </row>
    <row r="38029" spans="4:5">
      <c r="D38029" s="122"/>
      <c r="E38029" s="122"/>
    </row>
    <row r="38030" spans="4:5">
      <c r="D38030" s="122"/>
      <c r="E38030" s="122"/>
    </row>
    <row r="38031" spans="4:5">
      <c r="D38031" s="122"/>
      <c r="E38031" s="122"/>
    </row>
    <row r="38032" spans="4:5">
      <c r="D38032" s="122"/>
      <c r="E38032" s="122"/>
    </row>
    <row r="38033" spans="4:5">
      <c r="D38033" s="122"/>
      <c r="E38033" s="122"/>
    </row>
    <row r="38034" spans="4:5">
      <c r="D38034" s="122"/>
      <c r="E38034" s="122"/>
    </row>
    <row r="38035" spans="4:5">
      <c r="D38035" s="122"/>
      <c r="E38035" s="122"/>
    </row>
    <row r="38036" spans="4:5">
      <c r="D38036" s="122"/>
      <c r="E38036" s="122"/>
    </row>
    <row r="38037" spans="4:5">
      <c r="D38037" s="122"/>
      <c r="E38037" s="122"/>
    </row>
    <row r="38038" spans="4:5">
      <c r="D38038" s="122"/>
      <c r="E38038" s="122"/>
    </row>
    <row r="38039" spans="4:5">
      <c r="D38039" s="122"/>
      <c r="E38039" s="122"/>
    </row>
    <row r="38040" spans="4:5">
      <c r="D38040" s="122"/>
      <c r="E38040" s="122"/>
    </row>
    <row r="38041" spans="4:5">
      <c r="D38041" s="122"/>
      <c r="E38041" s="122"/>
    </row>
    <row r="38042" spans="4:5">
      <c r="D38042" s="122"/>
      <c r="E38042" s="122"/>
    </row>
    <row r="38043" spans="4:5">
      <c r="D38043" s="122"/>
      <c r="E38043" s="122"/>
    </row>
    <row r="38044" spans="4:5">
      <c r="D38044" s="122"/>
      <c r="E38044" s="122"/>
    </row>
    <row r="38045" spans="4:5">
      <c r="D38045" s="122"/>
      <c r="E38045" s="122"/>
    </row>
    <row r="38046" spans="4:5">
      <c r="D38046" s="122"/>
      <c r="E38046" s="122"/>
    </row>
    <row r="38047" spans="4:5">
      <c r="D38047" s="122"/>
      <c r="E38047" s="122"/>
    </row>
    <row r="38048" spans="4:5">
      <c r="D38048" s="122"/>
      <c r="E38048" s="122"/>
    </row>
    <row r="38049" spans="4:5">
      <c r="D38049" s="122"/>
      <c r="E38049" s="122"/>
    </row>
    <row r="38050" spans="4:5">
      <c r="D38050" s="122"/>
      <c r="E38050" s="122"/>
    </row>
    <row r="38051" spans="4:5">
      <c r="D38051" s="122"/>
      <c r="E38051" s="122"/>
    </row>
    <row r="38052" spans="4:5">
      <c r="D38052" s="122"/>
      <c r="E38052" s="122"/>
    </row>
    <row r="38053" spans="4:5">
      <c r="D38053" s="122"/>
      <c r="E38053" s="122"/>
    </row>
    <row r="38054" spans="4:5">
      <c r="D38054" s="122"/>
      <c r="E38054" s="122"/>
    </row>
    <row r="38055" spans="4:5">
      <c r="D38055" s="122"/>
      <c r="E38055" s="122"/>
    </row>
    <row r="38056" spans="4:5">
      <c r="D38056" s="122"/>
      <c r="E38056" s="122"/>
    </row>
    <row r="38057" spans="4:5">
      <c r="D38057" s="122"/>
      <c r="E38057" s="122"/>
    </row>
    <row r="38058" spans="4:5">
      <c r="D38058" s="122"/>
      <c r="E38058" s="122"/>
    </row>
    <row r="38059" spans="4:5">
      <c r="D38059" s="122"/>
      <c r="E38059" s="122"/>
    </row>
    <row r="38060" spans="4:5">
      <c r="D38060" s="122"/>
      <c r="E38060" s="122"/>
    </row>
    <row r="38061" spans="4:5">
      <c r="D38061" s="122"/>
      <c r="E38061" s="122"/>
    </row>
    <row r="38062" spans="4:5">
      <c r="D38062" s="122"/>
      <c r="E38062" s="122"/>
    </row>
    <row r="38063" spans="4:5">
      <c r="D38063" s="122"/>
      <c r="E38063" s="122"/>
    </row>
    <row r="38064" spans="4:5">
      <c r="D38064" s="122"/>
      <c r="E38064" s="122"/>
    </row>
    <row r="38065" spans="4:5">
      <c r="D38065" s="122"/>
      <c r="E38065" s="122"/>
    </row>
    <row r="38066" spans="4:5">
      <c r="D38066" s="122"/>
      <c r="E38066" s="122"/>
    </row>
    <row r="38067" spans="4:5">
      <c r="D38067" s="122"/>
      <c r="E38067" s="122"/>
    </row>
    <row r="38068" spans="4:5">
      <c r="D38068" s="122"/>
      <c r="E38068" s="122"/>
    </row>
    <row r="38069" spans="4:5">
      <c r="D38069" s="122"/>
      <c r="E38069" s="122"/>
    </row>
    <row r="38070" spans="4:5">
      <c r="D38070" s="122"/>
      <c r="E38070" s="122"/>
    </row>
    <row r="38071" spans="4:5">
      <c r="D38071" s="122"/>
      <c r="E38071" s="122"/>
    </row>
    <row r="38072" spans="4:5">
      <c r="D38072" s="122"/>
      <c r="E38072" s="122"/>
    </row>
    <row r="38073" spans="4:5">
      <c r="D38073" s="122"/>
      <c r="E38073" s="122"/>
    </row>
    <row r="38074" spans="4:5">
      <c r="D38074" s="122"/>
      <c r="E38074" s="122"/>
    </row>
    <row r="38075" spans="4:5">
      <c r="D38075" s="122"/>
      <c r="E38075" s="122"/>
    </row>
    <row r="38076" spans="4:5">
      <c r="D38076" s="122"/>
      <c r="E38076" s="122"/>
    </row>
    <row r="38077" spans="4:5">
      <c r="D38077" s="122"/>
      <c r="E38077" s="122"/>
    </row>
    <row r="38078" spans="4:5">
      <c r="D38078" s="122"/>
      <c r="E38078" s="122"/>
    </row>
    <row r="38079" spans="4:5">
      <c r="D38079" s="122"/>
      <c r="E38079" s="122"/>
    </row>
    <row r="38080" spans="4:5">
      <c r="D38080" s="122"/>
      <c r="E38080" s="122"/>
    </row>
    <row r="38081" spans="4:5">
      <c r="D38081" s="122"/>
      <c r="E38081" s="122"/>
    </row>
    <row r="38082" spans="4:5">
      <c r="D38082" s="122"/>
      <c r="E38082" s="122"/>
    </row>
    <row r="38083" spans="4:5">
      <c r="D38083" s="122"/>
      <c r="E38083" s="122"/>
    </row>
    <row r="38084" spans="4:5">
      <c r="D38084" s="122"/>
      <c r="E38084" s="122"/>
    </row>
    <row r="38085" spans="4:5">
      <c r="D38085" s="122"/>
      <c r="E38085" s="122"/>
    </row>
    <row r="38086" spans="4:5">
      <c r="D38086" s="122"/>
      <c r="E38086" s="122"/>
    </row>
    <row r="38087" spans="4:5">
      <c r="D38087" s="122"/>
      <c r="E38087" s="122"/>
    </row>
    <row r="38088" spans="4:5">
      <c r="D38088" s="122"/>
      <c r="E38088" s="122"/>
    </row>
    <row r="38089" spans="4:5">
      <c r="D38089" s="122"/>
      <c r="E38089" s="122"/>
    </row>
    <row r="38090" spans="4:5">
      <c r="D38090" s="122"/>
      <c r="E38090" s="122"/>
    </row>
    <row r="38091" spans="4:5">
      <c r="D38091" s="122"/>
      <c r="E38091" s="122"/>
    </row>
    <row r="38092" spans="4:5">
      <c r="D38092" s="122"/>
      <c r="E38092" s="122"/>
    </row>
    <row r="38093" spans="4:5">
      <c r="D38093" s="122"/>
      <c r="E38093" s="122"/>
    </row>
    <row r="38094" spans="4:5">
      <c r="D38094" s="122"/>
      <c r="E38094" s="122"/>
    </row>
    <row r="38095" spans="4:5">
      <c r="D38095" s="122"/>
      <c r="E38095" s="122"/>
    </row>
    <row r="38096" spans="4:5">
      <c r="D38096" s="122"/>
      <c r="E38096" s="122"/>
    </row>
    <row r="38097" spans="4:5">
      <c r="D38097" s="122"/>
      <c r="E38097" s="122"/>
    </row>
    <row r="38098" spans="4:5">
      <c r="D38098" s="122"/>
      <c r="E38098" s="122"/>
    </row>
    <row r="38099" spans="4:5">
      <c r="D38099" s="122"/>
      <c r="E38099" s="122"/>
    </row>
    <row r="38100" spans="4:5">
      <c r="D38100" s="122"/>
      <c r="E38100" s="122"/>
    </row>
    <row r="38101" spans="4:5">
      <c r="D38101" s="122"/>
      <c r="E38101" s="122"/>
    </row>
    <row r="38102" spans="4:5">
      <c r="D38102" s="122"/>
      <c r="E38102" s="122"/>
    </row>
    <row r="38103" spans="4:5">
      <c r="D38103" s="122"/>
      <c r="E38103" s="122"/>
    </row>
    <row r="38104" spans="4:5">
      <c r="D38104" s="122"/>
      <c r="E38104" s="122"/>
    </row>
    <row r="38105" spans="4:5">
      <c r="D38105" s="122"/>
      <c r="E38105" s="122"/>
    </row>
    <row r="38106" spans="4:5">
      <c r="D38106" s="122"/>
      <c r="E38106" s="122"/>
    </row>
    <row r="38107" spans="4:5">
      <c r="D38107" s="122"/>
      <c r="E38107" s="122"/>
    </row>
    <row r="38108" spans="4:5">
      <c r="D38108" s="122"/>
      <c r="E38108" s="122"/>
    </row>
    <row r="38109" spans="4:5">
      <c r="D38109" s="122"/>
      <c r="E38109" s="122"/>
    </row>
    <row r="38110" spans="4:5">
      <c r="D38110" s="122"/>
      <c r="E38110" s="122"/>
    </row>
    <row r="38111" spans="4:5">
      <c r="D38111" s="122"/>
      <c r="E38111" s="122"/>
    </row>
    <row r="38112" spans="4:5">
      <c r="D38112" s="122"/>
      <c r="E38112" s="122"/>
    </row>
    <row r="38113" spans="4:5">
      <c r="D38113" s="122"/>
      <c r="E38113" s="122"/>
    </row>
    <row r="38114" spans="4:5">
      <c r="D38114" s="122"/>
      <c r="E38114" s="122"/>
    </row>
    <row r="38115" spans="4:5">
      <c r="D38115" s="122"/>
      <c r="E38115" s="122"/>
    </row>
    <row r="38116" spans="4:5">
      <c r="D38116" s="122"/>
      <c r="E38116" s="122"/>
    </row>
    <row r="38117" spans="4:5">
      <c r="D38117" s="122"/>
      <c r="E38117" s="122"/>
    </row>
    <row r="38118" spans="4:5">
      <c r="D38118" s="122"/>
      <c r="E38118" s="122"/>
    </row>
    <row r="38119" spans="4:5">
      <c r="D38119" s="122"/>
      <c r="E38119" s="122"/>
    </row>
    <row r="38120" spans="4:5">
      <c r="D38120" s="122"/>
      <c r="E38120" s="122"/>
    </row>
    <row r="38121" spans="4:5">
      <c r="D38121" s="122"/>
      <c r="E38121" s="122"/>
    </row>
    <row r="38122" spans="4:5">
      <c r="D38122" s="122"/>
      <c r="E38122" s="122"/>
    </row>
    <row r="38123" spans="4:5">
      <c r="D38123" s="122"/>
      <c r="E38123" s="122"/>
    </row>
    <row r="38124" spans="4:5">
      <c r="D38124" s="122"/>
      <c r="E38124" s="122"/>
    </row>
    <row r="38125" spans="4:5">
      <c r="D38125" s="122"/>
      <c r="E38125" s="122"/>
    </row>
    <row r="38126" spans="4:5">
      <c r="D38126" s="122"/>
      <c r="E38126" s="122"/>
    </row>
    <row r="38127" spans="4:5">
      <c r="D38127" s="122"/>
      <c r="E38127" s="122"/>
    </row>
    <row r="38128" spans="4:5">
      <c r="D38128" s="122"/>
      <c r="E38128" s="122"/>
    </row>
    <row r="38129" spans="4:5">
      <c r="D38129" s="122"/>
      <c r="E38129" s="122"/>
    </row>
    <row r="38130" spans="4:5">
      <c r="D38130" s="122"/>
      <c r="E38130" s="122"/>
    </row>
    <row r="38131" spans="4:5">
      <c r="D38131" s="122"/>
      <c r="E38131" s="122"/>
    </row>
    <row r="38132" spans="4:5">
      <c r="D38132" s="122"/>
      <c r="E38132" s="122"/>
    </row>
    <row r="38133" spans="4:5">
      <c r="D38133" s="122"/>
      <c r="E38133" s="122"/>
    </row>
    <row r="38134" spans="4:5">
      <c r="D38134" s="122"/>
      <c r="E38134" s="122"/>
    </row>
    <row r="38135" spans="4:5">
      <c r="D38135" s="122"/>
      <c r="E38135" s="122"/>
    </row>
    <row r="38136" spans="4:5">
      <c r="D38136" s="122"/>
      <c r="E38136" s="122"/>
    </row>
    <row r="38137" spans="4:5">
      <c r="D38137" s="122"/>
      <c r="E38137" s="122"/>
    </row>
    <row r="38138" spans="4:5">
      <c r="D38138" s="122"/>
      <c r="E38138" s="122"/>
    </row>
    <row r="38139" spans="4:5">
      <c r="D38139" s="122"/>
      <c r="E38139" s="122"/>
    </row>
    <row r="38140" spans="4:5">
      <c r="D38140" s="122"/>
      <c r="E38140" s="122"/>
    </row>
    <row r="38141" spans="4:5">
      <c r="D38141" s="122"/>
      <c r="E38141" s="122"/>
    </row>
    <row r="38142" spans="4:5">
      <c r="D38142" s="122"/>
      <c r="E38142" s="122"/>
    </row>
    <row r="38143" spans="4:5">
      <c r="D38143" s="122"/>
      <c r="E38143" s="122"/>
    </row>
    <row r="38144" spans="4:5">
      <c r="D38144" s="122"/>
      <c r="E38144" s="122"/>
    </row>
    <row r="38145" spans="4:5">
      <c r="D38145" s="122"/>
      <c r="E38145" s="122"/>
    </row>
    <row r="38146" spans="4:5">
      <c r="D38146" s="122"/>
      <c r="E38146" s="122"/>
    </row>
    <row r="38147" spans="4:5">
      <c r="D38147" s="122"/>
      <c r="E38147" s="122"/>
    </row>
    <row r="38148" spans="4:5">
      <c r="D38148" s="122"/>
      <c r="E38148" s="122"/>
    </row>
    <row r="38149" spans="4:5">
      <c r="D38149" s="122"/>
      <c r="E38149" s="122"/>
    </row>
    <row r="38150" spans="4:5">
      <c r="D38150" s="122"/>
      <c r="E38150" s="122"/>
    </row>
    <row r="38151" spans="4:5">
      <c r="D38151" s="122"/>
      <c r="E38151" s="122"/>
    </row>
    <row r="38152" spans="4:5">
      <c r="D38152" s="122"/>
      <c r="E38152" s="122"/>
    </row>
    <row r="38153" spans="4:5">
      <c r="D38153" s="122"/>
      <c r="E38153" s="122"/>
    </row>
    <row r="38154" spans="4:5">
      <c r="D38154" s="122"/>
      <c r="E38154" s="122"/>
    </row>
    <row r="38155" spans="4:5">
      <c r="D38155" s="122"/>
      <c r="E38155" s="122"/>
    </row>
    <row r="38156" spans="4:5">
      <c r="D38156" s="122"/>
      <c r="E38156" s="122"/>
    </row>
    <row r="38157" spans="4:5">
      <c r="D38157" s="122"/>
      <c r="E38157" s="122"/>
    </row>
    <row r="38158" spans="4:5">
      <c r="D38158" s="122"/>
      <c r="E38158" s="122"/>
    </row>
    <row r="38159" spans="4:5">
      <c r="D38159" s="122"/>
      <c r="E38159" s="122"/>
    </row>
    <row r="38160" spans="4:5">
      <c r="D38160" s="122"/>
      <c r="E38160" s="122"/>
    </row>
    <row r="38161" spans="4:5">
      <c r="D38161" s="122"/>
      <c r="E38161" s="122"/>
    </row>
    <row r="38162" spans="4:5">
      <c r="D38162" s="122"/>
      <c r="E38162" s="122"/>
    </row>
    <row r="38163" spans="4:5">
      <c r="D38163" s="122"/>
      <c r="E38163" s="122"/>
    </row>
    <row r="38164" spans="4:5">
      <c r="D38164" s="122"/>
      <c r="E38164" s="122"/>
    </row>
    <row r="38165" spans="4:5">
      <c r="D38165" s="122"/>
      <c r="E38165" s="122"/>
    </row>
    <row r="38166" spans="4:5">
      <c r="D38166" s="122"/>
      <c r="E38166" s="122"/>
    </row>
    <row r="38167" spans="4:5">
      <c r="D38167" s="122"/>
      <c r="E38167" s="122"/>
    </row>
    <row r="38168" spans="4:5">
      <c r="D38168" s="122"/>
      <c r="E38168" s="122"/>
    </row>
    <row r="38169" spans="4:5">
      <c r="D38169" s="122"/>
      <c r="E38169" s="122"/>
    </row>
    <row r="38170" spans="4:5">
      <c r="D38170" s="122"/>
      <c r="E38170" s="122"/>
    </row>
    <row r="38171" spans="4:5">
      <c r="D38171" s="122"/>
      <c r="E38171" s="122"/>
    </row>
    <row r="38172" spans="4:5">
      <c r="D38172" s="122"/>
      <c r="E38172" s="122"/>
    </row>
    <row r="38173" spans="4:5">
      <c r="D38173" s="122"/>
      <c r="E38173" s="122"/>
    </row>
    <row r="38174" spans="4:5">
      <c r="D38174" s="122"/>
      <c r="E38174" s="122"/>
    </row>
    <row r="38175" spans="4:5">
      <c r="D38175" s="122"/>
      <c r="E38175" s="122"/>
    </row>
    <row r="38176" spans="4:5">
      <c r="D38176" s="122"/>
      <c r="E38176" s="122"/>
    </row>
    <row r="38177" spans="4:5">
      <c r="D38177" s="122"/>
      <c r="E38177" s="122"/>
    </row>
    <row r="38178" spans="4:5">
      <c r="D38178" s="122"/>
      <c r="E38178" s="122"/>
    </row>
    <row r="38179" spans="4:5">
      <c r="D38179" s="122"/>
      <c r="E38179" s="122"/>
    </row>
    <row r="38180" spans="4:5">
      <c r="D38180" s="122"/>
      <c r="E38180" s="122"/>
    </row>
    <row r="38181" spans="4:5">
      <c r="D38181" s="122"/>
      <c r="E38181" s="122"/>
    </row>
    <row r="38182" spans="4:5">
      <c r="D38182" s="122"/>
      <c r="E38182" s="122"/>
    </row>
    <row r="38183" spans="4:5">
      <c r="D38183" s="122"/>
      <c r="E38183" s="122"/>
    </row>
    <row r="38184" spans="4:5">
      <c r="D38184" s="122"/>
      <c r="E38184" s="122"/>
    </row>
    <row r="38185" spans="4:5">
      <c r="D38185" s="122"/>
      <c r="E38185" s="122"/>
    </row>
    <row r="38186" spans="4:5">
      <c r="D38186" s="122"/>
      <c r="E38186" s="122"/>
    </row>
    <row r="38187" spans="4:5">
      <c r="D38187" s="122"/>
      <c r="E38187" s="122"/>
    </row>
    <row r="38188" spans="4:5">
      <c r="D38188" s="122"/>
      <c r="E38188" s="122"/>
    </row>
    <row r="38189" spans="4:5">
      <c r="D38189" s="122"/>
      <c r="E38189" s="122"/>
    </row>
    <row r="38190" spans="4:5">
      <c r="D38190" s="122"/>
      <c r="E38190" s="122"/>
    </row>
    <row r="38191" spans="4:5">
      <c r="D38191" s="122"/>
      <c r="E38191" s="122"/>
    </row>
    <row r="38192" spans="4:5">
      <c r="D38192" s="122"/>
      <c r="E38192" s="122"/>
    </row>
    <row r="38193" spans="4:5">
      <c r="D38193" s="122"/>
      <c r="E38193" s="122"/>
    </row>
    <row r="38194" spans="4:5">
      <c r="D38194" s="122"/>
      <c r="E38194" s="122"/>
    </row>
    <row r="38195" spans="4:5">
      <c r="D38195" s="122"/>
      <c r="E38195" s="122"/>
    </row>
    <row r="38196" spans="4:5">
      <c r="D38196" s="122"/>
      <c r="E38196" s="122"/>
    </row>
    <row r="38197" spans="4:5">
      <c r="D38197" s="122"/>
      <c r="E38197" s="122"/>
    </row>
    <row r="38198" spans="4:5">
      <c r="D38198" s="122"/>
      <c r="E38198" s="122"/>
    </row>
    <row r="38199" spans="4:5">
      <c r="D38199" s="122"/>
      <c r="E38199" s="122"/>
    </row>
    <row r="38200" spans="4:5">
      <c r="D38200" s="122"/>
      <c r="E38200" s="122"/>
    </row>
    <row r="38201" spans="4:5">
      <c r="D38201" s="122"/>
      <c r="E38201" s="122"/>
    </row>
    <row r="38202" spans="4:5">
      <c r="D38202" s="122"/>
      <c r="E38202" s="122"/>
    </row>
    <row r="38203" spans="4:5">
      <c r="D38203" s="122"/>
      <c r="E38203" s="122"/>
    </row>
    <row r="38204" spans="4:5">
      <c r="D38204" s="122"/>
      <c r="E38204" s="122"/>
    </row>
    <row r="38205" spans="4:5">
      <c r="D38205" s="122"/>
      <c r="E38205" s="122"/>
    </row>
    <row r="38206" spans="4:5">
      <c r="D38206" s="122"/>
      <c r="E38206" s="122"/>
    </row>
    <row r="38207" spans="4:5">
      <c r="D38207" s="122"/>
      <c r="E38207" s="122"/>
    </row>
    <row r="38208" spans="4:5">
      <c r="D38208" s="122"/>
      <c r="E38208" s="122"/>
    </row>
    <row r="38209" spans="4:5">
      <c r="D38209" s="122"/>
      <c r="E38209" s="122"/>
    </row>
    <row r="38210" spans="4:5">
      <c r="D38210" s="122"/>
      <c r="E38210" s="122"/>
    </row>
    <row r="38211" spans="4:5">
      <c r="D38211" s="122"/>
      <c r="E38211" s="122"/>
    </row>
    <row r="38212" spans="4:5">
      <c r="D38212" s="122"/>
      <c r="E38212" s="122"/>
    </row>
    <row r="38213" spans="4:5">
      <c r="D38213" s="122"/>
      <c r="E38213" s="122"/>
    </row>
    <row r="38214" spans="4:5">
      <c r="D38214" s="122"/>
      <c r="E38214" s="122"/>
    </row>
    <row r="38215" spans="4:5">
      <c r="D38215" s="122"/>
      <c r="E38215" s="122"/>
    </row>
    <row r="38216" spans="4:5">
      <c r="D38216" s="122"/>
      <c r="E38216" s="122"/>
    </row>
    <row r="38217" spans="4:5">
      <c r="D38217" s="122"/>
      <c r="E38217" s="122"/>
    </row>
    <row r="38218" spans="4:5">
      <c r="D38218" s="122"/>
      <c r="E38218" s="122"/>
    </row>
    <row r="38219" spans="4:5">
      <c r="D38219" s="122"/>
      <c r="E38219" s="122"/>
    </row>
    <row r="38220" spans="4:5">
      <c r="D38220" s="122"/>
      <c r="E38220" s="122"/>
    </row>
    <row r="38221" spans="4:5">
      <c r="D38221" s="122"/>
      <c r="E38221" s="122"/>
    </row>
    <row r="38222" spans="4:5">
      <c r="D38222" s="122"/>
      <c r="E38222" s="122"/>
    </row>
    <row r="38223" spans="4:5">
      <c r="D38223" s="122"/>
      <c r="E38223" s="122"/>
    </row>
    <row r="38224" spans="4:5">
      <c r="D38224" s="122"/>
      <c r="E38224" s="122"/>
    </row>
    <row r="38225" spans="4:5">
      <c r="D38225" s="122"/>
      <c r="E38225" s="122"/>
    </row>
    <row r="38226" spans="4:5">
      <c r="D38226" s="122"/>
      <c r="E38226" s="122"/>
    </row>
    <row r="38227" spans="4:5">
      <c r="D38227" s="122"/>
      <c r="E38227" s="122"/>
    </row>
    <row r="38228" spans="4:5">
      <c r="D38228" s="122"/>
      <c r="E38228" s="122"/>
    </row>
    <row r="38229" spans="4:5">
      <c r="D38229" s="122"/>
      <c r="E38229" s="122"/>
    </row>
    <row r="38230" spans="4:5">
      <c r="D38230" s="122"/>
      <c r="E38230" s="122"/>
    </row>
    <row r="38231" spans="4:5">
      <c r="D38231" s="122"/>
      <c r="E38231" s="122"/>
    </row>
    <row r="38232" spans="4:5">
      <c r="D38232" s="122"/>
      <c r="E38232" s="122"/>
    </row>
    <row r="38233" spans="4:5">
      <c r="D38233" s="122"/>
      <c r="E38233" s="122"/>
    </row>
    <row r="38234" spans="4:5">
      <c r="D38234" s="122"/>
      <c r="E38234" s="122"/>
    </row>
    <row r="38235" spans="4:5">
      <c r="D38235" s="122"/>
      <c r="E38235" s="122"/>
    </row>
    <row r="38236" spans="4:5">
      <c r="D38236" s="122"/>
      <c r="E38236" s="122"/>
    </row>
    <row r="38237" spans="4:5">
      <c r="D38237" s="122"/>
      <c r="E38237" s="122"/>
    </row>
    <row r="38238" spans="4:5">
      <c r="D38238" s="122"/>
      <c r="E38238" s="122"/>
    </row>
    <row r="38239" spans="4:5">
      <c r="D38239" s="122"/>
      <c r="E38239" s="122"/>
    </row>
    <row r="38240" spans="4:5">
      <c r="D38240" s="122"/>
      <c r="E38240" s="122"/>
    </row>
    <row r="38241" spans="4:5">
      <c r="D38241" s="122"/>
      <c r="E38241" s="122"/>
    </row>
    <row r="38242" spans="4:5">
      <c r="D38242" s="122"/>
      <c r="E38242" s="122"/>
    </row>
    <row r="38243" spans="4:5">
      <c r="D38243" s="122"/>
      <c r="E38243" s="122"/>
    </row>
    <row r="38244" spans="4:5">
      <c r="D38244" s="122"/>
      <c r="E38244" s="122"/>
    </row>
    <row r="38245" spans="4:5">
      <c r="D38245" s="122"/>
      <c r="E38245" s="122"/>
    </row>
    <row r="38246" spans="4:5">
      <c r="D38246" s="122"/>
      <c r="E38246" s="122"/>
    </row>
    <row r="38247" spans="4:5">
      <c r="D38247" s="122"/>
      <c r="E38247" s="122"/>
    </row>
    <row r="38248" spans="4:5">
      <c r="D38248" s="122"/>
      <c r="E38248" s="122"/>
    </row>
    <row r="38249" spans="4:5">
      <c r="D38249" s="122"/>
      <c r="E38249" s="122"/>
    </row>
    <row r="38250" spans="4:5">
      <c r="D38250" s="122"/>
      <c r="E38250" s="122"/>
    </row>
    <row r="38251" spans="4:5">
      <c r="D38251" s="122"/>
      <c r="E38251" s="122"/>
    </row>
    <row r="38252" spans="4:5">
      <c r="D38252" s="122"/>
      <c r="E38252" s="122"/>
    </row>
    <row r="38253" spans="4:5">
      <c r="D38253" s="122"/>
      <c r="E38253" s="122"/>
    </row>
    <row r="38254" spans="4:5">
      <c r="D38254" s="122"/>
      <c r="E38254" s="122"/>
    </row>
    <row r="38255" spans="4:5">
      <c r="D38255" s="122"/>
      <c r="E38255" s="122"/>
    </row>
    <row r="38256" spans="4:5">
      <c r="D38256" s="122"/>
      <c r="E38256" s="122"/>
    </row>
    <row r="38257" spans="4:5">
      <c r="D38257" s="122"/>
      <c r="E38257" s="122"/>
    </row>
    <row r="38258" spans="4:5">
      <c r="D38258" s="122"/>
      <c r="E38258" s="122"/>
    </row>
    <row r="38259" spans="4:5">
      <c r="D38259" s="122"/>
      <c r="E38259" s="122"/>
    </row>
    <row r="38260" spans="4:5">
      <c r="D38260" s="122"/>
      <c r="E38260" s="122"/>
    </row>
    <row r="38261" spans="4:5">
      <c r="D38261" s="122"/>
      <c r="E38261" s="122"/>
    </row>
    <row r="38262" spans="4:5">
      <c r="D38262" s="122"/>
      <c r="E38262" s="122"/>
    </row>
    <row r="38263" spans="4:5">
      <c r="D38263" s="122"/>
      <c r="E38263" s="122"/>
    </row>
    <row r="38264" spans="4:5">
      <c r="D38264" s="122"/>
      <c r="E38264" s="122"/>
    </row>
    <row r="38265" spans="4:5">
      <c r="D38265" s="122"/>
      <c r="E38265" s="122"/>
    </row>
    <row r="38266" spans="4:5">
      <c r="D38266" s="122"/>
      <c r="E38266" s="122"/>
    </row>
    <row r="38267" spans="4:5">
      <c r="D38267" s="122"/>
      <c r="E38267" s="122"/>
    </row>
    <row r="38268" spans="4:5">
      <c r="D38268" s="122"/>
      <c r="E38268" s="122"/>
    </row>
    <row r="38269" spans="4:5">
      <c r="D38269" s="122"/>
      <c r="E38269" s="122"/>
    </row>
    <row r="38270" spans="4:5">
      <c r="D38270" s="122"/>
      <c r="E38270" s="122"/>
    </row>
    <row r="38271" spans="4:5">
      <c r="D38271" s="122"/>
      <c r="E38271" s="122"/>
    </row>
    <row r="38272" spans="4:5">
      <c r="D38272" s="122"/>
      <c r="E38272" s="122"/>
    </row>
    <row r="38273" spans="4:5">
      <c r="D38273" s="122"/>
      <c r="E38273" s="122"/>
    </row>
    <row r="38274" spans="4:5">
      <c r="D38274" s="122"/>
      <c r="E38274" s="122"/>
    </row>
    <row r="38275" spans="4:5">
      <c r="D38275" s="122"/>
      <c r="E38275" s="122"/>
    </row>
    <row r="38276" spans="4:5">
      <c r="D38276" s="122"/>
      <c r="E38276" s="122"/>
    </row>
    <row r="38277" spans="4:5">
      <c r="D38277" s="122"/>
      <c r="E38277" s="122"/>
    </row>
    <row r="38278" spans="4:5">
      <c r="D38278" s="122"/>
      <c r="E38278" s="122"/>
    </row>
    <row r="38279" spans="4:5">
      <c r="D38279" s="122"/>
      <c r="E38279" s="122"/>
    </row>
    <row r="38280" spans="4:5">
      <c r="D38280" s="122"/>
      <c r="E38280" s="122"/>
    </row>
    <row r="38281" spans="4:5">
      <c r="D38281" s="122"/>
      <c r="E38281" s="122"/>
    </row>
    <row r="38282" spans="4:5">
      <c r="D38282" s="122"/>
      <c r="E38282" s="122"/>
    </row>
    <row r="38283" spans="4:5">
      <c r="D38283" s="122"/>
      <c r="E38283" s="122"/>
    </row>
    <row r="38284" spans="4:5">
      <c r="D38284" s="122"/>
      <c r="E38284" s="122"/>
    </row>
    <row r="38285" spans="4:5">
      <c r="D38285" s="122"/>
      <c r="E38285" s="122"/>
    </row>
    <row r="38286" spans="4:5">
      <c r="D38286" s="122"/>
      <c r="E38286" s="122"/>
    </row>
    <row r="38287" spans="4:5">
      <c r="D38287" s="122"/>
      <c r="E38287" s="122"/>
    </row>
    <row r="38288" spans="4:5">
      <c r="D38288" s="122"/>
      <c r="E38288" s="122"/>
    </row>
    <row r="38289" spans="4:5">
      <c r="D38289" s="122"/>
      <c r="E38289" s="122"/>
    </row>
    <row r="38290" spans="4:5">
      <c r="D38290" s="122"/>
      <c r="E38290" s="122"/>
    </row>
    <row r="38291" spans="4:5">
      <c r="D38291" s="122"/>
      <c r="E38291" s="122"/>
    </row>
    <row r="38292" spans="4:5">
      <c r="D38292" s="122"/>
      <c r="E38292" s="122"/>
    </row>
    <row r="38293" spans="4:5">
      <c r="D38293" s="122"/>
      <c r="E38293" s="122"/>
    </row>
    <row r="38294" spans="4:5">
      <c r="D38294" s="122"/>
      <c r="E38294" s="122"/>
    </row>
    <row r="38295" spans="4:5">
      <c r="D38295" s="122"/>
      <c r="E38295" s="122"/>
    </row>
    <row r="38296" spans="4:5">
      <c r="D38296" s="122"/>
      <c r="E38296" s="122"/>
    </row>
    <row r="38297" spans="4:5">
      <c r="D38297" s="122"/>
      <c r="E38297" s="122"/>
    </row>
    <row r="38298" spans="4:5">
      <c r="D38298" s="122"/>
      <c r="E38298" s="122"/>
    </row>
    <row r="38299" spans="4:5">
      <c r="D38299" s="122"/>
      <c r="E38299" s="122"/>
    </row>
    <row r="38300" spans="4:5">
      <c r="D38300" s="122"/>
      <c r="E38300" s="122"/>
    </row>
    <row r="38301" spans="4:5">
      <c r="D38301" s="122"/>
      <c r="E38301" s="122"/>
    </row>
    <row r="38302" spans="4:5">
      <c r="D38302" s="122"/>
      <c r="E38302" s="122"/>
    </row>
    <row r="38303" spans="4:5">
      <c r="D38303" s="122"/>
      <c r="E38303" s="122"/>
    </row>
    <row r="38304" spans="4:5">
      <c r="D38304" s="122"/>
      <c r="E38304" s="122"/>
    </row>
    <row r="38305" spans="4:5">
      <c r="D38305" s="122"/>
      <c r="E38305" s="122"/>
    </row>
    <row r="38306" spans="4:5">
      <c r="D38306" s="122"/>
      <c r="E38306" s="122"/>
    </row>
    <row r="38307" spans="4:5">
      <c r="D38307" s="122"/>
      <c r="E38307" s="122"/>
    </row>
    <row r="38308" spans="4:5">
      <c r="D38308" s="122"/>
      <c r="E38308" s="122"/>
    </row>
    <row r="38309" spans="4:5">
      <c r="D38309" s="122"/>
      <c r="E38309" s="122"/>
    </row>
    <row r="38310" spans="4:5">
      <c r="D38310" s="122"/>
      <c r="E38310" s="122"/>
    </row>
    <row r="38311" spans="4:5">
      <c r="D38311" s="122"/>
      <c r="E38311" s="122"/>
    </row>
    <row r="38312" spans="4:5">
      <c r="D38312" s="122"/>
      <c r="E38312" s="122"/>
    </row>
    <row r="38313" spans="4:5">
      <c r="D38313" s="122"/>
      <c r="E38313" s="122"/>
    </row>
    <row r="38314" spans="4:5">
      <c r="D38314" s="122"/>
      <c r="E38314" s="122"/>
    </row>
    <row r="38315" spans="4:5">
      <c r="D38315" s="122"/>
      <c r="E38315" s="122"/>
    </row>
    <row r="38316" spans="4:5">
      <c r="D38316" s="122"/>
      <c r="E38316" s="122"/>
    </row>
    <row r="38317" spans="4:5">
      <c r="D38317" s="122"/>
      <c r="E38317" s="122"/>
    </row>
    <row r="38318" spans="4:5">
      <c r="D38318" s="122"/>
      <c r="E38318" s="122"/>
    </row>
    <row r="38319" spans="4:5">
      <c r="D38319" s="122"/>
      <c r="E38319" s="122"/>
    </row>
    <row r="38320" spans="4:5">
      <c r="D38320" s="122"/>
      <c r="E38320" s="122"/>
    </row>
    <row r="38321" spans="4:5">
      <c r="D38321" s="122"/>
      <c r="E38321" s="122"/>
    </row>
    <row r="38322" spans="4:5">
      <c r="D38322" s="122"/>
      <c r="E38322" s="122"/>
    </row>
    <row r="38323" spans="4:5">
      <c r="D38323" s="122"/>
      <c r="E38323" s="122"/>
    </row>
    <row r="38324" spans="4:5">
      <c r="D38324" s="122"/>
      <c r="E38324" s="122"/>
    </row>
    <row r="38325" spans="4:5">
      <c r="D38325" s="122"/>
      <c r="E38325" s="122"/>
    </row>
    <row r="38326" spans="4:5">
      <c r="D38326" s="122"/>
      <c r="E38326" s="122"/>
    </row>
    <row r="38327" spans="4:5">
      <c r="D38327" s="122"/>
      <c r="E38327" s="122"/>
    </row>
    <row r="38328" spans="4:5">
      <c r="D38328" s="122"/>
      <c r="E38328" s="122"/>
    </row>
    <row r="38329" spans="4:5">
      <c r="D38329" s="122"/>
      <c r="E38329" s="122"/>
    </row>
    <row r="38330" spans="4:5">
      <c r="D38330" s="122"/>
      <c r="E38330" s="122"/>
    </row>
    <row r="38331" spans="4:5">
      <c r="D38331" s="122"/>
      <c r="E38331" s="122"/>
    </row>
    <row r="38332" spans="4:5">
      <c r="D38332" s="122"/>
      <c r="E38332" s="122"/>
    </row>
    <row r="38333" spans="4:5">
      <c r="D38333" s="122"/>
      <c r="E38333" s="122"/>
    </row>
    <row r="38334" spans="4:5">
      <c r="D38334" s="122"/>
      <c r="E38334" s="122"/>
    </row>
    <row r="38335" spans="4:5">
      <c r="D38335" s="122"/>
      <c r="E38335" s="122"/>
    </row>
    <row r="38336" spans="4:5">
      <c r="D38336" s="122"/>
      <c r="E38336" s="122"/>
    </row>
    <row r="38337" spans="4:5">
      <c r="D38337" s="122"/>
      <c r="E38337" s="122"/>
    </row>
    <row r="38338" spans="4:5">
      <c r="D38338" s="122"/>
      <c r="E38338" s="122"/>
    </row>
    <row r="38339" spans="4:5">
      <c r="D38339" s="122"/>
      <c r="E38339" s="122"/>
    </row>
    <row r="38340" spans="4:5">
      <c r="D38340" s="122"/>
      <c r="E38340" s="122"/>
    </row>
    <row r="38341" spans="4:5">
      <c r="D38341" s="122"/>
      <c r="E38341" s="122"/>
    </row>
    <row r="38342" spans="4:5">
      <c r="D38342" s="122"/>
      <c r="E38342" s="122"/>
    </row>
    <row r="38343" spans="4:5">
      <c r="D38343" s="122"/>
      <c r="E38343" s="122"/>
    </row>
    <row r="38344" spans="4:5">
      <c r="D38344" s="122"/>
      <c r="E38344" s="122"/>
    </row>
    <row r="38345" spans="4:5">
      <c r="D38345" s="122"/>
      <c r="E38345" s="122"/>
    </row>
    <row r="38346" spans="4:5">
      <c r="D38346" s="122"/>
      <c r="E38346" s="122"/>
    </row>
    <row r="38347" spans="4:5">
      <c r="D38347" s="122"/>
      <c r="E38347" s="122"/>
    </row>
    <row r="38348" spans="4:5">
      <c r="D38348" s="122"/>
      <c r="E38348" s="122"/>
    </row>
    <row r="38349" spans="4:5">
      <c r="D38349" s="122"/>
      <c r="E38349" s="122"/>
    </row>
    <row r="38350" spans="4:5">
      <c r="D38350" s="122"/>
      <c r="E38350" s="122"/>
    </row>
    <row r="38351" spans="4:5">
      <c r="D38351" s="122"/>
      <c r="E38351" s="122"/>
    </row>
    <row r="38352" spans="4:5">
      <c r="D38352" s="122"/>
      <c r="E38352" s="122"/>
    </row>
    <row r="38353" spans="4:5">
      <c r="D38353" s="122"/>
      <c r="E38353" s="122"/>
    </row>
    <row r="38354" spans="4:5">
      <c r="D38354" s="122"/>
      <c r="E38354" s="122"/>
    </row>
    <row r="38355" spans="4:5">
      <c r="D38355" s="122"/>
      <c r="E38355" s="122"/>
    </row>
    <row r="38356" spans="4:5">
      <c r="D38356" s="122"/>
      <c r="E38356" s="122"/>
    </row>
    <row r="38357" spans="4:5">
      <c r="D38357" s="122"/>
      <c r="E38357" s="122"/>
    </row>
    <row r="38358" spans="4:5">
      <c r="D38358" s="122"/>
      <c r="E38358" s="122"/>
    </row>
    <row r="38359" spans="4:5">
      <c r="D38359" s="122"/>
      <c r="E38359" s="122"/>
    </row>
    <row r="38360" spans="4:5">
      <c r="D38360" s="122"/>
      <c r="E38360" s="122"/>
    </row>
    <row r="38361" spans="4:5">
      <c r="D38361" s="122"/>
      <c r="E38361" s="122"/>
    </row>
    <row r="38362" spans="4:5">
      <c r="D38362" s="122"/>
      <c r="E38362" s="122"/>
    </row>
    <row r="38363" spans="4:5">
      <c r="D38363" s="122"/>
      <c r="E38363" s="122"/>
    </row>
    <row r="38364" spans="4:5">
      <c r="D38364" s="122"/>
      <c r="E38364" s="122"/>
    </row>
    <row r="38365" spans="4:5">
      <c r="D38365" s="122"/>
      <c r="E38365" s="122"/>
    </row>
    <row r="38366" spans="4:5">
      <c r="D38366" s="122"/>
      <c r="E38366" s="122"/>
    </row>
    <row r="38367" spans="4:5">
      <c r="D38367" s="122"/>
      <c r="E38367" s="122"/>
    </row>
    <row r="38368" spans="4:5">
      <c r="D38368" s="122"/>
      <c r="E38368" s="122"/>
    </row>
    <row r="38369" spans="4:5">
      <c r="D38369" s="122"/>
      <c r="E38369" s="122"/>
    </row>
    <row r="38370" spans="4:5">
      <c r="D38370" s="122"/>
      <c r="E38370" s="122"/>
    </row>
    <row r="38371" spans="4:5">
      <c r="D38371" s="122"/>
      <c r="E38371" s="122"/>
    </row>
    <row r="38372" spans="4:5">
      <c r="D38372" s="122"/>
      <c r="E38372" s="122"/>
    </row>
    <row r="38373" spans="4:5">
      <c r="D38373" s="122"/>
      <c r="E38373" s="122"/>
    </row>
    <row r="38374" spans="4:5">
      <c r="D38374" s="122"/>
      <c r="E38374" s="122"/>
    </row>
    <row r="38375" spans="4:5">
      <c r="D38375" s="122"/>
      <c r="E38375" s="122"/>
    </row>
    <row r="38376" spans="4:5">
      <c r="D38376" s="122"/>
      <c r="E38376" s="122"/>
    </row>
    <row r="38377" spans="4:5">
      <c r="D38377" s="122"/>
      <c r="E38377" s="122"/>
    </row>
    <row r="38378" spans="4:5">
      <c r="D38378" s="122"/>
      <c r="E38378" s="122"/>
    </row>
    <row r="38379" spans="4:5">
      <c r="D38379" s="122"/>
      <c r="E38379" s="122"/>
    </row>
    <row r="38380" spans="4:5">
      <c r="D38380" s="122"/>
      <c r="E38380" s="122"/>
    </row>
    <row r="38381" spans="4:5">
      <c r="D38381" s="122"/>
      <c r="E38381" s="122"/>
    </row>
    <row r="38382" spans="4:5">
      <c r="D38382" s="122"/>
      <c r="E38382" s="122"/>
    </row>
    <row r="38383" spans="4:5">
      <c r="D38383" s="122"/>
      <c r="E38383" s="122"/>
    </row>
    <row r="38384" spans="4:5">
      <c r="D38384" s="122"/>
      <c r="E38384" s="122"/>
    </row>
    <row r="38385" spans="4:5">
      <c r="D38385" s="122"/>
      <c r="E38385" s="122"/>
    </row>
    <row r="38386" spans="4:5">
      <c r="D38386" s="122"/>
      <c r="E38386" s="122"/>
    </row>
    <row r="38387" spans="4:5">
      <c r="D38387" s="122"/>
      <c r="E38387" s="122"/>
    </row>
    <row r="38388" spans="4:5">
      <c r="D38388" s="122"/>
      <c r="E38388" s="122"/>
    </row>
    <row r="38389" spans="4:5">
      <c r="D38389" s="122"/>
      <c r="E38389" s="122"/>
    </row>
    <row r="38390" spans="4:5">
      <c r="D38390" s="122"/>
      <c r="E38390" s="122"/>
    </row>
    <row r="38391" spans="4:5">
      <c r="D38391" s="122"/>
      <c r="E38391" s="122"/>
    </row>
    <row r="38392" spans="4:5">
      <c r="D38392" s="122"/>
      <c r="E38392" s="122"/>
    </row>
    <row r="38393" spans="4:5">
      <c r="D38393" s="122"/>
      <c r="E38393" s="122"/>
    </row>
    <row r="38394" spans="4:5">
      <c r="D38394" s="122"/>
      <c r="E38394" s="122"/>
    </row>
    <row r="38395" spans="4:5">
      <c r="D38395" s="122"/>
      <c r="E38395" s="122"/>
    </row>
    <row r="38396" spans="4:5">
      <c r="D38396" s="122"/>
      <c r="E38396" s="122"/>
    </row>
    <row r="38397" spans="4:5">
      <c r="D38397" s="122"/>
      <c r="E38397" s="122"/>
    </row>
    <row r="38398" spans="4:5">
      <c r="D38398" s="122"/>
      <c r="E38398" s="122"/>
    </row>
    <row r="38399" spans="4:5">
      <c r="D38399" s="122"/>
      <c r="E38399" s="122"/>
    </row>
    <row r="38400" spans="4:5">
      <c r="D38400" s="122"/>
      <c r="E38400" s="122"/>
    </row>
    <row r="38401" spans="4:5">
      <c r="D38401" s="122"/>
      <c r="E38401" s="122"/>
    </row>
    <row r="38402" spans="4:5">
      <c r="D38402" s="122"/>
      <c r="E38402" s="122"/>
    </row>
    <row r="38403" spans="4:5">
      <c r="D38403" s="122"/>
      <c r="E38403" s="122"/>
    </row>
    <row r="38404" spans="4:5">
      <c r="D38404" s="122"/>
      <c r="E38404" s="122"/>
    </row>
    <row r="38405" spans="4:5">
      <c r="D38405" s="122"/>
      <c r="E38405" s="122"/>
    </row>
    <row r="38406" spans="4:5">
      <c r="D38406" s="122"/>
      <c r="E38406" s="122"/>
    </row>
    <row r="38407" spans="4:5">
      <c r="D38407" s="122"/>
      <c r="E38407" s="122"/>
    </row>
    <row r="38408" spans="4:5">
      <c r="D38408" s="122"/>
      <c r="E38408" s="122"/>
    </row>
    <row r="38409" spans="4:5">
      <c r="D38409" s="122"/>
      <c r="E38409" s="122"/>
    </row>
    <row r="38410" spans="4:5">
      <c r="D38410" s="122"/>
      <c r="E38410" s="122"/>
    </row>
    <row r="38411" spans="4:5">
      <c r="D38411" s="122"/>
      <c r="E38411" s="122"/>
    </row>
    <row r="38412" spans="4:5">
      <c r="D38412" s="122"/>
      <c r="E38412" s="122"/>
    </row>
    <row r="38413" spans="4:5">
      <c r="D38413" s="122"/>
      <c r="E38413" s="122"/>
    </row>
    <row r="38414" spans="4:5">
      <c r="D38414" s="122"/>
      <c r="E38414" s="122"/>
    </row>
    <row r="38415" spans="4:5">
      <c r="D38415" s="122"/>
      <c r="E38415" s="122"/>
    </row>
    <row r="38416" spans="4:5">
      <c r="D38416" s="122"/>
      <c r="E38416" s="122"/>
    </row>
    <row r="38417" spans="4:5">
      <c r="D38417" s="122"/>
      <c r="E38417" s="122"/>
    </row>
    <row r="38418" spans="4:5">
      <c r="D38418" s="122"/>
      <c r="E38418" s="122"/>
    </row>
    <row r="38419" spans="4:5">
      <c r="D38419" s="122"/>
      <c r="E38419" s="122"/>
    </row>
    <row r="38420" spans="4:5">
      <c r="D38420" s="122"/>
      <c r="E38420" s="122"/>
    </row>
    <row r="38421" spans="4:5">
      <c r="D38421" s="122"/>
      <c r="E38421" s="122"/>
    </row>
    <row r="38422" spans="4:5">
      <c r="D38422" s="122"/>
      <c r="E38422" s="122"/>
    </row>
    <row r="38423" spans="4:5">
      <c r="D38423" s="122"/>
      <c r="E38423" s="122"/>
    </row>
    <row r="38424" spans="4:5">
      <c r="D38424" s="122"/>
      <c r="E38424" s="122"/>
    </row>
    <row r="38425" spans="4:5">
      <c r="D38425" s="122"/>
      <c r="E38425" s="122"/>
    </row>
    <row r="38426" spans="4:5">
      <c r="D38426" s="122"/>
      <c r="E38426" s="122"/>
    </row>
    <row r="38427" spans="4:5">
      <c r="D38427" s="122"/>
      <c r="E38427" s="122"/>
    </row>
    <row r="38428" spans="4:5">
      <c r="D38428" s="122"/>
      <c r="E38428" s="122"/>
    </row>
    <row r="38429" spans="4:5">
      <c r="D38429" s="122"/>
      <c r="E38429" s="122"/>
    </row>
    <row r="38430" spans="4:5">
      <c r="D38430" s="122"/>
      <c r="E38430" s="122"/>
    </row>
    <row r="38431" spans="4:5">
      <c r="D38431" s="122"/>
      <c r="E38431" s="122"/>
    </row>
    <row r="38432" spans="4:5">
      <c r="D38432" s="122"/>
      <c r="E38432" s="122"/>
    </row>
    <row r="38433" spans="4:5">
      <c r="D38433" s="122"/>
      <c r="E38433" s="122"/>
    </row>
    <row r="38434" spans="4:5">
      <c r="D38434" s="122"/>
      <c r="E38434" s="122"/>
    </row>
    <row r="38435" spans="4:5">
      <c r="D38435" s="122"/>
      <c r="E38435" s="122"/>
    </row>
    <row r="38436" spans="4:5">
      <c r="D38436" s="122"/>
      <c r="E38436" s="122"/>
    </row>
    <row r="38437" spans="4:5">
      <c r="D38437" s="122"/>
      <c r="E38437" s="122"/>
    </row>
    <row r="38438" spans="4:5">
      <c r="D38438" s="122"/>
      <c r="E38438" s="122"/>
    </row>
    <row r="38439" spans="4:5">
      <c r="D38439" s="122"/>
      <c r="E38439" s="122"/>
    </row>
    <row r="38440" spans="4:5">
      <c r="D38440" s="122"/>
      <c r="E38440" s="122"/>
    </row>
    <row r="38441" spans="4:5">
      <c r="D38441" s="122"/>
      <c r="E38441" s="122"/>
    </row>
    <row r="38442" spans="4:5">
      <c r="D38442" s="122"/>
      <c r="E38442" s="122"/>
    </row>
    <row r="38443" spans="4:5">
      <c r="D38443" s="122"/>
      <c r="E38443" s="122"/>
    </row>
    <row r="38444" spans="4:5">
      <c r="D38444" s="122"/>
      <c r="E38444" s="122"/>
    </row>
    <row r="38445" spans="4:5">
      <c r="D38445" s="122"/>
      <c r="E38445" s="122"/>
    </row>
    <row r="38446" spans="4:5">
      <c r="D38446" s="122"/>
      <c r="E38446" s="122"/>
    </row>
    <row r="38447" spans="4:5">
      <c r="D38447" s="122"/>
      <c r="E38447" s="122"/>
    </row>
    <row r="38448" spans="4:5">
      <c r="D38448" s="122"/>
      <c r="E38448" s="122"/>
    </row>
    <row r="38449" spans="4:5">
      <c r="D38449" s="122"/>
      <c r="E38449" s="122"/>
    </row>
    <row r="38450" spans="4:5">
      <c r="D38450" s="122"/>
      <c r="E38450" s="122"/>
    </row>
    <row r="38451" spans="4:5">
      <c r="D38451" s="122"/>
      <c r="E38451" s="122"/>
    </row>
    <row r="38452" spans="4:5">
      <c r="D38452" s="122"/>
      <c r="E38452" s="122"/>
    </row>
    <row r="38453" spans="4:5">
      <c r="D38453" s="122"/>
      <c r="E38453" s="122"/>
    </row>
    <row r="38454" spans="4:5">
      <c r="D38454" s="122"/>
      <c r="E38454" s="122"/>
    </row>
    <row r="38455" spans="4:5">
      <c r="D38455" s="122"/>
      <c r="E38455" s="122"/>
    </row>
    <row r="38456" spans="4:5">
      <c r="D38456" s="122"/>
      <c r="E38456" s="122"/>
    </row>
    <row r="38457" spans="4:5">
      <c r="D38457" s="122"/>
      <c r="E38457" s="122"/>
    </row>
    <row r="38458" spans="4:5">
      <c r="D38458" s="122"/>
      <c r="E38458" s="122"/>
    </row>
    <row r="38459" spans="4:5">
      <c r="D38459" s="122"/>
      <c r="E38459" s="122"/>
    </row>
    <row r="38460" spans="4:5">
      <c r="D38460" s="122"/>
      <c r="E38460" s="122"/>
    </row>
    <row r="38461" spans="4:5">
      <c r="D38461" s="122"/>
      <c r="E38461" s="122"/>
    </row>
    <row r="38462" spans="4:5">
      <c r="D38462" s="122"/>
      <c r="E38462" s="122"/>
    </row>
    <row r="38463" spans="4:5">
      <c r="D38463" s="122"/>
      <c r="E38463" s="122"/>
    </row>
    <row r="38464" spans="4:5">
      <c r="D38464" s="122"/>
      <c r="E38464" s="122"/>
    </row>
    <row r="38465" spans="4:5">
      <c r="D38465" s="122"/>
      <c r="E38465" s="122"/>
    </row>
    <row r="38466" spans="4:5">
      <c r="D38466" s="122"/>
      <c r="E38466" s="122"/>
    </row>
    <row r="38467" spans="4:5">
      <c r="D38467" s="122"/>
      <c r="E38467" s="122"/>
    </row>
    <row r="38468" spans="4:5">
      <c r="D38468" s="122"/>
      <c r="E38468" s="122"/>
    </row>
    <row r="38469" spans="4:5">
      <c r="D38469" s="122"/>
      <c r="E38469" s="122"/>
    </row>
    <row r="38470" spans="4:5">
      <c r="D38470" s="122"/>
      <c r="E38470" s="122"/>
    </row>
    <row r="38471" spans="4:5">
      <c r="D38471" s="122"/>
      <c r="E38471" s="122"/>
    </row>
    <row r="38472" spans="4:5">
      <c r="D38472" s="122"/>
      <c r="E38472" s="122"/>
    </row>
    <row r="38473" spans="4:5">
      <c r="D38473" s="122"/>
      <c r="E38473" s="122"/>
    </row>
    <row r="38474" spans="4:5">
      <c r="D38474" s="122"/>
      <c r="E38474" s="122"/>
    </row>
    <row r="38475" spans="4:5">
      <c r="D38475" s="122"/>
      <c r="E38475" s="122"/>
    </row>
    <row r="38476" spans="4:5">
      <c r="D38476" s="122"/>
      <c r="E38476" s="122"/>
    </row>
    <row r="38477" spans="4:5">
      <c r="D38477" s="122"/>
      <c r="E38477" s="122"/>
    </row>
    <row r="38478" spans="4:5">
      <c r="D38478" s="122"/>
      <c r="E38478" s="122"/>
    </row>
    <row r="38479" spans="4:5">
      <c r="D38479" s="122"/>
      <c r="E38479" s="122"/>
    </row>
    <row r="38480" spans="4:5">
      <c r="D38480" s="122"/>
      <c r="E38480" s="122"/>
    </row>
    <row r="38481" spans="4:5">
      <c r="D38481" s="122"/>
      <c r="E38481" s="122"/>
    </row>
    <row r="38482" spans="4:5">
      <c r="D38482" s="122"/>
      <c r="E38482" s="122"/>
    </row>
    <row r="38483" spans="4:5">
      <c r="D38483" s="122"/>
      <c r="E38483" s="122"/>
    </row>
    <row r="38484" spans="4:5">
      <c r="D38484" s="122"/>
      <c r="E38484" s="122"/>
    </row>
    <row r="38485" spans="4:5">
      <c r="D38485" s="122"/>
      <c r="E38485" s="122"/>
    </row>
    <row r="38486" spans="4:5">
      <c r="D38486" s="122"/>
      <c r="E38486" s="122"/>
    </row>
    <row r="38487" spans="4:5">
      <c r="D38487" s="122"/>
      <c r="E38487" s="122"/>
    </row>
    <row r="38488" spans="4:5">
      <c r="D38488" s="122"/>
      <c r="E38488" s="122"/>
    </row>
    <row r="38489" spans="4:5">
      <c r="D38489" s="122"/>
      <c r="E38489" s="122"/>
    </row>
    <row r="38490" spans="4:5">
      <c r="D38490" s="122"/>
      <c r="E38490" s="122"/>
    </row>
    <row r="38491" spans="4:5">
      <c r="D38491" s="122"/>
      <c r="E38491" s="122"/>
    </row>
    <row r="38492" spans="4:5">
      <c r="D38492" s="122"/>
      <c r="E38492" s="122"/>
    </row>
    <row r="38493" spans="4:5">
      <c r="D38493" s="122"/>
      <c r="E38493" s="122"/>
    </row>
    <row r="38494" spans="4:5">
      <c r="D38494" s="122"/>
      <c r="E38494" s="122"/>
    </row>
    <row r="38495" spans="4:5">
      <c r="D38495" s="122"/>
      <c r="E38495" s="122"/>
    </row>
    <row r="38496" spans="4:5">
      <c r="D38496" s="122"/>
      <c r="E38496" s="122"/>
    </row>
    <row r="38497" spans="4:5">
      <c r="D38497" s="122"/>
      <c r="E38497" s="122"/>
    </row>
    <row r="38498" spans="4:5">
      <c r="D38498" s="122"/>
      <c r="E38498" s="122"/>
    </row>
    <row r="38499" spans="4:5">
      <c r="D38499" s="122"/>
      <c r="E38499" s="122"/>
    </row>
    <row r="38500" spans="4:5">
      <c r="D38500" s="122"/>
      <c r="E38500" s="122"/>
    </row>
    <row r="38501" spans="4:5">
      <c r="D38501" s="122"/>
      <c r="E38501" s="122"/>
    </row>
    <row r="38502" spans="4:5">
      <c r="D38502" s="122"/>
      <c r="E38502" s="122"/>
    </row>
    <row r="38503" spans="4:5">
      <c r="D38503" s="122"/>
      <c r="E38503" s="122"/>
    </row>
    <row r="38504" spans="4:5">
      <c r="D38504" s="122"/>
      <c r="E38504" s="122"/>
    </row>
    <row r="38505" spans="4:5">
      <c r="D38505" s="122"/>
      <c r="E38505" s="122"/>
    </row>
    <row r="38506" spans="4:5">
      <c r="D38506" s="122"/>
      <c r="E38506" s="122"/>
    </row>
    <row r="38507" spans="4:5">
      <c r="D38507" s="122"/>
      <c r="E38507" s="122"/>
    </row>
    <row r="38508" spans="4:5">
      <c r="D38508" s="122"/>
      <c r="E38508" s="122"/>
    </row>
    <row r="38509" spans="4:5">
      <c r="D38509" s="122"/>
      <c r="E38509" s="122"/>
    </row>
    <row r="38510" spans="4:5">
      <c r="D38510" s="122"/>
      <c r="E38510" s="122"/>
    </row>
    <row r="38511" spans="4:5">
      <c r="D38511" s="122"/>
      <c r="E38511" s="122"/>
    </row>
    <row r="38512" spans="4:5">
      <c r="D38512" s="122"/>
      <c r="E38512" s="122"/>
    </row>
    <row r="38513" spans="4:5">
      <c r="D38513" s="122"/>
      <c r="E38513" s="122"/>
    </row>
    <row r="38514" spans="4:5">
      <c r="D38514" s="122"/>
      <c r="E38514" s="122"/>
    </row>
    <row r="38515" spans="4:5">
      <c r="D38515" s="122"/>
      <c r="E38515" s="122"/>
    </row>
    <row r="38516" spans="4:5">
      <c r="D38516" s="122"/>
      <c r="E38516" s="122"/>
    </row>
    <row r="38517" spans="4:5">
      <c r="D38517" s="122"/>
      <c r="E38517" s="122"/>
    </row>
    <row r="38518" spans="4:5">
      <c r="D38518" s="122"/>
      <c r="E38518" s="122"/>
    </row>
    <row r="38519" spans="4:5">
      <c r="D38519" s="122"/>
      <c r="E38519" s="122"/>
    </row>
    <row r="38520" spans="4:5">
      <c r="D38520" s="122"/>
      <c r="E38520" s="122"/>
    </row>
    <row r="38521" spans="4:5">
      <c r="D38521" s="122"/>
      <c r="E38521" s="122"/>
    </row>
    <row r="38522" spans="4:5">
      <c r="D38522" s="122"/>
      <c r="E38522" s="122"/>
    </row>
    <row r="38523" spans="4:5">
      <c r="D38523" s="122"/>
      <c r="E38523" s="122"/>
    </row>
    <row r="38524" spans="4:5">
      <c r="D38524" s="122"/>
      <c r="E38524" s="122"/>
    </row>
    <row r="38525" spans="4:5">
      <c r="D38525" s="122"/>
      <c r="E38525" s="122"/>
    </row>
    <row r="38526" spans="4:5">
      <c r="D38526" s="122"/>
      <c r="E38526" s="122"/>
    </row>
    <row r="38527" spans="4:5">
      <c r="D38527" s="122"/>
      <c r="E38527" s="122"/>
    </row>
    <row r="38528" spans="4:5">
      <c r="D38528" s="122"/>
      <c r="E38528" s="122"/>
    </row>
    <row r="38529" spans="4:5">
      <c r="D38529" s="122"/>
      <c r="E38529" s="122"/>
    </row>
    <row r="38530" spans="4:5">
      <c r="D38530" s="122"/>
      <c r="E38530" s="122"/>
    </row>
    <row r="38531" spans="4:5">
      <c r="D38531" s="122"/>
      <c r="E38531" s="122"/>
    </row>
    <row r="38532" spans="4:5">
      <c r="D38532" s="122"/>
      <c r="E38532" s="122"/>
    </row>
    <row r="38533" spans="4:5">
      <c r="D38533" s="122"/>
      <c r="E38533" s="122"/>
    </row>
    <row r="38534" spans="4:5">
      <c r="D38534" s="122"/>
      <c r="E38534" s="122"/>
    </row>
    <row r="38535" spans="4:5">
      <c r="D38535" s="122"/>
      <c r="E38535" s="122"/>
    </row>
    <row r="38536" spans="4:5">
      <c r="D38536" s="122"/>
      <c r="E38536" s="122"/>
    </row>
    <row r="38537" spans="4:5">
      <c r="D38537" s="122"/>
      <c r="E38537" s="122"/>
    </row>
    <row r="38538" spans="4:5">
      <c r="D38538" s="122"/>
      <c r="E38538" s="122"/>
    </row>
    <row r="38539" spans="4:5">
      <c r="D38539" s="122"/>
      <c r="E38539" s="122"/>
    </row>
    <row r="38540" spans="4:5">
      <c r="D38540" s="122"/>
      <c r="E38540" s="122"/>
    </row>
    <row r="38541" spans="4:5">
      <c r="D38541" s="122"/>
      <c r="E38541" s="122"/>
    </row>
    <row r="38542" spans="4:5">
      <c r="D38542" s="122"/>
      <c r="E38542" s="122"/>
    </row>
    <row r="38543" spans="4:5">
      <c r="D38543" s="122"/>
      <c r="E38543" s="122"/>
    </row>
    <row r="38544" spans="4:5">
      <c r="D38544" s="122"/>
      <c r="E38544" s="122"/>
    </row>
    <row r="38545" spans="4:5">
      <c r="D38545" s="122"/>
      <c r="E38545" s="122"/>
    </row>
    <row r="38546" spans="4:5">
      <c r="D38546" s="122"/>
      <c r="E38546" s="122"/>
    </row>
    <row r="38547" spans="4:5">
      <c r="D38547" s="122"/>
      <c r="E38547" s="122"/>
    </row>
    <row r="38548" spans="4:5">
      <c r="D38548" s="122"/>
      <c r="E38548" s="122"/>
    </row>
    <row r="38549" spans="4:5">
      <c r="D38549" s="122"/>
      <c r="E38549" s="122"/>
    </row>
    <row r="38550" spans="4:5">
      <c r="D38550" s="122"/>
      <c r="E38550" s="122"/>
    </row>
    <row r="38551" spans="4:5">
      <c r="D38551" s="122"/>
      <c r="E38551" s="122"/>
    </row>
    <row r="38552" spans="4:5">
      <c r="D38552" s="122"/>
      <c r="E38552" s="122"/>
    </row>
    <row r="38553" spans="4:5">
      <c r="D38553" s="122"/>
      <c r="E38553" s="122"/>
    </row>
    <row r="38554" spans="4:5">
      <c r="D38554" s="122"/>
      <c r="E38554" s="122"/>
    </row>
    <row r="38555" spans="4:5">
      <c r="D38555" s="122"/>
      <c r="E38555" s="122"/>
    </row>
    <row r="38556" spans="4:5">
      <c r="D38556" s="122"/>
      <c r="E38556" s="122"/>
    </row>
    <row r="38557" spans="4:5">
      <c r="D38557" s="122"/>
      <c r="E38557" s="122"/>
    </row>
    <row r="38558" spans="4:5">
      <c r="D38558" s="122"/>
      <c r="E38558" s="122"/>
    </row>
    <row r="38559" spans="4:5">
      <c r="D38559" s="122"/>
      <c r="E38559" s="122"/>
    </row>
    <row r="38560" spans="4:5">
      <c r="D38560" s="122"/>
      <c r="E38560" s="122"/>
    </row>
    <row r="38561" spans="4:5">
      <c r="D38561" s="122"/>
      <c r="E38561" s="122"/>
    </row>
    <row r="38562" spans="4:5">
      <c r="D38562" s="122"/>
      <c r="E38562" s="122"/>
    </row>
    <row r="38563" spans="4:5">
      <c r="D38563" s="122"/>
      <c r="E38563" s="122"/>
    </row>
    <row r="38564" spans="4:5">
      <c r="D38564" s="122"/>
      <c r="E38564" s="122"/>
    </row>
    <row r="38565" spans="4:5">
      <c r="D38565" s="122"/>
      <c r="E38565" s="122"/>
    </row>
    <row r="38566" spans="4:5">
      <c r="D38566" s="122"/>
      <c r="E38566" s="122"/>
    </row>
    <row r="38567" spans="4:5">
      <c r="D38567" s="122"/>
      <c r="E38567" s="122"/>
    </row>
    <row r="38568" spans="4:5">
      <c r="D38568" s="122"/>
      <c r="E38568" s="122"/>
    </row>
    <row r="38569" spans="4:5">
      <c r="D38569" s="122"/>
      <c r="E38569" s="122"/>
    </row>
    <row r="38570" spans="4:5">
      <c r="D38570" s="122"/>
      <c r="E38570" s="122"/>
    </row>
    <row r="38571" spans="4:5">
      <c r="D38571" s="122"/>
      <c r="E38571" s="122"/>
    </row>
    <row r="38572" spans="4:5">
      <c r="D38572" s="122"/>
      <c r="E38572" s="122"/>
    </row>
    <row r="38573" spans="4:5">
      <c r="D38573" s="122"/>
      <c r="E38573" s="122"/>
    </row>
    <row r="38574" spans="4:5">
      <c r="D38574" s="122"/>
      <c r="E38574" s="122"/>
    </row>
    <row r="38575" spans="4:5">
      <c r="D38575" s="122"/>
      <c r="E38575" s="122"/>
    </row>
    <row r="38576" spans="4:5">
      <c r="D38576" s="122"/>
      <c r="E38576" s="122"/>
    </row>
    <row r="38577" spans="4:5">
      <c r="D38577" s="122"/>
      <c r="E38577" s="122"/>
    </row>
    <row r="38578" spans="4:5">
      <c r="D38578" s="122"/>
      <c r="E38578" s="122"/>
    </row>
    <row r="38579" spans="4:5">
      <c r="D38579" s="122"/>
      <c r="E38579" s="122"/>
    </row>
    <row r="38580" spans="4:5">
      <c r="D38580" s="122"/>
      <c r="E38580" s="122"/>
    </row>
    <row r="38581" spans="4:5">
      <c r="D38581" s="122"/>
      <c r="E38581" s="122"/>
    </row>
    <row r="38582" spans="4:5">
      <c r="D38582" s="122"/>
      <c r="E38582" s="122"/>
    </row>
    <row r="38583" spans="4:5">
      <c r="D38583" s="122"/>
      <c r="E38583" s="122"/>
    </row>
    <row r="38584" spans="4:5">
      <c r="D38584" s="122"/>
      <c r="E38584" s="122"/>
    </row>
    <row r="38585" spans="4:5">
      <c r="D38585" s="122"/>
      <c r="E38585" s="122"/>
    </row>
    <row r="38586" spans="4:5">
      <c r="D38586" s="122"/>
      <c r="E38586" s="122"/>
    </row>
    <row r="38587" spans="4:5">
      <c r="D38587" s="122"/>
      <c r="E38587" s="122"/>
    </row>
    <row r="38588" spans="4:5">
      <c r="D38588" s="122"/>
      <c r="E38588" s="122"/>
    </row>
    <row r="38589" spans="4:5">
      <c r="D38589" s="122"/>
      <c r="E38589" s="122"/>
    </row>
    <row r="38590" spans="4:5">
      <c r="D38590" s="122"/>
      <c r="E38590" s="122"/>
    </row>
    <row r="38591" spans="4:5">
      <c r="D38591" s="122"/>
      <c r="E38591" s="122"/>
    </row>
    <row r="38592" spans="4:5">
      <c r="D38592" s="122"/>
      <c r="E38592" s="122"/>
    </row>
    <row r="38593" spans="4:5">
      <c r="D38593" s="122"/>
      <c r="E38593" s="122"/>
    </row>
    <row r="38594" spans="4:5">
      <c r="D38594" s="122"/>
      <c r="E38594" s="122"/>
    </row>
    <row r="38595" spans="4:5">
      <c r="D38595" s="122"/>
      <c r="E38595" s="122"/>
    </row>
    <row r="38596" spans="4:5">
      <c r="D38596" s="122"/>
      <c r="E38596" s="122"/>
    </row>
    <row r="38597" spans="4:5">
      <c r="D38597" s="122"/>
      <c r="E38597" s="122"/>
    </row>
    <row r="38598" spans="4:5">
      <c r="D38598" s="122"/>
      <c r="E38598" s="122"/>
    </row>
    <row r="38599" spans="4:5">
      <c r="D38599" s="122"/>
      <c r="E38599" s="122"/>
    </row>
    <row r="38600" spans="4:5">
      <c r="D38600" s="122"/>
      <c r="E38600" s="122"/>
    </row>
    <row r="38601" spans="4:5">
      <c r="D38601" s="122"/>
      <c r="E38601" s="122"/>
    </row>
    <row r="38602" spans="4:5">
      <c r="D38602" s="122"/>
      <c r="E38602" s="122"/>
    </row>
    <row r="38603" spans="4:5">
      <c r="D38603" s="122"/>
      <c r="E38603" s="122"/>
    </row>
    <row r="38604" spans="4:5">
      <c r="D38604" s="122"/>
      <c r="E38604" s="122"/>
    </row>
    <row r="38605" spans="4:5">
      <c r="D38605" s="122"/>
      <c r="E38605" s="122"/>
    </row>
    <row r="38606" spans="4:5">
      <c r="D38606" s="122"/>
      <c r="E38606" s="122"/>
    </row>
    <row r="38607" spans="4:5">
      <c r="D38607" s="122"/>
      <c r="E38607" s="122"/>
    </row>
    <row r="38608" spans="4:5">
      <c r="D38608" s="122"/>
      <c r="E38608" s="122"/>
    </row>
    <row r="38609" spans="4:5">
      <c r="D38609" s="122"/>
      <c r="E38609" s="122"/>
    </row>
    <row r="38610" spans="4:5">
      <c r="D38610" s="122"/>
      <c r="E38610" s="122"/>
    </row>
    <row r="38611" spans="4:5">
      <c r="D38611" s="122"/>
      <c r="E38611" s="122"/>
    </row>
    <row r="38612" spans="4:5">
      <c r="D38612" s="122"/>
      <c r="E38612" s="122"/>
    </row>
    <row r="38613" spans="4:5">
      <c r="D38613" s="122"/>
      <c r="E38613" s="122"/>
    </row>
    <row r="38614" spans="4:5">
      <c r="D38614" s="122"/>
      <c r="E38614" s="122"/>
    </row>
    <row r="38615" spans="4:5">
      <c r="D38615" s="122"/>
      <c r="E38615" s="122"/>
    </row>
    <row r="38616" spans="4:5">
      <c r="D38616" s="122"/>
      <c r="E38616" s="122"/>
    </row>
    <row r="38617" spans="4:5">
      <c r="D38617" s="122"/>
      <c r="E38617" s="122"/>
    </row>
    <row r="38618" spans="4:5">
      <c r="D38618" s="122"/>
      <c r="E38618" s="122"/>
    </row>
    <row r="38619" spans="4:5">
      <c r="D38619" s="122"/>
      <c r="E38619" s="122"/>
    </row>
    <row r="38620" spans="4:5">
      <c r="D38620" s="122"/>
      <c r="E38620" s="122"/>
    </row>
    <row r="38621" spans="4:5">
      <c r="D38621" s="122"/>
      <c r="E38621" s="122"/>
    </row>
    <row r="38622" spans="4:5">
      <c r="D38622" s="122"/>
      <c r="E38622" s="122"/>
    </row>
    <row r="38623" spans="4:5">
      <c r="D38623" s="122"/>
      <c r="E38623" s="122"/>
    </row>
    <row r="38624" spans="4:5">
      <c r="D38624" s="122"/>
      <c r="E38624" s="122"/>
    </row>
    <row r="38625" spans="4:5">
      <c r="D38625" s="122"/>
      <c r="E38625" s="122"/>
    </row>
    <row r="38626" spans="4:5">
      <c r="D38626" s="122"/>
      <c r="E38626" s="122"/>
    </row>
    <row r="38627" spans="4:5">
      <c r="D38627" s="122"/>
      <c r="E38627" s="122"/>
    </row>
    <row r="38628" spans="4:5">
      <c r="D38628" s="122"/>
      <c r="E38628" s="122"/>
    </row>
    <row r="38629" spans="4:5">
      <c r="D38629" s="122"/>
      <c r="E38629" s="122"/>
    </row>
    <row r="38630" spans="4:5">
      <c r="D38630" s="122"/>
      <c r="E38630" s="122"/>
    </row>
    <row r="38631" spans="4:5">
      <c r="D38631" s="122"/>
      <c r="E38631" s="122"/>
    </row>
    <row r="38632" spans="4:5">
      <c r="D38632" s="122"/>
      <c r="E38632" s="122"/>
    </row>
    <row r="38633" spans="4:5">
      <c r="D38633" s="122"/>
      <c r="E38633" s="122"/>
    </row>
    <row r="38634" spans="4:5">
      <c r="D38634" s="122"/>
      <c r="E38634" s="122"/>
    </row>
    <row r="38635" spans="4:5">
      <c r="D38635" s="122"/>
      <c r="E38635" s="122"/>
    </row>
    <row r="38636" spans="4:5">
      <c r="D38636" s="122"/>
      <c r="E38636" s="122"/>
    </row>
    <row r="38637" spans="4:5">
      <c r="D38637" s="122"/>
      <c r="E38637" s="122"/>
    </row>
    <row r="38638" spans="4:5">
      <c r="D38638" s="122"/>
      <c r="E38638" s="122"/>
    </row>
    <row r="38639" spans="4:5">
      <c r="D38639" s="122"/>
      <c r="E38639" s="122"/>
    </row>
    <row r="38640" spans="4:5">
      <c r="D38640" s="122"/>
      <c r="E38640" s="122"/>
    </row>
    <row r="38641" spans="4:5">
      <c r="D38641" s="122"/>
      <c r="E38641" s="122"/>
    </row>
    <row r="38642" spans="4:5">
      <c r="D38642" s="122"/>
      <c r="E38642" s="122"/>
    </row>
    <row r="38643" spans="4:5">
      <c r="D38643" s="122"/>
      <c r="E38643" s="122"/>
    </row>
    <row r="38644" spans="4:5">
      <c r="D38644" s="122"/>
      <c r="E38644" s="122"/>
    </row>
    <row r="38645" spans="4:5">
      <c r="D38645" s="122"/>
      <c r="E38645" s="122"/>
    </row>
    <row r="38646" spans="4:5">
      <c r="D38646" s="122"/>
      <c r="E38646" s="122"/>
    </row>
    <row r="38647" spans="4:5">
      <c r="D38647" s="122"/>
      <c r="E38647" s="122"/>
    </row>
    <row r="38648" spans="4:5">
      <c r="D38648" s="122"/>
      <c r="E38648" s="122"/>
    </row>
    <row r="38649" spans="4:5">
      <c r="D38649" s="122"/>
      <c r="E38649" s="122"/>
    </row>
    <row r="38650" spans="4:5">
      <c r="D38650" s="122"/>
      <c r="E38650" s="122"/>
    </row>
    <row r="38651" spans="4:5">
      <c r="D38651" s="122"/>
      <c r="E38651" s="122"/>
    </row>
    <row r="38652" spans="4:5">
      <c r="D38652" s="122"/>
      <c r="E38652" s="122"/>
    </row>
    <row r="38653" spans="4:5">
      <c r="D38653" s="122"/>
      <c r="E38653" s="122"/>
    </row>
    <row r="38654" spans="4:5">
      <c r="D38654" s="122"/>
      <c r="E38654" s="122"/>
    </row>
    <row r="38655" spans="4:5">
      <c r="D38655" s="122"/>
      <c r="E38655" s="122"/>
    </row>
    <row r="38656" spans="4:5">
      <c r="D38656" s="122"/>
      <c r="E38656" s="122"/>
    </row>
    <row r="38657" spans="4:5">
      <c r="D38657" s="122"/>
      <c r="E38657" s="122"/>
    </row>
    <row r="38658" spans="4:5">
      <c r="D38658" s="122"/>
      <c r="E38658" s="122"/>
    </row>
    <row r="38659" spans="4:5">
      <c r="D38659" s="122"/>
      <c r="E38659" s="122"/>
    </row>
    <row r="38660" spans="4:5">
      <c r="D38660" s="122"/>
      <c r="E38660" s="122"/>
    </row>
    <row r="38661" spans="4:5">
      <c r="D38661" s="122"/>
      <c r="E38661" s="122"/>
    </row>
    <row r="38662" spans="4:5">
      <c r="D38662" s="122"/>
      <c r="E38662" s="122"/>
    </row>
    <row r="38663" spans="4:5">
      <c r="D38663" s="122"/>
      <c r="E38663" s="122"/>
    </row>
    <row r="38664" spans="4:5">
      <c r="D38664" s="122"/>
      <c r="E38664" s="122"/>
    </row>
    <row r="38665" spans="4:5">
      <c r="D38665" s="122"/>
      <c r="E38665" s="122"/>
    </row>
    <row r="38666" spans="4:5">
      <c r="D38666" s="122"/>
      <c r="E38666" s="122"/>
    </row>
    <row r="38667" spans="4:5">
      <c r="D38667" s="122"/>
      <c r="E38667" s="122"/>
    </row>
    <row r="38668" spans="4:5">
      <c r="D38668" s="122"/>
      <c r="E38668" s="122"/>
    </row>
    <row r="38669" spans="4:5">
      <c r="D38669" s="122"/>
      <c r="E38669" s="122"/>
    </row>
    <row r="38670" spans="4:5">
      <c r="D38670" s="122"/>
      <c r="E38670" s="122"/>
    </row>
    <row r="38671" spans="4:5">
      <c r="D38671" s="122"/>
      <c r="E38671" s="122"/>
    </row>
    <row r="38672" spans="4:5">
      <c r="D38672" s="122"/>
      <c r="E38672" s="122"/>
    </row>
    <row r="38673" spans="4:5">
      <c r="D38673" s="122"/>
      <c r="E38673" s="122"/>
    </row>
    <row r="38674" spans="4:5">
      <c r="D38674" s="122"/>
      <c r="E38674" s="122"/>
    </row>
    <row r="38675" spans="4:5">
      <c r="D38675" s="122"/>
      <c r="E38675" s="122"/>
    </row>
    <row r="38676" spans="4:5">
      <c r="D38676" s="122"/>
      <c r="E38676" s="122"/>
    </row>
    <row r="38677" spans="4:5">
      <c r="D38677" s="122"/>
      <c r="E38677" s="122"/>
    </row>
    <row r="38678" spans="4:5">
      <c r="D38678" s="122"/>
      <c r="E38678" s="122"/>
    </row>
    <row r="38679" spans="4:5">
      <c r="D38679" s="122"/>
      <c r="E38679" s="122"/>
    </row>
    <row r="38680" spans="4:5">
      <c r="D38680" s="122"/>
      <c r="E38680" s="122"/>
    </row>
    <row r="38681" spans="4:5">
      <c r="D38681" s="122"/>
      <c r="E38681" s="122"/>
    </row>
    <row r="38682" spans="4:5">
      <c r="D38682" s="122"/>
      <c r="E38682" s="122"/>
    </row>
    <row r="38683" spans="4:5">
      <c r="D38683" s="122"/>
      <c r="E38683" s="122"/>
    </row>
    <row r="38684" spans="4:5">
      <c r="D38684" s="122"/>
      <c r="E38684" s="122"/>
    </row>
    <row r="38685" spans="4:5">
      <c r="D38685" s="122"/>
      <c r="E38685" s="122"/>
    </row>
    <row r="38686" spans="4:5">
      <c r="D38686" s="122"/>
      <c r="E38686" s="122"/>
    </row>
    <row r="38687" spans="4:5">
      <c r="D38687" s="122"/>
      <c r="E38687" s="122"/>
    </row>
    <row r="38688" spans="4:5">
      <c r="D38688" s="122"/>
      <c r="E38688" s="122"/>
    </row>
    <row r="38689" spans="4:5">
      <c r="D38689" s="122"/>
      <c r="E38689" s="122"/>
    </row>
    <row r="38690" spans="4:5">
      <c r="D38690" s="122"/>
      <c r="E38690" s="122"/>
    </row>
    <row r="38691" spans="4:5">
      <c r="D38691" s="122"/>
      <c r="E38691" s="122"/>
    </row>
    <row r="38692" spans="4:5">
      <c r="D38692" s="122"/>
      <c r="E38692" s="122"/>
    </row>
    <row r="38693" spans="4:5">
      <c r="D38693" s="122"/>
      <c r="E38693" s="122"/>
    </row>
    <row r="38694" spans="4:5">
      <c r="D38694" s="122"/>
      <c r="E38694" s="122"/>
    </row>
    <row r="38695" spans="4:5">
      <c r="D38695" s="122"/>
      <c r="E38695" s="122"/>
    </row>
    <row r="38696" spans="4:5">
      <c r="D38696" s="122"/>
      <c r="E38696" s="122"/>
    </row>
    <row r="38697" spans="4:5">
      <c r="D38697" s="122"/>
      <c r="E38697" s="122"/>
    </row>
    <row r="38698" spans="4:5">
      <c r="D38698" s="122"/>
      <c r="E38698" s="122"/>
    </row>
    <row r="38699" spans="4:5">
      <c r="D38699" s="122"/>
      <c r="E38699" s="122"/>
    </row>
    <row r="38700" spans="4:5">
      <c r="D38700" s="122"/>
      <c r="E38700" s="122"/>
    </row>
    <row r="38701" spans="4:5">
      <c r="D38701" s="122"/>
      <c r="E38701" s="122"/>
    </row>
    <row r="38702" spans="4:5">
      <c r="D38702" s="122"/>
      <c r="E38702" s="122"/>
    </row>
    <row r="38703" spans="4:5">
      <c r="D38703" s="122"/>
      <c r="E38703" s="122"/>
    </row>
    <row r="38704" spans="4:5">
      <c r="D38704" s="122"/>
      <c r="E38704" s="122"/>
    </row>
    <row r="38705" spans="4:5">
      <c r="D38705" s="122"/>
      <c r="E38705" s="122"/>
    </row>
    <row r="38706" spans="4:5">
      <c r="D38706" s="122"/>
      <c r="E38706" s="122"/>
    </row>
    <row r="38707" spans="4:5">
      <c r="D38707" s="122"/>
      <c r="E38707" s="122"/>
    </row>
    <row r="38708" spans="4:5">
      <c r="D38708" s="122"/>
      <c r="E38708" s="122"/>
    </row>
    <row r="38709" spans="4:5">
      <c r="D38709" s="122"/>
      <c r="E38709" s="122"/>
    </row>
    <row r="38710" spans="4:5">
      <c r="D38710" s="122"/>
      <c r="E38710" s="122"/>
    </row>
    <row r="38711" spans="4:5">
      <c r="D38711" s="122"/>
      <c r="E38711" s="122"/>
    </row>
    <row r="38712" spans="4:5">
      <c r="D38712" s="122"/>
      <c r="E38712" s="122"/>
    </row>
    <row r="38713" spans="4:5">
      <c r="D38713" s="122"/>
      <c r="E38713" s="122"/>
    </row>
    <row r="38714" spans="4:5">
      <c r="D38714" s="122"/>
      <c r="E38714" s="122"/>
    </row>
    <row r="38715" spans="4:5">
      <c r="D38715" s="122"/>
      <c r="E38715" s="122"/>
    </row>
    <row r="38716" spans="4:5">
      <c r="D38716" s="122"/>
      <c r="E38716" s="122"/>
    </row>
    <row r="38717" spans="4:5">
      <c r="D38717" s="122"/>
      <c r="E38717" s="122"/>
    </row>
    <row r="38718" spans="4:5">
      <c r="D38718" s="122"/>
      <c r="E38718" s="122"/>
    </row>
    <row r="38719" spans="4:5">
      <c r="D38719" s="122"/>
      <c r="E38719" s="122"/>
    </row>
    <row r="38720" spans="4:5">
      <c r="D38720" s="122"/>
      <c r="E38720" s="122"/>
    </row>
    <row r="38721" spans="4:5">
      <c r="D38721" s="122"/>
      <c r="E38721" s="122"/>
    </row>
    <row r="38722" spans="4:5">
      <c r="D38722" s="122"/>
      <c r="E38722" s="122"/>
    </row>
    <row r="38723" spans="4:5">
      <c r="D38723" s="122"/>
      <c r="E38723" s="122"/>
    </row>
    <row r="38724" spans="4:5">
      <c r="D38724" s="122"/>
      <c r="E38724" s="122"/>
    </row>
    <row r="38725" spans="4:5">
      <c r="D38725" s="122"/>
      <c r="E38725" s="122"/>
    </row>
    <row r="38726" spans="4:5">
      <c r="D38726" s="122"/>
      <c r="E38726" s="122"/>
    </row>
    <row r="38727" spans="4:5">
      <c r="D38727" s="122"/>
      <c r="E38727" s="122"/>
    </row>
    <row r="38728" spans="4:5">
      <c r="D38728" s="122"/>
      <c r="E38728" s="122"/>
    </row>
    <row r="38729" spans="4:5">
      <c r="D38729" s="122"/>
      <c r="E38729" s="122"/>
    </row>
    <row r="38730" spans="4:5">
      <c r="D38730" s="122"/>
      <c r="E38730" s="122"/>
    </row>
    <row r="38731" spans="4:5">
      <c r="D38731" s="122"/>
      <c r="E38731" s="122"/>
    </row>
    <row r="38732" spans="4:5">
      <c r="D38732" s="122"/>
      <c r="E38732" s="122"/>
    </row>
    <row r="38733" spans="4:5">
      <c r="D38733" s="122"/>
      <c r="E38733" s="122"/>
    </row>
    <row r="38734" spans="4:5">
      <c r="D38734" s="122"/>
      <c r="E38734" s="122"/>
    </row>
    <row r="38735" spans="4:5">
      <c r="D38735" s="122"/>
      <c r="E38735" s="122"/>
    </row>
    <row r="38736" spans="4:5">
      <c r="D38736" s="122"/>
      <c r="E38736" s="122"/>
    </row>
    <row r="38737" spans="4:5">
      <c r="D38737" s="122"/>
      <c r="E38737" s="122"/>
    </row>
    <row r="38738" spans="4:5">
      <c r="D38738" s="122"/>
      <c r="E38738" s="122"/>
    </row>
    <row r="38739" spans="4:5">
      <c r="D38739" s="122"/>
      <c r="E38739" s="122"/>
    </row>
    <row r="38740" spans="4:5">
      <c r="D38740" s="122"/>
      <c r="E38740" s="122"/>
    </row>
    <row r="38741" spans="4:5">
      <c r="D38741" s="122"/>
      <c r="E38741" s="122"/>
    </row>
    <row r="38742" spans="4:5">
      <c r="D38742" s="122"/>
      <c r="E38742" s="122"/>
    </row>
    <row r="38743" spans="4:5">
      <c r="D38743" s="122"/>
      <c r="E38743" s="122"/>
    </row>
    <row r="38744" spans="4:5">
      <c r="D38744" s="122"/>
      <c r="E38744" s="122"/>
    </row>
    <row r="38745" spans="4:5">
      <c r="D38745" s="122"/>
      <c r="E38745" s="122"/>
    </row>
    <row r="38746" spans="4:5">
      <c r="D38746" s="122"/>
      <c r="E38746" s="122"/>
    </row>
    <row r="38747" spans="4:5">
      <c r="D38747" s="122"/>
      <c r="E38747" s="122"/>
    </row>
    <row r="38748" spans="4:5">
      <c r="D38748" s="122"/>
      <c r="E38748" s="122"/>
    </row>
    <row r="38749" spans="4:5">
      <c r="D38749" s="122"/>
      <c r="E38749" s="122"/>
    </row>
    <row r="38750" spans="4:5">
      <c r="D38750" s="122"/>
      <c r="E38750" s="122"/>
    </row>
    <row r="38751" spans="4:5">
      <c r="D38751" s="122"/>
      <c r="E38751" s="122"/>
    </row>
    <row r="38752" spans="4:5">
      <c r="D38752" s="122"/>
      <c r="E38752" s="122"/>
    </row>
    <row r="38753" spans="4:5">
      <c r="D38753" s="122"/>
      <c r="E38753" s="122"/>
    </row>
    <row r="38754" spans="4:5">
      <c r="D38754" s="122"/>
      <c r="E38754" s="122"/>
    </row>
    <row r="38755" spans="4:5">
      <c r="D38755" s="122"/>
      <c r="E38755" s="122"/>
    </row>
    <row r="38756" spans="4:5">
      <c r="D38756" s="122"/>
      <c r="E38756" s="122"/>
    </row>
    <row r="38757" spans="4:5">
      <c r="D38757" s="122"/>
      <c r="E38757" s="122"/>
    </row>
    <row r="38758" spans="4:5">
      <c r="D38758" s="122"/>
      <c r="E38758" s="122"/>
    </row>
    <row r="38759" spans="4:5">
      <c r="D38759" s="122"/>
      <c r="E38759" s="122"/>
    </row>
    <row r="38760" spans="4:5">
      <c r="D38760" s="122"/>
      <c r="E38760" s="122"/>
    </row>
    <row r="38761" spans="4:5">
      <c r="D38761" s="122"/>
      <c r="E38761" s="122"/>
    </row>
    <row r="38762" spans="4:5">
      <c r="D38762" s="122"/>
      <c r="E38762" s="122"/>
    </row>
    <row r="38763" spans="4:5">
      <c r="D38763" s="122"/>
      <c r="E38763" s="122"/>
    </row>
    <row r="38764" spans="4:5">
      <c r="D38764" s="122"/>
      <c r="E38764" s="122"/>
    </row>
    <row r="38765" spans="4:5">
      <c r="D38765" s="122"/>
      <c r="E38765" s="122"/>
    </row>
    <row r="38766" spans="4:5">
      <c r="D38766" s="122"/>
      <c r="E38766" s="122"/>
    </row>
    <row r="38767" spans="4:5">
      <c r="D38767" s="122"/>
      <c r="E38767" s="122"/>
    </row>
    <row r="38768" spans="4:5">
      <c r="D38768" s="122"/>
      <c r="E38768" s="122"/>
    </row>
    <row r="38769" spans="4:5">
      <c r="D38769" s="122"/>
      <c r="E38769" s="122"/>
    </row>
    <row r="38770" spans="4:5">
      <c r="D38770" s="122"/>
      <c r="E38770" s="122"/>
    </row>
    <row r="38771" spans="4:5">
      <c r="D38771" s="122"/>
      <c r="E38771" s="122"/>
    </row>
    <row r="38772" spans="4:5">
      <c r="D38772" s="122"/>
      <c r="E38772" s="122"/>
    </row>
    <row r="38773" spans="4:5">
      <c r="D38773" s="122"/>
      <c r="E38773" s="122"/>
    </row>
    <row r="38774" spans="4:5">
      <c r="D38774" s="122"/>
      <c r="E38774" s="122"/>
    </row>
    <row r="38775" spans="4:5">
      <c r="D38775" s="122"/>
      <c r="E38775" s="122"/>
    </row>
    <row r="38776" spans="4:5">
      <c r="D38776" s="122"/>
      <c r="E38776" s="122"/>
    </row>
    <row r="38777" spans="4:5">
      <c r="D38777" s="122"/>
      <c r="E38777" s="122"/>
    </row>
    <row r="38778" spans="4:5">
      <c r="D38778" s="122"/>
      <c r="E38778" s="122"/>
    </row>
    <row r="38779" spans="4:5">
      <c r="D38779" s="122"/>
      <c r="E38779" s="122"/>
    </row>
    <row r="38780" spans="4:5">
      <c r="D38780" s="122"/>
      <c r="E38780" s="122"/>
    </row>
    <row r="38781" spans="4:5">
      <c r="D38781" s="122"/>
      <c r="E38781" s="122"/>
    </row>
    <row r="38782" spans="4:5">
      <c r="D38782" s="122"/>
      <c r="E38782" s="122"/>
    </row>
    <row r="38783" spans="4:5">
      <c r="D38783" s="122"/>
      <c r="E38783" s="122"/>
    </row>
    <row r="38784" spans="4:5">
      <c r="D38784" s="122"/>
      <c r="E38784" s="122"/>
    </row>
    <row r="38785" spans="4:5">
      <c r="D38785" s="122"/>
      <c r="E38785" s="122"/>
    </row>
    <row r="38786" spans="4:5">
      <c r="D38786" s="122"/>
      <c r="E38786" s="122"/>
    </row>
    <row r="38787" spans="4:5">
      <c r="D38787" s="122"/>
      <c r="E38787" s="122"/>
    </row>
    <row r="38788" spans="4:5">
      <c r="D38788" s="122"/>
      <c r="E38788" s="122"/>
    </row>
    <row r="38789" spans="4:5">
      <c r="D38789" s="122"/>
      <c r="E38789" s="122"/>
    </row>
    <row r="38790" spans="4:5">
      <c r="D38790" s="122"/>
      <c r="E38790" s="122"/>
    </row>
    <row r="38791" spans="4:5">
      <c r="D38791" s="122"/>
      <c r="E38791" s="122"/>
    </row>
    <row r="38792" spans="4:5">
      <c r="D38792" s="122"/>
      <c r="E38792" s="122"/>
    </row>
    <row r="38793" spans="4:5">
      <c r="D38793" s="122"/>
      <c r="E38793" s="122"/>
    </row>
    <row r="38794" spans="4:5">
      <c r="D38794" s="122"/>
      <c r="E38794" s="122"/>
    </row>
    <row r="38795" spans="4:5">
      <c r="D38795" s="122"/>
      <c r="E38795" s="122"/>
    </row>
    <row r="38796" spans="4:5">
      <c r="D38796" s="122"/>
      <c r="E38796" s="122"/>
    </row>
    <row r="38797" spans="4:5">
      <c r="D38797" s="122"/>
      <c r="E38797" s="122"/>
    </row>
    <row r="38798" spans="4:5">
      <c r="D38798" s="122"/>
      <c r="E38798" s="122"/>
    </row>
    <row r="38799" spans="4:5">
      <c r="D38799" s="122"/>
      <c r="E38799" s="122"/>
    </row>
    <row r="38800" spans="4:5">
      <c r="D38800" s="122"/>
      <c r="E38800" s="122"/>
    </row>
    <row r="38801" spans="4:5">
      <c r="D38801" s="122"/>
      <c r="E38801" s="122"/>
    </row>
    <row r="38802" spans="4:5">
      <c r="D38802" s="122"/>
      <c r="E38802" s="122"/>
    </row>
    <row r="38803" spans="4:5">
      <c r="D38803" s="122"/>
      <c r="E38803" s="122"/>
    </row>
    <row r="38804" spans="4:5">
      <c r="D38804" s="122"/>
      <c r="E38804" s="122"/>
    </row>
    <row r="38805" spans="4:5">
      <c r="D38805" s="122"/>
      <c r="E38805" s="122"/>
    </row>
    <row r="38806" spans="4:5">
      <c r="D38806" s="122"/>
      <c r="E38806" s="122"/>
    </row>
    <row r="38807" spans="4:5">
      <c r="D38807" s="122"/>
      <c r="E38807" s="122"/>
    </row>
    <row r="38808" spans="4:5">
      <c r="D38808" s="122"/>
      <c r="E38808" s="122"/>
    </row>
    <row r="38809" spans="4:5">
      <c r="D38809" s="122"/>
      <c r="E38809" s="122"/>
    </row>
    <row r="38810" spans="4:5">
      <c r="D38810" s="122"/>
      <c r="E38810" s="122"/>
    </row>
    <row r="38811" spans="4:5">
      <c r="D38811" s="122"/>
      <c r="E38811" s="122"/>
    </row>
    <row r="38812" spans="4:5">
      <c r="D38812" s="122"/>
      <c r="E38812" s="122"/>
    </row>
    <row r="38813" spans="4:5">
      <c r="D38813" s="122"/>
      <c r="E38813" s="122"/>
    </row>
    <row r="38814" spans="4:5">
      <c r="D38814" s="122"/>
      <c r="E38814" s="122"/>
    </row>
    <row r="38815" spans="4:5">
      <c r="D38815" s="122"/>
      <c r="E38815" s="122"/>
    </row>
    <row r="38816" spans="4:5">
      <c r="D38816" s="122"/>
      <c r="E38816" s="122"/>
    </row>
    <row r="38817" spans="4:5">
      <c r="D38817" s="122"/>
      <c r="E38817" s="122"/>
    </row>
    <row r="38818" spans="4:5">
      <c r="D38818" s="122"/>
      <c r="E38818" s="122"/>
    </row>
    <row r="38819" spans="4:5">
      <c r="D38819" s="122"/>
      <c r="E38819" s="122"/>
    </row>
    <row r="38820" spans="4:5">
      <c r="D38820" s="122"/>
      <c r="E38820" s="122"/>
    </row>
    <row r="38821" spans="4:5">
      <c r="D38821" s="122"/>
      <c r="E38821" s="122"/>
    </row>
    <row r="38822" spans="4:5">
      <c r="D38822" s="122"/>
      <c r="E38822" s="122"/>
    </row>
    <row r="38823" spans="4:5">
      <c r="D38823" s="122"/>
      <c r="E38823" s="122"/>
    </row>
    <row r="38824" spans="4:5">
      <c r="D38824" s="122"/>
      <c r="E38824" s="122"/>
    </row>
    <row r="38825" spans="4:5">
      <c r="D38825" s="122"/>
      <c r="E38825" s="122"/>
    </row>
    <row r="38826" spans="4:5">
      <c r="D38826" s="122"/>
      <c r="E38826" s="122"/>
    </row>
    <row r="38827" spans="4:5">
      <c r="D38827" s="122"/>
      <c r="E38827" s="122"/>
    </row>
    <row r="38828" spans="4:5">
      <c r="D38828" s="122"/>
      <c r="E38828" s="122"/>
    </row>
    <row r="38829" spans="4:5">
      <c r="D38829" s="122"/>
      <c r="E38829" s="122"/>
    </row>
    <row r="38830" spans="4:5">
      <c r="D38830" s="122"/>
      <c r="E38830" s="122"/>
    </row>
    <row r="38831" spans="4:5">
      <c r="D38831" s="122"/>
      <c r="E38831" s="122"/>
    </row>
    <row r="38832" spans="4:5">
      <c r="D38832" s="122"/>
      <c r="E38832" s="122"/>
    </row>
    <row r="38833" spans="4:5">
      <c r="D38833" s="122"/>
      <c r="E38833" s="122"/>
    </row>
    <row r="38834" spans="4:5">
      <c r="D38834" s="122"/>
      <c r="E38834" s="122"/>
    </row>
    <row r="38835" spans="4:5">
      <c r="D38835" s="122"/>
      <c r="E38835" s="122"/>
    </row>
    <row r="38836" spans="4:5">
      <c r="D38836" s="122"/>
      <c r="E38836" s="122"/>
    </row>
    <row r="38837" spans="4:5">
      <c r="D38837" s="122"/>
      <c r="E38837" s="122"/>
    </row>
    <row r="38838" spans="4:5">
      <c r="D38838" s="122"/>
      <c r="E38838" s="122"/>
    </row>
    <row r="38839" spans="4:5">
      <c r="D38839" s="122"/>
      <c r="E38839" s="122"/>
    </row>
    <row r="38840" spans="4:5">
      <c r="D38840" s="122"/>
      <c r="E38840" s="122"/>
    </row>
    <row r="38841" spans="4:5">
      <c r="D38841" s="122"/>
      <c r="E38841" s="122"/>
    </row>
    <row r="38842" spans="4:5">
      <c r="D38842" s="122"/>
      <c r="E38842" s="122"/>
    </row>
    <row r="38843" spans="4:5">
      <c r="D38843" s="122"/>
      <c r="E38843" s="122"/>
    </row>
    <row r="38844" spans="4:5">
      <c r="D38844" s="122"/>
      <c r="E38844" s="122"/>
    </row>
    <row r="38845" spans="4:5">
      <c r="D38845" s="122"/>
      <c r="E38845" s="122"/>
    </row>
    <row r="38846" spans="4:5">
      <c r="D38846" s="122"/>
      <c r="E38846" s="122"/>
    </row>
    <row r="38847" spans="4:5">
      <c r="D38847" s="122"/>
      <c r="E38847" s="122"/>
    </row>
    <row r="38848" spans="4:5">
      <c r="D38848" s="122"/>
      <c r="E38848" s="122"/>
    </row>
    <row r="38849" spans="4:5">
      <c r="D38849" s="122"/>
      <c r="E38849" s="122"/>
    </row>
    <row r="38850" spans="4:5">
      <c r="D38850" s="122"/>
      <c r="E38850" s="122"/>
    </row>
    <row r="38851" spans="4:5">
      <c r="D38851" s="122"/>
      <c r="E38851" s="122"/>
    </row>
    <row r="38852" spans="4:5">
      <c r="D38852" s="122"/>
      <c r="E38852" s="122"/>
    </row>
    <row r="38853" spans="4:5">
      <c r="D38853" s="122"/>
      <c r="E38853" s="122"/>
    </row>
    <row r="38854" spans="4:5">
      <c r="D38854" s="122"/>
      <c r="E38854" s="122"/>
    </row>
    <row r="38855" spans="4:5">
      <c r="D38855" s="122"/>
      <c r="E38855" s="122"/>
    </row>
    <row r="38856" spans="4:5">
      <c r="D38856" s="122"/>
      <c r="E38856" s="122"/>
    </row>
    <row r="38857" spans="4:5">
      <c r="D38857" s="122"/>
      <c r="E38857" s="122"/>
    </row>
    <row r="38858" spans="4:5">
      <c r="D38858" s="122"/>
      <c r="E38858" s="122"/>
    </row>
    <row r="38859" spans="4:5">
      <c r="D38859" s="122"/>
      <c r="E38859" s="122"/>
    </row>
    <row r="38860" spans="4:5">
      <c r="D38860" s="122"/>
      <c r="E38860" s="122"/>
    </row>
    <row r="38861" spans="4:5">
      <c r="D38861" s="122"/>
      <c r="E38861" s="122"/>
    </row>
    <row r="38862" spans="4:5">
      <c r="D38862" s="122"/>
      <c r="E38862" s="122"/>
    </row>
    <row r="38863" spans="4:5">
      <c r="D38863" s="122"/>
      <c r="E38863" s="122"/>
    </row>
    <row r="38864" spans="4:5">
      <c r="D38864" s="122"/>
      <c r="E38864" s="122"/>
    </row>
    <row r="38865" spans="4:5">
      <c r="D38865" s="122"/>
      <c r="E38865" s="122"/>
    </row>
    <row r="38866" spans="4:5">
      <c r="D38866" s="122"/>
      <c r="E38866" s="122"/>
    </row>
    <row r="38867" spans="4:5">
      <c r="D38867" s="122"/>
      <c r="E38867" s="122"/>
    </row>
    <row r="38868" spans="4:5">
      <c r="D38868" s="122"/>
      <c r="E38868" s="122"/>
    </row>
    <row r="38869" spans="4:5">
      <c r="D38869" s="122"/>
      <c r="E38869" s="122"/>
    </row>
    <row r="38870" spans="4:5">
      <c r="D38870" s="122"/>
      <c r="E38870" s="122"/>
    </row>
    <row r="38871" spans="4:5">
      <c r="D38871" s="122"/>
      <c r="E38871" s="122"/>
    </row>
    <row r="38872" spans="4:5">
      <c r="D38872" s="122"/>
      <c r="E38872" s="122"/>
    </row>
    <row r="38873" spans="4:5">
      <c r="D38873" s="122"/>
      <c r="E38873" s="122"/>
    </row>
    <row r="38874" spans="4:5">
      <c r="D38874" s="122"/>
      <c r="E38874" s="122"/>
    </row>
    <row r="38875" spans="4:5">
      <c r="D38875" s="122"/>
      <c r="E38875" s="122"/>
    </row>
    <row r="38876" spans="4:5">
      <c r="D38876" s="122"/>
      <c r="E38876" s="122"/>
    </row>
    <row r="38877" spans="4:5">
      <c r="D38877" s="122"/>
      <c r="E38877" s="122"/>
    </row>
    <row r="38878" spans="4:5">
      <c r="D38878" s="122"/>
      <c r="E38878" s="122"/>
    </row>
    <row r="38879" spans="4:5">
      <c r="D38879" s="122"/>
      <c r="E38879" s="122"/>
    </row>
    <row r="38880" spans="4:5">
      <c r="D38880" s="122"/>
      <c r="E38880" s="122"/>
    </row>
    <row r="38881" spans="4:5">
      <c r="D38881" s="122"/>
      <c r="E38881" s="122"/>
    </row>
    <row r="38882" spans="4:5">
      <c r="D38882" s="122"/>
      <c r="E38882" s="122"/>
    </row>
    <row r="38883" spans="4:5">
      <c r="D38883" s="122"/>
      <c r="E38883" s="122"/>
    </row>
    <row r="38884" spans="4:5">
      <c r="D38884" s="122"/>
      <c r="E38884" s="122"/>
    </row>
    <row r="38885" spans="4:5">
      <c r="D38885" s="122"/>
      <c r="E38885" s="122"/>
    </row>
    <row r="38886" spans="4:5">
      <c r="D38886" s="122"/>
      <c r="E38886" s="122"/>
    </row>
    <row r="38887" spans="4:5">
      <c r="D38887" s="122"/>
      <c r="E38887" s="122"/>
    </row>
    <row r="38888" spans="4:5">
      <c r="D38888" s="122"/>
      <c r="E38888" s="122"/>
    </row>
    <row r="38889" spans="4:5">
      <c r="D38889" s="122"/>
      <c r="E38889" s="122"/>
    </row>
    <row r="38890" spans="4:5">
      <c r="D38890" s="122"/>
      <c r="E38890" s="122"/>
    </row>
    <row r="38891" spans="4:5">
      <c r="D38891" s="122"/>
      <c r="E38891" s="122"/>
    </row>
    <row r="38892" spans="4:5">
      <c r="D38892" s="122"/>
      <c r="E38892" s="122"/>
    </row>
    <row r="38893" spans="4:5">
      <c r="D38893" s="122"/>
      <c r="E38893" s="122"/>
    </row>
    <row r="38894" spans="4:5">
      <c r="D38894" s="122"/>
      <c r="E38894" s="122"/>
    </row>
    <row r="38895" spans="4:5">
      <c r="D38895" s="122"/>
      <c r="E38895" s="122"/>
    </row>
    <row r="38896" spans="4:5">
      <c r="D38896" s="122"/>
      <c r="E38896" s="122"/>
    </row>
    <row r="38897" spans="4:5">
      <c r="D38897" s="122"/>
      <c r="E38897" s="122"/>
    </row>
    <row r="38898" spans="4:5">
      <c r="D38898" s="122"/>
      <c r="E38898" s="122"/>
    </row>
    <row r="38899" spans="4:5">
      <c r="D38899" s="122"/>
      <c r="E38899" s="122"/>
    </row>
    <row r="38900" spans="4:5">
      <c r="D38900" s="122"/>
      <c r="E38900" s="122"/>
    </row>
    <row r="38901" spans="4:5">
      <c r="D38901" s="122"/>
      <c r="E38901" s="122"/>
    </row>
    <row r="38902" spans="4:5">
      <c r="D38902" s="122"/>
      <c r="E38902" s="122"/>
    </row>
    <row r="38903" spans="4:5">
      <c r="D38903" s="122"/>
      <c r="E38903" s="122"/>
    </row>
    <row r="38904" spans="4:5">
      <c r="D38904" s="122"/>
      <c r="E38904" s="122"/>
    </row>
    <row r="38905" spans="4:5">
      <c r="D38905" s="122"/>
      <c r="E38905" s="122"/>
    </row>
    <row r="38906" spans="4:5">
      <c r="D38906" s="122"/>
      <c r="E38906" s="122"/>
    </row>
    <row r="38907" spans="4:5">
      <c r="D38907" s="122"/>
      <c r="E38907" s="122"/>
    </row>
    <row r="38908" spans="4:5">
      <c r="D38908" s="122"/>
      <c r="E38908" s="122"/>
    </row>
    <row r="38909" spans="4:5">
      <c r="D38909" s="122"/>
      <c r="E38909" s="122"/>
    </row>
    <row r="38910" spans="4:5">
      <c r="D38910" s="122"/>
      <c r="E38910" s="122"/>
    </row>
    <row r="38911" spans="4:5">
      <c r="D38911" s="122"/>
      <c r="E38911" s="122"/>
    </row>
    <row r="38912" spans="4:5">
      <c r="D38912" s="122"/>
      <c r="E38912" s="122"/>
    </row>
    <row r="38913" spans="4:5">
      <c r="D38913" s="122"/>
      <c r="E38913" s="122"/>
    </row>
    <row r="38914" spans="4:5">
      <c r="D38914" s="122"/>
      <c r="E38914" s="122"/>
    </row>
    <row r="38915" spans="4:5">
      <c r="D38915" s="122"/>
      <c r="E38915" s="122"/>
    </row>
    <row r="38916" spans="4:5">
      <c r="D38916" s="122"/>
      <c r="E38916" s="122"/>
    </row>
    <row r="38917" spans="4:5">
      <c r="D38917" s="122"/>
      <c r="E38917" s="122"/>
    </row>
    <row r="38918" spans="4:5">
      <c r="D38918" s="122"/>
      <c r="E38918" s="122"/>
    </row>
    <row r="38919" spans="4:5">
      <c r="D38919" s="122"/>
      <c r="E38919" s="122"/>
    </row>
    <row r="38920" spans="4:5">
      <c r="D38920" s="122"/>
      <c r="E38920" s="122"/>
    </row>
    <row r="38921" spans="4:5">
      <c r="D38921" s="122"/>
      <c r="E38921" s="122"/>
    </row>
    <row r="38922" spans="4:5">
      <c r="D38922" s="122"/>
      <c r="E38922" s="122"/>
    </row>
    <row r="38923" spans="4:5">
      <c r="D38923" s="122"/>
      <c r="E38923" s="122"/>
    </row>
    <row r="38924" spans="4:5">
      <c r="D38924" s="122"/>
      <c r="E38924" s="122"/>
    </row>
    <row r="38925" spans="4:5">
      <c r="D38925" s="122"/>
      <c r="E38925" s="122"/>
    </row>
    <row r="38926" spans="4:5">
      <c r="D38926" s="122"/>
      <c r="E38926" s="122"/>
    </row>
    <row r="38927" spans="4:5">
      <c r="D38927" s="122"/>
      <c r="E38927" s="122"/>
    </row>
    <row r="38928" spans="4:5">
      <c r="D38928" s="122"/>
      <c r="E38928" s="122"/>
    </row>
    <row r="38929" spans="4:5">
      <c r="D38929" s="122"/>
      <c r="E38929" s="122"/>
    </row>
    <row r="38930" spans="4:5">
      <c r="D38930" s="122"/>
      <c r="E38930" s="122"/>
    </row>
    <row r="38931" spans="4:5">
      <c r="D38931" s="122"/>
      <c r="E38931" s="122"/>
    </row>
    <row r="38932" spans="4:5">
      <c r="D38932" s="122"/>
      <c r="E38932" s="122"/>
    </row>
    <row r="38933" spans="4:5">
      <c r="D38933" s="122"/>
      <c r="E38933" s="122"/>
    </row>
    <row r="38934" spans="4:5">
      <c r="D38934" s="122"/>
      <c r="E38934" s="122"/>
    </row>
    <row r="38935" spans="4:5">
      <c r="D38935" s="122"/>
      <c r="E38935" s="122"/>
    </row>
    <row r="38936" spans="4:5">
      <c r="D38936" s="122"/>
      <c r="E38936" s="122"/>
    </row>
    <row r="38937" spans="4:5">
      <c r="D38937" s="122"/>
      <c r="E38937" s="122"/>
    </row>
    <row r="38938" spans="4:5">
      <c r="D38938" s="122"/>
      <c r="E38938" s="122"/>
    </row>
    <row r="38939" spans="4:5">
      <c r="D38939" s="122"/>
      <c r="E38939" s="122"/>
    </row>
    <row r="38940" spans="4:5">
      <c r="D38940" s="122"/>
      <c r="E38940" s="122"/>
    </row>
    <row r="38941" spans="4:5">
      <c r="D38941" s="122"/>
      <c r="E38941" s="122"/>
    </row>
    <row r="38942" spans="4:5">
      <c r="D38942" s="122"/>
      <c r="E38942" s="122"/>
    </row>
    <row r="38943" spans="4:5">
      <c r="D38943" s="122"/>
      <c r="E38943" s="122"/>
    </row>
    <row r="38944" spans="4:5">
      <c r="D38944" s="122"/>
      <c r="E38944" s="122"/>
    </row>
    <row r="38945" spans="4:5">
      <c r="D38945" s="122"/>
      <c r="E38945" s="122"/>
    </row>
    <row r="38946" spans="4:5">
      <c r="D38946" s="122"/>
      <c r="E38946" s="122"/>
    </row>
    <row r="38947" spans="4:5">
      <c r="D38947" s="122"/>
      <c r="E38947" s="122"/>
    </row>
    <row r="38948" spans="4:5">
      <c r="D38948" s="122"/>
      <c r="E38948" s="122"/>
    </row>
    <row r="38949" spans="4:5">
      <c r="D38949" s="122"/>
      <c r="E38949" s="122"/>
    </row>
    <row r="38950" spans="4:5">
      <c r="D38950" s="122"/>
      <c r="E38950" s="122"/>
    </row>
    <row r="38951" spans="4:5">
      <c r="D38951" s="122"/>
      <c r="E38951" s="122"/>
    </row>
    <row r="38952" spans="4:5">
      <c r="D38952" s="122"/>
      <c r="E38952" s="122"/>
    </row>
    <row r="38953" spans="4:5">
      <c r="D38953" s="122"/>
      <c r="E38953" s="122"/>
    </row>
    <row r="38954" spans="4:5">
      <c r="D38954" s="122"/>
      <c r="E38954" s="122"/>
    </row>
    <row r="38955" spans="4:5">
      <c r="D38955" s="122"/>
      <c r="E38955" s="122"/>
    </row>
    <row r="38956" spans="4:5">
      <c r="D38956" s="122"/>
      <c r="E38956" s="122"/>
    </row>
    <row r="38957" spans="4:5">
      <c r="D38957" s="122"/>
      <c r="E38957" s="122"/>
    </row>
    <row r="38958" spans="4:5">
      <c r="D38958" s="122"/>
      <c r="E38958" s="122"/>
    </row>
    <row r="38959" spans="4:5">
      <c r="D38959" s="122"/>
      <c r="E38959" s="122"/>
    </row>
    <row r="38960" spans="4:5">
      <c r="D38960" s="122"/>
      <c r="E38960" s="122"/>
    </row>
    <row r="38961" spans="4:5">
      <c r="D38961" s="122"/>
      <c r="E38961" s="122"/>
    </row>
    <row r="38962" spans="4:5">
      <c r="D38962" s="122"/>
      <c r="E38962" s="122"/>
    </row>
    <row r="38963" spans="4:5">
      <c r="D38963" s="122"/>
      <c r="E38963" s="122"/>
    </row>
    <row r="38964" spans="4:5">
      <c r="D38964" s="122"/>
      <c r="E38964" s="122"/>
    </row>
    <row r="38965" spans="4:5">
      <c r="D38965" s="122"/>
      <c r="E38965" s="122"/>
    </row>
    <row r="38966" spans="4:5">
      <c r="D38966" s="122"/>
      <c r="E38966" s="122"/>
    </row>
    <row r="38967" spans="4:5">
      <c r="D38967" s="122"/>
      <c r="E38967" s="122"/>
    </row>
    <row r="38968" spans="4:5">
      <c r="D38968" s="122"/>
      <c r="E38968" s="122"/>
    </row>
    <row r="38969" spans="4:5">
      <c r="D38969" s="122"/>
      <c r="E38969" s="122"/>
    </row>
    <row r="38970" spans="4:5">
      <c r="D38970" s="122"/>
      <c r="E38970" s="122"/>
    </row>
    <row r="38971" spans="4:5">
      <c r="D38971" s="122"/>
      <c r="E38971" s="122"/>
    </row>
    <row r="38972" spans="4:5">
      <c r="D38972" s="122"/>
      <c r="E38972" s="122"/>
    </row>
    <row r="38973" spans="4:5">
      <c r="D38973" s="122"/>
      <c r="E38973" s="122"/>
    </row>
    <row r="38974" spans="4:5">
      <c r="D38974" s="122"/>
      <c r="E38974" s="122"/>
    </row>
    <row r="38975" spans="4:5">
      <c r="D38975" s="122"/>
      <c r="E38975" s="122"/>
    </row>
    <row r="38976" spans="4:5">
      <c r="D38976" s="122"/>
      <c r="E38976" s="122"/>
    </row>
    <row r="38977" spans="4:5">
      <c r="D38977" s="122"/>
      <c r="E38977" s="122"/>
    </row>
    <row r="38978" spans="4:5">
      <c r="D38978" s="122"/>
      <c r="E38978" s="122"/>
    </row>
    <row r="38979" spans="4:5">
      <c r="D38979" s="122"/>
      <c r="E38979" s="122"/>
    </row>
    <row r="38980" spans="4:5">
      <c r="D38980" s="122"/>
      <c r="E38980" s="122"/>
    </row>
    <row r="38981" spans="4:5">
      <c r="D38981" s="122"/>
      <c r="E38981" s="122"/>
    </row>
    <row r="38982" spans="4:5">
      <c r="D38982" s="122"/>
      <c r="E38982" s="122"/>
    </row>
    <row r="38983" spans="4:5">
      <c r="D38983" s="122"/>
      <c r="E38983" s="122"/>
    </row>
    <row r="38984" spans="4:5">
      <c r="D38984" s="122"/>
      <c r="E38984" s="122"/>
    </row>
    <row r="38985" spans="4:5">
      <c r="D38985" s="122"/>
      <c r="E38985" s="122"/>
    </row>
    <row r="38986" spans="4:5">
      <c r="D38986" s="122"/>
      <c r="E38986" s="122"/>
    </row>
    <row r="38987" spans="4:5">
      <c r="D38987" s="122"/>
      <c r="E38987" s="122"/>
    </row>
    <row r="38988" spans="4:5">
      <c r="D38988" s="122"/>
      <c r="E38988" s="122"/>
    </row>
    <row r="38989" spans="4:5">
      <c r="D38989" s="122"/>
      <c r="E38989" s="122"/>
    </row>
    <row r="38990" spans="4:5">
      <c r="D38990" s="122"/>
      <c r="E38990" s="122"/>
    </row>
    <row r="38991" spans="4:5">
      <c r="D38991" s="122"/>
      <c r="E38991" s="122"/>
    </row>
    <row r="38992" spans="4:5">
      <c r="D38992" s="122"/>
      <c r="E38992" s="122"/>
    </row>
    <row r="38993" spans="4:5">
      <c r="D38993" s="122"/>
      <c r="E38993" s="122"/>
    </row>
    <row r="38994" spans="4:5">
      <c r="D38994" s="122"/>
      <c r="E38994" s="122"/>
    </row>
    <row r="38995" spans="4:5">
      <c r="D38995" s="122"/>
      <c r="E38995" s="122"/>
    </row>
    <row r="38996" spans="4:5">
      <c r="D38996" s="122"/>
      <c r="E38996" s="122"/>
    </row>
    <row r="38997" spans="4:5">
      <c r="D38997" s="122"/>
      <c r="E38997" s="122"/>
    </row>
    <row r="38998" spans="4:5">
      <c r="D38998" s="122"/>
      <c r="E38998" s="122"/>
    </row>
    <row r="38999" spans="4:5">
      <c r="D38999" s="122"/>
      <c r="E38999" s="122"/>
    </row>
    <row r="39000" spans="4:5">
      <c r="D39000" s="122"/>
      <c r="E39000" s="122"/>
    </row>
    <row r="39001" spans="4:5">
      <c r="D39001" s="122"/>
      <c r="E39001" s="122"/>
    </row>
    <row r="39002" spans="4:5">
      <c r="D39002" s="122"/>
      <c r="E39002" s="122"/>
    </row>
    <row r="39003" spans="4:5">
      <c r="D39003" s="122"/>
      <c r="E39003" s="122"/>
    </row>
    <row r="39004" spans="4:5">
      <c r="D39004" s="122"/>
      <c r="E39004" s="122"/>
    </row>
    <row r="39005" spans="4:5">
      <c r="D39005" s="122"/>
      <c r="E39005" s="122"/>
    </row>
    <row r="39006" spans="4:5">
      <c r="D39006" s="122"/>
      <c r="E39006" s="122"/>
    </row>
    <row r="39007" spans="4:5">
      <c r="D39007" s="122"/>
      <c r="E39007" s="122"/>
    </row>
    <row r="39008" spans="4:5">
      <c r="D39008" s="122"/>
      <c r="E39008" s="122"/>
    </row>
    <row r="39009" spans="4:5">
      <c r="D39009" s="122"/>
      <c r="E39009" s="122"/>
    </row>
    <row r="39010" spans="4:5">
      <c r="D39010" s="122"/>
      <c r="E39010" s="122"/>
    </row>
    <row r="39011" spans="4:5">
      <c r="D39011" s="122"/>
      <c r="E39011" s="122"/>
    </row>
    <row r="39012" spans="4:5">
      <c r="D39012" s="122"/>
      <c r="E39012" s="122"/>
    </row>
    <row r="39013" spans="4:5">
      <c r="D39013" s="122"/>
      <c r="E39013" s="122"/>
    </row>
    <row r="39014" spans="4:5">
      <c r="D39014" s="122"/>
      <c r="E39014" s="122"/>
    </row>
    <row r="39015" spans="4:5">
      <c r="D39015" s="122"/>
      <c r="E39015" s="122"/>
    </row>
    <row r="39016" spans="4:5">
      <c r="D39016" s="122"/>
      <c r="E39016" s="122"/>
    </row>
    <row r="39017" spans="4:5">
      <c r="D39017" s="122"/>
      <c r="E39017" s="122"/>
    </row>
    <row r="39018" spans="4:5">
      <c r="D39018" s="122"/>
      <c r="E39018" s="122"/>
    </row>
    <row r="39019" spans="4:5">
      <c r="D39019" s="122"/>
      <c r="E39019" s="122"/>
    </row>
    <row r="39020" spans="4:5">
      <c r="D39020" s="122"/>
      <c r="E39020" s="122"/>
    </row>
    <row r="39021" spans="4:5">
      <c r="D39021" s="122"/>
      <c r="E39021" s="122"/>
    </row>
    <row r="39022" spans="4:5">
      <c r="D39022" s="122"/>
      <c r="E39022" s="122"/>
    </row>
    <row r="39023" spans="4:5">
      <c r="D39023" s="122"/>
      <c r="E39023" s="122"/>
    </row>
    <row r="39024" spans="4:5">
      <c r="D39024" s="122"/>
      <c r="E39024" s="122"/>
    </row>
    <row r="39025" spans="4:5">
      <c r="D39025" s="122"/>
      <c r="E39025" s="122"/>
    </row>
    <row r="39026" spans="4:5">
      <c r="D39026" s="122"/>
      <c r="E39026" s="122"/>
    </row>
    <row r="39027" spans="4:5">
      <c r="D39027" s="122"/>
      <c r="E39027" s="122"/>
    </row>
    <row r="39028" spans="4:5">
      <c r="D39028" s="122"/>
      <c r="E39028" s="122"/>
    </row>
    <row r="39029" spans="4:5">
      <c r="D39029" s="122"/>
      <c r="E39029" s="122"/>
    </row>
    <row r="39030" spans="4:5">
      <c r="D39030" s="122"/>
      <c r="E39030" s="122"/>
    </row>
    <row r="39031" spans="4:5">
      <c r="D39031" s="122"/>
      <c r="E39031" s="122"/>
    </row>
    <row r="39032" spans="4:5">
      <c r="D39032" s="122"/>
      <c r="E39032" s="122"/>
    </row>
    <row r="39033" spans="4:5">
      <c r="D39033" s="122"/>
      <c r="E39033" s="122"/>
    </row>
    <row r="39034" spans="4:5">
      <c r="D39034" s="122"/>
      <c r="E39034" s="122"/>
    </row>
    <row r="39035" spans="4:5">
      <c r="D39035" s="122"/>
      <c r="E39035" s="122"/>
    </row>
    <row r="39036" spans="4:5">
      <c r="D39036" s="122"/>
      <c r="E39036" s="122"/>
    </row>
    <row r="39037" spans="4:5">
      <c r="D39037" s="122"/>
      <c r="E39037" s="122"/>
    </row>
    <row r="39038" spans="4:5">
      <c r="D39038" s="122"/>
      <c r="E39038" s="122"/>
    </row>
    <row r="39039" spans="4:5">
      <c r="D39039" s="122"/>
      <c r="E39039" s="122"/>
    </row>
    <row r="39040" spans="4:5">
      <c r="D39040" s="122"/>
      <c r="E39040" s="122"/>
    </row>
    <row r="39041" spans="4:5">
      <c r="D39041" s="122"/>
      <c r="E39041" s="122"/>
    </row>
    <row r="39042" spans="4:5">
      <c r="D39042" s="122"/>
      <c r="E39042" s="122"/>
    </row>
    <row r="39043" spans="4:5">
      <c r="D39043" s="122"/>
      <c r="E39043" s="122"/>
    </row>
    <row r="39044" spans="4:5">
      <c r="D39044" s="122"/>
      <c r="E39044" s="122"/>
    </row>
    <row r="39045" spans="4:5">
      <c r="D39045" s="122"/>
      <c r="E39045" s="122"/>
    </row>
    <row r="39046" spans="4:5">
      <c r="D39046" s="122"/>
      <c r="E39046" s="122"/>
    </row>
    <row r="39047" spans="4:5">
      <c r="D39047" s="122"/>
      <c r="E39047" s="122"/>
    </row>
    <row r="39048" spans="4:5">
      <c r="D39048" s="122"/>
      <c r="E39048" s="122"/>
    </row>
    <row r="39049" spans="4:5">
      <c r="D39049" s="122"/>
      <c r="E39049" s="122"/>
    </row>
    <row r="39050" spans="4:5">
      <c r="D39050" s="122"/>
      <c r="E39050" s="122"/>
    </row>
    <row r="39051" spans="4:5">
      <c r="D39051" s="122"/>
      <c r="E39051" s="122"/>
    </row>
    <row r="39052" spans="4:5">
      <c r="D39052" s="122"/>
      <c r="E39052" s="122"/>
    </row>
    <row r="39053" spans="4:5">
      <c r="D39053" s="122"/>
      <c r="E39053" s="122"/>
    </row>
    <row r="39054" spans="4:5">
      <c r="D39054" s="122"/>
      <c r="E39054" s="122"/>
    </row>
    <row r="39055" spans="4:5">
      <c r="D39055" s="122"/>
      <c r="E39055" s="122"/>
    </row>
    <row r="39056" spans="4:5">
      <c r="D39056" s="122"/>
      <c r="E39056" s="122"/>
    </row>
    <row r="39057" spans="4:5">
      <c r="D39057" s="122"/>
      <c r="E39057" s="122"/>
    </row>
    <row r="39058" spans="4:5">
      <c r="D39058" s="122"/>
      <c r="E39058" s="122"/>
    </row>
    <row r="39059" spans="4:5">
      <c r="D39059" s="122"/>
      <c r="E39059" s="122"/>
    </row>
    <row r="39060" spans="4:5">
      <c r="D39060" s="122"/>
      <c r="E39060" s="122"/>
    </row>
    <row r="39061" spans="4:5">
      <c r="D39061" s="122"/>
      <c r="E39061" s="122"/>
    </row>
    <row r="39062" spans="4:5">
      <c r="D39062" s="122"/>
      <c r="E39062" s="122"/>
    </row>
    <row r="39063" spans="4:5">
      <c r="D39063" s="122"/>
      <c r="E39063" s="122"/>
    </row>
    <row r="39064" spans="4:5">
      <c r="D39064" s="122"/>
      <c r="E39064" s="122"/>
    </row>
    <row r="39065" spans="4:5">
      <c r="D39065" s="122"/>
      <c r="E39065" s="122"/>
    </row>
    <row r="39066" spans="4:5">
      <c r="D39066" s="122"/>
      <c r="E39066" s="122"/>
    </row>
    <row r="39067" spans="4:5">
      <c r="D39067" s="122"/>
      <c r="E39067" s="122"/>
    </row>
    <row r="39068" spans="4:5">
      <c r="D39068" s="122"/>
      <c r="E39068" s="122"/>
    </row>
    <row r="39069" spans="4:5">
      <c r="D39069" s="122"/>
      <c r="E39069" s="122"/>
    </row>
    <row r="39070" spans="4:5">
      <c r="D39070" s="122"/>
      <c r="E39070" s="122"/>
    </row>
    <row r="39071" spans="4:5">
      <c r="D39071" s="122"/>
      <c r="E39071" s="122"/>
    </row>
    <row r="39072" spans="4:5">
      <c r="D39072" s="122"/>
      <c r="E39072" s="122"/>
    </row>
    <row r="39073" spans="4:5">
      <c r="D39073" s="122"/>
      <c r="E39073" s="122"/>
    </row>
    <row r="39074" spans="4:5">
      <c r="D39074" s="122"/>
      <c r="E39074" s="122"/>
    </row>
    <row r="39075" spans="4:5">
      <c r="D39075" s="122"/>
      <c r="E39075" s="122"/>
    </row>
    <row r="39076" spans="4:5">
      <c r="D39076" s="122"/>
      <c r="E39076" s="122"/>
    </row>
    <row r="39077" spans="4:5">
      <c r="D39077" s="122"/>
      <c r="E39077" s="122"/>
    </row>
    <row r="39078" spans="4:5">
      <c r="D39078" s="122"/>
      <c r="E39078" s="122"/>
    </row>
    <row r="39079" spans="4:5">
      <c r="D39079" s="122"/>
      <c r="E39079" s="122"/>
    </row>
    <row r="39080" spans="4:5">
      <c r="D39080" s="122"/>
      <c r="E39080" s="122"/>
    </row>
    <row r="39081" spans="4:5">
      <c r="D39081" s="122"/>
      <c r="E39081" s="122"/>
    </row>
    <row r="39082" spans="4:5">
      <c r="D39082" s="122"/>
      <c r="E39082" s="122"/>
    </row>
    <row r="39083" spans="4:5">
      <c r="D39083" s="122"/>
      <c r="E39083" s="122"/>
    </row>
    <row r="39084" spans="4:5">
      <c r="D39084" s="122"/>
      <c r="E39084" s="122"/>
    </row>
    <row r="39085" spans="4:5">
      <c r="D39085" s="122"/>
      <c r="E39085" s="122"/>
    </row>
    <row r="39086" spans="4:5">
      <c r="D39086" s="122"/>
      <c r="E39086" s="122"/>
    </row>
    <row r="39087" spans="4:5">
      <c r="D39087" s="122"/>
      <c r="E39087" s="122"/>
    </row>
    <row r="39088" spans="4:5">
      <c r="D39088" s="122"/>
      <c r="E39088" s="122"/>
    </row>
    <row r="39089" spans="4:5">
      <c r="D39089" s="122"/>
      <c r="E39089" s="122"/>
    </row>
    <row r="39090" spans="4:5">
      <c r="D39090" s="122"/>
      <c r="E39090" s="122"/>
    </row>
    <row r="39091" spans="4:5">
      <c r="D39091" s="122"/>
      <c r="E39091" s="122"/>
    </row>
    <row r="39092" spans="4:5">
      <c r="D39092" s="122"/>
      <c r="E39092" s="122"/>
    </row>
    <row r="39093" spans="4:5">
      <c r="D39093" s="122"/>
      <c r="E39093" s="122"/>
    </row>
    <row r="39094" spans="4:5">
      <c r="D39094" s="122"/>
      <c r="E39094" s="122"/>
    </row>
    <row r="39095" spans="4:5">
      <c r="D39095" s="122"/>
      <c r="E39095" s="122"/>
    </row>
    <row r="39096" spans="4:5">
      <c r="D39096" s="122"/>
      <c r="E39096" s="122"/>
    </row>
    <row r="39097" spans="4:5">
      <c r="D39097" s="122"/>
      <c r="E39097" s="122"/>
    </row>
    <row r="39098" spans="4:5">
      <c r="D39098" s="122"/>
      <c r="E39098" s="122"/>
    </row>
    <row r="39099" spans="4:5">
      <c r="D39099" s="122"/>
      <c r="E39099" s="122"/>
    </row>
    <row r="39100" spans="4:5">
      <c r="D39100" s="122"/>
      <c r="E39100" s="122"/>
    </row>
    <row r="39101" spans="4:5">
      <c r="D39101" s="122"/>
      <c r="E39101" s="122"/>
    </row>
    <row r="39102" spans="4:5">
      <c r="D39102" s="122"/>
      <c r="E39102" s="122"/>
    </row>
    <row r="39103" spans="4:5">
      <c r="D39103" s="122"/>
      <c r="E39103" s="122"/>
    </row>
    <row r="39104" spans="4:5">
      <c r="D39104" s="122"/>
      <c r="E39104" s="122"/>
    </row>
    <row r="39105" spans="4:5">
      <c r="D39105" s="122"/>
      <c r="E39105" s="122"/>
    </row>
    <row r="39106" spans="4:5">
      <c r="D39106" s="122"/>
      <c r="E39106" s="122"/>
    </row>
    <row r="39107" spans="4:5">
      <c r="D39107" s="122"/>
      <c r="E39107" s="122"/>
    </row>
    <row r="39108" spans="4:5">
      <c r="D39108" s="122"/>
      <c r="E39108" s="122"/>
    </row>
    <row r="39109" spans="4:5">
      <c r="D39109" s="122"/>
      <c r="E39109" s="122"/>
    </row>
    <row r="39110" spans="4:5">
      <c r="D39110" s="122"/>
      <c r="E39110" s="122"/>
    </row>
    <row r="39111" spans="4:5">
      <c r="D39111" s="122"/>
      <c r="E39111" s="122"/>
    </row>
    <row r="39112" spans="4:5">
      <c r="D39112" s="122"/>
      <c r="E39112" s="122"/>
    </row>
    <row r="39113" spans="4:5">
      <c r="D39113" s="122"/>
      <c r="E39113" s="122"/>
    </row>
    <row r="39114" spans="4:5">
      <c r="D39114" s="122"/>
      <c r="E39114" s="122"/>
    </row>
    <row r="39115" spans="4:5">
      <c r="D39115" s="122"/>
      <c r="E39115" s="122"/>
    </row>
    <row r="39116" spans="4:5">
      <c r="D39116" s="122"/>
      <c r="E39116" s="122"/>
    </row>
    <row r="39117" spans="4:5">
      <c r="D39117" s="122"/>
      <c r="E39117" s="122"/>
    </row>
    <row r="39118" spans="4:5">
      <c r="D39118" s="122"/>
      <c r="E39118" s="122"/>
    </row>
    <row r="39119" spans="4:5">
      <c r="D39119" s="122"/>
      <c r="E39119" s="122"/>
    </row>
    <row r="39120" spans="4:5">
      <c r="D39120" s="122"/>
      <c r="E39120" s="122"/>
    </row>
    <row r="39121" spans="4:5">
      <c r="D39121" s="122"/>
      <c r="E39121" s="122"/>
    </row>
    <row r="39122" spans="4:5">
      <c r="D39122" s="122"/>
      <c r="E39122" s="122"/>
    </row>
    <row r="39123" spans="4:5">
      <c r="D39123" s="122"/>
      <c r="E39123" s="122"/>
    </row>
    <row r="39124" spans="4:5">
      <c r="D39124" s="122"/>
      <c r="E39124" s="122"/>
    </row>
    <row r="39125" spans="4:5">
      <c r="D39125" s="122"/>
      <c r="E39125" s="122"/>
    </row>
    <row r="39126" spans="4:5">
      <c r="D39126" s="122"/>
      <c r="E39126" s="122"/>
    </row>
    <row r="39127" spans="4:5">
      <c r="D39127" s="122"/>
      <c r="E39127" s="122"/>
    </row>
    <row r="39128" spans="4:5">
      <c r="D39128" s="122"/>
      <c r="E39128" s="122"/>
    </row>
    <row r="39129" spans="4:5">
      <c r="D39129" s="122"/>
      <c r="E39129" s="122"/>
    </row>
    <row r="39130" spans="4:5">
      <c r="D39130" s="122"/>
      <c r="E39130" s="122"/>
    </row>
    <row r="39131" spans="4:5">
      <c r="D39131" s="122"/>
      <c r="E39131" s="122"/>
    </row>
    <row r="39132" spans="4:5">
      <c r="D39132" s="122"/>
      <c r="E39132" s="122"/>
    </row>
    <row r="39133" spans="4:5">
      <c r="D39133" s="122"/>
      <c r="E39133" s="122"/>
    </row>
    <row r="39134" spans="4:5">
      <c r="D39134" s="122"/>
      <c r="E39134" s="122"/>
    </row>
    <row r="39135" spans="4:5">
      <c r="D39135" s="122"/>
      <c r="E39135" s="122"/>
    </row>
    <row r="39136" spans="4:5">
      <c r="D39136" s="122"/>
      <c r="E39136" s="122"/>
    </row>
    <row r="39137" spans="4:5">
      <c r="D39137" s="122"/>
      <c r="E39137" s="122"/>
    </row>
    <row r="39138" spans="4:5">
      <c r="D39138" s="122"/>
      <c r="E39138" s="122"/>
    </row>
    <row r="39139" spans="4:5">
      <c r="D39139" s="122"/>
      <c r="E39139" s="122"/>
    </row>
    <row r="39140" spans="4:5">
      <c r="D39140" s="122"/>
      <c r="E39140" s="122"/>
    </row>
    <row r="39141" spans="4:5">
      <c r="D39141" s="122"/>
      <c r="E39141" s="122"/>
    </row>
    <row r="39142" spans="4:5">
      <c r="D39142" s="122"/>
      <c r="E39142" s="122"/>
    </row>
    <row r="39143" spans="4:5">
      <c r="D39143" s="122"/>
      <c r="E39143" s="122"/>
    </row>
    <row r="39144" spans="4:5">
      <c r="D39144" s="122"/>
      <c r="E39144" s="122"/>
    </row>
    <row r="39145" spans="4:5">
      <c r="D39145" s="122"/>
      <c r="E39145" s="122"/>
    </row>
    <row r="39146" spans="4:5">
      <c r="D39146" s="122"/>
      <c r="E39146" s="122"/>
    </row>
    <row r="39147" spans="4:5">
      <c r="D39147" s="122"/>
      <c r="E39147" s="122"/>
    </row>
    <row r="39148" spans="4:5">
      <c r="D39148" s="122"/>
      <c r="E39148" s="122"/>
    </row>
    <row r="39149" spans="4:5">
      <c r="D39149" s="122"/>
      <c r="E39149" s="122"/>
    </row>
    <row r="39150" spans="4:5">
      <c r="D39150" s="122"/>
      <c r="E39150" s="122"/>
    </row>
    <row r="39151" spans="4:5">
      <c r="D39151" s="122"/>
      <c r="E39151" s="122"/>
    </row>
    <row r="39152" spans="4:5">
      <c r="D39152" s="122"/>
      <c r="E39152" s="122"/>
    </row>
    <row r="39153" spans="4:5">
      <c r="D39153" s="122"/>
      <c r="E39153" s="122"/>
    </row>
    <row r="39154" spans="4:5">
      <c r="D39154" s="122"/>
      <c r="E39154" s="122"/>
    </row>
    <row r="39155" spans="4:5">
      <c r="D39155" s="122"/>
      <c r="E39155" s="122"/>
    </row>
    <row r="39156" spans="4:5">
      <c r="D39156" s="122"/>
      <c r="E39156" s="122"/>
    </row>
    <row r="39157" spans="4:5">
      <c r="D39157" s="122"/>
      <c r="E39157" s="122"/>
    </row>
    <row r="39158" spans="4:5">
      <c r="D39158" s="122"/>
      <c r="E39158" s="122"/>
    </row>
    <row r="39159" spans="4:5">
      <c r="D39159" s="122"/>
      <c r="E39159" s="122"/>
    </row>
    <row r="39160" spans="4:5">
      <c r="D39160" s="122"/>
      <c r="E39160" s="122"/>
    </row>
    <row r="39161" spans="4:5">
      <c r="D39161" s="122"/>
      <c r="E39161" s="122"/>
    </row>
    <row r="39162" spans="4:5">
      <c r="D39162" s="122"/>
      <c r="E39162" s="122"/>
    </row>
    <row r="39163" spans="4:5">
      <c r="D39163" s="122"/>
      <c r="E39163" s="122"/>
    </row>
    <row r="39164" spans="4:5">
      <c r="D39164" s="122"/>
      <c r="E39164" s="122"/>
    </row>
    <row r="39165" spans="4:5">
      <c r="D39165" s="122"/>
      <c r="E39165" s="122"/>
    </row>
    <row r="39166" spans="4:5">
      <c r="D39166" s="122"/>
      <c r="E39166" s="122"/>
    </row>
    <row r="39167" spans="4:5">
      <c r="D39167" s="122"/>
      <c r="E39167" s="122"/>
    </row>
    <row r="39168" spans="4:5">
      <c r="D39168" s="122"/>
      <c r="E39168" s="122"/>
    </row>
    <row r="39169" spans="4:5">
      <c r="D39169" s="122"/>
      <c r="E39169" s="122"/>
    </row>
    <row r="39170" spans="4:5">
      <c r="D39170" s="122"/>
      <c r="E39170" s="122"/>
    </row>
    <row r="39171" spans="4:5">
      <c r="D39171" s="122"/>
      <c r="E39171" s="122"/>
    </row>
    <row r="39172" spans="4:5">
      <c r="D39172" s="122"/>
      <c r="E39172" s="122"/>
    </row>
    <row r="39173" spans="4:5">
      <c r="D39173" s="122"/>
      <c r="E39173" s="122"/>
    </row>
    <row r="39174" spans="4:5">
      <c r="D39174" s="122"/>
      <c r="E39174" s="122"/>
    </row>
    <row r="39175" spans="4:5">
      <c r="D39175" s="122"/>
      <c r="E39175" s="122"/>
    </row>
    <row r="39176" spans="4:5">
      <c r="D39176" s="122"/>
      <c r="E39176" s="122"/>
    </row>
    <row r="39177" spans="4:5">
      <c r="D39177" s="122"/>
      <c r="E39177" s="122"/>
    </row>
    <row r="39178" spans="4:5">
      <c r="D39178" s="122"/>
      <c r="E39178" s="122"/>
    </row>
    <row r="39179" spans="4:5">
      <c r="D39179" s="122"/>
      <c r="E39179" s="122"/>
    </row>
    <row r="39180" spans="4:5">
      <c r="D39180" s="122"/>
      <c r="E39180" s="122"/>
    </row>
    <row r="39181" spans="4:5">
      <c r="D39181" s="122"/>
      <c r="E39181" s="122"/>
    </row>
    <row r="39182" spans="4:5">
      <c r="D39182" s="122"/>
      <c r="E39182" s="122"/>
    </row>
    <row r="39183" spans="4:5">
      <c r="D39183" s="122"/>
      <c r="E39183" s="122"/>
    </row>
    <row r="39184" spans="4:5">
      <c r="D39184" s="122"/>
      <c r="E39184" s="122"/>
    </row>
    <row r="39185" spans="4:5">
      <c r="D39185" s="122"/>
      <c r="E39185" s="122"/>
    </row>
    <row r="39186" spans="4:5">
      <c r="D39186" s="122"/>
      <c r="E39186" s="122"/>
    </row>
    <row r="39187" spans="4:5">
      <c r="D39187" s="122"/>
      <c r="E39187" s="122"/>
    </row>
    <row r="39188" spans="4:5">
      <c r="D39188" s="122"/>
      <c r="E39188" s="122"/>
    </row>
    <row r="39189" spans="4:5">
      <c r="D39189" s="122"/>
      <c r="E39189" s="122"/>
    </row>
    <row r="39190" spans="4:5">
      <c r="D39190" s="122"/>
      <c r="E39190" s="122"/>
    </row>
    <row r="39191" spans="4:5">
      <c r="D39191" s="122"/>
      <c r="E39191" s="122"/>
    </row>
    <row r="39192" spans="4:5">
      <c r="D39192" s="122"/>
      <c r="E39192" s="122"/>
    </row>
    <row r="39193" spans="4:5">
      <c r="D39193" s="122"/>
      <c r="E39193" s="122"/>
    </row>
    <row r="39194" spans="4:5">
      <c r="D39194" s="122"/>
      <c r="E39194" s="122"/>
    </row>
    <row r="39195" spans="4:5">
      <c r="D39195" s="122"/>
      <c r="E39195" s="122"/>
    </row>
    <row r="39196" spans="4:5">
      <c r="D39196" s="122"/>
      <c r="E39196" s="122"/>
    </row>
    <row r="39197" spans="4:5">
      <c r="D39197" s="122"/>
      <c r="E39197" s="122"/>
    </row>
    <row r="39198" spans="4:5">
      <c r="D39198" s="122"/>
      <c r="E39198" s="122"/>
    </row>
    <row r="39199" spans="4:5">
      <c r="D39199" s="122"/>
      <c r="E39199" s="122"/>
    </row>
    <row r="39200" spans="4:5">
      <c r="D39200" s="122"/>
      <c r="E39200" s="122"/>
    </row>
    <row r="39201" spans="4:5">
      <c r="D39201" s="122"/>
      <c r="E39201" s="122"/>
    </row>
    <row r="39202" spans="4:5">
      <c r="D39202" s="122"/>
      <c r="E39202" s="122"/>
    </row>
    <row r="39203" spans="4:5">
      <c r="D39203" s="122"/>
      <c r="E39203" s="122"/>
    </row>
    <row r="39204" spans="4:5">
      <c r="D39204" s="122"/>
      <c r="E39204" s="122"/>
    </row>
    <row r="39205" spans="4:5">
      <c r="D39205" s="122"/>
      <c r="E39205" s="122"/>
    </row>
    <row r="39206" spans="4:5">
      <c r="D39206" s="122"/>
      <c r="E39206" s="122"/>
    </row>
    <row r="39207" spans="4:5">
      <c r="D39207" s="122"/>
      <c r="E39207" s="122"/>
    </row>
    <row r="39208" spans="4:5">
      <c r="D39208" s="122"/>
      <c r="E39208" s="122"/>
    </row>
    <row r="39209" spans="4:5">
      <c r="D39209" s="122"/>
      <c r="E39209" s="122"/>
    </row>
    <row r="39210" spans="4:5">
      <c r="D39210" s="122"/>
      <c r="E39210" s="122"/>
    </row>
    <row r="39211" spans="4:5">
      <c r="D39211" s="122"/>
      <c r="E39211" s="122"/>
    </row>
    <row r="39212" spans="4:5">
      <c r="D39212" s="122"/>
      <c r="E39212" s="122"/>
    </row>
    <row r="39213" spans="4:5">
      <c r="D39213" s="122"/>
      <c r="E39213" s="122"/>
    </row>
    <row r="39214" spans="4:5">
      <c r="D39214" s="122"/>
      <c r="E39214" s="122"/>
    </row>
    <row r="39215" spans="4:5">
      <c r="D39215" s="122"/>
      <c r="E39215" s="122"/>
    </row>
    <row r="39216" spans="4:5">
      <c r="D39216" s="122"/>
      <c r="E39216" s="122"/>
    </row>
    <row r="39217" spans="4:5">
      <c r="D39217" s="122"/>
      <c r="E39217" s="122"/>
    </row>
    <row r="39218" spans="4:5">
      <c r="D39218" s="122"/>
      <c r="E39218" s="122"/>
    </row>
    <row r="39219" spans="4:5">
      <c r="D39219" s="122"/>
      <c r="E39219" s="122"/>
    </row>
    <row r="39220" spans="4:5">
      <c r="D39220" s="122"/>
      <c r="E39220" s="122"/>
    </row>
    <row r="39221" spans="4:5">
      <c r="D39221" s="122"/>
      <c r="E39221" s="122"/>
    </row>
    <row r="39222" spans="4:5">
      <c r="D39222" s="122"/>
      <c r="E39222" s="122"/>
    </row>
    <row r="39223" spans="4:5">
      <c r="D39223" s="122"/>
      <c r="E39223" s="122"/>
    </row>
    <row r="39224" spans="4:5">
      <c r="D39224" s="122"/>
      <c r="E39224" s="122"/>
    </row>
    <row r="39225" spans="4:5">
      <c r="D39225" s="122"/>
      <c r="E39225" s="122"/>
    </row>
    <row r="39226" spans="4:5">
      <c r="D39226" s="122"/>
      <c r="E39226" s="122"/>
    </row>
    <row r="39227" spans="4:5">
      <c r="D39227" s="122"/>
      <c r="E39227" s="122"/>
    </row>
    <row r="39228" spans="4:5">
      <c r="D39228" s="122"/>
      <c r="E39228" s="122"/>
    </row>
    <row r="39229" spans="4:5">
      <c r="D39229" s="122"/>
      <c r="E39229" s="122"/>
    </row>
    <row r="39230" spans="4:5">
      <c r="D39230" s="122"/>
      <c r="E39230" s="122"/>
    </row>
    <row r="39231" spans="4:5">
      <c r="D39231" s="122"/>
      <c r="E39231" s="122"/>
    </row>
    <row r="39232" spans="4:5">
      <c r="D39232" s="122"/>
      <c r="E39232" s="122"/>
    </row>
    <row r="39233" spans="4:5">
      <c r="D39233" s="122"/>
      <c r="E39233" s="122"/>
    </row>
    <row r="39234" spans="4:5">
      <c r="D39234" s="122"/>
      <c r="E39234" s="122"/>
    </row>
    <row r="39235" spans="4:5">
      <c r="D39235" s="122"/>
      <c r="E39235" s="122"/>
    </row>
    <row r="39236" spans="4:5">
      <c r="D39236" s="122"/>
      <c r="E39236" s="122"/>
    </row>
    <row r="39237" spans="4:5">
      <c r="D39237" s="122"/>
      <c r="E39237" s="122"/>
    </row>
    <row r="39238" spans="4:5">
      <c r="D39238" s="122"/>
      <c r="E39238" s="122"/>
    </row>
    <row r="39239" spans="4:5">
      <c r="D39239" s="122"/>
      <c r="E39239" s="122"/>
    </row>
    <row r="39240" spans="4:5">
      <c r="D39240" s="122"/>
      <c r="E39240" s="122"/>
    </row>
    <row r="39241" spans="4:5">
      <c r="D39241" s="122"/>
      <c r="E39241" s="122"/>
    </row>
    <row r="39242" spans="4:5">
      <c r="D39242" s="122"/>
      <c r="E39242" s="122"/>
    </row>
    <row r="39243" spans="4:5">
      <c r="D39243" s="122"/>
      <c r="E39243" s="122"/>
    </row>
    <row r="39244" spans="4:5">
      <c r="D39244" s="122"/>
      <c r="E39244" s="122"/>
    </row>
    <row r="39245" spans="4:5">
      <c r="D39245" s="122"/>
      <c r="E39245" s="122"/>
    </row>
    <row r="39246" spans="4:5">
      <c r="D39246" s="122"/>
      <c r="E39246" s="122"/>
    </row>
    <row r="39247" spans="4:5">
      <c r="D39247" s="122"/>
      <c r="E39247" s="122"/>
    </row>
    <row r="39248" spans="4:5">
      <c r="D39248" s="122"/>
      <c r="E39248" s="122"/>
    </row>
    <row r="39249" spans="4:5">
      <c r="D39249" s="122"/>
      <c r="E39249" s="122"/>
    </row>
    <row r="39250" spans="4:5">
      <c r="D39250" s="122"/>
      <c r="E39250" s="122"/>
    </row>
    <row r="39251" spans="4:5">
      <c r="D39251" s="122"/>
      <c r="E39251" s="122"/>
    </row>
    <row r="39252" spans="4:5">
      <c r="D39252" s="122"/>
      <c r="E39252" s="122"/>
    </row>
    <row r="39253" spans="4:5">
      <c r="D39253" s="122"/>
      <c r="E39253" s="122"/>
    </row>
    <row r="39254" spans="4:5">
      <c r="D39254" s="122"/>
      <c r="E39254" s="122"/>
    </row>
    <row r="39255" spans="4:5">
      <c r="D39255" s="122"/>
      <c r="E39255" s="122"/>
    </row>
    <row r="39256" spans="4:5">
      <c r="D39256" s="122"/>
      <c r="E39256" s="122"/>
    </row>
    <row r="39257" spans="4:5">
      <c r="D39257" s="122"/>
      <c r="E39257" s="122"/>
    </row>
    <row r="39258" spans="4:5">
      <c r="D39258" s="122"/>
      <c r="E39258" s="122"/>
    </row>
    <row r="39259" spans="4:5">
      <c r="D39259" s="122"/>
      <c r="E39259" s="122"/>
    </row>
    <row r="39260" spans="4:5">
      <c r="D39260" s="122"/>
      <c r="E39260" s="122"/>
    </row>
    <row r="39261" spans="4:5">
      <c r="D39261" s="122"/>
      <c r="E39261" s="122"/>
    </row>
    <row r="39262" spans="4:5">
      <c r="D39262" s="122"/>
      <c r="E39262" s="122"/>
    </row>
    <row r="39263" spans="4:5">
      <c r="D39263" s="122"/>
      <c r="E39263" s="122"/>
    </row>
    <row r="39264" spans="4:5">
      <c r="D39264" s="122"/>
      <c r="E39264" s="122"/>
    </row>
    <row r="39265" spans="4:5">
      <c r="D39265" s="122"/>
      <c r="E39265" s="122"/>
    </row>
    <row r="39266" spans="4:5">
      <c r="D39266" s="122"/>
      <c r="E39266" s="122"/>
    </row>
    <row r="39267" spans="4:5">
      <c r="D39267" s="122"/>
      <c r="E39267" s="122"/>
    </row>
    <row r="39268" spans="4:5">
      <c r="D39268" s="122"/>
      <c r="E39268" s="122"/>
    </row>
    <row r="39269" spans="4:5">
      <c r="D39269" s="122"/>
      <c r="E39269" s="122"/>
    </row>
    <row r="39270" spans="4:5">
      <c r="D39270" s="122"/>
      <c r="E39270" s="122"/>
    </row>
    <row r="39271" spans="4:5">
      <c r="D39271" s="122"/>
      <c r="E39271" s="122"/>
    </row>
    <row r="39272" spans="4:5">
      <c r="D39272" s="122"/>
      <c r="E39272" s="122"/>
    </row>
    <row r="39273" spans="4:5">
      <c r="D39273" s="122"/>
      <c r="E39273" s="122"/>
    </row>
    <row r="39274" spans="4:5">
      <c r="D39274" s="122"/>
      <c r="E39274" s="122"/>
    </row>
    <row r="39275" spans="4:5">
      <c r="D39275" s="122"/>
      <c r="E39275" s="122"/>
    </row>
    <row r="39276" spans="4:5">
      <c r="D39276" s="122"/>
      <c r="E39276" s="122"/>
    </row>
    <row r="39277" spans="4:5">
      <c r="D39277" s="122"/>
      <c r="E39277" s="122"/>
    </row>
    <row r="39278" spans="4:5">
      <c r="D39278" s="122"/>
      <c r="E39278" s="122"/>
    </row>
    <row r="39279" spans="4:5">
      <c r="D39279" s="122"/>
      <c r="E39279" s="122"/>
    </row>
    <row r="39280" spans="4:5">
      <c r="D39280" s="122"/>
      <c r="E39280" s="122"/>
    </row>
    <row r="39281" spans="4:5">
      <c r="D39281" s="122"/>
      <c r="E39281" s="122"/>
    </row>
    <row r="39282" spans="4:5">
      <c r="D39282" s="122"/>
      <c r="E39282" s="122"/>
    </row>
    <row r="39283" spans="4:5">
      <c r="D39283" s="122"/>
      <c r="E39283" s="122"/>
    </row>
    <row r="39284" spans="4:5">
      <c r="D39284" s="122"/>
      <c r="E39284" s="122"/>
    </row>
    <row r="39285" spans="4:5">
      <c r="D39285" s="122"/>
      <c r="E39285" s="122"/>
    </row>
    <row r="39286" spans="4:5">
      <c r="D39286" s="122"/>
      <c r="E39286" s="122"/>
    </row>
    <row r="39287" spans="4:5">
      <c r="D39287" s="122"/>
      <c r="E39287" s="122"/>
    </row>
    <row r="39288" spans="4:5">
      <c r="D39288" s="122"/>
      <c r="E39288" s="122"/>
    </row>
    <row r="39289" spans="4:5">
      <c r="D39289" s="122"/>
      <c r="E39289" s="122"/>
    </row>
    <row r="39290" spans="4:5">
      <c r="D39290" s="122"/>
      <c r="E39290" s="122"/>
    </row>
    <row r="39291" spans="4:5">
      <c r="D39291" s="122"/>
      <c r="E39291" s="122"/>
    </row>
    <row r="39292" spans="4:5">
      <c r="D39292" s="122"/>
      <c r="E39292" s="122"/>
    </row>
    <row r="39293" spans="4:5">
      <c r="D39293" s="122"/>
      <c r="E39293" s="122"/>
    </row>
    <row r="39294" spans="4:5">
      <c r="D39294" s="122"/>
      <c r="E39294" s="122"/>
    </row>
    <row r="39295" spans="4:5">
      <c r="D39295" s="122"/>
      <c r="E39295" s="122"/>
    </row>
    <row r="39296" spans="4:5">
      <c r="D39296" s="122"/>
      <c r="E39296" s="122"/>
    </row>
    <row r="39297" spans="4:5">
      <c r="D39297" s="122"/>
      <c r="E39297" s="122"/>
    </row>
    <row r="39298" spans="4:5">
      <c r="D39298" s="122"/>
      <c r="E39298" s="122"/>
    </row>
    <row r="39299" spans="4:5">
      <c r="D39299" s="122"/>
      <c r="E39299" s="122"/>
    </row>
    <row r="39300" spans="4:5">
      <c r="D39300" s="122"/>
      <c r="E39300" s="122"/>
    </row>
    <row r="39301" spans="4:5">
      <c r="D39301" s="122"/>
      <c r="E39301" s="122"/>
    </row>
    <row r="39302" spans="4:5">
      <c r="D39302" s="122"/>
      <c r="E39302" s="122"/>
    </row>
    <row r="39303" spans="4:5">
      <c r="D39303" s="122"/>
      <c r="E39303" s="122"/>
    </row>
    <row r="39304" spans="4:5">
      <c r="D39304" s="122"/>
      <c r="E39304" s="122"/>
    </row>
    <row r="39305" spans="4:5">
      <c r="D39305" s="122"/>
      <c r="E39305" s="122"/>
    </row>
    <row r="39306" spans="4:5">
      <c r="D39306" s="122"/>
      <c r="E39306" s="122"/>
    </row>
    <row r="39307" spans="4:5">
      <c r="D39307" s="122"/>
      <c r="E39307" s="122"/>
    </row>
    <row r="39308" spans="4:5">
      <c r="D39308" s="122"/>
      <c r="E39308" s="122"/>
    </row>
    <row r="39309" spans="4:5">
      <c r="D39309" s="122"/>
      <c r="E39309" s="122"/>
    </row>
    <row r="39310" spans="4:5">
      <c r="D39310" s="122"/>
      <c r="E39310" s="122"/>
    </row>
    <row r="39311" spans="4:5">
      <c r="D39311" s="122"/>
      <c r="E39311" s="122"/>
    </row>
    <row r="39312" spans="4:5">
      <c r="D39312" s="122"/>
      <c r="E39312" s="122"/>
    </row>
    <row r="39313" spans="4:5">
      <c r="D39313" s="122"/>
      <c r="E39313" s="122"/>
    </row>
    <row r="39314" spans="4:5">
      <c r="D39314" s="122"/>
      <c r="E39314" s="122"/>
    </row>
    <row r="39315" spans="4:5">
      <c r="D39315" s="122"/>
      <c r="E39315" s="122"/>
    </row>
    <row r="39316" spans="4:5">
      <c r="D39316" s="122"/>
      <c r="E39316" s="122"/>
    </row>
    <row r="39317" spans="4:5">
      <c r="D39317" s="122"/>
      <c r="E39317" s="122"/>
    </row>
    <row r="39318" spans="4:5">
      <c r="D39318" s="122"/>
      <c r="E39318" s="122"/>
    </row>
    <row r="39319" spans="4:5">
      <c r="D39319" s="122"/>
      <c r="E39319" s="122"/>
    </row>
    <row r="39320" spans="4:5">
      <c r="D39320" s="122"/>
      <c r="E39320" s="122"/>
    </row>
    <row r="39321" spans="4:5">
      <c r="D39321" s="122"/>
      <c r="E39321" s="122"/>
    </row>
    <row r="39322" spans="4:5">
      <c r="D39322" s="122"/>
      <c r="E39322" s="122"/>
    </row>
    <row r="39323" spans="4:5">
      <c r="D39323" s="122"/>
      <c r="E39323" s="122"/>
    </row>
    <row r="39324" spans="4:5">
      <c r="D39324" s="122"/>
      <c r="E39324" s="122"/>
    </row>
    <row r="39325" spans="4:5">
      <c r="D39325" s="122"/>
      <c r="E39325" s="122"/>
    </row>
    <row r="39326" spans="4:5">
      <c r="D39326" s="122"/>
      <c r="E39326" s="122"/>
    </row>
    <row r="39327" spans="4:5">
      <c r="D39327" s="122"/>
      <c r="E39327" s="122"/>
    </row>
    <row r="39328" spans="4:5">
      <c r="D39328" s="122"/>
      <c r="E39328" s="122"/>
    </row>
    <row r="39329" spans="4:5">
      <c r="D39329" s="122"/>
      <c r="E39329" s="122"/>
    </row>
    <row r="39330" spans="4:5">
      <c r="D39330" s="122"/>
      <c r="E39330" s="122"/>
    </row>
    <row r="39331" spans="4:5">
      <c r="D39331" s="122"/>
      <c r="E39331" s="122"/>
    </row>
    <row r="39332" spans="4:5">
      <c r="D39332" s="122"/>
      <c r="E39332" s="122"/>
    </row>
    <row r="39333" spans="4:5">
      <c r="D39333" s="122"/>
      <c r="E39333" s="122"/>
    </row>
    <row r="39334" spans="4:5">
      <c r="D39334" s="122"/>
      <c r="E39334" s="122"/>
    </row>
    <row r="39335" spans="4:5">
      <c r="D39335" s="122"/>
      <c r="E39335" s="122"/>
    </row>
    <row r="39336" spans="4:5">
      <c r="D39336" s="122"/>
      <c r="E39336" s="122"/>
    </row>
    <row r="39337" spans="4:5">
      <c r="D39337" s="122"/>
      <c r="E39337" s="122"/>
    </row>
    <row r="39338" spans="4:5">
      <c r="D39338" s="122"/>
      <c r="E39338" s="122"/>
    </row>
    <row r="39339" spans="4:5">
      <c r="D39339" s="122"/>
      <c r="E39339" s="122"/>
    </row>
    <row r="39340" spans="4:5">
      <c r="D39340" s="122"/>
      <c r="E39340" s="122"/>
    </row>
    <row r="39341" spans="4:5">
      <c r="D39341" s="122"/>
      <c r="E39341" s="122"/>
    </row>
    <row r="39342" spans="4:5">
      <c r="D39342" s="122"/>
      <c r="E39342" s="122"/>
    </row>
    <row r="39343" spans="4:5">
      <c r="D39343" s="122"/>
      <c r="E39343" s="122"/>
    </row>
    <row r="39344" spans="4:5">
      <c r="D39344" s="122"/>
      <c r="E39344" s="122"/>
    </row>
    <row r="39345" spans="4:5">
      <c r="D39345" s="122"/>
      <c r="E39345" s="122"/>
    </row>
    <row r="39346" spans="4:5">
      <c r="D39346" s="122"/>
      <c r="E39346" s="122"/>
    </row>
    <row r="39347" spans="4:5">
      <c r="D39347" s="122"/>
      <c r="E39347" s="122"/>
    </row>
    <row r="39348" spans="4:5">
      <c r="D39348" s="122"/>
      <c r="E39348" s="122"/>
    </row>
    <row r="39349" spans="4:5">
      <c r="D39349" s="122"/>
      <c r="E39349" s="122"/>
    </row>
    <row r="39350" spans="4:5">
      <c r="D39350" s="122"/>
      <c r="E39350" s="122"/>
    </row>
    <row r="39351" spans="4:5">
      <c r="D39351" s="122"/>
      <c r="E39351" s="122"/>
    </row>
    <row r="39352" spans="4:5">
      <c r="D39352" s="122"/>
      <c r="E39352" s="122"/>
    </row>
    <row r="39353" spans="4:5">
      <c r="D39353" s="122"/>
      <c r="E39353" s="122"/>
    </row>
    <row r="39354" spans="4:5">
      <c r="D39354" s="122"/>
      <c r="E39354" s="122"/>
    </row>
    <row r="39355" spans="4:5">
      <c r="D39355" s="122"/>
      <c r="E39355" s="122"/>
    </row>
    <row r="39356" spans="4:5">
      <c r="D39356" s="122"/>
      <c r="E39356" s="122"/>
    </row>
    <row r="39357" spans="4:5">
      <c r="D39357" s="122"/>
      <c r="E39357" s="122"/>
    </row>
    <row r="39358" spans="4:5">
      <c r="D39358" s="122"/>
      <c r="E39358" s="122"/>
    </row>
    <row r="39359" spans="4:5">
      <c r="D39359" s="122"/>
      <c r="E39359" s="122"/>
    </row>
    <row r="39360" spans="4:5">
      <c r="D39360" s="122"/>
      <c r="E39360" s="122"/>
    </row>
    <row r="39361" spans="4:5">
      <c r="D39361" s="122"/>
      <c r="E39361" s="122"/>
    </row>
    <row r="39362" spans="4:5">
      <c r="D39362" s="122"/>
      <c r="E39362" s="122"/>
    </row>
    <row r="39363" spans="4:5">
      <c r="D39363" s="122"/>
      <c r="E39363" s="122"/>
    </row>
    <row r="39364" spans="4:5">
      <c r="D39364" s="122"/>
      <c r="E39364" s="122"/>
    </row>
    <row r="39365" spans="4:5">
      <c r="D39365" s="122"/>
      <c r="E39365" s="122"/>
    </row>
    <row r="39366" spans="4:5">
      <c r="D39366" s="122"/>
      <c r="E39366" s="122"/>
    </row>
    <row r="39367" spans="4:5">
      <c r="D39367" s="122"/>
      <c r="E39367" s="122"/>
    </row>
    <row r="39368" spans="4:5">
      <c r="D39368" s="122"/>
      <c r="E39368" s="122"/>
    </row>
    <row r="39369" spans="4:5">
      <c r="D39369" s="122"/>
      <c r="E39369" s="122"/>
    </row>
    <row r="39370" spans="4:5">
      <c r="D39370" s="122"/>
      <c r="E39370" s="122"/>
    </row>
    <row r="39371" spans="4:5">
      <c r="D39371" s="122"/>
      <c r="E39371" s="122"/>
    </row>
    <row r="39372" spans="4:5">
      <c r="D39372" s="122"/>
      <c r="E39372" s="122"/>
    </row>
    <row r="39373" spans="4:5">
      <c r="D39373" s="122"/>
      <c r="E39373" s="122"/>
    </row>
    <row r="39374" spans="4:5">
      <c r="D39374" s="122"/>
      <c r="E39374" s="122"/>
    </row>
    <row r="39375" spans="4:5">
      <c r="D39375" s="122"/>
      <c r="E39375" s="122"/>
    </row>
    <row r="39376" spans="4:5">
      <c r="D39376" s="122"/>
      <c r="E39376" s="122"/>
    </row>
    <row r="39377" spans="4:5">
      <c r="D39377" s="122"/>
      <c r="E39377" s="122"/>
    </row>
    <row r="39378" spans="4:5">
      <c r="D39378" s="122"/>
      <c r="E39378" s="122"/>
    </row>
    <row r="39379" spans="4:5">
      <c r="D39379" s="122"/>
      <c r="E39379" s="122"/>
    </row>
    <row r="39380" spans="4:5">
      <c r="D39380" s="122"/>
      <c r="E39380" s="122"/>
    </row>
    <row r="39381" spans="4:5">
      <c r="D39381" s="122"/>
      <c r="E39381" s="122"/>
    </row>
    <row r="39382" spans="4:5">
      <c r="D39382" s="122"/>
      <c r="E39382" s="122"/>
    </row>
    <row r="39383" spans="4:5">
      <c r="D39383" s="122"/>
      <c r="E39383" s="122"/>
    </row>
    <row r="39384" spans="4:5">
      <c r="D39384" s="122"/>
      <c r="E39384" s="122"/>
    </row>
    <row r="39385" spans="4:5">
      <c r="D39385" s="122"/>
      <c r="E39385" s="122"/>
    </row>
    <row r="39386" spans="4:5">
      <c r="D39386" s="122"/>
      <c r="E39386" s="122"/>
    </row>
    <row r="39387" spans="4:5">
      <c r="D39387" s="122"/>
      <c r="E39387" s="122"/>
    </row>
    <row r="39388" spans="4:5">
      <c r="D39388" s="122"/>
      <c r="E39388" s="122"/>
    </row>
    <row r="39389" spans="4:5">
      <c r="D39389" s="122"/>
      <c r="E39389" s="122"/>
    </row>
    <row r="39390" spans="4:5">
      <c r="D39390" s="122"/>
      <c r="E39390" s="122"/>
    </row>
    <row r="39391" spans="4:5">
      <c r="D39391" s="122"/>
      <c r="E39391" s="122"/>
    </row>
    <row r="39392" spans="4:5">
      <c r="D39392" s="122"/>
      <c r="E39392" s="122"/>
    </row>
    <row r="39393" spans="4:5">
      <c r="D39393" s="122"/>
      <c r="E39393" s="122"/>
    </row>
    <row r="39394" spans="4:5">
      <c r="D39394" s="122"/>
      <c r="E39394" s="122"/>
    </row>
    <row r="39395" spans="4:5">
      <c r="D39395" s="122"/>
      <c r="E39395" s="122"/>
    </row>
    <row r="39396" spans="4:5">
      <c r="D39396" s="122"/>
      <c r="E39396" s="122"/>
    </row>
    <row r="39397" spans="4:5">
      <c r="D39397" s="122"/>
      <c r="E39397" s="122"/>
    </row>
    <row r="39398" spans="4:5">
      <c r="D39398" s="122"/>
      <c r="E39398" s="122"/>
    </row>
    <row r="39399" spans="4:5">
      <c r="D39399" s="122"/>
      <c r="E39399" s="122"/>
    </row>
    <row r="39400" spans="4:5">
      <c r="D39400" s="122"/>
      <c r="E39400" s="122"/>
    </row>
    <row r="39401" spans="4:5">
      <c r="D39401" s="122"/>
      <c r="E39401" s="122"/>
    </row>
    <row r="39402" spans="4:5">
      <c r="D39402" s="122"/>
      <c r="E39402" s="122"/>
    </row>
    <row r="39403" spans="4:5">
      <c r="D39403" s="122"/>
      <c r="E39403" s="122"/>
    </row>
    <row r="39404" spans="4:5">
      <c r="D39404" s="122"/>
      <c r="E39404" s="122"/>
    </row>
    <row r="39405" spans="4:5">
      <c r="D39405" s="122"/>
      <c r="E39405" s="122"/>
    </row>
    <row r="39406" spans="4:5">
      <c r="D39406" s="122"/>
      <c r="E39406" s="122"/>
    </row>
    <row r="39407" spans="4:5">
      <c r="D39407" s="122"/>
      <c r="E39407" s="122"/>
    </row>
    <row r="39408" spans="4:5">
      <c r="D39408" s="122"/>
      <c r="E39408" s="122"/>
    </row>
    <row r="39409" spans="4:5">
      <c r="D39409" s="122"/>
      <c r="E39409" s="122"/>
    </row>
    <row r="39410" spans="4:5">
      <c r="D39410" s="122"/>
      <c r="E39410" s="122"/>
    </row>
    <row r="39411" spans="4:5">
      <c r="D39411" s="122"/>
      <c r="E39411" s="122"/>
    </row>
    <row r="39412" spans="4:5">
      <c r="D39412" s="122"/>
      <c r="E39412" s="122"/>
    </row>
    <row r="39413" spans="4:5">
      <c r="D39413" s="122"/>
      <c r="E39413" s="122"/>
    </row>
    <row r="39414" spans="4:5">
      <c r="D39414" s="122"/>
      <c r="E39414" s="122"/>
    </row>
    <row r="39415" spans="4:5">
      <c r="D39415" s="122"/>
      <c r="E39415" s="122"/>
    </row>
    <row r="39416" spans="4:5">
      <c r="D39416" s="122"/>
      <c r="E39416" s="122"/>
    </row>
    <row r="39417" spans="4:5">
      <c r="D39417" s="122"/>
      <c r="E39417" s="122"/>
    </row>
    <row r="39418" spans="4:5">
      <c r="D39418" s="122"/>
      <c r="E39418" s="122"/>
    </row>
    <row r="39419" spans="4:5">
      <c r="D39419" s="122"/>
      <c r="E39419" s="122"/>
    </row>
    <row r="39420" spans="4:5">
      <c r="D39420" s="122"/>
      <c r="E39420" s="122"/>
    </row>
    <row r="39421" spans="4:5">
      <c r="D39421" s="122"/>
      <c r="E39421" s="122"/>
    </row>
    <row r="39422" spans="4:5">
      <c r="D39422" s="122"/>
      <c r="E39422" s="122"/>
    </row>
    <row r="39423" spans="4:5">
      <c r="D39423" s="122"/>
      <c r="E39423" s="122"/>
    </row>
    <row r="39424" spans="4:5">
      <c r="D39424" s="122"/>
      <c r="E39424" s="122"/>
    </row>
    <row r="39425" spans="4:5">
      <c r="D39425" s="122"/>
      <c r="E39425" s="122"/>
    </row>
    <row r="39426" spans="4:5">
      <c r="D39426" s="122"/>
      <c r="E39426" s="122"/>
    </row>
    <row r="39427" spans="4:5">
      <c r="D39427" s="122"/>
      <c r="E39427" s="122"/>
    </row>
    <row r="39428" spans="4:5">
      <c r="D39428" s="122"/>
      <c r="E39428" s="122"/>
    </row>
    <row r="39429" spans="4:5">
      <c r="D39429" s="122"/>
      <c r="E39429" s="122"/>
    </row>
    <row r="39430" spans="4:5">
      <c r="D39430" s="122"/>
      <c r="E39430" s="122"/>
    </row>
    <row r="39431" spans="4:5">
      <c r="D39431" s="122"/>
      <c r="E39431" s="122"/>
    </row>
    <row r="39432" spans="4:5">
      <c r="D39432" s="122"/>
      <c r="E39432" s="122"/>
    </row>
    <row r="39433" spans="4:5">
      <c r="D39433" s="122"/>
      <c r="E39433" s="122"/>
    </row>
    <row r="39434" spans="4:5">
      <c r="D39434" s="122"/>
      <c r="E39434" s="122"/>
    </row>
    <row r="39435" spans="4:5">
      <c r="D39435" s="122"/>
      <c r="E39435" s="122"/>
    </row>
    <row r="39436" spans="4:5">
      <c r="D39436" s="122"/>
      <c r="E39436" s="122"/>
    </row>
    <row r="39437" spans="4:5">
      <c r="D39437" s="122"/>
      <c r="E39437" s="122"/>
    </row>
    <row r="39438" spans="4:5">
      <c r="D39438" s="122"/>
      <c r="E39438" s="122"/>
    </row>
    <row r="39439" spans="4:5">
      <c r="D39439" s="122"/>
      <c r="E39439" s="122"/>
    </row>
    <row r="39440" spans="4:5">
      <c r="D39440" s="122"/>
      <c r="E39440" s="122"/>
    </row>
    <row r="39441" spans="4:5">
      <c r="D39441" s="122"/>
      <c r="E39441" s="122"/>
    </row>
    <row r="39442" spans="4:5">
      <c r="D39442" s="122"/>
      <c r="E39442" s="122"/>
    </row>
    <row r="39443" spans="4:5">
      <c r="D39443" s="122"/>
      <c r="E39443" s="122"/>
    </row>
    <row r="39444" spans="4:5">
      <c r="D39444" s="122"/>
      <c r="E39444" s="122"/>
    </row>
    <row r="39445" spans="4:5">
      <c r="D39445" s="122"/>
      <c r="E39445" s="122"/>
    </row>
    <row r="39446" spans="4:5">
      <c r="D39446" s="122"/>
      <c r="E39446" s="122"/>
    </row>
    <row r="39447" spans="4:5">
      <c r="D39447" s="122"/>
      <c r="E39447" s="122"/>
    </row>
    <row r="39448" spans="4:5">
      <c r="D39448" s="122"/>
      <c r="E39448" s="122"/>
    </row>
    <row r="39449" spans="4:5">
      <c r="D39449" s="122"/>
      <c r="E39449" s="122"/>
    </row>
    <row r="39450" spans="4:5">
      <c r="D39450" s="122"/>
      <c r="E39450" s="122"/>
    </row>
    <row r="39451" spans="4:5">
      <c r="D39451" s="122"/>
      <c r="E39451" s="122"/>
    </row>
    <row r="39452" spans="4:5">
      <c r="D39452" s="122"/>
      <c r="E39452" s="122"/>
    </row>
    <row r="39453" spans="4:5">
      <c r="D39453" s="122"/>
      <c r="E39453" s="122"/>
    </row>
    <row r="39454" spans="4:5">
      <c r="D39454" s="122"/>
      <c r="E39454" s="122"/>
    </row>
    <row r="39455" spans="4:5">
      <c r="D39455" s="122"/>
      <c r="E39455" s="122"/>
    </row>
    <row r="39456" spans="4:5">
      <c r="D39456" s="122"/>
      <c r="E39456" s="122"/>
    </row>
    <row r="39457" spans="4:5">
      <c r="D39457" s="122"/>
      <c r="E39457" s="122"/>
    </row>
    <row r="39458" spans="4:5">
      <c r="D39458" s="122"/>
      <c r="E39458" s="122"/>
    </row>
    <row r="39459" spans="4:5">
      <c r="D39459" s="122"/>
      <c r="E39459" s="122"/>
    </row>
    <row r="39460" spans="4:5">
      <c r="D39460" s="122"/>
      <c r="E39460" s="122"/>
    </row>
    <row r="39461" spans="4:5">
      <c r="D39461" s="122"/>
      <c r="E39461" s="122"/>
    </row>
    <row r="39462" spans="4:5">
      <c r="D39462" s="122"/>
      <c r="E39462" s="122"/>
    </row>
    <row r="39463" spans="4:5">
      <c r="D39463" s="122"/>
      <c r="E39463" s="122"/>
    </row>
    <row r="39464" spans="4:5">
      <c r="D39464" s="122"/>
      <c r="E39464" s="122"/>
    </row>
    <row r="39465" spans="4:5">
      <c r="D39465" s="122"/>
      <c r="E39465" s="122"/>
    </row>
    <row r="39466" spans="4:5">
      <c r="D39466" s="122"/>
      <c r="E39466" s="122"/>
    </row>
    <row r="39467" spans="4:5">
      <c r="D39467" s="122"/>
      <c r="E39467" s="122"/>
    </row>
    <row r="39468" spans="4:5">
      <c r="D39468" s="122"/>
      <c r="E39468" s="122"/>
    </row>
    <row r="39469" spans="4:5">
      <c r="D39469" s="122"/>
      <c r="E39469" s="122"/>
    </row>
    <row r="39470" spans="4:5">
      <c r="D39470" s="122"/>
      <c r="E39470" s="122"/>
    </row>
    <row r="39471" spans="4:5">
      <c r="D39471" s="122"/>
      <c r="E39471" s="122"/>
    </row>
    <row r="39472" spans="4:5">
      <c r="D39472" s="122"/>
      <c r="E39472" s="122"/>
    </row>
    <row r="39473" spans="4:5">
      <c r="D39473" s="122"/>
      <c r="E39473" s="122"/>
    </row>
    <row r="39474" spans="4:5">
      <c r="D39474" s="122"/>
      <c r="E39474" s="122"/>
    </row>
    <row r="39475" spans="4:5">
      <c r="D39475" s="122"/>
      <c r="E39475" s="122"/>
    </row>
    <row r="39476" spans="4:5">
      <c r="D39476" s="122"/>
      <c r="E39476" s="122"/>
    </row>
    <row r="39477" spans="4:5">
      <c r="D39477" s="122"/>
      <c r="E39477" s="122"/>
    </row>
    <row r="39478" spans="4:5">
      <c r="D39478" s="122"/>
      <c r="E39478" s="122"/>
    </row>
    <row r="39479" spans="4:5">
      <c r="D39479" s="122"/>
      <c r="E39479" s="122"/>
    </row>
    <row r="39480" spans="4:5">
      <c r="D39480" s="122"/>
      <c r="E39480" s="122"/>
    </row>
    <row r="39481" spans="4:5">
      <c r="D39481" s="122"/>
      <c r="E39481" s="122"/>
    </row>
    <row r="39482" spans="4:5">
      <c r="D39482" s="122"/>
      <c r="E39482" s="122"/>
    </row>
    <row r="39483" spans="4:5">
      <c r="D39483" s="122"/>
      <c r="E39483" s="122"/>
    </row>
    <row r="39484" spans="4:5">
      <c r="D39484" s="122"/>
      <c r="E39484" s="122"/>
    </row>
    <row r="39485" spans="4:5">
      <c r="D39485" s="122"/>
      <c r="E39485" s="122"/>
    </row>
    <row r="39486" spans="4:5">
      <c r="D39486" s="122"/>
      <c r="E39486" s="122"/>
    </row>
    <row r="39487" spans="4:5">
      <c r="D39487" s="122"/>
      <c r="E39487" s="122"/>
    </row>
    <row r="39488" spans="4:5">
      <c r="D39488" s="122"/>
      <c r="E39488" s="122"/>
    </row>
    <row r="39489" spans="4:5">
      <c r="D39489" s="122"/>
      <c r="E39489" s="122"/>
    </row>
    <row r="39490" spans="4:5">
      <c r="D39490" s="122"/>
      <c r="E39490" s="122"/>
    </row>
    <row r="39491" spans="4:5">
      <c r="D39491" s="122"/>
      <c r="E39491" s="122"/>
    </row>
    <row r="39492" spans="4:5">
      <c r="D39492" s="122"/>
      <c r="E39492" s="122"/>
    </row>
    <row r="39493" spans="4:5">
      <c r="D39493" s="122"/>
      <c r="E39493" s="122"/>
    </row>
    <row r="39494" spans="4:5">
      <c r="D39494" s="122"/>
      <c r="E39494" s="122"/>
    </row>
    <row r="39495" spans="4:5">
      <c r="D39495" s="122"/>
      <c r="E39495" s="122"/>
    </row>
    <row r="39496" spans="4:5">
      <c r="D39496" s="122"/>
      <c r="E39496" s="122"/>
    </row>
    <row r="39497" spans="4:5">
      <c r="D39497" s="122"/>
      <c r="E39497" s="122"/>
    </row>
    <row r="39498" spans="4:5">
      <c r="D39498" s="122"/>
      <c r="E39498" s="122"/>
    </row>
    <row r="39499" spans="4:5">
      <c r="D39499" s="122"/>
      <c r="E39499" s="122"/>
    </row>
    <row r="39500" spans="4:5">
      <c r="D39500" s="122"/>
      <c r="E39500" s="122"/>
    </row>
    <row r="39501" spans="4:5">
      <c r="D39501" s="122"/>
      <c r="E39501" s="122"/>
    </row>
    <row r="39502" spans="4:5">
      <c r="D39502" s="122"/>
      <c r="E39502" s="122"/>
    </row>
    <row r="39503" spans="4:5">
      <c r="D39503" s="122"/>
      <c r="E39503" s="122"/>
    </row>
    <row r="39504" spans="4:5">
      <c r="D39504" s="122"/>
      <c r="E39504" s="122"/>
    </row>
    <row r="39505" spans="4:5">
      <c r="D39505" s="122"/>
      <c r="E39505" s="122"/>
    </row>
    <row r="39506" spans="4:5">
      <c r="D39506" s="122"/>
      <c r="E39506" s="122"/>
    </row>
    <row r="39507" spans="4:5">
      <c r="D39507" s="122"/>
      <c r="E39507" s="122"/>
    </row>
    <row r="39508" spans="4:5">
      <c r="D39508" s="122"/>
      <c r="E39508" s="122"/>
    </row>
    <row r="39509" spans="4:5">
      <c r="D39509" s="122"/>
      <c r="E39509" s="122"/>
    </row>
    <row r="39510" spans="4:5">
      <c r="D39510" s="122"/>
      <c r="E39510" s="122"/>
    </row>
    <row r="39511" spans="4:5">
      <c r="D39511" s="122"/>
      <c r="E39511" s="122"/>
    </row>
    <row r="39512" spans="4:5">
      <c r="D39512" s="122"/>
      <c r="E39512" s="122"/>
    </row>
    <row r="39513" spans="4:5">
      <c r="D39513" s="122"/>
      <c r="E39513" s="122"/>
    </row>
    <row r="39514" spans="4:5">
      <c r="D39514" s="122"/>
      <c r="E39514" s="122"/>
    </row>
    <row r="39515" spans="4:5">
      <c r="D39515" s="122"/>
      <c r="E39515" s="122"/>
    </row>
    <row r="39516" spans="4:5">
      <c r="D39516" s="122"/>
      <c r="E39516" s="122"/>
    </row>
    <row r="39517" spans="4:5">
      <c r="D39517" s="122"/>
      <c r="E39517" s="122"/>
    </row>
    <row r="39518" spans="4:5">
      <c r="D39518" s="122"/>
      <c r="E39518" s="122"/>
    </row>
    <row r="39519" spans="4:5">
      <c r="D39519" s="122"/>
      <c r="E39519" s="122"/>
    </row>
    <row r="39520" spans="4:5">
      <c r="D39520" s="122"/>
      <c r="E39520" s="122"/>
    </row>
    <row r="39521" spans="4:5">
      <c r="D39521" s="122"/>
      <c r="E39521" s="122"/>
    </row>
    <row r="39522" spans="4:5">
      <c r="D39522" s="122"/>
      <c r="E39522" s="122"/>
    </row>
    <row r="39523" spans="4:5">
      <c r="D39523" s="122"/>
      <c r="E39523" s="122"/>
    </row>
    <row r="39524" spans="4:5">
      <c r="D39524" s="122"/>
      <c r="E39524" s="122"/>
    </row>
    <row r="39525" spans="4:5">
      <c r="D39525" s="122"/>
      <c r="E39525" s="122"/>
    </row>
    <row r="39526" spans="4:5">
      <c r="D39526" s="122"/>
      <c r="E39526" s="122"/>
    </row>
    <row r="39527" spans="4:5">
      <c r="D39527" s="122"/>
      <c r="E39527" s="122"/>
    </row>
    <row r="39528" spans="4:5">
      <c r="D39528" s="122"/>
      <c r="E39528" s="122"/>
    </row>
    <row r="39529" spans="4:5">
      <c r="D39529" s="122"/>
      <c r="E39529" s="122"/>
    </row>
    <row r="39530" spans="4:5">
      <c r="D39530" s="122"/>
      <c r="E39530" s="122"/>
    </row>
    <row r="39531" spans="4:5">
      <c r="D39531" s="122"/>
      <c r="E39531" s="122"/>
    </row>
    <row r="39532" spans="4:5">
      <c r="D39532" s="122"/>
      <c r="E39532" s="122"/>
    </row>
    <row r="39533" spans="4:5">
      <c r="D39533" s="122"/>
      <c r="E39533" s="122"/>
    </row>
    <row r="39534" spans="4:5">
      <c r="D39534" s="122"/>
      <c r="E39534" s="122"/>
    </row>
    <row r="39535" spans="4:5">
      <c r="D39535" s="122"/>
      <c r="E39535" s="122"/>
    </row>
    <row r="39536" spans="4:5">
      <c r="D39536" s="122"/>
      <c r="E39536" s="122"/>
    </row>
    <row r="39537" spans="4:5">
      <c r="D39537" s="122"/>
      <c r="E39537" s="122"/>
    </row>
    <row r="39538" spans="4:5">
      <c r="D39538" s="122"/>
      <c r="E39538" s="122"/>
    </row>
    <row r="39539" spans="4:5">
      <c r="D39539" s="122"/>
      <c r="E39539" s="122"/>
    </row>
    <row r="39540" spans="4:5">
      <c r="D39540" s="122"/>
      <c r="E39540" s="122"/>
    </row>
    <row r="39541" spans="4:5">
      <c r="D39541" s="122"/>
      <c r="E39541" s="122"/>
    </row>
    <row r="39542" spans="4:5">
      <c r="D39542" s="122"/>
      <c r="E39542" s="122"/>
    </row>
    <row r="39543" spans="4:5">
      <c r="D39543" s="122"/>
      <c r="E39543" s="122"/>
    </row>
    <row r="39544" spans="4:5">
      <c r="D39544" s="122"/>
      <c r="E39544" s="122"/>
    </row>
    <row r="39545" spans="4:5">
      <c r="D39545" s="122"/>
      <c r="E39545" s="122"/>
    </row>
    <row r="39546" spans="4:5">
      <c r="D39546" s="122"/>
      <c r="E39546" s="122"/>
    </row>
    <row r="39547" spans="4:5">
      <c r="D39547" s="122"/>
      <c r="E39547" s="122"/>
    </row>
    <row r="39548" spans="4:5">
      <c r="D39548" s="122"/>
      <c r="E39548" s="122"/>
    </row>
    <row r="39549" spans="4:5">
      <c r="D39549" s="122"/>
      <c r="E39549" s="122"/>
    </row>
    <row r="39550" spans="4:5">
      <c r="D39550" s="122"/>
      <c r="E39550" s="122"/>
    </row>
    <row r="39551" spans="4:5">
      <c r="D39551" s="122"/>
      <c r="E39551" s="122"/>
    </row>
    <row r="39552" spans="4:5">
      <c r="D39552" s="122"/>
      <c r="E39552" s="122"/>
    </row>
    <row r="39553" spans="4:5">
      <c r="D39553" s="122"/>
      <c r="E39553" s="122"/>
    </row>
    <row r="39554" spans="4:5">
      <c r="D39554" s="122"/>
      <c r="E39554" s="122"/>
    </row>
    <row r="39555" spans="4:5">
      <c r="D39555" s="122"/>
      <c r="E39555" s="122"/>
    </row>
    <row r="39556" spans="4:5">
      <c r="D39556" s="122"/>
      <c r="E39556" s="122"/>
    </row>
    <row r="39557" spans="4:5">
      <c r="D39557" s="122"/>
      <c r="E39557" s="122"/>
    </row>
    <row r="39558" spans="4:5">
      <c r="D39558" s="122"/>
      <c r="E39558" s="122"/>
    </row>
    <row r="39559" spans="4:5">
      <c r="D39559" s="122"/>
      <c r="E39559" s="122"/>
    </row>
    <row r="39560" spans="4:5">
      <c r="D39560" s="122"/>
      <c r="E39560" s="122"/>
    </row>
    <row r="39561" spans="4:5">
      <c r="D39561" s="122"/>
      <c r="E39561" s="122"/>
    </row>
    <row r="39562" spans="4:5">
      <c r="D39562" s="122"/>
      <c r="E39562" s="122"/>
    </row>
    <row r="39563" spans="4:5">
      <c r="D39563" s="122"/>
      <c r="E39563" s="122"/>
    </row>
    <row r="39564" spans="4:5">
      <c r="D39564" s="122"/>
      <c r="E39564" s="122"/>
    </row>
    <row r="39565" spans="4:5">
      <c r="D39565" s="122"/>
      <c r="E39565" s="122"/>
    </row>
    <row r="39566" spans="4:5">
      <c r="D39566" s="122"/>
      <c r="E39566" s="122"/>
    </row>
    <row r="39567" spans="4:5">
      <c r="D39567" s="122"/>
      <c r="E39567" s="122"/>
    </row>
    <row r="39568" spans="4:5">
      <c r="D39568" s="122"/>
      <c r="E39568" s="122"/>
    </row>
    <row r="39569" spans="4:5">
      <c r="D39569" s="122"/>
      <c r="E39569" s="122"/>
    </row>
    <row r="39570" spans="4:5">
      <c r="D39570" s="122"/>
      <c r="E39570" s="122"/>
    </row>
    <row r="39571" spans="4:5">
      <c r="D39571" s="122"/>
      <c r="E39571" s="122"/>
    </row>
    <row r="39572" spans="4:5">
      <c r="D39572" s="122"/>
      <c r="E39572" s="122"/>
    </row>
    <row r="39573" spans="4:5">
      <c r="D39573" s="122"/>
      <c r="E39573" s="122"/>
    </row>
    <row r="39574" spans="4:5">
      <c r="D39574" s="122"/>
      <c r="E39574" s="122"/>
    </row>
    <row r="39575" spans="4:5">
      <c r="D39575" s="122"/>
      <c r="E39575" s="122"/>
    </row>
    <row r="39576" spans="4:5">
      <c r="D39576" s="122"/>
      <c r="E39576" s="122"/>
    </row>
    <row r="39577" spans="4:5">
      <c r="D39577" s="122"/>
      <c r="E39577" s="122"/>
    </row>
    <row r="39578" spans="4:5">
      <c r="D39578" s="122"/>
      <c r="E39578" s="122"/>
    </row>
    <row r="39579" spans="4:5">
      <c r="D39579" s="122"/>
      <c r="E39579" s="122"/>
    </row>
    <row r="39580" spans="4:5">
      <c r="D39580" s="122"/>
      <c r="E39580" s="122"/>
    </row>
    <row r="39581" spans="4:5">
      <c r="D39581" s="122"/>
      <c r="E39581" s="122"/>
    </row>
    <row r="39582" spans="4:5">
      <c r="D39582" s="122"/>
      <c r="E39582" s="122"/>
    </row>
    <row r="39583" spans="4:5">
      <c r="D39583" s="122"/>
      <c r="E39583" s="122"/>
    </row>
    <row r="39584" spans="4:5">
      <c r="D39584" s="122"/>
      <c r="E39584" s="122"/>
    </row>
    <row r="39585" spans="4:5">
      <c r="D39585" s="122"/>
      <c r="E39585" s="122"/>
    </row>
    <row r="39586" spans="4:5">
      <c r="D39586" s="122"/>
      <c r="E39586" s="122"/>
    </row>
    <row r="39587" spans="4:5">
      <c r="D39587" s="122"/>
      <c r="E39587" s="122"/>
    </row>
    <row r="39588" spans="4:5">
      <c r="D39588" s="122"/>
      <c r="E39588" s="122"/>
    </row>
    <row r="39589" spans="4:5">
      <c r="D39589" s="122"/>
      <c r="E39589" s="122"/>
    </row>
    <row r="39590" spans="4:5">
      <c r="D39590" s="122"/>
      <c r="E39590" s="122"/>
    </row>
    <row r="39591" spans="4:5">
      <c r="D39591" s="122"/>
      <c r="E39591" s="122"/>
    </row>
    <row r="39592" spans="4:5">
      <c r="D39592" s="122"/>
      <c r="E39592" s="122"/>
    </row>
    <row r="39593" spans="4:5">
      <c r="D39593" s="122"/>
      <c r="E39593" s="122"/>
    </row>
    <row r="39594" spans="4:5">
      <c r="D39594" s="122"/>
      <c r="E39594" s="122"/>
    </row>
    <row r="39595" spans="4:5">
      <c r="D39595" s="122"/>
      <c r="E39595" s="122"/>
    </row>
    <row r="39596" spans="4:5">
      <c r="D39596" s="122"/>
      <c r="E39596" s="122"/>
    </row>
    <row r="39597" spans="4:5">
      <c r="D39597" s="122"/>
      <c r="E39597" s="122"/>
    </row>
    <row r="39598" spans="4:5">
      <c r="D39598" s="122"/>
      <c r="E39598" s="122"/>
    </row>
    <row r="39599" spans="4:5">
      <c r="D39599" s="122"/>
      <c r="E39599" s="122"/>
    </row>
    <row r="39600" spans="4:5">
      <c r="D39600" s="122"/>
      <c r="E39600" s="122"/>
    </row>
    <row r="39601" spans="4:5">
      <c r="D39601" s="122"/>
      <c r="E39601" s="122"/>
    </row>
    <row r="39602" spans="4:5">
      <c r="D39602" s="122"/>
      <c r="E39602" s="122"/>
    </row>
    <row r="39603" spans="4:5">
      <c r="D39603" s="122"/>
      <c r="E39603" s="122"/>
    </row>
    <row r="39604" spans="4:5">
      <c r="D39604" s="122"/>
      <c r="E39604" s="122"/>
    </row>
    <row r="39605" spans="4:5">
      <c r="D39605" s="122"/>
      <c r="E39605" s="122"/>
    </row>
    <row r="39606" spans="4:5">
      <c r="D39606" s="122"/>
      <c r="E39606" s="122"/>
    </row>
    <row r="39607" spans="4:5">
      <c r="D39607" s="122"/>
      <c r="E39607" s="122"/>
    </row>
    <row r="39608" spans="4:5">
      <c r="D39608" s="122"/>
      <c r="E39608" s="122"/>
    </row>
    <row r="39609" spans="4:5">
      <c r="D39609" s="122"/>
      <c r="E39609" s="122"/>
    </row>
    <row r="39610" spans="4:5">
      <c r="D39610" s="122"/>
      <c r="E39610" s="122"/>
    </row>
    <row r="39611" spans="4:5">
      <c r="D39611" s="122"/>
      <c r="E39611" s="122"/>
    </row>
    <row r="39612" spans="4:5">
      <c r="D39612" s="122"/>
      <c r="E39612" s="122"/>
    </row>
    <row r="39613" spans="4:5">
      <c r="D39613" s="122"/>
      <c r="E39613" s="122"/>
    </row>
    <row r="39614" spans="4:5">
      <c r="D39614" s="122"/>
      <c r="E39614" s="122"/>
    </row>
    <row r="39615" spans="4:5">
      <c r="D39615" s="122"/>
      <c r="E39615" s="122"/>
    </row>
    <row r="39616" spans="4:5">
      <c r="D39616" s="122"/>
      <c r="E39616" s="122"/>
    </row>
    <row r="39617" spans="4:5">
      <c r="D39617" s="122"/>
      <c r="E39617" s="122"/>
    </row>
    <row r="39618" spans="4:5">
      <c r="D39618" s="122"/>
      <c r="E39618" s="122"/>
    </row>
    <row r="39619" spans="4:5">
      <c r="D39619" s="122"/>
      <c r="E39619" s="122"/>
    </row>
    <row r="39620" spans="4:5">
      <c r="D39620" s="122"/>
      <c r="E39620" s="122"/>
    </row>
    <row r="39621" spans="4:5">
      <c r="D39621" s="122"/>
      <c r="E39621" s="122"/>
    </row>
    <row r="39622" spans="4:5">
      <c r="D39622" s="122"/>
      <c r="E39622" s="122"/>
    </row>
    <row r="39623" spans="4:5">
      <c r="D39623" s="122"/>
      <c r="E39623" s="122"/>
    </row>
    <row r="39624" spans="4:5">
      <c r="D39624" s="122"/>
      <c r="E39624" s="122"/>
    </row>
    <row r="39625" spans="4:5">
      <c r="D39625" s="122"/>
      <c r="E39625" s="122"/>
    </row>
    <row r="39626" spans="4:5">
      <c r="D39626" s="122"/>
      <c r="E39626" s="122"/>
    </row>
    <row r="39627" spans="4:5">
      <c r="D39627" s="122"/>
      <c r="E39627" s="122"/>
    </row>
    <row r="39628" spans="4:5">
      <c r="D39628" s="122"/>
      <c r="E39628" s="122"/>
    </row>
    <row r="39629" spans="4:5">
      <c r="D39629" s="122"/>
      <c r="E39629" s="122"/>
    </row>
    <row r="39630" spans="4:5">
      <c r="D39630" s="122"/>
      <c r="E39630" s="122"/>
    </row>
    <row r="39631" spans="4:5">
      <c r="D39631" s="122"/>
      <c r="E39631" s="122"/>
    </row>
    <row r="39632" spans="4:5">
      <c r="D39632" s="122"/>
      <c r="E39632" s="122"/>
    </row>
    <row r="39633" spans="4:5">
      <c r="D39633" s="122"/>
      <c r="E39633" s="122"/>
    </row>
    <row r="39634" spans="4:5">
      <c r="D39634" s="122"/>
      <c r="E39634" s="122"/>
    </row>
    <row r="39635" spans="4:5">
      <c r="D39635" s="122"/>
      <c r="E39635" s="122"/>
    </row>
    <row r="39636" spans="4:5">
      <c r="D39636" s="122"/>
      <c r="E39636" s="122"/>
    </row>
    <row r="39637" spans="4:5">
      <c r="D39637" s="122"/>
      <c r="E39637" s="122"/>
    </row>
    <row r="39638" spans="4:5">
      <c r="D39638" s="122"/>
      <c r="E39638" s="122"/>
    </row>
    <row r="39639" spans="4:5">
      <c r="D39639" s="122"/>
      <c r="E39639" s="122"/>
    </row>
    <row r="39640" spans="4:5">
      <c r="D39640" s="122"/>
      <c r="E39640" s="122"/>
    </row>
    <row r="39641" spans="4:5">
      <c r="D39641" s="122"/>
      <c r="E39641" s="122"/>
    </row>
    <row r="39642" spans="4:5">
      <c r="D39642" s="122"/>
      <c r="E39642" s="122"/>
    </row>
    <row r="39643" spans="4:5">
      <c r="D39643" s="122"/>
      <c r="E39643" s="122"/>
    </row>
    <row r="39644" spans="4:5">
      <c r="D39644" s="122"/>
      <c r="E39644" s="122"/>
    </row>
    <row r="39645" spans="4:5">
      <c r="D39645" s="122"/>
      <c r="E39645" s="122"/>
    </row>
    <row r="39646" spans="4:5">
      <c r="D39646" s="122"/>
      <c r="E39646" s="122"/>
    </row>
    <row r="39647" spans="4:5">
      <c r="D39647" s="122"/>
      <c r="E39647" s="122"/>
    </row>
    <row r="39648" spans="4:5">
      <c r="D39648" s="122"/>
      <c r="E39648" s="122"/>
    </row>
    <row r="39649" spans="4:5">
      <c r="D39649" s="122"/>
      <c r="E39649" s="122"/>
    </row>
    <row r="39650" spans="4:5">
      <c r="D39650" s="122"/>
      <c r="E39650" s="122"/>
    </row>
    <row r="39651" spans="4:5">
      <c r="D39651" s="122"/>
      <c r="E39651" s="122"/>
    </row>
    <row r="39652" spans="4:5">
      <c r="D39652" s="122"/>
      <c r="E39652" s="122"/>
    </row>
    <row r="39653" spans="4:5">
      <c r="D39653" s="122"/>
      <c r="E39653" s="122"/>
    </row>
    <row r="39654" spans="4:5">
      <c r="D39654" s="122"/>
      <c r="E39654" s="122"/>
    </row>
    <row r="39655" spans="4:5">
      <c r="D39655" s="122"/>
      <c r="E39655" s="122"/>
    </row>
    <row r="39656" spans="4:5">
      <c r="D39656" s="122"/>
      <c r="E39656" s="122"/>
    </row>
    <row r="39657" spans="4:5">
      <c r="D39657" s="122"/>
      <c r="E39657" s="122"/>
    </row>
    <row r="39658" spans="4:5">
      <c r="D39658" s="122"/>
      <c r="E39658" s="122"/>
    </row>
    <row r="39659" spans="4:5">
      <c r="D39659" s="122"/>
      <c r="E39659" s="122"/>
    </row>
    <row r="39660" spans="4:5">
      <c r="D39660" s="122"/>
      <c r="E39660" s="122"/>
    </row>
    <row r="39661" spans="4:5">
      <c r="D39661" s="122"/>
      <c r="E39661" s="122"/>
    </row>
    <row r="39662" spans="4:5">
      <c r="D39662" s="122"/>
      <c r="E39662" s="122"/>
    </row>
    <row r="39663" spans="4:5">
      <c r="D39663" s="122"/>
      <c r="E39663" s="122"/>
    </row>
    <row r="39664" spans="4:5">
      <c r="D39664" s="122"/>
      <c r="E39664" s="122"/>
    </row>
    <row r="39665" spans="4:5">
      <c r="D39665" s="122"/>
      <c r="E39665" s="122"/>
    </row>
    <row r="39666" spans="4:5">
      <c r="D39666" s="122"/>
      <c r="E39666" s="122"/>
    </row>
    <row r="39667" spans="4:5">
      <c r="D39667" s="122"/>
      <c r="E39667" s="122"/>
    </row>
    <row r="39668" spans="4:5">
      <c r="D39668" s="122"/>
      <c r="E39668" s="122"/>
    </row>
    <row r="39669" spans="4:5">
      <c r="D39669" s="122"/>
      <c r="E39669" s="122"/>
    </row>
    <row r="39670" spans="4:5">
      <c r="D39670" s="122"/>
      <c r="E39670" s="122"/>
    </row>
    <row r="39671" spans="4:5">
      <c r="D39671" s="122"/>
      <c r="E39671" s="122"/>
    </row>
    <row r="39672" spans="4:5">
      <c r="D39672" s="122"/>
      <c r="E39672" s="122"/>
    </row>
    <row r="39673" spans="4:5">
      <c r="D39673" s="122"/>
      <c r="E39673" s="122"/>
    </row>
    <row r="39674" spans="4:5">
      <c r="D39674" s="122"/>
      <c r="E39674" s="122"/>
    </row>
    <row r="39675" spans="4:5">
      <c r="D39675" s="122"/>
      <c r="E39675" s="122"/>
    </row>
    <row r="39676" spans="4:5">
      <c r="D39676" s="122"/>
      <c r="E39676" s="122"/>
    </row>
    <row r="39677" spans="4:5">
      <c r="D39677" s="122"/>
      <c r="E39677" s="122"/>
    </row>
    <row r="39678" spans="4:5">
      <c r="D39678" s="122"/>
      <c r="E39678" s="122"/>
    </row>
    <row r="39679" spans="4:5">
      <c r="D39679" s="122"/>
      <c r="E39679" s="122"/>
    </row>
    <row r="39680" spans="4:5">
      <c r="D39680" s="122"/>
      <c r="E39680" s="122"/>
    </row>
    <row r="39681" spans="4:5">
      <c r="D39681" s="122"/>
      <c r="E39681" s="122"/>
    </row>
    <row r="39682" spans="4:5">
      <c r="D39682" s="122"/>
      <c r="E39682" s="122"/>
    </row>
    <row r="39683" spans="4:5">
      <c r="D39683" s="122"/>
      <c r="E39683" s="122"/>
    </row>
    <row r="39684" spans="4:5">
      <c r="D39684" s="122"/>
      <c r="E39684" s="122"/>
    </row>
    <row r="39685" spans="4:5">
      <c r="D39685" s="122"/>
      <c r="E39685" s="122"/>
    </row>
    <row r="39686" spans="4:5">
      <c r="D39686" s="122"/>
      <c r="E39686" s="122"/>
    </row>
    <row r="39687" spans="4:5">
      <c r="D39687" s="122"/>
      <c r="E39687" s="122"/>
    </row>
    <row r="39688" spans="4:5">
      <c r="D39688" s="122"/>
      <c r="E39688" s="122"/>
    </row>
    <row r="39689" spans="4:5">
      <c r="D39689" s="122"/>
      <c r="E39689" s="122"/>
    </row>
    <row r="39690" spans="4:5">
      <c r="D39690" s="122"/>
      <c r="E39690" s="122"/>
    </row>
    <row r="39691" spans="4:5">
      <c r="D39691" s="122"/>
      <c r="E39691" s="122"/>
    </row>
    <row r="39692" spans="4:5">
      <c r="D39692" s="122"/>
      <c r="E39692" s="122"/>
    </row>
    <row r="39693" spans="4:5">
      <c r="D39693" s="122"/>
      <c r="E39693" s="122"/>
    </row>
    <row r="39694" spans="4:5">
      <c r="D39694" s="122"/>
      <c r="E39694" s="122"/>
    </row>
    <row r="39695" spans="4:5">
      <c r="D39695" s="122"/>
      <c r="E39695" s="122"/>
    </row>
    <row r="39696" spans="4:5">
      <c r="D39696" s="122"/>
      <c r="E39696" s="122"/>
    </row>
    <row r="39697" spans="4:5">
      <c r="D39697" s="122"/>
      <c r="E39697" s="122"/>
    </row>
    <row r="39698" spans="4:5">
      <c r="D39698" s="122"/>
      <c r="E39698" s="122"/>
    </row>
    <row r="39699" spans="4:5">
      <c r="D39699" s="122"/>
      <c r="E39699" s="122"/>
    </row>
    <row r="39700" spans="4:5">
      <c r="D39700" s="122"/>
      <c r="E39700" s="122"/>
    </row>
    <row r="39701" spans="4:5">
      <c r="D39701" s="122"/>
      <c r="E39701" s="122"/>
    </row>
    <row r="39702" spans="4:5">
      <c r="D39702" s="122"/>
      <c r="E39702" s="122"/>
    </row>
    <row r="39703" spans="4:5">
      <c r="D39703" s="122"/>
      <c r="E39703" s="122"/>
    </row>
    <row r="39704" spans="4:5">
      <c r="D39704" s="122"/>
      <c r="E39704" s="122"/>
    </row>
    <row r="39705" spans="4:5">
      <c r="D39705" s="122"/>
      <c r="E39705" s="122"/>
    </row>
    <row r="39706" spans="4:5">
      <c r="D39706" s="122"/>
      <c r="E39706" s="122"/>
    </row>
    <row r="39707" spans="4:5">
      <c r="D39707" s="122"/>
      <c r="E39707" s="122"/>
    </row>
    <row r="39708" spans="4:5">
      <c r="D39708" s="122"/>
      <c r="E39708" s="122"/>
    </row>
    <row r="39709" spans="4:5">
      <c r="D39709" s="122"/>
      <c r="E39709" s="122"/>
    </row>
    <row r="39710" spans="4:5">
      <c r="D39710" s="122"/>
      <c r="E39710" s="122"/>
    </row>
    <row r="39711" spans="4:5">
      <c r="D39711" s="122"/>
      <c r="E39711" s="122"/>
    </row>
    <row r="39712" spans="4:5">
      <c r="D39712" s="122"/>
      <c r="E39712" s="122"/>
    </row>
    <row r="39713" spans="4:5">
      <c r="D39713" s="122"/>
      <c r="E39713" s="122"/>
    </row>
    <row r="39714" spans="4:5">
      <c r="D39714" s="122"/>
      <c r="E39714" s="122"/>
    </row>
    <row r="39715" spans="4:5">
      <c r="D39715" s="122"/>
      <c r="E39715" s="122"/>
    </row>
    <row r="39716" spans="4:5">
      <c r="D39716" s="122"/>
      <c r="E39716" s="122"/>
    </row>
    <row r="39717" spans="4:5">
      <c r="D39717" s="122"/>
      <c r="E39717" s="122"/>
    </row>
    <row r="39718" spans="4:5">
      <c r="D39718" s="122"/>
      <c r="E39718" s="122"/>
    </row>
    <row r="39719" spans="4:5">
      <c r="D39719" s="122"/>
      <c r="E39719" s="122"/>
    </row>
    <row r="39720" spans="4:5">
      <c r="D39720" s="122"/>
      <c r="E39720" s="122"/>
    </row>
    <row r="39721" spans="4:5">
      <c r="D39721" s="122"/>
      <c r="E39721" s="122"/>
    </row>
    <row r="39722" spans="4:5">
      <c r="D39722" s="122"/>
      <c r="E39722" s="122"/>
    </row>
    <row r="39723" spans="4:5">
      <c r="D39723" s="122"/>
      <c r="E39723" s="122"/>
    </row>
    <row r="39724" spans="4:5">
      <c r="D39724" s="122"/>
      <c r="E39724" s="122"/>
    </row>
    <row r="39725" spans="4:5">
      <c r="D39725" s="122"/>
      <c r="E39725" s="122"/>
    </row>
    <row r="39726" spans="4:5">
      <c r="D39726" s="122"/>
      <c r="E39726" s="122"/>
    </row>
    <row r="39727" spans="4:5">
      <c r="D39727" s="122"/>
      <c r="E39727" s="122"/>
    </row>
    <row r="39728" spans="4:5">
      <c r="D39728" s="122"/>
      <c r="E39728" s="122"/>
    </row>
    <row r="39729" spans="4:5">
      <c r="D39729" s="122"/>
      <c r="E39729" s="122"/>
    </row>
    <row r="39730" spans="4:5">
      <c r="D39730" s="122"/>
      <c r="E39730" s="122"/>
    </row>
    <row r="39731" spans="4:5">
      <c r="D39731" s="122"/>
      <c r="E39731" s="122"/>
    </row>
    <row r="39732" spans="4:5">
      <c r="D39732" s="122"/>
      <c r="E39732" s="122"/>
    </row>
    <row r="39733" spans="4:5">
      <c r="D39733" s="122"/>
      <c r="E39733" s="122"/>
    </row>
    <row r="39734" spans="4:5">
      <c r="D39734" s="122"/>
      <c r="E39734" s="122"/>
    </row>
    <row r="39735" spans="4:5">
      <c r="D39735" s="122"/>
      <c r="E39735" s="122"/>
    </row>
    <row r="39736" spans="4:5">
      <c r="D39736" s="122"/>
      <c r="E39736" s="122"/>
    </row>
    <row r="39737" spans="4:5">
      <c r="D39737" s="122"/>
      <c r="E39737" s="122"/>
    </row>
    <row r="39738" spans="4:5">
      <c r="D39738" s="122"/>
      <c r="E39738" s="122"/>
    </row>
    <row r="39739" spans="4:5">
      <c r="D39739" s="122"/>
      <c r="E39739" s="122"/>
    </row>
    <row r="39740" spans="4:5">
      <c r="D39740" s="122"/>
      <c r="E39740" s="122"/>
    </row>
    <row r="39741" spans="4:5">
      <c r="D39741" s="122"/>
      <c r="E39741" s="122"/>
    </row>
    <row r="39742" spans="4:5">
      <c r="D39742" s="122"/>
      <c r="E39742" s="122"/>
    </row>
    <row r="39743" spans="4:5">
      <c r="D39743" s="122"/>
      <c r="E39743" s="122"/>
    </row>
    <row r="39744" spans="4:5">
      <c r="D39744" s="122"/>
      <c r="E39744" s="122"/>
    </row>
    <row r="39745" spans="4:5">
      <c r="D39745" s="122"/>
      <c r="E39745" s="122"/>
    </row>
    <row r="39746" spans="4:5">
      <c r="D39746" s="122"/>
      <c r="E39746" s="122"/>
    </row>
    <row r="39747" spans="4:5">
      <c r="D39747" s="122"/>
      <c r="E39747" s="122"/>
    </row>
    <row r="39748" spans="4:5">
      <c r="D39748" s="122"/>
      <c r="E39748" s="122"/>
    </row>
    <row r="39749" spans="4:5">
      <c r="D39749" s="122"/>
      <c r="E39749" s="122"/>
    </row>
    <row r="39750" spans="4:5">
      <c r="D39750" s="122"/>
      <c r="E39750" s="122"/>
    </row>
    <row r="39751" spans="4:5">
      <c r="D39751" s="122"/>
      <c r="E39751" s="122"/>
    </row>
    <row r="39752" spans="4:5">
      <c r="D39752" s="122"/>
      <c r="E39752" s="122"/>
    </row>
    <row r="39753" spans="4:5">
      <c r="D39753" s="122"/>
      <c r="E39753" s="122"/>
    </row>
    <row r="39754" spans="4:5">
      <c r="D39754" s="122"/>
      <c r="E39754" s="122"/>
    </row>
    <row r="39755" spans="4:5">
      <c r="D39755" s="122"/>
      <c r="E39755" s="122"/>
    </row>
    <row r="39756" spans="4:5">
      <c r="D39756" s="122"/>
      <c r="E39756" s="122"/>
    </row>
    <row r="39757" spans="4:5">
      <c r="D39757" s="122"/>
      <c r="E39757" s="122"/>
    </row>
    <row r="39758" spans="4:5">
      <c r="D39758" s="122"/>
      <c r="E39758" s="122"/>
    </row>
    <row r="39759" spans="4:5">
      <c r="D39759" s="122"/>
      <c r="E39759" s="122"/>
    </row>
    <row r="39760" spans="4:5">
      <c r="D39760" s="122"/>
      <c r="E39760" s="122"/>
    </row>
    <row r="39761" spans="4:5">
      <c r="D39761" s="122"/>
      <c r="E39761" s="122"/>
    </row>
    <row r="39762" spans="4:5">
      <c r="D39762" s="122"/>
      <c r="E39762" s="122"/>
    </row>
    <row r="39763" spans="4:5">
      <c r="D39763" s="122"/>
      <c r="E39763" s="122"/>
    </row>
    <row r="39764" spans="4:5">
      <c r="D39764" s="122"/>
      <c r="E39764" s="122"/>
    </row>
    <row r="39765" spans="4:5">
      <c r="D39765" s="122"/>
      <c r="E39765" s="122"/>
    </row>
    <row r="39766" spans="4:5">
      <c r="D39766" s="122"/>
      <c r="E39766" s="122"/>
    </row>
    <row r="39767" spans="4:5">
      <c r="D39767" s="122"/>
      <c r="E39767" s="122"/>
    </row>
    <row r="39768" spans="4:5">
      <c r="D39768" s="122"/>
      <c r="E39768" s="122"/>
    </row>
    <row r="39769" spans="4:5">
      <c r="D39769" s="122"/>
      <c r="E39769" s="122"/>
    </row>
    <row r="39770" spans="4:5">
      <c r="D39770" s="122"/>
      <c r="E39770" s="122"/>
    </row>
    <row r="39771" spans="4:5">
      <c r="D39771" s="122"/>
      <c r="E39771" s="122"/>
    </row>
    <row r="39772" spans="4:5">
      <c r="D39772" s="122"/>
      <c r="E39772" s="122"/>
    </row>
    <row r="39773" spans="4:5">
      <c r="D39773" s="122"/>
      <c r="E39773" s="122"/>
    </row>
    <row r="39774" spans="4:5">
      <c r="D39774" s="122"/>
      <c r="E39774" s="122"/>
    </row>
    <row r="39775" spans="4:5">
      <c r="D39775" s="122"/>
      <c r="E39775" s="122"/>
    </row>
    <row r="39776" spans="4:5">
      <c r="D39776" s="122"/>
      <c r="E39776" s="122"/>
    </row>
    <row r="39777" spans="4:5">
      <c r="D39777" s="122"/>
      <c r="E39777" s="122"/>
    </row>
    <row r="39778" spans="4:5">
      <c r="D39778" s="122"/>
      <c r="E39778" s="122"/>
    </row>
    <row r="39779" spans="4:5">
      <c r="D39779" s="122"/>
      <c r="E39779" s="122"/>
    </row>
    <row r="39780" spans="4:5">
      <c r="D39780" s="122"/>
      <c r="E39780" s="122"/>
    </row>
    <row r="39781" spans="4:5">
      <c r="D39781" s="122"/>
      <c r="E39781" s="122"/>
    </row>
    <row r="39782" spans="4:5">
      <c r="D39782" s="122"/>
      <c r="E39782" s="122"/>
    </row>
    <row r="39783" spans="4:5">
      <c r="D39783" s="122"/>
      <c r="E39783" s="122"/>
    </row>
    <row r="39784" spans="4:5">
      <c r="D39784" s="122"/>
      <c r="E39784" s="122"/>
    </row>
    <row r="39785" spans="4:5">
      <c r="D39785" s="122"/>
      <c r="E39785" s="122"/>
    </row>
    <row r="39786" spans="4:5">
      <c r="D39786" s="122"/>
      <c r="E39786" s="122"/>
    </row>
    <row r="39787" spans="4:5">
      <c r="D39787" s="122"/>
      <c r="E39787" s="122"/>
    </row>
    <row r="39788" spans="4:5">
      <c r="D39788" s="122"/>
      <c r="E39788" s="122"/>
    </row>
    <row r="39789" spans="4:5">
      <c r="D39789" s="122"/>
      <c r="E39789" s="122"/>
    </row>
    <row r="39790" spans="4:5">
      <c r="D39790" s="122"/>
      <c r="E39790" s="122"/>
    </row>
    <row r="39791" spans="4:5">
      <c r="D39791" s="122"/>
      <c r="E39791" s="122"/>
    </row>
    <row r="39792" spans="4:5">
      <c r="D39792" s="122"/>
      <c r="E39792" s="122"/>
    </row>
    <row r="39793" spans="4:5">
      <c r="D39793" s="122"/>
      <c r="E39793" s="122"/>
    </row>
    <row r="39794" spans="4:5">
      <c r="D39794" s="122"/>
      <c r="E39794" s="122"/>
    </row>
    <row r="39795" spans="4:5">
      <c r="D39795" s="122"/>
      <c r="E39795" s="122"/>
    </row>
    <row r="39796" spans="4:5">
      <c r="D39796" s="122"/>
      <c r="E39796" s="122"/>
    </row>
    <row r="39797" spans="4:5">
      <c r="D39797" s="122"/>
      <c r="E39797" s="122"/>
    </row>
    <row r="39798" spans="4:5">
      <c r="D39798" s="122"/>
      <c r="E39798" s="122"/>
    </row>
    <row r="39799" spans="4:5">
      <c r="D39799" s="122"/>
      <c r="E39799" s="122"/>
    </row>
    <row r="39800" spans="4:5">
      <c r="D39800" s="122"/>
      <c r="E39800" s="122"/>
    </row>
    <row r="39801" spans="4:5">
      <c r="D39801" s="122"/>
      <c r="E39801" s="122"/>
    </row>
    <row r="39802" spans="4:5">
      <c r="D39802" s="122"/>
      <c r="E39802" s="122"/>
    </row>
    <row r="39803" spans="4:5">
      <c r="D39803" s="122"/>
      <c r="E39803" s="122"/>
    </row>
    <row r="39804" spans="4:5">
      <c r="D39804" s="122"/>
      <c r="E39804" s="122"/>
    </row>
    <row r="39805" spans="4:5">
      <c r="D39805" s="122"/>
      <c r="E39805" s="122"/>
    </row>
    <row r="39806" spans="4:5">
      <c r="D39806" s="122"/>
      <c r="E39806" s="122"/>
    </row>
    <row r="39807" spans="4:5">
      <c r="D39807" s="122"/>
      <c r="E39807" s="122"/>
    </row>
    <row r="39808" spans="4:5">
      <c r="D39808" s="122"/>
      <c r="E39808" s="122"/>
    </row>
    <row r="39809" spans="4:5">
      <c r="D39809" s="122"/>
      <c r="E39809" s="122"/>
    </row>
    <row r="39810" spans="4:5">
      <c r="D39810" s="122"/>
      <c r="E39810" s="122"/>
    </row>
    <row r="39811" spans="4:5">
      <c r="D39811" s="122"/>
      <c r="E39811" s="122"/>
    </row>
    <row r="39812" spans="4:5">
      <c r="D39812" s="122"/>
      <c r="E39812" s="122"/>
    </row>
    <row r="39813" spans="4:5">
      <c r="D39813" s="122"/>
      <c r="E39813" s="122"/>
    </row>
    <row r="39814" spans="4:5">
      <c r="D39814" s="122"/>
      <c r="E39814" s="122"/>
    </row>
    <row r="39815" spans="4:5">
      <c r="D39815" s="122"/>
      <c r="E39815" s="122"/>
    </row>
    <row r="39816" spans="4:5">
      <c r="D39816" s="122"/>
      <c r="E39816" s="122"/>
    </row>
    <row r="39817" spans="4:5">
      <c r="D39817" s="122"/>
      <c r="E39817" s="122"/>
    </row>
    <row r="39818" spans="4:5">
      <c r="D39818" s="122"/>
      <c r="E39818" s="122"/>
    </row>
    <row r="39819" spans="4:5">
      <c r="D39819" s="122"/>
      <c r="E39819" s="122"/>
    </row>
    <row r="39820" spans="4:5">
      <c r="D39820" s="122"/>
      <c r="E39820" s="122"/>
    </row>
    <row r="39821" spans="4:5">
      <c r="D39821" s="122"/>
      <c r="E39821" s="122"/>
    </row>
    <row r="39822" spans="4:5">
      <c r="D39822" s="122"/>
      <c r="E39822" s="122"/>
    </row>
    <row r="39823" spans="4:5">
      <c r="D39823" s="122"/>
      <c r="E39823" s="122"/>
    </row>
    <row r="39824" spans="4:5">
      <c r="D39824" s="122"/>
      <c r="E39824" s="122"/>
    </row>
    <row r="39825" spans="4:5">
      <c r="D39825" s="122"/>
      <c r="E39825" s="122"/>
    </row>
    <row r="39826" spans="4:5">
      <c r="D39826" s="122"/>
      <c r="E39826" s="122"/>
    </row>
    <row r="39827" spans="4:5">
      <c r="D39827" s="122"/>
      <c r="E39827" s="122"/>
    </row>
    <row r="39828" spans="4:5">
      <c r="D39828" s="122"/>
      <c r="E39828" s="122"/>
    </row>
    <row r="39829" spans="4:5">
      <c r="D39829" s="122"/>
      <c r="E39829" s="122"/>
    </row>
    <row r="39830" spans="4:5">
      <c r="D39830" s="122"/>
      <c r="E39830" s="122"/>
    </row>
    <row r="39831" spans="4:5">
      <c r="D39831" s="122"/>
      <c r="E39831" s="122"/>
    </row>
    <row r="39832" spans="4:5">
      <c r="D39832" s="122"/>
      <c r="E39832" s="122"/>
    </row>
    <row r="39833" spans="4:5">
      <c r="D39833" s="122"/>
      <c r="E39833" s="122"/>
    </row>
    <row r="39834" spans="4:5">
      <c r="D39834" s="122"/>
      <c r="E39834" s="122"/>
    </row>
    <row r="39835" spans="4:5">
      <c r="D39835" s="122"/>
      <c r="E39835" s="122"/>
    </row>
    <row r="39836" spans="4:5">
      <c r="D39836" s="122"/>
      <c r="E39836" s="122"/>
    </row>
    <row r="39837" spans="4:5">
      <c r="D39837" s="122"/>
      <c r="E39837" s="122"/>
    </row>
    <row r="39838" spans="4:5">
      <c r="D39838" s="122"/>
      <c r="E39838" s="122"/>
    </row>
    <row r="39839" spans="4:5">
      <c r="D39839" s="122"/>
      <c r="E39839" s="122"/>
    </row>
    <row r="39840" spans="4:5">
      <c r="D39840" s="122"/>
      <c r="E39840" s="122"/>
    </row>
    <row r="39841" spans="4:5">
      <c r="D39841" s="122"/>
      <c r="E39841" s="122"/>
    </row>
    <row r="39842" spans="4:5">
      <c r="D39842" s="122"/>
      <c r="E39842" s="122"/>
    </row>
    <row r="39843" spans="4:5">
      <c r="D39843" s="122"/>
      <c r="E39843" s="122"/>
    </row>
    <row r="39844" spans="4:5">
      <c r="D39844" s="122"/>
      <c r="E39844" s="122"/>
    </row>
    <row r="39845" spans="4:5">
      <c r="D39845" s="122"/>
      <c r="E39845" s="122"/>
    </row>
    <row r="39846" spans="4:5">
      <c r="D39846" s="122"/>
      <c r="E39846" s="122"/>
    </row>
    <row r="39847" spans="4:5">
      <c r="D39847" s="122"/>
      <c r="E39847" s="122"/>
    </row>
    <row r="39848" spans="4:5">
      <c r="D39848" s="122"/>
      <c r="E39848" s="122"/>
    </row>
    <row r="39849" spans="4:5">
      <c r="D39849" s="122"/>
      <c r="E39849" s="122"/>
    </row>
    <row r="39850" spans="4:5">
      <c r="D39850" s="122"/>
      <c r="E39850" s="122"/>
    </row>
    <row r="39851" spans="4:5">
      <c r="D39851" s="122"/>
      <c r="E39851" s="122"/>
    </row>
    <row r="39852" spans="4:5">
      <c r="D39852" s="122"/>
      <c r="E39852" s="122"/>
    </row>
    <row r="39853" spans="4:5">
      <c r="D39853" s="122"/>
      <c r="E39853" s="122"/>
    </row>
    <row r="39854" spans="4:5">
      <c r="D39854" s="122"/>
      <c r="E39854" s="122"/>
    </row>
    <row r="39855" spans="4:5">
      <c r="D39855" s="122"/>
      <c r="E39855" s="122"/>
    </row>
    <row r="39856" spans="4:5">
      <c r="D39856" s="122"/>
      <c r="E39856" s="122"/>
    </row>
    <row r="39857" spans="4:5">
      <c r="D39857" s="122"/>
      <c r="E39857" s="122"/>
    </row>
    <row r="39858" spans="4:5">
      <c r="D39858" s="122"/>
      <c r="E39858" s="122"/>
    </row>
    <row r="39859" spans="4:5">
      <c r="D39859" s="122"/>
      <c r="E39859" s="122"/>
    </row>
    <row r="39860" spans="4:5">
      <c r="D39860" s="122"/>
      <c r="E39860" s="122"/>
    </row>
    <row r="39861" spans="4:5">
      <c r="D39861" s="122"/>
      <c r="E39861" s="122"/>
    </row>
    <row r="39862" spans="4:5">
      <c r="D39862" s="122"/>
      <c r="E39862" s="122"/>
    </row>
    <row r="39863" spans="4:5">
      <c r="D39863" s="122"/>
      <c r="E39863" s="122"/>
    </row>
    <row r="39864" spans="4:5">
      <c r="D39864" s="122"/>
      <c r="E39864" s="122"/>
    </row>
    <row r="39865" spans="4:5">
      <c r="D39865" s="122"/>
      <c r="E39865" s="122"/>
    </row>
    <row r="39866" spans="4:5">
      <c r="D39866" s="122"/>
      <c r="E39866" s="122"/>
    </row>
    <row r="39867" spans="4:5">
      <c r="D39867" s="122"/>
      <c r="E39867" s="122"/>
    </row>
    <row r="39868" spans="4:5">
      <c r="D39868" s="122"/>
      <c r="E39868" s="122"/>
    </row>
    <row r="39869" spans="4:5">
      <c r="D39869" s="122"/>
      <c r="E39869" s="122"/>
    </row>
    <row r="39870" spans="4:5">
      <c r="D39870" s="122"/>
      <c r="E39870" s="122"/>
    </row>
    <row r="39871" spans="4:5">
      <c r="D39871" s="122"/>
      <c r="E39871" s="122"/>
    </row>
    <row r="39872" spans="4:5">
      <c r="D39872" s="122"/>
      <c r="E39872" s="122"/>
    </row>
    <row r="39873" spans="4:5">
      <c r="D39873" s="122"/>
      <c r="E39873" s="122"/>
    </row>
    <row r="39874" spans="4:5">
      <c r="D39874" s="122"/>
      <c r="E39874" s="122"/>
    </row>
    <row r="39875" spans="4:5">
      <c r="D39875" s="122"/>
      <c r="E39875" s="122"/>
    </row>
    <row r="39876" spans="4:5">
      <c r="D39876" s="122"/>
      <c r="E39876" s="122"/>
    </row>
    <row r="39877" spans="4:5">
      <c r="D39877" s="122"/>
      <c r="E39877" s="122"/>
    </row>
    <row r="39878" spans="4:5">
      <c r="D39878" s="122"/>
      <c r="E39878" s="122"/>
    </row>
    <row r="39879" spans="4:5">
      <c r="D39879" s="122"/>
      <c r="E39879" s="122"/>
    </row>
    <row r="39880" spans="4:5">
      <c r="D39880" s="122"/>
      <c r="E39880" s="122"/>
    </row>
    <row r="39881" spans="4:5">
      <c r="D39881" s="122"/>
      <c r="E39881" s="122"/>
    </row>
    <row r="39882" spans="4:5">
      <c r="D39882" s="122"/>
      <c r="E39882" s="122"/>
    </row>
    <row r="39883" spans="4:5">
      <c r="D39883" s="122"/>
      <c r="E39883" s="122"/>
    </row>
    <row r="39884" spans="4:5">
      <c r="D39884" s="122"/>
      <c r="E39884" s="122"/>
    </row>
    <row r="39885" spans="4:5">
      <c r="D39885" s="122"/>
      <c r="E39885" s="122"/>
    </row>
    <row r="39886" spans="4:5">
      <c r="D39886" s="122"/>
      <c r="E39886" s="122"/>
    </row>
    <row r="39887" spans="4:5">
      <c r="D39887" s="122"/>
      <c r="E39887" s="122"/>
    </row>
    <row r="39888" spans="4:5">
      <c r="D39888" s="122"/>
      <c r="E39888" s="122"/>
    </row>
    <row r="39889" spans="4:5">
      <c r="D39889" s="122"/>
      <c r="E39889" s="122"/>
    </row>
    <row r="39890" spans="4:5">
      <c r="D39890" s="122"/>
      <c r="E39890" s="122"/>
    </row>
    <row r="39891" spans="4:5">
      <c r="D39891" s="122"/>
      <c r="E39891" s="122"/>
    </row>
    <row r="39892" spans="4:5">
      <c r="D39892" s="122"/>
      <c r="E39892" s="122"/>
    </row>
    <row r="39893" spans="4:5">
      <c r="D39893" s="122"/>
      <c r="E39893" s="122"/>
    </row>
    <row r="39894" spans="4:5">
      <c r="D39894" s="122"/>
      <c r="E39894" s="122"/>
    </row>
    <row r="39895" spans="4:5">
      <c r="D39895" s="122"/>
      <c r="E39895" s="122"/>
    </row>
    <row r="39896" spans="4:5">
      <c r="D39896" s="122"/>
      <c r="E39896" s="122"/>
    </row>
    <row r="39897" spans="4:5">
      <c r="D39897" s="122"/>
      <c r="E39897" s="122"/>
    </row>
    <row r="39898" spans="4:5">
      <c r="D39898" s="122"/>
      <c r="E39898" s="122"/>
    </row>
    <row r="39899" spans="4:5">
      <c r="D39899" s="122"/>
      <c r="E39899" s="122"/>
    </row>
    <row r="39900" spans="4:5">
      <c r="D39900" s="122"/>
      <c r="E39900" s="122"/>
    </row>
    <row r="39901" spans="4:5">
      <c r="D39901" s="122"/>
      <c r="E39901" s="122"/>
    </row>
    <row r="39902" spans="4:5">
      <c r="D39902" s="122"/>
      <c r="E39902" s="122"/>
    </row>
    <row r="39903" spans="4:5">
      <c r="D39903" s="122"/>
      <c r="E39903" s="122"/>
    </row>
    <row r="39904" spans="4:5">
      <c r="D39904" s="122"/>
      <c r="E39904" s="122"/>
    </row>
    <row r="39905" spans="4:5">
      <c r="D39905" s="122"/>
      <c r="E39905" s="122"/>
    </row>
    <row r="39906" spans="4:5">
      <c r="D39906" s="122"/>
      <c r="E39906" s="122"/>
    </row>
    <row r="39907" spans="4:5">
      <c r="D39907" s="122"/>
      <c r="E39907" s="122"/>
    </row>
    <row r="39908" spans="4:5">
      <c r="D39908" s="122"/>
      <c r="E39908" s="122"/>
    </row>
    <row r="39909" spans="4:5">
      <c r="D39909" s="122"/>
      <c r="E39909" s="122"/>
    </row>
    <row r="39910" spans="4:5">
      <c r="D39910" s="122"/>
      <c r="E39910" s="122"/>
    </row>
    <row r="39911" spans="4:5">
      <c r="D39911" s="122"/>
      <c r="E39911" s="122"/>
    </row>
    <row r="39912" spans="4:5">
      <c r="D39912" s="122"/>
      <c r="E39912" s="122"/>
    </row>
    <row r="39913" spans="4:5">
      <c r="D39913" s="122"/>
      <c r="E39913" s="122"/>
    </row>
    <row r="39914" spans="4:5">
      <c r="D39914" s="122"/>
      <c r="E39914" s="122"/>
    </row>
    <row r="39915" spans="4:5">
      <c r="D39915" s="122"/>
      <c r="E39915" s="122"/>
    </row>
    <row r="39916" spans="4:5">
      <c r="D39916" s="122"/>
      <c r="E39916" s="122"/>
    </row>
    <row r="39917" spans="4:5">
      <c r="D39917" s="122"/>
      <c r="E39917" s="122"/>
    </row>
    <row r="39918" spans="4:5">
      <c r="D39918" s="122"/>
      <c r="E39918" s="122"/>
    </row>
    <row r="39919" spans="4:5">
      <c r="D39919" s="122"/>
      <c r="E39919" s="122"/>
    </row>
    <row r="39920" spans="4:5">
      <c r="D39920" s="122"/>
      <c r="E39920" s="122"/>
    </row>
    <row r="39921" spans="4:5">
      <c r="D39921" s="122"/>
      <c r="E39921" s="122"/>
    </row>
    <row r="39922" spans="4:5">
      <c r="D39922" s="122"/>
      <c r="E39922" s="122"/>
    </row>
    <row r="39923" spans="4:5">
      <c r="D39923" s="122"/>
      <c r="E39923" s="122"/>
    </row>
    <row r="39924" spans="4:5">
      <c r="D39924" s="122"/>
      <c r="E39924" s="122"/>
    </row>
    <row r="39925" spans="4:5">
      <c r="D39925" s="122"/>
      <c r="E39925" s="122"/>
    </row>
    <row r="39926" spans="4:5">
      <c r="D39926" s="122"/>
      <c r="E39926" s="122"/>
    </row>
    <row r="39927" spans="4:5">
      <c r="D39927" s="122"/>
      <c r="E39927" s="122"/>
    </row>
    <row r="39928" spans="4:5">
      <c r="D39928" s="122"/>
      <c r="E39928" s="122"/>
    </row>
    <row r="39929" spans="4:5">
      <c r="D39929" s="122"/>
      <c r="E39929" s="122"/>
    </row>
    <row r="39930" spans="4:5">
      <c r="D39930" s="122"/>
      <c r="E39930" s="122"/>
    </row>
    <row r="39931" spans="4:5">
      <c r="D39931" s="122"/>
      <c r="E39931" s="122"/>
    </row>
    <row r="39932" spans="4:5">
      <c r="D39932" s="122"/>
      <c r="E39932" s="122"/>
    </row>
    <row r="39933" spans="4:5">
      <c r="D39933" s="122"/>
      <c r="E39933" s="122"/>
    </row>
    <row r="39934" spans="4:5">
      <c r="D39934" s="122"/>
      <c r="E39934" s="122"/>
    </row>
    <row r="39935" spans="4:5">
      <c r="D39935" s="122"/>
      <c r="E39935" s="122"/>
    </row>
    <row r="39936" spans="4:5">
      <c r="D39936" s="122"/>
      <c r="E39936" s="122"/>
    </row>
    <row r="39937" spans="4:5">
      <c r="D39937" s="122"/>
      <c r="E39937" s="122"/>
    </row>
    <row r="39938" spans="4:5">
      <c r="D39938" s="122"/>
      <c r="E39938" s="122"/>
    </row>
    <row r="39939" spans="4:5">
      <c r="D39939" s="122"/>
      <c r="E39939" s="122"/>
    </row>
    <row r="39940" spans="4:5">
      <c r="D39940" s="122"/>
      <c r="E39940" s="122"/>
    </row>
    <row r="39941" spans="4:5">
      <c r="D39941" s="122"/>
      <c r="E39941" s="122"/>
    </row>
    <row r="39942" spans="4:5">
      <c r="D39942" s="122"/>
      <c r="E39942" s="122"/>
    </row>
    <row r="39943" spans="4:5">
      <c r="D39943" s="122"/>
      <c r="E39943" s="122"/>
    </row>
    <row r="39944" spans="4:5">
      <c r="D39944" s="122"/>
      <c r="E39944" s="122"/>
    </row>
    <row r="39945" spans="4:5">
      <c r="D39945" s="122"/>
      <c r="E39945" s="122"/>
    </row>
    <row r="39946" spans="4:5">
      <c r="D39946" s="122"/>
      <c r="E39946" s="122"/>
    </row>
    <row r="39947" spans="4:5">
      <c r="D39947" s="122"/>
      <c r="E39947" s="122"/>
    </row>
    <row r="39948" spans="4:5">
      <c r="D39948" s="122"/>
      <c r="E39948" s="122"/>
    </row>
    <row r="39949" spans="4:5">
      <c r="D39949" s="122"/>
      <c r="E39949" s="122"/>
    </row>
    <row r="39950" spans="4:5">
      <c r="D39950" s="122"/>
      <c r="E39950" s="122"/>
    </row>
    <row r="39951" spans="4:5">
      <c r="D39951" s="122"/>
      <c r="E39951" s="122"/>
    </row>
    <row r="39952" spans="4:5">
      <c r="D39952" s="122"/>
      <c r="E39952" s="122"/>
    </row>
    <row r="39953" spans="4:5">
      <c r="D39953" s="122"/>
      <c r="E39953" s="122"/>
    </row>
    <row r="39954" spans="4:5">
      <c r="D39954" s="122"/>
      <c r="E39954" s="122"/>
    </row>
    <row r="39955" spans="4:5">
      <c r="D39955" s="122"/>
      <c r="E39955" s="122"/>
    </row>
    <row r="39956" spans="4:5">
      <c r="D39956" s="122"/>
      <c r="E39956" s="122"/>
    </row>
    <row r="39957" spans="4:5">
      <c r="D39957" s="122"/>
      <c r="E39957" s="122"/>
    </row>
    <row r="39958" spans="4:5">
      <c r="D39958" s="122"/>
      <c r="E39958" s="122"/>
    </row>
    <row r="39959" spans="4:5">
      <c r="D39959" s="122"/>
      <c r="E39959" s="122"/>
    </row>
    <row r="39960" spans="4:5">
      <c r="D39960" s="122"/>
      <c r="E39960" s="122"/>
    </row>
    <row r="39961" spans="4:5">
      <c r="D39961" s="122"/>
      <c r="E39961" s="122"/>
    </row>
    <row r="39962" spans="4:5">
      <c r="D39962" s="122"/>
      <c r="E39962" s="122"/>
    </row>
    <row r="39963" spans="4:5">
      <c r="D39963" s="122"/>
      <c r="E39963" s="122"/>
    </row>
    <row r="39964" spans="4:5">
      <c r="D39964" s="122"/>
      <c r="E39964" s="122"/>
    </row>
    <row r="39965" spans="4:5">
      <c r="D39965" s="122"/>
      <c r="E39965" s="122"/>
    </row>
    <row r="39966" spans="4:5">
      <c r="D39966" s="122"/>
      <c r="E39966" s="122"/>
    </row>
    <row r="39967" spans="4:5">
      <c r="D39967" s="122"/>
      <c r="E39967" s="122"/>
    </row>
    <row r="39968" spans="4:5">
      <c r="D39968" s="122"/>
      <c r="E39968" s="122"/>
    </row>
    <row r="39969" spans="4:5">
      <c r="D39969" s="122"/>
      <c r="E39969" s="122"/>
    </row>
    <row r="39970" spans="4:5">
      <c r="D39970" s="122"/>
      <c r="E39970" s="122"/>
    </row>
    <row r="39971" spans="4:5">
      <c r="D39971" s="122"/>
      <c r="E39971" s="122"/>
    </row>
    <row r="39972" spans="4:5">
      <c r="D39972" s="122"/>
      <c r="E39972" s="122"/>
    </row>
    <row r="39973" spans="4:5">
      <c r="D39973" s="122"/>
      <c r="E39973" s="122"/>
    </row>
    <row r="39974" spans="4:5">
      <c r="D39974" s="122"/>
      <c r="E39974" s="122"/>
    </row>
    <row r="39975" spans="4:5">
      <c r="D39975" s="122"/>
      <c r="E39975" s="122"/>
    </row>
    <row r="39976" spans="4:5">
      <c r="D39976" s="122"/>
      <c r="E39976" s="122"/>
    </row>
    <row r="39977" spans="4:5">
      <c r="D39977" s="122"/>
      <c r="E39977" s="122"/>
    </row>
    <row r="39978" spans="4:5">
      <c r="D39978" s="122"/>
      <c r="E39978" s="122"/>
    </row>
    <row r="39979" spans="4:5">
      <c r="D39979" s="122"/>
      <c r="E39979" s="122"/>
    </row>
    <row r="39980" spans="4:5">
      <c r="D39980" s="122"/>
      <c r="E39980" s="122"/>
    </row>
    <row r="39981" spans="4:5">
      <c r="D39981" s="122"/>
      <c r="E39981" s="122"/>
    </row>
    <row r="39982" spans="4:5">
      <c r="D39982" s="122"/>
      <c r="E39982" s="122"/>
    </row>
    <row r="39983" spans="4:5">
      <c r="D39983" s="122"/>
      <c r="E39983" s="122"/>
    </row>
    <row r="39984" spans="4:5">
      <c r="D39984" s="122"/>
      <c r="E39984" s="122"/>
    </row>
    <row r="39985" spans="4:5">
      <c r="D39985" s="122"/>
      <c r="E39985" s="122"/>
    </row>
    <row r="39986" spans="4:5">
      <c r="D39986" s="122"/>
      <c r="E39986" s="122"/>
    </row>
    <row r="39987" spans="4:5">
      <c r="D39987" s="122"/>
      <c r="E39987" s="122"/>
    </row>
    <row r="39988" spans="4:5">
      <c r="D39988" s="122"/>
      <c r="E39988" s="122"/>
    </row>
    <row r="39989" spans="4:5">
      <c r="D39989" s="122"/>
      <c r="E39989" s="122"/>
    </row>
    <row r="39990" spans="4:5">
      <c r="D39990" s="122"/>
      <c r="E39990" s="122"/>
    </row>
    <row r="39991" spans="4:5">
      <c r="D39991" s="122"/>
      <c r="E39991" s="122"/>
    </row>
    <row r="39992" spans="4:5">
      <c r="D39992" s="122"/>
      <c r="E39992" s="122"/>
    </row>
    <row r="39993" spans="4:5">
      <c r="D39993" s="122"/>
      <c r="E39993" s="122"/>
    </row>
    <row r="39994" spans="4:5">
      <c r="D39994" s="122"/>
      <c r="E39994" s="122"/>
    </row>
    <row r="39995" spans="4:5">
      <c r="D39995" s="122"/>
      <c r="E39995" s="122"/>
    </row>
    <row r="39996" spans="4:5">
      <c r="D39996" s="122"/>
      <c r="E39996" s="122"/>
    </row>
    <row r="39997" spans="4:5">
      <c r="D39997" s="122"/>
      <c r="E39997" s="122"/>
    </row>
    <row r="39998" spans="4:5">
      <c r="D39998" s="122"/>
      <c r="E39998" s="122"/>
    </row>
    <row r="39999" spans="4:5">
      <c r="D39999" s="122"/>
      <c r="E39999" s="122"/>
    </row>
    <row r="40000" spans="4:5">
      <c r="D40000" s="122"/>
      <c r="E40000" s="122"/>
    </row>
    <row r="40001" spans="4:5">
      <c r="D40001" s="122"/>
      <c r="E40001" s="122"/>
    </row>
    <row r="40002" spans="4:5">
      <c r="D40002" s="122"/>
      <c r="E40002" s="122"/>
    </row>
    <row r="40003" spans="4:5">
      <c r="D40003" s="122"/>
      <c r="E40003" s="122"/>
    </row>
    <row r="40004" spans="4:5">
      <c r="D40004" s="122"/>
      <c r="E40004" s="122"/>
    </row>
    <row r="40005" spans="4:5">
      <c r="D40005" s="122"/>
      <c r="E40005" s="122"/>
    </row>
    <row r="40006" spans="4:5">
      <c r="D40006" s="122"/>
      <c r="E40006" s="122"/>
    </row>
    <row r="40007" spans="4:5">
      <c r="D40007" s="122"/>
      <c r="E40007" s="122"/>
    </row>
    <row r="40008" spans="4:5">
      <c r="D40008" s="122"/>
      <c r="E40008" s="122"/>
    </row>
    <row r="40009" spans="4:5">
      <c r="D40009" s="122"/>
      <c r="E40009" s="122"/>
    </row>
    <row r="40010" spans="4:5">
      <c r="D40010" s="122"/>
      <c r="E40010" s="122"/>
    </row>
    <row r="40011" spans="4:5">
      <c r="D40011" s="122"/>
      <c r="E40011" s="122"/>
    </row>
    <row r="40012" spans="4:5">
      <c r="D40012" s="122"/>
      <c r="E40012" s="122"/>
    </row>
    <row r="40013" spans="4:5">
      <c r="D40013" s="122"/>
      <c r="E40013" s="122"/>
    </row>
    <row r="40014" spans="4:5">
      <c r="D40014" s="122"/>
      <c r="E40014" s="122"/>
    </row>
    <row r="40015" spans="4:5">
      <c r="D40015" s="122"/>
      <c r="E40015" s="122"/>
    </row>
    <row r="40016" spans="4:5">
      <c r="D40016" s="122"/>
      <c r="E40016" s="122"/>
    </row>
    <row r="40017" spans="4:5">
      <c r="D40017" s="122"/>
      <c r="E40017" s="122"/>
    </row>
    <row r="40018" spans="4:5">
      <c r="D40018" s="122"/>
      <c r="E40018" s="122"/>
    </row>
    <row r="40019" spans="4:5">
      <c r="D40019" s="122"/>
      <c r="E40019" s="122"/>
    </row>
    <row r="40020" spans="4:5">
      <c r="D40020" s="122"/>
      <c r="E40020" s="122"/>
    </row>
    <row r="40021" spans="4:5">
      <c r="D40021" s="122"/>
      <c r="E40021" s="122"/>
    </row>
    <row r="40022" spans="4:5">
      <c r="D40022" s="122"/>
      <c r="E40022" s="122"/>
    </row>
    <row r="40023" spans="4:5">
      <c r="D40023" s="122"/>
      <c r="E40023" s="122"/>
    </row>
    <row r="40024" spans="4:5">
      <c r="D40024" s="122"/>
      <c r="E40024" s="122"/>
    </row>
    <row r="40025" spans="4:5">
      <c r="D40025" s="122"/>
      <c r="E40025" s="122"/>
    </row>
    <row r="40026" spans="4:5">
      <c r="D40026" s="122"/>
      <c r="E40026" s="122"/>
    </row>
    <row r="40027" spans="4:5">
      <c r="D40027" s="122"/>
      <c r="E40027" s="122"/>
    </row>
    <row r="40028" spans="4:5">
      <c r="D40028" s="122"/>
      <c r="E40028" s="122"/>
    </row>
    <row r="40029" spans="4:5">
      <c r="D40029" s="122"/>
      <c r="E40029" s="122"/>
    </row>
    <row r="40030" spans="4:5">
      <c r="D40030" s="122"/>
      <c r="E40030" s="122"/>
    </row>
    <row r="40031" spans="4:5">
      <c r="D40031" s="122"/>
      <c r="E40031" s="122"/>
    </row>
    <row r="40032" spans="4:5">
      <c r="D40032" s="122"/>
      <c r="E40032" s="122"/>
    </row>
    <row r="40033" spans="4:5">
      <c r="D40033" s="122"/>
      <c r="E40033" s="122"/>
    </row>
    <row r="40034" spans="4:5">
      <c r="D40034" s="122"/>
      <c r="E40034" s="122"/>
    </row>
    <row r="40035" spans="4:5">
      <c r="D40035" s="122"/>
      <c r="E40035" s="122"/>
    </row>
    <row r="40036" spans="4:5">
      <c r="D40036" s="122"/>
      <c r="E40036" s="122"/>
    </row>
    <row r="40037" spans="4:5">
      <c r="D40037" s="122"/>
      <c r="E40037" s="122"/>
    </row>
    <row r="40038" spans="4:5">
      <c r="D40038" s="122"/>
      <c r="E40038" s="122"/>
    </row>
    <row r="40039" spans="4:5">
      <c r="D40039" s="122"/>
      <c r="E40039" s="122"/>
    </row>
    <row r="40040" spans="4:5">
      <c r="D40040" s="122"/>
      <c r="E40040" s="122"/>
    </row>
    <row r="40041" spans="4:5">
      <c r="D40041" s="122"/>
      <c r="E40041" s="122"/>
    </row>
    <row r="40042" spans="4:5">
      <c r="D40042" s="122"/>
      <c r="E40042" s="122"/>
    </row>
    <row r="40043" spans="4:5">
      <c r="D40043" s="122"/>
      <c r="E40043" s="122"/>
    </row>
    <row r="40044" spans="4:5">
      <c r="D40044" s="122"/>
      <c r="E40044" s="122"/>
    </row>
    <row r="40045" spans="4:5">
      <c r="D40045" s="122"/>
      <c r="E40045" s="122"/>
    </row>
    <row r="40046" spans="4:5">
      <c r="D40046" s="122"/>
      <c r="E40046" s="122"/>
    </row>
    <row r="40047" spans="4:5">
      <c r="D40047" s="122"/>
      <c r="E40047" s="122"/>
    </row>
    <row r="40048" spans="4:5">
      <c r="D40048" s="122"/>
      <c r="E40048" s="122"/>
    </row>
    <row r="40049" spans="4:5">
      <c r="D40049" s="122"/>
      <c r="E40049" s="122"/>
    </row>
    <row r="40050" spans="4:5">
      <c r="D40050" s="122"/>
      <c r="E40050" s="122"/>
    </row>
    <row r="40051" spans="4:5">
      <c r="D40051" s="122"/>
      <c r="E40051" s="122"/>
    </row>
    <row r="40052" spans="4:5">
      <c r="D40052" s="122"/>
      <c r="E40052" s="122"/>
    </row>
    <row r="40053" spans="4:5">
      <c r="D40053" s="122"/>
      <c r="E40053" s="122"/>
    </row>
    <row r="40054" spans="4:5">
      <c r="D40054" s="122"/>
      <c r="E40054" s="122"/>
    </row>
    <row r="40055" spans="4:5">
      <c r="D40055" s="122"/>
      <c r="E40055" s="122"/>
    </row>
    <row r="40056" spans="4:5">
      <c r="D40056" s="122"/>
      <c r="E40056" s="122"/>
    </row>
    <row r="40057" spans="4:5">
      <c r="D40057" s="122"/>
      <c r="E40057" s="122"/>
    </row>
    <row r="40058" spans="4:5">
      <c r="D40058" s="122"/>
      <c r="E40058" s="122"/>
    </row>
    <row r="40059" spans="4:5">
      <c r="D40059" s="122"/>
      <c r="E40059" s="122"/>
    </row>
    <row r="40060" spans="4:5">
      <c r="D40060" s="122"/>
      <c r="E40060" s="122"/>
    </row>
    <row r="40061" spans="4:5">
      <c r="D40061" s="122"/>
      <c r="E40061" s="122"/>
    </row>
    <row r="40062" spans="4:5">
      <c r="D40062" s="122"/>
      <c r="E40062" s="122"/>
    </row>
    <row r="40063" spans="4:5">
      <c r="D40063" s="122"/>
      <c r="E40063" s="122"/>
    </row>
    <row r="40064" spans="4:5">
      <c r="D40064" s="122"/>
      <c r="E40064" s="122"/>
    </row>
    <row r="40065" spans="4:5">
      <c r="D40065" s="122"/>
      <c r="E40065" s="122"/>
    </row>
    <row r="40066" spans="4:5">
      <c r="D40066" s="122"/>
      <c r="E40066" s="122"/>
    </row>
    <row r="40067" spans="4:5">
      <c r="D40067" s="122"/>
      <c r="E40067" s="122"/>
    </row>
    <row r="40068" spans="4:5">
      <c r="D40068" s="122"/>
      <c r="E40068" s="122"/>
    </row>
    <row r="40069" spans="4:5">
      <c r="D40069" s="122"/>
      <c r="E40069" s="122"/>
    </row>
    <row r="40070" spans="4:5">
      <c r="D40070" s="122"/>
      <c r="E40070" s="122"/>
    </row>
    <row r="40071" spans="4:5">
      <c r="D40071" s="122"/>
      <c r="E40071" s="122"/>
    </row>
    <row r="40072" spans="4:5">
      <c r="D40072" s="122"/>
      <c r="E40072" s="122"/>
    </row>
    <row r="40073" spans="4:5">
      <c r="D40073" s="122"/>
      <c r="E40073" s="122"/>
    </row>
    <row r="40074" spans="4:5">
      <c r="D40074" s="122"/>
      <c r="E40074" s="122"/>
    </row>
    <row r="40075" spans="4:5">
      <c r="D40075" s="122"/>
      <c r="E40075" s="122"/>
    </row>
    <row r="40076" spans="4:5">
      <c r="D40076" s="122"/>
      <c r="E40076" s="122"/>
    </row>
    <row r="40077" spans="4:5">
      <c r="D40077" s="122"/>
      <c r="E40077" s="122"/>
    </row>
    <row r="40078" spans="4:5">
      <c r="D40078" s="122"/>
      <c r="E40078" s="122"/>
    </row>
    <row r="40079" spans="4:5">
      <c r="D40079" s="122"/>
      <c r="E40079" s="122"/>
    </row>
    <row r="40080" spans="4:5">
      <c r="D40080" s="122"/>
      <c r="E40080" s="122"/>
    </row>
    <row r="40081" spans="4:5">
      <c r="D40081" s="122"/>
      <c r="E40081" s="122"/>
    </row>
    <row r="40082" spans="4:5">
      <c r="D40082" s="122"/>
      <c r="E40082" s="122"/>
    </row>
    <row r="40083" spans="4:5">
      <c r="D40083" s="122"/>
      <c r="E40083" s="122"/>
    </row>
    <row r="40084" spans="4:5">
      <c r="D40084" s="122"/>
      <c r="E40084" s="122"/>
    </row>
    <row r="40085" spans="4:5">
      <c r="D40085" s="122"/>
      <c r="E40085" s="122"/>
    </row>
    <row r="40086" spans="4:5">
      <c r="D40086" s="122"/>
      <c r="E40086" s="122"/>
    </row>
    <row r="40087" spans="4:5">
      <c r="D40087" s="122"/>
      <c r="E40087" s="122"/>
    </row>
    <row r="40088" spans="4:5">
      <c r="D40088" s="122"/>
      <c r="E40088" s="122"/>
    </row>
    <row r="40089" spans="4:5">
      <c r="D40089" s="122"/>
      <c r="E40089" s="122"/>
    </row>
    <row r="40090" spans="4:5">
      <c r="D40090" s="122"/>
      <c r="E40090" s="122"/>
    </row>
    <row r="40091" spans="4:5">
      <c r="D40091" s="122"/>
      <c r="E40091" s="122"/>
    </row>
    <row r="40092" spans="4:5">
      <c r="D40092" s="122"/>
      <c r="E40092" s="122"/>
    </row>
    <row r="40093" spans="4:5">
      <c r="D40093" s="122"/>
      <c r="E40093" s="122"/>
    </row>
    <row r="40094" spans="4:5">
      <c r="D40094" s="122"/>
      <c r="E40094" s="122"/>
    </row>
    <row r="40095" spans="4:5">
      <c r="D40095" s="122"/>
      <c r="E40095" s="122"/>
    </row>
    <row r="40096" spans="4:5">
      <c r="D40096" s="122"/>
      <c r="E40096" s="122"/>
    </row>
    <row r="40097" spans="4:5">
      <c r="D40097" s="122"/>
      <c r="E40097" s="122"/>
    </row>
    <row r="40098" spans="4:5">
      <c r="D40098" s="122"/>
      <c r="E40098" s="122"/>
    </row>
    <row r="40099" spans="4:5">
      <c r="D40099" s="122"/>
      <c r="E40099" s="122"/>
    </row>
    <row r="40100" spans="4:5">
      <c r="D40100" s="122"/>
      <c r="E40100" s="122"/>
    </row>
    <row r="40101" spans="4:5">
      <c r="D40101" s="122"/>
      <c r="E40101" s="122"/>
    </row>
    <row r="40102" spans="4:5">
      <c r="D40102" s="122"/>
      <c r="E40102" s="122"/>
    </row>
    <row r="40103" spans="4:5">
      <c r="D40103" s="122"/>
      <c r="E40103" s="122"/>
    </row>
    <row r="40104" spans="4:5">
      <c r="D40104" s="122"/>
      <c r="E40104" s="122"/>
    </row>
    <row r="40105" spans="4:5">
      <c r="D40105" s="122"/>
      <c r="E40105" s="122"/>
    </row>
    <row r="40106" spans="4:5">
      <c r="D40106" s="122"/>
      <c r="E40106" s="122"/>
    </row>
    <row r="40107" spans="4:5">
      <c r="D40107" s="122"/>
      <c r="E40107" s="122"/>
    </row>
    <row r="40108" spans="4:5">
      <c r="D40108" s="122"/>
      <c r="E40108" s="122"/>
    </row>
    <row r="40109" spans="4:5">
      <c r="D40109" s="122"/>
      <c r="E40109" s="122"/>
    </row>
    <row r="40110" spans="4:5">
      <c r="D40110" s="122"/>
      <c r="E40110" s="122"/>
    </row>
    <row r="40111" spans="4:5">
      <c r="D40111" s="122"/>
      <c r="E40111" s="122"/>
    </row>
    <row r="40112" spans="4:5">
      <c r="D40112" s="122"/>
      <c r="E40112" s="122"/>
    </row>
    <row r="40113" spans="4:5">
      <c r="D40113" s="122"/>
      <c r="E40113" s="122"/>
    </row>
    <row r="40114" spans="4:5">
      <c r="D40114" s="122"/>
      <c r="E40114" s="122"/>
    </row>
    <row r="40115" spans="4:5">
      <c r="D40115" s="122"/>
      <c r="E40115" s="122"/>
    </row>
    <row r="40116" spans="4:5">
      <c r="D40116" s="122"/>
      <c r="E40116" s="122"/>
    </row>
    <row r="40117" spans="4:5">
      <c r="D40117" s="122"/>
      <c r="E40117" s="122"/>
    </row>
    <row r="40118" spans="4:5">
      <c r="D40118" s="122"/>
      <c r="E40118" s="122"/>
    </row>
    <row r="40119" spans="4:5">
      <c r="D40119" s="122"/>
      <c r="E40119" s="122"/>
    </row>
    <row r="40120" spans="4:5">
      <c r="D40120" s="122"/>
      <c r="E40120" s="122"/>
    </row>
    <row r="40121" spans="4:5">
      <c r="D40121" s="122"/>
      <c r="E40121" s="122"/>
    </row>
    <row r="40122" spans="4:5">
      <c r="D40122" s="122"/>
      <c r="E40122" s="122"/>
    </row>
    <row r="40123" spans="4:5">
      <c r="D40123" s="122"/>
      <c r="E40123" s="122"/>
    </row>
    <row r="40124" spans="4:5">
      <c r="D40124" s="122"/>
      <c r="E40124" s="122"/>
    </row>
    <row r="40125" spans="4:5">
      <c r="D40125" s="122"/>
      <c r="E40125" s="122"/>
    </row>
    <row r="40126" spans="4:5">
      <c r="D40126" s="122"/>
      <c r="E40126" s="122"/>
    </row>
    <row r="40127" spans="4:5">
      <c r="D40127" s="122"/>
      <c r="E40127" s="122"/>
    </row>
    <row r="40128" spans="4:5">
      <c r="D40128" s="122"/>
      <c r="E40128" s="122"/>
    </row>
    <row r="40129" spans="4:5">
      <c r="D40129" s="122"/>
      <c r="E40129" s="122"/>
    </row>
    <row r="40130" spans="4:5">
      <c r="D40130" s="122"/>
      <c r="E40130" s="122"/>
    </row>
    <row r="40131" spans="4:5">
      <c r="D40131" s="122"/>
      <c r="E40131" s="122"/>
    </row>
    <row r="40132" spans="4:5">
      <c r="D40132" s="122"/>
      <c r="E40132" s="122"/>
    </row>
    <row r="40133" spans="4:5">
      <c r="D40133" s="122"/>
      <c r="E40133" s="122"/>
    </row>
    <row r="40134" spans="4:5">
      <c r="D40134" s="122"/>
      <c r="E40134" s="122"/>
    </row>
    <row r="40135" spans="4:5">
      <c r="D40135" s="122"/>
      <c r="E40135" s="122"/>
    </row>
    <row r="40136" spans="4:5">
      <c r="D40136" s="122"/>
      <c r="E40136" s="122"/>
    </row>
    <row r="40137" spans="4:5">
      <c r="D40137" s="122"/>
      <c r="E40137" s="122"/>
    </row>
    <row r="40138" spans="4:5">
      <c r="D40138" s="122"/>
      <c r="E40138" s="122"/>
    </row>
    <row r="40139" spans="4:5">
      <c r="D40139" s="122"/>
      <c r="E40139" s="122"/>
    </row>
    <row r="40140" spans="4:5">
      <c r="D40140" s="122"/>
      <c r="E40140" s="122"/>
    </row>
    <row r="40141" spans="4:5">
      <c r="D40141" s="122"/>
      <c r="E40141" s="122"/>
    </row>
    <row r="40142" spans="4:5">
      <c r="D40142" s="122"/>
      <c r="E40142" s="122"/>
    </row>
    <row r="40143" spans="4:5">
      <c r="D40143" s="122"/>
      <c r="E40143" s="122"/>
    </row>
    <row r="40144" spans="4:5">
      <c r="D40144" s="122"/>
      <c r="E40144" s="122"/>
    </row>
    <row r="40145" spans="4:5">
      <c r="D40145" s="122"/>
      <c r="E40145" s="122"/>
    </row>
    <row r="40146" spans="4:5">
      <c r="D40146" s="122"/>
      <c r="E40146" s="122"/>
    </row>
    <row r="40147" spans="4:5">
      <c r="D40147" s="122"/>
      <c r="E40147" s="122"/>
    </row>
    <row r="40148" spans="4:5">
      <c r="D40148" s="122"/>
      <c r="E40148" s="122"/>
    </row>
    <row r="40149" spans="4:5">
      <c r="D40149" s="122"/>
      <c r="E40149" s="122"/>
    </row>
    <row r="40150" spans="4:5">
      <c r="D40150" s="122"/>
      <c r="E40150" s="122"/>
    </row>
    <row r="40151" spans="4:5">
      <c r="D40151" s="122"/>
      <c r="E40151" s="122"/>
    </row>
    <row r="40152" spans="4:5">
      <c r="D40152" s="122"/>
      <c r="E40152" s="122"/>
    </row>
    <row r="40153" spans="4:5">
      <c r="D40153" s="122"/>
      <c r="E40153" s="122"/>
    </row>
    <row r="40154" spans="4:5">
      <c r="D40154" s="122"/>
      <c r="E40154" s="122"/>
    </row>
    <row r="40155" spans="4:5">
      <c r="D40155" s="122"/>
      <c r="E40155" s="122"/>
    </row>
    <row r="40156" spans="4:5">
      <c r="D40156" s="122"/>
      <c r="E40156" s="122"/>
    </row>
    <row r="40157" spans="4:5">
      <c r="D40157" s="122"/>
      <c r="E40157" s="122"/>
    </row>
    <row r="40158" spans="4:5">
      <c r="D40158" s="122"/>
      <c r="E40158" s="122"/>
    </row>
    <row r="40159" spans="4:5">
      <c r="D40159" s="122"/>
      <c r="E40159" s="122"/>
    </row>
    <row r="40160" spans="4:5">
      <c r="D40160" s="122"/>
      <c r="E40160" s="122"/>
    </row>
    <row r="40161" spans="4:5">
      <c r="D40161" s="122"/>
      <c r="E40161" s="122"/>
    </row>
    <row r="40162" spans="4:5">
      <c r="D40162" s="122"/>
      <c r="E40162" s="122"/>
    </row>
    <row r="40163" spans="4:5">
      <c r="D40163" s="122"/>
      <c r="E40163" s="122"/>
    </row>
    <row r="40164" spans="4:5">
      <c r="D40164" s="122"/>
      <c r="E40164" s="122"/>
    </row>
    <row r="40165" spans="4:5">
      <c r="D40165" s="122"/>
      <c r="E40165" s="122"/>
    </row>
    <row r="40166" spans="4:5">
      <c r="D40166" s="122"/>
      <c r="E40166" s="122"/>
    </row>
    <row r="40167" spans="4:5">
      <c r="D40167" s="122"/>
      <c r="E40167" s="122"/>
    </row>
    <row r="40168" spans="4:5">
      <c r="D40168" s="122"/>
      <c r="E40168" s="122"/>
    </row>
    <row r="40169" spans="4:5">
      <c r="D40169" s="122"/>
      <c r="E40169" s="122"/>
    </row>
    <row r="40170" spans="4:5">
      <c r="D40170" s="122"/>
      <c r="E40170" s="122"/>
    </row>
    <row r="40171" spans="4:5">
      <c r="D40171" s="122"/>
      <c r="E40171" s="122"/>
    </row>
    <row r="40172" spans="4:5">
      <c r="D40172" s="122"/>
      <c r="E40172" s="122"/>
    </row>
    <row r="40173" spans="4:5">
      <c r="D40173" s="122"/>
      <c r="E40173" s="122"/>
    </row>
    <row r="40174" spans="4:5">
      <c r="D40174" s="122"/>
      <c r="E40174" s="122"/>
    </row>
    <row r="40175" spans="4:5">
      <c r="D40175" s="122"/>
      <c r="E40175" s="122"/>
    </row>
    <row r="40176" spans="4:5">
      <c r="D40176" s="122"/>
      <c r="E40176" s="122"/>
    </row>
    <row r="40177" spans="4:5">
      <c r="D40177" s="122"/>
      <c r="E40177" s="122"/>
    </row>
    <row r="40178" spans="4:5">
      <c r="D40178" s="122"/>
      <c r="E40178" s="122"/>
    </row>
    <row r="40179" spans="4:5">
      <c r="D40179" s="122"/>
      <c r="E40179" s="122"/>
    </row>
    <row r="40180" spans="4:5">
      <c r="D40180" s="122"/>
      <c r="E40180" s="122"/>
    </row>
    <row r="40181" spans="4:5">
      <c r="D40181" s="122"/>
      <c r="E40181" s="122"/>
    </row>
    <row r="40182" spans="4:5">
      <c r="D40182" s="122"/>
      <c r="E40182" s="122"/>
    </row>
    <row r="40183" spans="4:5">
      <c r="D40183" s="122"/>
      <c r="E40183" s="122"/>
    </row>
    <row r="40184" spans="4:5">
      <c r="D40184" s="122"/>
      <c r="E40184" s="122"/>
    </row>
    <row r="40185" spans="4:5">
      <c r="D40185" s="122"/>
      <c r="E40185" s="122"/>
    </row>
    <row r="40186" spans="4:5">
      <c r="D40186" s="122"/>
      <c r="E40186" s="122"/>
    </row>
    <row r="40187" spans="4:5">
      <c r="D40187" s="122"/>
      <c r="E40187" s="122"/>
    </row>
    <row r="40188" spans="4:5">
      <c r="D40188" s="122"/>
      <c r="E40188" s="122"/>
    </row>
    <row r="40189" spans="4:5">
      <c r="D40189" s="122"/>
      <c r="E40189" s="122"/>
    </row>
    <row r="40190" spans="4:5">
      <c r="D40190" s="122"/>
      <c r="E40190" s="122"/>
    </row>
    <row r="40191" spans="4:5">
      <c r="D40191" s="122"/>
      <c r="E40191" s="122"/>
    </row>
    <row r="40192" spans="4:5">
      <c r="D40192" s="122"/>
      <c r="E40192" s="122"/>
    </row>
    <row r="40193" spans="4:5">
      <c r="D40193" s="122"/>
      <c r="E40193" s="122"/>
    </row>
    <row r="40194" spans="4:5">
      <c r="D40194" s="122"/>
      <c r="E40194" s="122"/>
    </row>
    <row r="40195" spans="4:5">
      <c r="D40195" s="122"/>
      <c r="E40195" s="122"/>
    </row>
    <row r="40196" spans="4:5">
      <c r="D40196" s="122"/>
      <c r="E40196" s="122"/>
    </row>
    <row r="40197" spans="4:5">
      <c r="D40197" s="122"/>
      <c r="E40197" s="122"/>
    </row>
    <row r="40198" spans="4:5">
      <c r="D40198" s="122"/>
      <c r="E40198" s="122"/>
    </row>
    <row r="40199" spans="4:5">
      <c r="D40199" s="122"/>
      <c r="E40199" s="122"/>
    </row>
    <row r="40200" spans="4:5">
      <c r="D40200" s="122"/>
      <c r="E40200" s="122"/>
    </row>
    <row r="40201" spans="4:5">
      <c r="D40201" s="122"/>
      <c r="E40201" s="122"/>
    </row>
    <row r="40202" spans="4:5">
      <c r="D40202" s="122"/>
      <c r="E40202" s="122"/>
    </row>
    <row r="40203" spans="4:5">
      <c r="D40203" s="122"/>
      <c r="E40203" s="122"/>
    </row>
    <row r="40204" spans="4:5">
      <c r="D40204" s="122"/>
      <c r="E40204" s="122"/>
    </row>
    <row r="40205" spans="4:5">
      <c r="D40205" s="122"/>
      <c r="E40205" s="122"/>
    </row>
    <row r="40206" spans="4:5">
      <c r="D40206" s="122"/>
      <c r="E40206" s="122"/>
    </row>
    <row r="40207" spans="4:5">
      <c r="D40207" s="122"/>
      <c r="E40207" s="122"/>
    </row>
    <row r="40208" spans="4:5">
      <c r="D40208" s="122"/>
      <c r="E40208" s="122"/>
    </row>
    <row r="40209" spans="4:5">
      <c r="D40209" s="122"/>
      <c r="E40209" s="122"/>
    </row>
    <row r="40210" spans="4:5">
      <c r="D40210" s="122"/>
      <c r="E40210" s="122"/>
    </row>
    <row r="40211" spans="4:5">
      <c r="D40211" s="122"/>
      <c r="E40211" s="122"/>
    </row>
    <row r="40212" spans="4:5">
      <c r="D40212" s="122"/>
      <c r="E40212" s="122"/>
    </row>
    <row r="40213" spans="4:5">
      <c r="D40213" s="122"/>
      <c r="E40213" s="122"/>
    </row>
    <row r="40214" spans="4:5">
      <c r="D40214" s="122"/>
      <c r="E40214" s="122"/>
    </row>
    <row r="40215" spans="4:5">
      <c r="D40215" s="122"/>
      <c r="E40215" s="122"/>
    </row>
    <row r="40216" spans="4:5">
      <c r="D40216" s="122"/>
      <c r="E40216" s="122"/>
    </row>
    <row r="40217" spans="4:5">
      <c r="D40217" s="122"/>
      <c r="E40217" s="122"/>
    </row>
    <row r="40218" spans="4:5">
      <c r="D40218" s="122"/>
      <c r="E40218" s="122"/>
    </row>
    <row r="40219" spans="4:5">
      <c r="D40219" s="122"/>
      <c r="E40219" s="122"/>
    </row>
    <row r="40220" spans="4:5">
      <c r="D40220" s="122"/>
      <c r="E40220" s="122"/>
    </row>
    <row r="40221" spans="4:5">
      <c r="D40221" s="122"/>
      <c r="E40221" s="122"/>
    </row>
    <row r="40222" spans="4:5">
      <c r="D40222" s="122"/>
      <c r="E40222" s="122"/>
    </row>
    <row r="40223" spans="4:5">
      <c r="D40223" s="122"/>
      <c r="E40223" s="122"/>
    </row>
    <row r="40224" spans="4:5">
      <c r="D40224" s="122"/>
      <c r="E40224" s="122"/>
    </row>
    <row r="40225" spans="4:5">
      <c r="D40225" s="122"/>
      <c r="E40225" s="122"/>
    </row>
    <row r="40226" spans="4:5">
      <c r="D40226" s="122"/>
      <c r="E40226" s="122"/>
    </row>
    <row r="40227" spans="4:5">
      <c r="D40227" s="122"/>
      <c r="E40227" s="122"/>
    </row>
    <row r="40228" spans="4:5">
      <c r="D40228" s="122"/>
      <c r="E40228" s="122"/>
    </row>
    <row r="40229" spans="4:5">
      <c r="D40229" s="122"/>
      <c r="E40229" s="122"/>
    </row>
    <row r="40230" spans="4:5">
      <c r="D40230" s="122"/>
      <c r="E40230" s="122"/>
    </row>
    <row r="40231" spans="4:5">
      <c r="D40231" s="122"/>
      <c r="E40231" s="122"/>
    </row>
    <row r="40232" spans="4:5">
      <c r="D40232" s="122"/>
      <c r="E40232" s="122"/>
    </row>
    <row r="40233" spans="4:5">
      <c r="D40233" s="122"/>
      <c r="E40233" s="122"/>
    </row>
    <row r="40234" spans="4:5">
      <c r="D40234" s="122"/>
      <c r="E40234" s="122"/>
    </row>
    <row r="40235" spans="4:5">
      <c r="D40235" s="122"/>
      <c r="E40235" s="122"/>
    </row>
    <row r="40236" spans="4:5">
      <c r="D40236" s="122"/>
      <c r="E40236" s="122"/>
    </row>
    <row r="40237" spans="4:5">
      <c r="D40237" s="122"/>
      <c r="E40237" s="122"/>
    </row>
    <row r="40238" spans="4:5">
      <c r="D40238" s="122"/>
      <c r="E40238" s="122"/>
    </row>
    <row r="40239" spans="4:5">
      <c r="D40239" s="122"/>
      <c r="E40239" s="122"/>
    </row>
    <row r="40240" spans="4:5">
      <c r="D40240" s="122"/>
      <c r="E40240" s="122"/>
    </row>
    <row r="40241" spans="4:5">
      <c r="D40241" s="122"/>
      <c r="E40241" s="122"/>
    </row>
    <row r="40242" spans="4:5">
      <c r="D40242" s="122"/>
      <c r="E40242" s="122"/>
    </row>
    <row r="40243" spans="4:5">
      <c r="D40243" s="122"/>
      <c r="E40243" s="122"/>
    </row>
    <row r="40244" spans="4:5">
      <c r="D40244" s="122"/>
      <c r="E40244" s="122"/>
    </row>
    <row r="40245" spans="4:5">
      <c r="D40245" s="122"/>
      <c r="E40245" s="122"/>
    </row>
    <row r="40246" spans="4:5">
      <c r="D40246" s="122"/>
      <c r="E40246" s="122"/>
    </row>
    <row r="40247" spans="4:5">
      <c r="D40247" s="122"/>
      <c r="E40247" s="122"/>
    </row>
    <row r="40248" spans="4:5">
      <c r="D40248" s="122"/>
      <c r="E40248" s="122"/>
    </row>
    <row r="40249" spans="4:5">
      <c r="D40249" s="122"/>
      <c r="E40249" s="122"/>
    </row>
    <row r="40250" spans="4:5">
      <c r="D40250" s="122"/>
      <c r="E40250" s="122"/>
    </row>
    <row r="40251" spans="4:5">
      <c r="D40251" s="122"/>
      <c r="E40251" s="122"/>
    </row>
    <row r="40252" spans="4:5">
      <c r="D40252" s="122"/>
      <c r="E40252" s="122"/>
    </row>
    <row r="40253" spans="4:5">
      <c r="D40253" s="122"/>
      <c r="E40253" s="122"/>
    </row>
    <row r="40254" spans="4:5">
      <c r="D40254" s="122"/>
      <c r="E40254" s="122"/>
    </row>
    <row r="40255" spans="4:5">
      <c r="D40255" s="122"/>
      <c r="E40255" s="122"/>
    </row>
    <row r="40256" spans="4:5">
      <c r="D40256" s="122"/>
      <c r="E40256" s="122"/>
    </row>
    <row r="40257" spans="4:5">
      <c r="D40257" s="122"/>
      <c r="E40257" s="122"/>
    </row>
    <row r="40258" spans="4:5">
      <c r="D40258" s="122"/>
      <c r="E40258" s="122"/>
    </row>
    <row r="40259" spans="4:5">
      <c r="D40259" s="122"/>
      <c r="E40259" s="122"/>
    </row>
    <row r="40260" spans="4:5">
      <c r="D40260" s="122"/>
      <c r="E40260" s="122"/>
    </row>
    <row r="40261" spans="4:5">
      <c r="D40261" s="122"/>
      <c r="E40261" s="122"/>
    </row>
    <row r="40262" spans="4:5">
      <c r="D40262" s="122"/>
      <c r="E40262" s="122"/>
    </row>
    <row r="40263" spans="4:5">
      <c r="D40263" s="122"/>
      <c r="E40263" s="122"/>
    </row>
    <row r="40264" spans="4:5">
      <c r="D40264" s="122"/>
      <c r="E40264" s="122"/>
    </row>
    <row r="40265" spans="4:5">
      <c r="D40265" s="122"/>
      <c r="E40265" s="122"/>
    </row>
    <row r="40266" spans="4:5">
      <c r="D40266" s="122"/>
      <c r="E40266" s="122"/>
    </row>
    <row r="40267" spans="4:5">
      <c r="D40267" s="122"/>
      <c r="E40267" s="122"/>
    </row>
    <row r="40268" spans="4:5">
      <c r="D40268" s="122"/>
      <c r="E40268" s="122"/>
    </row>
    <row r="40269" spans="4:5">
      <c r="D40269" s="122"/>
      <c r="E40269" s="122"/>
    </row>
    <row r="40270" spans="4:5">
      <c r="D40270" s="122"/>
      <c r="E40270" s="122"/>
    </row>
    <row r="40271" spans="4:5">
      <c r="D40271" s="122"/>
      <c r="E40271" s="122"/>
    </row>
    <row r="40272" spans="4:5">
      <c r="D40272" s="122"/>
      <c r="E40272" s="122"/>
    </row>
    <row r="40273" spans="4:5">
      <c r="D40273" s="122"/>
      <c r="E40273" s="122"/>
    </row>
    <row r="40274" spans="4:5">
      <c r="D40274" s="122"/>
      <c r="E40274" s="122"/>
    </row>
    <row r="40275" spans="4:5">
      <c r="D40275" s="122"/>
      <c r="E40275" s="122"/>
    </row>
    <row r="40276" spans="4:5">
      <c r="D40276" s="122"/>
      <c r="E40276" s="122"/>
    </row>
    <row r="40277" spans="4:5">
      <c r="D40277" s="122"/>
      <c r="E40277" s="122"/>
    </row>
    <row r="40278" spans="4:5">
      <c r="D40278" s="122"/>
      <c r="E40278" s="122"/>
    </row>
    <row r="40279" spans="4:5">
      <c r="D40279" s="122"/>
      <c r="E40279" s="122"/>
    </row>
    <row r="40280" spans="4:5">
      <c r="D40280" s="122"/>
      <c r="E40280" s="122"/>
    </row>
    <row r="40281" spans="4:5">
      <c r="D40281" s="122"/>
      <c r="E40281" s="122"/>
    </row>
    <row r="40282" spans="4:5">
      <c r="D40282" s="122"/>
      <c r="E40282" s="122"/>
    </row>
    <row r="40283" spans="4:5">
      <c r="D40283" s="122"/>
      <c r="E40283" s="122"/>
    </row>
    <row r="40284" spans="4:5">
      <c r="D40284" s="122"/>
      <c r="E40284" s="122"/>
    </row>
    <row r="40285" spans="4:5">
      <c r="D40285" s="122"/>
      <c r="E40285" s="122"/>
    </row>
    <row r="40286" spans="4:5">
      <c r="D40286" s="122"/>
      <c r="E40286" s="122"/>
    </row>
    <row r="40287" spans="4:5">
      <c r="D40287" s="122"/>
      <c r="E40287" s="122"/>
    </row>
    <row r="40288" spans="4:5">
      <c r="D40288" s="122"/>
      <c r="E40288" s="122"/>
    </row>
    <row r="40289" spans="4:5">
      <c r="D40289" s="122"/>
      <c r="E40289" s="122"/>
    </row>
    <row r="40290" spans="4:5">
      <c r="D40290" s="122"/>
      <c r="E40290" s="122"/>
    </row>
    <row r="40291" spans="4:5">
      <c r="D40291" s="122"/>
      <c r="E40291" s="122"/>
    </row>
    <row r="40292" spans="4:5">
      <c r="D40292" s="122"/>
      <c r="E40292" s="122"/>
    </row>
    <row r="40293" spans="4:5">
      <c r="D40293" s="122"/>
      <c r="E40293" s="122"/>
    </row>
    <row r="40294" spans="4:5">
      <c r="D40294" s="122"/>
      <c r="E40294" s="122"/>
    </row>
    <row r="40295" spans="4:5">
      <c r="D40295" s="122"/>
      <c r="E40295" s="122"/>
    </row>
    <row r="40296" spans="4:5">
      <c r="D40296" s="122"/>
      <c r="E40296" s="122"/>
    </row>
    <row r="40297" spans="4:5">
      <c r="D40297" s="122"/>
      <c r="E40297" s="122"/>
    </row>
    <row r="40298" spans="4:5">
      <c r="D40298" s="122"/>
      <c r="E40298" s="122"/>
    </row>
    <row r="40299" spans="4:5">
      <c r="D40299" s="122"/>
      <c r="E40299" s="122"/>
    </row>
    <row r="40300" spans="4:5">
      <c r="D40300" s="122"/>
      <c r="E40300" s="122"/>
    </row>
    <row r="40301" spans="4:5">
      <c r="D40301" s="122"/>
      <c r="E40301" s="122"/>
    </row>
    <row r="40302" spans="4:5">
      <c r="D40302" s="122"/>
      <c r="E40302" s="122"/>
    </row>
    <row r="40303" spans="4:5">
      <c r="D40303" s="122"/>
      <c r="E40303" s="122"/>
    </row>
    <row r="40304" spans="4:5">
      <c r="D40304" s="122"/>
      <c r="E40304" s="122"/>
    </row>
    <row r="40305" spans="4:5">
      <c r="D40305" s="122"/>
      <c r="E40305" s="122"/>
    </row>
    <row r="40306" spans="4:5">
      <c r="D40306" s="122"/>
      <c r="E40306" s="122"/>
    </row>
    <row r="40307" spans="4:5">
      <c r="D40307" s="122"/>
      <c r="E40307" s="122"/>
    </row>
    <row r="40308" spans="4:5">
      <c r="D40308" s="122"/>
      <c r="E40308" s="122"/>
    </row>
    <row r="40309" spans="4:5">
      <c r="D40309" s="122"/>
      <c r="E40309" s="122"/>
    </row>
    <row r="40310" spans="4:5">
      <c r="D40310" s="122"/>
      <c r="E40310" s="122"/>
    </row>
    <row r="40311" spans="4:5">
      <c r="D40311" s="122"/>
      <c r="E40311" s="122"/>
    </row>
    <row r="40312" spans="4:5">
      <c r="D40312" s="122"/>
      <c r="E40312" s="122"/>
    </row>
    <row r="40313" spans="4:5">
      <c r="D40313" s="122"/>
      <c r="E40313" s="122"/>
    </row>
    <row r="40314" spans="4:5">
      <c r="D40314" s="122"/>
      <c r="E40314" s="122"/>
    </row>
    <row r="40315" spans="4:5">
      <c r="D40315" s="122"/>
      <c r="E40315" s="122"/>
    </row>
    <row r="40316" spans="4:5">
      <c r="D40316" s="122"/>
      <c r="E40316" s="122"/>
    </row>
    <row r="40317" spans="4:5">
      <c r="D40317" s="122"/>
      <c r="E40317" s="122"/>
    </row>
    <row r="40318" spans="4:5">
      <c r="D40318" s="122"/>
      <c r="E40318" s="122"/>
    </row>
    <row r="40319" spans="4:5">
      <c r="D40319" s="122"/>
      <c r="E40319" s="122"/>
    </row>
    <row r="40320" spans="4:5">
      <c r="D40320" s="122"/>
      <c r="E40320" s="122"/>
    </row>
    <row r="40321" spans="4:5">
      <c r="D40321" s="122"/>
      <c r="E40321" s="122"/>
    </row>
    <row r="40322" spans="4:5">
      <c r="D40322" s="122"/>
      <c r="E40322" s="122"/>
    </row>
    <row r="40323" spans="4:5">
      <c r="D40323" s="122"/>
      <c r="E40323" s="122"/>
    </row>
    <row r="40324" spans="4:5">
      <c r="D40324" s="122"/>
      <c r="E40324" s="122"/>
    </row>
    <row r="40325" spans="4:5">
      <c r="D40325" s="122"/>
      <c r="E40325" s="122"/>
    </row>
    <row r="40326" spans="4:5">
      <c r="D40326" s="122"/>
      <c r="E40326" s="122"/>
    </row>
    <row r="40327" spans="4:5">
      <c r="D40327" s="122"/>
      <c r="E40327" s="122"/>
    </row>
    <row r="40328" spans="4:5">
      <c r="D40328" s="122"/>
      <c r="E40328" s="122"/>
    </row>
    <row r="40329" spans="4:5">
      <c r="D40329" s="122"/>
      <c r="E40329" s="122"/>
    </row>
    <row r="40330" spans="4:5">
      <c r="D40330" s="122"/>
      <c r="E40330" s="122"/>
    </row>
    <row r="40331" spans="4:5">
      <c r="D40331" s="122"/>
      <c r="E40331" s="122"/>
    </row>
    <row r="40332" spans="4:5">
      <c r="D40332" s="122"/>
      <c r="E40332" s="122"/>
    </row>
    <row r="40333" spans="4:5">
      <c r="D40333" s="122"/>
      <c r="E40333" s="122"/>
    </row>
    <row r="40334" spans="4:5">
      <c r="D40334" s="122"/>
      <c r="E40334" s="122"/>
    </row>
    <row r="40335" spans="4:5">
      <c r="D40335" s="122"/>
      <c r="E40335" s="122"/>
    </row>
    <row r="40336" spans="4:5">
      <c r="D40336" s="122"/>
      <c r="E40336" s="122"/>
    </row>
    <row r="40337" spans="4:5">
      <c r="D40337" s="122"/>
      <c r="E40337" s="122"/>
    </row>
    <row r="40338" spans="4:5">
      <c r="D40338" s="122"/>
      <c r="E40338" s="122"/>
    </row>
    <row r="40339" spans="4:5">
      <c r="D40339" s="122"/>
      <c r="E40339" s="122"/>
    </row>
    <row r="40340" spans="4:5">
      <c r="D40340" s="122"/>
      <c r="E40340" s="122"/>
    </row>
    <row r="40341" spans="4:5">
      <c r="D40341" s="122"/>
      <c r="E40341" s="122"/>
    </row>
    <row r="40342" spans="4:5">
      <c r="D40342" s="122"/>
      <c r="E40342" s="122"/>
    </row>
    <row r="40343" spans="4:5">
      <c r="D40343" s="122"/>
      <c r="E40343" s="122"/>
    </row>
    <row r="40344" spans="4:5">
      <c r="D40344" s="122"/>
      <c r="E40344" s="122"/>
    </row>
    <row r="40345" spans="4:5">
      <c r="D40345" s="122"/>
      <c r="E40345" s="122"/>
    </row>
    <row r="40346" spans="4:5">
      <c r="D40346" s="122"/>
      <c r="E40346" s="122"/>
    </row>
    <row r="40347" spans="4:5">
      <c r="D40347" s="122"/>
      <c r="E40347" s="122"/>
    </row>
    <row r="40348" spans="4:5">
      <c r="D40348" s="122"/>
      <c r="E40348" s="122"/>
    </row>
    <row r="40349" spans="4:5">
      <c r="D40349" s="122"/>
      <c r="E40349" s="122"/>
    </row>
    <row r="40350" spans="4:5">
      <c r="D40350" s="122"/>
      <c r="E40350" s="122"/>
    </row>
    <row r="40351" spans="4:5">
      <c r="D40351" s="122"/>
      <c r="E40351" s="122"/>
    </row>
    <row r="40352" spans="4:5">
      <c r="D40352" s="122"/>
      <c r="E40352" s="122"/>
    </row>
    <row r="40353" spans="4:5">
      <c r="D40353" s="122"/>
      <c r="E40353" s="122"/>
    </row>
    <row r="40354" spans="4:5">
      <c r="D40354" s="122"/>
      <c r="E40354" s="122"/>
    </row>
    <row r="40355" spans="4:5">
      <c r="D40355" s="122"/>
      <c r="E40355" s="122"/>
    </row>
    <row r="40356" spans="4:5">
      <c r="D40356" s="122"/>
      <c r="E40356" s="122"/>
    </row>
    <row r="40357" spans="4:5">
      <c r="D40357" s="122"/>
      <c r="E40357" s="122"/>
    </row>
    <row r="40358" spans="4:5">
      <c r="D40358" s="122"/>
      <c r="E40358" s="122"/>
    </row>
    <row r="40359" spans="4:5">
      <c r="D40359" s="122"/>
      <c r="E40359" s="122"/>
    </row>
    <row r="40360" spans="4:5">
      <c r="D40360" s="122"/>
      <c r="E40360" s="122"/>
    </row>
    <row r="40361" spans="4:5">
      <c r="D40361" s="122"/>
      <c r="E40361" s="122"/>
    </row>
    <row r="40362" spans="4:5">
      <c r="D40362" s="122"/>
      <c r="E40362" s="122"/>
    </row>
    <row r="40363" spans="4:5">
      <c r="D40363" s="122"/>
      <c r="E40363" s="122"/>
    </row>
    <row r="40364" spans="4:5">
      <c r="D40364" s="122"/>
      <c r="E40364" s="122"/>
    </row>
    <row r="40365" spans="4:5">
      <c r="D40365" s="122"/>
      <c r="E40365" s="122"/>
    </row>
    <row r="40366" spans="4:5">
      <c r="D40366" s="122"/>
      <c r="E40366" s="122"/>
    </row>
    <row r="40367" spans="4:5">
      <c r="D40367" s="122"/>
      <c r="E40367" s="122"/>
    </row>
    <row r="40368" spans="4:5">
      <c r="D40368" s="122"/>
      <c r="E40368" s="122"/>
    </row>
    <row r="40369" spans="4:5">
      <c r="D40369" s="122"/>
      <c r="E40369" s="122"/>
    </row>
    <row r="40370" spans="4:5">
      <c r="D40370" s="122"/>
      <c r="E40370" s="122"/>
    </row>
    <row r="40371" spans="4:5">
      <c r="D40371" s="122"/>
      <c r="E40371" s="122"/>
    </row>
    <row r="40372" spans="4:5">
      <c r="D40372" s="122"/>
      <c r="E40372" s="122"/>
    </row>
    <row r="40373" spans="4:5">
      <c r="D40373" s="122"/>
      <c r="E40373" s="122"/>
    </row>
    <row r="40374" spans="4:5">
      <c r="D40374" s="122"/>
      <c r="E40374" s="122"/>
    </row>
    <row r="40375" spans="4:5">
      <c r="D40375" s="122"/>
      <c r="E40375" s="122"/>
    </row>
    <row r="40376" spans="4:5">
      <c r="D40376" s="122"/>
      <c r="E40376" s="122"/>
    </row>
    <row r="40377" spans="4:5">
      <c r="D40377" s="122"/>
      <c r="E40377" s="122"/>
    </row>
    <row r="40378" spans="4:5">
      <c r="D40378" s="122"/>
      <c r="E40378" s="122"/>
    </row>
    <row r="40379" spans="4:5">
      <c r="D40379" s="122"/>
      <c r="E40379" s="122"/>
    </row>
    <row r="40380" spans="4:5">
      <c r="D40380" s="122"/>
      <c r="E40380" s="122"/>
    </row>
    <row r="40381" spans="4:5">
      <c r="D40381" s="122"/>
      <c r="E40381" s="122"/>
    </row>
    <row r="40382" spans="4:5">
      <c r="D40382" s="122"/>
      <c r="E40382" s="122"/>
    </row>
    <row r="40383" spans="4:5">
      <c r="D40383" s="122"/>
      <c r="E40383" s="122"/>
    </row>
    <row r="40384" spans="4:5">
      <c r="D40384" s="122"/>
      <c r="E40384" s="122"/>
    </row>
    <row r="40385" spans="4:5">
      <c r="D40385" s="122"/>
      <c r="E40385" s="122"/>
    </row>
    <row r="40386" spans="4:5">
      <c r="D40386" s="122"/>
      <c r="E40386" s="122"/>
    </row>
    <row r="40387" spans="4:5">
      <c r="D40387" s="122"/>
      <c r="E40387" s="122"/>
    </row>
    <row r="40388" spans="4:5">
      <c r="D40388" s="122"/>
      <c r="E40388" s="122"/>
    </row>
    <row r="40389" spans="4:5">
      <c r="D40389" s="122"/>
      <c r="E40389" s="122"/>
    </row>
    <row r="40390" spans="4:5">
      <c r="D40390" s="122"/>
      <c r="E40390" s="122"/>
    </row>
    <row r="40391" spans="4:5">
      <c r="D40391" s="122"/>
      <c r="E40391" s="122"/>
    </row>
    <row r="40392" spans="4:5">
      <c r="D40392" s="122"/>
      <c r="E40392" s="122"/>
    </row>
    <row r="40393" spans="4:5">
      <c r="D40393" s="122"/>
      <c r="E40393" s="122"/>
    </row>
    <row r="40394" spans="4:5">
      <c r="D40394" s="122"/>
      <c r="E40394" s="122"/>
    </row>
    <row r="40395" spans="4:5">
      <c r="D40395" s="122"/>
      <c r="E40395" s="122"/>
    </row>
    <row r="40396" spans="4:5">
      <c r="D40396" s="122"/>
      <c r="E40396" s="122"/>
    </row>
    <row r="40397" spans="4:5">
      <c r="D40397" s="122"/>
      <c r="E40397" s="122"/>
    </row>
    <row r="40398" spans="4:5">
      <c r="D40398" s="122"/>
      <c r="E40398" s="122"/>
    </row>
    <row r="40399" spans="4:5">
      <c r="D40399" s="122"/>
      <c r="E40399" s="122"/>
    </row>
    <row r="40400" spans="4:5">
      <c r="D40400" s="122"/>
      <c r="E40400" s="122"/>
    </row>
    <row r="40401" spans="4:5">
      <c r="D40401" s="122"/>
      <c r="E40401" s="122"/>
    </row>
    <row r="40402" spans="4:5">
      <c r="D40402" s="122"/>
      <c r="E40402" s="122"/>
    </row>
    <row r="40403" spans="4:5">
      <c r="D40403" s="122"/>
      <c r="E40403" s="122"/>
    </row>
    <row r="40404" spans="4:5">
      <c r="D40404" s="122"/>
      <c r="E40404" s="122"/>
    </row>
    <row r="40405" spans="4:5">
      <c r="D40405" s="122"/>
      <c r="E40405" s="122"/>
    </row>
    <row r="40406" spans="4:5">
      <c r="D40406" s="122"/>
      <c r="E40406" s="122"/>
    </row>
    <row r="40407" spans="4:5">
      <c r="D40407" s="122"/>
      <c r="E40407" s="122"/>
    </row>
    <row r="40408" spans="4:5">
      <c r="D40408" s="122"/>
      <c r="E40408" s="122"/>
    </row>
    <row r="40409" spans="4:5">
      <c r="D40409" s="122"/>
      <c r="E40409" s="122"/>
    </row>
    <row r="40410" spans="4:5">
      <c r="D40410" s="122"/>
      <c r="E40410" s="122"/>
    </row>
    <row r="40411" spans="4:5">
      <c r="D40411" s="122"/>
      <c r="E40411" s="122"/>
    </row>
    <row r="40412" spans="4:5">
      <c r="D40412" s="122"/>
      <c r="E40412" s="122"/>
    </row>
    <row r="40413" spans="4:5">
      <c r="D40413" s="122"/>
      <c r="E40413" s="122"/>
    </row>
    <row r="40414" spans="4:5">
      <c r="D40414" s="122"/>
      <c r="E40414" s="122"/>
    </row>
    <row r="40415" spans="4:5">
      <c r="D40415" s="122"/>
      <c r="E40415" s="122"/>
    </row>
    <row r="40416" spans="4:5">
      <c r="D40416" s="122"/>
      <c r="E40416" s="122"/>
    </row>
    <row r="40417" spans="4:5">
      <c r="D40417" s="122"/>
      <c r="E40417" s="122"/>
    </row>
    <row r="40418" spans="4:5">
      <c r="D40418" s="122"/>
      <c r="E40418" s="122"/>
    </row>
    <row r="40419" spans="4:5">
      <c r="D40419" s="122"/>
      <c r="E40419" s="122"/>
    </row>
    <row r="40420" spans="4:5">
      <c r="D40420" s="122"/>
      <c r="E40420" s="122"/>
    </row>
    <row r="40421" spans="4:5">
      <c r="D40421" s="122"/>
      <c r="E40421" s="122"/>
    </row>
    <row r="40422" spans="4:5">
      <c r="D40422" s="122"/>
      <c r="E40422" s="122"/>
    </row>
    <row r="40423" spans="4:5">
      <c r="D40423" s="122"/>
      <c r="E40423" s="122"/>
    </row>
    <row r="40424" spans="4:5">
      <c r="D40424" s="122"/>
      <c r="E40424" s="122"/>
    </row>
    <row r="40425" spans="4:5">
      <c r="D40425" s="122"/>
      <c r="E40425" s="122"/>
    </row>
    <row r="40426" spans="4:5">
      <c r="D40426" s="122"/>
      <c r="E40426" s="122"/>
    </row>
    <row r="40427" spans="4:5">
      <c r="D40427" s="122"/>
      <c r="E40427" s="122"/>
    </row>
    <row r="40428" spans="4:5">
      <c r="D40428" s="122"/>
      <c r="E40428" s="122"/>
    </row>
    <row r="40429" spans="4:5">
      <c r="D40429" s="122"/>
      <c r="E40429" s="122"/>
    </row>
    <row r="40430" spans="4:5">
      <c r="D40430" s="122"/>
      <c r="E40430" s="122"/>
    </row>
    <row r="40431" spans="4:5">
      <c r="D40431" s="122"/>
      <c r="E40431" s="122"/>
    </row>
    <row r="40432" spans="4:5">
      <c r="D40432" s="122"/>
      <c r="E40432" s="122"/>
    </row>
    <row r="40433" spans="4:5">
      <c r="D40433" s="122"/>
      <c r="E40433" s="122"/>
    </row>
    <row r="40434" spans="4:5">
      <c r="D40434" s="122"/>
      <c r="E40434" s="122"/>
    </row>
    <row r="40435" spans="4:5">
      <c r="D40435" s="122"/>
      <c r="E40435" s="122"/>
    </row>
    <row r="40436" spans="4:5">
      <c r="D40436" s="122"/>
      <c r="E40436" s="122"/>
    </row>
    <row r="40437" spans="4:5">
      <c r="D40437" s="122"/>
      <c r="E40437" s="122"/>
    </row>
    <row r="40438" spans="4:5">
      <c r="D40438" s="122"/>
      <c r="E40438" s="122"/>
    </row>
    <row r="40439" spans="4:5">
      <c r="D40439" s="122"/>
      <c r="E40439" s="122"/>
    </row>
    <row r="40440" spans="4:5">
      <c r="D40440" s="122"/>
      <c r="E40440" s="122"/>
    </row>
    <row r="40441" spans="4:5">
      <c r="D40441" s="122"/>
      <c r="E40441" s="122"/>
    </row>
    <row r="40442" spans="4:5">
      <c r="D40442" s="122"/>
      <c r="E40442" s="122"/>
    </row>
    <row r="40443" spans="4:5">
      <c r="D40443" s="122"/>
      <c r="E40443" s="122"/>
    </row>
    <row r="40444" spans="4:5">
      <c r="D40444" s="122"/>
      <c r="E40444" s="122"/>
    </row>
    <row r="40445" spans="4:5">
      <c r="D40445" s="122"/>
      <c r="E40445" s="122"/>
    </row>
    <row r="40446" spans="4:5">
      <c r="D40446" s="122"/>
      <c r="E40446" s="122"/>
    </row>
    <row r="40447" spans="4:5">
      <c r="D40447" s="122"/>
      <c r="E40447" s="122"/>
    </row>
    <row r="40448" spans="4:5">
      <c r="D40448" s="122"/>
      <c r="E40448" s="122"/>
    </row>
    <row r="40449" spans="4:5">
      <c r="D40449" s="122"/>
      <c r="E40449" s="122"/>
    </row>
    <row r="40450" spans="4:5">
      <c r="D40450" s="122"/>
      <c r="E40450" s="122"/>
    </row>
    <row r="40451" spans="4:5">
      <c r="D40451" s="122"/>
      <c r="E40451" s="122"/>
    </row>
    <row r="40452" spans="4:5">
      <c r="D40452" s="122"/>
      <c r="E40452" s="122"/>
    </row>
    <row r="40453" spans="4:5">
      <c r="D40453" s="122"/>
      <c r="E40453" s="122"/>
    </row>
    <row r="40454" spans="4:5">
      <c r="D40454" s="122"/>
      <c r="E40454" s="122"/>
    </row>
    <row r="40455" spans="4:5">
      <c r="D40455" s="122"/>
      <c r="E40455" s="122"/>
    </row>
    <row r="40456" spans="4:5">
      <c r="D40456" s="122"/>
      <c r="E40456" s="122"/>
    </row>
    <row r="40457" spans="4:5">
      <c r="D40457" s="122"/>
      <c r="E40457" s="122"/>
    </row>
    <row r="40458" spans="4:5">
      <c r="D40458" s="122"/>
      <c r="E40458" s="122"/>
    </row>
    <row r="40459" spans="4:5">
      <c r="D40459" s="122"/>
      <c r="E40459" s="122"/>
    </row>
    <row r="40460" spans="4:5">
      <c r="D40460" s="122"/>
      <c r="E40460" s="122"/>
    </row>
    <row r="40461" spans="4:5">
      <c r="D40461" s="122"/>
      <c r="E40461" s="122"/>
    </row>
    <row r="40462" spans="4:5">
      <c r="D40462" s="122"/>
      <c r="E40462" s="122"/>
    </row>
    <row r="40463" spans="4:5">
      <c r="D40463" s="122"/>
      <c r="E40463" s="122"/>
    </row>
    <row r="40464" spans="4:5">
      <c r="D40464" s="122"/>
      <c r="E40464" s="122"/>
    </row>
    <row r="40465" spans="4:5">
      <c r="D40465" s="122"/>
      <c r="E40465" s="122"/>
    </row>
    <row r="40466" spans="4:5">
      <c r="D40466" s="122"/>
      <c r="E40466" s="122"/>
    </row>
    <row r="40467" spans="4:5">
      <c r="D40467" s="122"/>
      <c r="E40467" s="122"/>
    </row>
    <row r="40468" spans="4:5">
      <c r="D40468" s="122"/>
      <c r="E40468" s="122"/>
    </row>
    <row r="40469" spans="4:5">
      <c r="D40469" s="122"/>
      <c r="E40469" s="122"/>
    </row>
    <row r="40470" spans="4:5">
      <c r="D40470" s="122"/>
      <c r="E40470" s="122"/>
    </row>
    <row r="40471" spans="4:5">
      <c r="D40471" s="122"/>
      <c r="E40471" s="122"/>
    </row>
    <row r="40472" spans="4:5">
      <c r="D40472" s="122"/>
      <c r="E40472" s="122"/>
    </row>
    <row r="40473" spans="4:5">
      <c r="D40473" s="122"/>
      <c r="E40473" s="122"/>
    </row>
    <row r="40474" spans="4:5">
      <c r="D40474" s="122"/>
      <c r="E40474" s="122"/>
    </row>
    <row r="40475" spans="4:5">
      <c r="D40475" s="122"/>
      <c r="E40475" s="122"/>
    </row>
    <row r="40476" spans="4:5">
      <c r="D40476" s="122"/>
      <c r="E40476" s="122"/>
    </row>
    <row r="40477" spans="4:5">
      <c r="D40477" s="122"/>
      <c r="E40477" s="122"/>
    </row>
    <row r="40478" spans="4:5">
      <c r="D40478" s="122"/>
      <c r="E40478" s="122"/>
    </row>
    <row r="40479" spans="4:5">
      <c r="D40479" s="122"/>
      <c r="E40479" s="122"/>
    </row>
    <row r="40480" spans="4:5">
      <c r="D40480" s="122"/>
      <c r="E40480" s="122"/>
    </row>
    <row r="40481" spans="4:5">
      <c r="D40481" s="122"/>
      <c r="E40481" s="122"/>
    </row>
    <row r="40482" spans="4:5">
      <c r="D40482" s="122"/>
      <c r="E40482" s="122"/>
    </row>
    <row r="40483" spans="4:5">
      <c r="D40483" s="122"/>
      <c r="E40483" s="122"/>
    </row>
    <row r="40484" spans="4:5">
      <c r="D40484" s="122"/>
      <c r="E40484" s="122"/>
    </row>
    <row r="40485" spans="4:5">
      <c r="D40485" s="122"/>
      <c r="E40485" s="122"/>
    </row>
    <row r="40486" spans="4:5">
      <c r="D40486" s="122"/>
      <c r="E40486" s="122"/>
    </row>
    <row r="40487" spans="4:5">
      <c r="D40487" s="122"/>
      <c r="E40487" s="122"/>
    </row>
    <row r="40488" spans="4:5">
      <c r="D40488" s="122"/>
      <c r="E40488" s="122"/>
    </row>
    <row r="40489" spans="4:5">
      <c r="D40489" s="122"/>
      <c r="E40489" s="122"/>
    </row>
    <row r="40490" spans="4:5">
      <c r="D40490" s="122"/>
      <c r="E40490" s="122"/>
    </row>
    <row r="40491" spans="4:5">
      <c r="D40491" s="122"/>
      <c r="E40491" s="122"/>
    </row>
    <row r="40492" spans="4:5">
      <c r="D40492" s="122"/>
      <c r="E40492" s="122"/>
    </row>
    <row r="40493" spans="4:5">
      <c r="D40493" s="122"/>
      <c r="E40493" s="122"/>
    </row>
    <row r="40494" spans="4:5">
      <c r="D40494" s="122"/>
      <c r="E40494" s="122"/>
    </row>
    <row r="40495" spans="4:5">
      <c r="D40495" s="122"/>
      <c r="E40495" s="122"/>
    </row>
    <row r="40496" spans="4:5">
      <c r="D40496" s="122"/>
      <c r="E40496" s="122"/>
    </row>
    <row r="40497" spans="4:5">
      <c r="D40497" s="122"/>
      <c r="E40497" s="122"/>
    </row>
    <row r="40498" spans="4:5">
      <c r="D40498" s="122"/>
      <c r="E40498" s="122"/>
    </row>
    <row r="40499" spans="4:5">
      <c r="D40499" s="122"/>
      <c r="E40499" s="122"/>
    </row>
    <row r="40500" spans="4:5">
      <c r="D40500" s="122"/>
      <c r="E40500" s="122"/>
    </row>
    <row r="40501" spans="4:5">
      <c r="D40501" s="122"/>
      <c r="E40501" s="122"/>
    </row>
    <row r="40502" spans="4:5">
      <c r="D40502" s="122"/>
      <c r="E40502" s="122"/>
    </row>
    <row r="40503" spans="4:5">
      <c r="D40503" s="122"/>
      <c r="E40503" s="122"/>
    </row>
    <row r="40504" spans="4:5">
      <c r="D40504" s="122"/>
      <c r="E40504" s="122"/>
    </row>
    <row r="40505" spans="4:5">
      <c r="D40505" s="122"/>
      <c r="E40505" s="122"/>
    </row>
    <row r="40506" spans="4:5">
      <c r="D40506" s="122"/>
      <c r="E40506" s="122"/>
    </row>
    <row r="40507" spans="4:5">
      <c r="D40507" s="122"/>
      <c r="E40507" s="122"/>
    </row>
    <row r="40508" spans="4:5">
      <c r="D40508" s="122"/>
      <c r="E40508" s="122"/>
    </row>
    <row r="40509" spans="4:5">
      <c r="D40509" s="122"/>
      <c r="E40509" s="122"/>
    </row>
    <row r="40510" spans="4:5">
      <c r="D40510" s="122"/>
      <c r="E40510" s="122"/>
    </row>
    <row r="40511" spans="4:5">
      <c r="D40511" s="122"/>
      <c r="E40511" s="122"/>
    </row>
    <row r="40512" spans="4:5">
      <c r="D40512" s="122"/>
      <c r="E40512" s="122"/>
    </row>
    <row r="40513" spans="4:5">
      <c r="D40513" s="122"/>
      <c r="E40513" s="122"/>
    </row>
    <row r="40514" spans="4:5">
      <c r="D40514" s="122"/>
      <c r="E40514" s="122"/>
    </row>
    <row r="40515" spans="4:5">
      <c r="D40515" s="122"/>
      <c r="E40515" s="122"/>
    </row>
    <row r="40516" spans="4:5">
      <c r="D40516" s="122"/>
      <c r="E40516" s="122"/>
    </row>
    <row r="40517" spans="4:5">
      <c r="D40517" s="122"/>
      <c r="E40517" s="122"/>
    </row>
    <row r="40518" spans="4:5">
      <c r="D40518" s="122"/>
      <c r="E40518" s="122"/>
    </row>
    <row r="40519" spans="4:5">
      <c r="D40519" s="122"/>
      <c r="E40519" s="122"/>
    </row>
    <row r="40520" spans="4:5">
      <c r="D40520" s="122"/>
      <c r="E40520" s="122"/>
    </row>
    <row r="40521" spans="4:5">
      <c r="D40521" s="122"/>
      <c r="E40521" s="122"/>
    </row>
    <row r="40522" spans="4:5">
      <c r="D40522" s="122"/>
      <c r="E40522" s="122"/>
    </row>
    <row r="40523" spans="4:5">
      <c r="D40523" s="122"/>
      <c r="E40523" s="122"/>
    </row>
    <row r="40524" spans="4:5">
      <c r="D40524" s="122"/>
      <c r="E40524" s="122"/>
    </row>
    <row r="40525" spans="4:5">
      <c r="D40525" s="122"/>
      <c r="E40525" s="122"/>
    </row>
    <row r="40526" spans="4:5">
      <c r="D40526" s="122"/>
      <c r="E40526" s="122"/>
    </row>
    <row r="40527" spans="4:5">
      <c r="D40527" s="122"/>
      <c r="E40527" s="122"/>
    </row>
    <row r="40528" spans="4:5">
      <c r="D40528" s="122"/>
      <c r="E40528" s="122"/>
    </row>
    <row r="40529" spans="4:5">
      <c r="D40529" s="122"/>
      <c r="E40529" s="122"/>
    </row>
    <row r="40530" spans="4:5">
      <c r="D40530" s="122"/>
      <c r="E40530" s="122"/>
    </row>
    <row r="40531" spans="4:5">
      <c r="D40531" s="122"/>
      <c r="E40531" s="122"/>
    </row>
    <row r="40532" spans="4:5">
      <c r="D40532" s="122"/>
      <c r="E40532" s="122"/>
    </row>
    <row r="40533" spans="4:5">
      <c r="D40533" s="122"/>
      <c r="E40533" s="122"/>
    </row>
    <row r="40534" spans="4:5">
      <c r="D40534" s="122"/>
      <c r="E40534" s="122"/>
    </row>
    <row r="40535" spans="4:5">
      <c r="D40535" s="122"/>
      <c r="E40535" s="122"/>
    </row>
    <row r="40536" spans="4:5">
      <c r="D40536" s="122"/>
      <c r="E40536" s="122"/>
    </row>
    <row r="40537" spans="4:5">
      <c r="D40537" s="122"/>
      <c r="E40537" s="122"/>
    </row>
    <row r="40538" spans="4:5">
      <c r="D40538" s="122"/>
      <c r="E40538" s="122"/>
    </row>
    <row r="40539" spans="4:5">
      <c r="D40539" s="122"/>
      <c r="E40539" s="122"/>
    </row>
    <row r="40540" spans="4:5">
      <c r="D40540" s="122"/>
      <c r="E40540" s="122"/>
    </row>
    <row r="40541" spans="4:5">
      <c r="D40541" s="122"/>
      <c r="E40541" s="122"/>
    </row>
    <row r="40542" spans="4:5">
      <c r="D40542" s="122"/>
      <c r="E40542" s="122"/>
    </row>
    <row r="40543" spans="4:5">
      <c r="D40543" s="122"/>
      <c r="E40543" s="122"/>
    </row>
    <row r="40544" spans="4:5">
      <c r="D40544" s="122"/>
      <c r="E40544" s="122"/>
    </row>
    <row r="40545" spans="4:5">
      <c r="D40545" s="122"/>
      <c r="E40545" s="122"/>
    </row>
    <row r="40546" spans="4:5">
      <c r="D40546" s="122"/>
      <c r="E40546" s="122"/>
    </row>
    <row r="40547" spans="4:5">
      <c r="D40547" s="122"/>
      <c r="E40547" s="122"/>
    </row>
    <row r="40548" spans="4:5">
      <c r="D40548" s="122"/>
      <c r="E40548" s="122"/>
    </row>
    <row r="40549" spans="4:5">
      <c r="D40549" s="122"/>
      <c r="E40549" s="122"/>
    </row>
    <row r="40550" spans="4:5">
      <c r="D40550" s="122"/>
      <c r="E40550" s="122"/>
    </row>
    <row r="40551" spans="4:5">
      <c r="D40551" s="122"/>
      <c r="E40551" s="122"/>
    </row>
    <row r="40552" spans="4:5">
      <c r="D40552" s="122"/>
      <c r="E40552" s="122"/>
    </row>
    <row r="40553" spans="4:5">
      <c r="D40553" s="122"/>
      <c r="E40553" s="122"/>
    </row>
    <row r="40554" spans="4:5">
      <c r="D40554" s="122"/>
      <c r="E40554" s="122"/>
    </row>
    <row r="40555" spans="4:5">
      <c r="D40555" s="122"/>
      <c r="E40555" s="122"/>
    </row>
    <row r="40556" spans="4:5">
      <c r="D40556" s="122"/>
      <c r="E40556" s="122"/>
    </row>
    <row r="40557" spans="4:5">
      <c r="D40557" s="122"/>
      <c r="E40557" s="122"/>
    </row>
    <row r="40558" spans="4:5">
      <c r="D40558" s="122"/>
      <c r="E40558" s="122"/>
    </row>
    <row r="40559" spans="4:5">
      <c r="D40559" s="122"/>
      <c r="E40559" s="122"/>
    </row>
    <row r="40560" spans="4:5">
      <c r="D40560" s="122"/>
      <c r="E40560" s="122"/>
    </row>
    <row r="40561" spans="4:5">
      <c r="D40561" s="122"/>
      <c r="E40561" s="122"/>
    </row>
    <row r="40562" spans="4:5">
      <c r="D40562" s="122"/>
      <c r="E40562" s="122"/>
    </row>
    <row r="40563" spans="4:5">
      <c r="D40563" s="122"/>
      <c r="E40563" s="122"/>
    </row>
    <row r="40564" spans="4:5">
      <c r="D40564" s="122"/>
      <c r="E40564" s="122"/>
    </row>
    <row r="40565" spans="4:5">
      <c r="D40565" s="122"/>
      <c r="E40565" s="122"/>
    </row>
    <row r="40566" spans="4:5">
      <c r="D40566" s="122"/>
      <c r="E40566" s="122"/>
    </row>
    <row r="40567" spans="4:5">
      <c r="D40567" s="122"/>
      <c r="E40567" s="122"/>
    </row>
    <row r="40568" spans="4:5">
      <c r="D40568" s="122"/>
      <c r="E40568" s="122"/>
    </row>
    <row r="40569" spans="4:5">
      <c r="D40569" s="122"/>
      <c r="E40569" s="122"/>
    </row>
    <row r="40570" spans="4:5">
      <c r="D40570" s="122"/>
      <c r="E40570" s="122"/>
    </row>
    <row r="40571" spans="4:5">
      <c r="D40571" s="122"/>
      <c r="E40571" s="122"/>
    </row>
    <row r="40572" spans="4:5">
      <c r="D40572" s="122"/>
      <c r="E40572" s="122"/>
    </row>
    <row r="40573" spans="4:5">
      <c r="D40573" s="122"/>
      <c r="E40573" s="122"/>
    </row>
    <row r="40574" spans="4:5">
      <c r="D40574" s="122"/>
      <c r="E40574" s="122"/>
    </row>
    <row r="40575" spans="4:5">
      <c r="D40575" s="122"/>
      <c r="E40575" s="122"/>
    </row>
    <row r="40576" spans="4:5">
      <c r="D40576" s="122"/>
      <c r="E40576" s="122"/>
    </row>
    <row r="40577" spans="4:5">
      <c r="D40577" s="122"/>
      <c r="E40577" s="122"/>
    </row>
    <row r="40578" spans="4:5">
      <c r="D40578" s="122"/>
      <c r="E40578" s="122"/>
    </row>
    <row r="40579" spans="4:5">
      <c r="D40579" s="122"/>
      <c r="E40579" s="122"/>
    </row>
    <row r="40580" spans="4:5">
      <c r="D40580" s="122"/>
      <c r="E40580" s="122"/>
    </row>
    <row r="40581" spans="4:5">
      <c r="D40581" s="122"/>
      <c r="E40581" s="122"/>
    </row>
    <row r="40582" spans="4:5">
      <c r="D40582" s="122"/>
      <c r="E40582" s="122"/>
    </row>
    <row r="40583" spans="4:5">
      <c r="D40583" s="122"/>
      <c r="E40583" s="122"/>
    </row>
    <row r="40584" spans="4:5">
      <c r="D40584" s="122"/>
      <c r="E40584" s="122"/>
    </row>
    <row r="40585" spans="4:5">
      <c r="D40585" s="122"/>
      <c r="E40585" s="122"/>
    </row>
    <row r="40586" spans="4:5">
      <c r="D40586" s="122"/>
      <c r="E40586" s="122"/>
    </row>
    <row r="40587" spans="4:5">
      <c r="D40587" s="122"/>
      <c r="E40587" s="122"/>
    </row>
    <row r="40588" spans="4:5">
      <c r="D40588" s="122"/>
      <c r="E40588" s="122"/>
    </row>
    <row r="40589" spans="4:5">
      <c r="D40589" s="122"/>
      <c r="E40589" s="122"/>
    </row>
    <row r="40590" spans="4:5">
      <c r="D40590" s="122"/>
      <c r="E40590" s="122"/>
    </row>
    <row r="40591" spans="4:5">
      <c r="D40591" s="122"/>
      <c r="E40591" s="122"/>
    </row>
    <row r="40592" spans="4:5">
      <c r="D40592" s="122"/>
      <c r="E40592" s="122"/>
    </row>
    <row r="40593" spans="4:5">
      <c r="D40593" s="122"/>
      <c r="E40593" s="122"/>
    </row>
    <row r="40594" spans="4:5">
      <c r="D40594" s="122"/>
      <c r="E40594" s="122"/>
    </row>
    <row r="40595" spans="4:5">
      <c r="D40595" s="122"/>
      <c r="E40595" s="122"/>
    </row>
    <row r="40596" spans="4:5">
      <c r="D40596" s="122"/>
      <c r="E40596" s="122"/>
    </row>
    <row r="40597" spans="4:5">
      <c r="D40597" s="122"/>
      <c r="E40597" s="122"/>
    </row>
    <row r="40598" spans="4:5">
      <c r="D40598" s="122"/>
      <c r="E40598" s="122"/>
    </row>
    <row r="40599" spans="4:5">
      <c r="D40599" s="122"/>
      <c r="E40599" s="122"/>
    </row>
    <row r="40600" spans="4:5">
      <c r="D40600" s="122"/>
      <c r="E40600" s="122"/>
    </row>
    <row r="40601" spans="4:5">
      <c r="D40601" s="122"/>
      <c r="E40601" s="122"/>
    </row>
    <row r="40602" spans="4:5">
      <c r="D40602" s="122"/>
      <c r="E40602" s="122"/>
    </row>
    <row r="40603" spans="4:5">
      <c r="D40603" s="122"/>
      <c r="E40603" s="122"/>
    </row>
    <row r="40604" spans="4:5">
      <c r="D40604" s="122"/>
      <c r="E40604" s="122"/>
    </row>
    <row r="40605" spans="4:5">
      <c r="D40605" s="122"/>
      <c r="E40605" s="122"/>
    </row>
    <row r="40606" spans="4:5">
      <c r="D40606" s="122"/>
      <c r="E40606" s="122"/>
    </row>
    <row r="40607" spans="4:5">
      <c r="D40607" s="122"/>
      <c r="E40607" s="122"/>
    </row>
    <row r="40608" spans="4:5">
      <c r="D40608" s="122"/>
      <c r="E40608" s="122"/>
    </row>
    <row r="40609" spans="4:5">
      <c r="D40609" s="122"/>
      <c r="E40609" s="122"/>
    </row>
    <row r="40610" spans="4:5">
      <c r="D40610" s="122"/>
      <c r="E40610" s="122"/>
    </row>
    <row r="40611" spans="4:5">
      <c r="D40611" s="122"/>
      <c r="E40611" s="122"/>
    </row>
    <row r="40612" spans="4:5">
      <c r="D40612" s="122"/>
      <c r="E40612" s="122"/>
    </row>
    <row r="40613" spans="4:5">
      <c r="D40613" s="122"/>
      <c r="E40613" s="122"/>
    </row>
    <row r="40614" spans="4:5">
      <c r="D40614" s="122"/>
      <c r="E40614" s="122"/>
    </row>
    <row r="40615" spans="4:5">
      <c r="D40615" s="122"/>
      <c r="E40615" s="122"/>
    </row>
    <row r="40616" spans="4:5">
      <c r="D40616" s="122"/>
      <c r="E40616" s="122"/>
    </row>
    <row r="40617" spans="4:5">
      <c r="D40617" s="122"/>
      <c r="E40617" s="122"/>
    </row>
    <row r="40618" spans="4:5">
      <c r="D40618" s="122"/>
      <c r="E40618" s="122"/>
    </row>
    <row r="40619" spans="4:5">
      <c r="D40619" s="122"/>
      <c r="E40619" s="122"/>
    </row>
    <row r="40620" spans="4:5">
      <c r="D40620" s="122"/>
      <c r="E40620" s="122"/>
    </row>
    <row r="40621" spans="4:5">
      <c r="D40621" s="122"/>
      <c r="E40621" s="122"/>
    </row>
    <row r="40622" spans="4:5">
      <c r="D40622" s="122"/>
      <c r="E40622" s="122"/>
    </row>
    <row r="40623" spans="4:5">
      <c r="D40623" s="122"/>
      <c r="E40623" s="122"/>
    </row>
    <row r="40624" spans="4:5">
      <c r="D40624" s="122"/>
      <c r="E40624" s="122"/>
    </row>
    <row r="40625" spans="4:5">
      <c r="D40625" s="122"/>
      <c r="E40625" s="122"/>
    </row>
    <row r="40626" spans="4:5">
      <c r="D40626" s="122"/>
      <c r="E40626" s="122"/>
    </row>
    <row r="40627" spans="4:5">
      <c r="D40627" s="122"/>
      <c r="E40627" s="122"/>
    </row>
    <row r="40628" spans="4:5">
      <c r="D40628" s="122"/>
      <c r="E40628" s="122"/>
    </row>
    <row r="40629" spans="4:5">
      <c r="D40629" s="122"/>
      <c r="E40629" s="122"/>
    </row>
    <row r="40630" spans="4:5">
      <c r="D40630" s="122"/>
      <c r="E40630" s="122"/>
    </row>
    <row r="40631" spans="4:5">
      <c r="D40631" s="122"/>
      <c r="E40631" s="122"/>
    </row>
    <row r="40632" spans="4:5">
      <c r="D40632" s="122"/>
      <c r="E40632" s="122"/>
    </row>
    <row r="40633" spans="4:5">
      <c r="D40633" s="122"/>
      <c r="E40633" s="122"/>
    </row>
    <row r="40634" spans="4:5">
      <c r="D40634" s="122"/>
      <c r="E40634" s="122"/>
    </row>
    <row r="40635" spans="4:5">
      <c r="D40635" s="122"/>
      <c r="E40635" s="122"/>
    </row>
    <row r="40636" spans="4:5">
      <c r="D40636" s="122"/>
      <c r="E40636" s="122"/>
    </row>
    <row r="40637" spans="4:5">
      <c r="D40637" s="122"/>
      <c r="E40637" s="122"/>
    </row>
    <row r="40638" spans="4:5">
      <c r="D40638" s="122"/>
      <c r="E40638" s="122"/>
    </row>
    <row r="40639" spans="4:5">
      <c r="D40639" s="122"/>
      <c r="E40639" s="122"/>
    </row>
    <row r="40640" spans="4:5">
      <c r="D40640" s="122"/>
      <c r="E40640" s="122"/>
    </row>
    <row r="40641" spans="4:5">
      <c r="D40641" s="122"/>
      <c r="E40641" s="122"/>
    </row>
    <row r="40642" spans="4:5">
      <c r="D40642" s="122"/>
      <c r="E40642" s="122"/>
    </row>
    <row r="40643" spans="4:5">
      <c r="D40643" s="122"/>
      <c r="E40643" s="122"/>
    </row>
    <row r="40644" spans="4:5">
      <c r="D40644" s="122"/>
      <c r="E40644" s="122"/>
    </row>
    <row r="40645" spans="4:5">
      <c r="D40645" s="122"/>
      <c r="E40645" s="122"/>
    </row>
    <row r="40646" spans="4:5">
      <c r="D40646" s="122"/>
      <c r="E40646" s="122"/>
    </row>
    <row r="40647" spans="4:5">
      <c r="D40647" s="122"/>
      <c r="E40647" s="122"/>
    </row>
    <row r="40648" spans="4:5">
      <c r="D40648" s="122"/>
      <c r="E40648" s="122"/>
    </row>
    <row r="40649" spans="4:5">
      <c r="D40649" s="122"/>
      <c r="E40649" s="122"/>
    </row>
    <row r="40650" spans="4:5">
      <c r="D40650" s="122"/>
      <c r="E40650" s="122"/>
    </row>
    <row r="40651" spans="4:5">
      <c r="D40651" s="122"/>
      <c r="E40651" s="122"/>
    </row>
    <row r="40652" spans="4:5">
      <c r="D40652" s="122"/>
      <c r="E40652" s="122"/>
    </row>
    <row r="40653" spans="4:5">
      <c r="D40653" s="122"/>
      <c r="E40653" s="122"/>
    </row>
    <row r="40654" spans="4:5">
      <c r="D40654" s="122"/>
      <c r="E40654" s="122"/>
    </row>
    <row r="40655" spans="4:5">
      <c r="D40655" s="122"/>
      <c r="E40655" s="122"/>
    </row>
    <row r="40656" spans="4:5">
      <c r="D40656" s="122"/>
      <c r="E40656" s="122"/>
    </row>
    <row r="40657" spans="4:5">
      <c r="D40657" s="122"/>
      <c r="E40657" s="122"/>
    </row>
    <row r="40658" spans="4:5">
      <c r="D40658" s="122"/>
      <c r="E40658" s="122"/>
    </row>
    <row r="40659" spans="4:5">
      <c r="D40659" s="122"/>
      <c r="E40659" s="122"/>
    </row>
    <row r="40660" spans="4:5">
      <c r="D40660" s="122"/>
      <c r="E40660" s="122"/>
    </row>
    <row r="40661" spans="4:5">
      <c r="D40661" s="122"/>
      <c r="E40661" s="122"/>
    </row>
    <row r="40662" spans="4:5">
      <c r="D40662" s="122"/>
      <c r="E40662" s="122"/>
    </row>
    <row r="40663" spans="4:5">
      <c r="D40663" s="122"/>
      <c r="E40663" s="122"/>
    </row>
    <row r="40664" spans="4:5">
      <c r="D40664" s="122"/>
      <c r="E40664" s="122"/>
    </row>
    <row r="40665" spans="4:5">
      <c r="D40665" s="122"/>
      <c r="E40665" s="122"/>
    </row>
    <row r="40666" spans="4:5">
      <c r="D40666" s="122"/>
      <c r="E40666" s="122"/>
    </row>
    <row r="40667" spans="4:5">
      <c r="D40667" s="122"/>
      <c r="E40667" s="122"/>
    </row>
    <row r="40668" spans="4:5">
      <c r="D40668" s="122"/>
      <c r="E40668" s="122"/>
    </row>
    <row r="40669" spans="4:5">
      <c r="D40669" s="122"/>
      <c r="E40669" s="122"/>
    </row>
    <row r="40670" spans="4:5">
      <c r="D40670" s="122"/>
      <c r="E40670" s="122"/>
    </row>
    <row r="40671" spans="4:5">
      <c r="D40671" s="122"/>
      <c r="E40671" s="122"/>
    </row>
    <row r="40672" spans="4:5">
      <c r="D40672" s="122"/>
      <c r="E40672" s="122"/>
    </row>
    <row r="40673" spans="4:5">
      <c r="D40673" s="122"/>
      <c r="E40673" s="122"/>
    </row>
    <row r="40674" spans="4:5">
      <c r="D40674" s="122"/>
      <c r="E40674" s="122"/>
    </row>
    <row r="40675" spans="4:5">
      <c r="D40675" s="122"/>
      <c r="E40675" s="122"/>
    </row>
    <row r="40676" spans="4:5">
      <c r="D40676" s="122"/>
      <c r="E40676" s="122"/>
    </row>
    <row r="40677" spans="4:5">
      <c r="D40677" s="122"/>
      <c r="E40677" s="122"/>
    </row>
    <row r="40678" spans="4:5">
      <c r="D40678" s="122"/>
      <c r="E40678" s="122"/>
    </row>
    <row r="40679" spans="4:5">
      <c r="D40679" s="122"/>
      <c r="E40679" s="122"/>
    </row>
    <row r="40680" spans="4:5">
      <c r="D40680" s="122"/>
      <c r="E40680" s="122"/>
    </row>
    <row r="40681" spans="4:5">
      <c r="D40681" s="122"/>
      <c r="E40681" s="122"/>
    </row>
    <row r="40682" spans="4:5">
      <c r="D40682" s="122"/>
      <c r="E40682" s="122"/>
    </row>
    <row r="40683" spans="4:5">
      <c r="D40683" s="122"/>
      <c r="E40683" s="122"/>
    </row>
    <row r="40684" spans="4:5">
      <c r="D40684" s="122"/>
      <c r="E40684" s="122"/>
    </row>
    <row r="40685" spans="4:5">
      <c r="D40685" s="122"/>
      <c r="E40685" s="122"/>
    </row>
    <row r="40686" spans="4:5">
      <c r="D40686" s="122"/>
      <c r="E40686" s="122"/>
    </row>
    <row r="40687" spans="4:5">
      <c r="D40687" s="122"/>
      <c r="E40687" s="122"/>
    </row>
    <row r="40688" spans="4:5">
      <c r="D40688" s="122"/>
      <c r="E40688" s="122"/>
    </row>
    <row r="40689" spans="4:5">
      <c r="D40689" s="122"/>
      <c r="E40689" s="122"/>
    </row>
    <row r="40690" spans="4:5">
      <c r="D40690" s="122"/>
      <c r="E40690" s="122"/>
    </row>
    <row r="40691" spans="4:5">
      <c r="D40691" s="122"/>
      <c r="E40691" s="122"/>
    </row>
    <row r="40692" spans="4:5">
      <c r="D40692" s="122"/>
      <c r="E40692" s="122"/>
    </row>
    <row r="40693" spans="4:5">
      <c r="D40693" s="122"/>
      <c r="E40693" s="122"/>
    </row>
    <row r="40694" spans="4:5">
      <c r="D40694" s="122"/>
      <c r="E40694" s="122"/>
    </row>
    <row r="40695" spans="4:5">
      <c r="D40695" s="122"/>
      <c r="E40695" s="122"/>
    </row>
    <row r="40696" spans="4:5">
      <c r="D40696" s="122"/>
      <c r="E40696" s="122"/>
    </row>
    <row r="40697" spans="4:5">
      <c r="D40697" s="122"/>
      <c r="E40697" s="122"/>
    </row>
    <row r="40698" spans="4:5">
      <c r="D40698" s="122"/>
      <c r="E40698" s="122"/>
    </row>
    <row r="40699" spans="4:5">
      <c r="D40699" s="122"/>
      <c r="E40699" s="122"/>
    </row>
    <row r="40700" spans="4:5">
      <c r="D40700" s="122"/>
      <c r="E40700" s="122"/>
    </row>
    <row r="40701" spans="4:5">
      <c r="D40701" s="122"/>
      <c r="E40701" s="122"/>
    </row>
    <row r="40702" spans="4:5">
      <c r="D40702" s="122"/>
      <c r="E40702" s="122"/>
    </row>
    <row r="40703" spans="4:5">
      <c r="D40703" s="122"/>
      <c r="E40703" s="122"/>
    </row>
    <row r="40704" spans="4:5">
      <c r="D40704" s="122"/>
      <c r="E40704" s="122"/>
    </row>
    <row r="40705" spans="4:5">
      <c r="D40705" s="122"/>
      <c r="E40705" s="122"/>
    </row>
    <row r="40706" spans="4:5">
      <c r="D40706" s="122"/>
      <c r="E40706" s="122"/>
    </row>
    <row r="40707" spans="4:5">
      <c r="D40707" s="122"/>
      <c r="E40707" s="122"/>
    </row>
    <row r="40708" spans="4:5">
      <c r="D40708" s="122"/>
      <c r="E40708" s="122"/>
    </row>
    <row r="40709" spans="4:5">
      <c r="D40709" s="122"/>
      <c r="E40709" s="122"/>
    </row>
    <row r="40710" spans="4:5">
      <c r="D40710" s="122"/>
      <c r="E40710" s="122"/>
    </row>
    <row r="40711" spans="4:5">
      <c r="D40711" s="122"/>
      <c r="E40711" s="122"/>
    </row>
    <row r="40712" spans="4:5">
      <c r="D40712" s="122"/>
      <c r="E40712" s="122"/>
    </row>
    <row r="40713" spans="4:5">
      <c r="D40713" s="122"/>
      <c r="E40713" s="122"/>
    </row>
    <row r="40714" spans="4:5">
      <c r="D40714" s="122"/>
      <c r="E40714" s="122"/>
    </row>
    <row r="40715" spans="4:5">
      <c r="D40715" s="122"/>
      <c r="E40715" s="122"/>
    </row>
    <row r="40716" spans="4:5">
      <c r="D40716" s="122"/>
      <c r="E40716" s="122"/>
    </row>
    <row r="40717" spans="4:5">
      <c r="D40717" s="122"/>
      <c r="E40717" s="122"/>
    </row>
    <row r="40718" spans="4:5">
      <c r="D40718" s="122"/>
      <c r="E40718" s="122"/>
    </row>
    <row r="40719" spans="4:5">
      <c r="D40719" s="122"/>
      <c r="E40719" s="122"/>
    </row>
    <row r="40720" spans="4:5">
      <c r="D40720" s="122"/>
      <c r="E40720" s="122"/>
    </row>
    <row r="40721" spans="4:5">
      <c r="D40721" s="122"/>
      <c r="E40721" s="122"/>
    </row>
    <row r="40722" spans="4:5">
      <c r="D40722" s="122"/>
      <c r="E40722" s="122"/>
    </row>
    <row r="40723" spans="4:5">
      <c r="D40723" s="122"/>
      <c r="E40723" s="122"/>
    </row>
    <row r="40724" spans="4:5">
      <c r="D40724" s="122"/>
      <c r="E40724" s="122"/>
    </row>
    <row r="40725" spans="4:5">
      <c r="D40725" s="122"/>
      <c r="E40725" s="122"/>
    </row>
    <row r="40726" spans="4:5">
      <c r="D40726" s="122"/>
      <c r="E40726" s="122"/>
    </row>
    <row r="40727" spans="4:5">
      <c r="D40727" s="122"/>
      <c r="E40727" s="122"/>
    </row>
    <row r="40728" spans="4:5">
      <c r="D40728" s="122"/>
      <c r="E40728" s="122"/>
    </row>
    <row r="40729" spans="4:5">
      <c r="D40729" s="122"/>
      <c r="E40729" s="122"/>
    </row>
    <row r="40730" spans="4:5">
      <c r="D40730" s="122"/>
      <c r="E40730" s="122"/>
    </row>
    <row r="40731" spans="4:5">
      <c r="D40731" s="122"/>
      <c r="E40731" s="122"/>
    </row>
    <row r="40732" spans="4:5">
      <c r="D40732" s="122"/>
      <c r="E40732" s="122"/>
    </row>
    <row r="40733" spans="4:5">
      <c r="D40733" s="122"/>
      <c r="E40733" s="122"/>
    </row>
    <row r="40734" spans="4:5">
      <c r="D40734" s="122"/>
      <c r="E40734" s="122"/>
    </row>
    <row r="40735" spans="4:5">
      <c r="D40735" s="122"/>
      <c r="E40735" s="122"/>
    </row>
    <row r="40736" spans="4:5">
      <c r="D40736" s="122"/>
      <c r="E40736" s="122"/>
    </row>
    <row r="40737" spans="4:5">
      <c r="D40737" s="122"/>
      <c r="E40737" s="122"/>
    </row>
    <row r="40738" spans="4:5">
      <c r="D40738" s="122"/>
      <c r="E40738" s="122"/>
    </row>
    <row r="40739" spans="4:5">
      <c r="D40739" s="122"/>
      <c r="E40739" s="122"/>
    </row>
    <row r="40740" spans="4:5">
      <c r="D40740" s="122"/>
      <c r="E40740" s="122"/>
    </row>
    <row r="40741" spans="4:5">
      <c r="D40741" s="122"/>
      <c r="E40741" s="122"/>
    </row>
    <row r="40742" spans="4:5">
      <c r="D40742" s="122"/>
      <c r="E40742" s="122"/>
    </row>
    <row r="40743" spans="4:5">
      <c r="D40743" s="122"/>
      <c r="E40743" s="122"/>
    </row>
    <row r="40744" spans="4:5">
      <c r="D40744" s="122"/>
      <c r="E40744" s="122"/>
    </row>
    <row r="40745" spans="4:5">
      <c r="D40745" s="122"/>
      <c r="E40745" s="122"/>
    </row>
    <row r="40746" spans="4:5">
      <c r="D40746" s="122"/>
      <c r="E40746" s="122"/>
    </row>
    <row r="40747" spans="4:5">
      <c r="D40747" s="122"/>
      <c r="E40747" s="122"/>
    </row>
    <row r="40748" spans="4:5">
      <c r="D40748" s="122"/>
      <c r="E40748" s="122"/>
    </row>
    <row r="40749" spans="4:5">
      <c r="D40749" s="122"/>
      <c r="E40749" s="122"/>
    </row>
    <row r="40750" spans="4:5">
      <c r="D40750" s="122"/>
      <c r="E40750" s="122"/>
    </row>
    <row r="40751" spans="4:5">
      <c r="D40751" s="122"/>
      <c r="E40751" s="122"/>
    </row>
    <row r="40752" spans="4:5">
      <c r="D40752" s="122"/>
      <c r="E40752" s="122"/>
    </row>
    <row r="40753" spans="4:5">
      <c r="D40753" s="122"/>
      <c r="E40753" s="122"/>
    </row>
    <row r="40754" spans="4:5">
      <c r="D40754" s="122"/>
      <c r="E40754" s="122"/>
    </row>
    <row r="40755" spans="4:5">
      <c r="D40755" s="122"/>
      <c r="E40755" s="122"/>
    </row>
    <row r="40756" spans="4:5">
      <c r="D40756" s="122"/>
      <c r="E40756" s="122"/>
    </row>
    <row r="40757" spans="4:5">
      <c r="D40757" s="122"/>
      <c r="E40757" s="122"/>
    </row>
    <row r="40758" spans="4:5">
      <c r="D40758" s="122"/>
      <c r="E40758" s="122"/>
    </row>
    <row r="40759" spans="4:5">
      <c r="D40759" s="122"/>
      <c r="E40759" s="122"/>
    </row>
    <row r="40760" spans="4:5">
      <c r="D40760" s="122"/>
      <c r="E40760" s="122"/>
    </row>
    <row r="40761" spans="4:5">
      <c r="D40761" s="122"/>
      <c r="E40761" s="122"/>
    </row>
    <row r="40762" spans="4:5">
      <c r="D40762" s="122"/>
      <c r="E40762" s="122"/>
    </row>
    <row r="40763" spans="4:5">
      <c r="D40763" s="122"/>
      <c r="E40763" s="122"/>
    </row>
    <row r="40764" spans="4:5">
      <c r="D40764" s="122"/>
      <c r="E40764" s="122"/>
    </row>
    <row r="40765" spans="4:5">
      <c r="D40765" s="122"/>
      <c r="E40765" s="122"/>
    </row>
    <row r="40766" spans="4:5">
      <c r="D40766" s="122"/>
      <c r="E40766" s="122"/>
    </row>
    <row r="40767" spans="4:5">
      <c r="D40767" s="122"/>
      <c r="E40767" s="122"/>
    </row>
    <row r="40768" spans="4:5">
      <c r="D40768" s="122"/>
      <c r="E40768" s="122"/>
    </row>
    <row r="40769" spans="4:5">
      <c r="D40769" s="122"/>
      <c r="E40769" s="122"/>
    </row>
    <row r="40770" spans="4:5">
      <c r="D40770" s="122"/>
      <c r="E40770" s="122"/>
    </row>
    <row r="40771" spans="4:5">
      <c r="D40771" s="122"/>
      <c r="E40771" s="122"/>
    </row>
    <row r="40772" spans="4:5">
      <c r="D40772" s="122"/>
      <c r="E40772" s="122"/>
    </row>
    <row r="40773" spans="4:5">
      <c r="D40773" s="122"/>
      <c r="E40773" s="122"/>
    </row>
    <row r="40774" spans="4:5">
      <c r="D40774" s="122"/>
      <c r="E40774" s="122"/>
    </row>
    <row r="40775" spans="4:5">
      <c r="D40775" s="122"/>
      <c r="E40775" s="122"/>
    </row>
    <row r="40776" spans="4:5">
      <c r="D40776" s="122"/>
      <c r="E40776" s="122"/>
    </row>
    <row r="40777" spans="4:5">
      <c r="D40777" s="122"/>
      <c r="E40777" s="122"/>
    </row>
    <row r="40778" spans="4:5">
      <c r="D40778" s="122"/>
      <c r="E40778" s="122"/>
    </row>
    <row r="40779" spans="4:5">
      <c r="D40779" s="122"/>
      <c r="E40779" s="122"/>
    </row>
    <row r="40780" spans="4:5">
      <c r="D40780" s="122"/>
      <c r="E40780" s="122"/>
    </row>
    <row r="40781" spans="4:5">
      <c r="D40781" s="122"/>
      <c r="E40781" s="122"/>
    </row>
    <row r="40782" spans="4:5">
      <c r="D40782" s="122"/>
      <c r="E40782" s="122"/>
    </row>
    <row r="40783" spans="4:5">
      <c r="D40783" s="122"/>
      <c r="E40783" s="122"/>
    </row>
    <row r="40784" spans="4:5">
      <c r="D40784" s="122"/>
      <c r="E40784" s="122"/>
    </row>
    <row r="40785" spans="4:5">
      <c r="D40785" s="122"/>
      <c r="E40785" s="122"/>
    </row>
    <row r="40786" spans="4:5">
      <c r="D40786" s="122"/>
      <c r="E40786" s="122"/>
    </row>
    <row r="40787" spans="4:5">
      <c r="D40787" s="122"/>
      <c r="E40787" s="122"/>
    </row>
    <row r="40788" spans="4:5">
      <c r="D40788" s="122"/>
      <c r="E40788" s="122"/>
    </row>
    <row r="40789" spans="4:5">
      <c r="D40789" s="122"/>
      <c r="E40789" s="122"/>
    </row>
    <row r="40790" spans="4:5">
      <c r="D40790" s="122"/>
      <c r="E40790" s="122"/>
    </row>
    <row r="40791" spans="4:5">
      <c r="D40791" s="122"/>
      <c r="E40791" s="122"/>
    </row>
    <row r="40792" spans="4:5">
      <c r="D40792" s="122"/>
      <c r="E40792" s="122"/>
    </row>
    <row r="40793" spans="4:5">
      <c r="D40793" s="122"/>
      <c r="E40793" s="122"/>
    </row>
    <row r="40794" spans="4:5">
      <c r="D40794" s="122"/>
      <c r="E40794" s="122"/>
    </row>
    <row r="40795" spans="4:5">
      <c r="D40795" s="122"/>
      <c r="E40795" s="122"/>
    </row>
    <row r="40796" spans="4:5">
      <c r="D40796" s="122"/>
      <c r="E40796" s="122"/>
    </row>
    <row r="40797" spans="4:5">
      <c r="D40797" s="122"/>
      <c r="E40797" s="122"/>
    </row>
    <row r="40798" spans="4:5">
      <c r="D40798" s="122"/>
      <c r="E40798" s="122"/>
    </row>
    <row r="40799" spans="4:5">
      <c r="D40799" s="122"/>
      <c r="E40799" s="122"/>
    </row>
    <row r="40800" spans="4:5">
      <c r="D40800" s="122"/>
      <c r="E40800" s="122"/>
    </row>
    <row r="40801" spans="4:5">
      <c r="D40801" s="122"/>
      <c r="E40801" s="122"/>
    </row>
    <row r="40802" spans="4:5">
      <c r="D40802" s="122"/>
      <c r="E40802" s="122"/>
    </row>
    <row r="40803" spans="4:5">
      <c r="D40803" s="122"/>
      <c r="E40803" s="122"/>
    </row>
    <row r="40804" spans="4:5">
      <c r="D40804" s="122"/>
      <c r="E40804" s="122"/>
    </row>
    <row r="40805" spans="4:5">
      <c r="D40805" s="122"/>
      <c r="E40805" s="122"/>
    </row>
    <row r="40806" spans="4:5">
      <c r="D40806" s="122"/>
      <c r="E40806" s="122"/>
    </row>
    <row r="40807" spans="4:5">
      <c r="D40807" s="122"/>
      <c r="E40807" s="122"/>
    </row>
    <row r="40808" spans="4:5">
      <c r="D40808" s="122"/>
      <c r="E40808" s="122"/>
    </row>
    <row r="40809" spans="4:5">
      <c r="D40809" s="122"/>
      <c r="E40809" s="122"/>
    </row>
    <row r="40810" spans="4:5">
      <c r="D40810" s="122"/>
      <c r="E40810" s="122"/>
    </row>
    <row r="40811" spans="4:5">
      <c r="D40811" s="122"/>
      <c r="E40811" s="122"/>
    </row>
    <row r="40812" spans="4:5">
      <c r="D40812" s="122"/>
      <c r="E40812" s="122"/>
    </row>
    <row r="40813" spans="4:5">
      <c r="D40813" s="122"/>
      <c r="E40813" s="122"/>
    </row>
    <row r="40814" spans="4:5">
      <c r="D40814" s="122"/>
      <c r="E40814" s="122"/>
    </row>
    <row r="40815" spans="4:5">
      <c r="D40815" s="122"/>
      <c r="E40815" s="122"/>
    </row>
    <row r="40816" spans="4:5">
      <c r="D40816" s="122"/>
      <c r="E40816" s="122"/>
    </row>
    <row r="40817" spans="4:5">
      <c r="D40817" s="122"/>
      <c r="E40817" s="122"/>
    </row>
    <row r="40818" spans="4:5">
      <c r="D40818" s="122"/>
      <c r="E40818" s="122"/>
    </row>
    <row r="40819" spans="4:5">
      <c r="D40819" s="122"/>
      <c r="E40819" s="122"/>
    </row>
    <row r="40820" spans="4:5">
      <c r="D40820" s="122"/>
      <c r="E40820" s="122"/>
    </row>
    <row r="40821" spans="4:5">
      <c r="D40821" s="122"/>
      <c r="E40821" s="122"/>
    </row>
    <row r="40822" spans="4:5">
      <c r="D40822" s="122"/>
      <c r="E40822" s="122"/>
    </row>
    <row r="40823" spans="4:5">
      <c r="D40823" s="122"/>
      <c r="E40823" s="122"/>
    </row>
    <row r="40824" spans="4:5">
      <c r="D40824" s="122"/>
      <c r="E40824" s="122"/>
    </row>
    <row r="40825" spans="4:5">
      <c r="D40825" s="122"/>
      <c r="E40825" s="122"/>
    </row>
    <row r="40826" spans="4:5">
      <c r="D40826" s="122"/>
      <c r="E40826" s="122"/>
    </row>
    <row r="40827" spans="4:5">
      <c r="D40827" s="122"/>
      <c r="E40827" s="122"/>
    </row>
    <row r="40828" spans="4:5">
      <c r="D40828" s="122"/>
      <c r="E40828" s="122"/>
    </row>
    <row r="40829" spans="4:5">
      <c r="D40829" s="122"/>
      <c r="E40829" s="122"/>
    </row>
    <row r="40830" spans="4:5">
      <c r="D40830" s="122"/>
      <c r="E40830" s="122"/>
    </row>
    <row r="40831" spans="4:5">
      <c r="D40831" s="122"/>
      <c r="E40831" s="122"/>
    </row>
    <row r="40832" spans="4:5">
      <c r="D40832" s="122"/>
      <c r="E40832" s="122"/>
    </row>
    <row r="40833" spans="4:5">
      <c r="D40833" s="122"/>
      <c r="E40833" s="122"/>
    </row>
    <row r="40834" spans="4:5">
      <c r="D40834" s="122"/>
      <c r="E40834" s="122"/>
    </row>
    <row r="40835" spans="4:5">
      <c r="D40835" s="122"/>
      <c r="E40835" s="122"/>
    </row>
    <row r="40836" spans="4:5">
      <c r="D40836" s="122"/>
      <c r="E40836" s="122"/>
    </row>
    <row r="40837" spans="4:5">
      <c r="D40837" s="122"/>
      <c r="E40837" s="122"/>
    </row>
    <row r="40838" spans="4:5">
      <c r="D40838" s="122"/>
      <c r="E40838" s="122"/>
    </row>
    <row r="40839" spans="4:5">
      <c r="D40839" s="122"/>
      <c r="E40839" s="122"/>
    </row>
    <row r="40840" spans="4:5">
      <c r="D40840" s="122"/>
      <c r="E40840" s="122"/>
    </row>
    <row r="40841" spans="4:5">
      <c r="D40841" s="122"/>
      <c r="E40841" s="122"/>
    </row>
    <row r="40842" spans="4:5">
      <c r="D40842" s="122"/>
      <c r="E40842" s="122"/>
    </row>
    <row r="40843" spans="4:5">
      <c r="D40843" s="122"/>
      <c r="E40843" s="122"/>
    </row>
    <row r="40844" spans="4:5">
      <c r="D40844" s="122"/>
      <c r="E40844" s="122"/>
    </row>
    <row r="40845" spans="4:5">
      <c r="D40845" s="122"/>
      <c r="E40845" s="122"/>
    </row>
    <row r="40846" spans="4:5">
      <c r="D40846" s="122"/>
      <c r="E40846" s="122"/>
    </row>
    <row r="40847" spans="4:5">
      <c r="D40847" s="122"/>
      <c r="E40847" s="122"/>
    </row>
    <row r="40848" spans="4:5">
      <c r="D40848" s="122"/>
      <c r="E40848" s="122"/>
    </row>
    <row r="40849" spans="4:5">
      <c r="D40849" s="122"/>
      <c r="E40849" s="122"/>
    </row>
    <row r="40850" spans="4:5">
      <c r="D40850" s="122"/>
      <c r="E40850" s="122"/>
    </row>
    <row r="40851" spans="4:5">
      <c r="D40851" s="122"/>
      <c r="E40851" s="122"/>
    </row>
    <row r="40852" spans="4:5">
      <c r="D40852" s="122"/>
      <c r="E40852" s="122"/>
    </row>
    <row r="40853" spans="4:5">
      <c r="D40853" s="122"/>
      <c r="E40853" s="122"/>
    </row>
    <row r="40854" spans="4:5">
      <c r="D40854" s="122"/>
      <c r="E40854" s="122"/>
    </row>
    <row r="40855" spans="4:5">
      <c r="D40855" s="122"/>
      <c r="E40855" s="122"/>
    </row>
    <row r="40856" spans="4:5">
      <c r="D40856" s="122"/>
      <c r="E40856" s="122"/>
    </row>
    <row r="40857" spans="4:5">
      <c r="D40857" s="122"/>
      <c r="E40857" s="122"/>
    </row>
    <row r="40858" spans="4:5">
      <c r="D40858" s="122"/>
      <c r="E40858" s="122"/>
    </row>
    <row r="40859" spans="4:5">
      <c r="D40859" s="122"/>
      <c r="E40859" s="122"/>
    </row>
    <row r="40860" spans="4:5">
      <c r="D40860" s="122"/>
      <c r="E40860" s="122"/>
    </row>
    <row r="40861" spans="4:5">
      <c r="D40861" s="122"/>
      <c r="E40861" s="122"/>
    </row>
    <row r="40862" spans="4:5">
      <c r="D40862" s="122"/>
      <c r="E40862" s="122"/>
    </row>
    <row r="40863" spans="4:5">
      <c r="D40863" s="122"/>
      <c r="E40863" s="122"/>
    </row>
    <row r="40864" spans="4:5">
      <c r="D40864" s="122"/>
      <c r="E40864" s="122"/>
    </row>
    <row r="40865" spans="4:5">
      <c r="D40865" s="122"/>
      <c r="E40865" s="122"/>
    </row>
    <row r="40866" spans="4:5">
      <c r="D40866" s="122"/>
      <c r="E40866" s="122"/>
    </row>
    <row r="40867" spans="4:5">
      <c r="D40867" s="122"/>
      <c r="E40867" s="122"/>
    </row>
    <row r="40868" spans="4:5">
      <c r="D40868" s="122"/>
      <c r="E40868" s="122"/>
    </row>
    <row r="40869" spans="4:5">
      <c r="D40869" s="122"/>
      <c r="E40869" s="122"/>
    </row>
    <row r="40870" spans="4:5">
      <c r="D40870" s="122"/>
      <c r="E40870" s="122"/>
    </row>
    <row r="40871" spans="4:5">
      <c r="D40871" s="122"/>
      <c r="E40871" s="122"/>
    </row>
    <row r="40872" spans="4:5">
      <c r="D40872" s="122"/>
      <c r="E40872" s="122"/>
    </row>
    <row r="40873" spans="4:5">
      <c r="D40873" s="122"/>
      <c r="E40873" s="122"/>
    </row>
    <row r="40874" spans="4:5">
      <c r="D40874" s="122"/>
      <c r="E40874" s="122"/>
    </row>
    <row r="40875" spans="4:5">
      <c r="D40875" s="122"/>
      <c r="E40875" s="122"/>
    </row>
    <row r="40876" spans="4:5">
      <c r="D40876" s="122"/>
      <c r="E40876" s="122"/>
    </row>
    <row r="40877" spans="4:5">
      <c r="D40877" s="122"/>
      <c r="E40877" s="122"/>
    </row>
    <row r="40878" spans="4:5">
      <c r="D40878" s="122"/>
      <c r="E40878" s="122"/>
    </row>
    <row r="40879" spans="4:5">
      <c r="D40879" s="122"/>
      <c r="E40879" s="122"/>
    </row>
    <row r="40880" spans="4:5">
      <c r="D40880" s="122"/>
      <c r="E40880" s="122"/>
    </row>
    <row r="40881" spans="4:5">
      <c r="D40881" s="122"/>
      <c r="E40881" s="122"/>
    </row>
    <row r="40882" spans="4:5">
      <c r="D40882" s="122"/>
      <c r="E40882" s="122"/>
    </row>
    <row r="40883" spans="4:5">
      <c r="D40883" s="122"/>
      <c r="E40883" s="122"/>
    </row>
    <row r="40884" spans="4:5">
      <c r="D40884" s="122"/>
      <c r="E40884" s="122"/>
    </row>
    <row r="40885" spans="4:5">
      <c r="D40885" s="122"/>
      <c r="E40885" s="122"/>
    </row>
    <row r="40886" spans="4:5">
      <c r="D40886" s="122"/>
      <c r="E40886" s="122"/>
    </row>
    <row r="40887" spans="4:5">
      <c r="D40887" s="122"/>
      <c r="E40887" s="122"/>
    </row>
    <row r="40888" spans="4:5">
      <c r="D40888" s="122"/>
      <c r="E40888" s="122"/>
    </row>
    <row r="40889" spans="4:5">
      <c r="D40889" s="122"/>
      <c r="E40889" s="122"/>
    </row>
    <row r="40890" spans="4:5">
      <c r="D40890" s="122"/>
      <c r="E40890" s="122"/>
    </row>
    <row r="40891" spans="4:5">
      <c r="D40891" s="122"/>
      <c r="E40891" s="122"/>
    </row>
    <row r="40892" spans="4:5">
      <c r="D40892" s="122"/>
      <c r="E40892" s="122"/>
    </row>
    <row r="40893" spans="4:5">
      <c r="D40893" s="122"/>
      <c r="E40893" s="122"/>
    </row>
    <row r="40894" spans="4:5">
      <c r="D40894" s="122"/>
      <c r="E40894" s="122"/>
    </row>
    <row r="40895" spans="4:5">
      <c r="D40895" s="122"/>
      <c r="E40895" s="122"/>
    </row>
    <row r="40896" spans="4:5">
      <c r="D40896" s="122"/>
      <c r="E40896" s="122"/>
    </row>
    <row r="40897" spans="4:5">
      <c r="D40897" s="122"/>
      <c r="E40897" s="122"/>
    </row>
    <row r="40898" spans="4:5">
      <c r="D40898" s="122"/>
      <c r="E40898" s="122"/>
    </row>
    <row r="40899" spans="4:5">
      <c r="D40899" s="122"/>
      <c r="E40899" s="122"/>
    </row>
    <row r="40900" spans="4:5">
      <c r="D40900" s="122"/>
      <c r="E40900" s="122"/>
    </row>
    <row r="40901" spans="4:5">
      <c r="D40901" s="122"/>
      <c r="E40901" s="122"/>
    </row>
    <row r="40902" spans="4:5">
      <c r="D40902" s="122"/>
      <c r="E40902" s="122"/>
    </row>
    <row r="40903" spans="4:5">
      <c r="D40903" s="122"/>
      <c r="E40903" s="122"/>
    </row>
    <row r="40904" spans="4:5">
      <c r="D40904" s="122"/>
      <c r="E40904" s="122"/>
    </row>
    <row r="40905" spans="4:5">
      <c r="D40905" s="122"/>
      <c r="E40905" s="122"/>
    </row>
    <row r="40906" spans="4:5">
      <c r="D40906" s="122"/>
      <c r="E40906" s="122"/>
    </row>
    <row r="40907" spans="4:5">
      <c r="D40907" s="122"/>
      <c r="E40907" s="122"/>
    </row>
    <row r="40908" spans="4:5">
      <c r="D40908" s="122"/>
      <c r="E40908" s="122"/>
    </row>
    <row r="40909" spans="4:5">
      <c r="D40909" s="122"/>
      <c r="E40909" s="122"/>
    </row>
    <row r="40910" spans="4:5">
      <c r="D40910" s="122"/>
      <c r="E40910" s="122"/>
    </row>
    <row r="40911" spans="4:5">
      <c r="D40911" s="122"/>
      <c r="E40911" s="122"/>
    </row>
    <row r="40912" spans="4:5">
      <c r="D40912" s="122"/>
      <c r="E40912" s="122"/>
    </row>
    <row r="40913" spans="4:5">
      <c r="D40913" s="122"/>
      <c r="E40913" s="122"/>
    </row>
    <row r="40914" spans="4:5">
      <c r="D40914" s="122"/>
      <c r="E40914" s="122"/>
    </row>
    <row r="40915" spans="4:5">
      <c r="D40915" s="122"/>
      <c r="E40915" s="122"/>
    </row>
    <row r="40916" spans="4:5">
      <c r="D40916" s="122"/>
      <c r="E40916" s="122"/>
    </row>
    <row r="40917" spans="4:5">
      <c r="D40917" s="122"/>
      <c r="E40917" s="122"/>
    </row>
    <row r="40918" spans="4:5">
      <c r="D40918" s="122"/>
      <c r="E40918" s="122"/>
    </row>
    <row r="40919" spans="4:5">
      <c r="D40919" s="122"/>
      <c r="E40919" s="122"/>
    </row>
    <row r="40920" spans="4:5">
      <c r="D40920" s="122"/>
      <c r="E40920" s="122"/>
    </row>
    <row r="40921" spans="4:5">
      <c r="D40921" s="122"/>
      <c r="E40921" s="122"/>
    </row>
    <row r="40922" spans="4:5">
      <c r="D40922" s="122"/>
      <c r="E40922" s="122"/>
    </row>
    <row r="40923" spans="4:5">
      <c r="D40923" s="122"/>
      <c r="E40923" s="122"/>
    </row>
    <row r="40924" spans="4:5">
      <c r="D40924" s="122"/>
      <c r="E40924" s="122"/>
    </row>
    <row r="40925" spans="4:5">
      <c r="D40925" s="122"/>
      <c r="E40925" s="122"/>
    </row>
    <row r="40926" spans="4:5">
      <c r="D40926" s="122"/>
      <c r="E40926" s="122"/>
    </row>
    <row r="40927" spans="4:5">
      <c r="D40927" s="122"/>
      <c r="E40927" s="122"/>
    </row>
    <row r="40928" spans="4:5">
      <c r="D40928" s="122"/>
      <c r="E40928" s="122"/>
    </row>
    <row r="40929" spans="4:5">
      <c r="D40929" s="122"/>
      <c r="E40929" s="122"/>
    </row>
    <row r="40930" spans="4:5">
      <c r="D40930" s="122"/>
      <c r="E40930" s="122"/>
    </row>
    <row r="40931" spans="4:5">
      <c r="D40931" s="122"/>
      <c r="E40931" s="122"/>
    </row>
    <row r="40932" spans="4:5">
      <c r="D40932" s="122"/>
      <c r="E40932" s="122"/>
    </row>
    <row r="40933" spans="4:5">
      <c r="D40933" s="122"/>
      <c r="E40933" s="122"/>
    </row>
    <row r="40934" spans="4:5">
      <c r="D40934" s="122"/>
      <c r="E40934" s="122"/>
    </row>
    <row r="40935" spans="4:5">
      <c r="D40935" s="122"/>
      <c r="E40935" s="122"/>
    </row>
    <row r="40936" spans="4:5">
      <c r="D40936" s="122"/>
      <c r="E40936" s="122"/>
    </row>
    <row r="40937" spans="4:5">
      <c r="D40937" s="122"/>
      <c r="E40937" s="122"/>
    </row>
    <row r="40938" spans="4:5">
      <c r="D40938" s="122"/>
      <c r="E40938" s="122"/>
    </row>
    <row r="40939" spans="4:5">
      <c r="D40939" s="122"/>
      <c r="E40939" s="122"/>
    </row>
    <row r="40940" spans="4:5">
      <c r="D40940" s="122"/>
      <c r="E40940" s="122"/>
    </row>
    <row r="40941" spans="4:5">
      <c r="D40941" s="122"/>
      <c r="E40941" s="122"/>
    </row>
    <row r="40942" spans="4:5">
      <c r="D40942" s="122"/>
      <c r="E40942" s="122"/>
    </row>
    <row r="40943" spans="4:5">
      <c r="D40943" s="122"/>
      <c r="E40943" s="122"/>
    </row>
    <row r="40944" spans="4:5">
      <c r="D40944" s="122"/>
      <c r="E40944" s="122"/>
    </row>
    <row r="40945" spans="4:5">
      <c r="D40945" s="122"/>
      <c r="E40945" s="122"/>
    </row>
    <row r="40946" spans="4:5">
      <c r="D40946" s="122"/>
      <c r="E40946" s="122"/>
    </row>
    <row r="40947" spans="4:5">
      <c r="D40947" s="122"/>
      <c r="E40947" s="122"/>
    </row>
    <row r="40948" spans="4:5">
      <c r="D40948" s="122"/>
      <c r="E40948" s="122"/>
    </row>
    <row r="40949" spans="4:5">
      <c r="D40949" s="122"/>
      <c r="E40949" s="122"/>
    </row>
    <row r="40950" spans="4:5">
      <c r="D40950" s="122"/>
      <c r="E40950" s="122"/>
    </row>
    <row r="40951" spans="4:5">
      <c r="D40951" s="122"/>
      <c r="E40951" s="122"/>
    </row>
    <row r="40952" spans="4:5">
      <c r="D40952" s="122"/>
      <c r="E40952" s="122"/>
    </row>
    <row r="40953" spans="4:5">
      <c r="D40953" s="122"/>
      <c r="E40953" s="122"/>
    </row>
    <row r="40954" spans="4:5">
      <c r="D40954" s="122"/>
      <c r="E40954" s="122"/>
    </row>
    <row r="40955" spans="4:5">
      <c r="D40955" s="122"/>
      <c r="E40955" s="122"/>
    </row>
    <row r="40956" spans="4:5">
      <c r="D40956" s="122"/>
      <c r="E40956" s="122"/>
    </row>
    <row r="40957" spans="4:5">
      <c r="D40957" s="122"/>
      <c r="E40957" s="122"/>
    </row>
    <row r="40958" spans="4:5">
      <c r="D40958" s="122"/>
      <c r="E40958" s="122"/>
    </row>
    <row r="40959" spans="4:5">
      <c r="D40959" s="122"/>
      <c r="E40959" s="122"/>
    </row>
    <row r="40960" spans="4:5">
      <c r="D40960" s="122"/>
      <c r="E40960" s="122"/>
    </row>
    <row r="40961" spans="4:5">
      <c r="D40961" s="122"/>
      <c r="E40961" s="122"/>
    </row>
    <row r="40962" spans="4:5">
      <c r="D40962" s="122"/>
      <c r="E40962" s="122"/>
    </row>
    <row r="40963" spans="4:5">
      <c r="D40963" s="122"/>
      <c r="E40963" s="122"/>
    </row>
    <row r="40964" spans="4:5">
      <c r="D40964" s="122"/>
      <c r="E40964" s="122"/>
    </row>
    <row r="40965" spans="4:5">
      <c r="D40965" s="122"/>
      <c r="E40965" s="122"/>
    </row>
    <row r="40966" spans="4:5">
      <c r="D40966" s="122"/>
      <c r="E40966" s="122"/>
    </row>
    <row r="40967" spans="4:5">
      <c r="D40967" s="122"/>
      <c r="E40967" s="122"/>
    </row>
    <row r="40968" spans="4:5">
      <c r="D40968" s="122"/>
      <c r="E40968" s="122"/>
    </row>
    <row r="40969" spans="4:5">
      <c r="D40969" s="122"/>
      <c r="E40969" s="122"/>
    </row>
    <row r="40970" spans="4:5">
      <c r="D40970" s="122"/>
      <c r="E40970" s="122"/>
    </row>
    <row r="40971" spans="4:5">
      <c r="D40971" s="122"/>
      <c r="E40971" s="122"/>
    </row>
    <row r="40972" spans="4:5">
      <c r="D40972" s="122"/>
      <c r="E40972" s="122"/>
    </row>
    <row r="40973" spans="4:5">
      <c r="D40973" s="122"/>
      <c r="E40973" s="122"/>
    </row>
    <row r="40974" spans="4:5">
      <c r="D40974" s="122"/>
      <c r="E40974" s="122"/>
    </row>
    <row r="40975" spans="4:5">
      <c r="D40975" s="122"/>
      <c r="E40975" s="122"/>
    </row>
    <row r="40976" spans="4:5">
      <c r="D40976" s="122"/>
      <c r="E40976" s="122"/>
    </row>
    <row r="40977" spans="4:5">
      <c r="D40977" s="122"/>
      <c r="E40977" s="122"/>
    </row>
    <row r="40978" spans="4:5">
      <c r="D40978" s="122"/>
      <c r="E40978" s="122"/>
    </row>
    <row r="40979" spans="4:5">
      <c r="D40979" s="122"/>
      <c r="E40979" s="122"/>
    </row>
    <row r="40980" spans="4:5">
      <c r="D40980" s="122"/>
      <c r="E40980" s="122"/>
    </row>
    <row r="40981" spans="4:5">
      <c r="D40981" s="122"/>
      <c r="E40981" s="122"/>
    </row>
    <row r="40982" spans="4:5">
      <c r="D40982" s="122"/>
      <c r="E40982" s="122"/>
    </row>
    <row r="40983" spans="4:5">
      <c r="D40983" s="122"/>
      <c r="E40983" s="122"/>
    </row>
    <row r="40984" spans="4:5">
      <c r="D40984" s="122"/>
      <c r="E40984" s="122"/>
    </row>
    <row r="40985" spans="4:5">
      <c r="D40985" s="122"/>
      <c r="E40985" s="122"/>
    </row>
    <row r="40986" spans="4:5">
      <c r="D40986" s="122"/>
      <c r="E40986" s="122"/>
    </row>
    <row r="40987" spans="4:5">
      <c r="D40987" s="122"/>
      <c r="E40987" s="122"/>
    </row>
    <row r="40988" spans="4:5">
      <c r="D40988" s="122"/>
      <c r="E40988" s="122"/>
    </row>
    <row r="40989" spans="4:5">
      <c r="D40989" s="122"/>
      <c r="E40989" s="122"/>
    </row>
    <row r="40990" spans="4:5">
      <c r="D40990" s="122"/>
      <c r="E40990" s="122"/>
    </row>
    <row r="40991" spans="4:5">
      <c r="D40991" s="122"/>
      <c r="E40991" s="122"/>
    </row>
    <row r="40992" spans="4:5">
      <c r="D40992" s="122"/>
      <c r="E40992" s="122"/>
    </row>
    <row r="40993" spans="4:5">
      <c r="D40993" s="122"/>
      <c r="E40993" s="122"/>
    </row>
    <row r="40994" spans="4:5">
      <c r="D40994" s="122"/>
      <c r="E40994" s="122"/>
    </row>
    <row r="40995" spans="4:5">
      <c r="D40995" s="122"/>
      <c r="E40995" s="122"/>
    </row>
    <row r="40996" spans="4:5">
      <c r="D40996" s="122"/>
      <c r="E40996" s="122"/>
    </row>
    <row r="40997" spans="4:5">
      <c r="D40997" s="122"/>
      <c r="E40997" s="122"/>
    </row>
    <row r="40998" spans="4:5">
      <c r="D40998" s="122"/>
      <c r="E40998" s="122"/>
    </row>
    <row r="40999" spans="4:5">
      <c r="D40999" s="122"/>
      <c r="E40999" s="122"/>
    </row>
    <row r="41000" spans="4:5">
      <c r="D41000" s="122"/>
      <c r="E41000" s="122"/>
    </row>
    <row r="41001" spans="4:5">
      <c r="D41001" s="122"/>
      <c r="E41001" s="122"/>
    </row>
    <row r="41002" spans="4:5">
      <c r="D41002" s="122"/>
      <c r="E41002" s="122"/>
    </row>
    <row r="41003" spans="4:5">
      <c r="D41003" s="122"/>
      <c r="E41003" s="122"/>
    </row>
    <row r="41004" spans="4:5">
      <c r="D41004" s="122"/>
      <c r="E41004" s="122"/>
    </row>
    <row r="41005" spans="4:5">
      <c r="D41005" s="122"/>
      <c r="E41005" s="122"/>
    </row>
    <row r="41006" spans="4:5">
      <c r="D41006" s="122"/>
      <c r="E41006" s="122"/>
    </row>
    <row r="41007" spans="4:5">
      <c r="D41007" s="122"/>
      <c r="E41007" s="122"/>
    </row>
    <row r="41008" spans="4:5">
      <c r="D41008" s="122"/>
      <c r="E41008" s="122"/>
    </row>
    <row r="41009" spans="4:5">
      <c r="D41009" s="122"/>
      <c r="E41009" s="122"/>
    </row>
    <row r="41010" spans="4:5">
      <c r="D41010" s="122"/>
      <c r="E41010" s="122"/>
    </row>
    <row r="41011" spans="4:5">
      <c r="D41011" s="122"/>
      <c r="E41011" s="122"/>
    </row>
    <row r="41012" spans="4:5">
      <c r="D41012" s="122"/>
      <c r="E41012" s="122"/>
    </row>
    <row r="41013" spans="4:5">
      <c r="D41013" s="122"/>
      <c r="E41013" s="122"/>
    </row>
    <row r="41014" spans="4:5">
      <c r="D41014" s="122"/>
      <c r="E41014" s="122"/>
    </row>
    <row r="41015" spans="4:5">
      <c r="D41015" s="122"/>
      <c r="E41015" s="122"/>
    </row>
    <row r="41016" spans="4:5">
      <c r="D41016" s="122"/>
      <c r="E41016" s="122"/>
    </row>
    <row r="41017" spans="4:5">
      <c r="D41017" s="122"/>
      <c r="E41017" s="122"/>
    </row>
    <row r="41018" spans="4:5">
      <c r="D41018" s="122"/>
      <c r="E41018" s="122"/>
    </row>
    <row r="41019" spans="4:5">
      <c r="D41019" s="122"/>
      <c r="E41019" s="122"/>
    </row>
    <row r="41020" spans="4:5">
      <c r="D41020" s="122"/>
      <c r="E41020" s="122"/>
    </row>
    <row r="41021" spans="4:5">
      <c r="D41021" s="122"/>
      <c r="E41021" s="122"/>
    </row>
    <row r="41022" spans="4:5">
      <c r="D41022" s="122"/>
      <c r="E41022" s="122"/>
    </row>
    <row r="41023" spans="4:5">
      <c r="D41023" s="122"/>
      <c r="E41023" s="122"/>
    </row>
    <row r="41024" spans="4:5">
      <c r="D41024" s="122"/>
      <c r="E41024" s="122"/>
    </row>
    <row r="41025" spans="4:5">
      <c r="D41025" s="122"/>
      <c r="E41025" s="122"/>
    </row>
    <row r="41026" spans="4:5">
      <c r="D41026" s="122"/>
      <c r="E41026" s="122"/>
    </row>
    <row r="41027" spans="4:5">
      <c r="D41027" s="122"/>
      <c r="E41027" s="122"/>
    </row>
    <row r="41028" spans="4:5">
      <c r="D41028" s="122"/>
      <c r="E41028" s="122"/>
    </row>
    <row r="41029" spans="4:5">
      <c r="D41029" s="122"/>
      <c r="E41029" s="122"/>
    </row>
    <row r="41030" spans="4:5">
      <c r="D41030" s="122"/>
      <c r="E41030" s="122"/>
    </row>
    <row r="41031" spans="4:5">
      <c r="D41031" s="122"/>
      <c r="E41031" s="122"/>
    </row>
    <row r="41032" spans="4:5">
      <c r="D41032" s="122"/>
      <c r="E41032" s="122"/>
    </row>
    <row r="41033" spans="4:5">
      <c r="D41033" s="122"/>
      <c r="E41033" s="122"/>
    </row>
    <row r="41034" spans="4:5">
      <c r="D41034" s="122"/>
      <c r="E41034" s="122"/>
    </row>
    <row r="41035" spans="4:5">
      <c r="D41035" s="122"/>
      <c r="E41035" s="122"/>
    </row>
    <row r="41036" spans="4:5">
      <c r="D41036" s="122"/>
      <c r="E41036" s="122"/>
    </row>
    <row r="41037" spans="4:5">
      <c r="D41037" s="122"/>
      <c r="E41037" s="122"/>
    </row>
    <row r="41038" spans="4:5">
      <c r="D41038" s="122"/>
      <c r="E41038" s="122"/>
    </row>
    <row r="41039" spans="4:5">
      <c r="D41039" s="122"/>
      <c r="E41039" s="122"/>
    </row>
    <row r="41040" spans="4:5">
      <c r="D41040" s="122"/>
      <c r="E41040" s="122"/>
    </row>
    <row r="41041" spans="4:5">
      <c r="D41041" s="122"/>
      <c r="E41041" s="122"/>
    </row>
    <row r="41042" spans="4:5">
      <c r="D41042" s="122"/>
      <c r="E41042" s="122"/>
    </row>
    <row r="41043" spans="4:5">
      <c r="D41043" s="122"/>
      <c r="E41043" s="122"/>
    </row>
    <row r="41044" spans="4:5">
      <c r="D41044" s="122"/>
      <c r="E41044" s="122"/>
    </row>
    <row r="41045" spans="4:5">
      <c r="D41045" s="122"/>
      <c r="E41045" s="122"/>
    </row>
    <row r="41046" spans="4:5">
      <c r="D41046" s="122"/>
      <c r="E41046" s="122"/>
    </row>
    <row r="41047" spans="4:5">
      <c r="D41047" s="122"/>
      <c r="E41047" s="122"/>
    </row>
    <row r="41048" spans="4:5">
      <c r="D41048" s="122"/>
      <c r="E41048" s="122"/>
    </row>
    <row r="41049" spans="4:5">
      <c r="D41049" s="122"/>
      <c r="E41049" s="122"/>
    </row>
    <row r="41050" spans="4:5">
      <c r="D41050" s="122"/>
      <c r="E41050" s="122"/>
    </row>
    <row r="41051" spans="4:5">
      <c r="D41051" s="122"/>
      <c r="E41051" s="122"/>
    </row>
    <row r="41052" spans="4:5">
      <c r="D41052" s="122"/>
      <c r="E41052" s="122"/>
    </row>
    <row r="41053" spans="4:5">
      <c r="D41053" s="122"/>
      <c r="E41053" s="122"/>
    </row>
    <row r="41054" spans="4:5">
      <c r="D41054" s="122"/>
      <c r="E41054" s="122"/>
    </row>
    <row r="41055" spans="4:5">
      <c r="D41055" s="122"/>
      <c r="E41055" s="122"/>
    </row>
    <row r="41056" spans="4:5">
      <c r="D41056" s="122"/>
      <c r="E41056" s="122"/>
    </row>
    <row r="41057" spans="4:5">
      <c r="D41057" s="122"/>
      <c r="E41057" s="122"/>
    </row>
    <row r="41058" spans="4:5">
      <c r="D41058" s="122"/>
      <c r="E41058" s="122"/>
    </row>
    <row r="41059" spans="4:5">
      <c r="D41059" s="122"/>
      <c r="E41059" s="122"/>
    </row>
    <row r="41060" spans="4:5">
      <c r="D41060" s="122"/>
      <c r="E41060" s="122"/>
    </row>
    <row r="41061" spans="4:5">
      <c r="D41061" s="122"/>
      <c r="E41061" s="122"/>
    </row>
    <row r="41062" spans="4:5">
      <c r="D41062" s="122"/>
      <c r="E41062" s="122"/>
    </row>
    <row r="41063" spans="4:5">
      <c r="D41063" s="122"/>
      <c r="E41063" s="122"/>
    </row>
    <row r="41064" spans="4:5">
      <c r="D41064" s="122"/>
      <c r="E41064" s="122"/>
    </row>
    <row r="41065" spans="4:5">
      <c r="D41065" s="122"/>
      <c r="E41065" s="122"/>
    </row>
    <row r="41066" spans="4:5">
      <c r="D41066" s="122"/>
      <c r="E41066" s="122"/>
    </row>
    <row r="41067" spans="4:5">
      <c r="D41067" s="122"/>
      <c r="E41067" s="122"/>
    </row>
    <row r="41068" spans="4:5">
      <c r="D41068" s="122"/>
      <c r="E41068" s="122"/>
    </row>
    <row r="41069" spans="4:5">
      <c r="D41069" s="122"/>
      <c r="E41069" s="122"/>
    </row>
    <row r="41070" spans="4:5">
      <c r="D41070" s="122"/>
      <c r="E41070" s="122"/>
    </row>
    <row r="41071" spans="4:5">
      <c r="D41071" s="122"/>
      <c r="E41071" s="122"/>
    </row>
    <row r="41072" spans="4:5">
      <c r="D41072" s="122"/>
      <c r="E41072" s="122"/>
    </row>
    <row r="41073" spans="4:5">
      <c r="D41073" s="122"/>
      <c r="E41073" s="122"/>
    </row>
    <row r="41074" spans="4:5">
      <c r="D41074" s="122"/>
      <c r="E41074" s="122"/>
    </row>
    <row r="41075" spans="4:5">
      <c r="D41075" s="122"/>
      <c r="E41075" s="122"/>
    </row>
    <row r="41076" spans="4:5">
      <c r="D41076" s="122"/>
      <c r="E41076" s="122"/>
    </row>
    <row r="41077" spans="4:5">
      <c r="D41077" s="122"/>
      <c r="E41077" s="122"/>
    </row>
    <row r="41078" spans="4:5">
      <c r="D41078" s="122"/>
      <c r="E41078" s="122"/>
    </row>
    <row r="41079" spans="4:5">
      <c r="D41079" s="122"/>
      <c r="E41079" s="122"/>
    </row>
    <row r="41080" spans="4:5">
      <c r="D41080" s="122"/>
      <c r="E41080" s="122"/>
    </row>
    <row r="41081" spans="4:5">
      <c r="D41081" s="122"/>
      <c r="E41081" s="122"/>
    </row>
    <row r="41082" spans="4:5">
      <c r="D41082" s="122"/>
      <c r="E41082" s="122"/>
    </row>
    <row r="41083" spans="4:5">
      <c r="D41083" s="122"/>
      <c r="E41083" s="122"/>
    </row>
    <row r="41084" spans="4:5">
      <c r="D41084" s="122"/>
      <c r="E41084" s="122"/>
    </row>
    <row r="41085" spans="4:5">
      <c r="D41085" s="122"/>
      <c r="E41085" s="122"/>
    </row>
    <row r="41086" spans="4:5">
      <c r="D41086" s="122"/>
      <c r="E41086" s="122"/>
    </row>
    <row r="41087" spans="4:5">
      <c r="D41087" s="122"/>
      <c r="E41087" s="122"/>
    </row>
    <row r="41088" spans="4:5">
      <c r="D41088" s="122"/>
      <c r="E41088" s="122"/>
    </row>
    <row r="41089" spans="4:5">
      <c r="D41089" s="122"/>
      <c r="E41089" s="122"/>
    </row>
    <row r="41090" spans="4:5">
      <c r="D41090" s="122"/>
      <c r="E41090" s="122"/>
    </row>
    <row r="41091" spans="4:5">
      <c r="D41091" s="122"/>
      <c r="E41091" s="122"/>
    </row>
    <row r="41092" spans="4:5">
      <c r="D41092" s="122"/>
      <c r="E41092" s="122"/>
    </row>
    <row r="41093" spans="4:5">
      <c r="D41093" s="122"/>
      <c r="E41093" s="122"/>
    </row>
    <row r="41094" spans="4:5">
      <c r="D41094" s="122"/>
      <c r="E41094" s="122"/>
    </row>
    <row r="41095" spans="4:5">
      <c r="D41095" s="122"/>
      <c r="E41095" s="122"/>
    </row>
    <row r="41096" spans="4:5">
      <c r="D41096" s="122"/>
      <c r="E41096" s="122"/>
    </row>
    <row r="41097" spans="4:5">
      <c r="D41097" s="122"/>
      <c r="E41097" s="122"/>
    </row>
    <row r="41098" spans="4:5">
      <c r="D41098" s="122"/>
      <c r="E41098" s="122"/>
    </row>
    <row r="41099" spans="4:5">
      <c r="D41099" s="122"/>
      <c r="E41099" s="122"/>
    </row>
    <row r="41100" spans="4:5">
      <c r="D41100" s="122"/>
      <c r="E41100" s="122"/>
    </row>
    <row r="41101" spans="4:5">
      <c r="D41101" s="122"/>
      <c r="E41101" s="122"/>
    </row>
    <row r="41102" spans="4:5">
      <c r="D41102" s="122"/>
      <c r="E41102" s="122"/>
    </row>
    <row r="41103" spans="4:5">
      <c r="D41103" s="122"/>
      <c r="E41103" s="122"/>
    </row>
    <row r="41104" spans="4:5">
      <c r="D41104" s="122"/>
      <c r="E41104" s="122"/>
    </row>
    <row r="41105" spans="4:5">
      <c r="D41105" s="122"/>
      <c r="E41105" s="122"/>
    </row>
    <row r="41106" spans="4:5">
      <c r="D41106" s="122"/>
      <c r="E41106" s="122"/>
    </row>
    <row r="41107" spans="4:5">
      <c r="D41107" s="122"/>
      <c r="E41107" s="122"/>
    </row>
    <row r="41108" spans="4:5">
      <c r="D41108" s="122"/>
      <c r="E41108" s="122"/>
    </row>
    <row r="41109" spans="4:5">
      <c r="D41109" s="122"/>
      <c r="E41109" s="122"/>
    </row>
    <row r="41110" spans="4:5">
      <c r="D41110" s="122"/>
      <c r="E41110" s="122"/>
    </row>
    <row r="41111" spans="4:5">
      <c r="D41111" s="122"/>
      <c r="E41111" s="122"/>
    </row>
    <row r="41112" spans="4:5">
      <c r="D41112" s="122"/>
      <c r="E41112" s="122"/>
    </row>
    <row r="41113" spans="4:5">
      <c r="D41113" s="122"/>
      <c r="E41113" s="122"/>
    </row>
    <row r="41114" spans="4:5">
      <c r="D41114" s="122"/>
      <c r="E41114" s="122"/>
    </row>
    <row r="41115" spans="4:5">
      <c r="D41115" s="122"/>
      <c r="E41115" s="122"/>
    </row>
    <row r="41116" spans="4:5">
      <c r="D41116" s="122"/>
      <c r="E41116" s="122"/>
    </row>
    <row r="41117" spans="4:5">
      <c r="D41117" s="122"/>
      <c r="E41117" s="122"/>
    </row>
    <row r="41118" spans="4:5">
      <c r="D41118" s="122"/>
      <c r="E41118" s="122"/>
    </row>
    <row r="41119" spans="4:5">
      <c r="D41119" s="122"/>
      <c r="E41119" s="122"/>
    </row>
    <row r="41120" spans="4:5">
      <c r="D41120" s="122"/>
      <c r="E41120" s="122"/>
    </row>
    <row r="41121" spans="4:5">
      <c r="D41121" s="122"/>
      <c r="E41121" s="122"/>
    </row>
    <row r="41122" spans="4:5">
      <c r="D41122" s="122"/>
      <c r="E41122" s="122"/>
    </row>
    <row r="41123" spans="4:5">
      <c r="D41123" s="122"/>
      <c r="E41123" s="122"/>
    </row>
    <row r="41124" spans="4:5">
      <c r="D41124" s="122"/>
      <c r="E41124" s="122"/>
    </row>
    <row r="41125" spans="4:5">
      <c r="D41125" s="122"/>
      <c r="E41125" s="122"/>
    </row>
    <row r="41126" spans="4:5">
      <c r="D41126" s="122"/>
      <c r="E41126" s="122"/>
    </row>
    <row r="41127" spans="4:5">
      <c r="D41127" s="122"/>
      <c r="E41127" s="122"/>
    </row>
    <row r="41128" spans="4:5">
      <c r="D41128" s="122"/>
      <c r="E41128" s="122"/>
    </row>
    <row r="41129" spans="4:5">
      <c r="D41129" s="122"/>
      <c r="E41129" s="122"/>
    </row>
    <row r="41130" spans="4:5">
      <c r="D41130" s="122"/>
      <c r="E41130" s="122"/>
    </row>
    <row r="41131" spans="4:5">
      <c r="D41131" s="122"/>
      <c r="E41131" s="122"/>
    </row>
    <row r="41132" spans="4:5">
      <c r="D41132" s="122"/>
      <c r="E41132" s="122"/>
    </row>
    <row r="41133" spans="4:5">
      <c r="D41133" s="122"/>
      <c r="E41133" s="122"/>
    </row>
    <row r="41134" spans="4:5">
      <c r="D41134" s="122"/>
      <c r="E41134" s="122"/>
    </row>
    <row r="41135" spans="4:5">
      <c r="D41135" s="122"/>
      <c r="E41135" s="122"/>
    </row>
    <row r="41136" spans="4:5">
      <c r="D41136" s="122"/>
      <c r="E41136" s="122"/>
    </row>
    <row r="41137" spans="4:5">
      <c r="D41137" s="122"/>
      <c r="E41137" s="122"/>
    </row>
    <row r="41138" spans="4:5">
      <c r="D41138" s="122"/>
      <c r="E41138" s="122"/>
    </row>
    <row r="41139" spans="4:5">
      <c r="D41139" s="122"/>
      <c r="E41139" s="122"/>
    </row>
    <row r="41140" spans="4:5">
      <c r="D41140" s="122"/>
      <c r="E41140" s="122"/>
    </row>
    <row r="41141" spans="4:5">
      <c r="D41141" s="122"/>
      <c r="E41141" s="122"/>
    </row>
    <row r="41142" spans="4:5">
      <c r="D41142" s="122"/>
      <c r="E41142" s="122"/>
    </row>
    <row r="41143" spans="4:5">
      <c r="D41143" s="122"/>
      <c r="E41143" s="122"/>
    </row>
    <row r="41144" spans="4:5">
      <c r="D41144" s="122"/>
      <c r="E41144" s="122"/>
    </row>
    <row r="41145" spans="4:5">
      <c r="D41145" s="122"/>
      <c r="E41145" s="122"/>
    </row>
    <row r="41146" spans="4:5">
      <c r="D41146" s="122"/>
      <c r="E41146" s="122"/>
    </row>
    <row r="41147" spans="4:5">
      <c r="D41147" s="122"/>
      <c r="E41147" s="122"/>
    </row>
    <row r="41148" spans="4:5">
      <c r="D41148" s="122"/>
      <c r="E41148" s="122"/>
    </row>
    <row r="41149" spans="4:5">
      <c r="D41149" s="122"/>
      <c r="E41149" s="122"/>
    </row>
    <row r="41150" spans="4:5">
      <c r="D41150" s="122"/>
      <c r="E41150" s="122"/>
    </row>
    <row r="41151" spans="4:5">
      <c r="D41151" s="122"/>
      <c r="E41151" s="122"/>
    </row>
    <row r="41152" spans="4:5">
      <c r="D41152" s="122"/>
      <c r="E41152" s="122"/>
    </row>
    <row r="41153" spans="4:5">
      <c r="D41153" s="122"/>
      <c r="E41153" s="122"/>
    </row>
    <row r="41154" spans="4:5">
      <c r="D41154" s="122"/>
      <c r="E41154" s="122"/>
    </row>
    <row r="41155" spans="4:5">
      <c r="D41155" s="122"/>
      <c r="E41155" s="122"/>
    </row>
    <row r="41156" spans="4:5">
      <c r="D41156" s="122"/>
      <c r="E41156" s="122"/>
    </row>
    <row r="41157" spans="4:5">
      <c r="D41157" s="122"/>
      <c r="E41157" s="122"/>
    </row>
    <row r="41158" spans="4:5">
      <c r="D41158" s="122"/>
      <c r="E41158" s="122"/>
    </row>
    <row r="41159" spans="4:5">
      <c r="D41159" s="122"/>
      <c r="E41159" s="122"/>
    </row>
    <row r="41160" spans="4:5">
      <c r="D41160" s="122"/>
      <c r="E41160" s="122"/>
    </row>
    <row r="41161" spans="4:5">
      <c r="D41161" s="122"/>
      <c r="E41161" s="122"/>
    </row>
    <row r="41162" spans="4:5">
      <c r="D41162" s="122"/>
      <c r="E41162" s="122"/>
    </row>
    <row r="41163" spans="4:5">
      <c r="D41163" s="122"/>
      <c r="E41163" s="122"/>
    </row>
    <row r="41164" spans="4:5">
      <c r="D41164" s="122"/>
      <c r="E41164" s="122"/>
    </row>
    <row r="41165" spans="4:5">
      <c r="D41165" s="122"/>
      <c r="E41165" s="122"/>
    </row>
    <row r="41166" spans="4:5">
      <c r="D41166" s="122"/>
      <c r="E41166" s="122"/>
    </row>
    <row r="41167" spans="4:5">
      <c r="D41167" s="122"/>
      <c r="E41167" s="122"/>
    </row>
    <row r="41168" spans="4:5">
      <c r="D41168" s="122"/>
      <c r="E41168" s="122"/>
    </row>
    <row r="41169" spans="4:5">
      <c r="D41169" s="122"/>
      <c r="E41169" s="122"/>
    </row>
    <row r="41170" spans="4:5">
      <c r="D41170" s="122"/>
      <c r="E41170" s="122"/>
    </row>
    <row r="41171" spans="4:5">
      <c r="D41171" s="122"/>
      <c r="E41171" s="122"/>
    </row>
    <row r="41172" spans="4:5">
      <c r="D41172" s="122"/>
      <c r="E41172" s="122"/>
    </row>
    <row r="41173" spans="4:5">
      <c r="D41173" s="122"/>
      <c r="E41173" s="122"/>
    </row>
    <row r="41174" spans="4:5">
      <c r="D41174" s="122"/>
      <c r="E41174" s="122"/>
    </row>
    <row r="41175" spans="4:5">
      <c r="D41175" s="122"/>
      <c r="E41175" s="122"/>
    </row>
    <row r="41176" spans="4:5">
      <c r="D41176" s="122"/>
      <c r="E41176" s="122"/>
    </row>
    <row r="41177" spans="4:5">
      <c r="D41177" s="122"/>
      <c r="E41177" s="122"/>
    </row>
    <row r="41178" spans="4:5">
      <c r="D41178" s="122"/>
      <c r="E41178" s="122"/>
    </row>
    <row r="41179" spans="4:5">
      <c r="D41179" s="122"/>
      <c r="E41179" s="122"/>
    </row>
    <row r="41180" spans="4:5">
      <c r="D41180" s="122"/>
      <c r="E41180" s="122"/>
    </row>
    <row r="41181" spans="4:5">
      <c r="D41181" s="122"/>
      <c r="E41181" s="122"/>
    </row>
    <row r="41182" spans="4:5">
      <c r="D41182" s="122"/>
      <c r="E41182" s="122"/>
    </row>
    <row r="41183" spans="4:5">
      <c r="D41183" s="122"/>
      <c r="E41183" s="122"/>
    </row>
    <row r="41184" spans="4:5">
      <c r="D41184" s="122"/>
      <c r="E41184" s="122"/>
    </row>
    <row r="41185" spans="4:5">
      <c r="D41185" s="122"/>
      <c r="E41185" s="122"/>
    </row>
    <row r="41186" spans="4:5">
      <c r="D41186" s="122"/>
      <c r="E41186" s="122"/>
    </row>
    <row r="41187" spans="4:5">
      <c r="D41187" s="122"/>
      <c r="E41187" s="122"/>
    </row>
    <row r="41188" spans="4:5">
      <c r="D41188" s="122"/>
      <c r="E41188" s="122"/>
    </row>
    <row r="41189" spans="4:5">
      <c r="D41189" s="122"/>
      <c r="E41189" s="122"/>
    </row>
    <row r="41190" spans="4:5">
      <c r="D41190" s="122"/>
      <c r="E41190" s="122"/>
    </row>
    <row r="41191" spans="4:5">
      <c r="D41191" s="122"/>
      <c r="E41191" s="122"/>
    </row>
    <row r="41192" spans="4:5">
      <c r="D41192" s="122"/>
      <c r="E41192" s="122"/>
    </row>
    <row r="41193" spans="4:5">
      <c r="D41193" s="122"/>
      <c r="E41193" s="122"/>
    </row>
    <row r="41194" spans="4:5">
      <c r="D41194" s="122"/>
      <c r="E41194" s="122"/>
    </row>
    <row r="41195" spans="4:5">
      <c r="D41195" s="122"/>
      <c r="E41195" s="122"/>
    </row>
    <row r="41196" spans="4:5">
      <c r="D41196" s="122"/>
      <c r="E41196" s="122"/>
    </row>
    <row r="41197" spans="4:5">
      <c r="D41197" s="122"/>
      <c r="E41197" s="122"/>
    </row>
    <row r="41198" spans="4:5">
      <c r="D41198" s="122"/>
      <c r="E41198" s="122"/>
    </row>
    <row r="41199" spans="4:5">
      <c r="D41199" s="122"/>
      <c r="E41199" s="122"/>
    </row>
    <row r="41200" spans="4:5">
      <c r="D41200" s="122"/>
      <c r="E41200" s="122"/>
    </row>
    <row r="41201" spans="4:5">
      <c r="D41201" s="122"/>
      <c r="E41201" s="122"/>
    </row>
    <row r="41202" spans="4:5">
      <c r="D41202" s="122"/>
      <c r="E41202" s="122"/>
    </row>
    <row r="41203" spans="4:5">
      <c r="D41203" s="122"/>
      <c r="E41203" s="122"/>
    </row>
    <row r="41204" spans="4:5">
      <c r="D41204" s="122"/>
      <c r="E41204" s="122"/>
    </row>
    <row r="41205" spans="4:5">
      <c r="D41205" s="122"/>
      <c r="E41205" s="122"/>
    </row>
    <row r="41206" spans="4:5">
      <c r="D41206" s="122"/>
      <c r="E41206" s="122"/>
    </row>
    <row r="41207" spans="4:5">
      <c r="D41207" s="122"/>
      <c r="E41207" s="122"/>
    </row>
    <row r="41208" spans="4:5">
      <c r="D41208" s="122"/>
      <c r="E41208" s="122"/>
    </row>
    <row r="41209" spans="4:5">
      <c r="D41209" s="122"/>
      <c r="E41209" s="122"/>
    </row>
    <row r="41210" spans="4:5">
      <c r="D41210" s="122"/>
      <c r="E41210" s="122"/>
    </row>
    <row r="41211" spans="4:5">
      <c r="D41211" s="122"/>
      <c r="E41211" s="122"/>
    </row>
    <row r="41212" spans="4:5">
      <c r="D41212" s="122"/>
      <c r="E41212" s="122"/>
    </row>
    <row r="41213" spans="4:5">
      <c r="D41213" s="122"/>
      <c r="E41213" s="122"/>
    </row>
    <row r="41214" spans="4:5">
      <c r="D41214" s="122"/>
      <c r="E41214" s="122"/>
    </row>
    <row r="41215" spans="4:5">
      <c r="D41215" s="122"/>
      <c r="E41215" s="122"/>
    </row>
    <row r="41216" spans="4:5">
      <c r="D41216" s="122"/>
      <c r="E41216" s="122"/>
    </row>
    <row r="41217" spans="4:5">
      <c r="D41217" s="122"/>
      <c r="E41217" s="122"/>
    </row>
    <row r="41218" spans="4:5">
      <c r="D41218" s="122"/>
      <c r="E41218" s="122"/>
    </row>
    <row r="41219" spans="4:5">
      <c r="D41219" s="122"/>
      <c r="E41219" s="122"/>
    </row>
    <row r="41220" spans="4:5">
      <c r="D41220" s="122"/>
      <c r="E41220" s="122"/>
    </row>
    <row r="41221" spans="4:5">
      <c r="D41221" s="122"/>
      <c r="E41221" s="122"/>
    </row>
    <row r="41222" spans="4:5">
      <c r="D41222" s="122"/>
      <c r="E41222" s="122"/>
    </row>
    <row r="41223" spans="4:5">
      <c r="D41223" s="122"/>
      <c r="E41223" s="122"/>
    </row>
    <row r="41224" spans="4:5">
      <c r="D41224" s="122"/>
      <c r="E41224" s="122"/>
    </row>
    <row r="41225" spans="4:5">
      <c r="D41225" s="122"/>
      <c r="E41225" s="122"/>
    </row>
    <row r="41226" spans="4:5">
      <c r="D41226" s="122"/>
      <c r="E41226" s="122"/>
    </row>
    <row r="41227" spans="4:5">
      <c r="D41227" s="122"/>
      <c r="E41227" s="122"/>
    </row>
    <row r="41228" spans="4:5">
      <c r="D41228" s="122"/>
      <c r="E41228" s="122"/>
    </row>
    <row r="41229" spans="4:5">
      <c r="D41229" s="122"/>
      <c r="E41229" s="122"/>
    </row>
    <row r="41230" spans="4:5">
      <c r="D41230" s="122"/>
      <c r="E41230" s="122"/>
    </row>
    <row r="41231" spans="4:5">
      <c r="D41231" s="122"/>
      <c r="E41231" s="122"/>
    </row>
    <row r="41232" spans="4:5">
      <c r="D41232" s="122"/>
      <c r="E41232" s="122"/>
    </row>
    <row r="41233" spans="4:5">
      <c r="D41233" s="122"/>
      <c r="E41233" s="122"/>
    </row>
    <row r="41234" spans="4:5">
      <c r="D41234" s="122"/>
      <c r="E41234" s="122"/>
    </row>
    <row r="41235" spans="4:5">
      <c r="D41235" s="122"/>
      <c r="E41235" s="122"/>
    </row>
    <row r="41236" spans="4:5">
      <c r="D41236" s="122"/>
      <c r="E41236" s="122"/>
    </row>
    <row r="41237" spans="4:5">
      <c r="D41237" s="122"/>
      <c r="E41237" s="122"/>
    </row>
    <row r="41238" spans="4:5">
      <c r="D41238" s="122"/>
      <c r="E41238" s="122"/>
    </row>
    <row r="41239" spans="4:5">
      <c r="D41239" s="122"/>
      <c r="E41239" s="122"/>
    </row>
    <row r="41240" spans="4:5">
      <c r="D41240" s="122"/>
      <c r="E41240" s="122"/>
    </row>
    <row r="41241" spans="4:5">
      <c r="D41241" s="122"/>
      <c r="E41241" s="122"/>
    </row>
    <row r="41242" spans="4:5">
      <c r="D41242" s="122"/>
      <c r="E41242" s="122"/>
    </row>
    <row r="41243" spans="4:5">
      <c r="D41243" s="122"/>
      <c r="E41243" s="122"/>
    </row>
    <row r="41244" spans="4:5">
      <c r="D41244" s="122"/>
      <c r="E41244" s="122"/>
    </row>
    <row r="41245" spans="4:5">
      <c r="D41245" s="122"/>
      <c r="E41245" s="122"/>
    </row>
    <row r="41246" spans="4:5">
      <c r="D41246" s="122"/>
      <c r="E41246" s="122"/>
    </row>
    <row r="41247" spans="4:5">
      <c r="D41247" s="122"/>
      <c r="E41247" s="122"/>
    </row>
    <row r="41248" spans="4:5">
      <c r="D41248" s="122"/>
      <c r="E41248" s="122"/>
    </row>
    <row r="41249" spans="4:5">
      <c r="D41249" s="122"/>
      <c r="E41249" s="122"/>
    </row>
    <row r="41250" spans="4:5">
      <c r="D41250" s="122"/>
      <c r="E41250" s="122"/>
    </row>
    <row r="41251" spans="4:5">
      <c r="D41251" s="122"/>
      <c r="E41251" s="122"/>
    </row>
    <row r="41252" spans="4:5">
      <c r="D41252" s="122"/>
      <c r="E41252" s="122"/>
    </row>
    <row r="41253" spans="4:5">
      <c r="D41253" s="122"/>
      <c r="E41253" s="122"/>
    </row>
    <row r="41254" spans="4:5">
      <c r="D41254" s="122"/>
      <c r="E41254" s="122"/>
    </row>
    <row r="41255" spans="4:5">
      <c r="D41255" s="122"/>
      <c r="E41255" s="122"/>
    </row>
    <row r="41256" spans="4:5">
      <c r="D41256" s="122"/>
      <c r="E41256" s="122"/>
    </row>
    <row r="41257" spans="4:5">
      <c r="D41257" s="122"/>
      <c r="E41257" s="122"/>
    </row>
    <row r="41258" spans="4:5">
      <c r="D41258" s="122"/>
      <c r="E41258" s="122"/>
    </row>
    <row r="41259" spans="4:5">
      <c r="D41259" s="122"/>
      <c r="E41259" s="122"/>
    </row>
    <row r="41260" spans="4:5">
      <c r="D41260" s="122"/>
      <c r="E41260" s="122"/>
    </row>
    <row r="41261" spans="4:5">
      <c r="D41261" s="122"/>
      <c r="E41261" s="122"/>
    </row>
    <row r="41262" spans="4:5">
      <c r="D41262" s="122"/>
      <c r="E41262" s="122"/>
    </row>
    <row r="41263" spans="4:5">
      <c r="D41263" s="122"/>
      <c r="E41263" s="122"/>
    </row>
    <row r="41264" spans="4:5">
      <c r="D41264" s="122"/>
      <c r="E41264" s="122"/>
    </row>
    <row r="41265" spans="4:5">
      <c r="D41265" s="122"/>
      <c r="E41265" s="122"/>
    </row>
    <row r="41266" spans="4:5">
      <c r="D41266" s="122"/>
      <c r="E41266" s="122"/>
    </row>
    <row r="41267" spans="4:5">
      <c r="D41267" s="122"/>
      <c r="E41267" s="122"/>
    </row>
    <row r="41268" spans="4:5">
      <c r="D41268" s="122"/>
      <c r="E41268" s="122"/>
    </row>
    <row r="41269" spans="4:5">
      <c r="D41269" s="122"/>
      <c r="E41269" s="122"/>
    </row>
    <row r="41270" spans="4:5">
      <c r="D41270" s="122"/>
      <c r="E41270" s="122"/>
    </row>
    <row r="41271" spans="4:5">
      <c r="D41271" s="122"/>
      <c r="E41271" s="122"/>
    </row>
    <row r="41272" spans="4:5">
      <c r="D41272" s="122"/>
      <c r="E41272" s="122"/>
    </row>
    <row r="41273" spans="4:5">
      <c r="D41273" s="122"/>
      <c r="E41273" s="122"/>
    </row>
    <row r="41274" spans="4:5">
      <c r="D41274" s="122"/>
      <c r="E41274" s="122"/>
    </row>
    <row r="41275" spans="4:5">
      <c r="D41275" s="122"/>
      <c r="E41275" s="122"/>
    </row>
    <row r="41276" spans="4:5">
      <c r="D41276" s="122"/>
      <c r="E41276" s="122"/>
    </row>
    <row r="41277" spans="4:5">
      <c r="D41277" s="122"/>
      <c r="E41277" s="122"/>
    </row>
    <row r="41278" spans="4:5">
      <c r="D41278" s="122"/>
      <c r="E41278" s="122"/>
    </row>
    <row r="41279" spans="4:5">
      <c r="D41279" s="122"/>
      <c r="E41279" s="122"/>
    </row>
    <row r="41280" spans="4:5">
      <c r="D41280" s="122"/>
      <c r="E41280" s="122"/>
    </row>
    <row r="41281" spans="4:5">
      <c r="D41281" s="122"/>
      <c r="E41281" s="122"/>
    </row>
    <row r="41282" spans="4:5">
      <c r="D41282" s="122"/>
      <c r="E41282" s="122"/>
    </row>
    <row r="41283" spans="4:5">
      <c r="D41283" s="122"/>
      <c r="E41283" s="122"/>
    </row>
    <row r="41284" spans="4:5">
      <c r="D41284" s="122"/>
      <c r="E41284" s="122"/>
    </row>
    <row r="41285" spans="4:5">
      <c r="D41285" s="122"/>
      <c r="E41285" s="122"/>
    </row>
    <row r="41286" spans="4:5">
      <c r="D41286" s="122"/>
      <c r="E41286" s="122"/>
    </row>
    <row r="41287" spans="4:5">
      <c r="D41287" s="122"/>
      <c r="E41287" s="122"/>
    </row>
    <row r="41288" spans="4:5">
      <c r="D41288" s="122"/>
      <c r="E41288" s="122"/>
    </row>
    <row r="41289" spans="4:5">
      <c r="D41289" s="122"/>
      <c r="E41289" s="122"/>
    </row>
    <row r="41290" spans="4:5">
      <c r="D41290" s="122"/>
      <c r="E41290" s="122"/>
    </row>
    <row r="41291" spans="4:5">
      <c r="D41291" s="122"/>
      <c r="E41291" s="122"/>
    </row>
    <row r="41292" spans="4:5">
      <c r="D41292" s="122"/>
      <c r="E41292" s="122"/>
    </row>
    <row r="41293" spans="4:5">
      <c r="D41293" s="122"/>
      <c r="E41293" s="122"/>
    </row>
    <row r="41294" spans="4:5">
      <c r="D41294" s="122"/>
      <c r="E41294" s="122"/>
    </row>
    <row r="41295" spans="4:5">
      <c r="D41295" s="122"/>
      <c r="E41295" s="122"/>
    </row>
    <row r="41296" spans="4:5">
      <c r="D41296" s="122"/>
      <c r="E41296" s="122"/>
    </row>
    <row r="41297" spans="4:5">
      <c r="D41297" s="122"/>
      <c r="E41297" s="122"/>
    </row>
    <row r="41298" spans="4:5">
      <c r="D41298" s="122"/>
      <c r="E41298" s="122"/>
    </row>
    <row r="41299" spans="4:5">
      <c r="D41299" s="122"/>
      <c r="E41299" s="122"/>
    </row>
    <row r="41300" spans="4:5">
      <c r="D41300" s="122"/>
      <c r="E41300" s="122"/>
    </row>
    <row r="41301" spans="4:5">
      <c r="D41301" s="122"/>
      <c r="E41301" s="122"/>
    </row>
    <row r="41302" spans="4:5">
      <c r="D41302" s="122"/>
      <c r="E41302" s="122"/>
    </row>
    <row r="41303" spans="4:5">
      <c r="D41303" s="122"/>
      <c r="E41303" s="122"/>
    </row>
    <row r="41304" spans="4:5">
      <c r="D41304" s="122"/>
      <c r="E41304" s="122"/>
    </row>
    <row r="41305" spans="4:5">
      <c r="D41305" s="122"/>
      <c r="E41305" s="122"/>
    </row>
    <row r="41306" spans="4:5">
      <c r="D41306" s="122"/>
      <c r="E41306" s="122"/>
    </row>
    <row r="41307" spans="4:5">
      <c r="D41307" s="122"/>
      <c r="E41307" s="122"/>
    </row>
    <row r="41308" spans="4:5">
      <c r="D41308" s="122"/>
      <c r="E41308" s="122"/>
    </row>
    <row r="41309" spans="4:5">
      <c r="D41309" s="122"/>
      <c r="E41309" s="122"/>
    </row>
    <row r="41310" spans="4:5">
      <c r="D41310" s="122"/>
      <c r="E41310" s="122"/>
    </row>
    <row r="41311" spans="4:5">
      <c r="D41311" s="122"/>
      <c r="E41311" s="122"/>
    </row>
    <row r="41312" spans="4:5">
      <c r="D41312" s="122"/>
      <c r="E41312" s="122"/>
    </row>
    <row r="41313" spans="4:5">
      <c r="D41313" s="122"/>
      <c r="E41313" s="122"/>
    </row>
    <row r="41314" spans="4:5">
      <c r="D41314" s="122"/>
      <c r="E41314" s="122"/>
    </row>
    <row r="41315" spans="4:5">
      <c r="D41315" s="122"/>
      <c r="E41315" s="122"/>
    </row>
    <row r="41316" spans="4:5">
      <c r="D41316" s="122"/>
      <c r="E41316" s="122"/>
    </row>
    <row r="41317" spans="4:5">
      <c r="D41317" s="122"/>
      <c r="E41317" s="122"/>
    </row>
    <row r="41318" spans="4:5">
      <c r="D41318" s="122"/>
      <c r="E41318" s="122"/>
    </row>
    <row r="41319" spans="4:5">
      <c r="D41319" s="122"/>
      <c r="E41319" s="122"/>
    </row>
    <row r="41320" spans="4:5">
      <c r="D41320" s="122"/>
      <c r="E41320" s="122"/>
    </row>
    <row r="41321" spans="4:5">
      <c r="D41321" s="122"/>
      <c r="E41321" s="122"/>
    </row>
    <row r="41322" spans="4:5">
      <c r="D41322" s="122"/>
      <c r="E41322" s="122"/>
    </row>
    <row r="41323" spans="4:5">
      <c r="D41323" s="122"/>
      <c r="E41323" s="122"/>
    </row>
    <row r="41324" spans="4:5">
      <c r="D41324" s="122"/>
      <c r="E41324" s="122"/>
    </row>
    <row r="41325" spans="4:5">
      <c r="D41325" s="122"/>
      <c r="E41325" s="122"/>
    </row>
    <row r="41326" spans="4:5">
      <c r="D41326" s="122"/>
      <c r="E41326" s="122"/>
    </row>
    <row r="41327" spans="4:5">
      <c r="D41327" s="122"/>
      <c r="E41327" s="122"/>
    </row>
    <row r="41328" spans="4:5">
      <c r="D41328" s="122"/>
      <c r="E41328" s="122"/>
    </row>
    <row r="41329" spans="4:5">
      <c r="D41329" s="122"/>
      <c r="E41329" s="122"/>
    </row>
    <row r="41330" spans="4:5">
      <c r="D41330" s="122"/>
      <c r="E41330" s="122"/>
    </row>
    <row r="41331" spans="4:5">
      <c r="D41331" s="122"/>
      <c r="E41331" s="122"/>
    </row>
    <row r="41332" spans="4:5">
      <c r="D41332" s="122"/>
      <c r="E41332" s="122"/>
    </row>
    <row r="41333" spans="4:5">
      <c r="D41333" s="122"/>
      <c r="E41333" s="122"/>
    </row>
    <row r="41334" spans="4:5">
      <c r="D41334" s="122"/>
      <c r="E41334" s="122"/>
    </row>
    <row r="41335" spans="4:5">
      <c r="D41335" s="122"/>
      <c r="E41335" s="122"/>
    </row>
    <row r="41336" spans="4:5">
      <c r="D41336" s="122"/>
      <c r="E41336" s="122"/>
    </row>
    <row r="41337" spans="4:5">
      <c r="D41337" s="122"/>
      <c r="E41337" s="122"/>
    </row>
    <row r="41338" spans="4:5">
      <c r="D41338" s="122"/>
      <c r="E41338" s="122"/>
    </row>
    <row r="41339" spans="4:5">
      <c r="D41339" s="122"/>
      <c r="E41339" s="122"/>
    </row>
    <row r="41340" spans="4:5">
      <c r="D41340" s="122"/>
      <c r="E41340" s="122"/>
    </row>
    <row r="41341" spans="4:5">
      <c r="D41341" s="122"/>
      <c r="E41341" s="122"/>
    </row>
    <row r="41342" spans="4:5">
      <c r="D41342" s="122"/>
      <c r="E41342" s="122"/>
    </row>
    <row r="41343" spans="4:5">
      <c r="D41343" s="122"/>
      <c r="E41343" s="122"/>
    </row>
    <row r="41344" spans="4:5">
      <c r="D41344" s="122"/>
      <c r="E41344" s="122"/>
    </row>
    <row r="41345" spans="4:5">
      <c r="D41345" s="122"/>
      <c r="E41345" s="122"/>
    </row>
    <row r="41346" spans="4:5">
      <c r="D41346" s="122"/>
      <c r="E41346" s="122"/>
    </row>
    <row r="41347" spans="4:5">
      <c r="D41347" s="122"/>
      <c r="E41347" s="122"/>
    </row>
    <row r="41348" spans="4:5">
      <c r="D41348" s="122"/>
      <c r="E41348" s="122"/>
    </row>
    <row r="41349" spans="4:5">
      <c r="D41349" s="122"/>
      <c r="E41349" s="122"/>
    </row>
    <row r="41350" spans="4:5">
      <c r="D41350" s="122"/>
      <c r="E41350" s="122"/>
    </row>
    <row r="41351" spans="4:5">
      <c r="D41351" s="122"/>
      <c r="E41351" s="122"/>
    </row>
    <row r="41352" spans="4:5">
      <c r="D41352" s="122"/>
      <c r="E41352" s="122"/>
    </row>
    <row r="41353" spans="4:5">
      <c r="D41353" s="122"/>
      <c r="E41353" s="122"/>
    </row>
    <row r="41354" spans="4:5">
      <c r="D41354" s="122"/>
      <c r="E41354" s="122"/>
    </row>
    <row r="41355" spans="4:5">
      <c r="D41355" s="122"/>
      <c r="E41355" s="122"/>
    </row>
    <row r="41356" spans="4:5">
      <c r="D41356" s="122"/>
      <c r="E41356" s="122"/>
    </row>
    <row r="41357" spans="4:5">
      <c r="D41357" s="122"/>
      <c r="E41357" s="122"/>
    </row>
    <row r="41358" spans="4:5">
      <c r="D41358" s="122"/>
      <c r="E41358" s="122"/>
    </row>
    <row r="41359" spans="4:5">
      <c r="D41359" s="122"/>
      <c r="E41359" s="122"/>
    </row>
    <row r="41360" spans="4:5">
      <c r="D41360" s="122"/>
      <c r="E41360" s="122"/>
    </row>
    <row r="41361" spans="4:5">
      <c r="D41361" s="122"/>
      <c r="E41361" s="122"/>
    </row>
    <row r="41362" spans="4:5">
      <c r="D41362" s="122"/>
      <c r="E41362" s="122"/>
    </row>
    <row r="41363" spans="4:5">
      <c r="D41363" s="122"/>
      <c r="E41363" s="122"/>
    </row>
    <row r="41364" spans="4:5">
      <c r="D41364" s="122"/>
      <c r="E41364" s="122"/>
    </row>
    <row r="41365" spans="4:5">
      <c r="D41365" s="122"/>
      <c r="E41365" s="122"/>
    </row>
    <row r="41366" spans="4:5">
      <c r="D41366" s="122"/>
      <c r="E41366" s="122"/>
    </row>
    <row r="41367" spans="4:5">
      <c r="D41367" s="122"/>
      <c r="E41367" s="122"/>
    </row>
    <row r="41368" spans="4:5">
      <c r="D41368" s="122"/>
      <c r="E41368" s="122"/>
    </row>
    <row r="41369" spans="4:5">
      <c r="D41369" s="122"/>
      <c r="E41369" s="122"/>
    </row>
    <row r="41370" spans="4:5">
      <c r="D41370" s="122"/>
      <c r="E41370" s="122"/>
    </row>
    <row r="41371" spans="4:5">
      <c r="D41371" s="122"/>
      <c r="E41371" s="122"/>
    </row>
    <row r="41372" spans="4:5">
      <c r="D41372" s="122"/>
      <c r="E41372" s="122"/>
    </row>
    <row r="41373" spans="4:5">
      <c r="D41373" s="122"/>
      <c r="E41373" s="122"/>
    </row>
    <row r="41374" spans="4:5">
      <c r="D41374" s="122"/>
      <c r="E41374" s="122"/>
    </row>
    <row r="41375" spans="4:5">
      <c r="D41375" s="122"/>
      <c r="E41375" s="122"/>
    </row>
    <row r="41376" spans="4:5">
      <c r="D41376" s="122"/>
      <c r="E41376" s="122"/>
    </row>
    <row r="41377" spans="4:5">
      <c r="D41377" s="122"/>
      <c r="E41377" s="122"/>
    </row>
    <row r="41378" spans="4:5">
      <c r="D41378" s="122"/>
      <c r="E41378" s="122"/>
    </row>
    <row r="41379" spans="4:5">
      <c r="D41379" s="122"/>
      <c r="E41379" s="122"/>
    </row>
    <row r="41380" spans="4:5">
      <c r="D41380" s="122"/>
      <c r="E41380" s="122"/>
    </row>
    <row r="41381" spans="4:5">
      <c r="D41381" s="122"/>
      <c r="E41381" s="122"/>
    </row>
    <row r="41382" spans="4:5">
      <c r="D41382" s="122"/>
      <c r="E41382" s="122"/>
    </row>
    <row r="41383" spans="4:5">
      <c r="D41383" s="122"/>
      <c r="E41383" s="122"/>
    </row>
    <row r="41384" spans="4:5">
      <c r="D41384" s="122"/>
      <c r="E41384" s="122"/>
    </row>
    <row r="41385" spans="4:5">
      <c r="D41385" s="122"/>
      <c r="E41385" s="122"/>
    </row>
    <row r="41386" spans="4:5">
      <c r="D41386" s="122"/>
      <c r="E41386" s="122"/>
    </row>
    <row r="41387" spans="4:5">
      <c r="D41387" s="122"/>
      <c r="E41387" s="122"/>
    </row>
    <row r="41388" spans="4:5">
      <c r="D41388" s="122"/>
      <c r="E41388" s="122"/>
    </row>
    <row r="41389" spans="4:5">
      <c r="D41389" s="122"/>
      <c r="E41389" s="122"/>
    </row>
    <row r="41390" spans="4:5">
      <c r="D41390" s="122"/>
      <c r="E41390" s="122"/>
    </row>
    <row r="41391" spans="4:5">
      <c r="D41391" s="122"/>
      <c r="E41391" s="122"/>
    </row>
    <row r="41392" spans="4:5">
      <c r="D41392" s="122"/>
      <c r="E41392" s="122"/>
    </row>
    <row r="41393" spans="4:5">
      <c r="D41393" s="122"/>
      <c r="E41393" s="122"/>
    </row>
    <row r="41394" spans="4:5">
      <c r="D41394" s="122"/>
      <c r="E41394" s="122"/>
    </row>
    <row r="41395" spans="4:5">
      <c r="D41395" s="122"/>
      <c r="E41395" s="122"/>
    </row>
    <row r="41396" spans="4:5">
      <c r="D41396" s="122"/>
      <c r="E41396" s="122"/>
    </row>
    <row r="41397" spans="4:5">
      <c r="D41397" s="122"/>
      <c r="E41397" s="122"/>
    </row>
    <row r="41398" spans="4:5">
      <c r="D41398" s="122"/>
      <c r="E41398" s="122"/>
    </row>
    <row r="41399" spans="4:5">
      <c r="D41399" s="122"/>
      <c r="E41399" s="122"/>
    </row>
    <row r="41400" spans="4:5">
      <c r="D41400" s="122"/>
      <c r="E41400" s="122"/>
    </row>
    <row r="41401" spans="4:5">
      <c r="D41401" s="122"/>
      <c r="E41401" s="122"/>
    </row>
    <row r="41402" spans="4:5">
      <c r="D41402" s="122"/>
      <c r="E41402" s="122"/>
    </row>
    <row r="41403" spans="4:5">
      <c r="D41403" s="122"/>
      <c r="E41403" s="122"/>
    </row>
    <row r="41404" spans="4:5">
      <c r="D41404" s="122"/>
      <c r="E41404" s="122"/>
    </row>
    <row r="41405" spans="4:5">
      <c r="D41405" s="122"/>
      <c r="E41405" s="122"/>
    </row>
    <row r="41406" spans="4:5">
      <c r="D41406" s="122"/>
      <c r="E41406" s="122"/>
    </row>
    <row r="41407" spans="4:5">
      <c r="D41407" s="122"/>
      <c r="E41407" s="122"/>
    </row>
    <row r="41408" spans="4:5">
      <c r="D41408" s="122"/>
      <c r="E41408" s="122"/>
    </row>
    <row r="41409" spans="4:5">
      <c r="D41409" s="122"/>
      <c r="E41409" s="122"/>
    </row>
    <row r="41410" spans="4:5">
      <c r="D41410" s="122"/>
      <c r="E41410" s="122"/>
    </row>
    <row r="41411" spans="4:5">
      <c r="D41411" s="122"/>
      <c r="E41411" s="122"/>
    </row>
    <row r="41412" spans="4:5">
      <c r="D41412" s="122"/>
      <c r="E41412" s="122"/>
    </row>
    <row r="41413" spans="4:5">
      <c r="D41413" s="122"/>
      <c r="E41413" s="122"/>
    </row>
    <row r="41414" spans="4:5">
      <c r="D41414" s="122"/>
      <c r="E41414" s="122"/>
    </row>
    <row r="41415" spans="4:5">
      <c r="D41415" s="122"/>
      <c r="E41415" s="122"/>
    </row>
    <row r="41416" spans="4:5">
      <c r="D41416" s="122"/>
      <c r="E41416" s="122"/>
    </row>
    <row r="41417" spans="4:5">
      <c r="D41417" s="122"/>
      <c r="E41417" s="122"/>
    </row>
    <row r="41418" spans="4:5">
      <c r="D41418" s="122"/>
      <c r="E41418" s="122"/>
    </row>
    <row r="41419" spans="4:5">
      <c r="D41419" s="122"/>
      <c r="E41419" s="122"/>
    </row>
    <row r="41420" spans="4:5">
      <c r="D41420" s="122"/>
      <c r="E41420" s="122"/>
    </row>
    <row r="41421" spans="4:5">
      <c r="D41421" s="122"/>
      <c r="E41421" s="122"/>
    </row>
    <row r="41422" spans="4:5">
      <c r="D41422" s="122"/>
      <c r="E41422" s="122"/>
    </row>
    <row r="41423" spans="4:5">
      <c r="D41423" s="122"/>
      <c r="E41423" s="122"/>
    </row>
    <row r="41424" spans="4:5">
      <c r="D41424" s="122"/>
      <c r="E41424" s="122"/>
    </row>
    <row r="41425" spans="4:5">
      <c r="D41425" s="122"/>
      <c r="E41425" s="122"/>
    </row>
    <row r="41426" spans="4:5">
      <c r="D41426" s="122"/>
      <c r="E41426" s="122"/>
    </row>
    <row r="41427" spans="4:5">
      <c r="D41427" s="122"/>
      <c r="E41427" s="122"/>
    </row>
    <row r="41428" spans="4:5">
      <c r="D41428" s="122"/>
      <c r="E41428" s="122"/>
    </row>
    <row r="41429" spans="4:5">
      <c r="D41429" s="122"/>
      <c r="E41429" s="122"/>
    </row>
    <row r="41430" spans="4:5">
      <c r="D41430" s="122"/>
      <c r="E41430" s="122"/>
    </row>
    <row r="41431" spans="4:5">
      <c r="D41431" s="122"/>
      <c r="E41431" s="122"/>
    </row>
    <row r="41432" spans="4:5">
      <c r="D41432" s="122"/>
      <c r="E41432" s="122"/>
    </row>
    <row r="41433" spans="4:5">
      <c r="D41433" s="122"/>
      <c r="E41433" s="122"/>
    </row>
    <row r="41434" spans="4:5">
      <c r="D41434" s="122"/>
      <c r="E41434" s="122"/>
    </row>
    <row r="41435" spans="4:5">
      <c r="D41435" s="122"/>
      <c r="E41435" s="122"/>
    </row>
    <row r="41436" spans="4:5">
      <c r="D41436" s="122"/>
      <c r="E41436" s="122"/>
    </row>
    <row r="41437" spans="4:5">
      <c r="D41437" s="122"/>
      <c r="E41437" s="122"/>
    </row>
    <row r="41438" spans="4:5">
      <c r="D41438" s="122"/>
      <c r="E41438" s="122"/>
    </row>
    <row r="41439" spans="4:5">
      <c r="D41439" s="122"/>
      <c r="E41439" s="122"/>
    </row>
    <row r="41440" spans="4:5">
      <c r="D41440" s="122"/>
      <c r="E41440" s="122"/>
    </row>
    <row r="41441" spans="4:5">
      <c r="D41441" s="122"/>
      <c r="E41441" s="122"/>
    </row>
    <row r="41442" spans="4:5">
      <c r="D41442" s="122"/>
      <c r="E41442" s="122"/>
    </row>
    <row r="41443" spans="4:5">
      <c r="D41443" s="122"/>
      <c r="E41443" s="122"/>
    </row>
    <row r="41444" spans="4:5">
      <c r="D41444" s="122"/>
      <c r="E41444" s="122"/>
    </row>
    <row r="41445" spans="4:5">
      <c r="D41445" s="122"/>
      <c r="E41445" s="122"/>
    </row>
    <row r="41446" spans="4:5">
      <c r="D41446" s="122"/>
      <c r="E41446" s="122"/>
    </row>
    <row r="41447" spans="4:5">
      <c r="D41447" s="122"/>
      <c r="E41447" s="122"/>
    </row>
    <row r="41448" spans="4:5">
      <c r="D41448" s="122"/>
      <c r="E41448" s="122"/>
    </row>
    <row r="41449" spans="4:5">
      <c r="D41449" s="122"/>
      <c r="E41449" s="122"/>
    </row>
    <row r="41450" spans="4:5">
      <c r="D41450" s="122"/>
      <c r="E41450" s="122"/>
    </row>
    <row r="41451" spans="4:5">
      <c r="D41451" s="122"/>
      <c r="E41451" s="122"/>
    </row>
    <row r="41452" spans="4:5">
      <c r="D41452" s="122"/>
      <c r="E41452" s="122"/>
    </row>
    <row r="41453" spans="4:5">
      <c r="D41453" s="122"/>
      <c r="E41453" s="122"/>
    </row>
    <row r="41454" spans="4:5">
      <c r="D41454" s="122"/>
      <c r="E41454" s="122"/>
    </row>
    <row r="41455" spans="4:5">
      <c r="D41455" s="122"/>
      <c r="E41455" s="122"/>
    </row>
    <row r="41456" spans="4:5">
      <c r="D41456" s="122"/>
      <c r="E41456" s="122"/>
    </row>
    <row r="41457" spans="4:5">
      <c r="D41457" s="122"/>
      <c r="E41457" s="122"/>
    </row>
    <row r="41458" spans="4:5">
      <c r="D41458" s="122"/>
      <c r="E41458" s="122"/>
    </row>
    <row r="41459" spans="4:5">
      <c r="D41459" s="122"/>
      <c r="E41459" s="122"/>
    </row>
    <row r="41460" spans="4:5">
      <c r="D41460" s="122"/>
      <c r="E41460" s="122"/>
    </row>
    <row r="41461" spans="4:5">
      <c r="D41461" s="122"/>
      <c r="E41461" s="122"/>
    </row>
    <row r="41462" spans="4:5">
      <c r="D41462" s="122"/>
      <c r="E41462" s="122"/>
    </row>
    <row r="41463" spans="4:5">
      <c r="D41463" s="122"/>
      <c r="E41463" s="122"/>
    </row>
    <row r="41464" spans="4:5">
      <c r="D41464" s="122"/>
      <c r="E41464" s="122"/>
    </row>
    <row r="41465" spans="4:5">
      <c r="D41465" s="122"/>
      <c r="E41465" s="122"/>
    </row>
    <row r="41466" spans="4:5">
      <c r="D41466" s="122"/>
      <c r="E41466" s="122"/>
    </row>
    <row r="41467" spans="4:5">
      <c r="D41467" s="122"/>
      <c r="E41467" s="122"/>
    </row>
    <row r="41468" spans="4:5">
      <c r="D41468" s="122"/>
      <c r="E41468" s="122"/>
    </row>
    <row r="41469" spans="4:5">
      <c r="D41469" s="122"/>
      <c r="E41469" s="122"/>
    </row>
    <row r="41470" spans="4:5">
      <c r="D41470" s="122"/>
      <c r="E41470" s="122"/>
    </row>
    <row r="41471" spans="4:5">
      <c r="D41471" s="122"/>
      <c r="E41471" s="122"/>
    </row>
    <row r="41472" spans="4:5">
      <c r="D41472" s="122"/>
      <c r="E41472" s="122"/>
    </row>
    <row r="41473" spans="4:5">
      <c r="D41473" s="122"/>
      <c r="E41473" s="122"/>
    </row>
    <row r="41474" spans="4:5">
      <c r="D41474" s="122"/>
      <c r="E41474" s="122"/>
    </row>
    <row r="41475" spans="4:5">
      <c r="D41475" s="122"/>
      <c r="E41475" s="122"/>
    </row>
    <row r="41476" spans="4:5">
      <c r="D41476" s="122"/>
      <c r="E41476" s="122"/>
    </row>
    <row r="41477" spans="4:5">
      <c r="D41477" s="122"/>
      <c r="E41477" s="122"/>
    </row>
    <row r="41478" spans="4:5">
      <c r="D41478" s="122"/>
      <c r="E41478" s="122"/>
    </row>
    <row r="41479" spans="4:5">
      <c r="D41479" s="122"/>
      <c r="E41479" s="122"/>
    </row>
    <row r="41480" spans="4:5">
      <c r="D41480" s="122"/>
      <c r="E41480" s="122"/>
    </row>
    <row r="41481" spans="4:5">
      <c r="D41481" s="122"/>
      <c r="E41481" s="122"/>
    </row>
    <row r="41482" spans="4:5">
      <c r="D41482" s="122"/>
      <c r="E41482" s="122"/>
    </row>
    <row r="41483" spans="4:5">
      <c r="D41483" s="122"/>
      <c r="E41483" s="122"/>
    </row>
    <row r="41484" spans="4:5">
      <c r="D41484" s="122"/>
      <c r="E41484" s="122"/>
    </row>
    <row r="41485" spans="4:5">
      <c r="D41485" s="122"/>
      <c r="E41485" s="122"/>
    </row>
    <row r="41486" spans="4:5">
      <c r="D41486" s="122"/>
      <c r="E41486" s="122"/>
    </row>
    <row r="41487" spans="4:5">
      <c r="D41487" s="122"/>
      <c r="E41487" s="122"/>
    </row>
    <row r="41488" spans="4:5">
      <c r="D41488" s="122"/>
      <c r="E41488" s="122"/>
    </row>
    <row r="41489" spans="4:5">
      <c r="D41489" s="122"/>
      <c r="E41489" s="122"/>
    </row>
    <row r="41490" spans="4:5">
      <c r="D41490" s="122"/>
      <c r="E41490" s="122"/>
    </row>
    <row r="41491" spans="4:5">
      <c r="D41491" s="122"/>
      <c r="E41491" s="122"/>
    </row>
    <row r="41492" spans="4:5">
      <c r="D41492" s="122"/>
      <c r="E41492" s="122"/>
    </row>
    <row r="41493" spans="4:5">
      <c r="D41493" s="122"/>
      <c r="E41493" s="122"/>
    </row>
    <row r="41494" spans="4:5">
      <c r="D41494" s="122"/>
      <c r="E41494" s="122"/>
    </row>
    <row r="41495" spans="4:5">
      <c r="D41495" s="122"/>
      <c r="E41495" s="122"/>
    </row>
    <row r="41496" spans="4:5">
      <c r="D41496" s="122"/>
      <c r="E41496" s="122"/>
    </row>
    <row r="41497" spans="4:5">
      <c r="D41497" s="122"/>
      <c r="E41497" s="122"/>
    </row>
    <row r="41498" spans="4:5">
      <c r="D41498" s="122"/>
      <c r="E41498" s="122"/>
    </row>
    <row r="41499" spans="4:5">
      <c r="D41499" s="122"/>
      <c r="E41499" s="122"/>
    </row>
    <row r="41500" spans="4:5">
      <c r="D41500" s="122"/>
      <c r="E41500" s="122"/>
    </row>
    <row r="41501" spans="4:5">
      <c r="D41501" s="122"/>
      <c r="E41501" s="122"/>
    </row>
    <row r="41502" spans="4:5">
      <c r="D41502" s="122"/>
      <c r="E41502" s="122"/>
    </row>
    <row r="41503" spans="4:5">
      <c r="D41503" s="122"/>
      <c r="E41503" s="122"/>
    </row>
    <row r="41504" spans="4:5">
      <c r="D41504" s="122"/>
      <c r="E41504" s="122"/>
    </row>
    <row r="41505" spans="4:5">
      <c r="D41505" s="122"/>
      <c r="E41505" s="122"/>
    </row>
    <row r="41506" spans="4:5">
      <c r="D41506" s="122"/>
      <c r="E41506" s="122"/>
    </row>
    <row r="41507" spans="4:5">
      <c r="D41507" s="122"/>
      <c r="E41507" s="122"/>
    </row>
    <row r="41508" spans="4:5">
      <c r="D41508" s="122"/>
      <c r="E41508" s="122"/>
    </row>
    <row r="41509" spans="4:5">
      <c r="D41509" s="122"/>
      <c r="E41509" s="122"/>
    </row>
    <row r="41510" spans="4:5">
      <c r="D41510" s="122"/>
      <c r="E41510" s="122"/>
    </row>
    <row r="41511" spans="4:5">
      <c r="D41511" s="122"/>
      <c r="E41511" s="122"/>
    </row>
    <row r="41512" spans="4:5">
      <c r="D41512" s="122"/>
      <c r="E41512" s="122"/>
    </row>
    <row r="41513" spans="4:5">
      <c r="D41513" s="122"/>
      <c r="E41513" s="122"/>
    </row>
    <row r="41514" spans="4:5">
      <c r="D41514" s="122"/>
      <c r="E41514" s="122"/>
    </row>
    <row r="41515" spans="4:5">
      <c r="D41515" s="122"/>
      <c r="E41515" s="122"/>
    </row>
    <row r="41516" spans="4:5">
      <c r="D41516" s="122"/>
      <c r="E41516" s="122"/>
    </row>
    <row r="41517" spans="4:5">
      <c r="D41517" s="122"/>
      <c r="E41517" s="122"/>
    </row>
    <row r="41518" spans="4:5">
      <c r="D41518" s="122"/>
      <c r="E41518" s="122"/>
    </row>
    <row r="41519" spans="4:5">
      <c r="D41519" s="122"/>
      <c r="E41519" s="122"/>
    </row>
    <row r="41520" spans="4:5">
      <c r="D41520" s="122"/>
      <c r="E41520" s="122"/>
    </row>
    <row r="41521" spans="4:5">
      <c r="D41521" s="122"/>
      <c r="E41521" s="122"/>
    </row>
    <row r="41522" spans="4:5">
      <c r="D41522" s="122"/>
      <c r="E41522" s="122"/>
    </row>
    <row r="41523" spans="4:5">
      <c r="D41523" s="122"/>
      <c r="E41523" s="122"/>
    </row>
    <row r="41524" spans="4:5">
      <c r="D41524" s="122"/>
      <c r="E41524" s="122"/>
    </row>
    <row r="41525" spans="4:5">
      <c r="D41525" s="122"/>
      <c r="E41525" s="122"/>
    </row>
    <row r="41526" spans="4:5">
      <c r="D41526" s="122"/>
      <c r="E41526" s="122"/>
    </row>
    <row r="41527" spans="4:5">
      <c r="D41527" s="122"/>
      <c r="E41527" s="122"/>
    </row>
    <row r="41528" spans="4:5">
      <c r="D41528" s="122"/>
      <c r="E41528" s="122"/>
    </row>
    <row r="41529" spans="4:5">
      <c r="D41529" s="122"/>
      <c r="E41529" s="122"/>
    </row>
    <row r="41530" spans="4:5">
      <c r="D41530" s="122"/>
      <c r="E41530" s="122"/>
    </row>
    <row r="41531" spans="4:5">
      <c r="D41531" s="122"/>
      <c r="E41531" s="122"/>
    </row>
    <row r="41532" spans="4:5">
      <c r="D41532" s="122"/>
      <c r="E41532" s="122"/>
    </row>
    <row r="41533" spans="4:5">
      <c r="D41533" s="122"/>
      <c r="E41533" s="122"/>
    </row>
    <row r="41534" spans="4:5">
      <c r="D41534" s="122"/>
      <c r="E41534" s="122"/>
    </row>
    <row r="41535" spans="4:5">
      <c r="D41535" s="122"/>
      <c r="E41535" s="122"/>
    </row>
    <row r="41536" spans="4:5">
      <c r="D41536" s="122"/>
      <c r="E41536" s="122"/>
    </row>
    <row r="41537" spans="4:5">
      <c r="D41537" s="122"/>
      <c r="E41537" s="122"/>
    </row>
    <row r="41538" spans="4:5">
      <c r="D41538" s="122"/>
      <c r="E41538" s="122"/>
    </row>
    <row r="41539" spans="4:5">
      <c r="D41539" s="122"/>
      <c r="E41539" s="122"/>
    </row>
    <row r="41540" spans="4:5">
      <c r="D41540" s="122"/>
      <c r="E41540" s="122"/>
    </row>
    <row r="41541" spans="4:5">
      <c r="D41541" s="122"/>
      <c r="E41541" s="122"/>
    </row>
    <row r="41542" spans="4:5">
      <c r="D41542" s="122"/>
      <c r="E41542" s="122"/>
    </row>
    <row r="41543" spans="4:5">
      <c r="D41543" s="122"/>
      <c r="E41543" s="122"/>
    </row>
    <row r="41544" spans="4:5">
      <c r="D41544" s="122"/>
      <c r="E41544" s="122"/>
    </row>
    <row r="41545" spans="4:5">
      <c r="D41545" s="122"/>
      <c r="E41545" s="122"/>
    </row>
    <row r="41546" spans="4:5">
      <c r="D41546" s="122"/>
      <c r="E41546" s="122"/>
    </row>
    <row r="41547" spans="4:5">
      <c r="D41547" s="122"/>
      <c r="E41547" s="122"/>
    </row>
    <row r="41548" spans="4:5">
      <c r="D41548" s="122"/>
      <c r="E41548" s="122"/>
    </row>
    <row r="41549" spans="4:5">
      <c r="D41549" s="122"/>
      <c r="E41549" s="122"/>
    </row>
    <row r="41550" spans="4:5">
      <c r="D41550" s="122"/>
      <c r="E41550" s="122"/>
    </row>
    <row r="41551" spans="4:5">
      <c r="D41551" s="122"/>
      <c r="E41551" s="122"/>
    </row>
    <row r="41552" spans="4:5">
      <c r="D41552" s="122"/>
      <c r="E41552" s="122"/>
    </row>
    <row r="41553" spans="4:5">
      <c r="D41553" s="122"/>
      <c r="E41553" s="122"/>
    </row>
    <row r="41554" spans="4:5">
      <c r="D41554" s="122"/>
      <c r="E41554" s="122"/>
    </row>
    <row r="41555" spans="4:5">
      <c r="D41555" s="122"/>
      <c r="E41555" s="122"/>
    </row>
    <row r="41556" spans="4:5">
      <c r="D41556" s="122"/>
      <c r="E41556" s="122"/>
    </row>
    <row r="41557" spans="4:5">
      <c r="D41557" s="122"/>
      <c r="E41557" s="122"/>
    </row>
    <row r="41558" spans="4:5">
      <c r="D41558" s="122"/>
      <c r="E41558" s="122"/>
    </row>
    <row r="41559" spans="4:5">
      <c r="D41559" s="122"/>
      <c r="E41559" s="122"/>
    </row>
    <row r="41560" spans="4:5">
      <c r="D41560" s="122"/>
      <c r="E41560" s="122"/>
    </row>
    <row r="41561" spans="4:5">
      <c r="D41561" s="122"/>
      <c r="E41561" s="122"/>
    </row>
    <row r="41562" spans="4:5">
      <c r="D41562" s="122"/>
      <c r="E41562" s="122"/>
    </row>
    <row r="41563" spans="4:5">
      <c r="D41563" s="122"/>
      <c r="E41563" s="122"/>
    </row>
    <row r="41564" spans="4:5">
      <c r="D41564" s="122"/>
      <c r="E41564" s="122"/>
    </row>
    <row r="41565" spans="4:5">
      <c r="D41565" s="122"/>
      <c r="E41565" s="122"/>
    </row>
    <row r="41566" spans="4:5">
      <c r="D41566" s="122"/>
      <c r="E41566" s="122"/>
    </row>
    <row r="41567" spans="4:5">
      <c r="D41567" s="122"/>
      <c r="E41567" s="122"/>
    </row>
    <row r="41568" spans="4:5">
      <c r="D41568" s="122"/>
      <c r="E41568" s="122"/>
    </row>
    <row r="41569" spans="4:5">
      <c r="D41569" s="122"/>
      <c r="E41569" s="122"/>
    </row>
    <row r="41570" spans="4:5">
      <c r="D41570" s="122"/>
      <c r="E41570" s="122"/>
    </row>
    <row r="41571" spans="4:5">
      <c r="D41571" s="122"/>
      <c r="E41571" s="122"/>
    </row>
    <row r="41572" spans="4:5">
      <c r="D41572" s="122"/>
      <c r="E41572" s="122"/>
    </row>
    <row r="41573" spans="4:5">
      <c r="D41573" s="122"/>
      <c r="E41573" s="122"/>
    </row>
    <row r="41574" spans="4:5">
      <c r="D41574" s="122"/>
      <c r="E41574" s="122"/>
    </row>
    <row r="41575" spans="4:5">
      <c r="D41575" s="122"/>
      <c r="E41575" s="122"/>
    </row>
    <row r="41576" spans="4:5">
      <c r="D41576" s="122"/>
      <c r="E41576" s="122"/>
    </row>
    <row r="41577" spans="4:5">
      <c r="D41577" s="122"/>
      <c r="E41577" s="122"/>
    </row>
    <row r="41578" spans="4:5">
      <c r="D41578" s="122"/>
      <c r="E41578" s="122"/>
    </row>
    <row r="41579" spans="4:5">
      <c r="D41579" s="122"/>
      <c r="E41579" s="122"/>
    </row>
    <row r="41580" spans="4:5">
      <c r="D41580" s="122"/>
      <c r="E41580" s="122"/>
    </row>
    <row r="41581" spans="4:5">
      <c r="D41581" s="122"/>
      <c r="E41581" s="122"/>
    </row>
    <row r="41582" spans="4:5">
      <c r="D41582" s="122"/>
      <c r="E41582" s="122"/>
    </row>
    <row r="41583" spans="4:5">
      <c r="D41583" s="122"/>
      <c r="E41583" s="122"/>
    </row>
    <row r="41584" spans="4:5">
      <c r="D41584" s="122"/>
      <c r="E41584" s="122"/>
    </row>
    <row r="41585" spans="4:5">
      <c r="D41585" s="122"/>
      <c r="E41585" s="122"/>
    </row>
    <row r="41586" spans="4:5">
      <c r="D41586" s="122"/>
      <c r="E41586" s="122"/>
    </row>
    <row r="41587" spans="4:5">
      <c r="D41587" s="122"/>
      <c r="E41587" s="122"/>
    </row>
    <row r="41588" spans="4:5">
      <c r="D41588" s="122"/>
      <c r="E41588" s="122"/>
    </row>
    <row r="41589" spans="4:5">
      <c r="D41589" s="122"/>
      <c r="E41589" s="122"/>
    </row>
    <row r="41590" spans="4:5">
      <c r="D41590" s="122"/>
      <c r="E41590" s="122"/>
    </row>
    <row r="41591" spans="4:5">
      <c r="D41591" s="122"/>
      <c r="E41591" s="122"/>
    </row>
    <row r="41592" spans="4:5">
      <c r="D41592" s="122"/>
      <c r="E41592" s="122"/>
    </row>
    <row r="41593" spans="4:5">
      <c r="D41593" s="122"/>
      <c r="E41593" s="122"/>
    </row>
    <row r="41594" spans="4:5">
      <c r="D41594" s="122"/>
      <c r="E41594" s="122"/>
    </row>
    <row r="41595" spans="4:5">
      <c r="D41595" s="122"/>
      <c r="E41595" s="122"/>
    </row>
    <row r="41596" spans="4:5">
      <c r="D41596" s="122"/>
      <c r="E41596" s="122"/>
    </row>
    <row r="41597" spans="4:5">
      <c r="D41597" s="122"/>
      <c r="E41597" s="122"/>
    </row>
    <row r="41598" spans="4:5">
      <c r="D41598" s="122"/>
      <c r="E41598" s="122"/>
    </row>
    <row r="41599" spans="4:5">
      <c r="D41599" s="122"/>
      <c r="E41599" s="122"/>
    </row>
    <row r="41600" spans="4:5">
      <c r="D41600" s="122"/>
      <c r="E41600" s="122"/>
    </row>
    <row r="41601" spans="4:5">
      <c r="D41601" s="122"/>
      <c r="E41601" s="122"/>
    </row>
    <row r="41602" spans="4:5">
      <c r="D41602" s="122"/>
      <c r="E41602" s="122"/>
    </row>
    <row r="41603" spans="4:5">
      <c r="D41603" s="122"/>
      <c r="E41603" s="122"/>
    </row>
    <row r="41604" spans="4:5">
      <c r="D41604" s="122"/>
      <c r="E41604" s="122"/>
    </row>
    <row r="41605" spans="4:5">
      <c r="D41605" s="122"/>
      <c r="E41605" s="122"/>
    </row>
    <row r="41606" spans="4:5">
      <c r="D41606" s="122"/>
      <c r="E41606" s="122"/>
    </row>
    <row r="41607" spans="4:5">
      <c r="D41607" s="122"/>
      <c r="E41607" s="122"/>
    </row>
    <row r="41608" spans="4:5">
      <c r="D41608" s="122"/>
      <c r="E41608" s="122"/>
    </row>
    <row r="41609" spans="4:5">
      <c r="D41609" s="122"/>
      <c r="E41609" s="122"/>
    </row>
    <row r="41610" spans="4:5">
      <c r="D41610" s="122"/>
      <c r="E41610" s="122"/>
    </row>
    <row r="41611" spans="4:5">
      <c r="D41611" s="122"/>
      <c r="E41611" s="122"/>
    </row>
    <row r="41612" spans="4:5">
      <c r="D41612" s="122"/>
      <c r="E41612" s="122"/>
    </row>
    <row r="41613" spans="4:5">
      <c r="D41613" s="122"/>
      <c r="E41613" s="122"/>
    </row>
    <row r="41614" spans="4:5">
      <c r="D41614" s="122"/>
      <c r="E41614" s="122"/>
    </row>
    <row r="41615" spans="4:5">
      <c r="D41615" s="122"/>
      <c r="E41615" s="122"/>
    </row>
    <row r="41616" spans="4:5">
      <c r="D41616" s="122"/>
      <c r="E41616" s="122"/>
    </row>
    <row r="41617" spans="4:5">
      <c r="D41617" s="122"/>
      <c r="E41617" s="122"/>
    </row>
    <row r="41618" spans="4:5">
      <c r="D41618" s="122"/>
      <c r="E41618" s="122"/>
    </row>
    <row r="41619" spans="4:5">
      <c r="D41619" s="122"/>
      <c r="E41619" s="122"/>
    </row>
    <row r="41620" spans="4:5">
      <c r="D41620" s="122"/>
      <c r="E41620" s="122"/>
    </row>
    <row r="41621" spans="4:5">
      <c r="D41621" s="122"/>
      <c r="E41621" s="122"/>
    </row>
    <row r="41622" spans="4:5">
      <c r="D41622" s="122"/>
      <c r="E41622" s="122"/>
    </row>
    <row r="41623" spans="4:5">
      <c r="D41623" s="122"/>
      <c r="E41623" s="122"/>
    </row>
    <row r="41624" spans="4:5">
      <c r="D41624" s="122"/>
      <c r="E41624" s="122"/>
    </row>
    <row r="41625" spans="4:5">
      <c r="D41625" s="122"/>
      <c r="E41625" s="122"/>
    </row>
    <row r="41626" spans="4:5">
      <c r="D41626" s="122"/>
      <c r="E41626" s="122"/>
    </row>
    <row r="41627" spans="4:5">
      <c r="D41627" s="122"/>
      <c r="E41627" s="122"/>
    </row>
    <row r="41628" spans="4:5">
      <c r="D41628" s="122"/>
      <c r="E41628" s="122"/>
    </row>
    <row r="41629" spans="4:5">
      <c r="D41629" s="122"/>
      <c r="E41629" s="122"/>
    </row>
    <row r="41630" spans="4:5">
      <c r="D41630" s="122"/>
      <c r="E41630" s="122"/>
    </row>
    <row r="41631" spans="4:5">
      <c r="D41631" s="122"/>
      <c r="E41631" s="122"/>
    </row>
    <row r="41632" spans="4:5">
      <c r="D41632" s="122"/>
      <c r="E41632" s="122"/>
    </row>
    <row r="41633" spans="4:5">
      <c r="D41633" s="122"/>
      <c r="E41633" s="122"/>
    </row>
    <row r="41634" spans="4:5">
      <c r="D41634" s="122"/>
      <c r="E41634" s="122"/>
    </row>
    <row r="41635" spans="4:5">
      <c r="D41635" s="122"/>
      <c r="E41635" s="122"/>
    </row>
    <row r="41636" spans="4:5">
      <c r="D41636" s="122"/>
      <c r="E41636" s="122"/>
    </row>
    <row r="41637" spans="4:5">
      <c r="D41637" s="122"/>
      <c r="E41637" s="122"/>
    </row>
    <row r="41638" spans="4:5">
      <c r="D41638" s="122"/>
      <c r="E41638" s="122"/>
    </row>
    <row r="41639" spans="4:5">
      <c r="D41639" s="122"/>
      <c r="E41639" s="122"/>
    </row>
    <row r="41640" spans="4:5">
      <c r="D41640" s="122"/>
      <c r="E41640" s="122"/>
    </row>
    <row r="41641" spans="4:5">
      <c r="D41641" s="122"/>
      <c r="E41641" s="122"/>
    </row>
    <row r="41642" spans="4:5">
      <c r="D41642" s="122"/>
      <c r="E41642" s="122"/>
    </row>
    <row r="41643" spans="4:5">
      <c r="D41643" s="122"/>
      <c r="E41643" s="122"/>
    </row>
    <row r="41644" spans="4:5">
      <c r="D41644" s="122"/>
      <c r="E41644" s="122"/>
    </row>
    <row r="41645" spans="4:5">
      <c r="D41645" s="122"/>
      <c r="E41645" s="122"/>
    </row>
    <row r="41646" spans="4:5">
      <c r="D41646" s="122"/>
      <c r="E41646" s="122"/>
    </row>
    <row r="41647" spans="4:5">
      <c r="D41647" s="122"/>
      <c r="E41647" s="122"/>
    </row>
    <row r="41648" spans="4:5">
      <c r="D41648" s="122"/>
      <c r="E41648" s="122"/>
    </row>
    <row r="41649" spans="4:5">
      <c r="D41649" s="122"/>
      <c r="E41649" s="122"/>
    </row>
    <row r="41650" spans="4:5">
      <c r="D41650" s="122"/>
      <c r="E41650" s="122"/>
    </row>
    <row r="41651" spans="4:5">
      <c r="D41651" s="122"/>
      <c r="E41651" s="122"/>
    </row>
    <row r="41652" spans="4:5">
      <c r="D41652" s="122"/>
      <c r="E41652" s="122"/>
    </row>
    <row r="41653" spans="4:5">
      <c r="D41653" s="122"/>
      <c r="E41653" s="122"/>
    </row>
    <row r="41654" spans="4:5">
      <c r="D41654" s="122"/>
      <c r="E41654" s="122"/>
    </row>
    <row r="41655" spans="4:5">
      <c r="D41655" s="122"/>
      <c r="E41655" s="122"/>
    </row>
    <row r="41656" spans="4:5">
      <c r="D41656" s="122"/>
      <c r="E41656" s="122"/>
    </row>
    <row r="41657" spans="4:5">
      <c r="D41657" s="122"/>
      <c r="E41657" s="122"/>
    </row>
    <row r="41658" spans="4:5">
      <c r="D41658" s="122"/>
      <c r="E41658" s="122"/>
    </row>
    <row r="41659" spans="4:5">
      <c r="D41659" s="122"/>
      <c r="E41659" s="122"/>
    </row>
    <row r="41660" spans="4:5">
      <c r="D41660" s="122"/>
      <c r="E41660" s="122"/>
    </row>
    <row r="41661" spans="4:5">
      <c r="D41661" s="122"/>
      <c r="E41661" s="122"/>
    </row>
    <row r="41662" spans="4:5">
      <c r="D41662" s="122"/>
      <c r="E41662" s="122"/>
    </row>
    <row r="41663" spans="4:5">
      <c r="D41663" s="122"/>
      <c r="E41663" s="122"/>
    </row>
    <row r="41664" spans="4:5">
      <c r="D41664" s="122"/>
      <c r="E41664" s="122"/>
    </row>
    <row r="41665" spans="4:5">
      <c r="D41665" s="122"/>
      <c r="E41665" s="122"/>
    </row>
    <row r="41666" spans="4:5">
      <c r="D41666" s="122"/>
      <c r="E41666" s="122"/>
    </row>
    <row r="41667" spans="4:5">
      <c r="D41667" s="122"/>
      <c r="E41667" s="122"/>
    </row>
    <row r="41668" spans="4:5">
      <c r="D41668" s="122"/>
      <c r="E41668" s="122"/>
    </row>
    <row r="41669" spans="4:5">
      <c r="D41669" s="122"/>
      <c r="E41669" s="122"/>
    </row>
    <row r="41670" spans="4:5">
      <c r="D41670" s="122"/>
      <c r="E41670" s="122"/>
    </row>
    <row r="41671" spans="4:5">
      <c r="D41671" s="122"/>
      <c r="E41671" s="122"/>
    </row>
    <row r="41672" spans="4:5">
      <c r="D41672" s="122"/>
      <c r="E41672" s="122"/>
    </row>
    <row r="41673" spans="4:5">
      <c r="D41673" s="122"/>
      <c r="E41673" s="122"/>
    </row>
    <row r="41674" spans="4:5">
      <c r="D41674" s="122"/>
      <c r="E41674" s="122"/>
    </row>
    <row r="41675" spans="4:5">
      <c r="D41675" s="122"/>
      <c r="E41675" s="122"/>
    </row>
    <row r="41676" spans="4:5">
      <c r="D41676" s="122"/>
      <c r="E41676" s="122"/>
    </row>
    <row r="41677" spans="4:5">
      <c r="D41677" s="122"/>
      <c r="E41677" s="122"/>
    </row>
    <row r="41678" spans="4:5">
      <c r="D41678" s="122"/>
      <c r="E41678" s="122"/>
    </row>
    <row r="41679" spans="4:5">
      <c r="D41679" s="122"/>
      <c r="E41679" s="122"/>
    </row>
    <row r="41680" spans="4:5">
      <c r="D41680" s="122"/>
      <c r="E41680" s="122"/>
    </row>
    <row r="41681" spans="4:5">
      <c r="D41681" s="122"/>
      <c r="E41681" s="122"/>
    </row>
    <row r="41682" spans="4:5">
      <c r="D41682" s="122"/>
      <c r="E41682" s="122"/>
    </row>
    <row r="41683" spans="4:5">
      <c r="D41683" s="122"/>
      <c r="E41683" s="122"/>
    </row>
    <row r="41684" spans="4:5">
      <c r="D41684" s="122"/>
      <c r="E41684" s="122"/>
    </row>
    <row r="41685" spans="4:5">
      <c r="D41685" s="122"/>
      <c r="E41685" s="122"/>
    </row>
    <row r="41686" spans="4:5">
      <c r="D41686" s="122"/>
      <c r="E41686" s="122"/>
    </row>
    <row r="41687" spans="4:5">
      <c r="D41687" s="122"/>
      <c r="E41687" s="122"/>
    </row>
    <row r="41688" spans="4:5">
      <c r="D41688" s="122"/>
      <c r="E41688" s="122"/>
    </row>
    <row r="41689" spans="4:5">
      <c r="D41689" s="122"/>
      <c r="E41689" s="122"/>
    </row>
    <row r="41690" spans="4:5">
      <c r="D41690" s="122"/>
      <c r="E41690" s="122"/>
    </row>
    <row r="41691" spans="4:5">
      <c r="D41691" s="122"/>
      <c r="E41691" s="122"/>
    </row>
    <row r="41692" spans="4:5">
      <c r="D41692" s="122"/>
      <c r="E41692" s="122"/>
    </row>
    <row r="41693" spans="4:5">
      <c r="D41693" s="122"/>
      <c r="E41693" s="122"/>
    </row>
    <row r="41694" spans="4:5">
      <c r="D41694" s="122"/>
      <c r="E41694" s="122"/>
    </row>
    <row r="41695" spans="4:5">
      <c r="D41695" s="122"/>
      <c r="E41695" s="122"/>
    </row>
    <row r="41696" spans="4:5">
      <c r="D41696" s="122"/>
      <c r="E41696" s="122"/>
    </row>
    <row r="41697" spans="4:5">
      <c r="D41697" s="122"/>
      <c r="E41697" s="122"/>
    </row>
    <row r="41698" spans="4:5">
      <c r="D41698" s="122"/>
      <c r="E41698" s="122"/>
    </row>
    <row r="41699" spans="4:5">
      <c r="D41699" s="122"/>
      <c r="E41699" s="122"/>
    </row>
    <row r="41700" spans="4:5">
      <c r="D41700" s="122"/>
      <c r="E41700" s="122"/>
    </row>
    <row r="41701" spans="4:5">
      <c r="D41701" s="122"/>
      <c r="E41701" s="122"/>
    </row>
    <row r="41702" spans="4:5">
      <c r="D41702" s="122"/>
      <c r="E41702" s="122"/>
    </row>
    <row r="41703" spans="4:5">
      <c r="D41703" s="122"/>
      <c r="E41703" s="122"/>
    </row>
    <row r="41704" spans="4:5">
      <c r="D41704" s="122"/>
      <c r="E41704" s="122"/>
    </row>
    <row r="41705" spans="4:5">
      <c r="D41705" s="122"/>
      <c r="E41705" s="122"/>
    </row>
    <row r="41706" spans="4:5">
      <c r="D41706" s="122"/>
      <c r="E41706" s="122"/>
    </row>
    <row r="41707" spans="4:5">
      <c r="D41707" s="122"/>
      <c r="E41707" s="122"/>
    </row>
    <row r="41708" spans="4:5">
      <c r="D41708" s="122"/>
      <c r="E41708" s="122"/>
    </row>
    <row r="41709" spans="4:5">
      <c r="D41709" s="122"/>
      <c r="E41709" s="122"/>
    </row>
    <row r="41710" spans="4:5">
      <c r="D41710" s="122"/>
      <c r="E41710" s="122"/>
    </row>
    <row r="41711" spans="4:5">
      <c r="D41711" s="122"/>
      <c r="E41711" s="122"/>
    </row>
    <row r="41712" spans="4:5">
      <c r="D41712" s="122"/>
      <c r="E41712" s="122"/>
    </row>
    <row r="41713" spans="4:5">
      <c r="D41713" s="122"/>
      <c r="E41713" s="122"/>
    </row>
    <row r="41714" spans="4:5">
      <c r="D41714" s="122"/>
      <c r="E41714" s="122"/>
    </row>
    <row r="41715" spans="4:5">
      <c r="D41715" s="122"/>
      <c r="E41715" s="122"/>
    </row>
    <row r="41716" spans="4:5">
      <c r="D41716" s="122"/>
      <c r="E41716" s="122"/>
    </row>
    <row r="41717" spans="4:5">
      <c r="D41717" s="122"/>
      <c r="E41717" s="122"/>
    </row>
    <row r="41718" spans="4:5">
      <c r="D41718" s="122"/>
      <c r="E41718" s="122"/>
    </row>
    <row r="41719" spans="4:5">
      <c r="D41719" s="122"/>
      <c r="E41719" s="122"/>
    </row>
    <row r="41720" spans="4:5">
      <c r="D41720" s="122"/>
      <c r="E41720" s="122"/>
    </row>
    <row r="41721" spans="4:5">
      <c r="D41721" s="122"/>
      <c r="E41721" s="122"/>
    </row>
    <row r="41722" spans="4:5">
      <c r="D41722" s="122"/>
      <c r="E41722" s="122"/>
    </row>
    <row r="41723" spans="4:5">
      <c r="D41723" s="122"/>
      <c r="E41723" s="122"/>
    </row>
    <row r="41724" spans="4:5">
      <c r="D41724" s="122"/>
      <c r="E41724" s="122"/>
    </row>
    <row r="41725" spans="4:5">
      <c r="D41725" s="122"/>
      <c r="E41725" s="122"/>
    </row>
    <row r="41726" spans="4:5">
      <c r="D41726" s="122"/>
      <c r="E41726" s="122"/>
    </row>
    <row r="41727" spans="4:5">
      <c r="D41727" s="122"/>
      <c r="E41727" s="122"/>
    </row>
    <row r="41728" spans="4:5">
      <c r="D41728" s="122"/>
      <c r="E41728" s="122"/>
    </row>
    <row r="41729" spans="4:5">
      <c r="D41729" s="122"/>
      <c r="E41729" s="122"/>
    </row>
    <row r="41730" spans="4:5">
      <c r="D41730" s="122"/>
      <c r="E41730" s="122"/>
    </row>
    <row r="41731" spans="4:5">
      <c r="D41731" s="122"/>
      <c r="E41731" s="122"/>
    </row>
    <row r="41732" spans="4:5">
      <c r="D41732" s="122"/>
      <c r="E41732" s="122"/>
    </row>
    <row r="41733" spans="4:5">
      <c r="D41733" s="122"/>
      <c r="E41733" s="122"/>
    </row>
    <row r="41734" spans="4:5">
      <c r="D41734" s="122"/>
      <c r="E41734" s="122"/>
    </row>
    <row r="41735" spans="4:5">
      <c r="D41735" s="122"/>
      <c r="E41735" s="122"/>
    </row>
    <row r="41736" spans="4:5">
      <c r="D41736" s="122"/>
      <c r="E41736" s="122"/>
    </row>
    <row r="41737" spans="4:5">
      <c r="D41737" s="122"/>
      <c r="E41737" s="122"/>
    </row>
    <row r="41738" spans="4:5">
      <c r="D41738" s="122"/>
      <c r="E41738" s="122"/>
    </row>
    <row r="41739" spans="4:5">
      <c r="D41739" s="122"/>
      <c r="E41739" s="122"/>
    </row>
    <row r="41740" spans="4:5">
      <c r="D41740" s="122"/>
      <c r="E41740" s="122"/>
    </row>
    <row r="41741" spans="4:5">
      <c r="D41741" s="122"/>
      <c r="E41741" s="122"/>
    </row>
    <row r="41742" spans="4:5">
      <c r="D41742" s="122"/>
      <c r="E41742" s="122"/>
    </row>
    <row r="41743" spans="4:5">
      <c r="D41743" s="122"/>
      <c r="E41743" s="122"/>
    </row>
    <row r="41744" spans="4:5">
      <c r="D41744" s="122"/>
      <c r="E41744" s="122"/>
    </row>
    <row r="41745" spans="4:5">
      <c r="D41745" s="122"/>
      <c r="E41745" s="122"/>
    </row>
    <row r="41746" spans="4:5">
      <c r="D41746" s="122"/>
      <c r="E41746" s="122"/>
    </row>
    <row r="41747" spans="4:5">
      <c r="D41747" s="122"/>
      <c r="E41747" s="122"/>
    </row>
    <row r="41748" spans="4:5">
      <c r="D41748" s="122"/>
      <c r="E41748" s="122"/>
    </row>
    <row r="41749" spans="4:5">
      <c r="D41749" s="122"/>
      <c r="E41749" s="122"/>
    </row>
    <row r="41750" spans="4:5">
      <c r="D41750" s="122"/>
      <c r="E41750" s="122"/>
    </row>
    <row r="41751" spans="4:5">
      <c r="D41751" s="122"/>
      <c r="E41751" s="122"/>
    </row>
    <row r="41752" spans="4:5">
      <c r="D41752" s="122"/>
      <c r="E41752" s="122"/>
    </row>
    <row r="41753" spans="4:5">
      <c r="D41753" s="122"/>
      <c r="E41753" s="122"/>
    </row>
    <row r="41754" spans="4:5">
      <c r="D41754" s="122"/>
      <c r="E41754" s="122"/>
    </row>
    <row r="41755" spans="4:5">
      <c r="D41755" s="122"/>
      <c r="E41755" s="122"/>
    </row>
    <row r="41756" spans="4:5">
      <c r="D41756" s="122"/>
      <c r="E41756" s="122"/>
    </row>
    <row r="41757" spans="4:5">
      <c r="D41757" s="122"/>
      <c r="E41757" s="122"/>
    </row>
    <row r="41758" spans="4:5">
      <c r="D41758" s="122"/>
      <c r="E41758" s="122"/>
    </row>
    <row r="41759" spans="4:5">
      <c r="D41759" s="122"/>
      <c r="E41759" s="122"/>
    </row>
    <row r="41760" spans="4:5">
      <c r="D41760" s="122"/>
      <c r="E41760" s="122"/>
    </row>
    <row r="41761" spans="4:5">
      <c r="D41761" s="122"/>
      <c r="E41761" s="122"/>
    </row>
    <row r="41762" spans="4:5">
      <c r="D41762" s="122"/>
      <c r="E41762" s="122"/>
    </row>
    <row r="41763" spans="4:5">
      <c r="D41763" s="122"/>
      <c r="E41763" s="122"/>
    </row>
    <row r="41764" spans="4:5">
      <c r="D41764" s="122"/>
      <c r="E41764" s="122"/>
    </row>
    <row r="41765" spans="4:5">
      <c r="D41765" s="122"/>
      <c r="E41765" s="122"/>
    </row>
    <row r="41766" spans="4:5">
      <c r="D41766" s="122"/>
      <c r="E41766" s="122"/>
    </row>
    <row r="41767" spans="4:5">
      <c r="D41767" s="122"/>
      <c r="E41767" s="122"/>
    </row>
    <row r="41768" spans="4:5">
      <c r="D41768" s="122"/>
      <c r="E41768" s="122"/>
    </row>
    <row r="41769" spans="4:5">
      <c r="D41769" s="122"/>
      <c r="E41769" s="122"/>
    </row>
    <row r="41770" spans="4:5">
      <c r="D41770" s="122"/>
      <c r="E41770" s="122"/>
    </row>
    <row r="41771" spans="4:5">
      <c r="D41771" s="122"/>
      <c r="E41771" s="122"/>
    </row>
    <row r="41772" spans="4:5">
      <c r="D41772" s="122"/>
      <c r="E41772" s="122"/>
    </row>
    <row r="41773" spans="4:5">
      <c r="D41773" s="122"/>
      <c r="E41773" s="122"/>
    </row>
    <row r="41774" spans="4:5">
      <c r="D41774" s="122"/>
      <c r="E41774" s="122"/>
    </row>
    <row r="41775" spans="4:5">
      <c r="D41775" s="122"/>
      <c r="E41775" s="122"/>
    </row>
    <row r="41776" spans="4:5">
      <c r="D41776" s="122"/>
      <c r="E41776" s="122"/>
    </row>
    <row r="41777" spans="4:5">
      <c r="D41777" s="122"/>
      <c r="E41777" s="122"/>
    </row>
    <row r="41778" spans="4:5">
      <c r="D41778" s="122"/>
      <c r="E41778" s="122"/>
    </row>
    <row r="41779" spans="4:5">
      <c r="D41779" s="122"/>
      <c r="E41779" s="122"/>
    </row>
    <row r="41780" spans="4:5">
      <c r="D41780" s="122"/>
      <c r="E41780" s="122"/>
    </row>
    <row r="41781" spans="4:5">
      <c r="D41781" s="122"/>
      <c r="E41781" s="122"/>
    </row>
    <row r="41782" spans="4:5">
      <c r="D41782" s="122"/>
      <c r="E41782" s="122"/>
    </row>
    <row r="41783" spans="4:5">
      <c r="D41783" s="122"/>
      <c r="E41783" s="122"/>
    </row>
    <row r="41784" spans="4:5">
      <c r="D41784" s="122"/>
      <c r="E41784" s="122"/>
    </row>
    <row r="41785" spans="4:5">
      <c r="D41785" s="122"/>
      <c r="E41785" s="122"/>
    </row>
    <row r="41786" spans="4:5">
      <c r="D41786" s="122"/>
      <c r="E41786" s="122"/>
    </row>
    <row r="41787" spans="4:5">
      <c r="D41787" s="122"/>
      <c r="E41787" s="122"/>
    </row>
    <row r="41788" spans="4:5">
      <c r="D41788" s="122"/>
      <c r="E41788" s="122"/>
    </row>
    <row r="41789" spans="4:5">
      <c r="D41789" s="122"/>
      <c r="E41789" s="122"/>
    </row>
    <row r="41790" spans="4:5">
      <c r="D41790" s="122"/>
      <c r="E41790" s="122"/>
    </row>
    <row r="41791" spans="4:5">
      <c r="D41791" s="122"/>
      <c r="E41791" s="122"/>
    </row>
    <row r="41792" spans="4:5">
      <c r="D41792" s="122"/>
      <c r="E41792" s="122"/>
    </row>
    <row r="41793" spans="4:5">
      <c r="D41793" s="122"/>
      <c r="E41793" s="122"/>
    </row>
    <row r="41794" spans="4:5">
      <c r="D41794" s="122"/>
      <c r="E41794" s="122"/>
    </row>
    <row r="41795" spans="4:5">
      <c r="D41795" s="122"/>
      <c r="E41795" s="122"/>
    </row>
    <row r="41796" spans="4:5">
      <c r="D41796" s="122"/>
      <c r="E41796" s="122"/>
    </row>
    <row r="41797" spans="4:5">
      <c r="D41797" s="122"/>
      <c r="E41797" s="122"/>
    </row>
    <row r="41798" spans="4:5">
      <c r="D41798" s="122"/>
      <c r="E41798" s="122"/>
    </row>
    <row r="41799" spans="4:5">
      <c r="D41799" s="122"/>
      <c r="E41799" s="122"/>
    </row>
    <row r="41800" spans="4:5">
      <c r="D41800" s="122"/>
      <c r="E41800" s="122"/>
    </row>
    <row r="41801" spans="4:5">
      <c r="D41801" s="122"/>
      <c r="E41801" s="122"/>
    </row>
    <row r="41802" spans="4:5">
      <c r="D41802" s="122"/>
      <c r="E41802" s="122"/>
    </row>
    <row r="41803" spans="4:5">
      <c r="D41803" s="122"/>
      <c r="E41803" s="122"/>
    </row>
    <row r="41804" spans="4:5">
      <c r="D41804" s="122"/>
      <c r="E41804" s="122"/>
    </row>
    <row r="41805" spans="4:5">
      <c r="D41805" s="122"/>
      <c r="E41805" s="122"/>
    </row>
    <row r="41806" spans="4:5">
      <c r="D41806" s="122"/>
      <c r="E41806" s="122"/>
    </row>
    <row r="41807" spans="4:5">
      <c r="D41807" s="122"/>
      <c r="E41807" s="122"/>
    </row>
    <row r="41808" spans="4:5">
      <c r="D41808" s="122"/>
      <c r="E41808" s="122"/>
    </row>
    <row r="41809" spans="4:5">
      <c r="D41809" s="122"/>
      <c r="E41809" s="122"/>
    </row>
    <row r="41810" spans="4:5">
      <c r="D41810" s="122"/>
      <c r="E41810" s="122"/>
    </row>
    <row r="41811" spans="4:5">
      <c r="D41811" s="122"/>
      <c r="E41811" s="122"/>
    </row>
    <row r="41812" spans="4:5">
      <c r="D41812" s="122"/>
      <c r="E41812" s="122"/>
    </row>
    <row r="41813" spans="4:5">
      <c r="D41813" s="122"/>
      <c r="E41813" s="122"/>
    </row>
    <row r="41814" spans="4:5">
      <c r="D41814" s="122"/>
      <c r="E41814" s="122"/>
    </row>
    <row r="41815" spans="4:5">
      <c r="D41815" s="122"/>
      <c r="E41815" s="122"/>
    </row>
    <row r="41816" spans="4:5">
      <c r="D41816" s="122"/>
      <c r="E41816" s="122"/>
    </row>
    <row r="41817" spans="4:5">
      <c r="D41817" s="122"/>
      <c r="E41817" s="122"/>
    </row>
    <row r="41818" spans="4:5">
      <c r="D41818" s="122"/>
      <c r="E41818" s="122"/>
    </row>
    <row r="41819" spans="4:5">
      <c r="D41819" s="122"/>
      <c r="E41819" s="122"/>
    </row>
    <row r="41820" spans="4:5">
      <c r="D41820" s="122"/>
      <c r="E41820" s="122"/>
    </row>
    <row r="41821" spans="4:5">
      <c r="D41821" s="122"/>
      <c r="E41821" s="122"/>
    </row>
    <row r="41822" spans="4:5">
      <c r="D41822" s="122"/>
      <c r="E41822" s="122"/>
    </row>
    <row r="41823" spans="4:5">
      <c r="D41823" s="122"/>
      <c r="E41823" s="122"/>
    </row>
    <row r="41824" spans="4:5">
      <c r="D41824" s="122"/>
      <c r="E41824" s="122"/>
    </row>
    <row r="41825" spans="4:5">
      <c r="D41825" s="122"/>
      <c r="E41825" s="122"/>
    </row>
    <row r="41826" spans="4:5">
      <c r="D41826" s="122"/>
      <c r="E41826" s="122"/>
    </row>
    <row r="41827" spans="4:5">
      <c r="D41827" s="122"/>
      <c r="E41827" s="122"/>
    </row>
    <row r="41828" spans="4:5">
      <c r="D41828" s="122"/>
      <c r="E41828" s="122"/>
    </row>
    <row r="41829" spans="4:5">
      <c r="D41829" s="122"/>
      <c r="E41829" s="122"/>
    </row>
    <row r="41830" spans="4:5">
      <c r="D41830" s="122"/>
      <c r="E41830" s="122"/>
    </row>
    <row r="41831" spans="4:5">
      <c r="D41831" s="122"/>
      <c r="E41831" s="122"/>
    </row>
    <row r="41832" spans="4:5">
      <c r="D41832" s="122"/>
      <c r="E41832" s="122"/>
    </row>
    <row r="41833" spans="4:5">
      <c r="D41833" s="122"/>
      <c r="E41833" s="122"/>
    </row>
    <row r="41834" spans="4:5">
      <c r="D41834" s="122"/>
      <c r="E41834" s="122"/>
    </row>
    <row r="41835" spans="4:5">
      <c r="D41835" s="122"/>
      <c r="E41835" s="122"/>
    </row>
    <row r="41836" spans="4:5">
      <c r="D41836" s="122"/>
      <c r="E41836" s="122"/>
    </row>
    <row r="41837" spans="4:5">
      <c r="D41837" s="122"/>
      <c r="E41837" s="122"/>
    </row>
    <row r="41838" spans="4:5">
      <c r="D41838" s="122"/>
      <c r="E41838" s="122"/>
    </row>
    <row r="41839" spans="4:5">
      <c r="D41839" s="122"/>
      <c r="E41839" s="122"/>
    </row>
    <row r="41840" spans="4:5">
      <c r="D41840" s="122"/>
      <c r="E41840" s="122"/>
    </row>
    <row r="41841" spans="4:5">
      <c r="D41841" s="122"/>
      <c r="E41841" s="122"/>
    </row>
    <row r="41842" spans="4:5">
      <c r="D41842" s="122"/>
      <c r="E41842" s="122"/>
    </row>
    <row r="41843" spans="4:5">
      <c r="D41843" s="122"/>
      <c r="E41843" s="122"/>
    </row>
    <row r="41844" spans="4:5">
      <c r="D41844" s="122"/>
      <c r="E41844" s="122"/>
    </row>
    <row r="41845" spans="4:5">
      <c r="D41845" s="122"/>
      <c r="E41845" s="122"/>
    </row>
    <row r="41846" spans="4:5">
      <c r="D41846" s="122"/>
      <c r="E41846" s="122"/>
    </row>
    <row r="41847" spans="4:5">
      <c r="D41847" s="122"/>
      <c r="E41847" s="122"/>
    </row>
    <row r="41848" spans="4:5">
      <c r="D41848" s="122"/>
      <c r="E41848" s="122"/>
    </row>
    <row r="41849" spans="4:5">
      <c r="D41849" s="122"/>
      <c r="E41849" s="122"/>
    </row>
    <row r="41850" spans="4:5">
      <c r="D41850" s="122"/>
      <c r="E41850" s="122"/>
    </row>
    <row r="41851" spans="4:5">
      <c r="D41851" s="122"/>
      <c r="E41851" s="122"/>
    </row>
    <row r="41852" spans="4:5">
      <c r="D41852" s="122"/>
      <c r="E41852" s="122"/>
    </row>
    <row r="41853" spans="4:5">
      <c r="D41853" s="122"/>
      <c r="E41853" s="122"/>
    </row>
    <row r="41854" spans="4:5">
      <c r="D41854" s="122"/>
      <c r="E41854" s="122"/>
    </row>
    <row r="41855" spans="4:5">
      <c r="D41855" s="122"/>
      <c r="E41855" s="122"/>
    </row>
    <row r="41856" spans="4:5">
      <c r="D41856" s="122"/>
      <c r="E41856" s="122"/>
    </row>
    <row r="41857" spans="4:5">
      <c r="D41857" s="122"/>
      <c r="E41857" s="122"/>
    </row>
    <row r="41858" spans="4:5">
      <c r="D41858" s="122"/>
      <c r="E41858" s="122"/>
    </row>
    <row r="41859" spans="4:5">
      <c r="D41859" s="122"/>
      <c r="E41859" s="122"/>
    </row>
    <row r="41860" spans="4:5">
      <c r="D41860" s="122"/>
      <c r="E41860" s="122"/>
    </row>
    <row r="41861" spans="4:5">
      <c r="D41861" s="122"/>
      <c r="E41861" s="122"/>
    </row>
    <row r="41862" spans="4:5">
      <c r="D41862" s="122"/>
      <c r="E41862" s="122"/>
    </row>
    <row r="41863" spans="4:5">
      <c r="D41863" s="122"/>
      <c r="E41863" s="122"/>
    </row>
    <row r="41864" spans="4:5">
      <c r="D41864" s="122"/>
      <c r="E41864" s="122"/>
    </row>
    <row r="41865" spans="4:5">
      <c r="D41865" s="122"/>
      <c r="E41865" s="122"/>
    </row>
    <row r="41866" spans="4:5">
      <c r="D41866" s="122"/>
      <c r="E41866" s="122"/>
    </row>
    <row r="41867" spans="4:5">
      <c r="D41867" s="122"/>
      <c r="E41867" s="122"/>
    </row>
    <row r="41868" spans="4:5">
      <c r="D41868" s="122"/>
      <c r="E41868" s="122"/>
    </row>
    <row r="41869" spans="4:5">
      <c r="D41869" s="122"/>
      <c r="E41869" s="122"/>
    </row>
    <row r="41870" spans="4:5">
      <c r="D41870" s="122"/>
      <c r="E41870" s="122"/>
    </row>
    <row r="41871" spans="4:5">
      <c r="D41871" s="122"/>
      <c r="E41871" s="122"/>
    </row>
    <row r="41872" spans="4:5">
      <c r="D41872" s="122"/>
      <c r="E41872" s="122"/>
    </row>
    <row r="41873" spans="4:5">
      <c r="D41873" s="122"/>
      <c r="E41873" s="122"/>
    </row>
    <row r="41874" spans="4:5">
      <c r="D41874" s="122"/>
      <c r="E41874" s="122"/>
    </row>
    <row r="41875" spans="4:5">
      <c r="D41875" s="122"/>
      <c r="E41875" s="122"/>
    </row>
    <row r="41876" spans="4:5">
      <c r="D41876" s="122"/>
      <c r="E41876" s="122"/>
    </row>
    <row r="41877" spans="4:5">
      <c r="D41877" s="122"/>
      <c r="E41877" s="122"/>
    </row>
    <row r="41878" spans="4:5">
      <c r="D41878" s="122"/>
      <c r="E41878" s="122"/>
    </row>
    <row r="41879" spans="4:5">
      <c r="D41879" s="122"/>
      <c r="E41879" s="122"/>
    </row>
    <row r="41880" spans="4:5">
      <c r="D41880" s="122"/>
      <c r="E41880" s="122"/>
    </row>
    <row r="41881" spans="4:5">
      <c r="D41881" s="122"/>
      <c r="E41881" s="122"/>
    </row>
    <row r="41882" spans="4:5">
      <c r="D41882" s="122"/>
      <c r="E41882" s="122"/>
    </row>
    <row r="41883" spans="4:5">
      <c r="D41883" s="122"/>
      <c r="E41883" s="122"/>
    </row>
    <row r="41884" spans="4:5">
      <c r="D41884" s="122"/>
      <c r="E41884" s="122"/>
    </row>
    <row r="41885" spans="4:5">
      <c r="D41885" s="122"/>
      <c r="E41885" s="122"/>
    </row>
    <row r="41886" spans="4:5">
      <c r="D41886" s="122"/>
      <c r="E41886" s="122"/>
    </row>
    <row r="41887" spans="4:5">
      <c r="D41887" s="122"/>
      <c r="E41887" s="122"/>
    </row>
    <row r="41888" spans="4:5">
      <c r="D41888" s="122"/>
      <c r="E41888" s="122"/>
    </row>
    <row r="41889" spans="4:5">
      <c r="D41889" s="122"/>
      <c r="E41889" s="122"/>
    </row>
    <row r="41890" spans="4:5">
      <c r="D41890" s="122"/>
      <c r="E41890" s="122"/>
    </row>
    <row r="41891" spans="4:5">
      <c r="D41891" s="122"/>
      <c r="E41891" s="122"/>
    </row>
    <row r="41892" spans="4:5">
      <c r="D41892" s="122"/>
      <c r="E41892" s="122"/>
    </row>
    <row r="41893" spans="4:5">
      <c r="D41893" s="122"/>
      <c r="E41893" s="122"/>
    </row>
    <row r="41894" spans="4:5">
      <c r="D41894" s="122"/>
      <c r="E41894" s="122"/>
    </row>
    <row r="41895" spans="4:5">
      <c r="D41895" s="122"/>
      <c r="E41895" s="122"/>
    </row>
    <row r="41896" spans="4:5">
      <c r="D41896" s="122"/>
      <c r="E41896" s="122"/>
    </row>
    <row r="41897" spans="4:5">
      <c r="D41897" s="122"/>
      <c r="E41897" s="122"/>
    </row>
    <row r="41898" spans="4:5">
      <c r="D41898" s="122"/>
      <c r="E41898" s="122"/>
    </row>
    <row r="41899" spans="4:5">
      <c r="D41899" s="122"/>
      <c r="E41899" s="122"/>
    </row>
    <row r="41900" spans="4:5">
      <c r="D41900" s="122"/>
      <c r="E41900" s="122"/>
    </row>
    <row r="41901" spans="4:5">
      <c r="D41901" s="122"/>
      <c r="E41901" s="122"/>
    </row>
    <row r="41902" spans="4:5">
      <c r="D41902" s="122"/>
      <c r="E41902" s="122"/>
    </row>
    <row r="41903" spans="4:5">
      <c r="D41903" s="122"/>
      <c r="E41903" s="122"/>
    </row>
    <row r="41904" spans="4:5">
      <c r="D41904" s="122"/>
      <c r="E41904" s="122"/>
    </row>
    <row r="41905" spans="4:5">
      <c r="D41905" s="122"/>
      <c r="E41905" s="122"/>
    </row>
    <row r="41906" spans="4:5">
      <c r="D41906" s="122"/>
      <c r="E41906" s="122"/>
    </row>
    <row r="41907" spans="4:5">
      <c r="D41907" s="122"/>
      <c r="E41907" s="122"/>
    </row>
    <row r="41908" spans="4:5">
      <c r="D41908" s="122"/>
      <c r="E41908" s="122"/>
    </row>
    <row r="41909" spans="4:5">
      <c r="D41909" s="122"/>
      <c r="E41909" s="122"/>
    </row>
    <row r="41910" spans="4:5">
      <c r="D41910" s="122"/>
      <c r="E41910" s="122"/>
    </row>
    <row r="41911" spans="4:5">
      <c r="D41911" s="122"/>
      <c r="E41911" s="122"/>
    </row>
    <row r="41912" spans="4:5">
      <c r="D41912" s="122"/>
      <c r="E41912" s="122"/>
    </row>
    <row r="41913" spans="4:5">
      <c r="D41913" s="122"/>
      <c r="E41913" s="122"/>
    </row>
    <row r="41914" spans="4:5">
      <c r="D41914" s="122"/>
      <c r="E41914" s="122"/>
    </row>
    <row r="41915" spans="4:5">
      <c r="D41915" s="122"/>
      <c r="E41915" s="122"/>
    </row>
    <row r="41916" spans="4:5">
      <c r="D41916" s="122"/>
      <c r="E41916" s="122"/>
    </row>
    <row r="41917" spans="4:5">
      <c r="D41917" s="122"/>
      <c r="E41917" s="122"/>
    </row>
    <row r="41918" spans="4:5">
      <c r="D41918" s="122"/>
      <c r="E41918" s="122"/>
    </row>
    <row r="41919" spans="4:5">
      <c r="D41919" s="122"/>
      <c r="E41919" s="122"/>
    </row>
    <row r="41920" spans="4:5">
      <c r="D41920" s="122"/>
      <c r="E41920" s="122"/>
    </row>
    <row r="41921" spans="4:5">
      <c r="D41921" s="122"/>
      <c r="E41921" s="122"/>
    </row>
    <row r="41922" spans="4:5">
      <c r="D41922" s="122"/>
      <c r="E41922" s="122"/>
    </row>
    <row r="41923" spans="4:5">
      <c r="D41923" s="122"/>
      <c r="E41923" s="122"/>
    </row>
    <row r="41924" spans="4:5">
      <c r="D41924" s="122"/>
      <c r="E41924" s="122"/>
    </row>
    <row r="41925" spans="4:5">
      <c r="D41925" s="122"/>
      <c r="E41925" s="122"/>
    </row>
    <row r="41926" spans="4:5">
      <c r="D41926" s="122"/>
      <c r="E41926" s="122"/>
    </row>
    <row r="41927" spans="4:5">
      <c r="D41927" s="122"/>
      <c r="E41927" s="122"/>
    </row>
    <row r="41928" spans="4:5">
      <c r="D41928" s="122"/>
      <c r="E41928" s="122"/>
    </row>
    <row r="41929" spans="4:5">
      <c r="D41929" s="122"/>
      <c r="E41929" s="122"/>
    </row>
    <row r="41930" spans="4:5">
      <c r="D41930" s="122"/>
      <c r="E41930" s="122"/>
    </row>
    <row r="41931" spans="4:5">
      <c r="D41931" s="122"/>
      <c r="E41931" s="122"/>
    </row>
    <row r="41932" spans="4:5">
      <c r="D41932" s="122"/>
      <c r="E41932" s="122"/>
    </row>
    <row r="41933" spans="4:5">
      <c r="D41933" s="122"/>
      <c r="E41933" s="122"/>
    </row>
    <row r="41934" spans="4:5">
      <c r="D41934" s="122"/>
      <c r="E41934" s="122"/>
    </row>
    <row r="41935" spans="4:5">
      <c r="D41935" s="122"/>
      <c r="E41935" s="122"/>
    </row>
    <row r="41936" spans="4:5">
      <c r="D41936" s="122"/>
      <c r="E41936" s="122"/>
    </row>
    <row r="41937" spans="4:5">
      <c r="D41937" s="122"/>
      <c r="E41937" s="122"/>
    </row>
    <row r="41938" spans="4:5">
      <c r="D41938" s="122"/>
      <c r="E41938" s="122"/>
    </row>
    <row r="41939" spans="4:5">
      <c r="D41939" s="122"/>
      <c r="E41939" s="122"/>
    </row>
    <row r="41940" spans="4:5">
      <c r="D41940" s="122"/>
      <c r="E41940" s="122"/>
    </row>
    <row r="41941" spans="4:5">
      <c r="D41941" s="122"/>
      <c r="E41941" s="122"/>
    </row>
    <row r="41942" spans="4:5">
      <c r="D41942" s="122"/>
      <c r="E41942" s="122"/>
    </row>
    <row r="41943" spans="4:5">
      <c r="D41943" s="122"/>
      <c r="E41943" s="122"/>
    </row>
    <row r="41944" spans="4:5">
      <c r="D41944" s="122"/>
      <c r="E41944" s="122"/>
    </row>
    <row r="41945" spans="4:5">
      <c r="D41945" s="122"/>
      <c r="E41945" s="122"/>
    </row>
    <row r="41946" spans="4:5">
      <c r="D41946" s="122"/>
      <c r="E41946" s="122"/>
    </row>
    <row r="41947" spans="4:5">
      <c r="D41947" s="122"/>
      <c r="E41947" s="122"/>
    </row>
    <row r="41948" spans="4:5">
      <c r="D41948" s="122"/>
      <c r="E41948" s="122"/>
    </row>
    <row r="41949" spans="4:5">
      <c r="D41949" s="122"/>
      <c r="E41949" s="122"/>
    </row>
    <row r="41950" spans="4:5">
      <c r="D41950" s="122"/>
      <c r="E41950" s="122"/>
    </row>
    <row r="41951" spans="4:5">
      <c r="D41951" s="122"/>
      <c r="E41951" s="122"/>
    </row>
    <row r="41952" spans="4:5">
      <c r="D41952" s="122"/>
      <c r="E41952" s="122"/>
    </row>
    <row r="41953" spans="4:5">
      <c r="D41953" s="122"/>
      <c r="E41953" s="122"/>
    </row>
    <row r="41954" spans="4:5">
      <c r="D41954" s="122"/>
      <c r="E41954" s="122"/>
    </row>
    <row r="41955" spans="4:5">
      <c r="D41955" s="122"/>
      <c r="E41955" s="122"/>
    </row>
    <row r="41956" spans="4:5">
      <c r="D41956" s="122"/>
      <c r="E41956" s="122"/>
    </row>
    <row r="41957" spans="4:5">
      <c r="D41957" s="122"/>
      <c r="E41957" s="122"/>
    </row>
    <row r="41958" spans="4:5">
      <c r="D41958" s="122"/>
      <c r="E41958" s="122"/>
    </row>
    <row r="41959" spans="4:5">
      <c r="D41959" s="122"/>
      <c r="E41959" s="122"/>
    </row>
    <row r="41960" spans="4:5">
      <c r="D41960" s="122"/>
      <c r="E41960" s="122"/>
    </row>
    <row r="41961" spans="4:5">
      <c r="D41961" s="122"/>
      <c r="E41961" s="122"/>
    </row>
    <row r="41962" spans="4:5">
      <c r="D41962" s="122"/>
      <c r="E41962" s="122"/>
    </row>
    <row r="41963" spans="4:5">
      <c r="D41963" s="122"/>
      <c r="E41963" s="122"/>
    </row>
    <row r="41964" spans="4:5">
      <c r="D41964" s="122"/>
      <c r="E41964" s="122"/>
    </row>
    <row r="41965" spans="4:5">
      <c r="D41965" s="122"/>
      <c r="E41965" s="122"/>
    </row>
    <row r="41966" spans="4:5">
      <c r="D41966" s="122"/>
      <c r="E41966" s="122"/>
    </row>
    <row r="41967" spans="4:5">
      <c r="D41967" s="122"/>
      <c r="E41967" s="122"/>
    </row>
    <row r="41968" spans="4:5">
      <c r="D41968" s="122"/>
      <c r="E41968" s="122"/>
    </row>
    <row r="41969" spans="4:5">
      <c r="D41969" s="122"/>
      <c r="E41969" s="122"/>
    </row>
    <row r="41970" spans="4:5">
      <c r="D41970" s="122"/>
      <c r="E41970" s="122"/>
    </row>
    <row r="41971" spans="4:5">
      <c r="D41971" s="122"/>
      <c r="E41971" s="122"/>
    </row>
    <row r="41972" spans="4:5">
      <c r="D41972" s="122"/>
      <c r="E41972" s="122"/>
    </row>
    <row r="41973" spans="4:5">
      <c r="D41973" s="122"/>
      <c r="E41973" s="122"/>
    </row>
    <row r="41974" spans="4:5">
      <c r="D41974" s="122"/>
      <c r="E41974" s="122"/>
    </row>
    <row r="41975" spans="4:5">
      <c r="D41975" s="122"/>
      <c r="E41975" s="122"/>
    </row>
    <row r="41976" spans="4:5">
      <c r="D41976" s="122"/>
      <c r="E41976" s="122"/>
    </row>
    <row r="41977" spans="4:5">
      <c r="D41977" s="122"/>
      <c r="E41977" s="122"/>
    </row>
    <row r="41978" spans="4:5">
      <c r="D41978" s="122"/>
      <c r="E41978" s="122"/>
    </row>
    <row r="41979" spans="4:5">
      <c r="D41979" s="122"/>
      <c r="E41979" s="122"/>
    </row>
    <row r="41980" spans="4:5">
      <c r="D41980" s="122"/>
      <c r="E41980" s="122"/>
    </row>
    <row r="41981" spans="4:5">
      <c r="D41981" s="122"/>
      <c r="E41981" s="122"/>
    </row>
    <row r="41982" spans="4:5">
      <c r="D41982" s="122"/>
      <c r="E41982" s="122"/>
    </row>
    <row r="41983" spans="4:5">
      <c r="D41983" s="122"/>
      <c r="E41983" s="122"/>
    </row>
    <row r="41984" spans="4:5">
      <c r="D41984" s="122"/>
      <c r="E41984" s="122"/>
    </row>
    <row r="41985" spans="4:5">
      <c r="D41985" s="122"/>
      <c r="E41985" s="122"/>
    </row>
    <row r="41986" spans="4:5">
      <c r="D41986" s="122"/>
      <c r="E41986" s="122"/>
    </row>
    <row r="41987" spans="4:5">
      <c r="D41987" s="122"/>
      <c r="E41987" s="122"/>
    </row>
    <row r="41988" spans="4:5">
      <c r="D41988" s="122"/>
      <c r="E41988" s="122"/>
    </row>
    <row r="41989" spans="4:5">
      <c r="D41989" s="122"/>
      <c r="E41989" s="122"/>
    </row>
    <row r="41990" spans="4:5">
      <c r="D41990" s="122"/>
      <c r="E41990" s="122"/>
    </row>
    <row r="41991" spans="4:5">
      <c r="D41991" s="122"/>
      <c r="E41991" s="122"/>
    </row>
    <row r="41992" spans="4:5">
      <c r="D41992" s="122"/>
      <c r="E41992" s="122"/>
    </row>
    <row r="41993" spans="4:5">
      <c r="D41993" s="122"/>
      <c r="E41993" s="122"/>
    </row>
    <row r="41994" spans="4:5">
      <c r="D41994" s="122"/>
      <c r="E41994" s="122"/>
    </row>
    <row r="41995" spans="4:5">
      <c r="D41995" s="122"/>
      <c r="E41995" s="122"/>
    </row>
    <row r="41996" spans="4:5">
      <c r="D41996" s="122"/>
      <c r="E41996" s="122"/>
    </row>
    <row r="41997" spans="4:5">
      <c r="D41997" s="122"/>
      <c r="E41997" s="122"/>
    </row>
    <row r="41998" spans="4:5">
      <c r="D41998" s="122"/>
      <c r="E41998" s="122"/>
    </row>
    <row r="41999" spans="4:5">
      <c r="D41999" s="122"/>
      <c r="E41999" s="122"/>
    </row>
    <row r="42000" spans="4:5">
      <c r="D42000" s="122"/>
      <c r="E42000" s="122"/>
    </row>
    <row r="42001" spans="4:5">
      <c r="D42001" s="122"/>
      <c r="E42001" s="122"/>
    </row>
    <row r="42002" spans="4:5">
      <c r="D42002" s="122"/>
      <c r="E42002" s="122"/>
    </row>
    <row r="42003" spans="4:5">
      <c r="D42003" s="122"/>
      <c r="E42003" s="122"/>
    </row>
    <row r="42004" spans="4:5">
      <c r="D42004" s="122"/>
      <c r="E42004" s="122"/>
    </row>
    <row r="42005" spans="4:5">
      <c r="D42005" s="122"/>
      <c r="E42005" s="122"/>
    </row>
    <row r="42006" spans="4:5">
      <c r="D42006" s="122"/>
      <c r="E42006" s="122"/>
    </row>
    <row r="42007" spans="4:5">
      <c r="D42007" s="122"/>
      <c r="E42007" s="122"/>
    </row>
    <row r="42008" spans="4:5">
      <c r="D42008" s="122"/>
      <c r="E42008" s="122"/>
    </row>
    <row r="42009" spans="4:5">
      <c r="D42009" s="122"/>
      <c r="E42009" s="122"/>
    </row>
    <row r="42010" spans="4:5">
      <c r="D42010" s="122"/>
      <c r="E42010" s="122"/>
    </row>
    <row r="42011" spans="4:5">
      <c r="D42011" s="122"/>
      <c r="E42011" s="122"/>
    </row>
    <row r="42012" spans="4:5">
      <c r="D42012" s="122"/>
      <c r="E42012" s="122"/>
    </row>
    <row r="42013" spans="4:5">
      <c r="D42013" s="122"/>
      <c r="E42013" s="122"/>
    </row>
    <row r="42014" spans="4:5">
      <c r="D42014" s="122"/>
      <c r="E42014" s="122"/>
    </row>
    <row r="42015" spans="4:5">
      <c r="D42015" s="122"/>
      <c r="E42015" s="122"/>
    </row>
    <row r="42016" spans="4:5">
      <c r="D42016" s="122"/>
      <c r="E42016" s="122"/>
    </row>
    <row r="42017" spans="4:5">
      <c r="D42017" s="122"/>
      <c r="E42017" s="122"/>
    </row>
    <row r="42018" spans="4:5">
      <c r="D42018" s="122"/>
      <c r="E42018" s="122"/>
    </row>
    <row r="42019" spans="4:5">
      <c r="D42019" s="122"/>
      <c r="E42019" s="122"/>
    </row>
    <row r="42020" spans="4:5">
      <c r="D42020" s="122"/>
      <c r="E42020" s="122"/>
    </row>
    <row r="42021" spans="4:5">
      <c r="D42021" s="122"/>
      <c r="E42021" s="122"/>
    </row>
    <row r="42022" spans="4:5">
      <c r="D42022" s="122"/>
      <c r="E42022" s="122"/>
    </row>
    <row r="42023" spans="4:5">
      <c r="D42023" s="122"/>
      <c r="E42023" s="122"/>
    </row>
    <row r="42024" spans="4:5">
      <c r="D42024" s="122"/>
      <c r="E42024" s="122"/>
    </row>
    <row r="42025" spans="4:5">
      <c r="D42025" s="122"/>
      <c r="E42025" s="122"/>
    </row>
    <row r="42026" spans="4:5">
      <c r="D42026" s="122"/>
      <c r="E42026" s="122"/>
    </row>
    <row r="42027" spans="4:5">
      <c r="D42027" s="122"/>
      <c r="E42027" s="122"/>
    </row>
    <row r="42028" spans="4:5">
      <c r="D42028" s="122"/>
      <c r="E42028" s="122"/>
    </row>
    <row r="42029" spans="4:5">
      <c r="D42029" s="122"/>
      <c r="E42029" s="122"/>
    </row>
    <row r="42030" spans="4:5">
      <c r="D42030" s="122"/>
      <c r="E42030" s="122"/>
    </row>
    <row r="42031" spans="4:5">
      <c r="D42031" s="122"/>
      <c r="E42031" s="122"/>
    </row>
    <row r="42032" spans="4:5">
      <c r="D42032" s="122"/>
      <c r="E42032" s="122"/>
    </row>
    <row r="42033" spans="4:5">
      <c r="D42033" s="122"/>
      <c r="E42033" s="122"/>
    </row>
    <row r="42034" spans="4:5">
      <c r="D42034" s="122"/>
      <c r="E42034" s="122"/>
    </row>
    <row r="42035" spans="4:5">
      <c r="D42035" s="122"/>
      <c r="E42035" s="122"/>
    </row>
    <row r="42036" spans="4:5">
      <c r="D42036" s="122"/>
      <c r="E42036" s="122"/>
    </row>
    <row r="42037" spans="4:5">
      <c r="D42037" s="122"/>
      <c r="E42037" s="122"/>
    </row>
    <row r="42038" spans="4:5">
      <c r="D42038" s="122"/>
      <c r="E42038" s="122"/>
    </row>
    <row r="42039" spans="4:5">
      <c r="D42039" s="122"/>
      <c r="E42039" s="122"/>
    </row>
    <row r="42040" spans="4:5">
      <c r="D42040" s="122"/>
      <c r="E42040" s="122"/>
    </row>
    <row r="42041" spans="4:5">
      <c r="D42041" s="122"/>
      <c r="E42041" s="122"/>
    </row>
    <row r="42042" spans="4:5">
      <c r="D42042" s="122"/>
      <c r="E42042" s="122"/>
    </row>
    <row r="42043" spans="4:5">
      <c r="D42043" s="122"/>
      <c r="E42043" s="122"/>
    </row>
    <row r="42044" spans="4:5">
      <c r="D42044" s="122"/>
      <c r="E42044" s="122"/>
    </row>
    <row r="42045" spans="4:5">
      <c r="D42045" s="122"/>
      <c r="E42045" s="122"/>
    </row>
    <row r="42046" spans="4:5">
      <c r="D42046" s="122"/>
      <c r="E42046" s="122"/>
    </row>
    <row r="42047" spans="4:5">
      <c r="D42047" s="122"/>
      <c r="E42047" s="122"/>
    </row>
    <row r="42048" spans="4:5">
      <c r="D42048" s="122"/>
      <c r="E42048" s="122"/>
    </row>
    <row r="42049" spans="4:5">
      <c r="D42049" s="122"/>
      <c r="E42049" s="122"/>
    </row>
    <row r="42050" spans="4:5">
      <c r="D42050" s="122"/>
      <c r="E42050" s="122"/>
    </row>
    <row r="42051" spans="4:5">
      <c r="D42051" s="122"/>
      <c r="E42051" s="122"/>
    </row>
    <row r="42052" spans="4:5">
      <c r="D42052" s="122"/>
      <c r="E42052" s="122"/>
    </row>
    <row r="42053" spans="4:5">
      <c r="D42053" s="122"/>
      <c r="E42053" s="122"/>
    </row>
    <row r="42054" spans="4:5">
      <c r="D42054" s="122"/>
      <c r="E42054" s="122"/>
    </row>
    <row r="42055" spans="4:5">
      <c r="D42055" s="122"/>
      <c r="E42055" s="122"/>
    </row>
    <row r="42056" spans="4:5">
      <c r="D42056" s="122"/>
      <c r="E42056" s="122"/>
    </row>
    <row r="42057" spans="4:5">
      <c r="D42057" s="122"/>
      <c r="E42057" s="122"/>
    </row>
    <row r="42058" spans="4:5">
      <c r="D42058" s="122"/>
      <c r="E42058" s="122"/>
    </row>
    <row r="42059" spans="4:5">
      <c r="D42059" s="122"/>
      <c r="E42059" s="122"/>
    </row>
    <row r="42060" spans="4:5">
      <c r="D42060" s="122"/>
      <c r="E42060" s="122"/>
    </row>
    <row r="42061" spans="4:5">
      <c r="D42061" s="122"/>
      <c r="E42061" s="122"/>
    </row>
    <row r="42062" spans="4:5">
      <c r="D42062" s="122"/>
      <c r="E42062" s="122"/>
    </row>
    <row r="42063" spans="4:5">
      <c r="D42063" s="122"/>
      <c r="E42063" s="122"/>
    </row>
    <row r="42064" spans="4:5">
      <c r="D42064" s="122"/>
      <c r="E42064" s="122"/>
    </row>
    <row r="42065" spans="4:5">
      <c r="D42065" s="122"/>
      <c r="E42065" s="122"/>
    </row>
    <row r="42066" spans="4:5">
      <c r="D42066" s="122"/>
      <c r="E42066" s="122"/>
    </row>
    <row r="42067" spans="4:5">
      <c r="D42067" s="122"/>
      <c r="E42067" s="122"/>
    </row>
    <row r="42068" spans="4:5">
      <c r="D42068" s="122"/>
      <c r="E42068" s="122"/>
    </row>
    <row r="42069" spans="4:5">
      <c r="D42069" s="122"/>
      <c r="E42069" s="122"/>
    </row>
    <row r="42070" spans="4:5">
      <c r="D42070" s="122"/>
      <c r="E42070" s="122"/>
    </row>
    <row r="42071" spans="4:5">
      <c r="D42071" s="122"/>
      <c r="E42071" s="122"/>
    </row>
    <row r="42072" spans="4:5">
      <c r="D42072" s="122"/>
      <c r="E42072" s="122"/>
    </row>
    <row r="42073" spans="4:5">
      <c r="D42073" s="122"/>
      <c r="E42073" s="122"/>
    </row>
    <row r="42074" spans="4:5">
      <c r="D42074" s="122"/>
      <c r="E42074" s="122"/>
    </row>
    <row r="42075" spans="4:5">
      <c r="D42075" s="122"/>
      <c r="E42075" s="122"/>
    </row>
    <row r="42076" spans="4:5">
      <c r="D42076" s="122"/>
      <c r="E42076" s="122"/>
    </row>
    <row r="42077" spans="4:5">
      <c r="D42077" s="122"/>
      <c r="E42077" s="122"/>
    </row>
    <row r="42078" spans="4:5">
      <c r="D42078" s="122"/>
      <c r="E42078" s="122"/>
    </row>
    <row r="42079" spans="4:5">
      <c r="D42079" s="122"/>
      <c r="E42079" s="122"/>
    </row>
    <row r="42080" spans="4:5">
      <c r="D42080" s="122"/>
      <c r="E42080" s="122"/>
    </row>
    <row r="42081" spans="4:5">
      <c r="D42081" s="122"/>
      <c r="E42081" s="122"/>
    </row>
    <row r="42082" spans="4:5">
      <c r="D42082" s="122"/>
      <c r="E42082" s="122"/>
    </row>
    <row r="42083" spans="4:5">
      <c r="D42083" s="122"/>
      <c r="E42083" s="122"/>
    </row>
    <row r="42084" spans="4:5">
      <c r="D42084" s="122"/>
      <c r="E42084" s="122"/>
    </row>
    <row r="42085" spans="4:5">
      <c r="D42085" s="122"/>
      <c r="E42085" s="122"/>
    </row>
    <row r="42086" spans="4:5">
      <c r="D42086" s="122"/>
      <c r="E42086" s="122"/>
    </row>
    <row r="42087" spans="4:5">
      <c r="D42087" s="122"/>
      <c r="E42087" s="122"/>
    </row>
    <row r="42088" spans="4:5">
      <c r="D42088" s="122"/>
      <c r="E42088" s="122"/>
    </row>
    <row r="42089" spans="4:5">
      <c r="D42089" s="122"/>
      <c r="E42089" s="122"/>
    </row>
    <row r="42090" spans="4:5">
      <c r="D42090" s="122"/>
      <c r="E42090" s="122"/>
    </row>
    <row r="42091" spans="4:5">
      <c r="D42091" s="122"/>
      <c r="E42091" s="122"/>
    </row>
    <row r="42092" spans="4:5">
      <c r="D42092" s="122"/>
      <c r="E42092" s="122"/>
    </row>
    <row r="42093" spans="4:5">
      <c r="D42093" s="122"/>
      <c r="E42093" s="122"/>
    </row>
    <row r="42094" spans="4:5">
      <c r="D42094" s="122"/>
      <c r="E42094" s="122"/>
    </row>
    <row r="42095" spans="4:5">
      <c r="D42095" s="122"/>
      <c r="E42095" s="122"/>
    </row>
    <row r="42096" spans="4:5">
      <c r="D42096" s="122"/>
      <c r="E42096" s="122"/>
    </row>
    <row r="42097" spans="4:5">
      <c r="D42097" s="122"/>
      <c r="E42097" s="122"/>
    </row>
    <row r="42098" spans="4:5">
      <c r="D42098" s="122"/>
      <c r="E42098" s="122"/>
    </row>
    <row r="42099" spans="4:5">
      <c r="D42099" s="122"/>
      <c r="E42099" s="122"/>
    </row>
    <row r="42100" spans="4:5">
      <c r="D42100" s="122"/>
      <c r="E42100" s="122"/>
    </row>
    <row r="42101" spans="4:5">
      <c r="D42101" s="122"/>
      <c r="E42101" s="122"/>
    </row>
    <row r="42102" spans="4:5">
      <c r="D42102" s="122"/>
      <c r="E42102" s="122"/>
    </row>
    <row r="42103" spans="4:5">
      <c r="D42103" s="122"/>
      <c r="E42103" s="122"/>
    </row>
    <row r="42104" spans="4:5">
      <c r="D42104" s="122"/>
      <c r="E42104" s="122"/>
    </row>
    <row r="42105" spans="4:5">
      <c r="D42105" s="122"/>
      <c r="E42105" s="122"/>
    </row>
    <row r="42106" spans="4:5">
      <c r="D42106" s="122"/>
      <c r="E42106" s="122"/>
    </row>
    <row r="42107" spans="4:5">
      <c r="D42107" s="122"/>
      <c r="E42107" s="122"/>
    </row>
    <row r="42108" spans="4:5">
      <c r="D42108" s="122"/>
      <c r="E42108" s="122"/>
    </row>
    <row r="42109" spans="4:5">
      <c r="D42109" s="122"/>
      <c r="E42109" s="122"/>
    </row>
    <row r="42110" spans="4:5">
      <c r="D42110" s="122"/>
      <c r="E42110" s="122"/>
    </row>
    <row r="42111" spans="4:5">
      <c r="D42111" s="122"/>
      <c r="E42111" s="122"/>
    </row>
    <row r="42112" spans="4:5">
      <c r="D42112" s="122"/>
      <c r="E42112" s="122"/>
    </row>
    <row r="42113" spans="4:5">
      <c r="D42113" s="122"/>
      <c r="E42113" s="122"/>
    </row>
    <row r="42114" spans="4:5">
      <c r="D42114" s="122"/>
      <c r="E42114" s="122"/>
    </row>
    <row r="42115" spans="4:5">
      <c r="D42115" s="122"/>
      <c r="E42115" s="122"/>
    </row>
    <row r="42116" spans="4:5">
      <c r="D42116" s="122"/>
      <c r="E42116" s="122"/>
    </row>
    <row r="42117" spans="4:5">
      <c r="D42117" s="122"/>
      <c r="E42117" s="122"/>
    </row>
    <row r="42118" spans="4:5">
      <c r="D42118" s="122"/>
      <c r="E42118" s="122"/>
    </row>
    <row r="42119" spans="4:5">
      <c r="D42119" s="122"/>
      <c r="E42119" s="122"/>
    </row>
    <row r="42120" spans="4:5">
      <c r="D42120" s="122"/>
      <c r="E42120" s="122"/>
    </row>
    <row r="42121" spans="4:5">
      <c r="D42121" s="122"/>
      <c r="E42121" s="122"/>
    </row>
    <row r="42122" spans="4:5">
      <c r="D42122" s="122"/>
      <c r="E42122" s="122"/>
    </row>
    <row r="42123" spans="4:5">
      <c r="D42123" s="122"/>
      <c r="E42123" s="122"/>
    </row>
    <row r="42124" spans="4:5">
      <c r="D42124" s="122"/>
      <c r="E42124" s="122"/>
    </row>
    <row r="42125" spans="4:5">
      <c r="D42125" s="122"/>
      <c r="E42125" s="122"/>
    </row>
    <row r="42126" spans="4:5">
      <c r="D42126" s="122"/>
      <c r="E42126" s="122"/>
    </row>
    <row r="42127" spans="4:5">
      <c r="D42127" s="122"/>
      <c r="E42127" s="122"/>
    </row>
    <row r="42128" spans="4:5">
      <c r="D42128" s="122"/>
      <c r="E42128" s="122"/>
    </row>
    <row r="42129" spans="4:5">
      <c r="D42129" s="122"/>
      <c r="E42129" s="122"/>
    </row>
    <row r="42130" spans="4:5">
      <c r="D42130" s="122"/>
      <c r="E42130" s="122"/>
    </row>
    <row r="42131" spans="4:5">
      <c r="D42131" s="122"/>
      <c r="E42131" s="122"/>
    </row>
    <row r="42132" spans="4:5">
      <c r="D42132" s="122"/>
      <c r="E42132" s="122"/>
    </row>
    <row r="42133" spans="4:5">
      <c r="D42133" s="122"/>
      <c r="E42133" s="122"/>
    </row>
    <row r="42134" spans="4:5">
      <c r="D42134" s="122"/>
      <c r="E42134" s="122"/>
    </row>
    <row r="42135" spans="4:5">
      <c r="D42135" s="122"/>
      <c r="E42135" s="122"/>
    </row>
    <row r="42136" spans="4:5">
      <c r="D42136" s="122"/>
      <c r="E42136" s="122"/>
    </row>
    <row r="42137" spans="4:5">
      <c r="D42137" s="122"/>
      <c r="E42137" s="122"/>
    </row>
    <row r="42138" spans="4:5">
      <c r="D42138" s="122"/>
      <c r="E42138" s="122"/>
    </row>
    <row r="42139" spans="4:5">
      <c r="D42139" s="122"/>
      <c r="E42139" s="122"/>
    </row>
    <row r="42140" spans="4:5">
      <c r="D42140" s="122"/>
      <c r="E42140" s="122"/>
    </row>
    <row r="42141" spans="4:5">
      <c r="D42141" s="122"/>
      <c r="E42141" s="122"/>
    </row>
    <row r="42142" spans="4:5">
      <c r="D42142" s="122"/>
      <c r="E42142" s="122"/>
    </row>
    <row r="42143" spans="4:5">
      <c r="D42143" s="122"/>
      <c r="E42143" s="122"/>
    </row>
    <row r="42144" spans="4:5">
      <c r="D42144" s="122"/>
      <c r="E42144" s="122"/>
    </row>
    <row r="42145" spans="4:5">
      <c r="D42145" s="122"/>
      <c r="E42145" s="122"/>
    </row>
    <row r="42146" spans="4:5">
      <c r="D42146" s="122"/>
      <c r="E42146" s="122"/>
    </row>
    <row r="42147" spans="4:5">
      <c r="D42147" s="122"/>
      <c r="E42147" s="122"/>
    </row>
    <row r="42148" spans="4:5">
      <c r="D42148" s="122"/>
      <c r="E42148" s="122"/>
    </row>
    <row r="42149" spans="4:5">
      <c r="D42149" s="122"/>
      <c r="E42149" s="122"/>
    </row>
    <row r="42150" spans="4:5">
      <c r="D42150" s="122"/>
      <c r="E42150" s="122"/>
    </row>
    <row r="42151" spans="4:5">
      <c r="D42151" s="122"/>
      <c r="E42151" s="122"/>
    </row>
    <row r="42152" spans="4:5">
      <c r="D42152" s="122"/>
      <c r="E42152" s="122"/>
    </row>
    <row r="42153" spans="4:5">
      <c r="D42153" s="122"/>
      <c r="E42153" s="122"/>
    </row>
    <row r="42154" spans="4:5">
      <c r="D42154" s="122"/>
      <c r="E42154" s="122"/>
    </row>
    <row r="42155" spans="4:5">
      <c r="D42155" s="122"/>
      <c r="E42155" s="122"/>
    </row>
    <row r="42156" spans="4:5">
      <c r="D42156" s="122"/>
      <c r="E42156" s="122"/>
    </row>
    <row r="42157" spans="4:5">
      <c r="D42157" s="122"/>
      <c r="E42157" s="122"/>
    </row>
    <row r="42158" spans="4:5">
      <c r="D42158" s="122"/>
      <c r="E42158" s="122"/>
    </row>
    <row r="42159" spans="4:5">
      <c r="D42159" s="122"/>
      <c r="E42159" s="122"/>
    </row>
    <row r="42160" spans="4:5">
      <c r="D42160" s="122"/>
      <c r="E42160" s="122"/>
    </row>
    <row r="42161" spans="4:5">
      <c r="D42161" s="122"/>
      <c r="E42161" s="122"/>
    </row>
    <row r="42162" spans="4:5">
      <c r="D42162" s="122"/>
      <c r="E42162" s="122"/>
    </row>
    <row r="42163" spans="4:5">
      <c r="D42163" s="122"/>
      <c r="E42163" s="122"/>
    </row>
    <row r="42164" spans="4:5">
      <c r="D42164" s="122"/>
      <c r="E42164" s="122"/>
    </row>
    <row r="42165" spans="4:5">
      <c r="D42165" s="122"/>
      <c r="E42165" s="122"/>
    </row>
    <row r="42166" spans="4:5">
      <c r="D42166" s="122"/>
      <c r="E42166" s="122"/>
    </row>
    <row r="42167" spans="4:5">
      <c r="D42167" s="122"/>
      <c r="E42167" s="122"/>
    </row>
    <row r="42168" spans="4:5">
      <c r="D42168" s="122"/>
      <c r="E42168" s="122"/>
    </row>
    <row r="42169" spans="4:5">
      <c r="D42169" s="122"/>
      <c r="E42169" s="122"/>
    </row>
    <row r="42170" spans="4:5">
      <c r="D42170" s="122"/>
      <c r="E42170" s="122"/>
    </row>
    <row r="42171" spans="4:5">
      <c r="D42171" s="122"/>
      <c r="E42171" s="122"/>
    </row>
    <row r="42172" spans="4:5">
      <c r="D42172" s="122"/>
      <c r="E42172" s="122"/>
    </row>
    <row r="42173" spans="4:5">
      <c r="D42173" s="122"/>
      <c r="E42173" s="122"/>
    </row>
    <row r="42174" spans="4:5">
      <c r="D42174" s="122"/>
      <c r="E42174" s="122"/>
    </row>
    <row r="42175" spans="4:5">
      <c r="D42175" s="122"/>
      <c r="E42175" s="122"/>
    </row>
    <row r="42176" spans="4:5">
      <c r="D42176" s="122"/>
      <c r="E42176" s="122"/>
    </row>
    <row r="42177" spans="4:5">
      <c r="D42177" s="122"/>
      <c r="E42177" s="122"/>
    </row>
    <row r="42178" spans="4:5">
      <c r="D42178" s="122"/>
      <c r="E42178" s="122"/>
    </row>
    <row r="42179" spans="4:5">
      <c r="D42179" s="122"/>
      <c r="E42179" s="122"/>
    </row>
    <row r="42180" spans="4:5">
      <c r="D42180" s="122"/>
      <c r="E42180" s="122"/>
    </row>
    <row r="42181" spans="4:5">
      <c r="D42181" s="122"/>
      <c r="E42181" s="122"/>
    </row>
    <row r="42182" spans="4:5">
      <c r="D42182" s="122"/>
      <c r="E42182" s="122"/>
    </row>
    <row r="42183" spans="4:5">
      <c r="D42183" s="122"/>
      <c r="E42183" s="122"/>
    </row>
    <row r="42184" spans="4:5">
      <c r="D42184" s="122"/>
      <c r="E42184" s="122"/>
    </row>
    <row r="42185" spans="4:5">
      <c r="D42185" s="122"/>
      <c r="E42185" s="122"/>
    </row>
    <row r="42186" spans="4:5">
      <c r="D42186" s="122"/>
      <c r="E42186" s="122"/>
    </row>
    <row r="42187" spans="4:5">
      <c r="D42187" s="122"/>
      <c r="E42187" s="122"/>
    </row>
    <row r="42188" spans="4:5">
      <c r="D42188" s="122"/>
      <c r="E42188" s="122"/>
    </row>
    <row r="42189" spans="4:5">
      <c r="D42189" s="122"/>
      <c r="E42189" s="122"/>
    </row>
    <row r="42190" spans="4:5">
      <c r="D42190" s="122"/>
      <c r="E42190" s="122"/>
    </row>
    <row r="42191" spans="4:5">
      <c r="D42191" s="122"/>
      <c r="E42191" s="122"/>
    </row>
    <row r="42192" spans="4:5">
      <c r="D42192" s="122"/>
      <c r="E42192" s="122"/>
    </row>
    <row r="42193" spans="4:5">
      <c r="D42193" s="122"/>
      <c r="E42193" s="122"/>
    </row>
    <row r="42194" spans="4:5">
      <c r="D42194" s="122"/>
      <c r="E42194" s="122"/>
    </row>
    <row r="42195" spans="4:5">
      <c r="D42195" s="122"/>
      <c r="E42195" s="122"/>
    </row>
    <row r="42196" spans="4:5">
      <c r="D42196" s="122"/>
      <c r="E42196" s="122"/>
    </row>
    <row r="42197" spans="4:5">
      <c r="D42197" s="122"/>
      <c r="E42197" s="122"/>
    </row>
    <row r="42198" spans="4:5">
      <c r="D42198" s="122"/>
      <c r="E42198" s="122"/>
    </row>
    <row r="42199" spans="4:5">
      <c r="D42199" s="122"/>
      <c r="E42199" s="122"/>
    </row>
    <row r="42200" spans="4:5">
      <c r="D42200" s="122"/>
      <c r="E42200" s="122"/>
    </row>
    <row r="42201" spans="4:5">
      <c r="D42201" s="122"/>
      <c r="E42201" s="122"/>
    </row>
    <row r="42202" spans="4:5">
      <c r="D42202" s="122"/>
      <c r="E42202" s="122"/>
    </row>
    <row r="42203" spans="4:5">
      <c r="D42203" s="122"/>
      <c r="E42203" s="122"/>
    </row>
    <row r="42204" spans="4:5">
      <c r="D42204" s="122"/>
      <c r="E42204" s="122"/>
    </row>
    <row r="42205" spans="4:5">
      <c r="D42205" s="122"/>
      <c r="E42205" s="122"/>
    </row>
    <row r="42206" spans="4:5">
      <c r="D42206" s="122"/>
      <c r="E42206" s="122"/>
    </row>
    <row r="42207" spans="4:5">
      <c r="D42207" s="122"/>
      <c r="E42207" s="122"/>
    </row>
    <row r="42208" spans="4:5">
      <c r="D42208" s="122"/>
      <c r="E42208" s="122"/>
    </row>
    <row r="42209" spans="4:5">
      <c r="D42209" s="122"/>
      <c r="E42209" s="122"/>
    </row>
    <row r="42210" spans="4:5">
      <c r="D42210" s="122"/>
      <c r="E42210" s="122"/>
    </row>
    <row r="42211" spans="4:5">
      <c r="D42211" s="122"/>
      <c r="E42211" s="122"/>
    </row>
    <row r="42212" spans="4:5">
      <c r="D42212" s="122"/>
      <c r="E42212" s="122"/>
    </row>
    <row r="42213" spans="4:5">
      <c r="D42213" s="122"/>
      <c r="E42213" s="122"/>
    </row>
    <row r="42214" spans="4:5">
      <c r="D42214" s="122"/>
      <c r="E42214" s="122"/>
    </row>
    <row r="42215" spans="4:5">
      <c r="D42215" s="122"/>
      <c r="E42215" s="122"/>
    </row>
    <row r="42216" spans="4:5">
      <c r="D42216" s="122"/>
      <c r="E42216" s="122"/>
    </row>
    <row r="42217" spans="4:5">
      <c r="D42217" s="122"/>
      <c r="E42217" s="122"/>
    </row>
    <row r="42218" spans="4:5">
      <c r="D42218" s="122"/>
      <c r="E42218" s="122"/>
    </row>
    <row r="42219" spans="4:5">
      <c r="D42219" s="122"/>
      <c r="E42219" s="122"/>
    </row>
    <row r="42220" spans="4:5">
      <c r="D42220" s="122"/>
      <c r="E42220" s="122"/>
    </row>
    <row r="42221" spans="4:5">
      <c r="D42221" s="122"/>
      <c r="E42221" s="122"/>
    </row>
    <row r="42222" spans="4:5">
      <c r="D42222" s="122"/>
      <c r="E42222" s="122"/>
    </row>
    <row r="42223" spans="4:5">
      <c r="D42223" s="122"/>
      <c r="E42223" s="122"/>
    </row>
    <row r="42224" spans="4:5">
      <c r="D42224" s="122"/>
      <c r="E42224" s="122"/>
    </row>
    <row r="42225" spans="4:5">
      <c r="D42225" s="122"/>
      <c r="E42225" s="122"/>
    </row>
    <row r="42226" spans="4:5">
      <c r="D42226" s="122"/>
      <c r="E42226" s="122"/>
    </row>
    <row r="42227" spans="4:5">
      <c r="D42227" s="122"/>
      <c r="E42227" s="122"/>
    </row>
    <row r="42228" spans="4:5">
      <c r="D42228" s="122"/>
      <c r="E42228" s="122"/>
    </row>
    <row r="42229" spans="4:5">
      <c r="D42229" s="122"/>
      <c r="E42229" s="122"/>
    </row>
    <row r="42230" spans="4:5">
      <c r="D42230" s="122"/>
      <c r="E42230" s="122"/>
    </row>
    <row r="42231" spans="4:5">
      <c r="D42231" s="122"/>
      <c r="E42231" s="122"/>
    </row>
    <row r="42232" spans="4:5">
      <c r="D42232" s="122"/>
      <c r="E42232" s="122"/>
    </row>
    <row r="42233" spans="4:5">
      <c r="D42233" s="122"/>
      <c r="E42233" s="122"/>
    </row>
    <row r="42234" spans="4:5">
      <c r="D42234" s="122"/>
      <c r="E42234" s="122"/>
    </row>
    <row r="42235" spans="4:5">
      <c r="D42235" s="122"/>
      <c r="E42235" s="122"/>
    </row>
    <row r="42236" spans="4:5">
      <c r="D42236" s="122"/>
      <c r="E42236" s="122"/>
    </row>
    <row r="42237" spans="4:5">
      <c r="D42237" s="122"/>
      <c r="E42237" s="122"/>
    </row>
    <row r="42238" spans="4:5">
      <c r="D42238" s="122"/>
      <c r="E42238" s="122"/>
    </row>
    <row r="42239" spans="4:5">
      <c r="D42239" s="122"/>
      <c r="E42239" s="122"/>
    </row>
    <row r="42240" spans="4:5">
      <c r="D42240" s="122"/>
      <c r="E42240" s="122"/>
    </row>
    <row r="42241" spans="4:5">
      <c r="D42241" s="122"/>
      <c r="E42241" s="122"/>
    </row>
    <row r="42242" spans="4:5">
      <c r="D42242" s="122"/>
      <c r="E42242" s="122"/>
    </row>
    <row r="42243" spans="4:5">
      <c r="D42243" s="122"/>
      <c r="E42243" s="122"/>
    </row>
    <row r="42244" spans="4:5">
      <c r="D42244" s="122"/>
      <c r="E42244" s="122"/>
    </row>
    <row r="42245" spans="4:5">
      <c r="D42245" s="122"/>
      <c r="E42245" s="122"/>
    </row>
    <row r="42246" spans="4:5">
      <c r="D42246" s="122"/>
      <c r="E42246" s="122"/>
    </row>
    <row r="42247" spans="4:5">
      <c r="D42247" s="122"/>
      <c r="E42247" s="122"/>
    </row>
    <row r="42248" spans="4:5">
      <c r="D42248" s="122"/>
      <c r="E42248" s="122"/>
    </row>
    <row r="42249" spans="4:5">
      <c r="D42249" s="122"/>
      <c r="E42249" s="122"/>
    </row>
    <row r="42250" spans="4:5">
      <c r="D42250" s="122"/>
      <c r="E42250" s="122"/>
    </row>
    <row r="42251" spans="4:5">
      <c r="D42251" s="122"/>
      <c r="E42251" s="122"/>
    </row>
    <row r="42252" spans="4:5">
      <c r="D42252" s="122"/>
      <c r="E42252" s="122"/>
    </row>
    <row r="42253" spans="4:5">
      <c r="D42253" s="122"/>
      <c r="E42253" s="122"/>
    </row>
    <row r="42254" spans="4:5">
      <c r="D42254" s="122"/>
      <c r="E42254" s="122"/>
    </row>
    <row r="42255" spans="4:5">
      <c r="D42255" s="122"/>
      <c r="E42255" s="122"/>
    </row>
    <row r="42256" spans="4:5">
      <c r="D42256" s="122"/>
      <c r="E42256" s="122"/>
    </row>
    <row r="42257" spans="4:5">
      <c r="D42257" s="122"/>
      <c r="E42257" s="122"/>
    </row>
    <row r="42258" spans="4:5">
      <c r="D42258" s="122"/>
      <c r="E42258" s="122"/>
    </row>
    <row r="42259" spans="4:5">
      <c r="D42259" s="122"/>
      <c r="E42259" s="122"/>
    </row>
    <row r="42260" spans="4:5">
      <c r="D42260" s="122"/>
      <c r="E42260" s="122"/>
    </row>
    <row r="42261" spans="4:5">
      <c r="D42261" s="122"/>
      <c r="E42261" s="122"/>
    </row>
    <row r="42262" spans="4:5">
      <c r="D42262" s="122"/>
      <c r="E42262" s="122"/>
    </row>
    <row r="42263" spans="4:5">
      <c r="D42263" s="122"/>
      <c r="E42263" s="122"/>
    </row>
    <row r="42264" spans="4:5">
      <c r="D42264" s="122"/>
      <c r="E42264" s="122"/>
    </row>
    <row r="42265" spans="4:5">
      <c r="D42265" s="122"/>
      <c r="E42265" s="122"/>
    </row>
    <row r="42266" spans="4:5">
      <c r="D42266" s="122"/>
      <c r="E42266" s="122"/>
    </row>
    <row r="42267" spans="4:5">
      <c r="D42267" s="122"/>
      <c r="E42267" s="122"/>
    </row>
    <row r="42268" spans="4:5">
      <c r="D42268" s="122"/>
      <c r="E42268" s="122"/>
    </row>
    <row r="42269" spans="4:5">
      <c r="D42269" s="122"/>
      <c r="E42269" s="122"/>
    </row>
    <row r="42270" spans="4:5">
      <c r="D42270" s="122"/>
      <c r="E42270" s="122"/>
    </row>
    <row r="42271" spans="4:5">
      <c r="D42271" s="122"/>
      <c r="E42271" s="122"/>
    </row>
    <row r="42272" spans="4:5">
      <c r="D42272" s="122"/>
      <c r="E42272" s="122"/>
    </row>
    <row r="42273" spans="4:5">
      <c r="D42273" s="122"/>
      <c r="E42273" s="122"/>
    </row>
    <row r="42274" spans="4:5">
      <c r="D42274" s="122"/>
      <c r="E42274" s="122"/>
    </row>
    <row r="42275" spans="4:5">
      <c r="D42275" s="122"/>
      <c r="E42275" s="122"/>
    </row>
    <row r="42276" spans="4:5">
      <c r="D42276" s="122"/>
      <c r="E42276" s="122"/>
    </row>
    <row r="42277" spans="4:5">
      <c r="D42277" s="122"/>
      <c r="E42277" s="122"/>
    </row>
    <row r="42278" spans="4:5">
      <c r="D42278" s="122"/>
      <c r="E42278" s="122"/>
    </row>
    <row r="42279" spans="4:5">
      <c r="D42279" s="122"/>
      <c r="E42279" s="122"/>
    </row>
    <row r="42280" spans="4:5">
      <c r="D42280" s="122"/>
      <c r="E42280" s="122"/>
    </row>
    <row r="42281" spans="4:5">
      <c r="D42281" s="122"/>
      <c r="E42281" s="122"/>
    </row>
    <row r="42282" spans="4:5">
      <c r="D42282" s="122"/>
      <c r="E42282" s="122"/>
    </row>
    <row r="42283" spans="4:5">
      <c r="D42283" s="122"/>
      <c r="E42283" s="122"/>
    </row>
    <row r="42284" spans="4:5">
      <c r="D42284" s="122"/>
      <c r="E42284" s="122"/>
    </row>
    <row r="42285" spans="4:5">
      <c r="D42285" s="122"/>
      <c r="E42285" s="122"/>
    </row>
    <row r="42286" spans="4:5">
      <c r="D42286" s="122"/>
      <c r="E42286" s="122"/>
    </row>
    <row r="42287" spans="4:5">
      <c r="D42287" s="122"/>
      <c r="E42287" s="122"/>
    </row>
    <row r="42288" spans="4:5">
      <c r="D42288" s="122"/>
      <c r="E42288" s="122"/>
    </row>
    <row r="42289" spans="4:5">
      <c r="D42289" s="122"/>
      <c r="E42289" s="122"/>
    </row>
    <row r="42290" spans="4:5">
      <c r="D42290" s="122"/>
      <c r="E42290" s="122"/>
    </row>
    <row r="42291" spans="4:5">
      <c r="D42291" s="122"/>
      <c r="E42291" s="122"/>
    </row>
    <row r="42292" spans="4:5">
      <c r="D42292" s="122"/>
      <c r="E42292" s="122"/>
    </row>
    <row r="42293" spans="4:5">
      <c r="D42293" s="122"/>
      <c r="E42293" s="122"/>
    </row>
    <row r="42294" spans="4:5">
      <c r="D42294" s="122"/>
      <c r="E42294" s="122"/>
    </row>
    <row r="42295" spans="4:5">
      <c r="D42295" s="122"/>
      <c r="E42295" s="122"/>
    </row>
    <row r="42296" spans="4:5">
      <c r="D42296" s="122"/>
      <c r="E42296" s="122"/>
    </row>
    <row r="42297" spans="4:5">
      <c r="D42297" s="122"/>
      <c r="E42297" s="122"/>
    </row>
    <row r="42298" spans="4:5">
      <c r="D42298" s="122"/>
      <c r="E42298" s="122"/>
    </row>
    <row r="42299" spans="4:5">
      <c r="D42299" s="122"/>
      <c r="E42299" s="122"/>
    </row>
    <row r="42300" spans="4:5">
      <c r="D42300" s="122"/>
      <c r="E42300" s="122"/>
    </row>
    <row r="42301" spans="4:5">
      <c r="D42301" s="122"/>
      <c r="E42301" s="122"/>
    </row>
    <row r="42302" spans="4:5">
      <c r="D42302" s="122"/>
      <c r="E42302" s="122"/>
    </row>
    <row r="42303" spans="4:5">
      <c r="D42303" s="122"/>
      <c r="E42303" s="122"/>
    </row>
    <row r="42304" spans="4:5">
      <c r="D42304" s="122"/>
      <c r="E42304" s="122"/>
    </row>
    <row r="42305" spans="4:5">
      <c r="D42305" s="122"/>
      <c r="E42305" s="122"/>
    </row>
    <row r="42306" spans="4:5">
      <c r="D42306" s="122"/>
      <c r="E42306" s="122"/>
    </row>
    <row r="42307" spans="4:5">
      <c r="D42307" s="122"/>
      <c r="E42307" s="122"/>
    </row>
    <row r="42308" spans="4:5">
      <c r="D42308" s="122"/>
      <c r="E42308" s="122"/>
    </row>
    <row r="42309" spans="4:5">
      <c r="D42309" s="122"/>
      <c r="E42309" s="122"/>
    </row>
    <row r="42310" spans="4:5">
      <c r="D42310" s="122"/>
      <c r="E42310" s="122"/>
    </row>
    <row r="42311" spans="4:5">
      <c r="D42311" s="122"/>
      <c r="E42311" s="122"/>
    </row>
    <row r="42312" spans="4:5">
      <c r="D42312" s="122"/>
      <c r="E42312" s="122"/>
    </row>
    <row r="42313" spans="4:5">
      <c r="D42313" s="122"/>
      <c r="E42313" s="122"/>
    </row>
    <row r="42314" spans="4:5">
      <c r="D42314" s="122"/>
      <c r="E42314" s="122"/>
    </row>
    <row r="42315" spans="4:5">
      <c r="D42315" s="122"/>
      <c r="E42315" s="122"/>
    </row>
    <row r="42316" spans="4:5">
      <c r="D42316" s="122"/>
      <c r="E42316" s="122"/>
    </row>
    <row r="42317" spans="4:5">
      <c r="D42317" s="122"/>
      <c r="E42317" s="122"/>
    </row>
    <row r="42318" spans="4:5">
      <c r="D42318" s="122"/>
      <c r="E42318" s="122"/>
    </row>
    <row r="42319" spans="4:5">
      <c r="D42319" s="122"/>
      <c r="E42319" s="122"/>
    </row>
    <row r="42320" spans="4:5">
      <c r="D42320" s="122"/>
      <c r="E42320" s="122"/>
    </row>
    <row r="42321" spans="4:5">
      <c r="D42321" s="122"/>
      <c r="E42321" s="122"/>
    </row>
    <row r="42322" spans="4:5">
      <c r="D42322" s="122"/>
      <c r="E42322" s="122"/>
    </row>
    <row r="42323" spans="4:5">
      <c r="D42323" s="122"/>
      <c r="E42323" s="122"/>
    </row>
    <row r="42324" spans="4:5">
      <c r="D42324" s="122"/>
      <c r="E42324" s="122"/>
    </row>
    <row r="42325" spans="4:5">
      <c r="D42325" s="122"/>
      <c r="E42325" s="122"/>
    </row>
    <row r="42326" spans="4:5">
      <c r="D42326" s="122"/>
      <c r="E42326" s="122"/>
    </row>
    <row r="42327" spans="4:5">
      <c r="D42327" s="122"/>
      <c r="E42327" s="122"/>
    </row>
    <row r="42328" spans="4:5">
      <c r="D42328" s="122"/>
      <c r="E42328" s="122"/>
    </row>
    <row r="42329" spans="4:5">
      <c r="D42329" s="122"/>
      <c r="E42329" s="122"/>
    </row>
    <row r="42330" spans="4:5">
      <c r="D42330" s="122"/>
      <c r="E42330" s="122"/>
    </row>
    <row r="42331" spans="4:5">
      <c r="D42331" s="122"/>
      <c r="E42331" s="122"/>
    </row>
    <row r="42332" spans="4:5">
      <c r="D42332" s="122"/>
      <c r="E42332" s="122"/>
    </row>
    <row r="42333" spans="4:5">
      <c r="D42333" s="122"/>
      <c r="E42333" s="122"/>
    </row>
    <row r="42334" spans="4:5">
      <c r="D42334" s="122"/>
      <c r="E42334" s="122"/>
    </row>
    <row r="42335" spans="4:5">
      <c r="D42335" s="122"/>
      <c r="E42335" s="122"/>
    </row>
    <row r="42336" spans="4:5">
      <c r="D42336" s="122"/>
      <c r="E42336" s="122"/>
    </row>
    <row r="42337" spans="4:5">
      <c r="D42337" s="122"/>
      <c r="E42337" s="122"/>
    </row>
    <row r="42338" spans="4:5">
      <c r="D42338" s="122"/>
      <c r="E42338" s="122"/>
    </row>
    <row r="42339" spans="4:5">
      <c r="D42339" s="122"/>
      <c r="E42339" s="122"/>
    </row>
    <row r="42340" spans="4:5">
      <c r="D42340" s="122"/>
      <c r="E42340" s="122"/>
    </row>
    <row r="42341" spans="4:5">
      <c r="D42341" s="122"/>
      <c r="E42341" s="122"/>
    </row>
    <row r="42342" spans="4:5">
      <c r="D42342" s="122"/>
      <c r="E42342" s="122"/>
    </row>
    <row r="42343" spans="4:5">
      <c r="D42343" s="122"/>
      <c r="E42343" s="122"/>
    </row>
    <row r="42344" spans="4:5">
      <c r="D42344" s="122"/>
      <c r="E42344" s="122"/>
    </row>
    <row r="42345" spans="4:5">
      <c r="D42345" s="122"/>
      <c r="E42345" s="122"/>
    </row>
    <row r="42346" spans="4:5">
      <c r="D42346" s="122"/>
      <c r="E42346" s="122"/>
    </row>
    <row r="42347" spans="4:5">
      <c r="D42347" s="122"/>
      <c r="E42347" s="122"/>
    </row>
    <row r="42348" spans="4:5">
      <c r="D42348" s="122"/>
      <c r="E42348" s="122"/>
    </row>
    <row r="42349" spans="4:5">
      <c r="D42349" s="122"/>
      <c r="E42349" s="122"/>
    </row>
    <row r="42350" spans="4:5">
      <c r="D42350" s="122"/>
      <c r="E42350" s="122"/>
    </row>
    <row r="42351" spans="4:5">
      <c r="D42351" s="122"/>
      <c r="E42351" s="122"/>
    </row>
    <row r="42352" spans="4:5">
      <c r="D42352" s="122"/>
      <c r="E42352" s="122"/>
    </row>
    <row r="42353" spans="4:5">
      <c r="D42353" s="122"/>
      <c r="E42353" s="122"/>
    </row>
    <row r="42354" spans="4:5">
      <c r="D42354" s="122"/>
      <c r="E42354" s="122"/>
    </row>
    <row r="42355" spans="4:5">
      <c r="D42355" s="122"/>
      <c r="E42355" s="122"/>
    </row>
    <row r="42356" spans="4:5">
      <c r="D42356" s="122"/>
      <c r="E42356" s="122"/>
    </row>
    <row r="42357" spans="4:5">
      <c r="D42357" s="122"/>
      <c r="E42357" s="122"/>
    </row>
    <row r="42358" spans="4:5">
      <c r="D42358" s="122"/>
      <c r="E42358" s="122"/>
    </row>
    <row r="42359" spans="4:5">
      <c r="D42359" s="122"/>
      <c r="E42359" s="122"/>
    </row>
    <row r="42360" spans="4:5">
      <c r="D42360" s="122"/>
      <c r="E42360" s="122"/>
    </row>
    <row r="42361" spans="4:5">
      <c r="D42361" s="122"/>
      <c r="E42361" s="122"/>
    </row>
    <row r="42362" spans="4:5">
      <c r="D42362" s="122"/>
      <c r="E42362" s="122"/>
    </row>
    <row r="42363" spans="4:5">
      <c r="D42363" s="122"/>
      <c r="E42363" s="122"/>
    </row>
    <row r="42364" spans="4:5">
      <c r="D42364" s="122"/>
      <c r="E42364" s="122"/>
    </row>
    <row r="42365" spans="4:5">
      <c r="D42365" s="122"/>
      <c r="E42365" s="122"/>
    </row>
    <row r="42366" spans="4:5">
      <c r="D42366" s="122"/>
      <c r="E42366" s="122"/>
    </row>
    <row r="42367" spans="4:5">
      <c r="D42367" s="122"/>
      <c r="E42367" s="122"/>
    </row>
    <row r="42368" spans="4:5">
      <c r="D42368" s="122"/>
      <c r="E42368" s="122"/>
    </row>
    <row r="42369" spans="4:5">
      <c r="D42369" s="122"/>
      <c r="E42369" s="122"/>
    </row>
    <row r="42370" spans="4:5">
      <c r="D42370" s="122"/>
      <c r="E42370" s="122"/>
    </row>
    <row r="42371" spans="4:5">
      <c r="D42371" s="122"/>
      <c r="E42371" s="122"/>
    </row>
    <row r="42372" spans="4:5">
      <c r="D42372" s="122"/>
      <c r="E42372" s="122"/>
    </row>
    <row r="42373" spans="4:5">
      <c r="D42373" s="122"/>
      <c r="E42373" s="122"/>
    </row>
    <row r="42374" spans="4:5">
      <c r="D42374" s="122"/>
      <c r="E42374" s="122"/>
    </row>
    <row r="42375" spans="4:5">
      <c r="D42375" s="122"/>
      <c r="E42375" s="122"/>
    </row>
    <row r="42376" spans="4:5">
      <c r="D42376" s="122"/>
      <c r="E42376" s="122"/>
    </row>
    <row r="42377" spans="4:5">
      <c r="D42377" s="122"/>
      <c r="E42377" s="122"/>
    </row>
    <row r="42378" spans="4:5">
      <c r="D42378" s="122"/>
      <c r="E42378" s="122"/>
    </row>
    <row r="42379" spans="4:5">
      <c r="D42379" s="122"/>
      <c r="E42379" s="122"/>
    </row>
    <row r="42380" spans="4:5">
      <c r="D42380" s="122"/>
      <c r="E42380" s="122"/>
    </row>
    <row r="42381" spans="4:5">
      <c r="D42381" s="122"/>
      <c r="E42381" s="122"/>
    </row>
    <row r="42382" spans="4:5">
      <c r="D42382" s="122"/>
      <c r="E42382" s="122"/>
    </row>
    <row r="42383" spans="4:5">
      <c r="D42383" s="122"/>
      <c r="E42383" s="122"/>
    </row>
    <row r="42384" spans="4:5">
      <c r="D42384" s="122"/>
      <c r="E42384" s="122"/>
    </row>
    <row r="42385" spans="4:5">
      <c r="D42385" s="122"/>
      <c r="E42385" s="122"/>
    </row>
    <row r="42386" spans="4:5">
      <c r="D42386" s="122"/>
      <c r="E42386" s="122"/>
    </row>
    <row r="42387" spans="4:5">
      <c r="D42387" s="122"/>
      <c r="E42387" s="122"/>
    </row>
    <row r="42388" spans="4:5">
      <c r="D42388" s="122"/>
      <c r="E42388" s="122"/>
    </row>
    <row r="42389" spans="4:5">
      <c r="D42389" s="122"/>
      <c r="E42389" s="122"/>
    </row>
    <row r="42390" spans="4:5">
      <c r="D42390" s="122"/>
      <c r="E42390" s="122"/>
    </row>
    <row r="42391" spans="4:5">
      <c r="D42391" s="122"/>
      <c r="E42391" s="122"/>
    </row>
    <row r="42392" spans="4:5">
      <c r="D42392" s="122"/>
      <c r="E42392" s="122"/>
    </row>
    <row r="42393" spans="4:5">
      <c r="D42393" s="122"/>
      <c r="E42393" s="122"/>
    </row>
    <row r="42394" spans="4:5">
      <c r="D42394" s="122"/>
      <c r="E42394" s="122"/>
    </row>
    <row r="42395" spans="4:5">
      <c r="D42395" s="122"/>
      <c r="E42395" s="122"/>
    </row>
    <row r="42396" spans="4:5">
      <c r="D42396" s="122"/>
      <c r="E42396" s="122"/>
    </row>
    <row r="42397" spans="4:5">
      <c r="D42397" s="122"/>
      <c r="E42397" s="122"/>
    </row>
    <row r="42398" spans="4:5">
      <c r="D42398" s="122"/>
      <c r="E42398" s="122"/>
    </row>
    <row r="42399" spans="4:5">
      <c r="D42399" s="122"/>
      <c r="E42399" s="122"/>
    </row>
    <row r="42400" spans="4:5">
      <c r="D42400" s="122"/>
      <c r="E42400" s="122"/>
    </row>
    <row r="42401" spans="4:5">
      <c r="D42401" s="122"/>
      <c r="E42401" s="122"/>
    </row>
    <row r="42402" spans="4:5">
      <c r="D42402" s="122"/>
      <c r="E42402" s="122"/>
    </row>
    <row r="42403" spans="4:5">
      <c r="D42403" s="122"/>
      <c r="E42403" s="122"/>
    </row>
    <row r="42404" spans="4:5">
      <c r="D42404" s="122"/>
      <c r="E42404" s="122"/>
    </row>
    <row r="42405" spans="4:5">
      <c r="D42405" s="122"/>
      <c r="E42405" s="122"/>
    </row>
    <row r="42406" spans="4:5">
      <c r="D42406" s="122"/>
      <c r="E42406" s="122"/>
    </row>
    <row r="42407" spans="4:5">
      <c r="D42407" s="122"/>
      <c r="E42407" s="122"/>
    </row>
    <row r="42408" spans="4:5">
      <c r="D42408" s="122"/>
      <c r="E42408" s="122"/>
    </row>
    <row r="42409" spans="4:5">
      <c r="D42409" s="122"/>
      <c r="E42409" s="122"/>
    </row>
    <row r="42410" spans="4:5">
      <c r="D42410" s="122"/>
      <c r="E42410" s="122"/>
    </row>
    <row r="42411" spans="4:5">
      <c r="D42411" s="122"/>
      <c r="E42411" s="122"/>
    </row>
    <row r="42412" spans="4:5">
      <c r="D42412" s="122"/>
      <c r="E42412" s="122"/>
    </row>
    <row r="42413" spans="4:5">
      <c r="D42413" s="122"/>
      <c r="E42413" s="122"/>
    </row>
    <row r="42414" spans="4:5">
      <c r="D42414" s="122"/>
      <c r="E42414" s="122"/>
    </row>
    <row r="42415" spans="4:5">
      <c r="D42415" s="122"/>
      <c r="E42415" s="122"/>
    </row>
    <row r="42416" spans="4:5">
      <c r="D42416" s="122"/>
      <c r="E42416" s="122"/>
    </row>
    <row r="42417" spans="4:5">
      <c r="D42417" s="122"/>
      <c r="E42417" s="122"/>
    </row>
    <row r="42418" spans="4:5">
      <c r="D42418" s="122"/>
      <c r="E42418" s="122"/>
    </row>
    <row r="42419" spans="4:5">
      <c r="D42419" s="122"/>
      <c r="E42419" s="122"/>
    </row>
    <row r="42420" spans="4:5">
      <c r="D42420" s="122"/>
      <c r="E42420" s="122"/>
    </row>
    <row r="42421" spans="4:5">
      <c r="D42421" s="122"/>
      <c r="E42421" s="122"/>
    </row>
    <row r="42422" spans="4:5">
      <c r="D42422" s="122"/>
      <c r="E42422" s="122"/>
    </row>
    <row r="42423" spans="4:5">
      <c r="D42423" s="122"/>
      <c r="E42423" s="122"/>
    </row>
    <row r="42424" spans="4:5">
      <c r="D42424" s="122"/>
      <c r="E42424" s="122"/>
    </row>
    <row r="42425" spans="4:5">
      <c r="D42425" s="122"/>
      <c r="E42425" s="122"/>
    </row>
    <row r="42426" spans="4:5">
      <c r="D42426" s="122"/>
      <c r="E42426" s="122"/>
    </row>
    <row r="42427" spans="4:5">
      <c r="D42427" s="122"/>
      <c r="E42427" s="122"/>
    </row>
    <row r="42428" spans="4:5">
      <c r="D42428" s="122"/>
      <c r="E42428" s="122"/>
    </row>
    <row r="42429" spans="4:5">
      <c r="D42429" s="122"/>
      <c r="E42429" s="122"/>
    </row>
    <row r="42430" spans="4:5">
      <c r="D42430" s="122"/>
      <c r="E42430" s="122"/>
    </row>
    <row r="42431" spans="4:5">
      <c r="D42431" s="122"/>
      <c r="E42431" s="122"/>
    </row>
    <row r="42432" spans="4:5">
      <c r="D42432" s="122"/>
      <c r="E42432" s="122"/>
    </row>
    <row r="42433" spans="4:5">
      <c r="D42433" s="122"/>
      <c r="E42433" s="122"/>
    </row>
    <row r="42434" spans="4:5">
      <c r="D42434" s="122"/>
      <c r="E42434" s="122"/>
    </row>
    <row r="42435" spans="4:5">
      <c r="D42435" s="122"/>
      <c r="E42435" s="122"/>
    </row>
    <row r="42436" spans="4:5">
      <c r="D42436" s="122"/>
      <c r="E42436" s="122"/>
    </row>
    <row r="42437" spans="4:5">
      <c r="D42437" s="122"/>
      <c r="E42437" s="122"/>
    </row>
    <row r="42438" spans="4:5">
      <c r="D42438" s="122"/>
      <c r="E42438" s="122"/>
    </row>
    <row r="42439" spans="4:5">
      <c r="D42439" s="122"/>
      <c r="E42439" s="122"/>
    </row>
    <row r="42440" spans="4:5">
      <c r="D42440" s="122"/>
      <c r="E42440" s="122"/>
    </row>
    <row r="42441" spans="4:5">
      <c r="D42441" s="122"/>
      <c r="E42441" s="122"/>
    </row>
    <row r="42442" spans="4:5">
      <c r="D42442" s="122"/>
      <c r="E42442" s="122"/>
    </row>
    <row r="42443" spans="4:5">
      <c r="D42443" s="122"/>
      <c r="E42443" s="122"/>
    </row>
    <row r="42444" spans="4:5">
      <c r="D42444" s="122"/>
      <c r="E42444" s="122"/>
    </row>
    <row r="42445" spans="4:5">
      <c r="D42445" s="122"/>
      <c r="E42445" s="122"/>
    </row>
    <row r="42446" spans="4:5">
      <c r="D42446" s="122"/>
      <c r="E42446" s="122"/>
    </row>
    <row r="42447" spans="4:5">
      <c r="D42447" s="122"/>
      <c r="E42447" s="122"/>
    </row>
    <row r="42448" spans="4:5">
      <c r="D42448" s="122"/>
      <c r="E42448" s="122"/>
    </row>
    <row r="42449" spans="4:5">
      <c r="D42449" s="122"/>
      <c r="E42449" s="122"/>
    </row>
    <row r="42450" spans="4:5">
      <c r="D42450" s="122"/>
      <c r="E42450" s="122"/>
    </row>
    <row r="42451" spans="4:5">
      <c r="D42451" s="122"/>
      <c r="E42451" s="122"/>
    </row>
    <row r="42452" spans="4:5">
      <c r="D42452" s="122"/>
      <c r="E42452" s="122"/>
    </row>
    <row r="42453" spans="4:5">
      <c r="D42453" s="122"/>
      <c r="E42453" s="122"/>
    </row>
    <row r="42454" spans="4:5">
      <c r="D42454" s="122"/>
      <c r="E42454" s="122"/>
    </row>
    <row r="42455" spans="4:5">
      <c r="D42455" s="122"/>
      <c r="E42455" s="122"/>
    </row>
    <row r="42456" spans="4:5">
      <c r="D42456" s="122"/>
      <c r="E42456" s="122"/>
    </row>
    <row r="42457" spans="4:5">
      <c r="D42457" s="122"/>
      <c r="E42457" s="122"/>
    </row>
    <row r="42458" spans="4:5">
      <c r="D42458" s="122"/>
      <c r="E42458" s="122"/>
    </row>
    <row r="42459" spans="4:5">
      <c r="D42459" s="122"/>
      <c r="E42459" s="122"/>
    </row>
    <row r="42460" spans="4:5">
      <c r="D42460" s="122"/>
      <c r="E42460" s="122"/>
    </row>
    <row r="42461" spans="4:5">
      <c r="D42461" s="122"/>
      <c r="E42461" s="122"/>
    </row>
    <row r="42462" spans="4:5">
      <c r="D42462" s="122"/>
      <c r="E42462" s="122"/>
    </row>
    <row r="42463" spans="4:5">
      <c r="D42463" s="122"/>
      <c r="E42463" s="122"/>
    </row>
    <row r="42464" spans="4:5">
      <c r="D42464" s="122"/>
      <c r="E42464" s="122"/>
    </row>
    <row r="42465" spans="4:5">
      <c r="D42465" s="122"/>
      <c r="E42465" s="122"/>
    </row>
    <row r="42466" spans="4:5">
      <c r="D42466" s="122"/>
      <c r="E42466" s="122"/>
    </row>
    <row r="42467" spans="4:5">
      <c r="D42467" s="122"/>
      <c r="E42467" s="122"/>
    </row>
    <row r="42468" spans="4:5">
      <c r="D42468" s="122"/>
      <c r="E42468" s="122"/>
    </row>
    <row r="42469" spans="4:5">
      <c r="D42469" s="122"/>
      <c r="E42469" s="122"/>
    </row>
    <row r="42470" spans="4:5">
      <c r="D42470" s="122"/>
      <c r="E42470" s="122"/>
    </row>
    <row r="42471" spans="4:5">
      <c r="D42471" s="122"/>
      <c r="E42471" s="122"/>
    </row>
    <row r="42472" spans="4:5">
      <c r="D42472" s="122"/>
      <c r="E42472" s="122"/>
    </row>
    <row r="42473" spans="4:5">
      <c r="D42473" s="122"/>
      <c r="E42473" s="122"/>
    </row>
    <row r="42474" spans="4:5">
      <c r="D42474" s="122"/>
      <c r="E42474" s="122"/>
    </row>
    <row r="42475" spans="4:5">
      <c r="D42475" s="122"/>
      <c r="E42475" s="122"/>
    </row>
    <row r="42476" spans="4:5">
      <c r="D42476" s="122"/>
      <c r="E42476" s="122"/>
    </row>
    <row r="42477" spans="4:5">
      <c r="D42477" s="122"/>
      <c r="E42477" s="122"/>
    </row>
    <row r="42478" spans="4:5">
      <c r="D42478" s="122"/>
      <c r="E42478" s="122"/>
    </row>
    <row r="42479" spans="4:5">
      <c r="D42479" s="122"/>
      <c r="E42479" s="122"/>
    </row>
    <row r="42480" spans="4:5">
      <c r="D42480" s="122"/>
      <c r="E42480" s="122"/>
    </row>
    <row r="42481" spans="4:5">
      <c r="D42481" s="122"/>
      <c r="E42481" s="122"/>
    </row>
    <row r="42482" spans="4:5">
      <c r="D42482" s="122"/>
      <c r="E42482" s="122"/>
    </row>
    <row r="42483" spans="4:5">
      <c r="D42483" s="122"/>
      <c r="E42483" s="122"/>
    </row>
    <row r="42484" spans="4:5">
      <c r="D42484" s="122"/>
      <c r="E42484" s="122"/>
    </row>
    <row r="42485" spans="4:5">
      <c r="D42485" s="122"/>
      <c r="E42485" s="122"/>
    </row>
    <row r="42486" spans="4:5">
      <c r="D42486" s="122"/>
      <c r="E42486" s="122"/>
    </row>
    <row r="42487" spans="4:5">
      <c r="D42487" s="122"/>
      <c r="E42487" s="122"/>
    </row>
    <row r="42488" spans="4:5">
      <c r="D42488" s="122"/>
      <c r="E42488" s="122"/>
    </row>
    <row r="42489" spans="4:5">
      <c r="D42489" s="122"/>
      <c r="E42489" s="122"/>
    </row>
    <row r="42490" spans="4:5">
      <c r="D42490" s="122"/>
      <c r="E42490" s="122"/>
    </row>
    <row r="42491" spans="4:5">
      <c r="D42491" s="122"/>
      <c r="E42491" s="122"/>
    </row>
    <row r="42492" spans="4:5">
      <c r="D42492" s="122"/>
      <c r="E42492" s="122"/>
    </row>
    <row r="42493" spans="4:5">
      <c r="D42493" s="122"/>
      <c r="E42493" s="122"/>
    </row>
    <row r="42494" spans="4:5">
      <c r="D42494" s="122"/>
      <c r="E42494" s="122"/>
    </row>
    <row r="42495" spans="4:5">
      <c r="D42495" s="122"/>
      <c r="E42495" s="122"/>
    </row>
    <row r="42496" spans="4:5">
      <c r="D42496" s="122"/>
      <c r="E42496" s="122"/>
    </row>
    <row r="42497" spans="4:5">
      <c r="D42497" s="122"/>
      <c r="E42497" s="122"/>
    </row>
    <row r="42498" spans="4:5">
      <c r="D42498" s="122"/>
      <c r="E42498" s="122"/>
    </row>
    <row r="42499" spans="4:5">
      <c r="D42499" s="122"/>
      <c r="E42499" s="122"/>
    </row>
    <row r="42500" spans="4:5">
      <c r="D42500" s="122"/>
      <c r="E42500" s="122"/>
    </row>
    <row r="42501" spans="4:5">
      <c r="D42501" s="122"/>
      <c r="E42501" s="122"/>
    </row>
    <row r="42502" spans="4:5">
      <c r="D42502" s="122"/>
      <c r="E42502" s="122"/>
    </row>
    <row r="42503" spans="4:5">
      <c r="D42503" s="122"/>
      <c r="E42503" s="122"/>
    </row>
    <row r="42504" spans="4:5">
      <c r="D42504" s="122"/>
      <c r="E42504" s="122"/>
    </row>
    <row r="42505" spans="4:5">
      <c r="D42505" s="122"/>
      <c r="E42505" s="122"/>
    </row>
    <row r="42506" spans="4:5">
      <c r="D42506" s="122"/>
      <c r="E42506" s="122"/>
    </row>
    <row r="42507" spans="4:5">
      <c r="D42507" s="122"/>
      <c r="E42507" s="122"/>
    </row>
    <row r="42508" spans="4:5">
      <c r="D42508" s="122"/>
      <c r="E42508" s="122"/>
    </row>
    <row r="42509" spans="4:5">
      <c r="D42509" s="122"/>
      <c r="E42509" s="122"/>
    </row>
    <row r="42510" spans="4:5">
      <c r="D42510" s="122"/>
      <c r="E42510" s="122"/>
    </row>
    <row r="42511" spans="4:5">
      <c r="D42511" s="122"/>
      <c r="E42511" s="122"/>
    </row>
    <row r="42512" spans="4:5">
      <c r="D42512" s="122"/>
      <c r="E42512" s="122"/>
    </row>
    <row r="42513" spans="4:5">
      <c r="D42513" s="122"/>
      <c r="E42513" s="122"/>
    </row>
    <row r="42514" spans="4:5">
      <c r="D42514" s="122"/>
      <c r="E42514" s="122"/>
    </row>
    <row r="42515" spans="4:5">
      <c r="D42515" s="122"/>
      <c r="E42515" s="122"/>
    </row>
    <row r="42516" spans="4:5">
      <c r="D42516" s="122"/>
      <c r="E42516" s="122"/>
    </row>
    <row r="42517" spans="4:5">
      <c r="D42517" s="122"/>
      <c r="E42517" s="122"/>
    </row>
    <row r="42518" spans="4:5">
      <c r="D42518" s="122"/>
      <c r="E42518" s="122"/>
    </row>
    <row r="42519" spans="4:5">
      <c r="D42519" s="122"/>
      <c r="E42519" s="122"/>
    </row>
    <row r="42520" spans="4:5">
      <c r="D42520" s="122"/>
      <c r="E42520" s="122"/>
    </row>
    <row r="42521" spans="4:5">
      <c r="D42521" s="122"/>
      <c r="E42521" s="122"/>
    </row>
    <row r="42522" spans="4:5">
      <c r="D42522" s="122"/>
      <c r="E42522" s="122"/>
    </row>
    <row r="42523" spans="4:5">
      <c r="D42523" s="122"/>
      <c r="E42523" s="122"/>
    </row>
    <row r="42524" spans="4:5">
      <c r="D42524" s="122"/>
      <c r="E42524" s="122"/>
    </row>
    <row r="42525" spans="4:5">
      <c r="D42525" s="122"/>
      <c r="E42525" s="122"/>
    </row>
    <row r="42526" spans="4:5">
      <c r="D42526" s="122"/>
      <c r="E42526" s="122"/>
    </row>
    <row r="42527" spans="4:5">
      <c r="D42527" s="122"/>
      <c r="E42527" s="122"/>
    </row>
    <row r="42528" spans="4:5">
      <c r="D42528" s="122"/>
      <c r="E42528" s="122"/>
    </row>
    <row r="42529" spans="4:5">
      <c r="D42529" s="122"/>
      <c r="E42529" s="122"/>
    </row>
    <row r="42530" spans="4:5">
      <c r="D42530" s="122"/>
      <c r="E42530" s="122"/>
    </row>
    <row r="42531" spans="4:5">
      <c r="D42531" s="122"/>
      <c r="E42531" s="122"/>
    </row>
    <row r="42532" spans="4:5">
      <c r="D42532" s="122"/>
      <c r="E42532" s="122"/>
    </row>
    <row r="42533" spans="4:5">
      <c r="D42533" s="122"/>
      <c r="E42533" s="122"/>
    </row>
    <row r="42534" spans="4:5">
      <c r="D42534" s="122"/>
      <c r="E42534" s="122"/>
    </row>
    <row r="42535" spans="4:5">
      <c r="D42535" s="122"/>
      <c r="E42535" s="122"/>
    </row>
    <row r="42536" spans="4:5">
      <c r="D42536" s="122"/>
      <c r="E42536" s="122"/>
    </row>
    <row r="42537" spans="4:5">
      <c r="D42537" s="122"/>
      <c r="E42537" s="122"/>
    </row>
    <row r="42538" spans="4:5">
      <c r="D42538" s="122"/>
      <c r="E42538" s="122"/>
    </row>
    <row r="42539" spans="4:5">
      <c r="D42539" s="122"/>
      <c r="E42539" s="122"/>
    </row>
    <row r="42540" spans="4:5">
      <c r="D42540" s="122"/>
      <c r="E42540" s="122"/>
    </row>
    <row r="42541" spans="4:5">
      <c r="D42541" s="122"/>
      <c r="E42541" s="122"/>
    </row>
    <row r="42542" spans="4:5">
      <c r="D42542" s="122"/>
      <c r="E42542" s="122"/>
    </row>
    <row r="42543" spans="4:5">
      <c r="D42543" s="122"/>
      <c r="E42543" s="122"/>
    </row>
    <row r="42544" spans="4:5">
      <c r="D42544" s="122"/>
      <c r="E42544" s="122"/>
    </row>
    <row r="42545" spans="4:5">
      <c r="D42545" s="122"/>
      <c r="E42545" s="122"/>
    </row>
    <row r="42546" spans="4:5">
      <c r="D42546" s="122"/>
      <c r="E42546" s="122"/>
    </row>
    <row r="42547" spans="4:5">
      <c r="D42547" s="122"/>
      <c r="E42547" s="122"/>
    </row>
    <row r="42548" spans="4:5">
      <c r="D42548" s="122"/>
      <c r="E42548" s="122"/>
    </row>
    <row r="42549" spans="4:5">
      <c r="D42549" s="122"/>
      <c r="E42549" s="122"/>
    </row>
    <row r="42550" spans="4:5">
      <c r="D42550" s="122"/>
      <c r="E42550" s="122"/>
    </row>
    <row r="42551" spans="4:5">
      <c r="D42551" s="122"/>
      <c r="E42551" s="122"/>
    </row>
    <row r="42552" spans="4:5">
      <c r="D42552" s="122"/>
      <c r="E42552" s="122"/>
    </row>
    <row r="42553" spans="4:5">
      <c r="D42553" s="122"/>
      <c r="E42553" s="122"/>
    </row>
    <row r="42554" spans="4:5">
      <c r="D42554" s="122"/>
      <c r="E42554" s="122"/>
    </row>
    <row r="42555" spans="4:5">
      <c r="D42555" s="122"/>
      <c r="E42555" s="122"/>
    </row>
    <row r="42556" spans="4:5">
      <c r="D42556" s="122"/>
      <c r="E42556" s="122"/>
    </row>
    <row r="42557" spans="4:5">
      <c r="D42557" s="122"/>
      <c r="E42557" s="122"/>
    </row>
    <row r="42558" spans="4:5">
      <c r="D42558" s="122"/>
      <c r="E42558" s="122"/>
    </row>
    <row r="42559" spans="4:5">
      <c r="D42559" s="122"/>
      <c r="E42559" s="122"/>
    </row>
    <row r="42560" spans="4:5">
      <c r="D42560" s="122"/>
      <c r="E42560" s="122"/>
    </row>
    <row r="42561" spans="4:5">
      <c r="D42561" s="122"/>
      <c r="E42561" s="122"/>
    </row>
    <row r="42562" spans="4:5">
      <c r="D42562" s="122"/>
      <c r="E42562" s="122"/>
    </row>
    <row r="42563" spans="4:5">
      <c r="D42563" s="122"/>
      <c r="E42563" s="122"/>
    </row>
    <row r="42564" spans="4:5">
      <c r="D42564" s="122"/>
      <c r="E42564" s="122"/>
    </row>
    <row r="42565" spans="4:5">
      <c r="D42565" s="122"/>
      <c r="E42565" s="122"/>
    </row>
    <row r="42566" spans="4:5">
      <c r="D42566" s="122"/>
      <c r="E42566" s="122"/>
    </row>
    <row r="42567" spans="4:5">
      <c r="D42567" s="122"/>
      <c r="E42567" s="122"/>
    </row>
    <row r="42568" spans="4:5">
      <c r="D42568" s="122"/>
      <c r="E42568" s="122"/>
    </row>
    <row r="42569" spans="4:5">
      <c r="D42569" s="122"/>
      <c r="E42569" s="122"/>
    </row>
    <row r="42570" spans="4:5">
      <c r="D42570" s="122"/>
      <c r="E42570" s="122"/>
    </row>
    <row r="42571" spans="4:5">
      <c r="D42571" s="122"/>
      <c r="E42571" s="122"/>
    </row>
    <row r="42572" spans="4:5">
      <c r="D42572" s="122"/>
      <c r="E42572" s="122"/>
    </row>
    <row r="42573" spans="4:5">
      <c r="D42573" s="122"/>
      <c r="E42573" s="122"/>
    </row>
    <row r="42574" spans="4:5">
      <c r="D42574" s="122"/>
      <c r="E42574" s="122"/>
    </row>
    <row r="42575" spans="4:5">
      <c r="D42575" s="122"/>
      <c r="E42575" s="122"/>
    </row>
    <row r="42576" spans="4:5">
      <c r="D42576" s="122"/>
      <c r="E42576" s="122"/>
    </row>
    <row r="42577" spans="4:5">
      <c r="D42577" s="122"/>
      <c r="E42577" s="122"/>
    </row>
    <row r="42578" spans="4:5">
      <c r="D42578" s="122"/>
      <c r="E42578" s="122"/>
    </row>
    <row r="42579" spans="4:5">
      <c r="D42579" s="122"/>
      <c r="E42579" s="122"/>
    </row>
    <row r="42580" spans="4:5">
      <c r="D42580" s="122"/>
      <c r="E42580" s="122"/>
    </row>
    <row r="42581" spans="4:5">
      <c r="D42581" s="122"/>
      <c r="E42581" s="122"/>
    </row>
    <row r="42582" spans="4:5">
      <c r="D42582" s="122"/>
      <c r="E42582" s="122"/>
    </row>
    <row r="42583" spans="4:5">
      <c r="D42583" s="122"/>
      <c r="E42583" s="122"/>
    </row>
    <row r="42584" spans="4:5">
      <c r="D42584" s="122"/>
      <c r="E42584" s="122"/>
    </row>
    <row r="42585" spans="4:5">
      <c r="D42585" s="122"/>
      <c r="E42585" s="122"/>
    </row>
    <row r="42586" spans="4:5">
      <c r="D42586" s="122"/>
      <c r="E42586" s="122"/>
    </row>
    <row r="42587" spans="4:5">
      <c r="D42587" s="122"/>
      <c r="E42587" s="122"/>
    </row>
    <row r="42588" spans="4:5">
      <c r="D42588" s="122"/>
      <c r="E42588" s="122"/>
    </row>
    <row r="42589" spans="4:5">
      <c r="D42589" s="122"/>
      <c r="E42589" s="122"/>
    </row>
    <row r="42590" spans="4:5">
      <c r="D42590" s="122"/>
      <c r="E42590" s="122"/>
    </row>
    <row r="42591" spans="4:5">
      <c r="D42591" s="122"/>
      <c r="E42591" s="122"/>
    </row>
    <row r="42592" spans="4:5">
      <c r="D42592" s="122"/>
      <c r="E42592" s="122"/>
    </row>
    <row r="42593" spans="4:5">
      <c r="D42593" s="122"/>
      <c r="E42593" s="122"/>
    </row>
    <row r="42594" spans="4:5">
      <c r="D42594" s="122"/>
      <c r="E42594" s="122"/>
    </row>
    <row r="42595" spans="4:5">
      <c r="D42595" s="122"/>
      <c r="E42595" s="122"/>
    </row>
    <row r="42596" spans="4:5">
      <c r="D42596" s="122"/>
      <c r="E42596" s="122"/>
    </row>
    <row r="42597" spans="4:5">
      <c r="D42597" s="122"/>
      <c r="E42597" s="122"/>
    </row>
    <row r="42598" spans="4:5">
      <c r="D42598" s="122"/>
      <c r="E42598" s="122"/>
    </row>
    <row r="42599" spans="4:5">
      <c r="D42599" s="122"/>
      <c r="E42599" s="122"/>
    </row>
    <row r="42600" spans="4:5">
      <c r="D42600" s="122"/>
      <c r="E42600" s="122"/>
    </row>
    <row r="42601" spans="4:5">
      <c r="D42601" s="122"/>
      <c r="E42601" s="122"/>
    </row>
    <row r="42602" spans="4:5">
      <c r="D42602" s="122"/>
      <c r="E42602" s="122"/>
    </row>
    <row r="42603" spans="4:5">
      <c r="D42603" s="122"/>
      <c r="E42603" s="122"/>
    </row>
    <row r="42604" spans="4:5">
      <c r="D42604" s="122"/>
      <c r="E42604" s="122"/>
    </row>
    <row r="42605" spans="4:5">
      <c r="D42605" s="122"/>
      <c r="E42605" s="122"/>
    </row>
    <row r="42606" spans="4:5">
      <c r="D42606" s="122"/>
      <c r="E42606" s="122"/>
    </row>
    <row r="42607" spans="4:5">
      <c r="D42607" s="122"/>
      <c r="E42607" s="122"/>
    </row>
    <row r="42608" spans="4:5">
      <c r="D42608" s="122"/>
      <c r="E42608" s="122"/>
    </row>
    <row r="42609" spans="4:5">
      <c r="D42609" s="122"/>
      <c r="E42609" s="122"/>
    </row>
    <row r="42610" spans="4:5">
      <c r="D42610" s="122"/>
      <c r="E42610" s="122"/>
    </row>
    <row r="42611" spans="4:5">
      <c r="D42611" s="122"/>
      <c r="E42611" s="122"/>
    </row>
    <row r="42612" spans="4:5">
      <c r="D42612" s="122"/>
      <c r="E42612" s="122"/>
    </row>
    <row r="42613" spans="4:5">
      <c r="D42613" s="122"/>
      <c r="E42613" s="122"/>
    </row>
    <row r="42614" spans="4:5">
      <c r="D42614" s="122"/>
      <c r="E42614" s="122"/>
    </row>
    <row r="42615" spans="4:5">
      <c r="D42615" s="122"/>
      <c r="E42615" s="122"/>
    </row>
    <row r="42616" spans="4:5">
      <c r="D42616" s="122"/>
      <c r="E42616" s="122"/>
    </row>
    <row r="42617" spans="4:5">
      <c r="D42617" s="122"/>
      <c r="E42617" s="122"/>
    </row>
    <row r="42618" spans="4:5">
      <c r="D42618" s="122"/>
      <c r="E42618" s="122"/>
    </row>
    <row r="42619" spans="4:5">
      <c r="D42619" s="122"/>
      <c r="E42619" s="122"/>
    </row>
    <row r="42620" spans="4:5">
      <c r="D42620" s="122"/>
      <c r="E42620" s="122"/>
    </row>
    <row r="42621" spans="4:5">
      <c r="D42621" s="122"/>
      <c r="E42621" s="122"/>
    </row>
    <row r="42622" spans="4:5">
      <c r="D42622" s="122"/>
      <c r="E42622" s="122"/>
    </row>
    <row r="42623" spans="4:5">
      <c r="D42623" s="122"/>
      <c r="E42623" s="122"/>
    </row>
    <row r="42624" spans="4:5">
      <c r="D42624" s="122"/>
      <c r="E42624" s="122"/>
    </row>
    <row r="42625" spans="4:5">
      <c r="D42625" s="122"/>
      <c r="E42625" s="122"/>
    </row>
    <row r="42626" spans="4:5">
      <c r="D42626" s="122"/>
      <c r="E42626" s="122"/>
    </row>
    <row r="42627" spans="4:5">
      <c r="D42627" s="122"/>
      <c r="E42627" s="122"/>
    </row>
    <row r="42628" spans="4:5">
      <c r="D42628" s="122"/>
      <c r="E42628" s="122"/>
    </row>
    <row r="42629" spans="4:5">
      <c r="D42629" s="122"/>
      <c r="E42629" s="122"/>
    </row>
    <row r="42630" spans="4:5">
      <c r="D42630" s="122"/>
      <c r="E42630" s="122"/>
    </row>
    <row r="42631" spans="4:5">
      <c r="D42631" s="122"/>
      <c r="E42631" s="122"/>
    </row>
    <row r="42632" spans="4:5">
      <c r="D42632" s="122"/>
      <c r="E42632" s="122"/>
    </row>
    <row r="42633" spans="4:5">
      <c r="D42633" s="122"/>
      <c r="E42633" s="122"/>
    </row>
    <row r="42634" spans="4:5">
      <c r="D42634" s="122"/>
      <c r="E42634" s="122"/>
    </row>
    <row r="42635" spans="4:5">
      <c r="D42635" s="122"/>
      <c r="E42635" s="122"/>
    </row>
    <row r="42636" spans="4:5">
      <c r="D42636" s="122"/>
      <c r="E42636" s="122"/>
    </row>
    <row r="42637" spans="4:5">
      <c r="D42637" s="122"/>
      <c r="E42637" s="122"/>
    </row>
    <row r="42638" spans="4:5">
      <c r="D42638" s="122"/>
      <c r="E42638" s="122"/>
    </row>
    <row r="42639" spans="4:5">
      <c r="D42639" s="122"/>
      <c r="E42639" s="122"/>
    </row>
    <row r="42640" spans="4:5">
      <c r="D42640" s="122"/>
      <c r="E42640" s="122"/>
    </row>
    <row r="42641" spans="4:5">
      <c r="D42641" s="122"/>
      <c r="E42641" s="122"/>
    </row>
    <row r="42642" spans="4:5">
      <c r="D42642" s="122"/>
      <c r="E42642" s="122"/>
    </row>
    <row r="42643" spans="4:5">
      <c r="D42643" s="122"/>
      <c r="E42643" s="122"/>
    </row>
    <row r="42644" spans="4:5">
      <c r="D42644" s="122"/>
      <c r="E42644" s="122"/>
    </row>
    <row r="42645" spans="4:5">
      <c r="D42645" s="122"/>
      <c r="E42645" s="122"/>
    </row>
    <row r="42646" spans="4:5">
      <c r="D42646" s="122"/>
      <c r="E42646" s="122"/>
    </row>
    <row r="42647" spans="4:5">
      <c r="D42647" s="122"/>
      <c r="E42647" s="122"/>
    </row>
    <row r="42648" spans="4:5">
      <c r="D42648" s="122"/>
      <c r="E42648" s="122"/>
    </row>
    <row r="42649" spans="4:5">
      <c r="D42649" s="122"/>
      <c r="E42649" s="122"/>
    </row>
    <row r="42650" spans="4:5">
      <c r="D42650" s="122"/>
      <c r="E42650" s="122"/>
    </row>
    <row r="42651" spans="4:5">
      <c r="D42651" s="122"/>
      <c r="E42651" s="122"/>
    </row>
    <row r="42652" spans="4:5">
      <c r="D42652" s="122"/>
      <c r="E42652" s="122"/>
    </row>
    <row r="42653" spans="4:5">
      <c r="D42653" s="122"/>
      <c r="E42653" s="122"/>
    </row>
    <row r="42654" spans="4:5">
      <c r="D42654" s="122"/>
      <c r="E42654" s="122"/>
    </row>
    <row r="42655" spans="4:5">
      <c r="D42655" s="122"/>
      <c r="E42655" s="122"/>
    </row>
    <row r="42656" spans="4:5">
      <c r="D42656" s="122"/>
      <c r="E42656" s="122"/>
    </row>
    <row r="42657" spans="4:5">
      <c r="D42657" s="122"/>
      <c r="E42657" s="122"/>
    </row>
    <row r="42658" spans="4:5">
      <c r="D42658" s="122"/>
      <c r="E42658" s="122"/>
    </row>
    <row r="42659" spans="4:5">
      <c r="D42659" s="122"/>
      <c r="E42659" s="122"/>
    </row>
    <row r="42660" spans="4:5">
      <c r="D42660" s="122"/>
      <c r="E42660" s="122"/>
    </row>
    <row r="42661" spans="4:5">
      <c r="D42661" s="122"/>
      <c r="E42661" s="122"/>
    </row>
    <row r="42662" spans="4:5">
      <c r="D42662" s="122"/>
      <c r="E42662" s="122"/>
    </row>
    <row r="42663" spans="4:5">
      <c r="D42663" s="122"/>
      <c r="E42663" s="122"/>
    </row>
    <row r="42664" spans="4:5">
      <c r="D42664" s="122"/>
      <c r="E42664" s="122"/>
    </row>
    <row r="42665" spans="4:5">
      <c r="D42665" s="122"/>
      <c r="E42665" s="122"/>
    </row>
    <row r="42666" spans="4:5">
      <c r="D42666" s="122"/>
      <c r="E42666" s="122"/>
    </row>
    <row r="42667" spans="4:5">
      <c r="D42667" s="122"/>
      <c r="E42667" s="122"/>
    </row>
    <row r="42668" spans="4:5">
      <c r="D42668" s="122"/>
      <c r="E42668" s="122"/>
    </row>
    <row r="42669" spans="4:5">
      <c r="D42669" s="122"/>
      <c r="E42669" s="122"/>
    </row>
    <row r="42670" spans="4:5">
      <c r="D42670" s="122"/>
      <c r="E42670" s="122"/>
    </row>
    <row r="42671" spans="4:5">
      <c r="D42671" s="122"/>
      <c r="E42671" s="122"/>
    </row>
    <row r="42672" spans="4:5">
      <c r="D42672" s="122"/>
      <c r="E42672" s="122"/>
    </row>
    <row r="42673" spans="4:5">
      <c r="D42673" s="122"/>
      <c r="E42673" s="122"/>
    </row>
    <row r="42674" spans="4:5">
      <c r="D42674" s="122"/>
      <c r="E42674" s="122"/>
    </row>
    <row r="42675" spans="4:5">
      <c r="D42675" s="122"/>
      <c r="E42675" s="122"/>
    </row>
    <row r="42676" spans="4:5">
      <c r="D42676" s="122"/>
      <c r="E42676" s="122"/>
    </row>
    <row r="42677" spans="4:5">
      <c r="D42677" s="122"/>
      <c r="E42677" s="122"/>
    </row>
    <row r="42678" spans="4:5">
      <c r="D42678" s="122"/>
      <c r="E42678" s="122"/>
    </row>
    <row r="42679" spans="4:5">
      <c r="D42679" s="122"/>
      <c r="E42679" s="122"/>
    </row>
    <row r="42680" spans="4:5">
      <c r="D42680" s="122"/>
      <c r="E42680" s="122"/>
    </row>
    <row r="42681" spans="4:5">
      <c r="D42681" s="122"/>
      <c r="E42681" s="122"/>
    </row>
    <row r="42682" spans="4:5">
      <c r="D42682" s="122"/>
      <c r="E42682" s="122"/>
    </row>
    <row r="42683" spans="4:5">
      <c r="D42683" s="122"/>
      <c r="E42683" s="122"/>
    </row>
    <row r="42684" spans="4:5">
      <c r="D42684" s="122"/>
      <c r="E42684" s="122"/>
    </row>
    <row r="42685" spans="4:5">
      <c r="D42685" s="122"/>
      <c r="E42685" s="122"/>
    </row>
    <row r="42686" spans="4:5">
      <c r="D42686" s="122"/>
      <c r="E42686" s="122"/>
    </row>
    <row r="42687" spans="4:5">
      <c r="D42687" s="122"/>
      <c r="E42687" s="122"/>
    </row>
    <row r="42688" spans="4:5">
      <c r="D42688" s="122"/>
      <c r="E42688" s="122"/>
    </row>
    <row r="42689" spans="4:5">
      <c r="D42689" s="122"/>
      <c r="E42689" s="122"/>
    </row>
    <row r="42690" spans="4:5">
      <c r="D42690" s="122"/>
      <c r="E42690" s="122"/>
    </row>
    <row r="42691" spans="4:5">
      <c r="D42691" s="122"/>
      <c r="E42691" s="122"/>
    </row>
    <row r="42692" spans="4:5">
      <c r="D42692" s="122"/>
      <c r="E42692" s="122"/>
    </row>
    <row r="42693" spans="4:5">
      <c r="D42693" s="122"/>
      <c r="E42693" s="122"/>
    </row>
    <row r="42694" spans="4:5">
      <c r="D42694" s="122"/>
      <c r="E42694" s="122"/>
    </row>
    <row r="42695" spans="4:5">
      <c r="D42695" s="122"/>
      <c r="E42695" s="122"/>
    </row>
    <row r="42696" spans="4:5">
      <c r="D42696" s="122"/>
      <c r="E42696" s="122"/>
    </row>
    <row r="42697" spans="4:5">
      <c r="D42697" s="122"/>
      <c r="E42697" s="122"/>
    </row>
    <row r="42698" spans="4:5">
      <c r="D42698" s="122"/>
      <c r="E42698" s="122"/>
    </row>
    <row r="42699" spans="4:5">
      <c r="D42699" s="122"/>
      <c r="E42699" s="122"/>
    </row>
    <row r="42700" spans="4:5">
      <c r="D42700" s="122"/>
      <c r="E42700" s="122"/>
    </row>
    <row r="42701" spans="4:5">
      <c r="D42701" s="122"/>
      <c r="E42701" s="122"/>
    </row>
    <row r="42702" spans="4:5">
      <c r="D42702" s="122"/>
      <c r="E42702" s="122"/>
    </row>
    <row r="42703" spans="4:5">
      <c r="D42703" s="122"/>
      <c r="E42703" s="122"/>
    </row>
    <row r="42704" spans="4:5">
      <c r="D42704" s="122"/>
      <c r="E42704" s="122"/>
    </row>
    <row r="42705" spans="4:5">
      <c r="D42705" s="122"/>
      <c r="E42705" s="122"/>
    </row>
    <row r="42706" spans="4:5">
      <c r="D42706" s="122"/>
      <c r="E42706" s="122"/>
    </row>
    <row r="42707" spans="4:5">
      <c r="D42707" s="122"/>
      <c r="E42707" s="122"/>
    </row>
    <row r="42708" spans="4:5">
      <c r="D42708" s="122"/>
      <c r="E42708" s="122"/>
    </row>
    <row r="42709" spans="4:5">
      <c r="D42709" s="122"/>
      <c r="E42709" s="122"/>
    </row>
    <row r="42710" spans="4:5">
      <c r="D42710" s="122"/>
      <c r="E42710" s="122"/>
    </row>
    <row r="42711" spans="4:5">
      <c r="D42711" s="122"/>
      <c r="E42711" s="122"/>
    </row>
    <row r="42712" spans="4:5">
      <c r="D42712" s="122"/>
      <c r="E42712" s="122"/>
    </row>
    <row r="42713" spans="4:5">
      <c r="D42713" s="122"/>
      <c r="E42713" s="122"/>
    </row>
    <row r="42714" spans="4:5">
      <c r="D42714" s="122"/>
      <c r="E42714" s="122"/>
    </row>
    <row r="42715" spans="4:5">
      <c r="D42715" s="122"/>
      <c r="E42715" s="122"/>
    </row>
    <row r="42716" spans="4:5">
      <c r="D42716" s="122"/>
      <c r="E42716" s="122"/>
    </row>
    <row r="42717" spans="4:5">
      <c r="D42717" s="122"/>
      <c r="E42717" s="122"/>
    </row>
    <row r="42718" spans="4:5">
      <c r="D42718" s="122"/>
      <c r="E42718" s="122"/>
    </row>
    <row r="42719" spans="4:5">
      <c r="D42719" s="122"/>
      <c r="E42719" s="122"/>
    </row>
    <row r="42720" spans="4:5">
      <c r="D42720" s="122"/>
      <c r="E42720" s="122"/>
    </row>
    <row r="42721" spans="4:5">
      <c r="D42721" s="122"/>
      <c r="E42721" s="122"/>
    </row>
    <row r="42722" spans="4:5">
      <c r="D42722" s="122"/>
      <c r="E42722" s="122"/>
    </row>
    <row r="42723" spans="4:5">
      <c r="D42723" s="122"/>
      <c r="E42723" s="122"/>
    </row>
    <row r="42724" spans="4:5">
      <c r="D42724" s="122"/>
      <c r="E42724" s="122"/>
    </row>
    <row r="42725" spans="4:5">
      <c r="D42725" s="122"/>
      <c r="E42725" s="122"/>
    </row>
    <row r="42726" spans="4:5">
      <c r="D42726" s="122"/>
      <c r="E42726" s="122"/>
    </row>
    <row r="42727" spans="4:5">
      <c r="D42727" s="122"/>
      <c r="E42727" s="122"/>
    </row>
    <row r="42728" spans="4:5">
      <c r="D42728" s="122"/>
      <c r="E42728" s="122"/>
    </row>
    <row r="42729" spans="4:5">
      <c r="D42729" s="122"/>
      <c r="E42729" s="122"/>
    </row>
    <row r="42730" spans="4:5">
      <c r="D42730" s="122"/>
      <c r="E42730" s="122"/>
    </row>
    <row r="42731" spans="4:5">
      <c r="D42731" s="122"/>
      <c r="E42731" s="122"/>
    </row>
    <row r="42732" spans="4:5">
      <c r="D42732" s="122"/>
      <c r="E42732" s="122"/>
    </row>
    <row r="42733" spans="4:5">
      <c r="D42733" s="122"/>
      <c r="E42733" s="122"/>
    </row>
    <row r="42734" spans="4:5">
      <c r="D42734" s="122"/>
      <c r="E42734" s="122"/>
    </row>
    <row r="42735" spans="4:5">
      <c r="D42735" s="122"/>
      <c r="E42735" s="122"/>
    </row>
    <row r="42736" spans="4:5">
      <c r="D42736" s="122"/>
      <c r="E42736" s="122"/>
    </row>
    <row r="42737" spans="4:5">
      <c r="D42737" s="122"/>
      <c r="E42737" s="122"/>
    </row>
    <row r="42738" spans="4:5">
      <c r="D42738" s="122"/>
      <c r="E42738" s="122"/>
    </row>
    <row r="42739" spans="4:5">
      <c r="D42739" s="122"/>
      <c r="E42739" s="122"/>
    </row>
    <row r="42740" spans="4:5">
      <c r="D42740" s="122"/>
      <c r="E42740" s="122"/>
    </row>
    <row r="42741" spans="4:5">
      <c r="D42741" s="122"/>
      <c r="E42741" s="122"/>
    </row>
    <row r="42742" spans="4:5">
      <c r="D42742" s="122"/>
      <c r="E42742" s="122"/>
    </row>
    <row r="42743" spans="4:5">
      <c r="D42743" s="122"/>
      <c r="E42743" s="122"/>
    </row>
    <row r="42744" spans="4:5">
      <c r="D42744" s="122"/>
      <c r="E42744" s="122"/>
    </row>
    <row r="42745" spans="4:5">
      <c r="D42745" s="122"/>
      <c r="E42745" s="122"/>
    </row>
    <row r="42746" spans="4:5">
      <c r="D42746" s="122"/>
      <c r="E42746" s="122"/>
    </row>
    <row r="42747" spans="4:5">
      <c r="D42747" s="122"/>
      <c r="E42747" s="122"/>
    </row>
    <row r="42748" spans="4:5">
      <c r="D42748" s="122"/>
      <c r="E42748" s="122"/>
    </row>
    <row r="42749" spans="4:5">
      <c r="D42749" s="122"/>
      <c r="E42749" s="122"/>
    </row>
    <row r="42750" spans="4:5">
      <c r="D42750" s="122"/>
      <c r="E42750" s="122"/>
    </row>
    <row r="42751" spans="4:5">
      <c r="D42751" s="122"/>
      <c r="E42751" s="122"/>
    </row>
    <row r="42752" spans="4:5">
      <c r="D42752" s="122"/>
      <c r="E42752" s="122"/>
    </row>
    <row r="42753" spans="4:5">
      <c r="D42753" s="122"/>
      <c r="E42753" s="122"/>
    </row>
    <row r="42754" spans="4:5">
      <c r="D42754" s="122"/>
      <c r="E42754" s="122"/>
    </row>
    <row r="42755" spans="4:5">
      <c r="D42755" s="122"/>
      <c r="E42755" s="122"/>
    </row>
    <row r="42756" spans="4:5">
      <c r="D42756" s="122"/>
      <c r="E42756" s="122"/>
    </row>
    <row r="42757" spans="4:5">
      <c r="D42757" s="122"/>
      <c r="E42757" s="122"/>
    </row>
    <row r="42758" spans="4:5">
      <c r="D42758" s="122"/>
      <c r="E42758" s="122"/>
    </row>
    <row r="42759" spans="4:5">
      <c r="D42759" s="122"/>
      <c r="E42759" s="122"/>
    </row>
    <row r="42760" spans="4:5">
      <c r="D42760" s="122"/>
      <c r="E42760" s="122"/>
    </row>
    <row r="42761" spans="4:5">
      <c r="D42761" s="122"/>
      <c r="E42761" s="122"/>
    </row>
    <row r="42762" spans="4:5">
      <c r="D42762" s="122"/>
      <c r="E42762" s="122"/>
    </row>
    <row r="42763" spans="4:5">
      <c r="D42763" s="122"/>
      <c r="E42763" s="122"/>
    </row>
    <row r="42764" spans="4:5">
      <c r="D42764" s="122"/>
      <c r="E42764" s="122"/>
    </row>
    <row r="42765" spans="4:5">
      <c r="D42765" s="122"/>
      <c r="E42765" s="122"/>
    </row>
    <row r="42766" spans="4:5">
      <c r="D42766" s="122"/>
      <c r="E42766" s="122"/>
    </row>
    <row r="42767" spans="4:5">
      <c r="D42767" s="122"/>
      <c r="E42767" s="122"/>
    </row>
    <row r="42768" spans="4:5">
      <c r="D42768" s="122"/>
      <c r="E42768" s="122"/>
    </row>
    <row r="42769" spans="4:5">
      <c r="D42769" s="122"/>
      <c r="E42769" s="122"/>
    </row>
    <row r="42770" spans="4:5">
      <c r="D42770" s="122"/>
      <c r="E42770" s="122"/>
    </row>
    <row r="42771" spans="4:5">
      <c r="D42771" s="122"/>
      <c r="E42771" s="122"/>
    </row>
    <row r="42772" spans="4:5">
      <c r="D42772" s="122"/>
      <c r="E42772" s="122"/>
    </row>
    <row r="42773" spans="4:5">
      <c r="D42773" s="122"/>
      <c r="E42773" s="122"/>
    </row>
    <row r="42774" spans="4:5">
      <c r="D42774" s="122"/>
      <c r="E42774" s="122"/>
    </row>
    <row r="42775" spans="4:5">
      <c r="D42775" s="122"/>
      <c r="E42775" s="122"/>
    </row>
    <row r="42776" spans="4:5">
      <c r="D42776" s="122"/>
      <c r="E42776" s="122"/>
    </row>
    <row r="42777" spans="4:5">
      <c r="D42777" s="122"/>
      <c r="E42777" s="122"/>
    </row>
    <row r="42778" spans="4:5">
      <c r="D42778" s="122"/>
      <c r="E42778" s="122"/>
    </row>
    <row r="42779" spans="4:5">
      <c r="D42779" s="122"/>
      <c r="E42779" s="122"/>
    </row>
    <row r="42780" spans="4:5">
      <c r="D42780" s="122"/>
      <c r="E42780" s="122"/>
    </row>
    <row r="42781" spans="4:5">
      <c r="D42781" s="122"/>
      <c r="E42781" s="122"/>
    </row>
    <row r="42782" spans="4:5">
      <c r="D42782" s="122"/>
      <c r="E42782" s="122"/>
    </row>
    <row r="42783" spans="4:5">
      <c r="D42783" s="122"/>
      <c r="E42783" s="122"/>
    </row>
    <row r="42784" spans="4:5">
      <c r="D42784" s="122"/>
      <c r="E42784" s="122"/>
    </row>
    <row r="42785" spans="4:5">
      <c r="D42785" s="122"/>
      <c r="E42785" s="122"/>
    </row>
    <row r="42786" spans="4:5">
      <c r="D42786" s="122"/>
      <c r="E42786" s="122"/>
    </row>
    <row r="42787" spans="4:5">
      <c r="D42787" s="122"/>
      <c r="E42787" s="122"/>
    </row>
    <row r="42788" spans="4:5">
      <c r="D42788" s="122"/>
      <c r="E42788" s="122"/>
    </row>
    <row r="42789" spans="4:5">
      <c r="D42789" s="122"/>
      <c r="E42789" s="122"/>
    </row>
    <row r="42790" spans="4:5">
      <c r="D42790" s="122"/>
      <c r="E42790" s="122"/>
    </row>
    <row r="42791" spans="4:5">
      <c r="D42791" s="122"/>
      <c r="E42791" s="122"/>
    </row>
    <row r="42792" spans="4:5">
      <c r="D42792" s="122"/>
      <c r="E42792" s="122"/>
    </row>
    <row r="42793" spans="4:5">
      <c r="D42793" s="122"/>
      <c r="E42793" s="122"/>
    </row>
    <row r="42794" spans="4:5">
      <c r="D42794" s="122"/>
      <c r="E42794" s="122"/>
    </row>
    <row r="42795" spans="4:5">
      <c r="D42795" s="122"/>
      <c r="E42795" s="122"/>
    </row>
    <row r="42796" spans="4:5">
      <c r="D42796" s="122"/>
      <c r="E42796" s="122"/>
    </row>
    <row r="42797" spans="4:5">
      <c r="D42797" s="122"/>
      <c r="E42797" s="122"/>
    </row>
    <row r="42798" spans="4:5">
      <c r="D42798" s="122"/>
      <c r="E42798" s="122"/>
    </row>
    <row r="42799" spans="4:5">
      <c r="D42799" s="122"/>
      <c r="E42799" s="122"/>
    </row>
    <row r="42800" spans="4:5">
      <c r="D42800" s="122"/>
      <c r="E42800" s="122"/>
    </row>
    <row r="42801" spans="4:5">
      <c r="D42801" s="122"/>
      <c r="E42801" s="122"/>
    </row>
    <row r="42802" spans="4:5">
      <c r="D42802" s="122"/>
      <c r="E42802" s="122"/>
    </row>
    <row r="42803" spans="4:5">
      <c r="D42803" s="122"/>
      <c r="E42803" s="122"/>
    </row>
    <row r="42804" spans="4:5">
      <c r="D42804" s="122"/>
      <c r="E42804" s="122"/>
    </row>
    <row r="42805" spans="4:5">
      <c r="D42805" s="122"/>
      <c r="E42805" s="122"/>
    </row>
    <row r="42806" spans="4:5">
      <c r="D42806" s="122"/>
      <c r="E42806" s="122"/>
    </row>
    <row r="42807" spans="4:5">
      <c r="D42807" s="122"/>
      <c r="E42807" s="122"/>
    </row>
    <row r="42808" spans="4:5">
      <c r="D42808" s="122"/>
      <c r="E42808" s="122"/>
    </row>
    <row r="42809" spans="4:5">
      <c r="D42809" s="122"/>
      <c r="E42809" s="122"/>
    </row>
    <row r="42810" spans="4:5">
      <c r="D42810" s="122"/>
      <c r="E42810" s="122"/>
    </row>
    <row r="42811" spans="4:5">
      <c r="D42811" s="122"/>
      <c r="E42811" s="122"/>
    </row>
    <row r="42812" spans="4:5">
      <c r="D42812" s="122"/>
      <c r="E42812" s="122"/>
    </row>
    <row r="42813" spans="4:5">
      <c r="D42813" s="122"/>
      <c r="E42813" s="122"/>
    </row>
    <row r="42814" spans="4:5">
      <c r="D42814" s="122"/>
      <c r="E42814" s="122"/>
    </row>
    <row r="42815" spans="4:5">
      <c r="D42815" s="122"/>
      <c r="E42815" s="122"/>
    </row>
    <row r="42816" spans="4:5">
      <c r="D42816" s="122"/>
      <c r="E42816" s="122"/>
    </row>
    <row r="42817" spans="4:5">
      <c r="D42817" s="122"/>
      <c r="E42817" s="122"/>
    </row>
    <row r="42818" spans="4:5">
      <c r="D42818" s="122"/>
      <c r="E42818" s="122"/>
    </row>
    <row r="42819" spans="4:5">
      <c r="D42819" s="122"/>
      <c r="E42819" s="122"/>
    </row>
    <row r="42820" spans="4:5">
      <c r="D42820" s="122"/>
      <c r="E42820" s="122"/>
    </row>
    <row r="42821" spans="4:5">
      <c r="D42821" s="122"/>
      <c r="E42821" s="122"/>
    </row>
    <row r="42822" spans="4:5">
      <c r="D42822" s="122"/>
      <c r="E42822" s="122"/>
    </row>
    <row r="42823" spans="4:5">
      <c r="D42823" s="122"/>
      <c r="E42823" s="122"/>
    </row>
    <row r="42824" spans="4:5">
      <c r="D42824" s="122"/>
      <c r="E42824" s="122"/>
    </row>
    <row r="42825" spans="4:5">
      <c r="D42825" s="122"/>
      <c r="E42825" s="122"/>
    </row>
    <row r="42826" spans="4:5">
      <c r="D42826" s="122"/>
      <c r="E42826" s="122"/>
    </row>
    <row r="42827" spans="4:5">
      <c r="D42827" s="122"/>
      <c r="E42827" s="122"/>
    </row>
    <row r="42828" spans="4:5">
      <c r="D42828" s="122"/>
      <c r="E42828" s="122"/>
    </row>
    <row r="42829" spans="4:5">
      <c r="D42829" s="122"/>
      <c r="E42829" s="122"/>
    </row>
    <row r="42830" spans="4:5">
      <c r="D42830" s="122"/>
      <c r="E42830" s="122"/>
    </row>
    <row r="42831" spans="4:5">
      <c r="D42831" s="122"/>
      <c r="E42831" s="122"/>
    </row>
    <row r="42832" spans="4:5">
      <c r="D42832" s="122"/>
      <c r="E42832" s="122"/>
    </row>
    <row r="42833" spans="4:5">
      <c r="D42833" s="122"/>
      <c r="E42833" s="122"/>
    </row>
    <row r="42834" spans="4:5">
      <c r="D42834" s="122"/>
      <c r="E42834" s="122"/>
    </row>
    <row r="42835" spans="4:5">
      <c r="D42835" s="122"/>
      <c r="E42835" s="122"/>
    </row>
    <row r="42836" spans="4:5">
      <c r="D42836" s="122"/>
      <c r="E42836" s="122"/>
    </row>
    <row r="42837" spans="4:5">
      <c r="D42837" s="122"/>
      <c r="E42837" s="122"/>
    </row>
    <row r="42838" spans="4:5">
      <c r="D42838" s="122"/>
      <c r="E42838" s="122"/>
    </row>
    <row r="42839" spans="4:5">
      <c r="D42839" s="122"/>
      <c r="E42839" s="122"/>
    </row>
    <row r="42840" spans="4:5">
      <c r="D42840" s="122"/>
      <c r="E42840" s="122"/>
    </row>
    <row r="42841" spans="4:5">
      <c r="D42841" s="122"/>
      <c r="E42841" s="122"/>
    </row>
    <row r="42842" spans="4:5">
      <c r="D42842" s="122"/>
      <c r="E42842" s="122"/>
    </row>
    <row r="42843" spans="4:5">
      <c r="D42843" s="122"/>
      <c r="E42843" s="122"/>
    </row>
    <row r="42844" spans="4:5">
      <c r="D42844" s="122"/>
      <c r="E42844" s="122"/>
    </row>
    <row r="42845" spans="4:5">
      <c r="D42845" s="122"/>
      <c r="E42845" s="122"/>
    </row>
    <row r="42846" spans="4:5">
      <c r="D42846" s="122"/>
      <c r="E42846" s="122"/>
    </row>
    <row r="42847" spans="4:5">
      <c r="D42847" s="122"/>
      <c r="E42847" s="122"/>
    </row>
    <row r="42848" spans="4:5">
      <c r="D42848" s="122"/>
      <c r="E42848" s="122"/>
    </row>
    <row r="42849" spans="4:5">
      <c r="D42849" s="122"/>
      <c r="E42849" s="122"/>
    </row>
    <row r="42850" spans="4:5">
      <c r="D42850" s="122"/>
      <c r="E42850" s="122"/>
    </row>
    <row r="42851" spans="4:5">
      <c r="D42851" s="122"/>
      <c r="E42851" s="122"/>
    </row>
    <row r="42852" spans="4:5">
      <c r="D42852" s="122"/>
      <c r="E42852" s="122"/>
    </row>
    <row r="42853" spans="4:5">
      <c r="D42853" s="122"/>
      <c r="E42853" s="122"/>
    </row>
    <row r="42854" spans="4:5">
      <c r="D42854" s="122"/>
      <c r="E42854" s="122"/>
    </row>
    <row r="42855" spans="4:5">
      <c r="D42855" s="122"/>
      <c r="E42855" s="122"/>
    </row>
    <row r="42856" spans="4:5">
      <c r="D42856" s="122"/>
      <c r="E42856" s="122"/>
    </row>
    <row r="42857" spans="4:5">
      <c r="D42857" s="122"/>
      <c r="E42857" s="122"/>
    </row>
    <row r="42858" spans="4:5">
      <c r="D42858" s="122"/>
      <c r="E42858" s="122"/>
    </row>
    <row r="42859" spans="4:5">
      <c r="D42859" s="122"/>
      <c r="E42859" s="122"/>
    </row>
    <row r="42860" spans="4:5">
      <c r="D42860" s="122"/>
      <c r="E42860" s="122"/>
    </row>
    <row r="42861" spans="4:5">
      <c r="D42861" s="122"/>
      <c r="E42861" s="122"/>
    </row>
    <row r="42862" spans="4:5">
      <c r="D42862" s="122"/>
      <c r="E42862" s="122"/>
    </row>
    <row r="42863" spans="4:5">
      <c r="D42863" s="122"/>
      <c r="E42863" s="122"/>
    </row>
    <row r="42864" spans="4:5">
      <c r="D42864" s="122"/>
      <c r="E42864" s="122"/>
    </row>
    <row r="42865" spans="4:5">
      <c r="D42865" s="122"/>
      <c r="E42865" s="122"/>
    </row>
    <row r="42866" spans="4:5">
      <c r="D42866" s="122"/>
      <c r="E42866" s="122"/>
    </row>
    <row r="42867" spans="4:5">
      <c r="D42867" s="122"/>
      <c r="E42867" s="122"/>
    </row>
    <row r="42868" spans="4:5">
      <c r="D42868" s="122"/>
      <c r="E42868" s="122"/>
    </row>
    <row r="42869" spans="4:5">
      <c r="D42869" s="122"/>
      <c r="E42869" s="122"/>
    </row>
    <row r="42870" spans="4:5">
      <c r="D42870" s="122"/>
      <c r="E42870" s="122"/>
    </row>
    <row r="42871" spans="4:5">
      <c r="D42871" s="122"/>
      <c r="E42871" s="122"/>
    </row>
    <row r="42872" spans="4:5">
      <c r="D42872" s="122"/>
      <c r="E42872" s="122"/>
    </row>
    <row r="42873" spans="4:5">
      <c r="D42873" s="122"/>
      <c r="E42873" s="122"/>
    </row>
    <row r="42874" spans="4:5">
      <c r="D42874" s="122"/>
      <c r="E42874" s="122"/>
    </row>
    <row r="42875" spans="4:5">
      <c r="D42875" s="122"/>
      <c r="E42875" s="122"/>
    </row>
    <row r="42876" spans="4:5">
      <c r="D42876" s="122"/>
      <c r="E42876" s="122"/>
    </row>
    <row r="42877" spans="4:5">
      <c r="D42877" s="122"/>
      <c r="E42877" s="122"/>
    </row>
    <row r="42878" spans="4:5">
      <c r="D42878" s="122"/>
      <c r="E42878" s="122"/>
    </row>
    <row r="42879" spans="4:5">
      <c r="D42879" s="122"/>
      <c r="E42879" s="122"/>
    </row>
    <row r="42880" spans="4:5">
      <c r="D42880" s="122"/>
      <c r="E42880" s="122"/>
    </row>
    <row r="42881" spans="4:5">
      <c r="D42881" s="122"/>
      <c r="E42881" s="122"/>
    </row>
    <row r="42882" spans="4:5">
      <c r="D42882" s="122"/>
      <c r="E42882" s="122"/>
    </row>
    <row r="42883" spans="4:5">
      <c r="D42883" s="122"/>
      <c r="E42883" s="122"/>
    </row>
    <row r="42884" spans="4:5">
      <c r="D42884" s="122"/>
      <c r="E42884" s="122"/>
    </row>
    <row r="42885" spans="4:5">
      <c r="D42885" s="122"/>
      <c r="E42885" s="122"/>
    </row>
    <row r="42886" spans="4:5">
      <c r="D42886" s="122"/>
      <c r="E42886" s="122"/>
    </row>
    <row r="42887" spans="4:5">
      <c r="D42887" s="122"/>
      <c r="E42887" s="122"/>
    </row>
    <row r="42888" spans="4:5">
      <c r="D42888" s="122"/>
      <c r="E42888" s="122"/>
    </row>
    <row r="42889" spans="4:5">
      <c r="D42889" s="122"/>
      <c r="E42889" s="122"/>
    </row>
    <row r="42890" spans="4:5">
      <c r="D42890" s="122"/>
      <c r="E42890" s="122"/>
    </row>
    <row r="42891" spans="4:5">
      <c r="D42891" s="122"/>
      <c r="E42891" s="122"/>
    </row>
    <row r="42892" spans="4:5">
      <c r="D42892" s="122"/>
      <c r="E42892" s="122"/>
    </row>
    <row r="42893" spans="4:5">
      <c r="D42893" s="122"/>
      <c r="E42893" s="122"/>
    </row>
    <row r="42894" spans="4:5">
      <c r="D42894" s="122"/>
      <c r="E42894" s="122"/>
    </row>
    <row r="42895" spans="4:5">
      <c r="D42895" s="122"/>
      <c r="E42895" s="122"/>
    </row>
    <row r="42896" spans="4:5">
      <c r="D42896" s="122"/>
      <c r="E42896" s="122"/>
    </row>
    <row r="42897" spans="4:5">
      <c r="D42897" s="122"/>
      <c r="E42897" s="122"/>
    </row>
    <row r="42898" spans="4:5">
      <c r="D42898" s="122"/>
      <c r="E42898" s="122"/>
    </row>
    <row r="42899" spans="4:5">
      <c r="D42899" s="122"/>
      <c r="E42899" s="122"/>
    </row>
    <row r="42900" spans="4:5">
      <c r="D42900" s="122"/>
      <c r="E42900" s="122"/>
    </row>
    <row r="42901" spans="4:5">
      <c r="D42901" s="122"/>
      <c r="E42901" s="122"/>
    </row>
    <row r="42902" spans="4:5">
      <c r="D42902" s="122"/>
      <c r="E42902" s="122"/>
    </row>
    <row r="42903" spans="4:5">
      <c r="D42903" s="122"/>
      <c r="E42903" s="122"/>
    </row>
    <row r="42904" spans="4:5">
      <c r="D42904" s="122"/>
      <c r="E42904" s="122"/>
    </row>
    <row r="42905" spans="4:5">
      <c r="D42905" s="122"/>
      <c r="E42905" s="122"/>
    </row>
    <row r="42906" spans="4:5">
      <c r="D42906" s="122"/>
      <c r="E42906" s="122"/>
    </row>
    <row r="42907" spans="4:5">
      <c r="D42907" s="122"/>
      <c r="E42907" s="122"/>
    </row>
    <row r="42908" spans="4:5">
      <c r="D42908" s="122"/>
      <c r="E42908" s="122"/>
    </row>
    <row r="42909" spans="4:5">
      <c r="D42909" s="122"/>
      <c r="E42909" s="122"/>
    </row>
    <row r="42910" spans="4:5">
      <c r="D42910" s="122"/>
      <c r="E42910" s="122"/>
    </row>
    <row r="42911" spans="4:5">
      <c r="D42911" s="122"/>
      <c r="E42911" s="122"/>
    </row>
    <row r="42912" spans="4:5">
      <c r="D42912" s="122"/>
      <c r="E42912" s="122"/>
    </row>
    <row r="42913" spans="4:5">
      <c r="D42913" s="122"/>
      <c r="E42913" s="122"/>
    </row>
    <row r="42914" spans="4:5">
      <c r="D42914" s="122"/>
      <c r="E42914" s="122"/>
    </row>
    <row r="42915" spans="4:5">
      <c r="D42915" s="122"/>
      <c r="E42915" s="122"/>
    </row>
    <row r="42916" spans="4:5">
      <c r="D42916" s="122"/>
      <c r="E42916" s="122"/>
    </row>
    <row r="42917" spans="4:5">
      <c r="D42917" s="122"/>
      <c r="E42917" s="122"/>
    </row>
    <row r="42918" spans="4:5">
      <c r="D42918" s="122"/>
      <c r="E42918" s="122"/>
    </row>
    <row r="42919" spans="4:5">
      <c r="D42919" s="122"/>
      <c r="E42919" s="122"/>
    </row>
    <row r="42920" spans="4:5">
      <c r="D42920" s="122"/>
      <c r="E42920" s="122"/>
    </row>
    <row r="42921" spans="4:5">
      <c r="D42921" s="122"/>
      <c r="E42921" s="122"/>
    </row>
    <row r="42922" spans="4:5">
      <c r="D42922" s="122"/>
      <c r="E42922" s="122"/>
    </row>
    <row r="42923" spans="4:5">
      <c r="D42923" s="122"/>
      <c r="E42923" s="122"/>
    </row>
    <row r="42924" spans="4:5">
      <c r="D42924" s="122"/>
      <c r="E42924" s="122"/>
    </row>
    <row r="42925" spans="4:5">
      <c r="D42925" s="122"/>
      <c r="E42925" s="122"/>
    </row>
    <row r="42926" spans="4:5">
      <c r="D42926" s="122"/>
      <c r="E42926" s="122"/>
    </row>
    <row r="42927" spans="4:5">
      <c r="D42927" s="122"/>
      <c r="E42927" s="122"/>
    </row>
    <row r="42928" spans="4:5">
      <c r="D42928" s="122"/>
      <c r="E42928" s="122"/>
    </row>
    <row r="42929" spans="4:5">
      <c r="D42929" s="122"/>
      <c r="E42929" s="122"/>
    </row>
    <row r="42930" spans="4:5">
      <c r="D42930" s="122"/>
      <c r="E42930" s="122"/>
    </row>
    <row r="42931" spans="4:5">
      <c r="D42931" s="122"/>
      <c r="E42931" s="122"/>
    </row>
    <row r="42932" spans="4:5">
      <c r="D42932" s="122"/>
      <c r="E42932" s="122"/>
    </row>
    <row r="42933" spans="4:5">
      <c r="D42933" s="122"/>
      <c r="E42933" s="122"/>
    </row>
    <row r="42934" spans="4:5">
      <c r="D42934" s="122"/>
      <c r="E42934" s="122"/>
    </row>
    <row r="42935" spans="4:5">
      <c r="D42935" s="122"/>
      <c r="E42935" s="122"/>
    </row>
    <row r="42936" spans="4:5">
      <c r="D42936" s="122"/>
      <c r="E42936" s="122"/>
    </row>
    <row r="42937" spans="4:5">
      <c r="D42937" s="122"/>
      <c r="E42937" s="122"/>
    </row>
    <row r="42938" spans="4:5">
      <c r="D42938" s="122"/>
      <c r="E42938" s="122"/>
    </row>
    <row r="42939" spans="4:5">
      <c r="D42939" s="122"/>
      <c r="E42939" s="122"/>
    </row>
    <row r="42940" spans="4:5">
      <c r="D42940" s="122"/>
      <c r="E42940" s="122"/>
    </row>
    <row r="42941" spans="4:5">
      <c r="D42941" s="122"/>
      <c r="E42941" s="122"/>
    </row>
    <row r="42942" spans="4:5">
      <c r="D42942" s="122"/>
      <c r="E42942" s="122"/>
    </row>
    <row r="42943" spans="4:5">
      <c r="D42943" s="122"/>
      <c r="E42943" s="122"/>
    </row>
    <row r="42944" spans="4:5">
      <c r="D42944" s="122"/>
      <c r="E42944" s="122"/>
    </row>
    <row r="42945" spans="4:5">
      <c r="D42945" s="122"/>
      <c r="E42945" s="122"/>
    </row>
    <row r="42946" spans="4:5">
      <c r="D42946" s="122"/>
      <c r="E42946" s="122"/>
    </row>
    <row r="42947" spans="4:5">
      <c r="D42947" s="122"/>
      <c r="E42947" s="122"/>
    </row>
    <row r="42948" spans="4:5">
      <c r="D42948" s="122"/>
      <c r="E42948" s="122"/>
    </row>
    <row r="42949" spans="4:5">
      <c r="D42949" s="122"/>
      <c r="E42949" s="122"/>
    </row>
    <row r="42950" spans="4:5">
      <c r="D42950" s="122"/>
      <c r="E42950" s="122"/>
    </row>
    <row r="42951" spans="4:5">
      <c r="D42951" s="122"/>
      <c r="E42951" s="122"/>
    </row>
    <row r="42952" spans="4:5">
      <c r="D42952" s="122"/>
      <c r="E42952" s="122"/>
    </row>
    <row r="42953" spans="4:5">
      <c r="D42953" s="122"/>
      <c r="E42953" s="122"/>
    </row>
    <row r="42954" spans="4:5">
      <c r="D42954" s="122"/>
      <c r="E42954" s="122"/>
    </row>
    <row r="42955" spans="4:5">
      <c r="D42955" s="122"/>
      <c r="E42955" s="122"/>
    </row>
    <row r="42956" spans="4:5">
      <c r="D42956" s="122"/>
      <c r="E42956" s="122"/>
    </row>
    <row r="42957" spans="4:5">
      <c r="D42957" s="122"/>
      <c r="E42957" s="122"/>
    </row>
    <row r="42958" spans="4:5">
      <c r="D42958" s="122"/>
      <c r="E42958" s="122"/>
    </row>
    <row r="42959" spans="4:5">
      <c r="D42959" s="122"/>
      <c r="E42959" s="122"/>
    </row>
    <row r="42960" spans="4:5">
      <c r="D42960" s="122"/>
      <c r="E42960" s="122"/>
    </row>
    <row r="42961" spans="4:5">
      <c r="D42961" s="122"/>
      <c r="E42961" s="122"/>
    </row>
    <row r="42962" spans="4:5">
      <c r="D42962" s="122"/>
      <c r="E42962" s="122"/>
    </row>
    <row r="42963" spans="4:5">
      <c r="D42963" s="122"/>
      <c r="E42963" s="122"/>
    </row>
    <row r="42964" spans="4:5">
      <c r="D42964" s="122"/>
      <c r="E42964" s="122"/>
    </row>
    <row r="42965" spans="4:5">
      <c r="D42965" s="122"/>
      <c r="E42965" s="122"/>
    </row>
    <row r="42966" spans="4:5">
      <c r="D42966" s="122"/>
      <c r="E42966" s="122"/>
    </row>
    <row r="42967" spans="4:5">
      <c r="D42967" s="122"/>
      <c r="E42967" s="122"/>
    </row>
    <row r="42968" spans="4:5">
      <c r="D42968" s="122"/>
      <c r="E42968" s="122"/>
    </row>
    <row r="42969" spans="4:5">
      <c r="D42969" s="122"/>
      <c r="E42969" s="122"/>
    </row>
    <row r="42970" spans="4:5">
      <c r="D42970" s="122"/>
      <c r="E42970" s="122"/>
    </row>
    <row r="42971" spans="4:5">
      <c r="D42971" s="122"/>
      <c r="E42971" s="122"/>
    </row>
    <row r="42972" spans="4:5">
      <c r="D42972" s="122"/>
      <c r="E42972" s="122"/>
    </row>
    <row r="42973" spans="4:5">
      <c r="D42973" s="122"/>
      <c r="E42973" s="122"/>
    </row>
    <row r="42974" spans="4:5">
      <c r="D42974" s="122"/>
      <c r="E42974" s="122"/>
    </row>
    <row r="42975" spans="4:5">
      <c r="D42975" s="122"/>
      <c r="E42975" s="122"/>
    </row>
    <row r="42976" spans="4:5">
      <c r="D42976" s="122"/>
      <c r="E42976" s="122"/>
    </row>
    <row r="42977" spans="4:5">
      <c r="D42977" s="122"/>
      <c r="E42977" s="122"/>
    </row>
    <row r="42978" spans="4:5">
      <c r="D42978" s="122"/>
      <c r="E42978" s="122"/>
    </row>
    <row r="42979" spans="4:5">
      <c r="D42979" s="122"/>
      <c r="E42979" s="122"/>
    </row>
    <row r="42980" spans="4:5">
      <c r="D42980" s="122"/>
      <c r="E42980" s="122"/>
    </row>
    <row r="42981" spans="4:5">
      <c r="D42981" s="122"/>
      <c r="E42981" s="122"/>
    </row>
    <row r="42982" spans="4:5">
      <c r="D42982" s="122"/>
      <c r="E42982" s="122"/>
    </row>
    <row r="42983" spans="4:5">
      <c r="D42983" s="122"/>
      <c r="E42983" s="122"/>
    </row>
    <row r="42984" spans="4:5">
      <c r="D42984" s="122"/>
      <c r="E42984" s="122"/>
    </row>
    <row r="42985" spans="4:5">
      <c r="D42985" s="122"/>
      <c r="E42985" s="122"/>
    </row>
    <row r="42986" spans="4:5">
      <c r="D42986" s="122"/>
      <c r="E42986" s="122"/>
    </row>
    <row r="42987" spans="4:5">
      <c r="D42987" s="122"/>
      <c r="E42987" s="122"/>
    </row>
    <row r="42988" spans="4:5">
      <c r="D42988" s="122"/>
      <c r="E42988" s="122"/>
    </row>
    <row r="42989" spans="4:5">
      <c r="D42989" s="122"/>
      <c r="E42989" s="122"/>
    </row>
    <row r="42990" spans="4:5">
      <c r="D42990" s="122"/>
      <c r="E42990" s="122"/>
    </row>
    <row r="42991" spans="4:5">
      <c r="D42991" s="122"/>
      <c r="E42991" s="122"/>
    </row>
    <row r="42992" spans="4:5">
      <c r="D42992" s="122"/>
      <c r="E42992" s="122"/>
    </row>
    <row r="42993" spans="4:5">
      <c r="D42993" s="122"/>
      <c r="E42993" s="122"/>
    </row>
    <row r="42994" spans="4:5">
      <c r="D42994" s="122"/>
      <c r="E42994" s="122"/>
    </row>
    <row r="42995" spans="4:5">
      <c r="D42995" s="122"/>
      <c r="E42995" s="122"/>
    </row>
    <row r="42996" spans="4:5">
      <c r="D42996" s="122"/>
      <c r="E42996" s="122"/>
    </row>
    <row r="42997" spans="4:5">
      <c r="D42997" s="122"/>
      <c r="E42997" s="122"/>
    </row>
    <row r="42998" spans="4:5">
      <c r="D42998" s="122"/>
      <c r="E42998" s="122"/>
    </row>
    <row r="42999" spans="4:5">
      <c r="D42999" s="122"/>
      <c r="E42999" s="122"/>
    </row>
    <row r="43000" spans="4:5">
      <c r="D43000" s="122"/>
      <c r="E43000" s="122"/>
    </row>
    <row r="43001" spans="4:5">
      <c r="D43001" s="122"/>
      <c r="E43001" s="122"/>
    </row>
    <row r="43002" spans="4:5">
      <c r="D43002" s="122"/>
      <c r="E43002" s="122"/>
    </row>
    <row r="43003" spans="4:5">
      <c r="D43003" s="122"/>
      <c r="E43003" s="122"/>
    </row>
    <row r="43004" spans="4:5">
      <c r="D43004" s="122"/>
      <c r="E43004" s="122"/>
    </row>
    <row r="43005" spans="4:5">
      <c r="D43005" s="122"/>
      <c r="E43005" s="122"/>
    </row>
    <row r="43006" spans="4:5">
      <c r="D43006" s="122"/>
      <c r="E43006" s="122"/>
    </row>
    <row r="43007" spans="4:5">
      <c r="D43007" s="122"/>
      <c r="E43007" s="122"/>
    </row>
    <row r="43008" spans="4:5">
      <c r="D43008" s="122"/>
      <c r="E43008" s="122"/>
    </row>
    <row r="43009" spans="4:5">
      <c r="D43009" s="122"/>
      <c r="E43009" s="122"/>
    </row>
    <row r="43010" spans="4:5">
      <c r="D43010" s="122"/>
      <c r="E43010" s="122"/>
    </row>
    <row r="43011" spans="4:5">
      <c r="D43011" s="122"/>
      <c r="E43011" s="122"/>
    </row>
    <row r="43012" spans="4:5">
      <c r="D43012" s="122"/>
      <c r="E43012" s="122"/>
    </row>
    <row r="43013" spans="4:5">
      <c r="D43013" s="122"/>
      <c r="E43013" s="122"/>
    </row>
    <row r="43014" spans="4:5">
      <c r="D43014" s="122"/>
      <c r="E43014" s="122"/>
    </row>
    <row r="43015" spans="4:5">
      <c r="D43015" s="122"/>
      <c r="E43015" s="122"/>
    </row>
    <row r="43016" spans="4:5">
      <c r="D43016" s="122"/>
      <c r="E43016" s="122"/>
    </row>
    <row r="43017" spans="4:5">
      <c r="D43017" s="122"/>
      <c r="E43017" s="122"/>
    </row>
    <row r="43018" spans="4:5">
      <c r="D43018" s="122"/>
      <c r="E43018" s="122"/>
    </row>
    <row r="43019" spans="4:5">
      <c r="D43019" s="122"/>
      <c r="E43019" s="122"/>
    </row>
    <row r="43020" spans="4:5">
      <c r="D43020" s="122"/>
      <c r="E43020" s="122"/>
    </row>
    <row r="43021" spans="4:5">
      <c r="D43021" s="122"/>
      <c r="E43021" s="122"/>
    </row>
    <row r="43022" spans="4:5">
      <c r="D43022" s="122"/>
      <c r="E43022" s="122"/>
    </row>
    <row r="43023" spans="4:5">
      <c r="D43023" s="122"/>
      <c r="E43023" s="122"/>
    </row>
    <row r="43024" spans="4:5">
      <c r="D43024" s="122"/>
      <c r="E43024" s="122"/>
    </row>
    <row r="43025" spans="4:5">
      <c r="D43025" s="122"/>
      <c r="E43025" s="122"/>
    </row>
    <row r="43026" spans="4:5">
      <c r="D43026" s="122"/>
      <c r="E43026" s="122"/>
    </row>
    <row r="43027" spans="4:5">
      <c r="D43027" s="122"/>
      <c r="E43027" s="122"/>
    </row>
    <row r="43028" spans="4:5">
      <c r="D43028" s="122"/>
      <c r="E43028" s="122"/>
    </row>
    <row r="43029" spans="4:5">
      <c r="D43029" s="122"/>
      <c r="E43029" s="122"/>
    </row>
    <row r="43030" spans="4:5">
      <c r="D43030" s="122"/>
      <c r="E43030" s="122"/>
    </row>
    <row r="43031" spans="4:5">
      <c r="D43031" s="122"/>
      <c r="E43031" s="122"/>
    </row>
    <row r="43032" spans="4:5">
      <c r="D43032" s="122"/>
      <c r="E43032" s="122"/>
    </row>
    <row r="43033" spans="4:5">
      <c r="D43033" s="122"/>
      <c r="E43033" s="122"/>
    </row>
    <row r="43034" spans="4:5">
      <c r="D43034" s="122"/>
      <c r="E43034" s="122"/>
    </row>
    <row r="43035" spans="4:5">
      <c r="D43035" s="122"/>
      <c r="E43035" s="122"/>
    </row>
    <row r="43036" spans="4:5">
      <c r="D43036" s="122"/>
      <c r="E43036" s="122"/>
    </row>
    <row r="43037" spans="4:5">
      <c r="D43037" s="122"/>
      <c r="E43037" s="122"/>
    </row>
    <row r="43038" spans="4:5">
      <c r="D43038" s="122"/>
      <c r="E43038" s="122"/>
    </row>
    <row r="43039" spans="4:5">
      <c r="D43039" s="122"/>
      <c r="E43039" s="122"/>
    </row>
    <row r="43040" spans="4:5">
      <c r="D43040" s="122"/>
      <c r="E43040" s="122"/>
    </row>
    <row r="43041" spans="4:5">
      <c r="D43041" s="122"/>
      <c r="E43041" s="122"/>
    </row>
    <row r="43042" spans="4:5">
      <c r="D43042" s="122"/>
      <c r="E43042" s="122"/>
    </row>
    <row r="43043" spans="4:5">
      <c r="D43043" s="122"/>
      <c r="E43043" s="122"/>
    </row>
    <row r="43044" spans="4:5">
      <c r="D43044" s="122"/>
      <c r="E43044" s="122"/>
    </row>
    <row r="43045" spans="4:5">
      <c r="D43045" s="122"/>
      <c r="E43045" s="122"/>
    </row>
    <row r="43046" spans="4:5">
      <c r="D43046" s="122"/>
      <c r="E43046" s="122"/>
    </row>
    <row r="43047" spans="4:5">
      <c r="D43047" s="122"/>
      <c r="E43047" s="122"/>
    </row>
    <row r="43048" spans="4:5">
      <c r="D43048" s="122"/>
      <c r="E43048" s="122"/>
    </row>
    <row r="43049" spans="4:5">
      <c r="D43049" s="122"/>
      <c r="E43049" s="122"/>
    </row>
    <row r="43050" spans="4:5">
      <c r="D43050" s="122"/>
      <c r="E43050" s="122"/>
    </row>
    <row r="43051" spans="4:5">
      <c r="D43051" s="122"/>
      <c r="E43051" s="122"/>
    </row>
    <row r="43052" spans="4:5">
      <c r="D43052" s="122"/>
      <c r="E43052" s="122"/>
    </row>
    <row r="43053" spans="4:5">
      <c r="D43053" s="122"/>
      <c r="E43053" s="122"/>
    </row>
    <row r="43054" spans="4:5">
      <c r="D43054" s="122"/>
      <c r="E43054" s="122"/>
    </row>
    <row r="43055" spans="4:5">
      <c r="D43055" s="122"/>
      <c r="E43055" s="122"/>
    </row>
    <row r="43056" spans="4:5">
      <c r="D43056" s="122"/>
      <c r="E43056" s="122"/>
    </row>
    <row r="43057" spans="4:5">
      <c r="D43057" s="122"/>
      <c r="E43057" s="122"/>
    </row>
    <row r="43058" spans="4:5">
      <c r="D43058" s="122"/>
      <c r="E43058" s="122"/>
    </row>
    <row r="43059" spans="4:5">
      <c r="D43059" s="122"/>
      <c r="E43059" s="122"/>
    </row>
    <row r="43060" spans="4:5">
      <c r="D43060" s="122"/>
      <c r="E43060" s="122"/>
    </row>
    <row r="43061" spans="4:5">
      <c r="D43061" s="122"/>
      <c r="E43061" s="122"/>
    </row>
    <row r="43062" spans="4:5">
      <c r="D43062" s="122"/>
      <c r="E43062" s="122"/>
    </row>
    <row r="43063" spans="4:5">
      <c r="D43063" s="122"/>
      <c r="E43063" s="122"/>
    </row>
    <row r="43064" spans="4:5">
      <c r="D43064" s="122"/>
      <c r="E43064" s="122"/>
    </row>
    <row r="43065" spans="4:5">
      <c r="D43065" s="122"/>
      <c r="E43065" s="122"/>
    </row>
    <row r="43066" spans="4:5">
      <c r="D43066" s="122"/>
      <c r="E43066" s="122"/>
    </row>
    <row r="43067" spans="4:5">
      <c r="D43067" s="122"/>
      <c r="E43067" s="122"/>
    </row>
    <row r="43068" spans="4:5">
      <c r="D43068" s="122"/>
      <c r="E43068" s="122"/>
    </row>
    <row r="43069" spans="4:5">
      <c r="D43069" s="122"/>
      <c r="E43069" s="122"/>
    </row>
    <row r="43070" spans="4:5">
      <c r="D43070" s="122"/>
      <c r="E43070" s="122"/>
    </row>
    <row r="43071" spans="4:5">
      <c r="D43071" s="122"/>
      <c r="E43071" s="122"/>
    </row>
    <row r="43072" spans="4:5">
      <c r="D43072" s="122"/>
      <c r="E43072" s="122"/>
    </row>
    <row r="43073" spans="4:5">
      <c r="D43073" s="122"/>
      <c r="E43073" s="122"/>
    </row>
    <row r="43074" spans="4:5">
      <c r="D43074" s="122"/>
      <c r="E43074" s="122"/>
    </row>
    <row r="43075" spans="4:5">
      <c r="D43075" s="122"/>
      <c r="E43075" s="122"/>
    </row>
    <row r="43076" spans="4:5">
      <c r="D43076" s="122"/>
      <c r="E43076" s="122"/>
    </row>
    <row r="43077" spans="4:5">
      <c r="D43077" s="122"/>
      <c r="E43077" s="122"/>
    </row>
    <row r="43078" spans="4:5">
      <c r="D43078" s="122"/>
      <c r="E43078" s="122"/>
    </row>
    <row r="43079" spans="4:5">
      <c r="D43079" s="122"/>
      <c r="E43079" s="122"/>
    </row>
    <row r="43080" spans="4:5">
      <c r="D43080" s="122"/>
      <c r="E43080" s="122"/>
    </row>
    <row r="43081" spans="4:5">
      <c r="D43081" s="122"/>
      <c r="E43081" s="122"/>
    </row>
    <row r="43082" spans="4:5">
      <c r="D43082" s="122"/>
      <c r="E43082" s="122"/>
    </row>
    <row r="43083" spans="4:5">
      <c r="D43083" s="122"/>
      <c r="E43083" s="122"/>
    </row>
    <row r="43084" spans="4:5">
      <c r="D43084" s="122"/>
      <c r="E43084" s="122"/>
    </row>
    <row r="43085" spans="4:5">
      <c r="D43085" s="122"/>
      <c r="E43085" s="122"/>
    </row>
    <row r="43086" spans="4:5">
      <c r="D43086" s="122"/>
      <c r="E43086" s="122"/>
    </row>
    <row r="43087" spans="4:5">
      <c r="D43087" s="122"/>
      <c r="E43087" s="122"/>
    </row>
    <row r="43088" spans="4:5">
      <c r="D43088" s="122"/>
      <c r="E43088" s="122"/>
    </row>
    <row r="43089" spans="4:5">
      <c r="D43089" s="122"/>
      <c r="E43089" s="122"/>
    </row>
    <row r="43090" spans="4:5">
      <c r="D43090" s="122"/>
      <c r="E43090" s="122"/>
    </row>
    <row r="43091" spans="4:5">
      <c r="D43091" s="122"/>
      <c r="E43091" s="122"/>
    </row>
    <row r="43092" spans="4:5">
      <c r="D43092" s="122"/>
      <c r="E43092" s="122"/>
    </row>
    <row r="43093" spans="4:5">
      <c r="D43093" s="122"/>
      <c r="E43093" s="122"/>
    </row>
    <row r="43094" spans="4:5">
      <c r="D43094" s="122"/>
      <c r="E43094" s="122"/>
    </row>
    <row r="43095" spans="4:5">
      <c r="D43095" s="122"/>
      <c r="E43095" s="122"/>
    </row>
    <row r="43096" spans="4:5">
      <c r="D43096" s="122"/>
      <c r="E43096" s="122"/>
    </row>
    <row r="43097" spans="4:5">
      <c r="D43097" s="122"/>
      <c r="E43097" s="122"/>
    </row>
    <row r="43098" spans="4:5">
      <c r="D43098" s="122"/>
      <c r="E43098" s="122"/>
    </row>
    <row r="43099" spans="4:5">
      <c r="D43099" s="122"/>
      <c r="E43099" s="122"/>
    </row>
    <row r="43100" spans="4:5">
      <c r="D43100" s="122"/>
      <c r="E43100" s="122"/>
    </row>
    <row r="43101" spans="4:5">
      <c r="D43101" s="122"/>
      <c r="E43101" s="122"/>
    </row>
    <row r="43102" spans="4:5">
      <c r="D43102" s="122"/>
      <c r="E43102" s="122"/>
    </row>
    <row r="43103" spans="4:5">
      <c r="D43103" s="122"/>
      <c r="E43103" s="122"/>
    </row>
    <row r="43104" spans="4:5">
      <c r="D43104" s="122"/>
      <c r="E43104" s="122"/>
    </row>
    <row r="43105" spans="4:5">
      <c r="D43105" s="122"/>
      <c r="E43105" s="122"/>
    </row>
    <row r="43106" spans="4:5">
      <c r="D43106" s="122"/>
      <c r="E43106" s="122"/>
    </row>
    <row r="43107" spans="4:5">
      <c r="D43107" s="122"/>
      <c r="E43107" s="122"/>
    </row>
    <row r="43108" spans="4:5">
      <c r="D43108" s="122"/>
      <c r="E43108" s="122"/>
    </row>
    <row r="43109" spans="4:5">
      <c r="D43109" s="122"/>
      <c r="E43109" s="122"/>
    </row>
    <row r="43110" spans="4:5">
      <c r="D43110" s="122"/>
      <c r="E43110" s="122"/>
    </row>
    <row r="43111" spans="4:5">
      <c r="D43111" s="122"/>
      <c r="E43111" s="122"/>
    </row>
    <row r="43112" spans="4:5">
      <c r="D43112" s="122"/>
      <c r="E43112" s="122"/>
    </row>
    <row r="43113" spans="4:5">
      <c r="D43113" s="122"/>
      <c r="E43113" s="122"/>
    </row>
    <row r="43114" spans="4:5">
      <c r="D43114" s="122"/>
      <c r="E43114" s="122"/>
    </row>
    <row r="43115" spans="4:5">
      <c r="D43115" s="122"/>
      <c r="E43115" s="122"/>
    </row>
    <row r="43116" spans="4:5">
      <c r="D43116" s="122"/>
      <c r="E43116" s="122"/>
    </row>
    <row r="43117" spans="4:5">
      <c r="D43117" s="122"/>
      <c r="E43117" s="122"/>
    </row>
    <row r="43118" spans="4:5">
      <c r="D43118" s="122"/>
      <c r="E43118" s="122"/>
    </row>
    <row r="43119" spans="4:5">
      <c r="D43119" s="122"/>
      <c r="E43119" s="122"/>
    </row>
    <row r="43120" spans="4:5">
      <c r="D43120" s="122"/>
      <c r="E43120" s="122"/>
    </row>
    <row r="43121" spans="4:5">
      <c r="D43121" s="122"/>
      <c r="E43121" s="122"/>
    </row>
    <row r="43122" spans="4:5">
      <c r="D43122" s="122"/>
      <c r="E43122" s="122"/>
    </row>
    <row r="43123" spans="4:5">
      <c r="D43123" s="122"/>
      <c r="E43123" s="122"/>
    </row>
    <row r="43124" spans="4:5">
      <c r="D43124" s="122"/>
      <c r="E43124" s="122"/>
    </row>
    <row r="43125" spans="4:5">
      <c r="D43125" s="122"/>
      <c r="E43125" s="122"/>
    </row>
    <row r="43126" spans="4:5">
      <c r="D43126" s="122"/>
      <c r="E43126" s="122"/>
    </row>
    <row r="43127" spans="4:5">
      <c r="D43127" s="122"/>
      <c r="E43127" s="122"/>
    </row>
    <row r="43128" spans="4:5">
      <c r="D43128" s="122"/>
      <c r="E43128" s="122"/>
    </row>
    <row r="43129" spans="4:5">
      <c r="D43129" s="122"/>
      <c r="E43129" s="122"/>
    </row>
    <row r="43130" spans="4:5">
      <c r="D43130" s="122"/>
      <c r="E43130" s="122"/>
    </row>
    <row r="43131" spans="4:5">
      <c r="D43131" s="122"/>
      <c r="E43131" s="122"/>
    </row>
    <row r="43132" spans="4:5">
      <c r="D43132" s="122"/>
      <c r="E43132" s="122"/>
    </row>
    <row r="43133" spans="4:5">
      <c r="D43133" s="122"/>
      <c r="E43133" s="122"/>
    </row>
    <row r="43134" spans="4:5">
      <c r="D43134" s="122"/>
      <c r="E43134" s="122"/>
    </row>
    <row r="43135" spans="4:5">
      <c r="D43135" s="122"/>
      <c r="E43135" s="122"/>
    </row>
    <row r="43136" spans="4:5">
      <c r="D43136" s="122"/>
      <c r="E43136" s="122"/>
    </row>
    <row r="43137" spans="4:5">
      <c r="D43137" s="122"/>
      <c r="E43137" s="122"/>
    </row>
    <row r="43138" spans="4:5">
      <c r="D43138" s="122"/>
      <c r="E43138" s="122"/>
    </row>
    <row r="43139" spans="4:5">
      <c r="D43139" s="122"/>
      <c r="E43139" s="122"/>
    </row>
    <row r="43140" spans="4:5">
      <c r="D43140" s="122"/>
      <c r="E43140" s="122"/>
    </row>
    <row r="43141" spans="4:5">
      <c r="D43141" s="122"/>
      <c r="E43141" s="122"/>
    </row>
    <row r="43142" spans="4:5">
      <c r="D43142" s="122"/>
      <c r="E43142" s="122"/>
    </row>
    <row r="43143" spans="4:5">
      <c r="D43143" s="122"/>
      <c r="E43143" s="122"/>
    </row>
    <row r="43144" spans="4:5">
      <c r="D43144" s="122"/>
      <c r="E43144" s="122"/>
    </row>
    <row r="43145" spans="4:5">
      <c r="D43145" s="122"/>
      <c r="E43145" s="122"/>
    </row>
    <row r="43146" spans="4:5">
      <c r="D43146" s="122"/>
      <c r="E43146" s="122"/>
    </row>
    <row r="43147" spans="4:5">
      <c r="D43147" s="122"/>
      <c r="E43147" s="122"/>
    </row>
    <row r="43148" spans="4:5">
      <c r="D43148" s="122"/>
      <c r="E43148" s="122"/>
    </row>
    <row r="43149" spans="4:5">
      <c r="D43149" s="122"/>
      <c r="E43149" s="122"/>
    </row>
    <row r="43150" spans="4:5">
      <c r="D43150" s="122"/>
      <c r="E43150" s="122"/>
    </row>
    <row r="43151" spans="4:5">
      <c r="D43151" s="122"/>
      <c r="E43151" s="122"/>
    </row>
    <row r="43152" spans="4:5">
      <c r="D43152" s="122"/>
      <c r="E43152" s="122"/>
    </row>
    <row r="43153" spans="4:5">
      <c r="D43153" s="122"/>
      <c r="E43153" s="122"/>
    </row>
    <row r="43154" spans="4:5">
      <c r="D43154" s="122"/>
      <c r="E43154" s="122"/>
    </row>
    <row r="43155" spans="4:5">
      <c r="D43155" s="122"/>
      <c r="E43155" s="122"/>
    </row>
    <row r="43156" spans="4:5">
      <c r="D43156" s="122"/>
      <c r="E43156" s="122"/>
    </row>
    <row r="43157" spans="4:5">
      <c r="D43157" s="122"/>
      <c r="E43157" s="122"/>
    </row>
    <row r="43158" spans="4:5">
      <c r="D43158" s="122"/>
      <c r="E43158" s="122"/>
    </row>
    <row r="43159" spans="4:5">
      <c r="D43159" s="122"/>
      <c r="E43159" s="122"/>
    </row>
    <row r="43160" spans="4:5">
      <c r="D43160" s="122"/>
      <c r="E43160" s="122"/>
    </row>
    <row r="43161" spans="4:5">
      <c r="D43161" s="122"/>
      <c r="E43161" s="122"/>
    </row>
    <row r="43162" spans="4:5">
      <c r="D43162" s="122"/>
      <c r="E43162" s="122"/>
    </row>
    <row r="43163" spans="4:5">
      <c r="D43163" s="122"/>
      <c r="E43163" s="122"/>
    </row>
    <row r="43164" spans="4:5">
      <c r="D43164" s="122"/>
      <c r="E43164" s="122"/>
    </row>
    <row r="43165" spans="4:5">
      <c r="D43165" s="122"/>
      <c r="E43165" s="122"/>
    </row>
    <row r="43166" spans="4:5">
      <c r="D43166" s="122"/>
      <c r="E43166" s="122"/>
    </row>
    <row r="43167" spans="4:5">
      <c r="D43167" s="122"/>
      <c r="E43167" s="122"/>
    </row>
    <row r="43168" spans="4:5">
      <c r="D43168" s="122"/>
      <c r="E43168" s="122"/>
    </row>
    <row r="43169" spans="4:5">
      <c r="D43169" s="122"/>
      <c r="E43169" s="122"/>
    </row>
    <row r="43170" spans="4:5">
      <c r="D43170" s="122"/>
      <c r="E43170" s="122"/>
    </row>
    <row r="43171" spans="4:5">
      <c r="D43171" s="122"/>
      <c r="E43171" s="122"/>
    </row>
    <row r="43172" spans="4:5">
      <c r="D43172" s="122"/>
      <c r="E43172" s="122"/>
    </row>
    <row r="43173" spans="4:5">
      <c r="D43173" s="122"/>
      <c r="E43173" s="122"/>
    </row>
    <row r="43174" spans="4:5">
      <c r="D43174" s="122"/>
      <c r="E43174" s="122"/>
    </row>
    <row r="43175" spans="4:5">
      <c r="D43175" s="122"/>
      <c r="E43175" s="122"/>
    </row>
    <row r="43176" spans="4:5">
      <c r="D43176" s="122"/>
      <c r="E43176" s="122"/>
    </row>
    <row r="43177" spans="4:5">
      <c r="D43177" s="122"/>
      <c r="E43177" s="122"/>
    </row>
    <row r="43178" spans="4:5">
      <c r="D43178" s="122"/>
      <c r="E43178" s="122"/>
    </row>
    <row r="43179" spans="4:5">
      <c r="D43179" s="122"/>
      <c r="E43179" s="122"/>
    </row>
    <row r="43180" spans="4:5">
      <c r="D43180" s="122"/>
      <c r="E43180" s="122"/>
    </row>
    <row r="43181" spans="4:5">
      <c r="D43181" s="122"/>
      <c r="E43181" s="122"/>
    </row>
    <row r="43182" spans="4:5">
      <c r="D43182" s="122"/>
      <c r="E43182" s="122"/>
    </row>
    <row r="43183" spans="4:5">
      <c r="D43183" s="122"/>
      <c r="E43183" s="122"/>
    </row>
    <row r="43184" spans="4:5">
      <c r="D43184" s="122"/>
      <c r="E43184" s="122"/>
    </row>
    <row r="43185" spans="4:5">
      <c r="D43185" s="122"/>
      <c r="E43185" s="122"/>
    </row>
    <row r="43186" spans="4:5">
      <c r="D43186" s="122"/>
      <c r="E43186" s="122"/>
    </row>
    <row r="43187" spans="4:5">
      <c r="D43187" s="122"/>
      <c r="E43187" s="122"/>
    </row>
    <row r="43188" spans="4:5">
      <c r="D43188" s="122"/>
      <c r="E43188" s="122"/>
    </row>
    <row r="43189" spans="4:5">
      <c r="D43189" s="122"/>
      <c r="E43189" s="122"/>
    </row>
    <row r="43190" spans="4:5">
      <c r="D43190" s="122"/>
      <c r="E43190" s="122"/>
    </row>
    <row r="43191" spans="4:5">
      <c r="D43191" s="122"/>
      <c r="E43191" s="122"/>
    </row>
    <row r="43192" spans="4:5">
      <c r="D43192" s="122"/>
      <c r="E43192" s="122"/>
    </row>
    <row r="43193" spans="4:5">
      <c r="D43193" s="122"/>
      <c r="E43193" s="122"/>
    </row>
    <row r="43194" spans="4:5">
      <c r="D43194" s="122"/>
      <c r="E43194" s="122"/>
    </row>
    <row r="43195" spans="4:5">
      <c r="D43195" s="122"/>
      <c r="E43195" s="122"/>
    </row>
    <row r="43196" spans="4:5">
      <c r="D43196" s="122"/>
      <c r="E43196" s="122"/>
    </row>
    <row r="43197" spans="4:5">
      <c r="D43197" s="122"/>
      <c r="E43197" s="122"/>
    </row>
    <row r="43198" spans="4:5">
      <c r="D43198" s="122"/>
      <c r="E43198" s="122"/>
    </row>
    <row r="43199" spans="4:5">
      <c r="D43199" s="122"/>
      <c r="E43199" s="122"/>
    </row>
    <row r="43200" spans="4:5">
      <c r="D43200" s="122"/>
      <c r="E43200" s="122"/>
    </row>
    <row r="43201" spans="4:5">
      <c r="D43201" s="122"/>
      <c r="E43201" s="122"/>
    </row>
    <row r="43202" spans="4:5">
      <c r="D43202" s="122"/>
      <c r="E43202" s="122"/>
    </row>
    <row r="43203" spans="4:5">
      <c r="D43203" s="122"/>
      <c r="E43203" s="122"/>
    </row>
    <row r="43204" spans="4:5">
      <c r="D43204" s="122"/>
      <c r="E43204" s="122"/>
    </row>
    <row r="43205" spans="4:5">
      <c r="D43205" s="122"/>
      <c r="E43205" s="122"/>
    </row>
    <row r="43206" spans="4:5">
      <c r="D43206" s="122"/>
      <c r="E43206" s="122"/>
    </row>
    <row r="43207" spans="4:5">
      <c r="D43207" s="122"/>
      <c r="E43207" s="122"/>
    </row>
    <row r="43208" spans="4:5">
      <c r="D43208" s="122"/>
      <c r="E43208" s="122"/>
    </row>
    <row r="43209" spans="4:5">
      <c r="D43209" s="122"/>
      <c r="E43209" s="122"/>
    </row>
    <row r="43210" spans="4:5">
      <c r="D43210" s="122"/>
      <c r="E43210" s="122"/>
    </row>
    <row r="43211" spans="4:5">
      <c r="D43211" s="122"/>
      <c r="E43211" s="122"/>
    </row>
    <row r="43212" spans="4:5">
      <c r="D43212" s="122"/>
      <c r="E43212" s="122"/>
    </row>
    <row r="43213" spans="4:5">
      <c r="D43213" s="122"/>
      <c r="E43213" s="122"/>
    </row>
    <row r="43214" spans="4:5">
      <c r="D43214" s="122"/>
      <c r="E43214" s="122"/>
    </row>
    <row r="43215" spans="4:5">
      <c r="D43215" s="122"/>
      <c r="E43215" s="122"/>
    </row>
    <row r="43216" spans="4:5">
      <c r="D43216" s="122"/>
      <c r="E43216" s="122"/>
    </row>
    <row r="43217" spans="4:5">
      <c r="D43217" s="122"/>
      <c r="E43217" s="122"/>
    </row>
    <row r="43218" spans="4:5">
      <c r="D43218" s="122"/>
      <c r="E43218" s="122"/>
    </row>
    <row r="43219" spans="4:5">
      <c r="D43219" s="122"/>
      <c r="E43219" s="122"/>
    </row>
    <row r="43220" spans="4:5">
      <c r="D43220" s="122"/>
      <c r="E43220" s="122"/>
    </row>
    <row r="43221" spans="4:5">
      <c r="D43221" s="122"/>
      <c r="E43221" s="122"/>
    </row>
    <row r="43222" spans="4:5">
      <c r="D43222" s="122"/>
      <c r="E43222" s="122"/>
    </row>
    <row r="43223" spans="4:5">
      <c r="D43223" s="122"/>
      <c r="E43223" s="122"/>
    </row>
    <row r="43224" spans="4:5">
      <c r="D43224" s="122"/>
      <c r="E43224" s="122"/>
    </row>
    <row r="43225" spans="4:5">
      <c r="D43225" s="122"/>
      <c r="E43225" s="122"/>
    </row>
    <row r="43226" spans="4:5">
      <c r="D43226" s="122"/>
      <c r="E43226" s="122"/>
    </row>
    <row r="43227" spans="4:5">
      <c r="D43227" s="122"/>
      <c r="E43227" s="122"/>
    </row>
    <row r="43228" spans="4:5">
      <c r="D43228" s="122"/>
      <c r="E43228" s="122"/>
    </row>
    <row r="43229" spans="4:5">
      <c r="D43229" s="122"/>
      <c r="E43229" s="122"/>
    </row>
    <row r="43230" spans="4:5">
      <c r="D43230" s="122"/>
      <c r="E43230" s="122"/>
    </row>
    <row r="43231" spans="4:5">
      <c r="D43231" s="122"/>
      <c r="E43231" s="122"/>
    </row>
    <row r="43232" spans="4:5">
      <c r="D43232" s="122"/>
      <c r="E43232" s="122"/>
    </row>
    <row r="43233" spans="4:5">
      <c r="D43233" s="122"/>
      <c r="E43233" s="122"/>
    </row>
    <row r="43234" spans="4:5">
      <c r="D43234" s="122"/>
      <c r="E43234" s="122"/>
    </row>
    <row r="43235" spans="4:5">
      <c r="D43235" s="122"/>
      <c r="E43235" s="122"/>
    </row>
    <row r="43236" spans="4:5">
      <c r="D43236" s="122"/>
      <c r="E43236" s="122"/>
    </row>
    <row r="43237" spans="4:5">
      <c r="D43237" s="122"/>
      <c r="E43237" s="122"/>
    </row>
    <row r="43238" spans="4:5">
      <c r="D43238" s="122"/>
      <c r="E43238" s="122"/>
    </row>
    <row r="43239" spans="4:5">
      <c r="D43239" s="122"/>
      <c r="E43239" s="122"/>
    </row>
    <row r="43240" spans="4:5">
      <c r="D43240" s="122"/>
      <c r="E43240" s="122"/>
    </row>
    <row r="43241" spans="4:5">
      <c r="D43241" s="122"/>
      <c r="E43241" s="122"/>
    </row>
    <row r="43242" spans="4:5">
      <c r="D43242" s="122"/>
      <c r="E43242" s="122"/>
    </row>
    <row r="43243" spans="4:5">
      <c r="D43243" s="122"/>
      <c r="E43243" s="122"/>
    </row>
    <row r="43244" spans="4:5">
      <c r="D43244" s="122"/>
      <c r="E43244" s="122"/>
    </row>
    <row r="43245" spans="4:5">
      <c r="D43245" s="122"/>
      <c r="E43245" s="122"/>
    </row>
    <row r="43246" spans="4:5">
      <c r="D43246" s="122"/>
      <c r="E43246" s="122"/>
    </row>
    <row r="43247" spans="4:5">
      <c r="D43247" s="122"/>
      <c r="E43247" s="122"/>
    </row>
    <row r="43248" spans="4:5">
      <c r="D43248" s="122"/>
      <c r="E43248" s="122"/>
    </row>
    <row r="43249" spans="4:5">
      <c r="D43249" s="122"/>
      <c r="E43249" s="122"/>
    </row>
    <row r="43250" spans="4:5">
      <c r="D43250" s="122"/>
      <c r="E43250" s="122"/>
    </row>
    <row r="43251" spans="4:5">
      <c r="D43251" s="122"/>
      <c r="E43251" s="122"/>
    </row>
    <row r="43252" spans="4:5">
      <c r="D43252" s="122"/>
      <c r="E43252" s="122"/>
    </row>
    <row r="43253" spans="4:5">
      <c r="D43253" s="122"/>
      <c r="E43253" s="122"/>
    </row>
    <row r="43254" spans="4:5">
      <c r="D43254" s="122"/>
      <c r="E43254" s="122"/>
    </row>
    <row r="43255" spans="4:5">
      <c r="D43255" s="122"/>
      <c r="E43255" s="122"/>
    </row>
    <row r="43256" spans="4:5">
      <c r="D43256" s="122"/>
      <c r="E43256" s="122"/>
    </row>
    <row r="43257" spans="4:5">
      <c r="D43257" s="122"/>
      <c r="E43257" s="122"/>
    </row>
    <row r="43258" spans="4:5">
      <c r="D43258" s="122"/>
      <c r="E43258" s="122"/>
    </row>
    <row r="43259" spans="4:5">
      <c r="D43259" s="122"/>
      <c r="E43259" s="122"/>
    </row>
    <row r="43260" spans="4:5">
      <c r="D43260" s="122"/>
      <c r="E43260" s="122"/>
    </row>
    <row r="43261" spans="4:5">
      <c r="D43261" s="122"/>
      <c r="E43261" s="122"/>
    </row>
    <row r="43262" spans="4:5">
      <c r="D43262" s="122"/>
      <c r="E43262" s="122"/>
    </row>
    <row r="43263" spans="4:5">
      <c r="D43263" s="122"/>
      <c r="E43263" s="122"/>
    </row>
    <row r="43264" spans="4:5">
      <c r="D43264" s="122"/>
      <c r="E43264" s="122"/>
    </row>
    <row r="43265" spans="4:5">
      <c r="D43265" s="122"/>
      <c r="E43265" s="122"/>
    </row>
    <row r="43266" spans="4:5">
      <c r="D43266" s="122"/>
      <c r="E43266" s="122"/>
    </row>
    <row r="43267" spans="4:5">
      <c r="D43267" s="122"/>
      <c r="E43267" s="122"/>
    </row>
    <row r="43268" spans="4:5">
      <c r="D43268" s="122"/>
      <c r="E43268" s="122"/>
    </row>
    <row r="43269" spans="4:5">
      <c r="D43269" s="122"/>
      <c r="E43269" s="122"/>
    </row>
    <row r="43270" spans="4:5">
      <c r="D43270" s="122"/>
      <c r="E43270" s="122"/>
    </row>
    <row r="43271" spans="4:5">
      <c r="D43271" s="122"/>
      <c r="E43271" s="122"/>
    </row>
    <row r="43272" spans="4:5">
      <c r="D43272" s="122"/>
      <c r="E43272" s="122"/>
    </row>
    <row r="43273" spans="4:5">
      <c r="D43273" s="122"/>
      <c r="E43273" s="122"/>
    </row>
    <row r="43274" spans="4:5">
      <c r="D43274" s="122"/>
      <c r="E43274" s="122"/>
    </row>
    <row r="43275" spans="4:5">
      <c r="D43275" s="122"/>
      <c r="E43275" s="122"/>
    </row>
    <row r="43276" spans="4:5">
      <c r="D43276" s="122"/>
      <c r="E43276" s="122"/>
    </row>
    <row r="43277" spans="4:5">
      <c r="D43277" s="122"/>
      <c r="E43277" s="122"/>
    </row>
    <row r="43278" spans="4:5">
      <c r="D43278" s="122"/>
      <c r="E43278" s="122"/>
    </row>
    <row r="43279" spans="4:5">
      <c r="D43279" s="122"/>
      <c r="E43279" s="122"/>
    </row>
    <row r="43280" spans="4:5">
      <c r="D43280" s="122"/>
      <c r="E43280" s="122"/>
    </row>
    <row r="43281" spans="4:5">
      <c r="D43281" s="122"/>
      <c r="E43281" s="122"/>
    </row>
    <row r="43282" spans="4:5">
      <c r="D43282" s="122"/>
      <c r="E43282" s="122"/>
    </row>
    <row r="43283" spans="4:5">
      <c r="D43283" s="122"/>
      <c r="E43283" s="122"/>
    </row>
    <row r="43284" spans="4:5">
      <c r="D43284" s="122"/>
      <c r="E43284" s="122"/>
    </row>
    <row r="43285" spans="4:5">
      <c r="D43285" s="122"/>
      <c r="E43285" s="122"/>
    </row>
    <row r="43286" spans="4:5">
      <c r="D43286" s="122"/>
      <c r="E43286" s="122"/>
    </row>
    <row r="43287" spans="4:5">
      <c r="D43287" s="122"/>
      <c r="E43287" s="122"/>
    </row>
    <row r="43288" spans="4:5">
      <c r="D43288" s="122"/>
      <c r="E43288" s="122"/>
    </row>
    <row r="43289" spans="4:5">
      <c r="D43289" s="122"/>
      <c r="E43289" s="122"/>
    </row>
    <row r="43290" spans="4:5">
      <c r="D43290" s="122"/>
      <c r="E43290" s="122"/>
    </row>
    <row r="43291" spans="4:5">
      <c r="D43291" s="122"/>
      <c r="E43291" s="122"/>
    </row>
    <row r="43292" spans="4:5">
      <c r="D43292" s="122"/>
      <c r="E43292" s="122"/>
    </row>
    <row r="43293" spans="4:5">
      <c r="D43293" s="122"/>
      <c r="E43293" s="122"/>
    </row>
    <row r="43294" spans="4:5">
      <c r="D43294" s="122"/>
      <c r="E43294" s="122"/>
    </row>
    <row r="43295" spans="4:5">
      <c r="D43295" s="122"/>
      <c r="E43295" s="122"/>
    </row>
    <row r="43296" spans="4:5">
      <c r="D43296" s="122"/>
      <c r="E43296" s="122"/>
    </row>
    <row r="43297" spans="4:5">
      <c r="D43297" s="122"/>
      <c r="E43297" s="122"/>
    </row>
    <row r="43298" spans="4:5">
      <c r="D43298" s="122"/>
      <c r="E43298" s="122"/>
    </row>
    <row r="43299" spans="4:5">
      <c r="D43299" s="122"/>
      <c r="E43299" s="122"/>
    </row>
    <row r="43300" spans="4:5">
      <c r="D43300" s="122"/>
      <c r="E43300" s="122"/>
    </row>
    <row r="43301" spans="4:5">
      <c r="D43301" s="122"/>
      <c r="E43301" s="122"/>
    </row>
    <row r="43302" spans="4:5">
      <c r="D43302" s="122"/>
      <c r="E43302" s="122"/>
    </row>
    <row r="43303" spans="4:5">
      <c r="D43303" s="122"/>
      <c r="E43303" s="122"/>
    </row>
    <row r="43304" spans="4:5">
      <c r="D43304" s="122"/>
      <c r="E43304" s="122"/>
    </row>
    <row r="43305" spans="4:5">
      <c r="D43305" s="122"/>
      <c r="E43305" s="122"/>
    </row>
    <row r="43306" spans="4:5">
      <c r="D43306" s="122"/>
      <c r="E43306" s="122"/>
    </row>
    <row r="43307" spans="4:5">
      <c r="D43307" s="122"/>
      <c r="E43307" s="122"/>
    </row>
    <row r="43308" spans="4:5">
      <c r="D43308" s="122"/>
      <c r="E43308" s="122"/>
    </row>
    <row r="43309" spans="4:5">
      <c r="D43309" s="122"/>
      <c r="E43309" s="122"/>
    </row>
    <row r="43310" spans="4:5">
      <c r="D43310" s="122"/>
      <c r="E43310" s="122"/>
    </row>
    <row r="43311" spans="4:5">
      <c r="D43311" s="122"/>
      <c r="E43311" s="122"/>
    </row>
    <row r="43312" spans="4:5">
      <c r="D43312" s="122"/>
      <c r="E43312" s="122"/>
    </row>
    <row r="43313" spans="4:5">
      <c r="D43313" s="122"/>
      <c r="E43313" s="122"/>
    </row>
    <row r="43314" spans="4:5">
      <c r="D43314" s="122"/>
      <c r="E43314" s="122"/>
    </row>
    <row r="43315" spans="4:5">
      <c r="D43315" s="122"/>
      <c r="E43315" s="122"/>
    </row>
    <row r="43316" spans="4:5">
      <c r="D43316" s="122"/>
      <c r="E43316" s="122"/>
    </row>
    <row r="43317" spans="4:5">
      <c r="D43317" s="122"/>
      <c r="E43317" s="122"/>
    </row>
    <row r="43318" spans="4:5">
      <c r="D43318" s="122"/>
      <c r="E43318" s="122"/>
    </row>
    <row r="43319" spans="4:5">
      <c r="D43319" s="122"/>
      <c r="E43319" s="122"/>
    </row>
    <row r="43320" spans="4:5">
      <c r="D43320" s="122"/>
      <c r="E43320" s="122"/>
    </row>
    <row r="43321" spans="4:5">
      <c r="D43321" s="122"/>
      <c r="E43321" s="122"/>
    </row>
    <row r="43322" spans="4:5">
      <c r="D43322" s="122"/>
      <c r="E43322" s="122"/>
    </row>
    <row r="43323" spans="4:5">
      <c r="D43323" s="122"/>
      <c r="E43323" s="122"/>
    </row>
    <row r="43324" spans="4:5">
      <c r="D43324" s="122"/>
      <c r="E43324" s="122"/>
    </row>
    <row r="43325" spans="4:5">
      <c r="D43325" s="122"/>
      <c r="E43325" s="122"/>
    </row>
    <row r="43326" spans="4:5">
      <c r="D43326" s="122"/>
      <c r="E43326" s="122"/>
    </row>
    <row r="43327" spans="4:5">
      <c r="D43327" s="122"/>
      <c r="E43327" s="122"/>
    </row>
    <row r="43328" spans="4:5">
      <c r="D43328" s="122"/>
      <c r="E43328" s="122"/>
    </row>
    <row r="43329" spans="4:5">
      <c r="D43329" s="122"/>
      <c r="E43329" s="122"/>
    </row>
    <row r="43330" spans="4:5">
      <c r="D43330" s="122"/>
      <c r="E43330" s="122"/>
    </row>
    <row r="43331" spans="4:5">
      <c r="D43331" s="122"/>
      <c r="E43331" s="122"/>
    </row>
    <row r="43332" spans="4:5">
      <c r="D43332" s="122"/>
      <c r="E43332" s="122"/>
    </row>
    <row r="43333" spans="4:5">
      <c r="D43333" s="122"/>
      <c r="E43333" s="122"/>
    </row>
    <row r="43334" spans="4:5">
      <c r="D43334" s="122"/>
      <c r="E43334" s="122"/>
    </row>
    <row r="43335" spans="4:5">
      <c r="D43335" s="122"/>
      <c r="E43335" s="122"/>
    </row>
    <row r="43336" spans="4:5">
      <c r="D43336" s="122"/>
      <c r="E43336" s="122"/>
    </row>
    <row r="43337" spans="4:5">
      <c r="D43337" s="122"/>
      <c r="E43337" s="122"/>
    </row>
    <row r="43338" spans="4:5">
      <c r="D43338" s="122"/>
      <c r="E43338" s="122"/>
    </row>
    <row r="43339" spans="4:5">
      <c r="D43339" s="122"/>
      <c r="E43339" s="122"/>
    </row>
    <row r="43340" spans="4:5">
      <c r="D43340" s="122"/>
      <c r="E43340" s="122"/>
    </row>
    <row r="43341" spans="4:5">
      <c r="D43341" s="122"/>
      <c r="E43341" s="122"/>
    </row>
    <row r="43342" spans="4:5">
      <c r="D43342" s="122"/>
      <c r="E43342" s="122"/>
    </row>
    <row r="43343" spans="4:5">
      <c r="D43343" s="122"/>
      <c r="E43343" s="122"/>
    </row>
    <row r="43344" spans="4:5">
      <c r="D43344" s="122"/>
      <c r="E43344" s="122"/>
    </row>
    <row r="43345" spans="4:5">
      <c r="D43345" s="122"/>
      <c r="E43345" s="122"/>
    </row>
    <row r="43346" spans="4:5">
      <c r="D43346" s="122"/>
      <c r="E43346" s="122"/>
    </row>
    <row r="43347" spans="4:5">
      <c r="D43347" s="122"/>
      <c r="E43347" s="122"/>
    </row>
    <row r="43348" spans="4:5">
      <c r="D43348" s="122"/>
      <c r="E43348" s="122"/>
    </row>
    <row r="43349" spans="4:5">
      <c r="D43349" s="122"/>
      <c r="E43349" s="122"/>
    </row>
    <row r="43350" spans="4:5">
      <c r="D43350" s="122"/>
      <c r="E43350" s="122"/>
    </row>
    <row r="43351" spans="4:5">
      <c r="D43351" s="122"/>
      <c r="E43351" s="122"/>
    </row>
    <row r="43352" spans="4:5">
      <c r="D43352" s="122"/>
      <c r="E43352" s="122"/>
    </row>
    <row r="43353" spans="4:5">
      <c r="D43353" s="122"/>
      <c r="E43353" s="122"/>
    </row>
    <row r="43354" spans="4:5">
      <c r="D43354" s="122"/>
      <c r="E43354" s="122"/>
    </row>
    <row r="43355" spans="4:5">
      <c r="D43355" s="122"/>
      <c r="E43355" s="122"/>
    </row>
    <row r="43356" spans="4:5">
      <c r="D43356" s="122"/>
      <c r="E43356" s="122"/>
    </row>
    <row r="43357" spans="4:5">
      <c r="D43357" s="122"/>
      <c r="E43357" s="122"/>
    </row>
    <row r="43358" spans="4:5">
      <c r="D43358" s="122"/>
      <c r="E43358" s="122"/>
    </row>
    <row r="43359" spans="4:5">
      <c r="D43359" s="122"/>
      <c r="E43359" s="122"/>
    </row>
    <row r="43360" spans="4:5">
      <c r="D43360" s="122"/>
      <c r="E43360" s="122"/>
    </row>
    <row r="43361" spans="4:5">
      <c r="D43361" s="122"/>
      <c r="E43361" s="122"/>
    </row>
    <row r="43362" spans="4:5">
      <c r="D43362" s="122"/>
      <c r="E43362" s="122"/>
    </row>
    <row r="43363" spans="4:5">
      <c r="D43363" s="122"/>
      <c r="E43363" s="122"/>
    </row>
    <row r="43364" spans="4:5">
      <c r="D43364" s="122"/>
      <c r="E43364" s="122"/>
    </row>
    <row r="43365" spans="4:5">
      <c r="D43365" s="122"/>
      <c r="E43365" s="122"/>
    </row>
    <row r="43366" spans="4:5">
      <c r="D43366" s="122"/>
      <c r="E43366" s="122"/>
    </row>
    <row r="43367" spans="4:5">
      <c r="D43367" s="122"/>
      <c r="E43367" s="122"/>
    </row>
    <row r="43368" spans="4:5">
      <c r="D43368" s="122"/>
      <c r="E43368" s="122"/>
    </row>
    <row r="43369" spans="4:5">
      <c r="D43369" s="122"/>
      <c r="E43369" s="122"/>
    </row>
    <row r="43370" spans="4:5">
      <c r="D43370" s="122"/>
      <c r="E43370" s="122"/>
    </row>
    <row r="43371" spans="4:5">
      <c r="D43371" s="122"/>
      <c r="E43371" s="122"/>
    </row>
    <row r="43372" spans="4:5">
      <c r="D43372" s="122"/>
      <c r="E43372" s="122"/>
    </row>
    <row r="43373" spans="4:5">
      <c r="D43373" s="122"/>
      <c r="E43373" s="122"/>
    </row>
    <row r="43374" spans="4:5">
      <c r="D43374" s="122"/>
      <c r="E43374" s="122"/>
    </row>
    <row r="43375" spans="4:5">
      <c r="D43375" s="122"/>
      <c r="E43375" s="122"/>
    </row>
    <row r="43376" spans="4:5">
      <c r="D43376" s="122"/>
      <c r="E43376" s="122"/>
    </row>
    <row r="43377" spans="4:5">
      <c r="D43377" s="122"/>
      <c r="E43377" s="122"/>
    </row>
    <row r="43378" spans="4:5">
      <c r="D43378" s="122"/>
      <c r="E43378" s="122"/>
    </row>
    <row r="43379" spans="4:5">
      <c r="D43379" s="122"/>
      <c r="E43379" s="122"/>
    </row>
    <row r="43380" spans="4:5">
      <c r="D43380" s="122"/>
      <c r="E43380" s="122"/>
    </row>
    <row r="43381" spans="4:5">
      <c r="D43381" s="122"/>
      <c r="E43381" s="122"/>
    </row>
    <row r="43382" spans="4:5">
      <c r="D43382" s="122"/>
      <c r="E43382" s="122"/>
    </row>
    <row r="43383" spans="4:5">
      <c r="D43383" s="122"/>
      <c r="E43383" s="122"/>
    </row>
    <row r="43384" spans="4:5">
      <c r="D43384" s="122"/>
      <c r="E43384" s="122"/>
    </row>
    <row r="43385" spans="4:5">
      <c r="D43385" s="122"/>
      <c r="E43385" s="122"/>
    </row>
    <row r="43386" spans="4:5">
      <c r="D43386" s="122"/>
      <c r="E43386" s="122"/>
    </row>
    <row r="43387" spans="4:5">
      <c r="D43387" s="122"/>
      <c r="E43387" s="122"/>
    </row>
    <row r="43388" spans="4:5">
      <c r="D43388" s="122"/>
      <c r="E43388" s="122"/>
    </row>
    <row r="43389" spans="4:5">
      <c r="D43389" s="122"/>
      <c r="E43389" s="122"/>
    </row>
    <row r="43390" spans="4:5">
      <c r="D43390" s="122"/>
      <c r="E43390" s="122"/>
    </row>
    <row r="43391" spans="4:5">
      <c r="D43391" s="122"/>
      <c r="E43391" s="122"/>
    </row>
    <row r="43392" spans="4:5">
      <c r="D43392" s="122"/>
      <c r="E43392" s="122"/>
    </row>
    <row r="43393" spans="4:5">
      <c r="D43393" s="122"/>
      <c r="E43393" s="122"/>
    </row>
    <row r="43394" spans="4:5">
      <c r="D43394" s="122"/>
      <c r="E43394" s="122"/>
    </row>
    <row r="43395" spans="4:5">
      <c r="D43395" s="122"/>
      <c r="E43395" s="122"/>
    </row>
    <row r="43396" spans="4:5">
      <c r="D43396" s="122"/>
      <c r="E43396" s="122"/>
    </row>
    <row r="43397" spans="4:5">
      <c r="D43397" s="122"/>
      <c r="E43397" s="122"/>
    </row>
    <row r="43398" spans="4:5">
      <c r="D43398" s="122"/>
      <c r="E43398" s="122"/>
    </row>
    <row r="43399" spans="4:5">
      <c r="D43399" s="122"/>
      <c r="E43399" s="122"/>
    </row>
    <row r="43400" spans="4:5">
      <c r="D43400" s="122"/>
      <c r="E43400" s="122"/>
    </row>
    <row r="43401" spans="4:5">
      <c r="D43401" s="122"/>
      <c r="E43401" s="122"/>
    </row>
    <row r="43402" spans="4:5">
      <c r="D43402" s="122"/>
      <c r="E43402" s="122"/>
    </row>
    <row r="43403" spans="4:5">
      <c r="D43403" s="122"/>
      <c r="E43403" s="122"/>
    </row>
    <row r="43404" spans="4:5">
      <c r="D43404" s="122"/>
      <c r="E43404" s="122"/>
    </row>
    <row r="43405" spans="4:5">
      <c r="D43405" s="122"/>
      <c r="E43405" s="122"/>
    </row>
    <row r="43406" spans="4:5">
      <c r="D43406" s="122"/>
      <c r="E43406" s="122"/>
    </row>
    <row r="43407" spans="4:5">
      <c r="D43407" s="122"/>
      <c r="E43407" s="122"/>
    </row>
    <row r="43408" spans="4:5">
      <c r="D43408" s="122"/>
      <c r="E43408" s="122"/>
    </row>
    <row r="43409" spans="4:5">
      <c r="D43409" s="122"/>
      <c r="E43409" s="122"/>
    </row>
    <row r="43410" spans="4:5">
      <c r="D43410" s="122"/>
      <c r="E43410" s="122"/>
    </row>
    <row r="43411" spans="4:5">
      <c r="D43411" s="122"/>
      <c r="E43411" s="122"/>
    </row>
    <row r="43412" spans="4:5">
      <c r="D43412" s="122"/>
      <c r="E43412" s="122"/>
    </row>
    <row r="43413" spans="4:5">
      <c r="D43413" s="122"/>
      <c r="E43413" s="122"/>
    </row>
    <row r="43414" spans="4:5">
      <c r="D43414" s="122"/>
      <c r="E43414" s="122"/>
    </row>
    <row r="43415" spans="4:5">
      <c r="D43415" s="122"/>
      <c r="E43415" s="122"/>
    </row>
    <row r="43416" spans="4:5">
      <c r="D43416" s="122"/>
      <c r="E43416" s="122"/>
    </row>
    <row r="43417" spans="4:5">
      <c r="D43417" s="122"/>
      <c r="E43417" s="122"/>
    </row>
    <row r="43418" spans="4:5">
      <c r="D43418" s="122"/>
      <c r="E43418" s="122"/>
    </row>
    <row r="43419" spans="4:5">
      <c r="D43419" s="122"/>
      <c r="E43419" s="122"/>
    </row>
    <row r="43420" spans="4:5">
      <c r="D43420" s="122"/>
      <c r="E43420" s="122"/>
    </row>
    <row r="43421" spans="4:5">
      <c r="D43421" s="122"/>
      <c r="E43421" s="122"/>
    </row>
    <row r="43422" spans="4:5">
      <c r="D43422" s="122"/>
      <c r="E43422" s="122"/>
    </row>
    <row r="43423" spans="4:5">
      <c r="D43423" s="122"/>
      <c r="E43423" s="122"/>
    </row>
    <row r="43424" spans="4:5">
      <c r="D43424" s="122"/>
      <c r="E43424" s="122"/>
    </row>
    <row r="43425" spans="4:5">
      <c r="D43425" s="122"/>
      <c r="E43425" s="122"/>
    </row>
    <row r="43426" spans="4:5">
      <c r="D43426" s="122"/>
      <c r="E43426" s="122"/>
    </row>
    <row r="43427" spans="4:5">
      <c r="D43427" s="122"/>
      <c r="E43427" s="122"/>
    </row>
    <row r="43428" spans="4:5">
      <c r="D43428" s="122"/>
      <c r="E43428" s="122"/>
    </row>
    <row r="43429" spans="4:5">
      <c r="D43429" s="122"/>
      <c r="E43429" s="122"/>
    </row>
    <row r="43430" spans="4:5">
      <c r="D43430" s="122"/>
      <c r="E43430" s="122"/>
    </row>
    <row r="43431" spans="4:5">
      <c r="D43431" s="122"/>
      <c r="E43431" s="122"/>
    </row>
    <row r="43432" spans="4:5">
      <c r="D43432" s="122"/>
      <c r="E43432" s="122"/>
    </row>
    <row r="43433" spans="4:5">
      <c r="D43433" s="122"/>
      <c r="E43433" s="122"/>
    </row>
    <row r="43434" spans="4:5">
      <c r="D43434" s="122"/>
      <c r="E43434" s="122"/>
    </row>
    <row r="43435" spans="4:5">
      <c r="D43435" s="122"/>
      <c r="E43435" s="122"/>
    </row>
    <row r="43436" spans="4:5">
      <c r="D43436" s="122"/>
      <c r="E43436" s="122"/>
    </row>
    <row r="43437" spans="4:5">
      <c r="D43437" s="122"/>
      <c r="E43437" s="122"/>
    </row>
    <row r="43438" spans="4:5">
      <c r="D43438" s="122"/>
      <c r="E43438" s="122"/>
    </row>
    <row r="43439" spans="4:5">
      <c r="D43439" s="122"/>
      <c r="E43439" s="122"/>
    </row>
    <row r="43440" spans="4:5">
      <c r="D43440" s="122"/>
      <c r="E43440" s="122"/>
    </row>
    <row r="43441" spans="4:5">
      <c r="D43441" s="122"/>
      <c r="E43441" s="122"/>
    </row>
    <row r="43442" spans="4:5">
      <c r="D43442" s="122"/>
      <c r="E43442" s="122"/>
    </row>
    <row r="43443" spans="4:5">
      <c r="D43443" s="122"/>
      <c r="E43443" s="122"/>
    </row>
    <row r="43444" spans="4:5">
      <c r="D43444" s="122"/>
      <c r="E43444" s="122"/>
    </row>
    <row r="43445" spans="4:5">
      <c r="D43445" s="122"/>
      <c r="E43445" s="122"/>
    </row>
    <row r="43446" spans="4:5">
      <c r="D43446" s="122"/>
      <c r="E43446" s="122"/>
    </row>
    <row r="43447" spans="4:5">
      <c r="D43447" s="122"/>
      <c r="E43447" s="122"/>
    </row>
    <row r="43448" spans="4:5">
      <c r="D43448" s="122"/>
      <c r="E43448" s="122"/>
    </row>
    <row r="43449" spans="4:5">
      <c r="D43449" s="122"/>
      <c r="E43449" s="122"/>
    </row>
    <row r="43450" spans="4:5">
      <c r="D43450" s="122"/>
      <c r="E43450" s="122"/>
    </row>
    <row r="43451" spans="4:5">
      <c r="D43451" s="122"/>
      <c r="E43451" s="122"/>
    </row>
    <row r="43452" spans="4:5">
      <c r="D43452" s="122"/>
      <c r="E43452" s="122"/>
    </row>
    <row r="43453" spans="4:5">
      <c r="D43453" s="122"/>
      <c r="E43453" s="122"/>
    </row>
    <row r="43454" spans="4:5">
      <c r="D43454" s="122"/>
      <c r="E43454" s="122"/>
    </row>
    <row r="43455" spans="4:5">
      <c r="D43455" s="122"/>
      <c r="E43455" s="122"/>
    </row>
    <row r="43456" spans="4:5">
      <c r="D43456" s="122"/>
      <c r="E43456" s="122"/>
    </row>
    <row r="43457" spans="4:5">
      <c r="D43457" s="122"/>
      <c r="E43457" s="122"/>
    </row>
    <row r="43458" spans="4:5">
      <c r="D43458" s="122"/>
      <c r="E43458" s="122"/>
    </row>
    <row r="43459" spans="4:5">
      <c r="D43459" s="122"/>
      <c r="E43459" s="122"/>
    </row>
    <row r="43460" spans="4:5">
      <c r="D43460" s="122"/>
      <c r="E43460" s="122"/>
    </row>
    <row r="43461" spans="4:5">
      <c r="D43461" s="122"/>
      <c r="E43461" s="122"/>
    </row>
    <row r="43462" spans="4:5">
      <c r="D43462" s="122"/>
      <c r="E43462" s="122"/>
    </row>
    <row r="43463" spans="4:5">
      <c r="D43463" s="122"/>
      <c r="E43463" s="122"/>
    </row>
    <row r="43464" spans="4:5">
      <c r="D43464" s="122"/>
      <c r="E43464" s="122"/>
    </row>
    <row r="43465" spans="4:5">
      <c r="D43465" s="122"/>
      <c r="E43465" s="122"/>
    </row>
    <row r="43466" spans="4:5">
      <c r="D43466" s="122"/>
      <c r="E43466" s="122"/>
    </row>
    <row r="43467" spans="4:5">
      <c r="D43467" s="122"/>
      <c r="E43467" s="122"/>
    </row>
    <row r="43468" spans="4:5">
      <c r="D43468" s="122"/>
      <c r="E43468" s="122"/>
    </row>
    <row r="43469" spans="4:5">
      <c r="D43469" s="122"/>
      <c r="E43469" s="122"/>
    </row>
    <row r="43470" spans="4:5">
      <c r="D43470" s="122"/>
      <c r="E43470" s="122"/>
    </row>
    <row r="43471" spans="4:5">
      <c r="D43471" s="122"/>
      <c r="E43471" s="122"/>
    </row>
    <row r="43472" spans="4:5">
      <c r="D43472" s="122"/>
      <c r="E43472" s="122"/>
    </row>
    <row r="43473" spans="4:5">
      <c r="D43473" s="122"/>
      <c r="E43473" s="122"/>
    </row>
    <row r="43474" spans="4:5">
      <c r="D43474" s="122"/>
      <c r="E43474" s="122"/>
    </row>
    <row r="43475" spans="4:5">
      <c r="D43475" s="122"/>
      <c r="E43475" s="122"/>
    </row>
    <row r="43476" spans="4:5">
      <c r="D43476" s="122"/>
      <c r="E43476" s="122"/>
    </row>
    <row r="43477" spans="4:5">
      <c r="D43477" s="122"/>
      <c r="E43477" s="122"/>
    </row>
    <row r="43478" spans="4:5">
      <c r="D43478" s="122"/>
      <c r="E43478" s="122"/>
    </row>
    <row r="43479" spans="4:5">
      <c r="D43479" s="122"/>
      <c r="E43479" s="122"/>
    </row>
    <row r="43480" spans="4:5">
      <c r="D43480" s="122"/>
      <c r="E43480" s="122"/>
    </row>
    <row r="43481" spans="4:5">
      <c r="D43481" s="122"/>
      <c r="E43481" s="122"/>
    </row>
    <row r="43482" spans="4:5">
      <c r="D43482" s="122"/>
      <c r="E43482" s="122"/>
    </row>
    <row r="43483" spans="4:5">
      <c r="D43483" s="122"/>
      <c r="E43483" s="122"/>
    </row>
    <row r="43484" spans="4:5">
      <c r="D43484" s="122"/>
      <c r="E43484" s="122"/>
    </row>
    <row r="43485" spans="4:5">
      <c r="D43485" s="122"/>
      <c r="E43485" s="122"/>
    </row>
    <row r="43486" spans="4:5">
      <c r="D43486" s="122"/>
      <c r="E43486" s="122"/>
    </row>
    <row r="43487" spans="4:5">
      <c r="D43487" s="122"/>
      <c r="E43487" s="122"/>
    </row>
    <row r="43488" spans="4:5">
      <c r="D43488" s="122"/>
      <c r="E43488" s="122"/>
    </row>
    <row r="43489" spans="4:5">
      <c r="D43489" s="122"/>
      <c r="E43489" s="122"/>
    </row>
    <row r="43490" spans="4:5">
      <c r="D43490" s="122"/>
      <c r="E43490" s="122"/>
    </row>
    <row r="43491" spans="4:5">
      <c r="D43491" s="122"/>
      <c r="E43491" s="122"/>
    </row>
    <row r="43492" spans="4:5">
      <c r="D43492" s="122"/>
      <c r="E43492" s="122"/>
    </row>
    <row r="43493" spans="4:5">
      <c r="D43493" s="122"/>
      <c r="E43493" s="122"/>
    </row>
    <row r="43494" spans="4:5">
      <c r="D43494" s="122"/>
      <c r="E43494" s="122"/>
    </row>
    <row r="43495" spans="4:5">
      <c r="D43495" s="122"/>
      <c r="E43495" s="122"/>
    </row>
    <row r="43496" spans="4:5">
      <c r="D43496" s="122"/>
      <c r="E43496" s="122"/>
    </row>
    <row r="43497" spans="4:5">
      <c r="D43497" s="122"/>
      <c r="E43497" s="122"/>
    </row>
    <row r="43498" spans="4:5">
      <c r="D43498" s="122"/>
      <c r="E43498" s="122"/>
    </row>
    <row r="43499" spans="4:5">
      <c r="D43499" s="122"/>
      <c r="E43499" s="122"/>
    </row>
    <row r="43500" spans="4:5">
      <c r="D43500" s="122"/>
      <c r="E43500" s="122"/>
    </row>
    <row r="43501" spans="4:5">
      <c r="D43501" s="122"/>
      <c r="E43501" s="122"/>
    </row>
    <row r="43502" spans="4:5">
      <c r="D43502" s="122"/>
      <c r="E43502" s="122"/>
    </row>
    <row r="43503" spans="4:5">
      <c r="D43503" s="122"/>
      <c r="E43503" s="122"/>
    </row>
    <row r="43504" spans="4:5">
      <c r="D43504" s="122"/>
      <c r="E43504" s="122"/>
    </row>
    <row r="43505" spans="4:5">
      <c r="D43505" s="122"/>
      <c r="E43505" s="122"/>
    </row>
    <row r="43506" spans="4:5">
      <c r="D43506" s="122"/>
      <c r="E43506" s="122"/>
    </row>
    <row r="43507" spans="4:5">
      <c r="D43507" s="122"/>
      <c r="E43507" s="122"/>
    </row>
    <row r="43508" spans="4:5">
      <c r="D43508" s="122"/>
      <c r="E43508" s="122"/>
    </row>
    <row r="43509" spans="4:5">
      <c r="D43509" s="122"/>
      <c r="E43509" s="122"/>
    </row>
    <row r="43510" spans="4:5">
      <c r="D43510" s="122"/>
      <c r="E43510" s="122"/>
    </row>
    <row r="43511" spans="4:5">
      <c r="D43511" s="122"/>
      <c r="E43511" s="122"/>
    </row>
    <row r="43512" spans="4:5">
      <c r="D43512" s="122"/>
      <c r="E43512" s="122"/>
    </row>
    <row r="43513" spans="4:5">
      <c r="D43513" s="122"/>
      <c r="E43513" s="122"/>
    </row>
    <row r="43514" spans="4:5">
      <c r="D43514" s="122"/>
      <c r="E43514" s="122"/>
    </row>
    <row r="43515" spans="4:5">
      <c r="D43515" s="122"/>
      <c r="E43515" s="122"/>
    </row>
    <row r="43516" spans="4:5">
      <c r="D43516" s="122"/>
      <c r="E43516" s="122"/>
    </row>
    <row r="43517" spans="4:5">
      <c r="D43517" s="122"/>
      <c r="E43517" s="122"/>
    </row>
    <row r="43518" spans="4:5">
      <c r="D43518" s="122"/>
      <c r="E43518" s="122"/>
    </row>
    <row r="43519" spans="4:5">
      <c r="D43519" s="122"/>
      <c r="E43519" s="122"/>
    </row>
    <row r="43520" spans="4:5">
      <c r="D43520" s="122"/>
      <c r="E43520" s="122"/>
    </row>
    <row r="43521" spans="4:5">
      <c r="D43521" s="122"/>
      <c r="E43521" s="122"/>
    </row>
    <row r="43522" spans="4:5">
      <c r="D43522" s="122"/>
      <c r="E43522" s="122"/>
    </row>
    <row r="43523" spans="4:5">
      <c r="D43523" s="122"/>
      <c r="E43523" s="122"/>
    </row>
    <row r="43524" spans="4:5">
      <c r="D43524" s="122"/>
      <c r="E43524" s="122"/>
    </row>
    <row r="43525" spans="4:5">
      <c r="D43525" s="122"/>
      <c r="E43525" s="122"/>
    </row>
    <row r="43526" spans="4:5">
      <c r="D43526" s="122"/>
      <c r="E43526" s="122"/>
    </row>
    <row r="43527" spans="4:5">
      <c r="D43527" s="122"/>
      <c r="E43527" s="122"/>
    </row>
    <row r="43528" spans="4:5">
      <c r="D43528" s="122"/>
      <c r="E43528" s="122"/>
    </row>
    <row r="43529" spans="4:5">
      <c r="D43529" s="122"/>
      <c r="E43529" s="122"/>
    </row>
    <row r="43530" spans="4:5">
      <c r="D43530" s="122"/>
      <c r="E43530" s="122"/>
    </row>
    <row r="43531" spans="4:5">
      <c r="D43531" s="122"/>
      <c r="E43531" s="122"/>
    </row>
    <row r="43532" spans="4:5">
      <c r="D43532" s="122"/>
      <c r="E43532" s="122"/>
    </row>
    <row r="43533" spans="4:5">
      <c r="D43533" s="122"/>
      <c r="E43533" s="122"/>
    </row>
    <row r="43534" spans="4:5">
      <c r="D43534" s="122"/>
      <c r="E43534" s="122"/>
    </row>
    <row r="43535" spans="4:5">
      <c r="D43535" s="122"/>
      <c r="E43535" s="122"/>
    </row>
    <row r="43536" spans="4:5">
      <c r="D43536" s="122"/>
      <c r="E43536" s="122"/>
    </row>
    <row r="43537" spans="4:5">
      <c r="D43537" s="122"/>
      <c r="E43537" s="122"/>
    </row>
    <row r="43538" spans="4:5">
      <c r="D43538" s="122"/>
      <c r="E43538" s="122"/>
    </row>
    <row r="43539" spans="4:5">
      <c r="D43539" s="122"/>
      <c r="E43539" s="122"/>
    </row>
    <row r="43540" spans="4:5">
      <c r="D43540" s="122"/>
      <c r="E43540" s="122"/>
    </row>
    <row r="43541" spans="4:5">
      <c r="D43541" s="122"/>
      <c r="E43541" s="122"/>
    </row>
    <row r="43542" spans="4:5">
      <c r="D43542" s="122"/>
      <c r="E43542" s="122"/>
    </row>
    <row r="43543" spans="4:5">
      <c r="D43543" s="122"/>
      <c r="E43543" s="122"/>
    </row>
    <row r="43544" spans="4:5">
      <c r="D43544" s="122"/>
      <c r="E43544" s="122"/>
    </row>
    <row r="43545" spans="4:5">
      <c r="D43545" s="122"/>
      <c r="E43545" s="122"/>
    </row>
    <row r="43546" spans="4:5">
      <c r="D43546" s="122"/>
      <c r="E43546" s="122"/>
    </row>
    <row r="43547" spans="4:5">
      <c r="D43547" s="122"/>
      <c r="E43547" s="122"/>
    </row>
    <row r="43548" spans="4:5">
      <c r="D43548" s="122"/>
      <c r="E43548" s="122"/>
    </row>
    <row r="43549" spans="4:5">
      <c r="D43549" s="122"/>
      <c r="E43549" s="122"/>
    </row>
    <row r="43550" spans="4:5">
      <c r="D43550" s="122"/>
      <c r="E43550" s="122"/>
    </row>
    <row r="43551" spans="4:5">
      <c r="D43551" s="122"/>
      <c r="E43551" s="122"/>
    </row>
    <row r="43552" spans="4:5">
      <c r="D43552" s="122"/>
      <c r="E43552" s="122"/>
    </row>
    <row r="43553" spans="4:5">
      <c r="D43553" s="122"/>
      <c r="E43553" s="122"/>
    </row>
    <row r="43554" spans="4:5">
      <c r="D43554" s="122"/>
      <c r="E43554" s="122"/>
    </row>
    <row r="43555" spans="4:5">
      <c r="D43555" s="122"/>
      <c r="E43555" s="122"/>
    </row>
    <row r="43556" spans="4:5">
      <c r="D43556" s="122"/>
      <c r="E43556" s="122"/>
    </row>
    <row r="43557" spans="4:5">
      <c r="D43557" s="122"/>
      <c r="E43557" s="122"/>
    </row>
    <row r="43558" spans="4:5">
      <c r="D43558" s="122"/>
      <c r="E43558" s="122"/>
    </row>
    <row r="43559" spans="4:5">
      <c r="D43559" s="122"/>
      <c r="E43559" s="122"/>
    </row>
    <row r="43560" spans="4:5">
      <c r="D43560" s="122"/>
      <c r="E43560" s="122"/>
    </row>
    <row r="43561" spans="4:5">
      <c r="D43561" s="122"/>
      <c r="E43561" s="122"/>
    </row>
    <row r="43562" spans="4:5">
      <c r="D43562" s="122"/>
      <c r="E43562" s="122"/>
    </row>
    <row r="43563" spans="4:5">
      <c r="D43563" s="122"/>
      <c r="E43563" s="122"/>
    </row>
    <row r="43564" spans="4:5">
      <c r="D43564" s="122"/>
      <c r="E43564" s="122"/>
    </row>
    <row r="43565" spans="4:5">
      <c r="D43565" s="122"/>
      <c r="E43565" s="122"/>
    </row>
    <row r="43566" spans="4:5">
      <c r="D43566" s="122"/>
      <c r="E43566" s="122"/>
    </row>
    <row r="43567" spans="4:5">
      <c r="D43567" s="122"/>
      <c r="E43567" s="122"/>
    </row>
    <row r="43568" spans="4:5">
      <c r="D43568" s="122"/>
      <c r="E43568" s="122"/>
    </row>
    <row r="43569" spans="4:5">
      <c r="D43569" s="122"/>
      <c r="E43569" s="122"/>
    </row>
    <row r="43570" spans="4:5">
      <c r="D43570" s="122"/>
      <c r="E43570" s="122"/>
    </row>
    <row r="43571" spans="4:5">
      <c r="D43571" s="122"/>
      <c r="E43571" s="122"/>
    </row>
    <row r="43572" spans="4:5">
      <c r="D43572" s="122"/>
      <c r="E43572" s="122"/>
    </row>
    <row r="43573" spans="4:5">
      <c r="D43573" s="122"/>
      <c r="E43573" s="122"/>
    </row>
    <row r="43574" spans="4:5">
      <c r="D43574" s="122"/>
      <c r="E43574" s="122"/>
    </row>
    <row r="43575" spans="4:5">
      <c r="D43575" s="122"/>
      <c r="E43575" s="122"/>
    </row>
    <row r="43576" spans="4:5">
      <c r="D43576" s="122"/>
      <c r="E43576" s="122"/>
    </row>
    <row r="43577" spans="4:5">
      <c r="D43577" s="122"/>
      <c r="E43577" s="122"/>
    </row>
    <row r="43578" spans="4:5">
      <c r="D43578" s="122"/>
      <c r="E43578" s="122"/>
    </row>
    <row r="43579" spans="4:5">
      <c r="D43579" s="122"/>
      <c r="E43579" s="122"/>
    </row>
    <row r="43580" spans="4:5">
      <c r="D43580" s="122"/>
      <c r="E43580" s="122"/>
    </row>
    <row r="43581" spans="4:5">
      <c r="D43581" s="122"/>
      <c r="E43581" s="122"/>
    </row>
    <row r="43582" spans="4:5">
      <c r="D43582" s="122"/>
      <c r="E43582" s="122"/>
    </row>
    <row r="43583" spans="4:5">
      <c r="D43583" s="122"/>
      <c r="E43583" s="122"/>
    </row>
    <row r="43584" spans="4:5">
      <c r="D43584" s="122"/>
      <c r="E43584" s="122"/>
    </row>
    <row r="43585" spans="4:5">
      <c r="D43585" s="122"/>
      <c r="E43585" s="122"/>
    </row>
    <row r="43586" spans="4:5">
      <c r="D43586" s="122"/>
      <c r="E43586" s="122"/>
    </row>
    <row r="43587" spans="4:5">
      <c r="D43587" s="122"/>
      <c r="E43587" s="122"/>
    </row>
    <row r="43588" spans="4:5">
      <c r="D43588" s="122"/>
      <c r="E43588" s="122"/>
    </row>
    <row r="43589" spans="4:5">
      <c r="D43589" s="122"/>
      <c r="E43589" s="122"/>
    </row>
    <row r="43590" spans="4:5">
      <c r="D43590" s="122"/>
      <c r="E43590" s="122"/>
    </row>
    <row r="43591" spans="4:5">
      <c r="D43591" s="122"/>
      <c r="E43591" s="122"/>
    </row>
    <row r="43592" spans="4:5">
      <c r="D43592" s="122"/>
      <c r="E43592" s="122"/>
    </row>
    <row r="43593" spans="4:5">
      <c r="D43593" s="122"/>
      <c r="E43593" s="122"/>
    </row>
    <row r="43594" spans="4:5">
      <c r="D43594" s="122"/>
      <c r="E43594" s="122"/>
    </row>
    <row r="43595" spans="4:5">
      <c r="D43595" s="122"/>
      <c r="E43595" s="122"/>
    </row>
    <row r="43596" spans="4:5">
      <c r="D43596" s="122"/>
      <c r="E43596" s="122"/>
    </row>
    <row r="43597" spans="4:5">
      <c r="D43597" s="122"/>
      <c r="E43597" s="122"/>
    </row>
    <row r="43598" spans="4:5">
      <c r="D43598" s="122"/>
      <c r="E43598" s="122"/>
    </row>
    <row r="43599" spans="4:5">
      <c r="D43599" s="122"/>
      <c r="E43599" s="122"/>
    </row>
    <row r="43600" spans="4:5">
      <c r="D43600" s="122"/>
      <c r="E43600" s="122"/>
    </row>
    <row r="43601" spans="4:5">
      <c r="D43601" s="122"/>
      <c r="E43601" s="122"/>
    </row>
    <row r="43602" spans="4:5">
      <c r="D43602" s="122"/>
      <c r="E43602" s="122"/>
    </row>
    <row r="43603" spans="4:5">
      <c r="D43603" s="122"/>
      <c r="E43603" s="122"/>
    </row>
    <row r="43604" spans="4:5">
      <c r="D43604" s="122"/>
      <c r="E43604" s="122"/>
    </row>
    <row r="43605" spans="4:5">
      <c r="D43605" s="122"/>
      <c r="E43605" s="122"/>
    </row>
    <row r="43606" spans="4:5">
      <c r="D43606" s="122"/>
      <c r="E43606" s="122"/>
    </row>
    <row r="43607" spans="4:5">
      <c r="D43607" s="122"/>
      <c r="E43607" s="122"/>
    </row>
    <row r="43608" spans="4:5">
      <c r="D43608" s="122"/>
      <c r="E43608" s="122"/>
    </row>
    <row r="43609" spans="4:5">
      <c r="D43609" s="122"/>
      <c r="E43609" s="122"/>
    </row>
    <row r="43610" spans="4:5">
      <c r="D43610" s="122"/>
      <c r="E43610" s="122"/>
    </row>
    <row r="43611" spans="4:5">
      <c r="D43611" s="122"/>
      <c r="E43611" s="122"/>
    </row>
    <row r="43612" spans="4:5">
      <c r="D43612" s="122"/>
      <c r="E43612" s="122"/>
    </row>
    <row r="43613" spans="4:5">
      <c r="D43613" s="122"/>
      <c r="E43613" s="122"/>
    </row>
    <row r="43614" spans="4:5">
      <c r="D43614" s="122"/>
      <c r="E43614" s="122"/>
    </row>
    <row r="43615" spans="4:5">
      <c r="D43615" s="122"/>
      <c r="E43615" s="122"/>
    </row>
    <row r="43616" spans="4:5">
      <c r="D43616" s="122"/>
      <c r="E43616" s="122"/>
    </row>
    <row r="43617" spans="4:5">
      <c r="D43617" s="122"/>
      <c r="E43617" s="122"/>
    </row>
    <row r="43618" spans="4:5">
      <c r="D43618" s="122"/>
      <c r="E43618" s="122"/>
    </row>
    <row r="43619" spans="4:5">
      <c r="D43619" s="122"/>
      <c r="E43619" s="122"/>
    </row>
    <row r="43620" spans="4:5">
      <c r="D43620" s="122"/>
      <c r="E43620" s="122"/>
    </row>
    <row r="43621" spans="4:5">
      <c r="D43621" s="122"/>
      <c r="E43621" s="122"/>
    </row>
    <row r="43622" spans="4:5">
      <c r="D43622" s="122"/>
      <c r="E43622" s="122"/>
    </row>
    <row r="43623" spans="4:5">
      <c r="D43623" s="122"/>
      <c r="E43623" s="122"/>
    </row>
    <row r="43624" spans="4:5">
      <c r="D43624" s="122"/>
      <c r="E43624" s="122"/>
    </row>
    <row r="43625" spans="4:5">
      <c r="D43625" s="122"/>
      <c r="E43625" s="122"/>
    </row>
    <row r="43626" spans="4:5">
      <c r="D43626" s="122"/>
      <c r="E43626" s="122"/>
    </row>
    <row r="43627" spans="4:5">
      <c r="D43627" s="122"/>
      <c r="E43627" s="122"/>
    </row>
    <row r="43628" spans="4:5">
      <c r="D43628" s="122"/>
      <c r="E43628" s="122"/>
    </row>
    <row r="43629" spans="4:5">
      <c r="D43629" s="122"/>
      <c r="E43629" s="122"/>
    </row>
    <row r="43630" spans="4:5">
      <c r="D43630" s="122"/>
      <c r="E43630" s="122"/>
    </row>
    <row r="43631" spans="4:5">
      <c r="D43631" s="122"/>
      <c r="E43631" s="122"/>
    </row>
    <row r="43632" spans="4:5">
      <c r="D43632" s="122"/>
      <c r="E43632" s="122"/>
    </row>
    <row r="43633" spans="4:5">
      <c r="D43633" s="122"/>
      <c r="E43633" s="122"/>
    </row>
    <row r="43634" spans="4:5">
      <c r="D43634" s="122"/>
      <c r="E43634" s="122"/>
    </row>
    <row r="43635" spans="4:5">
      <c r="D43635" s="122"/>
      <c r="E43635" s="122"/>
    </row>
    <row r="43636" spans="4:5">
      <c r="D43636" s="122"/>
      <c r="E43636" s="122"/>
    </row>
    <row r="43637" spans="4:5">
      <c r="D43637" s="122"/>
      <c r="E43637" s="122"/>
    </row>
    <row r="43638" spans="4:5">
      <c r="D43638" s="122"/>
      <c r="E43638" s="122"/>
    </row>
    <row r="43639" spans="4:5">
      <c r="D43639" s="122"/>
      <c r="E43639" s="122"/>
    </row>
    <row r="43640" spans="4:5">
      <c r="D43640" s="122"/>
      <c r="E43640" s="122"/>
    </row>
    <row r="43641" spans="4:5">
      <c r="D43641" s="122"/>
      <c r="E43641" s="122"/>
    </row>
    <row r="43642" spans="4:5">
      <c r="D43642" s="122"/>
      <c r="E43642" s="122"/>
    </row>
    <row r="43643" spans="4:5">
      <c r="D43643" s="122"/>
      <c r="E43643" s="122"/>
    </row>
    <row r="43644" spans="4:5">
      <c r="D43644" s="122"/>
      <c r="E43644" s="122"/>
    </row>
    <row r="43645" spans="4:5">
      <c r="D43645" s="122"/>
      <c r="E43645" s="122"/>
    </row>
    <row r="43646" spans="4:5">
      <c r="D43646" s="122"/>
      <c r="E43646" s="122"/>
    </row>
    <row r="43647" spans="4:5">
      <c r="D43647" s="122"/>
      <c r="E43647" s="122"/>
    </row>
    <row r="43648" spans="4:5">
      <c r="D43648" s="122"/>
      <c r="E43648" s="122"/>
    </row>
    <row r="43649" spans="4:5">
      <c r="D43649" s="122"/>
      <c r="E43649" s="122"/>
    </row>
    <row r="43650" spans="4:5">
      <c r="D43650" s="122"/>
      <c r="E43650" s="122"/>
    </row>
    <row r="43651" spans="4:5">
      <c r="D43651" s="122"/>
      <c r="E43651" s="122"/>
    </row>
    <row r="43652" spans="4:5">
      <c r="D43652" s="122"/>
      <c r="E43652" s="122"/>
    </row>
    <row r="43653" spans="4:5">
      <c r="D43653" s="122"/>
      <c r="E43653" s="122"/>
    </row>
    <row r="43654" spans="4:5">
      <c r="D43654" s="122"/>
      <c r="E43654" s="122"/>
    </row>
    <row r="43655" spans="4:5">
      <c r="D43655" s="122"/>
      <c r="E43655" s="122"/>
    </row>
    <row r="43656" spans="4:5">
      <c r="D43656" s="122"/>
      <c r="E43656" s="122"/>
    </row>
    <row r="43657" spans="4:5">
      <c r="D43657" s="122"/>
      <c r="E43657" s="122"/>
    </row>
    <row r="43658" spans="4:5">
      <c r="D43658" s="122"/>
      <c r="E43658" s="122"/>
    </row>
    <row r="43659" spans="4:5">
      <c r="D43659" s="122"/>
      <c r="E43659" s="122"/>
    </row>
    <row r="43660" spans="4:5">
      <c r="D43660" s="122"/>
      <c r="E43660" s="122"/>
    </row>
    <row r="43661" spans="4:5">
      <c r="D43661" s="122"/>
      <c r="E43661" s="122"/>
    </row>
    <row r="43662" spans="4:5">
      <c r="D43662" s="122"/>
      <c r="E43662" s="122"/>
    </row>
    <row r="43663" spans="4:5">
      <c r="D43663" s="122"/>
      <c r="E43663" s="122"/>
    </row>
    <row r="43664" spans="4:5">
      <c r="D43664" s="122"/>
      <c r="E43664" s="122"/>
    </row>
    <row r="43665" spans="4:5">
      <c r="D43665" s="122"/>
      <c r="E43665" s="122"/>
    </row>
    <row r="43666" spans="4:5">
      <c r="D43666" s="122"/>
      <c r="E43666" s="122"/>
    </row>
    <row r="43667" spans="4:5">
      <c r="D43667" s="122"/>
      <c r="E43667" s="122"/>
    </row>
    <row r="43668" spans="4:5">
      <c r="D43668" s="122"/>
      <c r="E43668" s="122"/>
    </row>
    <row r="43669" spans="4:5">
      <c r="D43669" s="122"/>
      <c r="E43669" s="122"/>
    </row>
    <row r="43670" spans="4:5">
      <c r="D43670" s="122"/>
      <c r="E43670" s="122"/>
    </row>
    <row r="43671" spans="4:5">
      <c r="D43671" s="122"/>
      <c r="E43671" s="122"/>
    </row>
    <row r="43672" spans="4:5">
      <c r="D43672" s="122"/>
      <c r="E43672" s="122"/>
    </row>
    <row r="43673" spans="4:5">
      <c r="D43673" s="122"/>
      <c r="E43673" s="122"/>
    </row>
    <row r="43674" spans="4:5">
      <c r="D43674" s="122"/>
      <c r="E43674" s="122"/>
    </row>
    <row r="43675" spans="4:5">
      <c r="D43675" s="122"/>
      <c r="E43675" s="122"/>
    </row>
    <row r="43676" spans="4:5">
      <c r="D43676" s="122"/>
      <c r="E43676" s="122"/>
    </row>
    <row r="43677" spans="4:5">
      <c r="D43677" s="122"/>
      <c r="E43677" s="122"/>
    </row>
    <row r="43678" spans="4:5">
      <c r="D43678" s="122"/>
      <c r="E43678" s="122"/>
    </row>
    <row r="43679" spans="4:5">
      <c r="D43679" s="122"/>
      <c r="E43679" s="122"/>
    </row>
    <row r="43680" spans="4:5">
      <c r="D43680" s="122"/>
      <c r="E43680" s="122"/>
    </row>
    <row r="43681" spans="4:5">
      <c r="D43681" s="122"/>
      <c r="E43681" s="122"/>
    </row>
    <row r="43682" spans="4:5">
      <c r="D43682" s="122"/>
      <c r="E43682" s="122"/>
    </row>
    <row r="43683" spans="4:5">
      <c r="D43683" s="122"/>
      <c r="E43683" s="122"/>
    </row>
    <row r="43684" spans="4:5">
      <c r="D43684" s="122"/>
      <c r="E43684" s="122"/>
    </row>
    <row r="43685" spans="4:5">
      <c r="D43685" s="122"/>
      <c r="E43685" s="122"/>
    </row>
    <row r="43686" spans="4:5">
      <c r="D43686" s="122"/>
      <c r="E43686" s="122"/>
    </row>
    <row r="43687" spans="4:5">
      <c r="D43687" s="122"/>
      <c r="E43687" s="122"/>
    </row>
    <row r="43688" spans="4:5">
      <c r="D43688" s="122"/>
      <c r="E43688" s="122"/>
    </row>
    <row r="43689" spans="4:5">
      <c r="D43689" s="122"/>
      <c r="E43689" s="122"/>
    </row>
    <row r="43690" spans="4:5">
      <c r="D43690" s="122"/>
      <c r="E43690" s="122"/>
    </row>
    <row r="43691" spans="4:5">
      <c r="D43691" s="122"/>
      <c r="E43691" s="122"/>
    </row>
    <row r="43692" spans="4:5">
      <c r="D43692" s="122"/>
      <c r="E43692" s="122"/>
    </row>
    <row r="43693" spans="4:5">
      <c r="D43693" s="122"/>
      <c r="E43693" s="122"/>
    </row>
    <row r="43694" spans="4:5">
      <c r="D43694" s="122"/>
      <c r="E43694" s="122"/>
    </row>
    <row r="43695" spans="4:5">
      <c r="D43695" s="122"/>
      <c r="E43695" s="122"/>
    </row>
    <row r="43696" spans="4:5">
      <c r="D43696" s="122"/>
      <c r="E43696" s="122"/>
    </row>
    <row r="43697" spans="4:5">
      <c r="D43697" s="122"/>
      <c r="E43697" s="122"/>
    </row>
    <row r="43698" spans="4:5">
      <c r="D43698" s="122"/>
      <c r="E43698" s="122"/>
    </row>
    <row r="43699" spans="4:5">
      <c r="D43699" s="122"/>
      <c r="E43699" s="122"/>
    </row>
    <row r="43700" spans="4:5">
      <c r="D43700" s="122"/>
      <c r="E43700" s="122"/>
    </row>
    <row r="43701" spans="4:5">
      <c r="D43701" s="122"/>
      <c r="E43701" s="122"/>
    </row>
    <row r="43702" spans="4:5">
      <c r="D43702" s="122"/>
      <c r="E43702" s="122"/>
    </row>
    <row r="43703" spans="4:5">
      <c r="D43703" s="122"/>
      <c r="E43703" s="122"/>
    </row>
    <row r="43704" spans="4:5">
      <c r="D43704" s="122"/>
      <c r="E43704" s="122"/>
    </row>
    <row r="43705" spans="4:5">
      <c r="D43705" s="122"/>
      <c r="E43705" s="122"/>
    </row>
    <row r="43706" spans="4:5">
      <c r="D43706" s="122"/>
      <c r="E43706" s="122"/>
    </row>
    <row r="43707" spans="4:5">
      <c r="D43707" s="122"/>
      <c r="E43707" s="122"/>
    </row>
    <row r="43708" spans="4:5">
      <c r="D43708" s="122"/>
      <c r="E43708" s="122"/>
    </row>
    <row r="43709" spans="4:5">
      <c r="D43709" s="122"/>
      <c r="E43709" s="122"/>
    </row>
    <row r="43710" spans="4:5">
      <c r="D43710" s="122"/>
      <c r="E43710" s="122"/>
    </row>
    <row r="43711" spans="4:5">
      <c r="D43711" s="122"/>
      <c r="E43711" s="122"/>
    </row>
    <row r="43712" spans="4:5">
      <c r="D43712" s="122"/>
      <c r="E43712" s="122"/>
    </row>
    <row r="43713" spans="4:5">
      <c r="D43713" s="122"/>
      <c r="E43713" s="122"/>
    </row>
    <row r="43714" spans="4:5">
      <c r="D43714" s="122"/>
      <c r="E43714" s="122"/>
    </row>
    <row r="43715" spans="4:5">
      <c r="D43715" s="122"/>
      <c r="E43715" s="122"/>
    </row>
    <row r="43716" spans="4:5">
      <c r="D43716" s="122"/>
      <c r="E43716" s="122"/>
    </row>
    <row r="43717" spans="4:5">
      <c r="D43717" s="122"/>
      <c r="E43717" s="122"/>
    </row>
    <row r="43718" spans="4:5">
      <c r="D43718" s="122"/>
      <c r="E43718" s="122"/>
    </row>
    <row r="43719" spans="4:5">
      <c r="D43719" s="122"/>
      <c r="E43719" s="122"/>
    </row>
    <row r="43720" spans="4:5">
      <c r="D43720" s="122"/>
      <c r="E43720" s="122"/>
    </row>
    <row r="43721" spans="4:5">
      <c r="D43721" s="122"/>
      <c r="E43721" s="122"/>
    </row>
    <row r="43722" spans="4:5">
      <c r="D43722" s="122"/>
      <c r="E43722" s="122"/>
    </row>
    <row r="43723" spans="4:5">
      <c r="D43723" s="122"/>
      <c r="E43723" s="122"/>
    </row>
    <row r="43724" spans="4:5">
      <c r="D43724" s="122"/>
      <c r="E43724" s="122"/>
    </row>
    <row r="43725" spans="4:5">
      <c r="D43725" s="122"/>
      <c r="E43725" s="122"/>
    </row>
    <row r="43726" spans="4:5">
      <c r="D43726" s="122"/>
      <c r="E43726" s="122"/>
    </row>
    <row r="43727" spans="4:5">
      <c r="D43727" s="122"/>
      <c r="E43727" s="122"/>
    </row>
    <row r="43728" spans="4:5">
      <c r="D43728" s="122"/>
      <c r="E43728" s="122"/>
    </row>
    <row r="43729" spans="4:5">
      <c r="D43729" s="122"/>
      <c r="E43729" s="122"/>
    </row>
    <row r="43730" spans="4:5">
      <c r="D43730" s="122"/>
      <c r="E43730" s="122"/>
    </row>
    <row r="43731" spans="4:5">
      <c r="D43731" s="122"/>
      <c r="E43731" s="122"/>
    </row>
    <row r="43732" spans="4:5">
      <c r="D43732" s="122"/>
      <c r="E43732" s="122"/>
    </row>
    <row r="43733" spans="4:5">
      <c r="D43733" s="122"/>
      <c r="E43733" s="122"/>
    </row>
    <row r="43734" spans="4:5">
      <c r="D43734" s="122"/>
      <c r="E43734" s="122"/>
    </row>
    <row r="43735" spans="4:5">
      <c r="D43735" s="122"/>
      <c r="E43735" s="122"/>
    </row>
    <row r="43736" spans="4:5">
      <c r="D43736" s="122"/>
      <c r="E43736" s="122"/>
    </row>
    <row r="43737" spans="4:5">
      <c r="D43737" s="122"/>
      <c r="E43737" s="122"/>
    </row>
    <row r="43738" spans="4:5">
      <c r="D43738" s="122"/>
      <c r="E43738" s="122"/>
    </row>
    <row r="43739" spans="4:5">
      <c r="D43739" s="122"/>
      <c r="E43739" s="122"/>
    </row>
    <row r="43740" spans="4:5">
      <c r="D43740" s="122"/>
      <c r="E43740" s="122"/>
    </row>
    <row r="43741" spans="4:5">
      <c r="D43741" s="122"/>
      <c r="E43741" s="122"/>
    </row>
    <row r="43742" spans="4:5">
      <c r="D43742" s="122"/>
      <c r="E43742" s="122"/>
    </row>
    <row r="43743" spans="4:5">
      <c r="D43743" s="122"/>
      <c r="E43743" s="122"/>
    </row>
    <row r="43744" spans="4:5">
      <c r="D43744" s="122"/>
      <c r="E43744" s="122"/>
    </row>
    <row r="43745" spans="4:5">
      <c r="D43745" s="122"/>
      <c r="E43745" s="122"/>
    </row>
    <row r="43746" spans="4:5">
      <c r="D43746" s="122"/>
      <c r="E43746" s="122"/>
    </row>
    <row r="43747" spans="4:5">
      <c r="D43747" s="122"/>
      <c r="E43747" s="122"/>
    </row>
    <row r="43748" spans="4:5">
      <c r="D43748" s="122"/>
      <c r="E43748" s="122"/>
    </row>
    <row r="43749" spans="4:5">
      <c r="D43749" s="122"/>
      <c r="E43749" s="122"/>
    </row>
    <row r="43750" spans="4:5">
      <c r="D43750" s="122"/>
      <c r="E43750" s="122"/>
    </row>
    <row r="43751" spans="4:5">
      <c r="D43751" s="122"/>
      <c r="E43751" s="122"/>
    </row>
    <row r="43752" spans="4:5">
      <c r="D43752" s="122"/>
      <c r="E43752" s="122"/>
    </row>
    <row r="43753" spans="4:5">
      <c r="D43753" s="122"/>
      <c r="E43753" s="122"/>
    </row>
    <row r="43754" spans="4:5">
      <c r="D43754" s="122"/>
      <c r="E43754" s="122"/>
    </row>
    <row r="43755" spans="4:5">
      <c r="D43755" s="122"/>
      <c r="E43755" s="122"/>
    </row>
    <row r="43756" spans="4:5">
      <c r="D43756" s="122"/>
      <c r="E43756" s="122"/>
    </row>
    <row r="43757" spans="4:5">
      <c r="D43757" s="122"/>
      <c r="E43757" s="122"/>
    </row>
    <row r="43758" spans="4:5">
      <c r="D43758" s="122"/>
      <c r="E43758" s="122"/>
    </row>
    <row r="43759" spans="4:5">
      <c r="D43759" s="122"/>
      <c r="E43759" s="122"/>
    </row>
    <row r="43760" spans="4:5">
      <c r="D43760" s="122"/>
      <c r="E43760" s="122"/>
    </row>
    <row r="43761" spans="4:5">
      <c r="D43761" s="122"/>
      <c r="E43761" s="122"/>
    </row>
    <row r="43762" spans="4:5">
      <c r="D43762" s="122"/>
      <c r="E43762" s="122"/>
    </row>
    <row r="43763" spans="4:5">
      <c r="D43763" s="122"/>
      <c r="E43763" s="122"/>
    </row>
    <row r="43764" spans="4:5">
      <c r="D43764" s="122"/>
      <c r="E43764" s="122"/>
    </row>
    <row r="43765" spans="4:5">
      <c r="D43765" s="122"/>
      <c r="E43765" s="122"/>
    </row>
    <row r="43766" spans="4:5">
      <c r="D43766" s="122"/>
      <c r="E43766" s="122"/>
    </row>
    <row r="43767" spans="4:5">
      <c r="D43767" s="122"/>
      <c r="E43767" s="122"/>
    </row>
    <row r="43768" spans="4:5">
      <c r="D43768" s="122"/>
      <c r="E43768" s="122"/>
    </row>
    <row r="43769" spans="4:5">
      <c r="D43769" s="122"/>
      <c r="E43769" s="122"/>
    </row>
    <row r="43770" spans="4:5">
      <c r="D43770" s="122"/>
      <c r="E43770" s="122"/>
    </row>
    <row r="43771" spans="4:5">
      <c r="D43771" s="122"/>
      <c r="E43771" s="122"/>
    </row>
    <row r="43772" spans="4:5">
      <c r="D43772" s="122"/>
      <c r="E43772" s="122"/>
    </row>
    <row r="43773" spans="4:5">
      <c r="D43773" s="122"/>
      <c r="E43773" s="122"/>
    </row>
    <row r="43774" spans="4:5">
      <c r="D43774" s="122"/>
      <c r="E43774" s="122"/>
    </row>
    <row r="43775" spans="4:5">
      <c r="D43775" s="122"/>
      <c r="E43775" s="122"/>
    </row>
    <row r="43776" spans="4:5">
      <c r="D43776" s="122"/>
      <c r="E43776" s="122"/>
    </row>
    <row r="43777" spans="4:5">
      <c r="D43777" s="122"/>
      <c r="E43777" s="122"/>
    </row>
    <row r="43778" spans="4:5">
      <c r="D43778" s="122"/>
      <c r="E43778" s="122"/>
    </row>
    <row r="43779" spans="4:5">
      <c r="D43779" s="122"/>
      <c r="E43779" s="122"/>
    </row>
    <row r="43780" spans="4:5">
      <c r="D43780" s="122"/>
      <c r="E43780" s="122"/>
    </row>
    <row r="43781" spans="4:5">
      <c r="D43781" s="122"/>
      <c r="E43781" s="122"/>
    </row>
    <row r="43782" spans="4:5">
      <c r="D43782" s="122"/>
      <c r="E43782" s="122"/>
    </row>
    <row r="43783" spans="4:5">
      <c r="D43783" s="122"/>
      <c r="E43783" s="122"/>
    </row>
    <row r="43784" spans="4:5">
      <c r="D43784" s="122"/>
      <c r="E43784" s="122"/>
    </row>
    <row r="43785" spans="4:5">
      <c r="D43785" s="122"/>
      <c r="E43785" s="122"/>
    </row>
    <row r="43786" spans="4:5">
      <c r="D43786" s="122"/>
      <c r="E43786" s="122"/>
    </row>
    <row r="43787" spans="4:5">
      <c r="D43787" s="122"/>
      <c r="E43787" s="122"/>
    </row>
    <row r="43788" spans="4:5">
      <c r="D43788" s="122"/>
      <c r="E43788" s="122"/>
    </row>
    <row r="43789" spans="4:5">
      <c r="D43789" s="122"/>
      <c r="E43789" s="122"/>
    </row>
    <row r="43790" spans="4:5">
      <c r="D43790" s="122"/>
      <c r="E43790" s="122"/>
    </row>
    <row r="43791" spans="4:5">
      <c r="D43791" s="122"/>
      <c r="E43791" s="122"/>
    </row>
    <row r="43792" spans="4:5">
      <c r="D43792" s="122"/>
      <c r="E43792" s="122"/>
    </row>
    <row r="43793" spans="4:5">
      <c r="D43793" s="122"/>
      <c r="E43793" s="122"/>
    </row>
    <row r="43794" spans="4:5">
      <c r="D43794" s="122"/>
      <c r="E43794" s="122"/>
    </row>
    <row r="43795" spans="4:5">
      <c r="D43795" s="122"/>
      <c r="E43795" s="122"/>
    </row>
    <row r="43796" spans="4:5">
      <c r="D43796" s="122"/>
      <c r="E43796" s="122"/>
    </row>
    <row r="43797" spans="4:5">
      <c r="D43797" s="122"/>
      <c r="E43797" s="122"/>
    </row>
    <row r="43798" spans="4:5">
      <c r="D43798" s="122"/>
      <c r="E43798" s="122"/>
    </row>
    <row r="43799" spans="4:5">
      <c r="D43799" s="122"/>
      <c r="E43799" s="122"/>
    </row>
    <row r="43800" spans="4:5">
      <c r="D43800" s="122"/>
      <c r="E43800" s="122"/>
    </row>
    <row r="43801" spans="4:5">
      <c r="D43801" s="122"/>
      <c r="E43801" s="122"/>
    </row>
    <row r="43802" spans="4:5">
      <c r="D43802" s="122"/>
      <c r="E43802" s="122"/>
    </row>
    <row r="43803" spans="4:5">
      <c r="D43803" s="122"/>
      <c r="E43803" s="122"/>
    </row>
    <row r="43804" spans="4:5">
      <c r="D43804" s="122"/>
      <c r="E43804" s="122"/>
    </row>
    <row r="43805" spans="4:5">
      <c r="D43805" s="122"/>
      <c r="E43805" s="122"/>
    </row>
    <row r="43806" spans="4:5">
      <c r="D43806" s="122"/>
      <c r="E43806" s="122"/>
    </row>
    <row r="43807" spans="4:5">
      <c r="D43807" s="122"/>
      <c r="E43807" s="122"/>
    </row>
    <row r="43808" spans="4:5">
      <c r="D43808" s="122"/>
      <c r="E43808" s="122"/>
    </row>
    <row r="43809" spans="4:5">
      <c r="D43809" s="122"/>
      <c r="E43809" s="122"/>
    </row>
    <row r="43810" spans="4:5">
      <c r="D43810" s="122"/>
      <c r="E43810" s="122"/>
    </row>
    <row r="43811" spans="4:5">
      <c r="D43811" s="122"/>
      <c r="E43811" s="122"/>
    </row>
    <row r="43812" spans="4:5">
      <c r="D43812" s="122"/>
      <c r="E43812" s="122"/>
    </row>
    <row r="43813" spans="4:5">
      <c r="D43813" s="122"/>
      <c r="E43813" s="122"/>
    </row>
    <row r="43814" spans="4:5">
      <c r="D43814" s="122"/>
      <c r="E43814" s="122"/>
    </row>
    <row r="43815" spans="4:5">
      <c r="D43815" s="122"/>
      <c r="E43815" s="122"/>
    </row>
    <row r="43816" spans="4:5">
      <c r="D43816" s="122"/>
      <c r="E43816" s="122"/>
    </row>
    <row r="43817" spans="4:5">
      <c r="D43817" s="122"/>
      <c r="E43817" s="122"/>
    </row>
    <row r="43818" spans="4:5">
      <c r="D43818" s="122"/>
      <c r="E43818" s="122"/>
    </row>
    <row r="43819" spans="4:5">
      <c r="D43819" s="122"/>
      <c r="E43819" s="122"/>
    </row>
    <row r="43820" spans="4:5">
      <c r="D43820" s="122"/>
      <c r="E43820" s="122"/>
    </row>
    <row r="43821" spans="4:5">
      <c r="D43821" s="122"/>
      <c r="E43821" s="122"/>
    </row>
    <row r="43822" spans="4:5">
      <c r="D43822" s="122"/>
      <c r="E43822" s="122"/>
    </row>
    <row r="43823" spans="4:5">
      <c r="D43823" s="122"/>
      <c r="E43823" s="122"/>
    </row>
    <row r="43824" spans="4:5">
      <c r="D43824" s="122"/>
      <c r="E43824" s="122"/>
    </row>
    <row r="43825" spans="4:5">
      <c r="D43825" s="122"/>
      <c r="E43825" s="122"/>
    </row>
    <row r="43826" spans="4:5">
      <c r="D43826" s="122"/>
      <c r="E43826" s="122"/>
    </row>
    <row r="43827" spans="4:5">
      <c r="D43827" s="122"/>
      <c r="E43827" s="122"/>
    </row>
    <row r="43828" spans="4:5">
      <c r="D43828" s="122"/>
      <c r="E43828" s="122"/>
    </row>
    <row r="43829" spans="4:5">
      <c r="D43829" s="122"/>
      <c r="E43829" s="122"/>
    </row>
    <row r="43830" spans="4:5">
      <c r="D43830" s="122"/>
      <c r="E43830" s="122"/>
    </row>
    <row r="43831" spans="4:5">
      <c r="D43831" s="122"/>
      <c r="E43831" s="122"/>
    </row>
    <row r="43832" spans="4:5">
      <c r="D43832" s="122"/>
      <c r="E43832" s="122"/>
    </row>
    <row r="43833" spans="4:5">
      <c r="D43833" s="122"/>
      <c r="E43833" s="122"/>
    </row>
    <row r="43834" spans="4:5">
      <c r="D43834" s="122"/>
      <c r="E43834" s="122"/>
    </row>
    <row r="43835" spans="4:5">
      <c r="D43835" s="122"/>
      <c r="E43835" s="122"/>
    </row>
    <row r="43836" spans="4:5">
      <c r="D43836" s="122"/>
      <c r="E43836" s="122"/>
    </row>
    <row r="43837" spans="4:5">
      <c r="D43837" s="122"/>
      <c r="E43837" s="122"/>
    </row>
    <row r="43838" spans="4:5">
      <c r="D43838" s="122"/>
      <c r="E43838" s="122"/>
    </row>
    <row r="43839" spans="4:5">
      <c r="D43839" s="122"/>
      <c r="E43839" s="122"/>
    </row>
    <row r="43840" spans="4:5">
      <c r="D43840" s="122"/>
      <c r="E43840" s="122"/>
    </row>
    <row r="43841" spans="4:5">
      <c r="D43841" s="122"/>
      <c r="E43841" s="122"/>
    </row>
    <row r="43842" spans="4:5">
      <c r="D43842" s="122"/>
      <c r="E43842" s="122"/>
    </row>
    <row r="43843" spans="4:5">
      <c r="D43843" s="122"/>
      <c r="E43843" s="122"/>
    </row>
    <row r="43844" spans="4:5">
      <c r="D43844" s="122"/>
      <c r="E43844" s="122"/>
    </row>
    <row r="43845" spans="4:5">
      <c r="D43845" s="122"/>
      <c r="E43845" s="122"/>
    </row>
    <row r="43846" spans="4:5">
      <c r="D43846" s="122"/>
      <c r="E43846" s="122"/>
    </row>
    <row r="43847" spans="4:5">
      <c r="D43847" s="122"/>
      <c r="E43847" s="122"/>
    </row>
    <row r="43848" spans="4:5">
      <c r="D43848" s="122"/>
      <c r="E43848" s="122"/>
    </row>
    <row r="43849" spans="4:5">
      <c r="D43849" s="122"/>
      <c r="E43849" s="122"/>
    </row>
    <row r="43850" spans="4:5">
      <c r="D43850" s="122"/>
      <c r="E43850" s="122"/>
    </row>
    <row r="43851" spans="4:5">
      <c r="D43851" s="122"/>
      <c r="E43851" s="122"/>
    </row>
    <row r="43852" spans="4:5">
      <c r="D43852" s="122"/>
      <c r="E43852" s="122"/>
    </row>
    <row r="43853" spans="4:5">
      <c r="D43853" s="122"/>
      <c r="E43853" s="122"/>
    </row>
    <row r="43854" spans="4:5">
      <c r="D43854" s="122"/>
      <c r="E43854" s="122"/>
    </row>
    <row r="43855" spans="4:5">
      <c r="D43855" s="122"/>
      <c r="E43855" s="122"/>
    </row>
    <row r="43856" spans="4:5">
      <c r="D43856" s="122"/>
      <c r="E43856" s="122"/>
    </row>
    <row r="43857" spans="4:5">
      <c r="D43857" s="122"/>
      <c r="E43857" s="122"/>
    </row>
    <row r="43858" spans="4:5">
      <c r="D43858" s="122"/>
      <c r="E43858" s="122"/>
    </row>
    <row r="43859" spans="4:5">
      <c r="D43859" s="122"/>
      <c r="E43859" s="122"/>
    </row>
    <row r="43860" spans="4:5">
      <c r="D43860" s="122"/>
      <c r="E43860" s="122"/>
    </row>
    <row r="43861" spans="4:5">
      <c r="D43861" s="122"/>
      <c r="E43861" s="122"/>
    </row>
    <row r="43862" spans="4:5">
      <c r="D43862" s="122"/>
      <c r="E43862" s="122"/>
    </row>
    <row r="43863" spans="4:5">
      <c r="D43863" s="122"/>
      <c r="E43863" s="122"/>
    </row>
    <row r="43864" spans="4:5">
      <c r="D43864" s="122"/>
      <c r="E43864" s="122"/>
    </row>
    <row r="43865" spans="4:5">
      <c r="D43865" s="122"/>
      <c r="E43865" s="122"/>
    </row>
    <row r="43866" spans="4:5">
      <c r="D43866" s="122"/>
      <c r="E43866" s="122"/>
    </row>
    <row r="43867" spans="4:5">
      <c r="D43867" s="122"/>
      <c r="E43867" s="122"/>
    </row>
    <row r="43868" spans="4:5">
      <c r="D43868" s="122"/>
      <c r="E43868" s="122"/>
    </row>
    <row r="43869" spans="4:5">
      <c r="D43869" s="122"/>
      <c r="E43869" s="122"/>
    </row>
    <row r="43870" spans="4:5">
      <c r="D43870" s="122"/>
      <c r="E43870" s="122"/>
    </row>
    <row r="43871" spans="4:5">
      <c r="D43871" s="122"/>
      <c r="E43871" s="122"/>
    </row>
    <row r="43872" spans="4:5">
      <c r="D43872" s="122"/>
      <c r="E43872" s="122"/>
    </row>
    <row r="43873" spans="4:5">
      <c r="D43873" s="122"/>
      <c r="E43873" s="122"/>
    </row>
    <row r="43874" spans="4:5">
      <c r="D43874" s="122"/>
      <c r="E43874" s="122"/>
    </row>
    <row r="43875" spans="4:5">
      <c r="D43875" s="122"/>
      <c r="E43875" s="122"/>
    </row>
    <row r="43876" spans="4:5">
      <c r="D43876" s="122"/>
      <c r="E43876" s="122"/>
    </row>
    <row r="43877" spans="4:5">
      <c r="D43877" s="122"/>
      <c r="E43877" s="122"/>
    </row>
    <row r="43878" spans="4:5">
      <c r="D43878" s="122"/>
      <c r="E43878" s="122"/>
    </row>
    <row r="43879" spans="4:5">
      <c r="D43879" s="122"/>
      <c r="E43879" s="122"/>
    </row>
    <row r="43880" spans="4:5">
      <c r="D43880" s="122"/>
      <c r="E43880" s="122"/>
    </row>
    <row r="43881" spans="4:5">
      <c r="D43881" s="122"/>
      <c r="E43881" s="122"/>
    </row>
    <row r="43882" spans="4:5">
      <c r="D43882" s="122"/>
      <c r="E43882" s="122"/>
    </row>
    <row r="43883" spans="4:5">
      <c r="D43883" s="122"/>
      <c r="E43883" s="122"/>
    </row>
    <row r="43884" spans="4:5">
      <c r="D43884" s="122"/>
      <c r="E43884" s="122"/>
    </row>
    <row r="43885" spans="4:5">
      <c r="D43885" s="122"/>
      <c r="E43885" s="122"/>
    </row>
    <row r="43886" spans="4:5">
      <c r="D43886" s="122"/>
      <c r="E43886" s="122"/>
    </row>
    <row r="43887" spans="4:5">
      <c r="D43887" s="122"/>
      <c r="E43887" s="122"/>
    </row>
    <row r="43888" spans="4:5">
      <c r="D43888" s="122"/>
      <c r="E43888" s="122"/>
    </row>
    <row r="43889" spans="4:5">
      <c r="D43889" s="122"/>
      <c r="E43889" s="122"/>
    </row>
    <row r="43890" spans="4:5">
      <c r="D43890" s="122"/>
      <c r="E43890" s="122"/>
    </row>
    <row r="43891" spans="4:5">
      <c r="D43891" s="122"/>
      <c r="E43891" s="122"/>
    </row>
    <row r="43892" spans="4:5">
      <c r="D43892" s="122"/>
      <c r="E43892" s="122"/>
    </row>
    <row r="43893" spans="4:5">
      <c r="D43893" s="122"/>
      <c r="E43893" s="122"/>
    </row>
    <row r="43894" spans="4:5">
      <c r="D43894" s="122"/>
      <c r="E43894" s="122"/>
    </row>
    <row r="43895" spans="4:5">
      <c r="D43895" s="122"/>
      <c r="E43895" s="122"/>
    </row>
    <row r="43896" spans="4:5">
      <c r="D43896" s="122"/>
      <c r="E43896" s="122"/>
    </row>
    <row r="43897" spans="4:5">
      <c r="D43897" s="122"/>
      <c r="E43897" s="122"/>
    </row>
    <row r="43898" spans="4:5">
      <c r="D43898" s="122"/>
      <c r="E43898" s="122"/>
    </row>
    <row r="43899" spans="4:5">
      <c r="D43899" s="122"/>
      <c r="E43899" s="122"/>
    </row>
    <row r="43900" spans="4:5">
      <c r="D43900" s="122"/>
      <c r="E43900" s="122"/>
    </row>
    <row r="43901" spans="4:5">
      <c r="D43901" s="122"/>
      <c r="E43901" s="122"/>
    </row>
    <row r="43902" spans="4:5">
      <c r="D43902" s="122"/>
      <c r="E43902" s="122"/>
    </row>
    <row r="43903" spans="4:5">
      <c r="D43903" s="122"/>
      <c r="E43903" s="122"/>
    </row>
    <row r="43904" spans="4:5">
      <c r="D43904" s="122"/>
      <c r="E43904" s="122"/>
    </row>
    <row r="43905" spans="4:5">
      <c r="D43905" s="122"/>
      <c r="E43905" s="122"/>
    </row>
    <row r="43906" spans="4:5">
      <c r="D43906" s="122"/>
      <c r="E43906" s="122"/>
    </row>
    <row r="43907" spans="4:5">
      <c r="D43907" s="122"/>
      <c r="E43907" s="122"/>
    </row>
    <row r="43908" spans="4:5">
      <c r="D43908" s="122"/>
      <c r="E43908" s="122"/>
    </row>
    <row r="43909" spans="4:5">
      <c r="D43909" s="122"/>
      <c r="E43909" s="122"/>
    </row>
    <row r="43910" spans="4:5">
      <c r="D43910" s="122"/>
      <c r="E43910" s="122"/>
    </row>
    <row r="43911" spans="4:5">
      <c r="D43911" s="122"/>
      <c r="E43911" s="122"/>
    </row>
    <row r="43912" spans="4:5">
      <c r="D43912" s="122"/>
      <c r="E43912" s="122"/>
    </row>
    <row r="43913" spans="4:5">
      <c r="D43913" s="122"/>
      <c r="E43913" s="122"/>
    </row>
    <row r="43914" spans="4:5">
      <c r="D43914" s="122"/>
      <c r="E43914" s="122"/>
    </row>
    <row r="43915" spans="4:5">
      <c r="D43915" s="122"/>
      <c r="E43915" s="122"/>
    </row>
    <row r="43916" spans="4:5">
      <c r="D43916" s="122"/>
      <c r="E43916" s="122"/>
    </row>
    <row r="43917" spans="4:5">
      <c r="D43917" s="122"/>
      <c r="E43917" s="122"/>
    </row>
    <row r="43918" spans="4:5">
      <c r="D43918" s="122"/>
      <c r="E43918" s="122"/>
    </row>
    <row r="43919" spans="4:5">
      <c r="D43919" s="122"/>
      <c r="E43919" s="122"/>
    </row>
    <row r="43920" spans="4:5">
      <c r="D43920" s="122"/>
      <c r="E43920" s="122"/>
    </row>
    <row r="43921" spans="4:5">
      <c r="D43921" s="122"/>
      <c r="E43921" s="122"/>
    </row>
    <row r="43922" spans="4:5">
      <c r="D43922" s="122"/>
      <c r="E43922" s="122"/>
    </row>
    <row r="43923" spans="4:5">
      <c r="D43923" s="122"/>
      <c r="E43923" s="122"/>
    </row>
    <row r="43924" spans="4:5">
      <c r="D43924" s="122"/>
      <c r="E43924" s="122"/>
    </row>
    <row r="43925" spans="4:5">
      <c r="D43925" s="122"/>
      <c r="E43925" s="122"/>
    </row>
    <row r="43926" spans="4:5">
      <c r="D43926" s="122"/>
      <c r="E43926" s="122"/>
    </row>
    <row r="43927" spans="4:5">
      <c r="D43927" s="122"/>
      <c r="E43927" s="122"/>
    </row>
    <row r="43928" spans="4:5">
      <c r="D43928" s="122"/>
      <c r="E43928" s="122"/>
    </row>
    <row r="43929" spans="4:5">
      <c r="D43929" s="122"/>
      <c r="E43929" s="122"/>
    </row>
    <row r="43930" spans="4:5">
      <c r="D43930" s="122"/>
      <c r="E43930" s="122"/>
    </row>
    <row r="43931" spans="4:5">
      <c r="D43931" s="122"/>
      <c r="E43931" s="122"/>
    </row>
    <row r="43932" spans="4:5">
      <c r="D43932" s="122"/>
      <c r="E43932" s="122"/>
    </row>
    <row r="43933" spans="4:5">
      <c r="D43933" s="122"/>
      <c r="E43933" s="122"/>
    </row>
    <row r="43934" spans="4:5">
      <c r="D43934" s="122"/>
      <c r="E43934" s="122"/>
    </row>
    <row r="43935" spans="4:5">
      <c r="D43935" s="122"/>
      <c r="E43935" s="122"/>
    </row>
    <row r="43936" spans="4:5">
      <c r="D43936" s="122"/>
      <c r="E43936" s="122"/>
    </row>
    <row r="43937" spans="4:5">
      <c r="D43937" s="122"/>
      <c r="E43937" s="122"/>
    </row>
    <row r="43938" spans="4:5">
      <c r="D43938" s="122"/>
      <c r="E43938" s="122"/>
    </row>
    <row r="43939" spans="4:5">
      <c r="D43939" s="122"/>
      <c r="E43939" s="122"/>
    </row>
    <row r="43940" spans="4:5">
      <c r="D43940" s="122"/>
      <c r="E43940" s="122"/>
    </row>
    <row r="43941" spans="4:5">
      <c r="D43941" s="122"/>
      <c r="E43941" s="122"/>
    </row>
    <row r="43942" spans="4:5">
      <c r="D43942" s="122"/>
      <c r="E43942" s="122"/>
    </row>
    <row r="43943" spans="4:5">
      <c r="D43943" s="122"/>
      <c r="E43943" s="122"/>
    </row>
    <row r="43944" spans="4:5">
      <c r="D43944" s="122"/>
      <c r="E43944" s="122"/>
    </row>
    <row r="43945" spans="4:5">
      <c r="D43945" s="122"/>
      <c r="E43945" s="122"/>
    </row>
    <row r="43946" spans="4:5">
      <c r="D43946" s="122"/>
      <c r="E43946" s="122"/>
    </row>
    <row r="43947" spans="4:5">
      <c r="D43947" s="122"/>
      <c r="E43947" s="122"/>
    </row>
    <row r="43948" spans="4:5">
      <c r="D43948" s="122"/>
      <c r="E43948" s="122"/>
    </row>
    <row r="43949" spans="4:5">
      <c r="D43949" s="122"/>
      <c r="E43949" s="122"/>
    </row>
    <row r="43950" spans="4:5">
      <c r="D43950" s="122"/>
      <c r="E43950" s="122"/>
    </row>
    <row r="43951" spans="4:5">
      <c r="D43951" s="122"/>
      <c r="E43951" s="122"/>
    </row>
    <row r="43952" spans="4:5">
      <c r="D43952" s="122"/>
      <c r="E43952" s="122"/>
    </row>
    <row r="43953" spans="4:5">
      <c r="D43953" s="122"/>
      <c r="E43953" s="122"/>
    </row>
    <row r="43954" spans="4:5">
      <c r="D43954" s="122"/>
      <c r="E43954" s="122"/>
    </row>
    <row r="43955" spans="4:5">
      <c r="D43955" s="122"/>
      <c r="E43955" s="122"/>
    </row>
    <row r="43956" spans="4:5">
      <c r="D43956" s="122"/>
      <c r="E43956" s="122"/>
    </row>
    <row r="43957" spans="4:5">
      <c r="D43957" s="122"/>
      <c r="E43957" s="122"/>
    </row>
    <row r="43958" spans="4:5">
      <c r="D43958" s="122"/>
      <c r="E43958" s="122"/>
    </row>
    <row r="43959" spans="4:5">
      <c r="D43959" s="122"/>
      <c r="E43959" s="122"/>
    </row>
    <row r="43960" spans="4:5">
      <c r="D43960" s="122"/>
      <c r="E43960" s="122"/>
    </row>
    <row r="43961" spans="4:5">
      <c r="D43961" s="122"/>
      <c r="E43961" s="122"/>
    </row>
    <row r="43962" spans="4:5">
      <c r="D43962" s="122"/>
      <c r="E43962" s="122"/>
    </row>
    <row r="43963" spans="4:5">
      <c r="D43963" s="122"/>
      <c r="E43963" s="122"/>
    </row>
    <row r="43964" spans="4:5">
      <c r="D43964" s="122"/>
      <c r="E43964" s="122"/>
    </row>
    <row r="43965" spans="4:5">
      <c r="D43965" s="122"/>
      <c r="E43965" s="122"/>
    </row>
    <row r="43966" spans="4:5">
      <c r="D43966" s="122"/>
      <c r="E43966" s="122"/>
    </row>
    <row r="43967" spans="4:5">
      <c r="D43967" s="122"/>
      <c r="E43967" s="122"/>
    </row>
    <row r="43968" spans="4:5">
      <c r="D43968" s="122"/>
      <c r="E43968" s="122"/>
    </row>
    <row r="43969" spans="4:5">
      <c r="D43969" s="122"/>
      <c r="E43969" s="122"/>
    </row>
    <row r="43970" spans="4:5">
      <c r="D43970" s="122"/>
      <c r="E43970" s="122"/>
    </row>
    <row r="43971" spans="4:5">
      <c r="D43971" s="122"/>
      <c r="E43971" s="122"/>
    </row>
    <row r="43972" spans="4:5">
      <c r="D43972" s="122"/>
      <c r="E43972" s="122"/>
    </row>
    <row r="43973" spans="4:5">
      <c r="D43973" s="122"/>
      <c r="E43973" s="122"/>
    </row>
    <row r="43974" spans="4:5">
      <c r="D43974" s="122"/>
      <c r="E43974" s="122"/>
    </row>
    <row r="43975" spans="4:5">
      <c r="D43975" s="122"/>
      <c r="E43975" s="122"/>
    </row>
    <row r="43976" spans="4:5">
      <c r="D43976" s="122"/>
      <c r="E43976" s="122"/>
    </row>
    <row r="43977" spans="4:5">
      <c r="D43977" s="122"/>
      <c r="E43977" s="122"/>
    </row>
    <row r="43978" spans="4:5">
      <c r="D43978" s="122"/>
      <c r="E43978" s="122"/>
    </row>
    <row r="43979" spans="4:5">
      <c r="D43979" s="122"/>
      <c r="E43979" s="122"/>
    </row>
    <row r="43980" spans="4:5">
      <c r="D43980" s="122"/>
      <c r="E43980" s="122"/>
    </row>
    <row r="43981" spans="4:5">
      <c r="D43981" s="122"/>
      <c r="E43981" s="122"/>
    </row>
    <row r="43982" spans="4:5">
      <c r="D43982" s="122"/>
      <c r="E43982" s="122"/>
    </row>
    <row r="43983" spans="4:5">
      <c r="D43983" s="122"/>
      <c r="E43983" s="122"/>
    </row>
    <row r="43984" spans="4:5">
      <c r="D43984" s="122"/>
      <c r="E43984" s="122"/>
    </row>
    <row r="43985" spans="4:5">
      <c r="D43985" s="122"/>
      <c r="E43985" s="122"/>
    </row>
    <row r="43986" spans="4:5">
      <c r="D43986" s="122"/>
      <c r="E43986" s="122"/>
    </row>
    <row r="43987" spans="4:5">
      <c r="D43987" s="122"/>
      <c r="E43987" s="122"/>
    </row>
    <row r="43988" spans="4:5">
      <c r="D43988" s="122"/>
      <c r="E43988" s="122"/>
    </row>
    <row r="43989" spans="4:5">
      <c r="D43989" s="122"/>
      <c r="E43989" s="122"/>
    </row>
    <row r="43990" spans="4:5">
      <c r="D43990" s="122"/>
      <c r="E43990" s="122"/>
    </row>
    <row r="43991" spans="4:5">
      <c r="D43991" s="122"/>
      <c r="E43991" s="122"/>
    </row>
    <row r="43992" spans="4:5">
      <c r="D43992" s="122"/>
      <c r="E43992" s="122"/>
    </row>
    <row r="43993" spans="4:5">
      <c r="D43993" s="122"/>
      <c r="E43993" s="122"/>
    </row>
    <row r="43994" spans="4:5">
      <c r="D43994" s="122"/>
      <c r="E43994" s="122"/>
    </row>
    <row r="43995" spans="4:5">
      <c r="D43995" s="122"/>
      <c r="E43995" s="122"/>
    </row>
    <row r="43996" spans="4:5">
      <c r="D43996" s="122"/>
      <c r="E43996" s="122"/>
    </row>
    <row r="43997" spans="4:5">
      <c r="D43997" s="122"/>
      <c r="E43997" s="122"/>
    </row>
    <row r="43998" spans="4:5">
      <c r="D43998" s="122"/>
      <c r="E43998" s="122"/>
    </row>
    <row r="43999" spans="4:5">
      <c r="D43999" s="122"/>
      <c r="E43999" s="122"/>
    </row>
    <row r="44000" spans="4:5">
      <c r="D44000" s="122"/>
      <c r="E44000" s="122"/>
    </row>
    <row r="44001" spans="4:5">
      <c r="D44001" s="122"/>
      <c r="E44001" s="122"/>
    </row>
    <row r="44002" spans="4:5">
      <c r="D44002" s="122"/>
      <c r="E44002" s="122"/>
    </row>
    <row r="44003" spans="4:5">
      <c r="D44003" s="122"/>
      <c r="E44003" s="122"/>
    </row>
    <row r="44004" spans="4:5">
      <c r="D44004" s="122"/>
      <c r="E44004" s="122"/>
    </row>
    <row r="44005" spans="4:5">
      <c r="D44005" s="122"/>
      <c r="E44005" s="122"/>
    </row>
    <row r="44006" spans="4:5">
      <c r="D44006" s="122"/>
      <c r="E44006" s="122"/>
    </row>
    <row r="44007" spans="4:5">
      <c r="D44007" s="122"/>
      <c r="E44007" s="122"/>
    </row>
    <row r="44008" spans="4:5">
      <c r="D44008" s="122"/>
      <c r="E44008" s="122"/>
    </row>
    <row r="44009" spans="4:5">
      <c r="D44009" s="122"/>
      <c r="E44009" s="122"/>
    </row>
    <row r="44010" spans="4:5">
      <c r="D44010" s="122"/>
      <c r="E44010" s="122"/>
    </row>
    <row r="44011" spans="4:5">
      <c r="D44011" s="122"/>
      <c r="E44011" s="122"/>
    </row>
    <row r="44012" spans="4:5">
      <c r="D44012" s="122"/>
      <c r="E44012" s="122"/>
    </row>
    <row r="44013" spans="4:5">
      <c r="D44013" s="122"/>
      <c r="E44013" s="122"/>
    </row>
    <row r="44014" spans="4:5">
      <c r="D44014" s="122"/>
      <c r="E44014" s="122"/>
    </row>
    <row r="44015" spans="4:5">
      <c r="D44015" s="122"/>
      <c r="E44015" s="122"/>
    </row>
    <row r="44016" spans="4:5">
      <c r="D44016" s="122"/>
      <c r="E44016" s="122"/>
    </row>
    <row r="44017" spans="4:5">
      <c r="D44017" s="122"/>
      <c r="E44017" s="122"/>
    </row>
    <row r="44018" spans="4:5">
      <c r="D44018" s="122"/>
      <c r="E44018" s="122"/>
    </row>
    <row r="44019" spans="4:5">
      <c r="D44019" s="122"/>
      <c r="E44019" s="122"/>
    </row>
    <row r="44020" spans="4:5">
      <c r="D44020" s="122"/>
      <c r="E44020" s="122"/>
    </row>
    <row r="44021" spans="4:5">
      <c r="D44021" s="122"/>
      <c r="E44021" s="122"/>
    </row>
    <row r="44022" spans="4:5">
      <c r="D44022" s="122"/>
      <c r="E44022" s="122"/>
    </row>
    <row r="44023" spans="4:5">
      <c r="D44023" s="122"/>
      <c r="E44023" s="122"/>
    </row>
    <row r="44024" spans="4:5">
      <c r="D44024" s="122"/>
      <c r="E44024" s="122"/>
    </row>
    <row r="44025" spans="4:5">
      <c r="D44025" s="122"/>
      <c r="E44025" s="122"/>
    </row>
    <row r="44026" spans="4:5">
      <c r="D44026" s="122"/>
      <c r="E44026" s="122"/>
    </row>
    <row r="44027" spans="4:5">
      <c r="D44027" s="122"/>
      <c r="E44027" s="122"/>
    </row>
    <row r="44028" spans="4:5">
      <c r="D44028" s="122"/>
      <c r="E44028" s="122"/>
    </row>
    <row r="44029" spans="4:5">
      <c r="D44029" s="122"/>
      <c r="E44029" s="122"/>
    </row>
    <row r="44030" spans="4:5">
      <c r="D44030" s="122"/>
      <c r="E44030" s="122"/>
    </row>
    <row r="44031" spans="4:5">
      <c r="D44031" s="122"/>
      <c r="E44031" s="122"/>
    </row>
    <row r="44032" spans="4:5">
      <c r="D44032" s="122"/>
      <c r="E44032" s="122"/>
    </row>
    <row r="44033" spans="4:5">
      <c r="D44033" s="122"/>
      <c r="E44033" s="122"/>
    </row>
    <row r="44034" spans="4:5">
      <c r="D44034" s="122"/>
      <c r="E44034" s="122"/>
    </row>
    <row r="44035" spans="4:5">
      <c r="D44035" s="122"/>
      <c r="E44035" s="122"/>
    </row>
    <row r="44036" spans="4:5">
      <c r="D44036" s="122"/>
      <c r="E44036" s="122"/>
    </row>
    <row r="44037" spans="4:5">
      <c r="D44037" s="122"/>
      <c r="E44037" s="122"/>
    </row>
    <row r="44038" spans="4:5">
      <c r="D44038" s="122"/>
      <c r="E44038" s="122"/>
    </row>
    <row r="44039" spans="4:5">
      <c r="D44039" s="122"/>
      <c r="E44039" s="122"/>
    </row>
    <row r="44040" spans="4:5">
      <c r="D44040" s="122"/>
      <c r="E44040" s="122"/>
    </row>
    <row r="44041" spans="4:5">
      <c r="D44041" s="122"/>
      <c r="E44041" s="122"/>
    </row>
    <row r="44042" spans="4:5">
      <c r="D44042" s="122"/>
      <c r="E44042" s="122"/>
    </row>
    <row r="44043" spans="4:5">
      <c r="D44043" s="122"/>
      <c r="E44043" s="122"/>
    </row>
    <row r="44044" spans="4:5">
      <c r="D44044" s="122"/>
      <c r="E44044" s="122"/>
    </row>
    <row r="44045" spans="4:5">
      <c r="D44045" s="122"/>
      <c r="E44045" s="122"/>
    </row>
    <row r="44046" spans="4:5">
      <c r="D44046" s="122"/>
      <c r="E44046" s="122"/>
    </row>
    <row r="44047" spans="4:5">
      <c r="D44047" s="122"/>
      <c r="E44047" s="122"/>
    </row>
    <row r="44048" spans="4:5">
      <c r="D44048" s="122"/>
      <c r="E44048" s="122"/>
    </row>
    <row r="44049" spans="4:5">
      <c r="D44049" s="122"/>
      <c r="E44049" s="122"/>
    </row>
    <row r="44050" spans="4:5">
      <c r="D44050" s="122"/>
      <c r="E44050" s="122"/>
    </row>
    <row r="44051" spans="4:5">
      <c r="D44051" s="122"/>
      <c r="E44051" s="122"/>
    </row>
    <row r="44052" spans="4:5">
      <c r="D44052" s="122"/>
      <c r="E44052" s="122"/>
    </row>
    <row r="44053" spans="4:5">
      <c r="D44053" s="122"/>
      <c r="E44053" s="122"/>
    </row>
    <row r="44054" spans="4:5">
      <c r="D44054" s="122"/>
      <c r="E44054" s="122"/>
    </row>
    <row r="44055" spans="4:5">
      <c r="D44055" s="122"/>
      <c r="E44055" s="122"/>
    </row>
    <row r="44056" spans="4:5">
      <c r="D44056" s="122"/>
      <c r="E44056" s="122"/>
    </row>
    <row r="44057" spans="4:5">
      <c r="D44057" s="122"/>
      <c r="E44057" s="122"/>
    </row>
    <row r="44058" spans="4:5">
      <c r="D44058" s="122"/>
      <c r="E44058" s="122"/>
    </row>
    <row r="44059" spans="4:5">
      <c r="D44059" s="122"/>
      <c r="E44059" s="122"/>
    </row>
    <row r="44060" spans="4:5">
      <c r="D44060" s="122"/>
      <c r="E44060" s="122"/>
    </row>
    <row r="44061" spans="4:5">
      <c r="D44061" s="122"/>
      <c r="E44061" s="122"/>
    </row>
    <row r="44062" spans="4:5">
      <c r="D44062" s="122"/>
      <c r="E44062" s="122"/>
    </row>
    <row r="44063" spans="4:5">
      <c r="D44063" s="122"/>
      <c r="E44063" s="122"/>
    </row>
    <row r="44064" spans="4:5">
      <c r="D44064" s="122"/>
      <c r="E44064" s="122"/>
    </row>
    <row r="44065" spans="4:5">
      <c r="D44065" s="122"/>
      <c r="E44065" s="122"/>
    </row>
    <row r="44066" spans="4:5">
      <c r="D44066" s="122"/>
      <c r="E44066" s="122"/>
    </row>
    <row r="44067" spans="4:5">
      <c r="D44067" s="122"/>
      <c r="E44067" s="122"/>
    </row>
    <row r="44068" spans="4:5">
      <c r="D44068" s="122"/>
      <c r="E44068" s="122"/>
    </row>
    <row r="44069" spans="4:5">
      <c r="D44069" s="122"/>
      <c r="E44069" s="122"/>
    </row>
    <row r="44070" spans="4:5">
      <c r="D44070" s="122"/>
      <c r="E44070" s="122"/>
    </row>
    <row r="44071" spans="4:5">
      <c r="D44071" s="122"/>
      <c r="E44071" s="122"/>
    </row>
    <row r="44072" spans="4:5">
      <c r="D44072" s="122"/>
      <c r="E44072" s="122"/>
    </row>
    <row r="44073" spans="4:5">
      <c r="D44073" s="122"/>
      <c r="E44073" s="122"/>
    </row>
    <row r="44074" spans="4:5">
      <c r="D44074" s="122"/>
      <c r="E44074" s="122"/>
    </row>
    <row r="44075" spans="4:5">
      <c r="D44075" s="122"/>
      <c r="E44075" s="122"/>
    </row>
    <row r="44076" spans="4:5">
      <c r="D44076" s="122"/>
      <c r="E44076" s="122"/>
    </row>
    <row r="44077" spans="4:5">
      <c r="D44077" s="122"/>
      <c r="E44077" s="122"/>
    </row>
    <row r="44078" spans="4:5">
      <c r="D44078" s="122"/>
      <c r="E44078" s="122"/>
    </row>
    <row r="44079" spans="4:5">
      <c r="D44079" s="122"/>
      <c r="E44079" s="122"/>
    </row>
    <row r="44080" spans="4:5">
      <c r="D44080" s="122"/>
      <c r="E44080" s="122"/>
    </row>
    <row r="44081" spans="4:5">
      <c r="D44081" s="122"/>
      <c r="E44081" s="122"/>
    </row>
    <row r="44082" spans="4:5">
      <c r="D44082" s="122"/>
      <c r="E44082" s="122"/>
    </row>
    <row r="44083" spans="4:5">
      <c r="D44083" s="122"/>
      <c r="E44083" s="122"/>
    </row>
    <row r="44084" spans="4:5">
      <c r="D44084" s="122"/>
      <c r="E44084" s="122"/>
    </row>
    <row r="44085" spans="4:5">
      <c r="D44085" s="122"/>
      <c r="E44085" s="122"/>
    </row>
    <row r="44086" spans="4:5">
      <c r="D44086" s="122"/>
      <c r="E44086" s="122"/>
    </row>
    <row r="44087" spans="4:5">
      <c r="D44087" s="122"/>
      <c r="E44087" s="122"/>
    </row>
    <row r="44088" spans="4:5">
      <c r="D44088" s="122"/>
      <c r="E44088" s="122"/>
    </row>
    <row r="44089" spans="4:5">
      <c r="D44089" s="122"/>
      <c r="E44089" s="122"/>
    </row>
    <row r="44090" spans="4:5">
      <c r="D44090" s="122"/>
      <c r="E44090" s="122"/>
    </row>
    <row r="44091" spans="4:5">
      <c r="D44091" s="122"/>
      <c r="E44091" s="122"/>
    </row>
    <row r="44092" spans="4:5">
      <c r="D44092" s="122"/>
      <c r="E44092" s="122"/>
    </row>
    <row r="44093" spans="4:5">
      <c r="D44093" s="122"/>
      <c r="E44093" s="122"/>
    </row>
    <row r="44094" spans="4:5">
      <c r="D44094" s="122"/>
      <c r="E44094" s="122"/>
    </row>
    <row r="44095" spans="4:5">
      <c r="D44095" s="122"/>
      <c r="E44095" s="122"/>
    </row>
    <row r="44096" spans="4:5">
      <c r="D44096" s="122"/>
      <c r="E44096" s="122"/>
    </row>
    <row r="44097" spans="4:5">
      <c r="D44097" s="122"/>
      <c r="E44097" s="122"/>
    </row>
    <row r="44098" spans="4:5">
      <c r="D44098" s="122"/>
      <c r="E44098" s="122"/>
    </row>
    <row r="44099" spans="4:5">
      <c r="D44099" s="122"/>
      <c r="E44099" s="122"/>
    </row>
    <row r="44100" spans="4:5">
      <c r="D44100" s="122"/>
      <c r="E44100" s="122"/>
    </row>
    <row r="44101" spans="4:5">
      <c r="D44101" s="122"/>
      <c r="E44101" s="122"/>
    </row>
    <row r="44102" spans="4:5">
      <c r="D44102" s="122"/>
      <c r="E44102" s="122"/>
    </row>
    <row r="44103" spans="4:5">
      <c r="D44103" s="122"/>
      <c r="E44103" s="122"/>
    </row>
    <row r="44104" spans="4:5">
      <c r="D44104" s="122"/>
      <c r="E44104" s="122"/>
    </row>
    <row r="44105" spans="4:5">
      <c r="D44105" s="122"/>
      <c r="E44105" s="122"/>
    </row>
    <row r="44106" spans="4:5">
      <c r="D44106" s="122"/>
      <c r="E44106" s="122"/>
    </row>
    <row r="44107" spans="4:5">
      <c r="D44107" s="122"/>
      <c r="E44107" s="122"/>
    </row>
    <row r="44108" spans="4:5">
      <c r="D44108" s="122"/>
      <c r="E44108" s="122"/>
    </row>
    <row r="44109" spans="4:5">
      <c r="D44109" s="122"/>
      <c r="E44109" s="122"/>
    </row>
    <row r="44110" spans="4:5">
      <c r="D44110" s="122"/>
      <c r="E44110" s="122"/>
    </row>
    <row r="44111" spans="4:5">
      <c r="D44111" s="122"/>
      <c r="E44111" s="122"/>
    </row>
    <row r="44112" spans="4:5">
      <c r="D44112" s="122"/>
      <c r="E44112" s="122"/>
    </row>
    <row r="44113" spans="4:5">
      <c r="D44113" s="122"/>
      <c r="E44113" s="122"/>
    </row>
    <row r="44114" spans="4:5">
      <c r="D44114" s="122"/>
      <c r="E44114" s="122"/>
    </row>
    <row r="44115" spans="4:5">
      <c r="D44115" s="122"/>
      <c r="E44115" s="122"/>
    </row>
    <row r="44116" spans="4:5">
      <c r="D44116" s="122"/>
      <c r="E44116" s="122"/>
    </row>
    <row r="44117" spans="4:5">
      <c r="D44117" s="122"/>
      <c r="E44117" s="122"/>
    </row>
    <row r="44118" spans="4:5">
      <c r="D44118" s="122"/>
      <c r="E44118" s="122"/>
    </row>
    <row r="44119" spans="4:5">
      <c r="D44119" s="122"/>
      <c r="E44119" s="122"/>
    </row>
    <row r="44120" spans="4:5">
      <c r="D44120" s="122"/>
      <c r="E44120" s="122"/>
    </row>
    <row r="44121" spans="4:5">
      <c r="D44121" s="122"/>
      <c r="E44121" s="122"/>
    </row>
    <row r="44122" spans="4:5">
      <c r="D44122" s="122"/>
      <c r="E44122" s="122"/>
    </row>
    <row r="44123" spans="4:5">
      <c r="D44123" s="122"/>
      <c r="E44123" s="122"/>
    </row>
    <row r="44124" spans="4:5">
      <c r="D44124" s="122"/>
      <c r="E44124" s="122"/>
    </row>
    <row r="44125" spans="4:5">
      <c r="D44125" s="122"/>
      <c r="E44125" s="122"/>
    </row>
    <row r="44126" spans="4:5">
      <c r="D44126" s="122"/>
      <c r="E44126" s="122"/>
    </row>
    <row r="44127" spans="4:5">
      <c r="D44127" s="122"/>
      <c r="E44127" s="122"/>
    </row>
    <row r="44128" spans="4:5">
      <c r="D44128" s="122"/>
      <c r="E44128" s="122"/>
    </row>
    <row r="44129" spans="4:5">
      <c r="D44129" s="122"/>
      <c r="E44129" s="122"/>
    </row>
    <row r="44130" spans="4:5">
      <c r="D44130" s="122"/>
      <c r="E44130" s="122"/>
    </row>
    <row r="44131" spans="4:5">
      <c r="D44131" s="122"/>
      <c r="E44131" s="122"/>
    </row>
    <row r="44132" spans="4:5">
      <c r="D44132" s="122"/>
      <c r="E44132" s="122"/>
    </row>
    <row r="44133" spans="4:5">
      <c r="D44133" s="122"/>
      <c r="E44133" s="122"/>
    </row>
    <row r="44134" spans="4:5">
      <c r="D44134" s="122"/>
      <c r="E44134" s="122"/>
    </row>
    <row r="44135" spans="4:5">
      <c r="D44135" s="122"/>
      <c r="E44135" s="122"/>
    </row>
    <row r="44136" spans="4:5">
      <c r="D44136" s="122"/>
      <c r="E44136" s="122"/>
    </row>
    <row r="44137" spans="4:5">
      <c r="D44137" s="122"/>
      <c r="E44137" s="122"/>
    </row>
    <row r="44138" spans="4:5">
      <c r="D44138" s="122"/>
      <c r="E44138" s="122"/>
    </row>
    <row r="44139" spans="4:5">
      <c r="D44139" s="122"/>
      <c r="E44139" s="122"/>
    </row>
    <row r="44140" spans="4:5">
      <c r="D44140" s="122"/>
      <c r="E44140" s="122"/>
    </row>
    <row r="44141" spans="4:5">
      <c r="D44141" s="122"/>
      <c r="E44141" s="122"/>
    </row>
    <row r="44142" spans="4:5">
      <c r="D44142" s="122"/>
      <c r="E44142" s="122"/>
    </row>
    <row r="44143" spans="4:5">
      <c r="D44143" s="122"/>
      <c r="E44143" s="122"/>
    </row>
    <row r="44144" spans="4:5">
      <c r="D44144" s="122"/>
      <c r="E44144" s="122"/>
    </row>
    <row r="44145" spans="4:5">
      <c r="D44145" s="122"/>
      <c r="E44145" s="122"/>
    </row>
    <row r="44146" spans="4:5">
      <c r="D44146" s="122"/>
      <c r="E44146" s="122"/>
    </row>
    <row r="44147" spans="4:5">
      <c r="D44147" s="122"/>
      <c r="E44147" s="122"/>
    </row>
    <row r="44148" spans="4:5">
      <c r="D44148" s="122"/>
      <c r="E44148" s="122"/>
    </row>
    <row r="44149" spans="4:5">
      <c r="D44149" s="122"/>
      <c r="E44149" s="122"/>
    </row>
    <row r="44150" spans="4:5">
      <c r="D44150" s="122"/>
      <c r="E44150" s="122"/>
    </row>
    <row r="44151" spans="4:5">
      <c r="D44151" s="122"/>
      <c r="E44151" s="122"/>
    </row>
    <row r="44152" spans="4:5">
      <c r="D44152" s="122"/>
      <c r="E44152" s="122"/>
    </row>
    <row r="44153" spans="4:5">
      <c r="D44153" s="122"/>
      <c r="E44153" s="122"/>
    </row>
    <row r="44154" spans="4:5">
      <c r="D44154" s="122"/>
      <c r="E44154" s="122"/>
    </row>
    <row r="44155" spans="4:5">
      <c r="D44155" s="122"/>
      <c r="E44155" s="122"/>
    </row>
    <row r="44156" spans="4:5">
      <c r="D44156" s="122"/>
      <c r="E44156" s="122"/>
    </row>
    <row r="44157" spans="4:5">
      <c r="D44157" s="122"/>
      <c r="E44157" s="122"/>
    </row>
    <row r="44158" spans="4:5">
      <c r="D44158" s="122"/>
      <c r="E44158" s="122"/>
    </row>
    <row r="44159" spans="4:5">
      <c r="D44159" s="122"/>
      <c r="E44159" s="122"/>
    </row>
    <row r="44160" spans="4:5">
      <c r="D44160" s="122"/>
      <c r="E44160" s="122"/>
    </row>
    <row r="44161" spans="4:5">
      <c r="D44161" s="122"/>
      <c r="E44161" s="122"/>
    </row>
    <row r="44162" spans="4:5">
      <c r="D44162" s="122"/>
      <c r="E44162" s="122"/>
    </row>
    <row r="44163" spans="4:5">
      <c r="D44163" s="122"/>
      <c r="E44163" s="122"/>
    </row>
    <row r="44164" spans="4:5">
      <c r="D44164" s="122"/>
      <c r="E44164" s="122"/>
    </row>
    <row r="44165" spans="4:5">
      <c r="D44165" s="122"/>
      <c r="E44165" s="122"/>
    </row>
    <row r="44166" spans="4:5">
      <c r="D44166" s="122"/>
      <c r="E44166" s="122"/>
    </row>
    <row r="44167" spans="4:5">
      <c r="D44167" s="122"/>
      <c r="E44167" s="122"/>
    </row>
    <row r="44168" spans="4:5">
      <c r="D44168" s="122"/>
      <c r="E44168" s="122"/>
    </row>
    <row r="44169" spans="4:5">
      <c r="D44169" s="122"/>
      <c r="E44169" s="122"/>
    </row>
    <row r="44170" spans="4:5">
      <c r="D44170" s="122"/>
      <c r="E44170" s="122"/>
    </row>
    <row r="44171" spans="4:5">
      <c r="D44171" s="122"/>
      <c r="E44171" s="122"/>
    </row>
    <row r="44172" spans="4:5">
      <c r="D44172" s="122"/>
      <c r="E44172" s="122"/>
    </row>
    <row r="44173" spans="4:5">
      <c r="D44173" s="122"/>
      <c r="E44173" s="122"/>
    </row>
    <row r="44174" spans="4:5">
      <c r="D44174" s="122"/>
      <c r="E44174" s="122"/>
    </row>
    <row r="44175" spans="4:5">
      <c r="D44175" s="122"/>
      <c r="E44175" s="122"/>
    </row>
    <row r="44176" spans="4:5">
      <c r="D44176" s="122"/>
      <c r="E44176" s="122"/>
    </row>
    <row r="44177" spans="4:5">
      <c r="D44177" s="122"/>
      <c r="E44177" s="122"/>
    </row>
    <row r="44178" spans="4:5">
      <c r="D44178" s="122"/>
      <c r="E44178" s="122"/>
    </row>
    <row r="44179" spans="4:5">
      <c r="D44179" s="122"/>
      <c r="E44179" s="122"/>
    </row>
    <row r="44180" spans="4:5">
      <c r="D44180" s="122"/>
      <c r="E44180" s="122"/>
    </row>
    <row r="44181" spans="4:5">
      <c r="D44181" s="122"/>
      <c r="E44181" s="122"/>
    </row>
    <row r="44182" spans="4:5">
      <c r="D44182" s="122"/>
      <c r="E44182" s="122"/>
    </row>
    <row r="44183" spans="4:5">
      <c r="D44183" s="122"/>
      <c r="E44183" s="122"/>
    </row>
    <row r="44184" spans="4:5">
      <c r="D44184" s="122"/>
      <c r="E44184" s="122"/>
    </row>
    <row r="44185" spans="4:5">
      <c r="D44185" s="122"/>
      <c r="E44185" s="122"/>
    </row>
    <row r="44186" spans="4:5">
      <c r="D44186" s="122"/>
      <c r="E44186" s="122"/>
    </row>
    <row r="44187" spans="4:5">
      <c r="D44187" s="122"/>
      <c r="E44187" s="122"/>
    </row>
    <row r="44188" spans="4:5">
      <c r="D44188" s="122"/>
      <c r="E44188" s="122"/>
    </row>
    <row r="44189" spans="4:5">
      <c r="D44189" s="122"/>
      <c r="E44189" s="122"/>
    </row>
    <row r="44190" spans="4:5">
      <c r="D44190" s="122"/>
      <c r="E44190" s="122"/>
    </row>
    <row r="44191" spans="4:5">
      <c r="D44191" s="122"/>
      <c r="E44191" s="122"/>
    </row>
    <row r="44192" spans="4:5">
      <c r="D44192" s="122"/>
      <c r="E44192" s="122"/>
    </row>
    <row r="44193" spans="4:5">
      <c r="D44193" s="122"/>
      <c r="E44193" s="122"/>
    </row>
    <row r="44194" spans="4:5">
      <c r="D44194" s="122"/>
      <c r="E44194" s="122"/>
    </row>
    <row r="44195" spans="4:5">
      <c r="D44195" s="122"/>
      <c r="E44195" s="122"/>
    </row>
    <row r="44196" spans="4:5">
      <c r="D44196" s="122"/>
      <c r="E44196" s="122"/>
    </row>
    <row r="44197" spans="4:5">
      <c r="D44197" s="122"/>
      <c r="E44197" s="122"/>
    </row>
    <row r="44198" spans="4:5">
      <c r="D44198" s="122"/>
      <c r="E44198" s="122"/>
    </row>
    <row r="44199" spans="4:5">
      <c r="D44199" s="122"/>
      <c r="E44199" s="122"/>
    </row>
    <row r="44200" spans="4:5">
      <c r="D44200" s="122"/>
      <c r="E44200" s="122"/>
    </row>
    <row r="44201" spans="4:5">
      <c r="D44201" s="122"/>
      <c r="E44201" s="122"/>
    </row>
    <row r="44202" spans="4:5">
      <c r="D44202" s="122"/>
      <c r="E44202" s="122"/>
    </row>
    <row r="44203" spans="4:5">
      <c r="D44203" s="122"/>
      <c r="E44203" s="122"/>
    </row>
    <row r="44204" spans="4:5">
      <c r="D44204" s="122"/>
      <c r="E44204" s="122"/>
    </row>
    <row r="44205" spans="4:5">
      <c r="D44205" s="122"/>
      <c r="E44205" s="122"/>
    </row>
    <row r="44206" spans="4:5">
      <c r="D44206" s="122"/>
      <c r="E44206" s="122"/>
    </row>
    <row r="44207" spans="4:5">
      <c r="D44207" s="122"/>
      <c r="E44207" s="122"/>
    </row>
    <row r="44208" spans="4:5">
      <c r="D44208" s="122"/>
      <c r="E44208" s="122"/>
    </row>
    <row r="44209" spans="4:5">
      <c r="D44209" s="122"/>
      <c r="E44209" s="122"/>
    </row>
    <row r="44210" spans="4:5">
      <c r="D44210" s="122"/>
      <c r="E44210" s="122"/>
    </row>
    <row r="44211" spans="4:5">
      <c r="D44211" s="122"/>
      <c r="E44211" s="122"/>
    </row>
    <row r="44212" spans="4:5">
      <c r="D44212" s="122"/>
      <c r="E44212" s="122"/>
    </row>
    <row r="44213" spans="4:5">
      <c r="D44213" s="122"/>
      <c r="E44213" s="122"/>
    </row>
    <row r="44214" spans="4:5">
      <c r="D44214" s="122"/>
      <c r="E44214" s="122"/>
    </row>
    <row r="44215" spans="4:5">
      <c r="D44215" s="122"/>
      <c r="E44215" s="122"/>
    </row>
    <row r="44216" spans="4:5">
      <c r="D44216" s="122"/>
      <c r="E44216" s="122"/>
    </row>
    <row r="44217" spans="4:5">
      <c r="D44217" s="122"/>
      <c r="E44217" s="122"/>
    </row>
    <row r="44218" spans="4:5">
      <c r="D44218" s="122"/>
      <c r="E44218" s="122"/>
    </row>
    <row r="44219" spans="4:5">
      <c r="D44219" s="122"/>
      <c r="E44219" s="122"/>
    </row>
    <row r="44220" spans="4:5">
      <c r="D44220" s="122"/>
      <c r="E44220" s="122"/>
    </row>
    <row r="44221" spans="4:5">
      <c r="D44221" s="122"/>
      <c r="E44221" s="122"/>
    </row>
    <row r="44222" spans="4:5">
      <c r="D44222" s="122"/>
      <c r="E44222" s="122"/>
    </row>
    <row r="44223" spans="4:5">
      <c r="D44223" s="122"/>
      <c r="E44223" s="122"/>
    </row>
    <row r="44224" spans="4:5">
      <c r="D44224" s="122"/>
      <c r="E44224" s="122"/>
    </row>
    <row r="44225" spans="4:5">
      <c r="D44225" s="122"/>
      <c r="E44225" s="122"/>
    </row>
    <row r="44226" spans="4:5">
      <c r="D44226" s="122"/>
      <c r="E44226" s="122"/>
    </row>
    <row r="44227" spans="4:5">
      <c r="D44227" s="122"/>
      <c r="E44227" s="122"/>
    </row>
    <row r="44228" spans="4:5">
      <c r="D44228" s="122"/>
      <c r="E44228" s="122"/>
    </row>
    <row r="44229" spans="4:5">
      <c r="D44229" s="122"/>
      <c r="E44229" s="122"/>
    </row>
    <row r="44230" spans="4:5">
      <c r="D44230" s="122"/>
      <c r="E44230" s="122"/>
    </row>
    <row r="44231" spans="4:5">
      <c r="D44231" s="122"/>
      <c r="E44231" s="122"/>
    </row>
    <row r="44232" spans="4:5">
      <c r="D44232" s="122"/>
      <c r="E44232" s="122"/>
    </row>
    <row r="44233" spans="4:5">
      <c r="D44233" s="122"/>
      <c r="E44233" s="122"/>
    </row>
    <row r="44234" spans="4:5">
      <c r="D44234" s="122"/>
      <c r="E44234" s="122"/>
    </row>
    <row r="44235" spans="4:5">
      <c r="D44235" s="122"/>
      <c r="E44235" s="122"/>
    </row>
    <row r="44236" spans="4:5">
      <c r="D44236" s="122"/>
      <c r="E44236" s="122"/>
    </row>
    <row r="44237" spans="4:5">
      <c r="D44237" s="122"/>
      <c r="E44237" s="122"/>
    </row>
    <row r="44238" spans="4:5">
      <c r="D44238" s="122"/>
      <c r="E44238" s="122"/>
    </row>
    <row r="44239" spans="4:5">
      <c r="D44239" s="122"/>
      <c r="E44239" s="122"/>
    </row>
    <row r="44240" spans="4:5">
      <c r="D44240" s="122"/>
      <c r="E44240" s="122"/>
    </row>
    <row r="44241" spans="4:5">
      <c r="D44241" s="122"/>
      <c r="E44241" s="122"/>
    </row>
    <row r="44242" spans="4:5">
      <c r="D44242" s="122"/>
      <c r="E44242" s="122"/>
    </row>
    <row r="44243" spans="4:5">
      <c r="D44243" s="122"/>
      <c r="E44243" s="122"/>
    </row>
    <row r="44244" spans="4:5">
      <c r="D44244" s="122"/>
      <c r="E44244" s="122"/>
    </row>
    <row r="44245" spans="4:5">
      <c r="D44245" s="122"/>
      <c r="E44245" s="122"/>
    </row>
    <row r="44246" spans="4:5">
      <c r="D44246" s="122"/>
      <c r="E44246" s="122"/>
    </row>
    <row r="44247" spans="4:5">
      <c r="D44247" s="122"/>
      <c r="E44247" s="122"/>
    </row>
    <row r="44248" spans="4:5">
      <c r="D44248" s="122"/>
      <c r="E44248" s="122"/>
    </row>
    <row r="44249" spans="4:5">
      <c r="D44249" s="122"/>
      <c r="E44249" s="122"/>
    </row>
    <row r="44250" spans="4:5">
      <c r="D44250" s="122"/>
      <c r="E44250" s="122"/>
    </row>
    <row r="44251" spans="4:5">
      <c r="D44251" s="122"/>
      <c r="E44251" s="122"/>
    </row>
    <row r="44252" spans="4:5">
      <c r="D44252" s="122"/>
      <c r="E44252" s="122"/>
    </row>
    <row r="44253" spans="4:5">
      <c r="D44253" s="122"/>
      <c r="E44253" s="122"/>
    </row>
    <row r="44254" spans="4:5">
      <c r="D44254" s="122"/>
      <c r="E44254" s="122"/>
    </row>
    <row r="44255" spans="4:5">
      <c r="D44255" s="122"/>
      <c r="E44255" s="122"/>
    </row>
    <row r="44256" spans="4:5">
      <c r="D44256" s="122"/>
      <c r="E44256" s="122"/>
    </row>
    <row r="44257" spans="4:5">
      <c r="D44257" s="122"/>
      <c r="E44257" s="122"/>
    </row>
    <row r="44258" spans="4:5">
      <c r="D44258" s="122"/>
      <c r="E44258" s="122"/>
    </row>
    <row r="44259" spans="4:5">
      <c r="D44259" s="122"/>
      <c r="E44259" s="122"/>
    </row>
    <row r="44260" spans="4:5">
      <c r="D44260" s="122"/>
      <c r="E44260" s="122"/>
    </row>
    <row r="44261" spans="4:5">
      <c r="D44261" s="122"/>
      <c r="E44261" s="122"/>
    </row>
    <row r="44262" spans="4:5">
      <c r="D44262" s="122"/>
      <c r="E44262" s="122"/>
    </row>
    <row r="44263" spans="4:5">
      <c r="D44263" s="122"/>
      <c r="E44263" s="122"/>
    </row>
    <row r="44264" spans="4:5">
      <c r="D44264" s="122"/>
      <c r="E44264" s="122"/>
    </row>
    <row r="44265" spans="4:5">
      <c r="D44265" s="122"/>
      <c r="E44265" s="122"/>
    </row>
    <row r="44266" spans="4:5">
      <c r="D44266" s="122"/>
      <c r="E44266" s="122"/>
    </row>
    <row r="44267" spans="4:5">
      <c r="D44267" s="122"/>
      <c r="E44267" s="122"/>
    </row>
    <row r="44268" spans="4:5">
      <c r="D44268" s="122"/>
      <c r="E44268" s="122"/>
    </row>
    <row r="44269" spans="4:5">
      <c r="D44269" s="122"/>
      <c r="E44269" s="122"/>
    </row>
    <row r="44270" spans="4:5">
      <c r="D44270" s="122"/>
      <c r="E44270" s="122"/>
    </row>
    <row r="44271" spans="4:5">
      <c r="D44271" s="122"/>
      <c r="E44271" s="122"/>
    </row>
    <row r="44272" spans="4:5">
      <c r="D44272" s="122"/>
      <c r="E44272" s="122"/>
    </row>
    <row r="44273" spans="4:5">
      <c r="D44273" s="122"/>
      <c r="E44273" s="122"/>
    </row>
    <row r="44274" spans="4:5">
      <c r="D44274" s="122"/>
      <c r="E44274" s="122"/>
    </row>
    <row r="44275" spans="4:5">
      <c r="D44275" s="122"/>
      <c r="E44275" s="122"/>
    </row>
    <row r="44276" spans="4:5">
      <c r="D44276" s="122"/>
      <c r="E44276" s="122"/>
    </row>
    <row r="44277" spans="4:5">
      <c r="D44277" s="122"/>
      <c r="E44277" s="122"/>
    </row>
    <row r="44278" spans="4:5">
      <c r="D44278" s="122"/>
      <c r="E44278" s="122"/>
    </row>
    <row r="44279" spans="4:5">
      <c r="D44279" s="122"/>
      <c r="E44279" s="122"/>
    </row>
    <row r="44280" spans="4:5">
      <c r="D44280" s="122"/>
      <c r="E44280" s="122"/>
    </row>
    <row r="44281" spans="4:5">
      <c r="D44281" s="122"/>
      <c r="E44281" s="122"/>
    </row>
    <row r="44282" spans="4:5">
      <c r="D44282" s="122"/>
      <c r="E44282" s="122"/>
    </row>
    <row r="44283" spans="4:5">
      <c r="D44283" s="122"/>
      <c r="E44283" s="122"/>
    </row>
    <row r="44284" spans="4:5">
      <c r="D44284" s="122"/>
      <c r="E44284" s="122"/>
    </row>
    <row r="44285" spans="4:5">
      <c r="D44285" s="122"/>
      <c r="E44285" s="122"/>
    </row>
    <row r="44286" spans="4:5">
      <c r="D44286" s="122"/>
      <c r="E44286" s="122"/>
    </row>
    <row r="44287" spans="4:5">
      <c r="D44287" s="122"/>
      <c r="E44287" s="122"/>
    </row>
    <row r="44288" spans="4:5">
      <c r="D44288" s="122"/>
      <c r="E44288" s="122"/>
    </row>
    <row r="44289" spans="4:5">
      <c r="D44289" s="122"/>
      <c r="E44289" s="122"/>
    </row>
    <row r="44290" spans="4:5">
      <c r="D44290" s="122"/>
      <c r="E44290" s="122"/>
    </row>
    <row r="44291" spans="4:5">
      <c r="D44291" s="122"/>
      <c r="E44291" s="122"/>
    </row>
    <row r="44292" spans="4:5">
      <c r="D44292" s="122"/>
      <c r="E44292" s="122"/>
    </row>
    <row r="44293" spans="4:5">
      <c r="D44293" s="122"/>
      <c r="E44293" s="122"/>
    </row>
    <row r="44294" spans="4:5">
      <c r="D44294" s="122"/>
      <c r="E44294" s="122"/>
    </row>
    <row r="44295" spans="4:5">
      <c r="D44295" s="122"/>
      <c r="E44295" s="122"/>
    </row>
    <row r="44296" spans="4:5">
      <c r="D44296" s="122"/>
      <c r="E44296" s="122"/>
    </row>
    <row r="44297" spans="4:5">
      <c r="D44297" s="122"/>
      <c r="E44297" s="122"/>
    </row>
    <row r="44298" spans="4:5">
      <c r="D44298" s="122"/>
      <c r="E44298" s="122"/>
    </row>
    <row r="44299" spans="4:5">
      <c r="D44299" s="122"/>
      <c r="E44299" s="122"/>
    </row>
    <row r="44300" spans="4:5">
      <c r="D44300" s="122"/>
      <c r="E44300" s="122"/>
    </row>
    <row r="44301" spans="4:5">
      <c r="D44301" s="122"/>
      <c r="E44301" s="122"/>
    </row>
    <row r="44302" spans="4:5">
      <c r="D44302" s="122"/>
      <c r="E44302" s="122"/>
    </row>
    <row r="44303" spans="4:5">
      <c r="D44303" s="122"/>
      <c r="E44303" s="122"/>
    </row>
    <row r="44304" spans="4:5">
      <c r="D44304" s="122"/>
      <c r="E44304" s="122"/>
    </row>
    <row r="44305" spans="4:5">
      <c r="D44305" s="122"/>
      <c r="E44305" s="122"/>
    </row>
    <row r="44306" spans="4:5">
      <c r="D44306" s="122"/>
      <c r="E44306" s="122"/>
    </row>
    <row r="44307" spans="4:5">
      <c r="D44307" s="122"/>
      <c r="E44307" s="122"/>
    </row>
    <row r="44308" spans="4:5">
      <c r="D44308" s="122"/>
      <c r="E44308" s="122"/>
    </row>
    <row r="44309" spans="4:5">
      <c r="D44309" s="122"/>
      <c r="E44309" s="122"/>
    </row>
    <row r="44310" spans="4:5">
      <c r="D44310" s="122"/>
      <c r="E44310" s="122"/>
    </row>
    <row r="44311" spans="4:5">
      <c r="D44311" s="122"/>
      <c r="E44311" s="122"/>
    </row>
    <row r="44312" spans="4:5">
      <c r="D44312" s="122"/>
      <c r="E44312" s="122"/>
    </row>
    <row r="44313" spans="4:5">
      <c r="D44313" s="122"/>
      <c r="E44313" s="122"/>
    </row>
    <row r="44314" spans="4:5">
      <c r="D44314" s="122"/>
      <c r="E44314" s="122"/>
    </row>
    <row r="44315" spans="4:5">
      <c r="D44315" s="122"/>
      <c r="E44315" s="122"/>
    </row>
    <row r="44316" spans="4:5">
      <c r="D44316" s="122"/>
      <c r="E44316" s="122"/>
    </row>
    <row r="44317" spans="4:5">
      <c r="D44317" s="122"/>
      <c r="E44317" s="122"/>
    </row>
    <row r="44318" spans="4:5">
      <c r="D44318" s="122"/>
      <c r="E44318" s="122"/>
    </row>
    <row r="44319" spans="4:5">
      <c r="D44319" s="122"/>
      <c r="E44319" s="122"/>
    </row>
    <row r="44320" spans="4:5">
      <c r="D44320" s="122"/>
      <c r="E44320" s="122"/>
    </row>
    <row r="44321" spans="4:5">
      <c r="D44321" s="122"/>
      <c r="E44321" s="122"/>
    </row>
    <row r="44322" spans="4:5">
      <c r="D44322" s="122"/>
      <c r="E44322" s="122"/>
    </row>
    <row r="44323" spans="4:5">
      <c r="D44323" s="122"/>
      <c r="E44323" s="122"/>
    </row>
    <row r="44324" spans="4:5">
      <c r="D44324" s="122"/>
      <c r="E44324" s="122"/>
    </row>
    <row r="44325" spans="4:5">
      <c r="D44325" s="122"/>
      <c r="E44325" s="122"/>
    </row>
    <row r="44326" spans="4:5">
      <c r="D44326" s="122"/>
      <c r="E44326" s="122"/>
    </row>
    <row r="44327" spans="4:5">
      <c r="D44327" s="122"/>
      <c r="E44327" s="122"/>
    </row>
    <row r="44328" spans="4:5">
      <c r="D44328" s="122"/>
      <c r="E44328" s="122"/>
    </row>
    <row r="44329" spans="4:5">
      <c r="D44329" s="122"/>
      <c r="E44329" s="122"/>
    </row>
    <row r="44330" spans="4:5">
      <c r="D44330" s="122"/>
      <c r="E44330" s="122"/>
    </row>
    <row r="44331" spans="4:5">
      <c r="D44331" s="122"/>
      <c r="E44331" s="122"/>
    </row>
    <row r="44332" spans="4:5">
      <c r="D44332" s="122"/>
      <c r="E44332" s="122"/>
    </row>
    <row r="44333" spans="4:5">
      <c r="D44333" s="122"/>
      <c r="E44333" s="122"/>
    </row>
    <row r="44334" spans="4:5">
      <c r="D44334" s="122"/>
      <c r="E44334" s="122"/>
    </row>
    <row r="44335" spans="4:5">
      <c r="D44335" s="122"/>
      <c r="E44335" s="122"/>
    </row>
    <row r="44336" spans="4:5">
      <c r="D44336" s="122"/>
      <c r="E44336" s="122"/>
    </row>
    <row r="44337" spans="4:5">
      <c r="D44337" s="122"/>
      <c r="E44337" s="122"/>
    </row>
    <row r="44338" spans="4:5">
      <c r="D44338" s="122"/>
      <c r="E44338" s="122"/>
    </row>
    <row r="44339" spans="4:5">
      <c r="D44339" s="122"/>
      <c r="E44339" s="122"/>
    </row>
    <row r="44340" spans="4:5">
      <c r="D44340" s="122"/>
      <c r="E44340" s="122"/>
    </row>
    <row r="44341" spans="4:5">
      <c r="D44341" s="122"/>
      <c r="E44341" s="122"/>
    </row>
    <row r="44342" spans="4:5">
      <c r="D44342" s="122"/>
      <c r="E44342" s="122"/>
    </row>
    <row r="44343" spans="4:5">
      <c r="D44343" s="122"/>
      <c r="E44343" s="122"/>
    </row>
    <row r="44344" spans="4:5">
      <c r="D44344" s="122"/>
      <c r="E44344" s="122"/>
    </row>
    <row r="44345" spans="4:5">
      <c r="D44345" s="122"/>
      <c r="E44345" s="122"/>
    </row>
    <row r="44346" spans="4:5">
      <c r="D44346" s="122"/>
      <c r="E44346" s="122"/>
    </row>
    <row r="44347" spans="4:5">
      <c r="D44347" s="122"/>
      <c r="E44347" s="122"/>
    </row>
    <row r="44348" spans="4:5">
      <c r="D44348" s="122"/>
      <c r="E44348" s="122"/>
    </row>
    <row r="44349" spans="4:5">
      <c r="D44349" s="122"/>
      <c r="E44349" s="122"/>
    </row>
    <row r="44350" spans="4:5">
      <c r="D44350" s="122"/>
      <c r="E44350" s="122"/>
    </row>
    <row r="44351" spans="4:5">
      <c r="D44351" s="122"/>
      <c r="E44351" s="122"/>
    </row>
    <row r="44352" spans="4:5">
      <c r="D44352" s="122"/>
      <c r="E44352" s="122"/>
    </row>
    <row r="44353" spans="4:5">
      <c r="D44353" s="122"/>
      <c r="E44353" s="122"/>
    </row>
    <row r="44354" spans="4:5">
      <c r="D44354" s="122"/>
      <c r="E44354" s="122"/>
    </row>
    <row r="44355" spans="4:5">
      <c r="D44355" s="122"/>
      <c r="E44355" s="122"/>
    </row>
    <row r="44356" spans="4:5">
      <c r="D44356" s="122"/>
      <c r="E44356" s="122"/>
    </row>
    <row r="44357" spans="4:5">
      <c r="D44357" s="122"/>
      <c r="E44357" s="122"/>
    </row>
    <row r="44358" spans="4:5">
      <c r="D44358" s="122"/>
      <c r="E44358" s="122"/>
    </row>
    <row r="44359" spans="4:5">
      <c r="D44359" s="122"/>
      <c r="E44359" s="122"/>
    </row>
    <row r="44360" spans="4:5">
      <c r="D44360" s="122"/>
      <c r="E44360" s="122"/>
    </row>
    <row r="44361" spans="4:5">
      <c r="D44361" s="122"/>
      <c r="E44361" s="122"/>
    </row>
    <row r="44362" spans="4:5">
      <c r="D44362" s="122"/>
      <c r="E44362" s="122"/>
    </row>
    <row r="44363" spans="4:5">
      <c r="D44363" s="122"/>
      <c r="E44363" s="122"/>
    </row>
    <row r="44364" spans="4:5">
      <c r="D44364" s="122"/>
      <c r="E44364" s="122"/>
    </row>
    <row r="44365" spans="4:5">
      <c r="D44365" s="122"/>
      <c r="E44365" s="122"/>
    </row>
    <row r="44366" spans="4:5">
      <c r="D44366" s="122"/>
      <c r="E44366" s="122"/>
    </row>
    <row r="44367" spans="4:5">
      <c r="D44367" s="122"/>
      <c r="E44367" s="122"/>
    </row>
    <row r="44368" spans="4:5">
      <c r="D44368" s="122"/>
      <c r="E44368" s="122"/>
    </row>
    <row r="44369" spans="4:5">
      <c r="D44369" s="122"/>
      <c r="E44369" s="122"/>
    </row>
    <row r="44370" spans="4:5">
      <c r="D44370" s="122"/>
      <c r="E44370" s="122"/>
    </row>
    <row r="44371" spans="4:5">
      <c r="D44371" s="122"/>
      <c r="E44371" s="122"/>
    </row>
    <row r="44372" spans="4:5">
      <c r="D44372" s="122"/>
      <c r="E44372" s="122"/>
    </row>
    <row r="44373" spans="4:5">
      <c r="D44373" s="122"/>
      <c r="E44373" s="122"/>
    </row>
    <row r="44374" spans="4:5">
      <c r="D44374" s="122"/>
      <c r="E44374" s="122"/>
    </row>
    <row r="44375" spans="4:5">
      <c r="D44375" s="122"/>
      <c r="E44375" s="122"/>
    </row>
    <row r="44376" spans="4:5">
      <c r="D44376" s="122"/>
      <c r="E44376" s="122"/>
    </row>
    <row r="44377" spans="4:5">
      <c r="D44377" s="122"/>
      <c r="E44377" s="122"/>
    </row>
    <row r="44378" spans="4:5">
      <c r="D44378" s="122"/>
      <c r="E44378" s="122"/>
    </row>
    <row r="44379" spans="4:5">
      <c r="D44379" s="122"/>
      <c r="E44379" s="122"/>
    </row>
    <row r="44380" spans="4:5">
      <c r="D44380" s="122"/>
      <c r="E44380" s="122"/>
    </row>
    <row r="44381" spans="4:5">
      <c r="D44381" s="122"/>
      <c r="E44381" s="122"/>
    </row>
    <row r="44382" spans="4:5">
      <c r="D44382" s="122"/>
      <c r="E44382" s="122"/>
    </row>
    <row r="44383" spans="4:5">
      <c r="D44383" s="122"/>
      <c r="E44383" s="122"/>
    </row>
    <row r="44384" spans="4:5">
      <c r="D44384" s="122"/>
      <c r="E44384" s="122"/>
    </row>
    <row r="44385" spans="4:5">
      <c r="D44385" s="122"/>
      <c r="E44385" s="122"/>
    </row>
    <row r="44386" spans="4:5">
      <c r="D44386" s="122"/>
      <c r="E44386" s="122"/>
    </row>
    <row r="44387" spans="4:5">
      <c r="D44387" s="122"/>
      <c r="E44387" s="122"/>
    </row>
    <row r="44388" spans="4:5">
      <c r="D44388" s="122"/>
      <c r="E44388" s="122"/>
    </row>
    <row r="44389" spans="4:5">
      <c r="D44389" s="122"/>
      <c r="E44389" s="122"/>
    </row>
    <row r="44390" spans="4:5">
      <c r="D44390" s="122"/>
      <c r="E44390" s="122"/>
    </row>
    <row r="44391" spans="4:5">
      <c r="D44391" s="122"/>
      <c r="E44391" s="122"/>
    </row>
    <row r="44392" spans="4:5">
      <c r="D44392" s="122"/>
      <c r="E44392" s="122"/>
    </row>
    <row r="44393" spans="4:5">
      <c r="D44393" s="122"/>
      <c r="E44393" s="122"/>
    </row>
    <row r="44394" spans="4:5">
      <c r="D44394" s="122"/>
      <c r="E44394" s="122"/>
    </row>
    <row r="44395" spans="4:5">
      <c r="D44395" s="122"/>
      <c r="E44395" s="122"/>
    </row>
    <row r="44396" spans="4:5">
      <c r="D44396" s="122"/>
      <c r="E44396" s="122"/>
    </row>
    <row r="44397" spans="4:5">
      <c r="D44397" s="122"/>
      <c r="E44397" s="122"/>
    </row>
    <row r="44398" spans="4:5">
      <c r="D44398" s="122"/>
      <c r="E44398" s="122"/>
    </row>
    <row r="44399" spans="4:5">
      <c r="D44399" s="122"/>
      <c r="E44399" s="122"/>
    </row>
    <row r="44400" spans="4:5">
      <c r="D44400" s="122"/>
      <c r="E44400" s="122"/>
    </row>
    <row r="44401" spans="4:5">
      <c r="D44401" s="122"/>
      <c r="E44401" s="122"/>
    </row>
    <row r="44402" spans="4:5">
      <c r="D44402" s="122"/>
      <c r="E44402" s="122"/>
    </row>
    <row r="44403" spans="4:5">
      <c r="D44403" s="122"/>
      <c r="E44403" s="122"/>
    </row>
    <row r="44404" spans="4:5">
      <c r="D44404" s="122"/>
      <c r="E44404" s="122"/>
    </row>
    <row r="44405" spans="4:5">
      <c r="D44405" s="122"/>
      <c r="E44405" s="122"/>
    </row>
    <row r="44406" spans="4:5">
      <c r="D44406" s="122"/>
      <c r="E44406" s="122"/>
    </row>
    <row r="44407" spans="4:5">
      <c r="D44407" s="122"/>
      <c r="E44407" s="122"/>
    </row>
    <row r="44408" spans="4:5">
      <c r="D44408" s="122"/>
      <c r="E44408" s="122"/>
    </row>
    <row r="44409" spans="4:5">
      <c r="D44409" s="122"/>
      <c r="E44409" s="122"/>
    </row>
    <row r="44410" spans="4:5">
      <c r="D44410" s="122"/>
      <c r="E44410" s="122"/>
    </row>
    <row r="44411" spans="4:5">
      <c r="D44411" s="122"/>
      <c r="E44411" s="122"/>
    </row>
    <row r="44412" spans="4:5">
      <c r="D44412" s="122"/>
      <c r="E44412" s="122"/>
    </row>
    <row r="44413" spans="4:5">
      <c r="D44413" s="122"/>
      <c r="E44413" s="122"/>
    </row>
    <row r="44414" spans="4:5">
      <c r="D44414" s="122"/>
      <c r="E44414" s="122"/>
    </row>
    <row r="44415" spans="4:5">
      <c r="D44415" s="122"/>
      <c r="E44415" s="122"/>
    </row>
    <row r="44416" spans="4:5">
      <c r="D44416" s="122"/>
      <c r="E44416" s="122"/>
    </row>
    <row r="44417" spans="4:5">
      <c r="D44417" s="122"/>
      <c r="E44417" s="122"/>
    </row>
    <row r="44418" spans="4:5">
      <c r="D44418" s="122"/>
      <c r="E44418" s="122"/>
    </row>
    <row r="44419" spans="4:5">
      <c r="D44419" s="122"/>
      <c r="E44419" s="122"/>
    </row>
    <row r="44420" spans="4:5">
      <c r="D44420" s="122"/>
      <c r="E44420" s="122"/>
    </row>
    <row r="44421" spans="4:5">
      <c r="D44421" s="122"/>
      <c r="E44421" s="122"/>
    </row>
    <row r="44422" spans="4:5">
      <c r="D44422" s="122"/>
      <c r="E44422" s="122"/>
    </row>
    <row r="44423" spans="4:5">
      <c r="D44423" s="122"/>
      <c r="E44423" s="122"/>
    </row>
    <row r="44424" spans="4:5">
      <c r="D44424" s="122"/>
      <c r="E44424" s="122"/>
    </row>
    <row r="44425" spans="4:5">
      <c r="D44425" s="122"/>
      <c r="E44425" s="122"/>
    </row>
    <row r="44426" spans="4:5">
      <c r="D44426" s="122"/>
      <c r="E44426" s="122"/>
    </row>
    <row r="44427" spans="4:5">
      <c r="D44427" s="122"/>
      <c r="E44427" s="122"/>
    </row>
    <row r="44428" spans="4:5">
      <c r="D44428" s="122"/>
      <c r="E44428" s="122"/>
    </row>
    <row r="44429" spans="4:5">
      <c r="D44429" s="122"/>
      <c r="E44429" s="122"/>
    </row>
    <row r="44430" spans="4:5">
      <c r="D44430" s="122"/>
      <c r="E44430" s="122"/>
    </row>
    <row r="44431" spans="4:5">
      <c r="D44431" s="122"/>
      <c r="E44431" s="122"/>
    </row>
    <row r="44432" spans="4:5">
      <c r="D44432" s="122"/>
      <c r="E44432" s="122"/>
    </row>
    <row r="44433" spans="4:5">
      <c r="D44433" s="122"/>
      <c r="E44433" s="122"/>
    </row>
    <row r="44434" spans="4:5">
      <c r="D44434" s="122"/>
      <c r="E44434" s="122"/>
    </row>
    <row r="44435" spans="4:5">
      <c r="D44435" s="122"/>
      <c r="E44435" s="122"/>
    </row>
    <row r="44436" spans="4:5">
      <c r="D44436" s="122"/>
      <c r="E44436" s="122"/>
    </row>
    <row r="44437" spans="4:5">
      <c r="D44437" s="122"/>
      <c r="E44437" s="122"/>
    </row>
    <row r="44438" spans="4:5">
      <c r="D44438" s="122"/>
      <c r="E44438" s="122"/>
    </row>
    <row r="44439" spans="4:5">
      <c r="D44439" s="122"/>
      <c r="E44439" s="122"/>
    </row>
    <row r="44440" spans="4:5">
      <c r="D44440" s="122"/>
      <c r="E44440" s="122"/>
    </row>
    <row r="44441" spans="4:5">
      <c r="D44441" s="122"/>
      <c r="E44441" s="122"/>
    </row>
    <row r="44442" spans="4:5">
      <c r="D44442" s="122"/>
      <c r="E44442" s="122"/>
    </row>
    <row r="44443" spans="4:5">
      <c r="D44443" s="122"/>
      <c r="E44443" s="122"/>
    </row>
    <row r="44444" spans="4:5">
      <c r="D44444" s="122"/>
      <c r="E44444" s="122"/>
    </row>
    <row r="44445" spans="4:5">
      <c r="D44445" s="122"/>
      <c r="E44445" s="122"/>
    </row>
    <row r="44446" spans="4:5">
      <c r="D44446" s="122"/>
      <c r="E44446" s="122"/>
    </row>
    <row r="44447" spans="4:5">
      <c r="D44447" s="122"/>
      <c r="E44447" s="122"/>
    </row>
    <row r="44448" spans="4:5">
      <c r="D44448" s="122"/>
      <c r="E44448" s="122"/>
    </row>
    <row r="44449" spans="4:5">
      <c r="D44449" s="122"/>
      <c r="E44449" s="122"/>
    </row>
    <row r="44450" spans="4:5">
      <c r="D44450" s="122"/>
      <c r="E44450" s="122"/>
    </row>
    <row r="44451" spans="4:5">
      <c r="D44451" s="122"/>
      <c r="E44451" s="122"/>
    </row>
    <row r="44452" spans="4:5">
      <c r="D44452" s="122"/>
      <c r="E44452" s="122"/>
    </row>
    <row r="44453" spans="4:5">
      <c r="D44453" s="122"/>
      <c r="E44453" s="122"/>
    </row>
    <row r="44454" spans="4:5">
      <c r="D44454" s="122"/>
      <c r="E44454" s="122"/>
    </row>
    <row r="44455" spans="4:5">
      <c r="D44455" s="122"/>
      <c r="E44455" s="122"/>
    </row>
    <row r="44456" spans="4:5">
      <c r="D44456" s="122"/>
      <c r="E44456" s="122"/>
    </row>
    <row r="44457" spans="4:5">
      <c r="D44457" s="122"/>
      <c r="E44457" s="122"/>
    </row>
    <row r="44458" spans="4:5">
      <c r="D44458" s="122"/>
      <c r="E44458" s="122"/>
    </row>
    <row r="44459" spans="4:5">
      <c r="D44459" s="122"/>
      <c r="E44459" s="122"/>
    </row>
    <row r="44460" spans="4:5">
      <c r="D44460" s="122"/>
      <c r="E44460" s="122"/>
    </row>
    <row r="44461" spans="4:5">
      <c r="D44461" s="122"/>
      <c r="E44461" s="122"/>
    </row>
    <row r="44462" spans="4:5">
      <c r="D44462" s="122"/>
      <c r="E44462" s="122"/>
    </row>
    <row r="44463" spans="4:5">
      <c r="D44463" s="122"/>
      <c r="E44463" s="122"/>
    </row>
    <row r="44464" spans="4:5">
      <c r="D44464" s="122"/>
      <c r="E44464" s="122"/>
    </row>
    <row r="44465" spans="4:5">
      <c r="D44465" s="122"/>
      <c r="E44465" s="122"/>
    </row>
    <row r="44466" spans="4:5">
      <c r="D44466" s="122"/>
      <c r="E44466" s="122"/>
    </row>
    <row r="44467" spans="4:5">
      <c r="D44467" s="122"/>
      <c r="E44467" s="122"/>
    </row>
    <row r="44468" spans="4:5">
      <c r="D44468" s="122"/>
      <c r="E44468" s="122"/>
    </row>
    <row r="44469" spans="4:5">
      <c r="D44469" s="122"/>
      <c r="E44469" s="122"/>
    </row>
    <row r="44470" spans="4:5">
      <c r="D44470" s="122"/>
      <c r="E44470" s="122"/>
    </row>
    <row r="44471" spans="4:5">
      <c r="D44471" s="122"/>
      <c r="E44471" s="122"/>
    </row>
    <row r="44472" spans="4:5">
      <c r="D44472" s="122"/>
      <c r="E44472" s="122"/>
    </row>
    <row r="44473" spans="4:5">
      <c r="D44473" s="122"/>
      <c r="E44473" s="122"/>
    </row>
    <row r="44474" spans="4:5">
      <c r="D44474" s="122"/>
      <c r="E44474" s="122"/>
    </row>
    <row r="44475" spans="4:5">
      <c r="D44475" s="122"/>
      <c r="E44475" s="122"/>
    </row>
    <row r="44476" spans="4:5">
      <c r="D44476" s="122"/>
      <c r="E44476" s="122"/>
    </row>
    <row r="44477" spans="4:5">
      <c r="D44477" s="122"/>
      <c r="E44477" s="122"/>
    </row>
    <row r="44478" spans="4:5">
      <c r="D44478" s="122"/>
      <c r="E44478" s="122"/>
    </row>
    <row r="44479" spans="4:5">
      <c r="D44479" s="122"/>
      <c r="E44479" s="122"/>
    </row>
    <row r="44480" spans="4:5">
      <c r="D44480" s="122"/>
      <c r="E44480" s="122"/>
    </row>
    <row r="44481" spans="4:5">
      <c r="D44481" s="122"/>
      <c r="E44481" s="122"/>
    </row>
    <row r="44482" spans="4:5">
      <c r="D44482" s="122"/>
      <c r="E44482" s="122"/>
    </row>
    <row r="44483" spans="4:5">
      <c r="D44483" s="122"/>
      <c r="E44483" s="122"/>
    </row>
    <row r="44484" spans="4:5">
      <c r="D44484" s="122"/>
      <c r="E44484" s="122"/>
    </row>
    <row r="44485" spans="4:5">
      <c r="D44485" s="122"/>
      <c r="E44485" s="122"/>
    </row>
    <row r="44486" spans="4:5">
      <c r="D44486" s="122"/>
      <c r="E44486" s="122"/>
    </row>
    <row r="44487" spans="4:5">
      <c r="D44487" s="122"/>
      <c r="E44487" s="122"/>
    </row>
    <row r="44488" spans="4:5">
      <c r="D44488" s="122"/>
      <c r="E44488" s="122"/>
    </row>
    <row r="44489" spans="4:5">
      <c r="D44489" s="122"/>
      <c r="E44489" s="122"/>
    </row>
    <row r="44490" spans="4:5">
      <c r="D44490" s="122"/>
      <c r="E44490" s="122"/>
    </row>
    <row r="44491" spans="4:5">
      <c r="D44491" s="122"/>
      <c r="E44491" s="122"/>
    </row>
    <row r="44492" spans="4:5">
      <c r="D44492" s="122"/>
      <c r="E44492" s="122"/>
    </row>
    <row r="44493" spans="4:5">
      <c r="D44493" s="122"/>
      <c r="E44493" s="122"/>
    </row>
    <row r="44494" spans="4:5">
      <c r="D44494" s="122"/>
      <c r="E44494" s="122"/>
    </row>
    <row r="44495" spans="4:5">
      <c r="D44495" s="122"/>
      <c r="E44495" s="122"/>
    </row>
    <row r="44496" spans="4:5">
      <c r="D44496" s="122"/>
      <c r="E44496" s="122"/>
    </row>
    <row r="44497" spans="4:5">
      <c r="D44497" s="122"/>
      <c r="E44497" s="122"/>
    </row>
    <row r="44498" spans="4:5">
      <c r="D44498" s="122"/>
      <c r="E44498" s="122"/>
    </row>
    <row r="44499" spans="4:5">
      <c r="D44499" s="122"/>
      <c r="E44499" s="122"/>
    </row>
    <row r="44500" spans="4:5">
      <c r="D44500" s="122"/>
      <c r="E44500" s="122"/>
    </row>
    <row r="44501" spans="4:5">
      <c r="D44501" s="122"/>
      <c r="E44501" s="122"/>
    </row>
    <row r="44502" spans="4:5">
      <c r="D44502" s="122"/>
      <c r="E44502" s="122"/>
    </row>
    <row r="44503" spans="4:5">
      <c r="D44503" s="122"/>
      <c r="E44503" s="122"/>
    </row>
    <row r="44504" spans="4:5">
      <c r="D44504" s="122"/>
      <c r="E44504" s="122"/>
    </row>
    <row r="44505" spans="4:5">
      <c r="D44505" s="122"/>
      <c r="E44505" s="122"/>
    </row>
    <row r="44506" spans="4:5">
      <c r="D44506" s="122"/>
      <c r="E44506" s="122"/>
    </row>
    <row r="44507" spans="4:5">
      <c r="D44507" s="122"/>
      <c r="E44507" s="122"/>
    </row>
    <row r="44508" spans="4:5">
      <c r="D44508" s="122"/>
      <c r="E44508" s="122"/>
    </row>
    <row r="44509" spans="4:5">
      <c r="D44509" s="122"/>
      <c r="E44509" s="122"/>
    </row>
    <row r="44510" spans="4:5">
      <c r="D44510" s="122"/>
      <c r="E44510" s="122"/>
    </row>
    <row r="44511" spans="4:5">
      <c r="D44511" s="122"/>
      <c r="E44511" s="122"/>
    </row>
    <row r="44512" spans="4:5">
      <c r="D44512" s="122"/>
      <c r="E44512" s="122"/>
    </row>
    <row r="44513" spans="4:5">
      <c r="D44513" s="122"/>
      <c r="E44513" s="122"/>
    </row>
    <row r="44514" spans="4:5">
      <c r="D44514" s="122"/>
      <c r="E44514" s="122"/>
    </row>
    <row r="44515" spans="4:5">
      <c r="D44515" s="122"/>
      <c r="E44515" s="122"/>
    </row>
    <row r="44516" spans="4:5">
      <c r="D44516" s="122"/>
      <c r="E44516" s="122"/>
    </row>
    <row r="44517" spans="4:5">
      <c r="D44517" s="122"/>
      <c r="E44517" s="122"/>
    </row>
    <row r="44518" spans="4:5">
      <c r="D44518" s="122"/>
      <c r="E44518" s="122"/>
    </row>
    <row r="44519" spans="4:5">
      <c r="D44519" s="122"/>
      <c r="E44519" s="122"/>
    </row>
    <row r="44520" spans="4:5">
      <c r="D44520" s="122"/>
      <c r="E44520" s="122"/>
    </row>
    <row r="44521" spans="4:5">
      <c r="D44521" s="122"/>
      <c r="E44521" s="122"/>
    </row>
    <row r="44522" spans="4:5">
      <c r="D44522" s="122"/>
      <c r="E44522" s="122"/>
    </row>
    <row r="44523" spans="4:5">
      <c r="D44523" s="122"/>
      <c r="E44523" s="122"/>
    </row>
    <row r="44524" spans="4:5">
      <c r="D44524" s="122"/>
      <c r="E44524" s="122"/>
    </row>
    <row r="44525" spans="4:5">
      <c r="D44525" s="122"/>
      <c r="E44525" s="122"/>
    </row>
    <row r="44526" spans="4:5">
      <c r="D44526" s="122"/>
      <c r="E44526" s="122"/>
    </row>
    <row r="44527" spans="4:5">
      <c r="D44527" s="122"/>
      <c r="E44527" s="122"/>
    </row>
    <row r="44528" spans="4:5">
      <c r="D44528" s="122"/>
      <c r="E44528" s="122"/>
    </row>
    <row r="44529" spans="4:5">
      <c r="D44529" s="122"/>
      <c r="E44529" s="122"/>
    </row>
    <row r="44530" spans="4:5">
      <c r="D44530" s="122"/>
      <c r="E44530" s="122"/>
    </row>
    <row r="44531" spans="4:5">
      <c r="D44531" s="122"/>
      <c r="E44531" s="122"/>
    </row>
    <row r="44532" spans="4:5">
      <c r="D44532" s="122"/>
      <c r="E44532" s="122"/>
    </row>
    <row r="44533" spans="4:5">
      <c r="D44533" s="122"/>
      <c r="E44533" s="122"/>
    </row>
    <row r="44534" spans="4:5">
      <c r="D44534" s="122"/>
      <c r="E44534" s="122"/>
    </row>
    <row r="44535" spans="4:5">
      <c r="D44535" s="122"/>
      <c r="E44535" s="122"/>
    </row>
    <row r="44536" spans="4:5">
      <c r="D44536" s="122"/>
      <c r="E44536" s="122"/>
    </row>
    <row r="44537" spans="4:5">
      <c r="D44537" s="122"/>
      <c r="E44537" s="122"/>
    </row>
    <row r="44538" spans="4:5">
      <c r="D44538" s="122"/>
      <c r="E44538" s="122"/>
    </row>
    <row r="44539" spans="4:5">
      <c r="D44539" s="122"/>
      <c r="E44539" s="122"/>
    </row>
    <row r="44540" spans="4:5">
      <c r="D44540" s="122"/>
      <c r="E44540" s="122"/>
    </row>
    <row r="44541" spans="4:5">
      <c r="D44541" s="122"/>
      <c r="E44541" s="122"/>
    </row>
    <row r="44542" spans="4:5">
      <c r="D44542" s="122"/>
      <c r="E44542" s="122"/>
    </row>
    <row r="44543" spans="4:5">
      <c r="D44543" s="122"/>
      <c r="E44543" s="122"/>
    </row>
    <row r="44544" spans="4:5">
      <c r="D44544" s="122"/>
      <c r="E44544" s="122"/>
    </row>
    <row r="44545" spans="4:5">
      <c r="D44545" s="122"/>
      <c r="E44545" s="122"/>
    </row>
    <row r="44546" spans="4:5">
      <c r="D44546" s="122"/>
      <c r="E44546" s="122"/>
    </row>
    <row r="44547" spans="4:5">
      <c r="D44547" s="122"/>
      <c r="E44547" s="122"/>
    </row>
    <row r="44548" spans="4:5">
      <c r="D44548" s="122"/>
      <c r="E44548" s="122"/>
    </row>
    <row r="44549" spans="4:5">
      <c r="D44549" s="122"/>
      <c r="E44549" s="122"/>
    </row>
    <row r="44550" spans="4:5">
      <c r="D44550" s="122"/>
      <c r="E44550" s="122"/>
    </row>
    <row r="44551" spans="4:5">
      <c r="D44551" s="122"/>
      <c r="E44551" s="122"/>
    </row>
    <row r="44552" spans="4:5">
      <c r="D44552" s="122"/>
      <c r="E44552" s="122"/>
    </row>
    <row r="44553" spans="4:5">
      <c r="D44553" s="122"/>
      <c r="E44553" s="122"/>
    </row>
    <row r="44554" spans="4:5">
      <c r="D44554" s="122"/>
      <c r="E44554" s="122"/>
    </row>
    <row r="44555" spans="4:5">
      <c r="D44555" s="122"/>
      <c r="E44555" s="122"/>
    </row>
    <row r="44556" spans="4:5">
      <c r="D44556" s="122"/>
      <c r="E44556" s="122"/>
    </row>
    <row r="44557" spans="4:5">
      <c r="D44557" s="122"/>
      <c r="E44557" s="122"/>
    </row>
    <row r="44558" spans="4:5">
      <c r="D44558" s="122"/>
      <c r="E44558" s="122"/>
    </row>
    <row r="44559" spans="4:5">
      <c r="D44559" s="122"/>
      <c r="E44559" s="122"/>
    </row>
    <row r="44560" spans="4:5">
      <c r="D44560" s="122"/>
      <c r="E44560" s="122"/>
    </row>
    <row r="44561" spans="4:5">
      <c r="D44561" s="122"/>
      <c r="E44561" s="122"/>
    </row>
    <row r="44562" spans="4:5">
      <c r="D44562" s="122"/>
      <c r="E44562" s="122"/>
    </row>
    <row r="44563" spans="4:5">
      <c r="D44563" s="122"/>
      <c r="E44563" s="122"/>
    </row>
    <row r="44564" spans="4:5">
      <c r="D44564" s="122"/>
      <c r="E44564" s="122"/>
    </row>
    <row r="44565" spans="4:5">
      <c r="D44565" s="122"/>
      <c r="E44565" s="122"/>
    </row>
    <row r="44566" spans="4:5">
      <c r="D44566" s="122"/>
      <c r="E44566" s="122"/>
    </row>
    <row r="44567" spans="4:5">
      <c r="D44567" s="122"/>
      <c r="E44567" s="122"/>
    </row>
    <row r="44568" spans="4:5">
      <c r="D44568" s="122"/>
      <c r="E44568" s="122"/>
    </row>
    <row r="44569" spans="4:5">
      <c r="D44569" s="122"/>
      <c r="E44569" s="122"/>
    </row>
    <row r="44570" spans="4:5">
      <c r="D44570" s="122"/>
      <c r="E44570" s="122"/>
    </row>
    <row r="44571" spans="4:5">
      <c r="D44571" s="122"/>
      <c r="E44571" s="122"/>
    </row>
    <row r="44572" spans="4:5">
      <c r="D44572" s="122"/>
      <c r="E44572" s="122"/>
    </row>
    <row r="44573" spans="4:5">
      <c r="D44573" s="122"/>
      <c r="E44573" s="122"/>
    </row>
    <row r="44574" spans="4:5">
      <c r="D44574" s="122"/>
      <c r="E44574" s="122"/>
    </row>
    <row r="44575" spans="4:5">
      <c r="D44575" s="122"/>
      <c r="E44575" s="122"/>
    </row>
    <row r="44576" spans="4:5">
      <c r="D44576" s="122"/>
      <c r="E44576" s="122"/>
    </row>
    <row r="44577" spans="4:5">
      <c r="D44577" s="122"/>
      <c r="E44577" s="122"/>
    </row>
    <row r="44578" spans="4:5">
      <c r="D44578" s="122"/>
      <c r="E44578" s="122"/>
    </row>
    <row r="44579" spans="4:5">
      <c r="D44579" s="122"/>
      <c r="E44579" s="122"/>
    </row>
    <row r="44580" spans="4:5">
      <c r="D44580" s="122"/>
      <c r="E44580" s="122"/>
    </row>
    <row r="44581" spans="4:5">
      <c r="D44581" s="122"/>
      <c r="E44581" s="122"/>
    </row>
    <row r="44582" spans="4:5">
      <c r="D44582" s="122"/>
      <c r="E44582" s="122"/>
    </row>
    <row r="44583" spans="4:5">
      <c r="D44583" s="122"/>
      <c r="E44583" s="122"/>
    </row>
    <row r="44584" spans="4:5">
      <c r="D44584" s="122"/>
      <c r="E44584" s="122"/>
    </row>
    <row r="44585" spans="4:5">
      <c r="D44585" s="122"/>
      <c r="E44585" s="122"/>
    </row>
    <row r="44586" spans="4:5">
      <c r="D44586" s="122"/>
      <c r="E44586" s="122"/>
    </row>
    <row r="44587" spans="4:5">
      <c r="D44587" s="122"/>
      <c r="E44587" s="122"/>
    </row>
    <row r="44588" spans="4:5">
      <c r="D44588" s="122"/>
      <c r="E44588" s="122"/>
    </row>
    <row r="44589" spans="4:5">
      <c r="D44589" s="122"/>
      <c r="E44589" s="122"/>
    </row>
    <row r="44590" spans="4:5">
      <c r="D44590" s="122"/>
      <c r="E44590" s="122"/>
    </row>
    <row r="44591" spans="4:5">
      <c r="D44591" s="122"/>
      <c r="E44591" s="122"/>
    </row>
    <row r="44592" spans="4:5">
      <c r="D44592" s="122"/>
      <c r="E44592" s="122"/>
    </row>
    <row r="44593" spans="4:5">
      <c r="D44593" s="122"/>
      <c r="E44593" s="122"/>
    </row>
    <row r="44594" spans="4:5">
      <c r="D44594" s="122"/>
      <c r="E44594" s="122"/>
    </row>
    <row r="44595" spans="4:5">
      <c r="D44595" s="122"/>
      <c r="E44595" s="122"/>
    </row>
    <row r="44596" spans="4:5">
      <c r="D44596" s="122"/>
      <c r="E44596" s="122"/>
    </row>
    <row r="44597" spans="4:5">
      <c r="D44597" s="122"/>
      <c r="E44597" s="122"/>
    </row>
    <row r="44598" spans="4:5">
      <c r="D44598" s="122"/>
      <c r="E44598" s="122"/>
    </row>
    <row r="44599" spans="4:5">
      <c r="D44599" s="122"/>
      <c r="E44599" s="122"/>
    </row>
    <row r="44600" spans="4:5">
      <c r="D44600" s="122"/>
      <c r="E44600" s="122"/>
    </row>
    <row r="44601" spans="4:5">
      <c r="D44601" s="122"/>
      <c r="E44601" s="122"/>
    </row>
    <row r="44602" spans="4:5">
      <c r="D44602" s="122"/>
      <c r="E44602" s="122"/>
    </row>
    <row r="44603" spans="4:5">
      <c r="D44603" s="122"/>
      <c r="E44603" s="122"/>
    </row>
    <row r="44604" spans="4:5">
      <c r="D44604" s="122"/>
      <c r="E44604" s="122"/>
    </row>
    <row r="44605" spans="4:5">
      <c r="D44605" s="122"/>
      <c r="E44605" s="122"/>
    </row>
    <row r="44606" spans="4:5">
      <c r="D44606" s="122"/>
      <c r="E44606" s="122"/>
    </row>
    <row r="44607" spans="4:5">
      <c r="D44607" s="122"/>
      <c r="E44607" s="122"/>
    </row>
    <row r="44608" spans="4:5">
      <c r="D44608" s="122"/>
      <c r="E44608" s="122"/>
    </row>
    <row r="44609" spans="4:5">
      <c r="D44609" s="122"/>
      <c r="E44609" s="122"/>
    </row>
    <row r="44610" spans="4:5">
      <c r="D44610" s="122"/>
      <c r="E44610" s="122"/>
    </row>
    <row r="44611" spans="4:5">
      <c r="D44611" s="122"/>
      <c r="E44611" s="122"/>
    </row>
    <row r="44612" spans="4:5">
      <c r="D44612" s="122"/>
      <c r="E44612" s="122"/>
    </row>
    <row r="44613" spans="4:5">
      <c r="D44613" s="122"/>
      <c r="E44613" s="122"/>
    </row>
    <row r="44614" spans="4:5">
      <c r="D44614" s="122"/>
      <c r="E44614" s="122"/>
    </row>
    <row r="44615" spans="4:5">
      <c r="D44615" s="122"/>
      <c r="E44615" s="122"/>
    </row>
    <row r="44616" spans="4:5">
      <c r="D44616" s="122"/>
      <c r="E44616" s="122"/>
    </row>
    <row r="44617" spans="4:5">
      <c r="D44617" s="122"/>
      <c r="E44617" s="122"/>
    </row>
    <row r="44618" spans="4:5">
      <c r="D44618" s="122"/>
      <c r="E44618" s="122"/>
    </row>
    <row r="44619" spans="4:5">
      <c r="D44619" s="122"/>
      <c r="E44619" s="122"/>
    </row>
    <row r="44620" spans="4:5">
      <c r="D44620" s="122"/>
      <c r="E44620" s="122"/>
    </row>
    <row r="44621" spans="4:5">
      <c r="D44621" s="122"/>
      <c r="E44621" s="122"/>
    </row>
    <row r="44622" spans="4:5">
      <c r="D44622" s="122"/>
      <c r="E44622" s="122"/>
    </row>
    <row r="44623" spans="4:5">
      <c r="D44623" s="122"/>
      <c r="E44623" s="122"/>
    </row>
    <row r="44624" spans="4:5">
      <c r="D44624" s="122"/>
      <c r="E44624" s="122"/>
    </row>
    <row r="44625" spans="4:5">
      <c r="D44625" s="122"/>
      <c r="E44625" s="122"/>
    </row>
    <row r="44626" spans="4:5">
      <c r="D44626" s="122"/>
      <c r="E44626" s="122"/>
    </row>
    <row r="44627" spans="4:5">
      <c r="D44627" s="122"/>
      <c r="E44627" s="122"/>
    </row>
    <row r="44628" spans="4:5">
      <c r="D44628" s="122"/>
      <c r="E44628" s="122"/>
    </row>
    <row r="44629" spans="4:5">
      <c r="D44629" s="122"/>
      <c r="E44629" s="122"/>
    </row>
    <row r="44630" spans="4:5">
      <c r="D44630" s="122"/>
      <c r="E44630" s="122"/>
    </row>
    <row r="44631" spans="4:5">
      <c r="D44631" s="122"/>
      <c r="E44631" s="122"/>
    </row>
    <row r="44632" spans="4:5">
      <c r="D44632" s="122"/>
      <c r="E44632" s="122"/>
    </row>
    <row r="44633" spans="4:5">
      <c r="D44633" s="122"/>
      <c r="E44633" s="122"/>
    </row>
    <row r="44634" spans="4:5">
      <c r="D44634" s="122"/>
      <c r="E44634" s="122"/>
    </row>
    <row r="44635" spans="4:5">
      <c r="D44635" s="122"/>
      <c r="E44635" s="122"/>
    </row>
    <row r="44636" spans="4:5">
      <c r="D44636" s="122"/>
      <c r="E44636" s="122"/>
    </row>
    <row r="44637" spans="4:5">
      <c r="D44637" s="122"/>
      <c r="E44637" s="122"/>
    </row>
    <row r="44638" spans="4:5">
      <c r="D44638" s="122"/>
      <c r="E44638" s="122"/>
    </row>
    <row r="44639" spans="4:5">
      <c r="D44639" s="122"/>
      <c r="E44639" s="122"/>
    </row>
    <row r="44640" spans="4:5">
      <c r="D44640" s="122"/>
      <c r="E44640" s="122"/>
    </row>
    <row r="44641" spans="4:5">
      <c r="D44641" s="122"/>
      <c r="E44641" s="122"/>
    </row>
    <row r="44642" spans="4:5">
      <c r="D44642" s="122"/>
      <c r="E44642" s="122"/>
    </row>
    <row r="44643" spans="4:5">
      <c r="D44643" s="122"/>
      <c r="E44643" s="122"/>
    </row>
    <row r="44644" spans="4:5">
      <c r="D44644" s="122"/>
      <c r="E44644" s="122"/>
    </row>
    <row r="44645" spans="4:5">
      <c r="D44645" s="122"/>
      <c r="E44645" s="122"/>
    </row>
    <row r="44646" spans="4:5">
      <c r="D44646" s="122"/>
      <c r="E44646" s="122"/>
    </row>
    <row r="44647" spans="4:5">
      <c r="D44647" s="122"/>
      <c r="E44647" s="122"/>
    </row>
    <row r="44648" spans="4:5">
      <c r="D44648" s="122"/>
      <c r="E44648" s="122"/>
    </row>
    <row r="44649" spans="4:5">
      <c r="D44649" s="122"/>
      <c r="E44649" s="122"/>
    </row>
    <row r="44650" spans="4:5">
      <c r="D44650" s="122"/>
      <c r="E44650" s="122"/>
    </row>
    <row r="44651" spans="4:5">
      <c r="D44651" s="122"/>
      <c r="E44651" s="122"/>
    </row>
    <row r="44652" spans="4:5">
      <c r="D44652" s="122"/>
      <c r="E44652" s="122"/>
    </row>
    <row r="44653" spans="4:5">
      <c r="D44653" s="122"/>
      <c r="E44653" s="122"/>
    </row>
    <row r="44654" spans="4:5">
      <c r="D44654" s="122"/>
      <c r="E44654" s="122"/>
    </row>
    <row r="44655" spans="4:5">
      <c r="D44655" s="122"/>
      <c r="E44655" s="122"/>
    </row>
    <row r="44656" spans="4:5">
      <c r="D44656" s="122"/>
      <c r="E44656" s="122"/>
    </row>
    <row r="44657" spans="4:5">
      <c r="D44657" s="122"/>
      <c r="E44657" s="122"/>
    </row>
    <row r="44658" spans="4:5">
      <c r="D44658" s="122"/>
      <c r="E44658" s="122"/>
    </row>
    <row r="44659" spans="4:5">
      <c r="D44659" s="122"/>
      <c r="E44659" s="122"/>
    </row>
    <row r="44660" spans="4:5">
      <c r="D44660" s="122"/>
      <c r="E44660" s="122"/>
    </row>
    <row r="44661" spans="4:5">
      <c r="D44661" s="122"/>
      <c r="E44661" s="122"/>
    </row>
    <row r="44662" spans="4:5">
      <c r="D44662" s="122"/>
      <c r="E44662" s="122"/>
    </row>
    <row r="44663" spans="4:5">
      <c r="D44663" s="122"/>
      <c r="E44663" s="122"/>
    </row>
    <row r="44664" spans="4:5">
      <c r="D44664" s="122"/>
      <c r="E44664" s="122"/>
    </row>
    <row r="44665" spans="4:5">
      <c r="D44665" s="122"/>
      <c r="E44665" s="122"/>
    </row>
    <row r="44666" spans="4:5">
      <c r="D44666" s="122"/>
      <c r="E44666" s="122"/>
    </row>
    <row r="44667" spans="4:5">
      <c r="D44667" s="122"/>
      <c r="E44667" s="122"/>
    </row>
    <row r="44668" spans="4:5">
      <c r="D44668" s="122"/>
      <c r="E44668" s="122"/>
    </row>
    <row r="44669" spans="4:5">
      <c r="D44669" s="122"/>
      <c r="E44669" s="122"/>
    </row>
    <row r="44670" spans="4:5">
      <c r="D44670" s="122"/>
      <c r="E44670" s="122"/>
    </row>
    <row r="44671" spans="4:5">
      <c r="D44671" s="122"/>
      <c r="E44671" s="122"/>
    </row>
    <row r="44672" spans="4:5">
      <c r="D44672" s="122"/>
      <c r="E44672" s="122"/>
    </row>
    <row r="44673" spans="4:5">
      <c r="D44673" s="122"/>
      <c r="E44673" s="122"/>
    </row>
    <row r="44674" spans="4:5">
      <c r="D44674" s="122"/>
      <c r="E44674" s="122"/>
    </row>
    <row r="44675" spans="4:5">
      <c r="D44675" s="122"/>
      <c r="E44675" s="122"/>
    </row>
    <row r="44676" spans="4:5">
      <c r="D44676" s="122"/>
      <c r="E44676" s="122"/>
    </row>
    <row r="44677" spans="4:5">
      <c r="D44677" s="122"/>
      <c r="E44677" s="122"/>
    </row>
    <row r="44678" spans="4:5">
      <c r="D44678" s="122"/>
      <c r="E44678" s="122"/>
    </row>
    <row r="44679" spans="4:5">
      <c r="D44679" s="122"/>
      <c r="E44679" s="122"/>
    </row>
    <row r="44680" spans="4:5">
      <c r="D44680" s="122"/>
      <c r="E44680" s="122"/>
    </row>
    <row r="44681" spans="4:5">
      <c r="D44681" s="122"/>
      <c r="E44681" s="122"/>
    </row>
    <row r="44682" spans="4:5">
      <c r="D44682" s="122"/>
      <c r="E44682" s="122"/>
    </row>
    <row r="44683" spans="4:5">
      <c r="D44683" s="122"/>
      <c r="E44683" s="122"/>
    </row>
    <row r="44684" spans="4:5">
      <c r="D44684" s="122"/>
      <c r="E44684" s="122"/>
    </row>
    <row r="44685" spans="4:5">
      <c r="D44685" s="122"/>
      <c r="E44685" s="122"/>
    </row>
    <row r="44686" spans="4:5">
      <c r="D44686" s="122"/>
      <c r="E44686" s="122"/>
    </row>
    <row r="44687" spans="4:5">
      <c r="D44687" s="122"/>
      <c r="E44687" s="122"/>
    </row>
    <row r="44688" spans="4:5">
      <c r="D44688" s="122"/>
      <c r="E44688" s="122"/>
    </row>
    <row r="44689" spans="4:5">
      <c r="D44689" s="122"/>
      <c r="E44689" s="122"/>
    </row>
    <row r="44690" spans="4:5">
      <c r="D44690" s="122"/>
      <c r="E44690" s="122"/>
    </row>
    <row r="44691" spans="4:5">
      <c r="D44691" s="122"/>
      <c r="E44691" s="122"/>
    </row>
    <row r="44692" spans="4:5">
      <c r="D44692" s="122"/>
      <c r="E44692" s="122"/>
    </row>
    <row r="44693" spans="4:5">
      <c r="D44693" s="122"/>
      <c r="E44693" s="122"/>
    </row>
    <row r="44694" spans="4:5">
      <c r="D44694" s="122"/>
      <c r="E44694" s="122"/>
    </row>
    <row r="44695" spans="4:5">
      <c r="D44695" s="122"/>
      <c r="E44695" s="122"/>
    </row>
    <row r="44696" spans="4:5">
      <c r="D44696" s="122"/>
      <c r="E44696" s="122"/>
    </row>
    <row r="44697" spans="4:5">
      <c r="D44697" s="122"/>
      <c r="E44697" s="122"/>
    </row>
    <row r="44698" spans="4:5">
      <c r="D44698" s="122"/>
      <c r="E44698" s="122"/>
    </row>
    <row r="44699" spans="4:5">
      <c r="D44699" s="122"/>
      <c r="E44699" s="122"/>
    </row>
    <row r="44700" spans="4:5">
      <c r="D44700" s="122"/>
      <c r="E44700" s="122"/>
    </row>
    <row r="44701" spans="4:5">
      <c r="D44701" s="122"/>
      <c r="E44701" s="122"/>
    </row>
    <row r="44702" spans="4:5">
      <c r="D44702" s="122"/>
      <c r="E44702" s="122"/>
    </row>
    <row r="44703" spans="4:5">
      <c r="D44703" s="122"/>
      <c r="E44703" s="122"/>
    </row>
    <row r="44704" spans="4:5">
      <c r="D44704" s="122"/>
      <c r="E44704" s="122"/>
    </row>
    <row r="44705" spans="4:5">
      <c r="D44705" s="122"/>
      <c r="E44705" s="122"/>
    </row>
    <row r="44706" spans="4:5">
      <c r="D44706" s="122"/>
      <c r="E44706" s="122"/>
    </row>
    <row r="44707" spans="4:5">
      <c r="D44707" s="122"/>
      <c r="E44707" s="122"/>
    </row>
    <row r="44708" spans="4:5">
      <c r="D44708" s="122"/>
      <c r="E44708" s="122"/>
    </row>
    <row r="44709" spans="4:5">
      <c r="D44709" s="122"/>
      <c r="E44709" s="122"/>
    </row>
    <row r="44710" spans="4:5">
      <c r="D44710" s="122"/>
      <c r="E44710" s="122"/>
    </row>
    <row r="44711" spans="4:5">
      <c r="D44711" s="122"/>
      <c r="E44711" s="122"/>
    </row>
    <row r="44712" spans="4:5">
      <c r="D44712" s="122"/>
      <c r="E44712" s="122"/>
    </row>
    <row r="44713" spans="4:5">
      <c r="D44713" s="122"/>
      <c r="E44713" s="122"/>
    </row>
    <row r="44714" spans="4:5">
      <c r="D44714" s="122"/>
      <c r="E44714" s="122"/>
    </row>
    <row r="44715" spans="4:5">
      <c r="D44715" s="122"/>
      <c r="E44715" s="122"/>
    </row>
    <row r="44716" spans="4:5">
      <c r="D44716" s="122"/>
      <c r="E44716" s="122"/>
    </row>
    <row r="44717" spans="4:5">
      <c r="D44717" s="122"/>
      <c r="E44717" s="122"/>
    </row>
    <row r="44718" spans="4:5">
      <c r="D44718" s="122"/>
      <c r="E44718" s="122"/>
    </row>
    <row r="44719" spans="4:5">
      <c r="D44719" s="122"/>
      <c r="E44719" s="122"/>
    </row>
    <row r="44720" spans="4:5">
      <c r="D44720" s="122"/>
      <c r="E44720" s="122"/>
    </row>
    <row r="44721" spans="4:5">
      <c r="D44721" s="122"/>
      <c r="E44721" s="122"/>
    </row>
    <row r="44722" spans="4:5">
      <c r="D44722" s="122"/>
      <c r="E44722" s="122"/>
    </row>
    <row r="44723" spans="4:5">
      <c r="D44723" s="122"/>
      <c r="E44723" s="122"/>
    </row>
    <row r="44724" spans="4:5">
      <c r="D44724" s="122"/>
      <c r="E44724" s="122"/>
    </row>
    <row r="44725" spans="4:5">
      <c r="D44725" s="122"/>
      <c r="E44725" s="122"/>
    </row>
    <row r="44726" spans="4:5">
      <c r="D44726" s="122"/>
      <c r="E44726" s="122"/>
    </row>
    <row r="44727" spans="4:5">
      <c r="D44727" s="122"/>
      <c r="E44727" s="122"/>
    </row>
    <row r="44728" spans="4:5">
      <c r="D44728" s="122"/>
      <c r="E44728" s="122"/>
    </row>
    <row r="44729" spans="4:5">
      <c r="D44729" s="122"/>
      <c r="E44729" s="122"/>
    </row>
    <row r="44730" spans="4:5">
      <c r="D44730" s="122"/>
      <c r="E44730" s="122"/>
    </row>
    <row r="44731" spans="4:5">
      <c r="D44731" s="122"/>
      <c r="E44731" s="122"/>
    </row>
    <row r="44732" spans="4:5">
      <c r="D44732" s="122"/>
      <c r="E44732" s="122"/>
    </row>
    <row r="44733" spans="4:5">
      <c r="D44733" s="122"/>
      <c r="E44733" s="122"/>
    </row>
    <row r="44734" spans="4:5">
      <c r="D44734" s="122"/>
      <c r="E44734" s="122"/>
    </row>
    <row r="44735" spans="4:5">
      <c r="D44735" s="122"/>
      <c r="E44735" s="122"/>
    </row>
    <row r="44736" spans="4:5">
      <c r="D44736" s="122"/>
      <c r="E44736" s="122"/>
    </row>
    <row r="44737" spans="4:5">
      <c r="D44737" s="122"/>
      <c r="E44737" s="122"/>
    </row>
    <row r="44738" spans="4:5">
      <c r="D44738" s="122"/>
      <c r="E44738" s="122"/>
    </row>
    <row r="44739" spans="4:5">
      <c r="D44739" s="122"/>
      <c r="E44739" s="122"/>
    </row>
    <row r="44740" spans="4:5">
      <c r="D44740" s="122"/>
      <c r="E44740" s="122"/>
    </row>
    <row r="44741" spans="4:5">
      <c r="D44741" s="122"/>
      <c r="E44741" s="122"/>
    </row>
    <row r="44742" spans="4:5">
      <c r="D44742" s="122"/>
      <c r="E44742" s="122"/>
    </row>
    <row r="44743" spans="4:5">
      <c r="D44743" s="122"/>
      <c r="E44743" s="122"/>
    </row>
    <row r="44744" spans="4:5">
      <c r="D44744" s="122"/>
      <c r="E44744" s="122"/>
    </row>
    <row r="44745" spans="4:5">
      <c r="D44745" s="122"/>
      <c r="E44745" s="122"/>
    </row>
    <row r="44746" spans="4:5">
      <c r="D44746" s="122"/>
      <c r="E44746" s="122"/>
    </row>
    <row r="44747" spans="4:5">
      <c r="D44747" s="122"/>
      <c r="E44747" s="122"/>
    </row>
    <row r="44748" spans="4:5">
      <c r="D44748" s="122"/>
      <c r="E44748" s="122"/>
    </row>
    <row r="44749" spans="4:5">
      <c r="D44749" s="122"/>
      <c r="E44749" s="122"/>
    </row>
    <row r="44750" spans="4:5">
      <c r="D44750" s="122"/>
      <c r="E44750" s="122"/>
    </row>
    <row r="44751" spans="4:5">
      <c r="D44751" s="122"/>
      <c r="E44751" s="122"/>
    </row>
    <row r="44752" spans="4:5">
      <c r="D44752" s="122"/>
      <c r="E44752" s="122"/>
    </row>
    <row r="44753" spans="4:5">
      <c r="D44753" s="122"/>
      <c r="E44753" s="122"/>
    </row>
    <row r="44754" spans="4:5">
      <c r="D44754" s="122"/>
      <c r="E44754" s="122"/>
    </row>
    <row r="44755" spans="4:5">
      <c r="D44755" s="122"/>
      <c r="E44755" s="122"/>
    </row>
    <row r="44756" spans="4:5">
      <c r="D44756" s="122"/>
      <c r="E44756" s="122"/>
    </row>
    <row r="44757" spans="4:5">
      <c r="D44757" s="122"/>
      <c r="E44757" s="122"/>
    </row>
    <row r="44758" spans="4:5">
      <c r="D44758" s="122"/>
      <c r="E44758" s="122"/>
    </row>
    <row r="44759" spans="4:5">
      <c r="D44759" s="122"/>
      <c r="E44759" s="122"/>
    </row>
    <row r="44760" spans="4:5">
      <c r="D44760" s="122"/>
      <c r="E44760" s="122"/>
    </row>
    <row r="44761" spans="4:5">
      <c r="D44761" s="122"/>
      <c r="E44761" s="122"/>
    </row>
    <row r="44762" spans="4:5">
      <c r="D44762" s="122"/>
      <c r="E44762" s="122"/>
    </row>
    <row r="44763" spans="4:5">
      <c r="D44763" s="122"/>
      <c r="E44763" s="122"/>
    </row>
    <row r="44764" spans="4:5">
      <c r="D44764" s="122"/>
      <c r="E44764" s="122"/>
    </row>
    <row r="44765" spans="4:5">
      <c r="D44765" s="122"/>
      <c r="E44765" s="122"/>
    </row>
    <row r="44766" spans="4:5">
      <c r="D44766" s="122"/>
      <c r="E44766" s="122"/>
    </row>
    <row r="44767" spans="4:5">
      <c r="D44767" s="122"/>
      <c r="E44767" s="122"/>
    </row>
    <row r="44768" spans="4:5">
      <c r="D44768" s="122"/>
      <c r="E44768" s="122"/>
    </row>
    <row r="44769" spans="4:5">
      <c r="D44769" s="122"/>
      <c r="E44769" s="122"/>
    </row>
    <row r="44770" spans="4:5">
      <c r="D44770" s="122"/>
      <c r="E44770" s="122"/>
    </row>
    <row r="44771" spans="4:5">
      <c r="D44771" s="122"/>
      <c r="E44771" s="122"/>
    </row>
    <row r="44772" spans="4:5">
      <c r="D44772" s="122"/>
      <c r="E44772" s="122"/>
    </row>
    <row r="44773" spans="4:5">
      <c r="D44773" s="122"/>
      <c r="E44773" s="122"/>
    </row>
    <row r="44774" spans="4:5">
      <c r="D44774" s="122"/>
      <c r="E44774" s="122"/>
    </row>
    <row r="44775" spans="4:5">
      <c r="D44775" s="122"/>
      <c r="E44775" s="122"/>
    </row>
    <row r="44776" spans="4:5">
      <c r="D44776" s="122"/>
      <c r="E44776" s="122"/>
    </row>
    <row r="44777" spans="4:5">
      <c r="D44777" s="122"/>
      <c r="E44777" s="122"/>
    </row>
    <row r="44778" spans="4:5">
      <c r="D44778" s="122"/>
      <c r="E44778" s="122"/>
    </row>
    <row r="44779" spans="4:5">
      <c r="D44779" s="122"/>
      <c r="E44779" s="122"/>
    </row>
    <row r="44780" spans="4:5">
      <c r="D44780" s="122"/>
      <c r="E44780" s="122"/>
    </row>
    <row r="44781" spans="4:5">
      <c r="D44781" s="122"/>
      <c r="E44781" s="122"/>
    </row>
    <row r="44782" spans="4:5">
      <c r="D44782" s="122"/>
      <c r="E44782" s="122"/>
    </row>
    <row r="44783" spans="4:5">
      <c r="D44783" s="122"/>
      <c r="E44783" s="122"/>
    </row>
    <row r="44784" spans="4:5">
      <c r="D44784" s="122"/>
      <c r="E44784" s="122"/>
    </row>
    <row r="44785" spans="4:5">
      <c r="D44785" s="122"/>
      <c r="E44785" s="122"/>
    </row>
    <row r="44786" spans="4:5">
      <c r="D44786" s="122"/>
      <c r="E44786" s="122"/>
    </row>
    <row r="44787" spans="4:5">
      <c r="D44787" s="122"/>
      <c r="E44787" s="122"/>
    </row>
    <row r="44788" spans="4:5">
      <c r="D44788" s="122"/>
      <c r="E44788" s="122"/>
    </row>
    <row r="44789" spans="4:5">
      <c r="D44789" s="122"/>
      <c r="E44789" s="122"/>
    </row>
    <row r="44790" spans="4:5">
      <c r="D44790" s="122"/>
      <c r="E44790" s="122"/>
    </row>
    <row r="44791" spans="4:5">
      <c r="D44791" s="122"/>
      <c r="E44791" s="122"/>
    </row>
    <row r="44792" spans="4:5">
      <c r="D44792" s="122"/>
      <c r="E44792" s="122"/>
    </row>
    <row r="44793" spans="4:5">
      <c r="D44793" s="122"/>
      <c r="E44793" s="122"/>
    </row>
    <row r="44794" spans="4:5">
      <c r="D44794" s="122"/>
      <c r="E44794" s="122"/>
    </row>
    <row r="44795" spans="4:5">
      <c r="D44795" s="122"/>
      <c r="E44795" s="122"/>
    </row>
    <row r="44796" spans="4:5">
      <c r="D44796" s="122"/>
      <c r="E44796" s="122"/>
    </row>
    <row r="44797" spans="4:5">
      <c r="D44797" s="122"/>
      <c r="E44797" s="122"/>
    </row>
    <row r="44798" spans="4:5">
      <c r="D44798" s="122"/>
      <c r="E44798" s="122"/>
    </row>
    <row r="44799" spans="4:5">
      <c r="D44799" s="122"/>
      <c r="E44799" s="122"/>
    </row>
    <row r="44800" spans="4:5">
      <c r="D44800" s="122"/>
      <c r="E44800" s="122"/>
    </row>
    <row r="44801" spans="4:5">
      <c r="D44801" s="122"/>
      <c r="E44801" s="122"/>
    </row>
    <row r="44802" spans="4:5">
      <c r="D44802" s="122"/>
      <c r="E44802" s="122"/>
    </row>
    <row r="44803" spans="4:5">
      <c r="D44803" s="122"/>
      <c r="E44803" s="122"/>
    </row>
    <row r="44804" spans="4:5">
      <c r="D44804" s="122"/>
      <c r="E44804" s="122"/>
    </row>
    <row r="44805" spans="4:5">
      <c r="D44805" s="122"/>
      <c r="E44805" s="122"/>
    </row>
    <row r="44806" spans="4:5">
      <c r="D44806" s="122"/>
      <c r="E44806" s="122"/>
    </row>
    <row r="44807" spans="4:5">
      <c r="D44807" s="122"/>
      <c r="E44807" s="122"/>
    </row>
    <row r="44808" spans="4:5">
      <c r="D44808" s="122"/>
      <c r="E44808" s="122"/>
    </row>
    <row r="44809" spans="4:5">
      <c r="D44809" s="122"/>
      <c r="E44809" s="122"/>
    </row>
    <row r="44810" spans="4:5">
      <c r="D44810" s="122"/>
      <c r="E44810" s="122"/>
    </row>
    <row r="44811" spans="4:5">
      <c r="D44811" s="122"/>
      <c r="E44811" s="122"/>
    </row>
    <row r="44812" spans="4:5">
      <c r="D44812" s="122"/>
      <c r="E44812" s="122"/>
    </row>
    <row r="44813" spans="4:5">
      <c r="D44813" s="122"/>
      <c r="E44813" s="122"/>
    </row>
    <row r="44814" spans="4:5">
      <c r="D44814" s="122"/>
      <c r="E44814" s="122"/>
    </row>
    <row r="44815" spans="4:5">
      <c r="D44815" s="122"/>
      <c r="E44815" s="122"/>
    </row>
    <row r="44816" spans="4:5">
      <c r="D44816" s="122"/>
      <c r="E44816" s="122"/>
    </row>
    <row r="44817" spans="4:5">
      <c r="D44817" s="122"/>
      <c r="E44817" s="122"/>
    </row>
    <row r="44818" spans="4:5">
      <c r="D44818" s="122"/>
      <c r="E44818" s="122"/>
    </row>
    <row r="44819" spans="4:5">
      <c r="D44819" s="122"/>
      <c r="E44819" s="122"/>
    </row>
    <row r="44820" spans="4:5">
      <c r="D44820" s="122"/>
      <c r="E44820" s="122"/>
    </row>
    <row r="44821" spans="4:5">
      <c r="D44821" s="122"/>
      <c r="E44821" s="122"/>
    </row>
    <row r="44822" spans="4:5">
      <c r="D44822" s="122"/>
      <c r="E44822" s="122"/>
    </row>
    <row r="44823" spans="4:5">
      <c r="D44823" s="122"/>
      <c r="E44823" s="122"/>
    </row>
    <row r="44824" spans="4:5">
      <c r="D44824" s="122"/>
      <c r="E44824" s="122"/>
    </row>
    <row r="44825" spans="4:5">
      <c r="D44825" s="122"/>
      <c r="E44825" s="122"/>
    </row>
    <row r="44826" spans="4:5">
      <c r="D44826" s="122"/>
      <c r="E44826" s="122"/>
    </row>
    <row r="44827" spans="4:5">
      <c r="D44827" s="122"/>
      <c r="E44827" s="122"/>
    </row>
    <row r="44828" spans="4:5">
      <c r="D44828" s="122"/>
      <c r="E44828" s="122"/>
    </row>
    <row r="44829" spans="4:5">
      <c r="D44829" s="122"/>
      <c r="E44829" s="122"/>
    </row>
    <row r="44830" spans="4:5">
      <c r="D44830" s="122"/>
      <c r="E44830" s="122"/>
    </row>
    <row r="44831" spans="4:5">
      <c r="D44831" s="122"/>
      <c r="E44831" s="122"/>
    </row>
    <row r="44832" spans="4:5">
      <c r="D44832" s="122"/>
      <c r="E44832" s="122"/>
    </row>
    <row r="44833" spans="4:5">
      <c r="D44833" s="122"/>
      <c r="E44833" s="122"/>
    </row>
    <row r="44834" spans="4:5">
      <c r="D44834" s="122"/>
      <c r="E44834" s="122"/>
    </row>
    <row r="44835" spans="4:5">
      <c r="D44835" s="122"/>
      <c r="E44835" s="122"/>
    </row>
    <row r="44836" spans="4:5">
      <c r="D44836" s="122"/>
      <c r="E44836" s="122"/>
    </row>
    <row r="44837" spans="4:5">
      <c r="D44837" s="122"/>
      <c r="E44837" s="122"/>
    </row>
    <row r="44838" spans="4:5">
      <c r="D44838" s="122"/>
      <c r="E44838" s="122"/>
    </row>
    <row r="44839" spans="4:5">
      <c r="D44839" s="122"/>
      <c r="E44839" s="122"/>
    </row>
    <row r="44840" spans="4:5">
      <c r="D44840" s="122"/>
      <c r="E44840" s="122"/>
    </row>
    <row r="44841" spans="4:5">
      <c r="D44841" s="122"/>
      <c r="E44841" s="122"/>
    </row>
    <row r="44842" spans="4:5">
      <c r="D44842" s="122"/>
      <c r="E44842" s="122"/>
    </row>
    <row r="44843" spans="4:5">
      <c r="D44843" s="122"/>
      <c r="E44843" s="122"/>
    </row>
    <row r="44844" spans="4:5">
      <c r="D44844" s="122"/>
      <c r="E44844" s="122"/>
    </row>
    <row r="44845" spans="4:5">
      <c r="D44845" s="122"/>
      <c r="E44845" s="122"/>
    </row>
    <row r="44846" spans="4:5">
      <c r="D44846" s="122"/>
      <c r="E44846" s="122"/>
    </row>
    <row r="44847" spans="4:5">
      <c r="D44847" s="122"/>
      <c r="E44847" s="122"/>
    </row>
    <row r="44848" spans="4:5">
      <c r="D44848" s="122"/>
      <c r="E44848" s="122"/>
    </row>
    <row r="44849" spans="4:5">
      <c r="D44849" s="122"/>
      <c r="E44849" s="122"/>
    </row>
    <row r="44850" spans="4:5">
      <c r="D44850" s="122"/>
      <c r="E44850" s="122"/>
    </row>
    <row r="44851" spans="4:5">
      <c r="D44851" s="122"/>
      <c r="E44851" s="122"/>
    </row>
    <row r="44852" spans="4:5">
      <c r="D44852" s="122"/>
      <c r="E44852" s="122"/>
    </row>
    <row r="44853" spans="4:5">
      <c r="D44853" s="122"/>
      <c r="E44853" s="122"/>
    </row>
    <row r="44854" spans="4:5">
      <c r="D44854" s="122"/>
      <c r="E44854" s="122"/>
    </row>
    <row r="44855" spans="4:5">
      <c r="D44855" s="122"/>
      <c r="E44855" s="122"/>
    </row>
    <row r="44856" spans="4:5">
      <c r="D44856" s="122"/>
      <c r="E44856" s="122"/>
    </row>
    <row r="44857" spans="4:5">
      <c r="D44857" s="122"/>
      <c r="E44857" s="122"/>
    </row>
    <row r="44858" spans="4:5">
      <c r="D44858" s="122"/>
      <c r="E44858" s="122"/>
    </row>
    <row r="44859" spans="4:5">
      <c r="D44859" s="122"/>
      <c r="E44859" s="122"/>
    </row>
    <row r="44860" spans="4:5">
      <c r="D44860" s="122"/>
      <c r="E44860" s="122"/>
    </row>
    <row r="44861" spans="4:5">
      <c r="D44861" s="122"/>
      <c r="E44861" s="122"/>
    </row>
    <row r="44862" spans="4:5">
      <c r="D44862" s="122"/>
      <c r="E44862" s="122"/>
    </row>
    <row r="44863" spans="4:5">
      <c r="D44863" s="122"/>
      <c r="E44863" s="122"/>
    </row>
    <row r="44864" spans="4:5">
      <c r="D44864" s="122"/>
      <c r="E44864" s="122"/>
    </row>
    <row r="44865" spans="4:5">
      <c r="D44865" s="122"/>
      <c r="E44865" s="122"/>
    </row>
    <row r="44866" spans="4:5">
      <c r="D44866" s="122"/>
      <c r="E44866" s="122"/>
    </row>
    <row r="44867" spans="4:5">
      <c r="D44867" s="122"/>
      <c r="E44867" s="122"/>
    </row>
    <row r="44868" spans="4:5">
      <c r="D44868" s="122"/>
      <c r="E44868" s="122"/>
    </row>
    <row r="44869" spans="4:5">
      <c r="D44869" s="122"/>
      <c r="E44869" s="122"/>
    </row>
    <row r="44870" spans="4:5">
      <c r="D44870" s="122"/>
      <c r="E44870" s="122"/>
    </row>
    <row r="44871" spans="4:5">
      <c r="D44871" s="122"/>
      <c r="E44871" s="122"/>
    </row>
    <row r="44872" spans="4:5">
      <c r="D44872" s="122"/>
      <c r="E44872" s="122"/>
    </row>
    <row r="44873" spans="4:5">
      <c r="D44873" s="122"/>
      <c r="E44873" s="122"/>
    </row>
    <row r="44874" spans="4:5">
      <c r="D44874" s="122"/>
      <c r="E44874" s="122"/>
    </row>
    <row r="44875" spans="4:5">
      <c r="D44875" s="122"/>
      <c r="E44875" s="122"/>
    </row>
    <row r="44876" spans="4:5">
      <c r="D44876" s="122"/>
      <c r="E44876" s="122"/>
    </row>
    <row r="44877" spans="4:5">
      <c r="D44877" s="122"/>
      <c r="E44877" s="122"/>
    </row>
    <row r="44878" spans="4:5">
      <c r="D44878" s="122"/>
      <c r="E44878" s="122"/>
    </row>
    <row r="44879" spans="4:5">
      <c r="D44879" s="122"/>
      <c r="E44879" s="122"/>
    </row>
    <row r="44880" spans="4:5">
      <c r="D44880" s="122"/>
      <c r="E44880" s="122"/>
    </row>
    <row r="44881" spans="4:5">
      <c r="D44881" s="122"/>
      <c r="E44881" s="122"/>
    </row>
    <row r="44882" spans="4:5">
      <c r="D44882" s="122"/>
      <c r="E44882" s="122"/>
    </row>
    <row r="44883" spans="4:5">
      <c r="D44883" s="122"/>
      <c r="E44883" s="122"/>
    </row>
    <row r="44884" spans="4:5">
      <c r="D44884" s="122"/>
      <c r="E44884" s="122"/>
    </row>
    <row r="44885" spans="4:5">
      <c r="D44885" s="122"/>
      <c r="E44885" s="122"/>
    </row>
    <row r="44886" spans="4:5">
      <c r="D44886" s="122"/>
      <c r="E44886" s="122"/>
    </row>
    <row r="44887" spans="4:5">
      <c r="D44887" s="122"/>
      <c r="E44887" s="122"/>
    </row>
    <row r="44888" spans="4:5">
      <c r="D44888" s="122"/>
      <c r="E44888" s="122"/>
    </row>
    <row r="44889" spans="4:5">
      <c r="D44889" s="122"/>
      <c r="E44889" s="122"/>
    </row>
    <row r="44890" spans="4:5">
      <c r="D44890" s="122"/>
      <c r="E44890" s="122"/>
    </row>
    <row r="44891" spans="4:5">
      <c r="D44891" s="122"/>
      <c r="E44891" s="122"/>
    </row>
    <row r="44892" spans="4:5">
      <c r="D44892" s="122"/>
      <c r="E44892" s="122"/>
    </row>
    <row r="44893" spans="4:5">
      <c r="D44893" s="122"/>
      <c r="E44893" s="122"/>
    </row>
    <row r="44894" spans="4:5">
      <c r="D44894" s="122"/>
      <c r="E44894" s="122"/>
    </row>
    <row r="44895" spans="4:5">
      <c r="D44895" s="122"/>
      <c r="E44895" s="122"/>
    </row>
    <row r="44896" spans="4:5">
      <c r="D44896" s="122"/>
      <c r="E44896" s="122"/>
    </row>
    <row r="44897" spans="4:5">
      <c r="D44897" s="122"/>
      <c r="E44897" s="122"/>
    </row>
    <row r="44898" spans="4:5">
      <c r="D44898" s="122"/>
      <c r="E44898" s="122"/>
    </row>
    <row r="44899" spans="4:5">
      <c r="D44899" s="122"/>
      <c r="E44899" s="122"/>
    </row>
    <row r="44900" spans="4:5">
      <c r="D44900" s="122"/>
      <c r="E44900" s="122"/>
    </row>
    <row r="44901" spans="4:5">
      <c r="D44901" s="122"/>
      <c r="E44901" s="122"/>
    </row>
    <row r="44902" spans="4:5">
      <c r="D44902" s="122"/>
      <c r="E44902" s="122"/>
    </row>
    <row r="44903" spans="4:5">
      <c r="D44903" s="122"/>
      <c r="E44903" s="122"/>
    </row>
    <row r="44904" spans="4:5">
      <c r="D44904" s="122"/>
      <c r="E44904" s="122"/>
    </row>
    <row r="44905" spans="4:5">
      <c r="D44905" s="122"/>
      <c r="E44905" s="122"/>
    </row>
    <row r="44906" spans="4:5">
      <c r="D44906" s="122"/>
      <c r="E44906" s="122"/>
    </row>
    <row r="44907" spans="4:5">
      <c r="D44907" s="122"/>
      <c r="E44907" s="122"/>
    </row>
    <row r="44908" spans="4:5">
      <c r="D44908" s="122"/>
      <c r="E44908" s="122"/>
    </row>
    <row r="44909" spans="4:5">
      <c r="D44909" s="122"/>
      <c r="E44909" s="122"/>
    </row>
    <row r="44910" spans="4:5">
      <c r="D44910" s="122"/>
      <c r="E44910" s="122"/>
    </row>
    <row r="44911" spans="4:5">
      <c r="D44911" s="122"/>
      <c r="E44911" s="122"/>
    </row>
    <row r="44912" spans="4:5">
      <c r="D44912" s="122"/>
      <c r="E44912" s="122"/>
    </row>
    <row r="44913" spans="4:5">
      <c r="D44913" s="122"/>
      <c r="E44913" s="122"/>
    </row>
    <row r="44914" spans="4:5">
      <c r="D44914" s="122"/>
      <c r="E44914" s="122"/>
    </row>
    <row r="44915" spans="4:5">
      <c r="D44915" s="122"/>
      <c r="E44915" s="122"/>
    </row>
    <row r="44916" spans="4:5">
      <c r="D44916" s="122"/>
      <c r="E44916" s="122"/>
    </row>
    <row r="44917" spans="4:5">
      <c r="D44917" s="122"/>
      <c r="E44917" s="122"/>
    </row>
    <row r="44918" spans="4:5">
      <c r="D44918" s="122"/>
      <c r="E44918" s="122"/>
    </row>
    <row r="44919" spans="4:5">
      <c r="D44919" s="122"/>
      <c r="E44919" s="122"/>
    </row>
    <row r="44920" spans="4:5">
      <c r="D44920" s="122"/>
      <c r="E44920" s="122"/>
    </row>
    <row r="44921" spans="4:5">
      <c r="D44921" s="122"/>
      <c r="E44921" s="122"/>
    </row>
    <row r="44922" spans="4:5">
      <c r="D44922" s="122"/>
      <c r="E44922" s="122"/>
    </row>
    <row r="44923" spans="4:5">
      <c r="D44923" s="122"/>
      <c r="E44923" s="122"/>
    </row>
    <row r="44924" spans="4:5">
      <c r="D44924" s="122"/>
      <c r="E44924" s="122"/>
    </row>
    <row r="44925" spans="4:5">
      <c r="D44925" s="122"/>
      <c r="E44925" s="122"/>
    </row>
    <row r="44926" spans="4:5">
      <c r="D44926" s="122"/>
      <c r="E44926" s="122"/>
    </row>
    <row r="44927" spans="4:5">
      <c r="D44927" s="122"/>
      <c r="E44927" s="122"/>
    </row>
    <row r="44928" spans="4:5">
      <c r="D44928" s="122"/>
      <c r="E44928" s="122"/>
    </row>
    <row r="44929" spans="4:5">
      <c r="D44929" s="122"/>
      <c r="E44929" s="122"/>
    </row>
    <row r="44930" spans="4:5">
      <c r="D44930" s="122"/>
      <c r="E44930" s="122"/>
    </row>
    <row r="44931" spans="4:5">
      <c r="D44931" s="122"/>
      <c r="E44931" s="122"/>
    </row>
    <row r="44932" spans="4:5">
      <c r="D44932" s="122"/>
      <c r="E44932" s="122"/>
    </row>
    <row r="44933" spans="4:5">
      <c r="D44933" s="122"/>
      <c r="E44933" s="122"/>
    </row>
    <row r="44934" spans="4:5">
      <c r="D44934" s="122"/>
      <c r="E44934" s="122"/>
    </row>
    <row r="44935" spans="4:5">
      <c r="D44935" s="122"/>
      <c r="E44935" s="122"/>
    </row>
    <row r="44936" spans="4:5">
      <c r="D44936" s="122"/>
      <c r="E44936" s="122"/>
    </row>
    <row r="44937" spans="4:5">
      <c r="D44937" s="122"/>
      <c r="E44937" s="122"/>
    </row>
    <row r="44938" spans="4:5">
      <c r="D44938" s="122"/>
      <c r="E44938" s="122"/>
    </row>
    <row r="44939" spans="4:5">
      <c r="D44939" s="122"/>
      <c r="E44939" s="122"/>
    </row>
    <row r="44940" spans="4:5">
      <c r="D44940" s="122"/>
      <c r="E44940" s="122"/>
    </row>
    <row r="44941" spans="4:5">
      <c r="D44941" s="122"/>
      <c r="E44941" s="122"/>
    </row>
    <row r="44942" spans="4:5">
      <c r="D44942" s="122"/>
      <c r="E44942" s="122"/>
    </row>
    <row r="44943" spans="4:5">
      <c r="D44943" s="122"/>
      <c r="E44943" s="122"/>
    </row>
    <row r="44944" spans="4:5">
      <c r="D44944" s="122"/>
      <c r="E44944" s="122"/>
    </row>
    <row r="44945" spans="4:5">
      <c r="D44945" s="122"/>
      <c r="E44945" s="122"/>
    </row>
    <row r="44946" spans="4:5">
      <c r="D44946" s="122"/>
      <c r="E44946" s="122"/>
    </row>
    <row r="44947" spans="4:5">
      <c r="D44947" s="122"/>
      <c r="E44947" s="122"/>
    </row>
    <row r="44948" spans="4:5">
      <c r="D44948" s="122"/>
      <c r="E44948" s="122"/>
    </row>
    <row r="44949" spans="4:5">
      <c r="D44949" s="122"/>
      <c r="E44949" s="122"/>
    </row>
    <row r="44950" spans="4:5">
      <c r="D44950" s="122"/>
      <c r="E44950" s="122"/>
    </row>
    <row r="44951" spans="4:5">
      <c r="D44951" s="122"/>
      <c r="E44951" s="122"/>
    </row>
    <row r="44952" spans="4:5">
      <c r="D44952" s="122"/>
      <c r="E44952" s="122"/>
    </row>
    <row r="44953" spans="4:5">
      <c r="D44953" s="122"/>
      <c r="E44953" s="122"/>
    </row>
    <row r="44954" spans="4:5">
      <c r="D44954" s="122"/>
      <c r="E44954" s="122"/>
    </row>
    <row r="44955" spans="4:5">
      <c r="D44955" s="122"/>
      <c r="E44955" s="122"/>
    </row>
    <row r="44956" spans="4:5">
      <c r="D44956" s="122"/>
      <c r="E44956" s="122"/>
    </row>
    <row r="44957" spans="4:5">
      <c r="D44957" s="122"/>
      <c r="E44957" s="122"/>
    </row>
    <row r="44958" spans="4:5">
      <c r="D44958" s="122"/>
      <c r="E44958" s="122"/>
    </row>
    <row r="44959" spans="4:5">
      <c r="D44959" s="122"/>
      <c r="E44959" s="122"/>
    </row>
    <row r="44960" spans="4:5">
      <c r="D44960" s="122"/>
      <c r="E44960" s="122"/>
    </row>
    <row r="44961" spans="4:5">
      <c r="D44961" s="122"/>
      <c r="E44961" s="122"/>
    </row>
    <row r="44962" spans="4:5">
      <c r="D44962" s="122"/>
      <c r="E44962" s="122"/>
    </row>
    <row r="44963" spans="4:5">
      <c r="D44963" s="122"/>
      <c r="E44963" s="122"/>
    </row>
    <row r="44964" spans="4:5">
      <c r="D44964" s="122"/>
      <c r="E44964" s="122"/>
    </row>
    <row r="44965" spans="4:5">
      <c r="D44965" s="122"/>
      <c r="E44965" s="122"/>
    </row>
    <row r="44966" spans="4:5">
      <c r="D44966" s="122"/>
      <c r="E44966" s="122"/>
    </row>
    <row r="44967" spans="4:5">
      <c r="D44967" s="122"/>
      <c r="E44967" s="122"/>
    </row>
    <row r="44968" spans="4:5">
      <c r="D44968" s="122"/>
      <c r="E44968" s="122"/>
    </row>
    <row r="44969" spans="4:5">
      <c r="D44969" s="122"/>
      <c r="E44969" s="122"/>
    </row>
    <row r="44970" spans="4:5">
      <c r="D44970" s="122"/>
      <c r="E44970" s="122"/>
    </row>
    <row r="44971" spans="4:5">
      <c r="D44971" s="122"/>
      <c r="E44971" s="122"/>
    </row>
    <row r="44972" spans="4:5">
      <c r="D44972" s="122"/>
      <c r="E44972" s="122"/>
    </row>
    <row r="44973" spans="4:5">
      <c r="D44973" s="122"/>
      <c r="E44973" s="122"/>
    </row>
    <row r="44974" spans="4:5">
      <c r="D44974" s="122"/>
      <c r="E44974" s="122"/>
    </row>
    <row r="44975" spans="4:5">
      <c r="D44975" s="122"/>
      <c r="E44975" s="122"/>
    </row>
    <row r="44976" spans="4:5">
      <c r="D44976" s="122"/>
      <c r="E44976" s="122"/>
    </row>
    <row r="44977" spans="4:5">
      <c r="D44977" s="122"/>
      <c r="E44977" s="122"/>
    </row>
    <row r="44978" spans="4:5">
      <c r="D44978" s="122"/>
      <c r="E44978" s="122"/>
    </row>
    <row r="44979" spans="4:5">
      <c r="D44979" s="122"/>
      <c r="E44979" s="122"/>
    </row>
    <row r="44980" spans="4:5">
      <c r="D44980" s="122"/>
      <c r="E44980" s="122"/>
    </row>
    <row r="44981" spans="4:5">
      <c r="D44981" s="122"/>
      <c r="E44981" s="122"/>
    </row>
    <row r="44982" spans="4:5">
      <c r="D44982" s="122"/>
      <c r="E44982" s="122"/>
    </row>
    <row r="44983" spans="4:5">
      <c r="D44983" s="122"/>
      <c r="E44983" s="122"/>
    </row>
    <row r="44984" spans="4:5">
      <c r="D44984" s="122"/>
      <c r="E44984" s="122"/>
    </row>
    <row r="44985" spans="4:5">
      <c r="D44985" s="122"/>
      <c r="E44985" s="122"/>
    </row>
    <row r="44986" spans="4:5">
      <c r="D44986" s="122"/>
      <c r="E44986" s="122"/>
    </row>
    <row r="44987" spans="4:5">
      <c r="D44987" s="122"/>
      <c r="E44987" s="122"/>
    </row>
    <row r="44988" spans="4:5">
      <c r="D44988" s="122"/>
      <c r="E44988" s="122"/>
    </row>
    <row r="44989" spans="4:5">
      <c r="D44989" s="122"/>
      <c r="E44989" s="122"/>
    </row>
    <row r="44990" spans="4:5">
      <c r="D44990" s="122"/>
      <c r="E44990" s="122"/>
    </row>
    <row r="44991" spans="4:5">
      <c r="D44991" s="122"/>
      <c r="E44991" s="122"/>
    </row>
    <row r="44992" spans="4:5">
      <c r="D44992" s="122"/>
      <c r="E44992" s="122"/>
    </row>
    <row r="44993" spans="4:5">
      <c r="D44993" s="122"/>
      <c r="E44993" s="122"/>
    </row>
    <row r="44994" spans="4:5">
      <c r="D44994" s="122"/>
      <c r="E44994" s="122"/>
    </row>
    <row r="44995" spans="4:5">
      <c r="D44995" s="122"/>
      <c r="E44995" s="122"/>
    </row>
    <row r="44996" spans="4:5">
      <c r="D44996" s="122"/>
      <c r="E44996" s="122"/>
    </row>
    <row r="44997" spans="4:5">
      <c r="D44997" s="122"/>
      <c r="E44997" s="122"/>
    </row>
    <row r="44998" spans="4:5">
      <c r="D44998" s="122"/>
      <c r="E44998" s="122"/>
    </row>
    <row r="44999" spans="4:5">
      <c r="D44999" s="122"/>
      <c r="E44999" s="122"/>
    </row>
    <row r="45000" spans="4:5">
      <c r="D45000" s="122"/>
      <c r="E45000" s="122"/>
    </row>
    <row r="45001" spans="4:5">
      <c r="D45001" s="122"/>
      <c r="E45001" s="122"/>
    </row>
    <row r="45002" spans="4:5">
      <c r="D45002" s="122"/>
      <c r="E45002" s="122"/>
    </row>
    <row r="45003" spans="4:5">
      <c r="D45003" s="122"/>
      <c r="E45003" s="122"/>
    </row>
    <row r="45004" spans="4:5">
      <c r="D45004" s="122"/>
      <c r="E45004" s="122"/>
    </row>
    <row r="45005" spans="4:5">
      <c r="D45005" s="122"/>
      <c r="E45005" s="122"/>
    </row>
    <row r="45006" spans="4:5">
      <c r="D45006" s="122"/>
      <c r="E45006" s="122"/>
    </row>
    <row r="45007" spans="4:5">
      <c r="D45007" s="122"/>
      <c r="E45007" s="122"/>
    </row>
    <row r="45008" spans="4:5">
      <c r="D45008" s="122"/>
      <c r="E45008" s="122"/>
    </row>
    <row r="45009" spans="4:5">
      <c r="D45009" s="122"/>
      <c r="E45009" s="122"/>
    </row>
    <row r="45010" spans="4:5">
      <c r="D45010" s="122"/>
      <c r="E45010" s="122"/>
    </row>
    <row r="45011" spans="4:5">
      <c r="D45011" s="122"/>
      <c r="E45011" s="122"/>
    </row>
    <row r="45012" spans="4:5">
      <c r="D45012" s="122"/>
      <c r="E45012" s="122"/>
    </row>
    <row r="45013" spans="4:5">
      <c r="D45013" s="122"/>
      <c r="E45013" s="122"/>
    </row>
    <row r="45014" spans="4:5">
      <c r="D45014" s="122"/>
      <c r="E45014" s="122"/>
    </row>
    <row r="45015" spans="4:5">
      <c r="D45015" s="122"/>
      <c r="E45015" s="122"/>
    </row>
    <row r="45016" spans="4:5">
      <c r="D45016" s="122"/>
      <c r="E45016" s="122"/>
    </row>
    <row r="45017" spans="4:5">
      <c r="D45017" s="122"/>
      <c r="E45017" s="122"/>
    </row>
    <row r="45018" spans="4:5">
      <c r="D45018" s="122"/>
      <c r="E45018" s="122"/>
    </row>
    <row r="45019" spans="4:5">
      <c r="D45019" s="122"/>
      <c r="E45019" s="122"/>
    </row>
    <row r="45020" spans="4:5">
      <c r="D45020" s="122"/>
      <c r="E45020" s="122"/>
    </row>
    <row r="45021" spans="4:5">
      <c r="D45021" s="122"/>
      <c r="E45021" s="122"/>
    </row>
    <row r="45022" spans="4:5">
      <c r="D45022" s="122"/>
      <c r="E45022" s="122"/>
    </row>
    <row r="45023" spans="4:5">
      <c r="D45023" s="122"/>
      <c r="E45023" s="122"/>
    </row>
    <row r="45024" spans="4:5">
      <c r="D45024" s="122"/>
      <c r="E45024" s="122"/>
    </row>
    <row r="45025" spans="4:5">
      <c r="D45025" s="122"/>
      <c r="E45025" s="122"/>
    </row>
    <row r="45026" spans="4:5">
      <c r="D45026" s="122"/>
      <c r="E45026" s="122"/>
    </row>
    <row r="45027" spans="4:5">
      <c r="D45027" s="122"/>
      <c r="E45027" s="122"/>
    </row>
    <row r="45028" spans="4:5">
      <c r="D45028" s="122"/>
      <c r="E45028" s="122"/>
    </row>
    <row r="45029" spans="4:5">
      <c r="D45029" s="122"/>
      <c r="E45029" s="122"/>
    </row>
    <row r="45030" spans="4:5">
      <c r="D45030" s="122"/>
      <c r="E45030" s="122"/>
    </row>
    <row r="45031" spans="4:5">
      <c r="D45031" s="122"/>
      <c r="E45031" s="122"/>
    </row>
    <row r="45032" spans="4:5">
      <c r="D45032" s="122"/>
      <c r="E45032" s="122"/>
    </row>
    <row r="45033" spans="4:5">
      <c r="D45033" s="122"/>
      <c r="E45033" s="122"/>
    </row>
    <row r="45034" spans="4:5">
      <c r="D45034" s="122"/>
      <c r="E45034" s="122"/>
    </row>
    <row r="45035" spans="4:5">
      <c r="D45035" s="122"/>
      <c r="E45035" s="122"/>
    </row>
    <row r="45036" spans="4:5">
      <c r="D45036" s="122"/>
      <c r="E45036" s="122"/>
    </row>
    <row r="45037" spans="4:5">
      <c r="D45037" s="122"/>
      <c r="E45037" s="122"/>
    </row>
    <row r="45038" spans="4:5">
      <c r="D45038" s="122"/>
      <c r="E45038" s="122"/>
    </row>
    <row r="45039" spans="4:5">
      <c r="D45039" s="122"/>
      <c r="E45039" s="122"/>
    </row>
    <row r="45040" spans="4:5">
      <c r="D45040" s="122"/>
      <c r="E45040" s="122"/>
    </row>
    <row r="45041" spans="4:5">
      <c r="D45041" s="122"/>
      <c r="E45041" s="122"/>
    </row>
    <row r="45042" spans="4:5">
      <c r="D45042" s="122"/>
      <c r="E45042" s="122"/>
    </row>
    <row r="45043" spans="4:5">
      <c r="D45043" s="122"/>
      <c r="E45043" s="122"/>
    </row>
    <row r="45044" spans="4:5">
      <c r="D45044" s="122"/>
      <c r="E45044" s="122"/>
    </row>
    <row r="45045" spans="4:5">
      <c r="D45045" s="122"/>
      <c r="E45045" s="122"/>
    </row>
    <row r="45046" spans="4:5">
      <c r="D45046" s="122"/>
      <c r="E45046" s="122"/>
    </row>
    <row r="45047" spans="4:5">
      <c r="D45047" s="122"/>
      <c r="E45047" s="122"/>
    </row>
    <row r="45048" spans="4:5">
      <c r="D45048" s="122"/>
      <c r="E45048" s="122"/>
    </row>
    <row r="45049" spans="4:5">
      <c r="D45049" s="122"/>
      <c r="E45049" s="122"/>
    </row>
    <row r="45050" spans="4:5">
      <c r="D45050" s="122"/>
      <c r="E45050" s="122"/>
    </row>
    <row r="45051" spans="4:5">
      <c r="D45051" s="122"/>
      <c r="E45051" s="122"/>
    </row>
    <row r="45052" spans="4:5">
      <c r="D45052" s="122"/>
      <c r="E45052" s="122"/>
    </row>
    <row r="45053" spans="4:5">
      <c r="D45053" s="122"/>
      <c r="E45053" s="122"/>
    </row>
    <row r="45054" spans="4:5">
      <c r="D45054" s="122"/>
      <c r="E45054" s="122"/>
    </row>
    <row r="45055" spans="4:5">
      <c r="D45055" s="122"/>
      <c r="E45055" s="122"/>
    </row>
    <row r="45056" spans="4:5">
      <c r="D45056" s="122"/>
      <c r="E45056" s="122"/>
    </row>
    <row r="45057" spans="4:5">
      <c r="D45057" s="122"/>
      <c r="E45057" s="122"/>
    </row>
    <row r="45058" spans="4:5">
      <c r="D45058" s="122"/>
      <c r="E45058" s="122"/>
    </row>
    <row r="45059" spans="4:5">
      <c r="D45059" s="122"/>
      <c r="E45059" s="122"/>
    </row>
    <row r="45060" spans="4:5">
      <c r="D45060" s="122"/>
      <c r="E45060" s="122"/>
    </row>
    <row r="45061" spans="4:5">
      <c r="D45061" s="122"/>
      <c r="E45061" s="122"/>
    </row>
    <row r="45062" spans="4:5">
      <c r="D45062" s="122"/>
      <c r="E45062" s="122"/>
    </row>
    <row r="45063" spans="4:5">
      <c r="D45063" s="122"/>
      <c r="E45063" s="122"/>
    </row>
    <row r="45064" spans="4:5">
      <c r="D45064" s="122"/>
      <c r="E45064" s="122"/>
    </row>
    <row r="45065" spans="4:5">
      <c r="D45065" s="122"/>
      <c r="E45065" s="122"/>
    </row>
    <row r="45066" spans="4:5">
      <c r="D45066" s="122"/>
      <c r="E45066" s="122"/>
    </row>
    <row r="45067" spans="4:5">
      <c r="D45067" s="122"/>
      <c r="E45067" s="122"/>
    </row>
    <row r="45068" spans="4:5">
      <c r="D45068" s="122"/>
      <c r="E45068" s="122"/>
    </row>
    <row r="45069" spans="4:5">
      <c r="D45069" s="122"/>
      <c r="E45069" s="122"/>
    </row>
    <row r="45070" spans="4:5">
      <c r="D45070" s="122"/>
      <c r="E45070" s="122"/>
    </row>
    <row r="45071" spans="4:5">
      <c r="D45071" s="122"/>
      <c r="E45071" s="122"/>
    </row>
    <row r="45072" spans="4:5">
      <c r="D45072" s="122"/>
      <c r="E45072" s="122"/>
    </row>
    <row r="45073" spans="4:5">
      <c r="D45073" s="122"/>
      <c r="E45073" s="122"/>
    </row>
    <row r="45074" spans="4:5">
      <c r="D45074" s="122"/>
      <c r="E45074" s="122"/>
    </row>
    <row r="45075" spans="4:5">
      <c r="D45075" s="122"/>
      <c r="E45075" s="122"/>
    </row>
    <row r="45076" spans="4:5">
      <c r="D45076" s="122"/>
      <c r="E45076" s="122"/>
    </row>
    <row r="45077" spans="4:5">
      <c r="D45077" s="122"/>
      <c r="E45077" s="122"/>
    </row>
    <row r="45078" spans="4:5">
      <c r="D45078" s="122"/>
      <c r="E45078" s="122"/>
    </row>
    <row r="45079" spans="4:5">
      <c r="D45079" s="122"/>
      <c r="E45079" s="122"/>
    </row>
    <row r="45080" spans="4:5">
      <c r="D45080" s="122"/>
      <c r="E45080" s="122"/>
    </row>
    <row r="45081" spans="4:5">
      <c r="D45081" s="122"/>
      <c r="E45081" s="122"/>
    </row>
    <row r="45082" spans="4:5">
      <c r="D45082" s="122"/>
      <c r="E45082" s="122"/>
    </row>
    <row r="45083" spans="4:5">
      <c r="D45083" s="122"/>
      <c r="E45083" s="122"/>
    </row>
    <row r="45084" spans="4:5">
      <c r="D45084" s="122"/>
      <c r="E45084" s="122"/>
    </row>
    <row r="45085" spans="4:5">
      <c r="D45085" s="122"/>
      <c r="E45085" s="122"/>
    </row>
    <row r="45086" spans="4:5">
      <c r="D45086" s="122"/>
      <c r="E45086" s="122"/>
    </row>
    <row r="45087" spans="4:5">
      <c r="D45087" s="122"/>
      <c r="E45087" s="122"/>
    </row>
    <row r="45088" spans="4:5">
      <c r="D45088" s="122"/>
      <c r="E45088" s="122"/>
    </row>
    <row r="45089" spans="4:5">
      <c r="D45089" s="122"/>
      <c r="E45089" s="122"/>
    </row>
    <row r="45090" spans="4:5">
      <c r="D45090" s="122"/>
      <c r="E45090" s="122"/>
    </row>
    <row r="45091" spans="4:5">
      <c r="D45091" s="122"/>
      <c r="E45091" s="122"/>
    </row>
    <row r="45092" spans="4:5">
      <c r="D45092" s="122"/>
      <c r="E45092" s="122"/>
    </row>
    <row r="45093" spans="4:5">
      <c r="D45093" s="122"/>
      <c r="E45093" s="122"/>
    </row>
    <row r="45094" spans="4:5">
      <c r="D45094" s="122"/>
      <c r="E45094" s="122"/>
    </row>
    <row r="45095" spans="4:5">
      <c r="D45095" s="122"/>
      <c r="E45095" s="122"/>
    </row>
    <row r="45096" spans="4:5">
      <c r="D45096" s="122"/>
      <c r="E45096" s="122"/>
    </row>
    <row r="45097" spans="4:5">
      <c r="D45097" s="122"/>
      <c r="E45097" s="122"/>
    </row>
    <row r="45098" spans="4:5">
      <c r="D45098" s="122"/>
      <c r="E45098" s="122"/>
    </row>
    <row r="45099" spans="4:5">
      <c r="D45099" s="122"/>
      <c r="E45099" s="122"/>
    </row>
    <row r="45100" spans="4:5">
      <c r="D45100" s="122"/>
      <c r="E45100" s="122"/>
    </row>
    <row r="45101" spans="4:5">
      <c r="D45101" s="122"/>
      <c r="E45101" s="122"/>
    </row>
    <row r="45102" spans="4:5">
      <c r="D45102" s="122"/>
      <c r="E45102" s="122"/>
    </row>
    <row r="45103" spans="4:5">
      <c r="D45103" s="122"/>
      <c r="E45103" s="122"/>
    </row>
    <row r="45104" spans="4:5">
      <c r="D45104" s="122"/>
      <c r="E45104" s="122"/>
    </row>
    <row r="45105" spans="4:5">
      <c r="D45105" s="122"/>
      <c r="E45105" s="122"/>
    </row>
    <row r="45106" spans="4:5">
      <c r="D45106" s="122"/>
      <c r="E45106" s="122"/>
    </row>
    <row r="45107" spans="4:5">
      <c r="D45107" s="122"/>
      <c r="E45107" s="122"/>
    </row>
    <row r="45108" spans="4:5">
      <c r="D45108" s="122"/>
      <c r="E45108" s="122"/>
    </row>
    <row r="45109" spans="4:5">
      <c r="D45109" s="122"/>
      <c r="E45109" s="122"/>
    </row>
    <row r="45110" spans="4:5">
      <c r="D45110" s="122"/>
      <c r="E45110" s="122"/>
    </row>
    <row r="45111" spans="4:5">
      <c r="D45111" s="122"/>
      <c r="E45111" s="122"/>
    </row>
    <row r="45112" spans="4:5">
      <c r="D45112" s="122"/>
      <c r="E45112" s="122"/>
    </row>
    <row r="45113" spans="4:5">
      <c r="D45113" s="122"/>
      <c r="E45113" s="122"/>
    </row>
    <row r="45114" spans="4:5">
      <c r="D45114" s="122"/>
      <c r="E45114" s="122"/>
    </row>
    <row r="45115" spans="4:5">
      <c r="D45115" s="122"/>
      <c r="E45115" s="122"/>
    </row>
    <row r="45116" spans="4:5">
      <c r="D45116" s="122"/>
      <c r="E45116" s="122"/>
    </row>
    <row r="45117" spans="4:5">
      <c r="D45117" s="122"/>
      <c r="E45117" s="122"/>
    </row>
    <row r="45118" spans="4:5">
      <c r="D45118" s="122"/>
      <c r="E45118" s="122"/>
    </row>
    <row r="45119" spans="4:5">
      <c r="D45119" s="122"/>
      <c r="E45119" s="122"/>
    </row>
    <row r="45120" spans="4:5">
      <c r="D45120" s="122"/>
      <c r="E45120" s="122"/>
    </row>
    <row r="45121" spans="4:5">
      <c r="D45121" s="122"/>
      <c r="E45121" s="122"/>
    </row>
    <row r="45122" spans="4:5">
      <c r="D45122" s="122"/>
      <c r="E45122" s="122"/>
    </row>
    <row r="45123" spans="4:5">
      <c r="D45123" s="122"/>
      <c r="E45123" s="122"/>
    </row>
    <row r="45124" spans="4:5">
      <c r="D45124" s="122"/>
      <c r="E45124" s="122"/>
    </row>
    <row r="45125" spans="4:5">
      <c r="D45125" s="122"/>
      <c r="E45125" s="122"/>
    </row>
    <row r="45126" spans="4:5">
      <c r="D45126" s="122"/>
      <c r="E45126" s="122"/>
    </row>
    <row r="45127" spans="4:5">
      <c r="D45127" s="122"/>
      <c r="E45127" s="122"/>
    </row>
    <row r="45128" spans="4:5">
      <c r="D45128" s="122"/>
      <c r="E45128" s="122"/>
    </row>
    <row r="45129" spans="4:5">
      <c r="D45129" s="122"/>
      <c r="E45129" s="122"/>
    </row>
    <row r="45130" spans="4:5">
      <c r="D45130" s="122"/>
      <c r="E45130" s="122"/>
    </row>
    <row r="45131" spans="4:5">
      <c r="D45131" s="122"/>
      <c r="E45131" s="122"/>
    </row>
    <row r="45132" spans="4:5">
      <c r="D45132" s="122"/>
      <c r="E45132" s="122"/>
    </row>
    <row r="45133" spans="4:5">
      <c r="D45133" s="122"/>
      <c r="E45133" s="122"/>
    </row>
    <row r="45134" spans="4:5">
      <c r="D45134" s="122"/>
      <c r="E45134" s="122"/>
    </row>
    <row r="45135" spans="4:5">
      <c r="D45135" s="122"/>
      <c r="E45135" s="122"/>
    </row>
    <row r="45136" spans="4:5">
      <c r="D45136" s="122"/>
      <c r="E45136" s="122"/>
    </row>
    <row r="45137" spans="4:5">
      <c r="D45137" s="122"/>
      <c r="E45137" s="122"/>
    </row>
    <row r="45138" spans="4:5">
      <c r="D45138" s="122"/>
      <c r="E45138" s="122"/>
    </row>
    <row r="45139" spans="4:5">
      <c r="D45139" s="122"/>
      <c r="E45139" s="122"/>
    </row>
    <row r="45140" spans="4:5">
      <c r="D45140" s="122"/>
      <c r="E45140" s="122"/>
    </row>
    <row r="45141" spans="4:5">
      <c r="D45141" s="122"/>
      <c r="E45141" s="122"/>
    </row>
    <row r="45142" spans="4:5">
      <c r="D45142" s="122"/>
      <c r="E45142" s="122"/>
    </row>
    <row r="45143" spans="4:5">
      <c r="D45143" s="122"/>
      <c r="E45143" s="122"/>
    </row>
    <row r="45144" spans="4:5">
      <c r="D45144" s="122"/>
      <c r="E45144" s="122"/>
    </row>
    <row r="45145" spans="4:5">
      <c r="D45145" s="122"/>
      <c r="E45145" s="122"/>
    </row>
    <row r="45146" spans="4:5">
      <c r="D45146" s="122"/>
      <c r="E45146" s="122"/>
    </row>
    <row r="45147" spans="4:5">
      <c r="D45147" s="122"/>
      <c r="E45147" s="122"/>
    </row>
    <row r="45148" spans="4:5">
      <c r="D45148" s="122"/>
      <c r="E45148" s="122"/>
    </row>
    <row r="45149" spans="4:5">
      <c r="D45149" s="122"/>
      <c r="E45149" s="122"/>
    </row>
    <row r="45150" spans="4:5">
      <c r="D45150" s="122"/>
      <c r="E45150" s="122"/>
    </row>
    <row r="45151" spans="4:5">
      <c r="D45151" s="122"/>
      <c r="E45151" s="122"/>
    </row>
    <row r="45152" spans="4:5">
      <c r="D45152" s="122"/>
      <c r="E45152" s="122"/>
    </row>
    <row r="45153" spans="4:5">
      <c r="D45153" s="122"/>
      <c r="E45153" s="122"/>
    </row>
    <row r="45154" spans="4:5">
      <c r="D45154" s="122"/>
      <c r="E45154" s="122"/>
    </row>
    <row r="45155" spans="4:5">
      <c r="D45155" s="122"/>
      <c r="E45155" s="122"/>
    </row>
    <row r="45156" spans="4:5">
      <c r="D45156" s="122"/>
      <c r="E45156" s="122"/>
    </row>
    <row r="45157" spans="4:5">
      <c r="D45157" s="122"/>
      <c r="E45157" s="122"/>
    </row>
    <row r="45158" spans="4:5">
      <c r="D45158" s="122"/>
      <c r="E45158" s="122"/>
    </row>
    <row r="45159" spans="4:5">
      <c r="D45159" s="122"/>
      <c r="E45159" s="122"/>
    </row>
    <row r="45160" spans="4:5">
      <c r="D45160" s="122"/>
      <c r="E45160" s="122"/>
    </row>
    <row r="45161" spans="4:5">
      <c r="D45161" s="122"/>
      <c r="E45161" s="122"/>
    </row>
    <row r="45162" spans="4:5">
      <c r="D45162" s="122"/>
      <c r="E45162" s="122"/>
    </row>
    <row r="45163" spans="4:5">
      <c r="D45163" s="122"/>
      <c r="E45163" s="122"/>
    </row>
    <row r="45164" spans="4:5">
      <c r="D45164" s="122"/>
      <c r="E45164" s="122"/>
    </row>
    <row r="45165" spans="4:5">
      <c r="D45165" s="122"/>
      <c r="E45165" s="122"/>
    </row>
    <row r="45166" spans="4:5">
      <c r="D45166" s="122"/>
      <c r="E45166" s="122"/>
    </row>
    <row r="45167" spans="4:5">
      <c r="D45167" s="122"/>
      <c r="E45167" s="122"/>
    </row>
    <row r="45168" spans="4:5">
      <c r="D45168" s="122"/>
      <c r="E45168" s="122"/>
    </row>
    <row r="45169" spans="4:5">
      <c r="D45169" s="122"/>
      <c r="E45169" s="122"/>
    </row>
    <row r="45170" spans="4:5">
      <c r="D45170" s="122"/>
      <c r="E45170" s="122"/>
    </row>
    <row r="45171" spans="4:5">
      <c r="D45171" s="122"/>
      <c r="E45171" s="122"/>
    </row>
    <row r="45172" spans="4:5">
      <c r="D45172" s="122"/>
      <c r="E45172" s="122"/>
    </row>
    <row r="45173" spans="4:5">
      <c r="D45173" s="122"/>
      <c r="E45173" s="122"/>
    </row>
    <row r="45174" spans="4:5">
      <c r="D45174" s="122"/>
      <c r="E45174" s="122"/>
    </row>
    <row r="45175" spans="4:5">
      <c r="D45175" s="122"/>
      <c r="E45175" s="122"/>
    </row>
    <row r="45176" spans="4:5">
      <c r="D45176" s="122"/>
      <c r="E45176" s="122"/>
    </row>
    <row r="45177" spans="4:5">
      <c r="D45177" s="122"/>
      <c r="E45177" s="122"/>
    </row>
    <row r="45178" spans="4:5">
      <c r="D45178" s="122"/>
      <c r="E45178" s="122"/>
    </row>
    <row r="45179" spans="4:5">
      <c r="D45179" s="122"/>
      <c r="E45179" s="122"/>
    </row>
    <row r="45180" spans="4:5">
      <c r="D45180" s="122"/>
      <c r="E45180" s="122"/>
    </row>
    <row r="45181" spans="4:5">
      <c r="D45181" s="122"/>
      <c r="E45181" s="122"/>
    </row>
    <row r="45182" spans="4:5">
      <c r="D45182" s="122"/>
      <c r="E45182" s="122"/>
    </row>
    <row r="45183" spans="4:5">
      <c r="D45183" s="122"/>
      <c r="E45183" s="122"/>
    </row>
    <row r="45184" spans="4:5">
      <c r="D45184" s="122"/>
      <c r="E45184" s="122"/>
    </row>
    <row r="45185" spans="4:5">
      <c r="D45185" s="122"/>
      <c r="E45185" s="122"/>
    </row>
    <row r="45186" spans="4:5">
      <c r="D45186" s="122"/>
      <c r="E45186" s="122"/>
    </row>
    <row r="45187" spans="4:5">
      <c r="D45187" s="122"/>
      <c r="E45187" s="122"/>
    </row>
    <row r="45188" spans="4:5">
      <c r="D45188" s="122"/>
      <c r="E45188" s="122"/>
    </row>
    <row r="45189" spans="4:5">
      <c r="D45189" s="122"/>
      <c r="E45189" s="122"/>
    </row>
    <row r="45190" spans="4:5">
      <c r="D45190" s="122"/>
      <c r="E45190" s="122"/>
    </row>
    <row r="45191" spans="4:5">
      <c r="D45191" s="122"/>
      <c r="E45191" s="122"/>
    </row>
    <row r="45192" spans="4:5">
      <c r="D45192" s="122"/>
      <c r="E45192" s="122"/>
    </row>
    <row r="45193" spans="4:5">
      <c r="D45193" s="122"/>
      <c r="E45193" s="122"/>
    </row>
    <row r="45194" spans="4:5">
      <c r="D45194" s="122"/>
      <c r="E45194" s="122"/>
    </row>
    <row r="45195" spans="4:5">
      <c r="D45195" s="122"/>
      <c r="E45195" s="122"/>
    </row>
    <row r="45196" spans="4:5">
      <c r="D45196" s="122"/>
      <c r="E45196" s="122"/>
    </row>
    <row r="45197" spans="4:5">
      <c r="D45197" s="122"/>
      <c r="E45197" s="122"/>
    </row>
    <row r="45198" spans="4:5">
      <c r="D45198" s="122"/>
      <c r="E45198" s="122"/>
    </row>
    <row r="45199" spans="4:5">
      <c r="D45199" s="122"/>
      <c r="E45199" s="122"/>
    </row>
    <row r="45200" spans="4:5">
      <c r="D45200" s="122"/>
      <c r="E45200" s="122"/>
    </row>
    <row r="45201" spans="4:5">
      <c r="D45201" s="122"/>
      <c r="E45201" s="122"/>
    </row>
    <row r="45202" spans="4:5">
      <c r="D45202" s="122"/>
      <c r="E45202" s="122"/>
    </row>
    <row r="45203" spans="4:5">
      <c r="D45203" s="122"/>
      <c r="E45203" s="122"/>
    </row>
    <row r="45204" spans="4:5">
      <c r="D45204" s="122"/>
      <c r="E45204" s="122"/>
    </row>
    <row r="45205" spans="4:5">
      <c r="D45205" s="122"/>
      <c r="E45205" s="122"/>
    </row>
    <row r="45206" spans="4:5">
      <c r="D45206" s="122"/>
      <c r="E45206" s="122"/>
    </row>
    <row r="45207" spans="4:5">
      <c r="D45207" s="122"/>
      <c r="E45207" s="122"/>
    </row>
    <row r="45208" spans="4:5">
      <c r="D45208" s="122"/>
      <c r="E45208" s="122"/>
    </row>
    <row r="45209" spans="4:5">
      <c r="D45209" s="122"/>
      <c r="E45209" s="122"/>
    </row>
    <row r="45210" spans="4:5">
      <c r="D45210" s="122"/>
      <c r="E45210" s="122"/>
    </row>
    <row r="45211" spans="4:5">
      <c r="D45211" s="122"/>
      <c r="E45211" s="122"/>
    </row>
    <row r="45212" spans="4:5">
      <c r="D45212" s="122"/>
      <c r="E45212" s="122"/>
    </row>
    <row r="45213" spans="4:5">
      <c r="D45213" s="122"/>
      <c r="E45213" s="122"/>
    </row>
    <row r="45214" spans="4:5">
      <c r="D45214" s="122"/>
      <c r="E45214" s="122"/>
    </row>
    <row r="45215" spans="4:5">
      <c r="D45215" s="122"/>
      <c r="E45215" s="122"/>
    </row>
    <row r="45216" spans="4:5">
      <c r="D45216" s="122"/>
      <c r="E45216" s="122"/>
    </row>
    <row r="45217" spans="4:5">
      <c r="D45217" s="122"/>
      <c r="E45217" s="122"/>
    </row>
    <row r="45218" spans="4:5">
      <c r="D45218" s="122"/>
      <c r="E45218" s="122"/>
    </row>
    <row r="45219" spans="4:5">
      <c r="D45219" s="122"/>
      <c r="E45219" s="122"/>
    </row>
    <row r="45220" spans="4:5">
      <c r="D45220" s="122"/>
      <c r="E45220" s="122"/>
    </row>
    <row r="45221" spans="4:5">
      <c r="D45221" s="122"/>
      <c r="E45221" s="122"/>
    </row>
    <row r="45222" spans="4:5">
      <c r="D45222" s="122"/>
      <c r="E45222" s="122"/>
    </row>
    <row r="45223" spans="4:5">
      <c r="D45223" s="122"/>
      <c r="E45223" s="122"/>
    </row>
    <row r="45224" spans="4:5">
      <c r="D45224" s="122"/>
      <c r="E45224" s="122"/>
    </row>
    <row r="45225" spans="4:5">
      <c r="D45225" s="122"/>
      <c r="E45225" s="122"/>
    </row>
    <row r="45226" spans="4:5">
      <c r="D45226" s="122"/>
      <c r="E45226" s="122"/>
    </row>
    <row r="45227" spans="4:5">
      <c r="D45227" s="122"/>
      <c r="E45227" s="122"/>
    </row>
    <row r="45228" spans="4:5">
      <c r="D45228" s="122"/>
      <c r="E45228" s="122"/>
    </row>
    <row r="45229" spans="4:5">
      <c r="D45229" s="122"/>
      <c r="E45229" s="122"/>
    </row>
    <row r="45230" spans="4:5">
      <c r="D45230" s="122"/>
      <c r="E45230" s="122"/>
    </row>
    <row r="45231" spans="4:5">
      <c r="D45231" s="122"/>
      <c r="E45231" s="122"/>
    </row>
    <row r="45232" spans="4:5">
      <c r="D45232" s="122"/>
      <c r="E45232" s="122"/>
    </row>
    <row r="45233" spans="4:5">
      <c r="D45233" s="122"/>
      <c r="E45233" s="122"/>
    </row>
    <row r="45234" spans="4:5">
      <c r="D45234" s="122"/>
      <c r="E45234" s="122"/>
    </row>
    <row r="45235" spans="4:5">
      <c r="D45235" s="122"/>
      <c r="E45235" s="122"/>
    </row>
    <row r="45236" spans="4:5">
      <c r="D45236" s="122"/>
      <c r="E45236" s="122"/>
    </row>
    <row r="45237" spans="4:5">
      <c r="D45237" s="122"/>
      <c r="E45237" s="122"/>
    </row>
    <row r="45238" spans="4:5">
      <c r="D45238" s="122"/>
      <c r="E45238" s="122"/>
    </row>
    <row r="45239" spans="4:5">
      <c r="D45239" s="122"/>
      <c r="E45239" s="122"/>
    </row>
    <row r="45240" spans="4:5">
      <c r="D45240" s="122"/>
      <c r="E45240" s="122"/>
    </row>
    <row r="45241" spans="4:5">
      <c r="D45241" s="122"/>
      <c r="E45241" s="122"/>
    </row>
    <row r="45242" spans="4:5">
      <c r="D45242" s="122"/>
      <c r="E45242" s="122"/>
    </row>
    <row r="45243" spans="4:5">
      <c r="D45243" s="122"/>
      <c r="E45243" s="122"/>
    </row>
    <row r="45244" spans="4:5">
      <c r="D45244" s="122"/>
      <c r="E45244" s="122"/>
    </row>
    <row r="45245" spans="4:5">
      <c r="D45245" s="122"/>
      <c r="E45245" s="122"/>
    </row>
    <row r="45246" spans="4:5">
      <c r="D45246" s="122"/>
      <c r="E45246" s="122"/>
    </row>
    <row r="45247" spans="4:5">
      <c r="D45247" s="122"/>
      <c r="E45247" s="122"/>
    </row>
    <row r="45248" spans="4:5">
      <c r="D45248" s="122"/>
      <c r="E45248" s="122"/>
    </row>
    <row r="45249" spans="4:5">
      <c r="D45249" s="122"/>
      <c r="E45249" s="122"/>
    </row>
    <row r="45250" spans="4:5">
      <c r="D45250" s="122"/>
      <c r="E45250" s="122"/>
    </row>
    <row r="45251" spans="4:5">
      <c r="D45251" s="122"/>
      <c r="E45251" s="122"/>
    </row>
    <row r="45252" spans="4:5">
      <c r="D45252" s="122"/>
      <c r="E45252" s="122"/>
    </row>
    <row r="45253" spans="4:5">
      <c r="D45253" s="122"/>
      <c r="E45253" s="122"/>
    </row>
    <row r="45254" spans="4:5">
      <c r="D45254" s="122"/>
      <c r="E45254" s="122"/>
    </row>
    <row r="45255" spans="4:5">
      <c r="D45255" s="122"/>
      <c r="E45255" s="122"/>
    </row>
    <row r="45256" spans="4:5">
      <c r="D45256" s="122"/>
      <c r="E45256" s="122"/>
    </row>
    <row r="45257" spans="4:5">
      <c r="D45257" s="122"/>
      <c r="E45257" s="122"/>
    </row>
    <row r="45258" spans="4:5">
      <c r="D45258" s="122"/>
      <c r="E45258" s="122"/>
    </row>
    <row r="45259" spans="4:5">
      <c r="D45259" s="122"/>
      <c r="E45259" s="122"/>
    </row>
    <row r="45260" spans="4:5">
      <c r="D45260" s="122"/>
      <c r="E45260" s="122"/>
    </row>
    <row r="45261" spans="4:5">
      <c r="D45261" s="122"/>
      <c r="E45261" s="122"/>
    </row>
    <row r="45262" spans="4:5">
      <c r="D45262" s="122"/>
      <c r="E45262" s="122"/>
    </row>
    <row r="45263" spans="4:5">
      <c r="D45263" s="122"/>
      <c r="E45263" s="122"/>
    </row>
    <row r="45264" spans="4:5">
      <c r="D45264" s="122"/>
      <c r="E45264" s="122"/>
    </row>
    <row r="45265" spans="4:5">
      <c r="D45265" s="122"/>
      <c r="E45265" s="122"/>
    </row>
    <row r="45266" spans="4:5">
      <c r="D45266" s="122"/>
      <c r="E45266" s="122"/>
    </row>
    <row r="45267" spans="4:5">
      <c r="D45267" s="122"/>
      <c r="E45267" s="122"/>
    </row>
    <row r="45268" spans="4:5">
      <c r="D45268" s="122"/>
      <c r="E45268" s="122"/>
    </row>
    <row r="45269" spans="4:5">
      <c r="D45269" s="122"/>
      <c r="E45269" s="122"/>
    </row>
    <row r="45270" spans="4:5">
      <c r="D45270" s="122"/>
      <c r="E45270" s="122"/>
    </row>
    <row r="45271" spans="4:5">
      <c r="D45271" s="122"/>
      <c r="E45271" s="122"/>
    </row>
    <row r="45272" spans="4:5">
      <c r="D45272" s="122"/>
      <c r="E45272" s="122"/>
    </row>
    <row r="45273" spans="4:5">
      <c r="D45273" s="122"/>
      <c r="E45273" s="122"/>
    </row>
    <row r="45274" spans="4:5">
      <c r="D45274" s="122"/>
      <c r="E45274" s="122"/>
    </row>
    <row r="45275" spans="4:5">
      <c r="D45275" s="122"/>
      <c r="E45275" s="122"/>
    </row>
    <row r="45276" spans="4:5">
      <c r="D45276" s="122"/>
      <c r="E45276" s="122"/>
    </row>
    <row r="45277" spans="4:5">
      <c r="D45277" s="122"/>
      <c r="E45277" s="122"/>
    </row>
    <row r="45278" spans="4:5">
      <c r="D45278" s="122"/>
      <c r="E45278" s="122"/>
    </row>
    <row r="45279" spans="4:5">
      <c r="D45279" s="122"/>
      <c r="E45279" s="122"/>
    </row>
    <row r="45280" spans="4:5">
      <c r="D45280" s="122"/>
      <c r="E45280" s="122"/>
    </row>
    <row r="45281" spans="4:5">
      <c r="D45281" s="122"/>
      <c r="E45281" s="122"/>
    </row>
    <row r="45282" spans="4:5">
      <c r="D45282" s="122"/>
      <c r="E45282" s="122"/>
    </row>
    <row r="45283" spans="4:5">
      <c r="D45283" s="122"/>
      <c r="E45283" s="122"/>
    </row>
    <row r="45284" spans="4:5">
      <c r="D45284" s="122"/>
      <c r="E45284" s="122"/>
    </row>
    <row r="45285" spans="4:5">
      <c r="D45285" s="122"/>
      <c r="E45285" s="122"/>
    </row>
    <row r="45286" spans="4:5">
      <c r="D45286" s="122"/>
      <c r="E45286" s="122"/>
    </row>
    <row r="45287" spans="4:5">
      <c r="D45287" s="122"/>
      <c r="E45287" s="122"/>
    </row>
    <row r="45288" spans="4:5">
      <c r="D45288" s="122"/>
      <c r="E45288" s="122"/>
    </row>
    <row r="45289" spans="4:5">
      <c r="D45289" s="122"/>
      <c r="E45289" s="122"/>
    </row>
    <row r="45290" spans="4:5">
      <c r="D45290" s="122"/>
      <c r="E45290" s="122"/>
    </row>
    <row r="45291" spans="4:5">
      <c r="D45291" s="122"/>
      <c r="E45291" s="122"/>
    </row>
    <row r="45292" spans="4:5">
      <c r="D45292" s="122"/>
      <c r="E45292" s="122"/>
    </row>
    <row r="45293" spans="4:5">
      <c r="D45293" s="122"/>
      <c r="E45293" s="122"/>
    </row>
    <row r="45294" spans="4:5">
      <c r="D45294" s="122"/>
      <c r="E45294" s="122"/>
    </row>
    <row r="45295" spans="4:5">
      <c r="D45295" s="122"/>
      <c r="E45295" s="122"/>
    </row>
    <row r="45296" spans="4:5">
      <c r="D45296" s="122"/>
      <c r="E45296" s="122"/>
    </row>
    <row r="45297" spans="4:5">
      <c r="D45297" s="122"/>
      <c r="E45297" s="122"/>
    </row>
    <row r="45298" spans="4:5">
      <c r="D45298" s="122"/>
      <c r="E45298" s="122"/>
    </row>
    <row r="45299" spans="4:5">
      <c r="D45299" s="122"/>
      <c r="E45299" s="122"/>
    </row>
    <row r="45300" spans="4:5">
      <c r="D45300" s="122"/>
      <c r="E45300" s="122"/>
    </row>
    <row r="45301" spans="4:5">
      <c r="D45301" s="122"/>
      <c r="E45301" s="122"/>
    </row>
    <row r="45302" spans="4:5">
      <c r="D45302" s="122"/>
      <c r="E45302" s="122"/>
    </row>
    <row r="45303" spans="4:5">
      <c r="D45303" s="122"/>
      <c r="E45303" s="122"/>
    </row>
    <row r="45304" spans="4:5">
      <c r="D45304" s="122"/>
      <c r="E45304" s="122"/>
    </row>
    <row r="45305" spans="4:5">
      <c r="D45305" s="122"/>
      <c r="E45305" s="122"/>
    </row>
    <row r="45306" spans="4:5">
      <c r="D45306" s="122"/>
      <c r="E45306" s="122"/>
    </row>
    <row r="45307" spans="4:5">
      <c r="D45307" s="122"/>
      <c r="E45307" s="122"/>
    </row>
    <row r="45308" spans="4:5">
      <c r="D45308" s="122"/>
      <c r="E45308" s="122"/>
    </row>
    <row r="45309" spans="4:5">
      <c r="D45309" s="122"/>
      <c r="E45309" s="122"/>
    </row>
    <row r="45310" spans="4:5">
      <c r="D45310" s="122"/>
      <c r="E45310" s="122"/>
    </row>
    <row r="45311" spans="4:5">
      <c r="D45311" s="122"/>
      <c r="E45311" s="122"/>
    </row>
    <row r="45312" spans="4:5">
      <c r="D45312" s="122"/>
      <c r="E45312" s="122"/>
    </row>
    <row r="45313" spans="4:5">
      <c r="D45313" s="122"/>
      <c r="E45313" s="122"/>
    </row>
    <row r="45314" spans="4:5">
      <c r="D45314" s="122"/>
      <c r="E45314" s="122"/>
    </row>
    <row r="45315" spans="4:5">
      <c r="D45315" s="122"/>
      <c r="E45315" s="122"/>
    </row>
    <row r="45316" spans="4:5">
      <c r="D45316" s="122"/>
      <c r="E45316" s="122"/>
    </row>
    <row r="45317" spans="4:5">
      <c r="D45317" s="122"/>
      <c r="E45317" s="122"/>
    </row>
    <row r="45318" spans="4:5">
      <c r="D45318" s="122"/>
      <c r="E45318" s="122"/>
    </row>
    <row r="45319" spans="4:5">
      <c r="D45319" s="122"/>
      <c r="E45319" s="122"/>
    </row>
    <row r="45320" spans="4:5">
      <c r="D45320" s="122"/>
      <c r="E45320" s="122"/>
    </row>
    <row r="45321" spans="4:5">
      <c r="D45321" s="122"/>
      <c r="E45321" s="122"/>
    </row>
    <row r="45322" spans="4:5">
      <c r="D45322" s="122"/>
      <c r="E45322" s="122"/>
    </row>
    <row r="45323" spans="4:5">
      <c r="D45323" s="122"/>
      <c r="E45323" s="122"/>
    </row>
    <row r="45324" spans="4:5">
      <c r="D45324" s="122"/>
      <c r="E45324" s="122"/>
    </row>
    <row r="45325" spans="4:5">
      <c r="D45325" s="122"/>
      <c r="E45325" s="122"/>
    </row>
    <row r="45326" spans="4:5">
      <c r="D45326" s="122"/>
      <c r="E45326" s="122"/>
    </row>
    <row r="45327" spans="4:5">
      <c r="D45327" s="122"/>
      <c r="E45327" s="122"/>
    </row>
    <row r="45328" spans="4:5">
      <c r="D45328" s="122"/>
      <c r="E45328" s="122"/>
    </row>
    <row r="45329" spans="4:5">
      <c r="D45329" s="122"/>
      <c r="E45329" s="122"/>
    </row>
    <row r="45330" spans="4:5">
      <c r="D45330" s="122"/>
      <c r="E45330" s="122"/>
    </row>
    <row r="45331" spans="4:5">
      <c r="D45331" s="122"/>
      <c r="E45331" s="122"/>
    </row>
    <row r="45332" spans="4:5">
      <c r="D45332" s="122"/>
      <c r="E45332" s="122"/>
    </row>
    <row r="45333" spans="4:5">
      <c r="D45333" s="122"/>
      <c r="E45333" s="122"/>
    </row>
    <row r="45334" spans="4:5">
      <c r="D45334" s="122"/>
      <c r="E45334" s="122"/>
    </row>
    <row r="45335" spans="4:5">
      <c r="D45335" s="122"/>
      <c r="E45335" s="122"/>
    </row>
    <row r="45336" spans="4:5">
      <c r="D45336" s="122"/>
      <c r="E45336" s="122"/>
    </row>
    <row r="45337" spans="4:5">
      <c r="D45337" s="122"/>
      <c r="E45337" s="122"/>
    </row>
    <row r="45338" spans="4:5">
      <c r="D45338" s="122"/>
      <c r="E45338" s="122"/>
    </row>
    <row r="45339" spans="4:5">
      <c r="D45339" s="122"/>
      <c r="E45339" s="122"/>
    </row>
    <row r="45340" spans="4:5">
      <c r="D45340" s="122"/>
      <c r="E45340" s="122"/>
    </row>
    <row r="45341" spans="4:5">
      <c r="D45341" s="122"/>
      <c r="E45341" s="122"/>
    </row>
    <row r="45342" spans="4:5">
      <c r="D45342" s="122"/>
      <c r="E45342" s="122"/>
    </row>
    <row r="45343" spans="4:5">
      <c r="D45343" s="122"/>
      <c r="E45343" s="122"/>
    </row>
    <row r="45344" spans="4:5">
      <c r="D45344" s="122"/>
      <c r="E45344" s="122"/>
    </row>
    <row r="45345" spans="4:5">
      <c r="D45345" s="122"/>
      <c r="E45345" s="122"/>
    </row>
    <row r="45346" spans="4:5">
      <c r="D45346" s="122"/>
      <c r="E45346" s="122"/>
    </row>
    <row r="45347" spans="4:5">
      <c r="D45347" s="122"/>
      <c r="E45347" s="122"/>
    </row>
    <row r="45348" spans="4:5">
      <c r="D45348" s="122"/>
      <c r="E45348" s="122"/>
    </row>
    <row r="45349" spans="4:5">
      <c r="D45349" s="122"/>
      <c r="E45349" s="122"/>
    </row>
    <row r="45350" spans="4:5">
      <c r="D45350" s="122"/>
      <c r="E45350" s="122"/>
    </row>
    <row r="45351" spans="4:5">
      <c r="D45351" s="122"/>
      <c r="E45351" s="122"/>
    </row>
    <row r="45352" spans="4:5">
      <c r="D45352" s="122"/>
      <c r="E45352" s="122"/>
    </row>
    <row r="45353" spans="4:5">
      <c r="D45353" s="122"/>
      <c r="E45353" s="122"/>
    </row>
    <row r="45354" spans="4:5">
      <c r="D45354" s="122"/>
      <c r="E45354" s="122"/>
    </row>
    <row r="45355" spans="4:5">
      <c r="D45355" s="122"/>
      <c r="E45355" s="122"/>
    </row>
    <row r="45356" spans="4:5">
      <c r="D45356" s="122"/>
      <c r="E45356" s="122"/>
    </row>
    <row r="45357" spans="4:5">
      <c r="D45357" s="122"/>
      <c r="E45357" s="122"/>
    </row>
    <row r="45358" spans="4:5">
      <c r="D45358" s="122"/>
      <c r="E45358" s="122"/>
    </row>
    <row r="45359" spans="4:5">
      <c r="D45359" s="122"/>
      <c r="E45359" s="122"/>
    </row>
    <row r="45360" spans="4:5">
      <c r="D45360" s="122"/>
      <c r="E45360" s="122"/>
    </row>
    <row r="45361" spans="4:5">
      <c r="D45361" s="122"/>
      <c r="E45361" s="122"/>
    </row>
    <row r="45362" spans="4:5">
      <c r="D45362" s="122"/>
      <c r="E45362" s="122"/>
    </row>
    <row r="45363" spans="4:5">
      <c r="D45363" s="122"/>
      <c r="E45363" s="122"/>
    </row>
    <row r="45364" spans="4:5">
      <c r="D45364" s="122"/>
      <c r="E45364" s="122"/>
    </row>
    <row r="45365" spans="4:5">
      <c r="D45365" s="122"/>
      <c r="E45365" s="122"/>
    </row>
    <row r="45366" spans="4:5">
      <c r="D45366" s="122"/>
      <c r="E45366" s="122"/>
    </row>
    <row r="45367" spans="4:5">
      <c r="D45367" s="122"/>
      <c r="E45367" s="122"/>
    </row>
    <row r="45368" spans="4:5">
      <c r="D45368" s="122"/>
      <c r="E45368" s="122"/>
    </row>
    <row r="45369" spans="4:5">
      <c r="D45369" s="122"/>
      <c r="E45369" s="122"/>
    </row>
    <row r="45370" spans="4:5">
      <c r="D45370" s="122"/>
      <c r="E45370" s="122"/>
    </row>
    <row r="45371" spans="4:5">
      <c r="D45371" s="122"/>
      <c r="E45371" s="122"/>
    </row>
    <row r="45372" spans="4:5">
      <c r="D45372" s="122"/>
      <c r="E45372" s="122"/>
    </row>
    <row r="45373" spans="4:5">
      <c r="D45373" s="122"/>
      <c r="E45373" s="122"/>
    </row>
    <row r="45374" spans="4:5">
      <c r="D45374" s="122"/>
      <c r="E45374" s="122"/>
    </row>
    <row r="45375" spans="4:5">
      <c r="D45375" s="122"/>
      <c r="E45375" s="122"/>
    </row>
    <row r="45376" spans="4:5">
      <c r="D45376" s="122"/>
      <c r="E45376" s="122"/>
    </row>
    <row r="45377" spans="4:5">
      <c r="D45377" s="122"/>
      <c r="E45377" s="122"/>
    </row>
    <row r="45378" spans="4:5">
      <c r="D45378" s="122"/>
      <c r="E45378" s="122"/>
    </row>
    <row r="45379" spans="4:5">
      <c r="D45379" s="122"/>
      <c r="E45379" s="122"/>
    </row>
    <row r="45380" spans="4:5">
      <c r="D45380" s="122"/>
      <c r="E45380" s="122"/>
    </row>
    <row r="45381" spans="4:5">
      <c r="D45381" s="122"/>
      <c r="E45381" s="122"/>
    </row>
    <row r="45382" spans="4:5">
      <c r="D45382" s="122"/>
      <c r="E45382" s="122"/>
    </row>
    <row r="45383" spans="4:5">
      <c r="D45383" s="122"/>
      <c r="E45383" s="122"/>
    </row>
    <row r="45384" spans="4:5">
      <c r="D45384" s="122"/>
      <c r="E45384" s="122"/>
    </row>
    <row r="45385" spans="4:5">
      <c r="D45385" s="122"/>
      <c r="E45385" s="122"/>
    </row>
    <row r="45386" spans="4:5">
      <c r="D45386" s="122"/>
      <c r="E45386" s="122"/>
    </row>
    <row r="45387" spans="4:5">
      <c r="D45387" s="122"/>
      <c r="E45387" s="122"/>
    </row>
    <row r="45388" spans="4:5">
      <c r="D45388" s="122"/>
      <c r="E45388" s="122"/>
    </row>
    <row r="45389" spans="4:5">
      <c r="D45389" s="122"/>
      <c r="E45389" s="122"/>
    </row>
    <row r="45390" spans="4:5">
      <c r="D45390" s="122"/>
      <c r="E45390" s="122"/>
    </row>
    <row r="45391" spans="4:5">
      <c r="D45391" s="122"/>
      <c r="E45391" s="122"/>
    </row>
    <row r="45392" spans="4:5">
      <c r="D45392" s="122"/>
      <c r="E45392" s="122"/>
    </row>
    <row r="45393" spans="4:5">
      <c r="D45393" s="122"/>
      <c r="E45393" s="122"/>
    </row>
    <row r="45394" spans="4:5">
      <c r="D45394" s="122"/>
      <c r="E45394" s="122"/>
    </row>
    <row r="45395" spans="4:5">
      <c r="D45395" s="122"/>
      <c r="E45395" s="122"/>
    </row>
    <row r="45396" spans="4:5">
      <c r="D45396" s="122"/>
      <c r="E45396" s="122"/>
    </row>
    <row r="45397" spans="4:5">
      <c r="D45397" s="122"/>
      <c r="E45397" s="122"/>
    </row>
    <row r="45398" spans="4:5">
      <c r="D45398" s="122"/>
      <c r="E45398" s="122"/>
    </row>
    <row r="45399" spans="4:5">
      <c r="D45399" s="122"/>
      <c r="E45399" s="122"/>
    </row>
    <row r="45400" spans="4:5">
      <c r="D45400" s="122"/>
      <c r="E45400" s="122"/>
    </row>
    <row r="45401" spans="4:5">
      <c r="D45401" s="122"/>
      <c r="E45401" s="122"/>
    </row>
    <row r="45402" spans="4:5">
      <c r="D45402" s="122"/>
      <c r="E45402" s="122"/>
    </row>
    <row r="45403" spans="4:5">
      <c r="D45403" s="122"/>
      <c r="E45403" s="122"/>
    </row>
    <row r="45404" spans="4:5">
      <c r="D45404" s="122"/>
      <c r="E45404" s="122"/>
    </row>
    <row r="45405" spans="4:5">
      <c r="D45405" s="122"/>
      <c r="E45405" s="122"/>
    </row>
    <row r="45406" spans="4:5">
      <c r="D45406" s="122"/>
      <c r="E45406" s="122"/>
    </row>
    <row r="45407" spans="4:5">
      <c r="D45407" s="122"/>
      <c r="E45407" s="122"/>
    </row>
    <row r="45408" spans="4:5">
      <c r="D45408" s="122"/>
      <c r="E45408" s="122"/>
    </row>
    <row r="45409" spans="4:5">
      <c r="D45409" s="122"/>
      <c r="E45409" s="122"/>
    </row>
    <row r="45410" spans="4:5">
      <c r="D45410" s="122"/>
      <c r="E45410" s="122"/>
    </row>
    <row r="45411" spans="4:5">
      <c r="D45411" s="122"/>
      <c r="E45411" s="122"/>
    </row>
    <row r="45412" spans="4:5">
      <c r="D45412" s="122"/>
      <c r="E45412" s="122"/>
    </row>
    <row r="45413" spans="4:5">
      <c r="D45413" s="122"/>
      <c r="E45413" s="122"/>
    </row>
    <row r="45414" spans="4:5">
      <c r="D45414" s="122"/>
      <c r="E45414" s="122"/>
    </row>
    <row r="45415" spans="4:5">
      <c r="D45415" s="122"/>
      <c r="E45415" s="122"/>
    </row>
    <row r="45416" spans="4:5">
      <c r="D45416" s="122"/>
      <c r="E45416" s="122"/>
    </row>
    <row r="45417" spans="4:5">
      <c r="D45417" s="122"/>
      <c r="E45417" s="122"/>
    </row>
    <row r="45418" spans="4:5">
      <c r="D45418" s="122"/>
      <c r="E45418" s="122"/>
    </row>
    <row r="45419" spans="4:5">
      <c r="D45419" s="122"/>
      <c r="E45419" s="122"/>
    </row>
    <row r="45420" spans="4:5">
      <c r="D45420" s="122"/>
      <c r="E45420" s="122"/>
    </row>
    <row r="45421" spans="4:5">
      <c r="D45421" s="122"/>
      <c r="E45421" s="122"/>
    </row>
    <row r="45422" spans="4:5">
      <c r="D45422" s="122"/>
      <c r="E45422" s="122"/>
    </row>
    <row r="45423" spans="4:5">
      <c r="D45423" s="122"/>
      <c r="E45423" s="122"/>
    </row>
    <row r="45424" spans="4:5">
      <c r="D45424" s="122"/>
      <c r="E45424" s="122"/>
    </row>
    <row r="45425" spans="4:5">
      <c r="D45425" s="122"/>
      <c r="E45425" s="122"/>
    </row>
    <row r="45426" spans="4:5">
      <c r="D45426" s="122"/>
      <c r="E45426" s="122"/>
    </row>
    <row r="45427" spans="4:5">
      <c r="D45427" s="122"/>
      <c r="E45427" s="122"/>
    </row>
    <row r="45428" spans="4:5">
      <c r="D45428" s="122"/>
      <c r="E45428" s="122"/>
    </row>
    <row r="45429" spans="4:5">
      <c r="D45429" s="122"/>
      <c r="E45429" s="122"/>
    </row>
    <row r="45430" spans="4:5">
      <c r="D45430" s="122"/>
      <c r="E45430" s="122"/>
    </row>
    <row r="45431" spans="4:5">
      <c r="D45431" s="122"/>
      <c r="E45431" s="122"/>
    </row>
    <row r="45432" spans="4:5">
      <c r="D45432" s="122"/>
      <c r="E45432" s="122"/>
    </row>
    <row r="45433" spans="4:5">
      <c r="D45433" s="122"/>
      <c r="E45433" s="122"/>
    </row>
    <row r="45434" spans="4:5">
      <c r="D45434" s="122"/>
      <c r="E45434" s="122"/>
    </row>
    <row r="45435" spans="4:5">
      <c r="D45435" s="122"/>
      <c r="E45435" s="122"/>
    </row>
    <row r="45436" spans="4:5">
      <c r="D45436" s="122"/>
      <c r="E45436" s="122"/>
    </row>
    <row r="45437" spans="4:5">
      <c r="D45437" s="122"/>
      <c r="E45437" s="122"/>
    </row>
    <row r="45438" spans="4:5">
      <c r="D45438" s="122"/>
      <c r="E45438" s="122"/>
    </row>
    <row r="45439" spans="4:5">
      <c r="D45439" s="122"/>
      <c r="E45439" s="122"/>
    </row>
    <row r="45440" spans="4:5">
      <c r="D45440" s="122"/>
      <c r="E45440" s="122"/>
    </row>
    <row r="45441" spans="4:5">
      <c r="D45441" s="122"/>
      <c r="E45441" s="122"/>
    </row>
    <row r="45442" spans="4:5">
      <c r="D45442" s="122"/>
      <c r="E45442" s="122"/>
    </row>
    <row r="45443" spans="4:5">
      <c r="D45443" s="122"/>
      <c r="E45443" s="122"/>
    </row>
    <row r="45444" spans="4:5">
      <c r="D45444" s="122"/>
      <c r="E45444" s="122"/>
    </row>
    <row r="45445" spans="4:5">
      <c r="D45445" s="122"/>
      <c r="E45445" s="122"/>
    </row>
    <row r="45446" spans="4:5">
      <c r="D45446" s="122"/>
      <c r="E45446" s="122"/>
    </row>
    <row r="45447" spans="4:5">
      <c r="D45447" s="122"/>
      <c r="E45447" s="122"/>
    </row>
    <row r="45448" spans="4:5">
      <c r="D45448" s="122"/>
      <c r="E45448" s="122"/>
    </row>
    <row r="45449" spans="4:5">
      <c r="D45449" s="122"/>
      <c r="E45449" s="122"/>
    </row>
    <row r="45450" spans="4:5">
      <c r="D45450" s="122"/>
      <c r="E45450" s="122"/>
    </row>
    <row r="45451" spans="4:5">
      <c r="D45451" s="122"/>
      <c r="E45451" s="122"/>
    </row>
    <row r="45452" spans="4:5">
      <c r="D45452" s="122"/>
      <c r="E45452" s="122"/>
    </row>
    <row r="45453" spans="4:5">
      <c r="D45453" s="122"/>
      <c r="E45453" s="122"/>
    </row>
    <row r="45454" spans="4:5">
      <c r="D45454" s="122"/>
      <c r="E45454" s="122"/>
    </row>
    <row r="45455" spans="4:5">
      <c r="D45455" s="122"/>
      <c r="E45455" s="122"/>
    </row>
    <row r="45456" spans="4:5">
      <c r="D45456" s="122"/>
      <c r="E45456" s="122"/>
    </row>
    <row r="45457" spans="4:5">
      <c r="D45457" s="122"/>
      <c r="E45457" s="122"/>
    </row>
    <row r="45458" spans="4:5">
      <c r="D45458" s="122"/>
      <c r="E45458" s="122"/>
    </row>
    <row r="45459" spans="4:5">
      <c r="D45459" s="122"/>
      <c r="E45459" s="122"/>
    </row>
    <row r="45460" spans="4:5">
      <c r="D45460" s="122"/>
      <c r="E45460" s="122"/>
    </row>
    <row r="45461" spans="4:5">
      <c r="D45461" s="122"/>
      <c r="E45461" s="122"/>
    </row>
    <row r="45462" spans="4:5">
      <c r="D45462" s="122"/>
      <c r="E45462" s="122"/>
    </row>
    <row r="45463" spans="4:5">
      <c r="D45463" s="122"/>
      <c r="E45463" s="122"/>
    </row>
    <row r="45464" spans="4:5">
      <c r="D45464" s="122"/>
      <c r="E45464" s="122"/>
    </row>
    <row r="45465" spans="4:5">
      <c r="D45465" s="122"/>
      <c r="E45465" s="122"/>
    </row>
    <row r="45466" spans="4:5">
      <c r="D45466" s="122"/>
      <c r="E45466" s="122"/>
    </row>
    <row r="45467" spans="4:5">
      <c r="D45467" s="122"/>
      <c r="E45467" s="122"/>
    </row>
    <row r="45468" spans="4:5">
      <c r="D45468" s="122"/>
      <c r="E45468" s="122"/>
    </row>
    <row r="45469" spans="4:5">
      <c r="D45469" s="122"/>
      <c r="E45469" s="122"/>
    </row>
    <row r="45470" spans="4:5">
      <c r="D45470" s="122"/>
      <c r="E45470" s="122"/>
    </row>
    <row r="45471" spans="4:5">
      <c r="D45471" s="122"/>
      <c r="E45471" s="122"/>
    </row>
    <row r="45472" spans="4:5">
      <c r="D45472" s="122"/>
      <c r="E45472" s="122"/>
    </row>
    <row r="45473" spans="4:5">
      <c r="D45473" s="122"/>
      <c r="E45473" s="122"/>
    </row>
    <row r="45474" spans="4:5">
      <c r="D45474" s="122"/>
      <c r="E45474" s="122"/>
    </row>
    <row r="45475" spans="4:5">
      <c r="D45475" s="122"/>
      <c r="E45475" s="122"/>
    </row>
    <row r="45476" spans="4:5">
      <c r="D45476" s="122"/>
      <c r="E45476" s="122"/>
    </row>
    <row r="45477" spans="4:5">
      <c r="D45477" s="122"/>
      <c r="E45477" s="122"/>
    </row>
    <row r="45478" spans="4:5">
      <c r="D45478" s="122"/>
      <c r="E45478" s="122"/>
    </row>
    <row r="45479" spans="4:5">
      <c r="D45479" s="122"/>
      <c r="E45479" s="122"/>
    </row>
    <row r="45480" spans="4:5">
      <c r="D45480" s="122"/>
      <c r="E45480" s="122"/>
    </row>
    <row r="45481" spans="4:5">
      <c r="D45481" s="122"/>
      <c r="E45481" s="122"/>
    </row>
    <row r="45482" spans="4:5">
      <c r="D45482" s="122"/>
      <c r="E45482" s="122"/>
    </row>
    <row r="45483" spans="4:5">
      <c r="D45483" s="122"/>
      <c r="E45483" s="122"/>
    </row>
    <row r="45484" spans="4:5">
      <c r="D45484" s="122"/>
      <c r="E45484" s="122"/>
    </row>
    <row r="45485" spans="4:5">
      <c r="D45485" s="122"/>
      <c r="E45485" s="122"/>
    </row>
    <row r="45486" spans="4:5">
      <c r="D45486" s="122"/>
      <c r="E45486" s="122"/>
    </row>
    <row r="45487" spans="4:5">
      <c r="D45487" s="122"/>
      <c r="E45487" s="122"/>
    </row>
    <row r="45488" spans="4:5">
      <c r="D45488" s="122"/>
      <c r="E45488" s="122"/>
    </row>
    <row r="45489" spans="4:5">
      <c r="D45489" s="122"/>
      <c r="E45489" s="122"/>
    </row>
    <row r="45490" spans="4:5">
      <c r="D45490" s="122"/>
      <c r="E45490" s="122"/>
    </row>
    <row r="45491" spans="4:5">
      <c r="D45491" s="122"/>
      <c r="E45491" s="122"/>
    </row>
    <row r="45492" spans="4:5">
      <c r="D45492" s="122"/>
      <c r="E45492" s="122"/>
    </row>
    <row r="45493" spans="4:5">
      <c r="D45493" s="122"/>
      <c r="E45493" s="122"/>
    </row>
    <row r="45494" spans="4:5">
      <c r="D45494" s="122"/>
      <c r="E45494" s="122"/>
    </row>
    <row r="45495" spans="4:5">
      <c r="D45495" s="122"/>
      <c r="E45495" s="122"/>
    </row>
    <row r="45496" spans="4:5">
      <c r="D45496" s="122"/>
      <c r="E45496" s="122"/>
    </row>
    <row r="45497" spans="4:5">
      <c r="D45497" s="122"/>
      <c r="E45497" s="122"/>
    </row>
    <row r="45498" spans="4:5">
      <c r="D45498" s="122"/>
      <c r="E45498" s="122"/>
    </row>
    <row r="45499" spans="4:5">
      <c r="D45499" s="122"/>
      <c r="E45499" s="122"/>
    </row>
    <row r="45500" spans="4:5">
      <c r="D45500" s="122"/>
      <c r="E45500" s="122"/>
    </row>
    <row r="45501" spans="4:5">
      <c r="D45501" s="122"/>
      <c r="E45501" s="122"/>
    </row>
    <row r="45502" spans="4:5">
      <c r="D45502" s="122"/>
      <c r="E45502" s="122"/>
    </row>
    <row r="45503" spans="4:5">
      <c r="D45503" s="122"/>
      <c r="E45503" s="122"/>
    </row>
    <row r="45504" spans="4:5">
      <c r="D45504" s="122"/>
      <c r="E45504" s="122"/>
    </row>
    <row r="45505" spans="4:5">
      <c r="D45505" s="122"/>
      <c r="E45505" s="122"/>
    </row>
    <row r="45506" spans="4:5">
      <c r="D45506" s="122"/>
      <c r="E45506" s="122"/>
    </row>
    <row r="45507" spans="4:5">
      <c r="D45507" s="122"/>
      <c r="E45507" s="122"/>
    </row>
    <row r="45508" spans="4:5">
      <c r="D45508" s="122"/>
      <c r="E45508" s="122"/>
    </row>
    <row r="45509" spans="4:5">
      <c r="D45509" s="122"/>
      <c r="E45509" s="122"/>
    </row>
    <row r="45510" spans="4:5">
      <c r="D45510" s="122"/>
      <c r="E45510" s="122"/>
    </row>
    <row r="45511" spans="4:5">
      <c r="D45511" s="122"/>
      <c r="E45511" s="122"/>
    </row>
    <row r="45512" spans="4:5">
      <c r="D45512" s="122"/>
      <c r="E45512" s="122"/>
    </row>
    <row r="45513" spans="4:5">
      <c r="D45513" s="122"/>
      <c r="E45513" s="122"/>
    </row>
    <row r="45514" spans="4:5">
      <c r="D45514" s="122"/>
      <c r="E45514" s="122"/>
    </row>
    <row r="45515" spans="4:5">
      <c r="D45515" s="122"/>
      <c r="E45515" s="122"/>
    </row>
    <row r="45516" spans="4:5">
      <c r="D45516" s="122"/>
      <c r="E45516" s="122"/>
    </row>
    <row r="45517" spans="4:5">
      <c r="D45517" s="122"/>
      <c r="E45517" s="122"/>
    </row>
    <row r="45518" spans="4:5">
      <c r="D45518" s="122"/>
      <c r="E45518" s="122"/>
    </row>
    <row r="45519" spans="4:5">
      <c r="D45519" s="122"/>
      <c r="E45519" s="122"/>
    </row>
    <row r="45520" spans="4:5">
      <c r="D45520" s="122"/>
      <c r="E45520" s="122"/>
    </row>
    <row r="45521" spans="4:5">
      <c r="D45521" s="122"/>
      <c r="E45521" s="122"/>
    </row>
    <row r="45522" spans="4:5">
      <c r="D45522" s="122"/>
      <c r="E45522" s="122"/>
    </row>
    <row r="45523" spans="4:5">
      <c r="D45523" s="122"/>
      <c r="E45523" s="122"/>
    </row>
    <row r="45524" spans="4:5">
      <c r="D45524" s="122"/>
      <c r="E45524" s="122"/>
    </row>
    <row r="45525" spans="4:5">
      <c r="D45525" s="122"/>
      <c r="E45525" s="122"/>
    </row>
    <row r="45526" spans="4:5">
      <c r="D45526" s="122"/>
      <c r="E45526" s="122"/>
    </row>
    <row r="45527" spans="4:5">
      <c r="D45527" s="122"/>
      <c r="E45527" s="122"/>
    </row>
    <row r="45528" spans="4:5">
      <c r="D45528" s="122"/>
      <c r="E45528" s="122"/>
    </row>
    <row r="45529" spans="4:5">
      <c r="D45529" s="122"/>
      <c r="E45529" s="122"/>
    </row>
    <row r="45530" spans="4:5">
      <c r="D45530" s="122"/>
      <c r="E45530" s="122"/>
    </row>
    <row r="45531" spans="4:5">
      <c r="D45531" s="122"/>
      <c r="E45531" s="122"/>
    </row>
    <row r="45532" spans="4:5">
      <c r="D45532" s="122"/>
      <c r="E45532" s="122"/>
    </row>
    <row r="45533" spans="4:5">
      <c r="D45533" s="122"/>
      <c r="E45533" s="122"/>
    </row>
    <row r="45534" spans="4:5">
      <c r="D45534" s="122"/>
      <c r="E45534" s="122"/>
    </row>
    <row r="45535" spans="4:5">
      <c r="D45535" s="122"/>
      <c r="E45535" s="122"/>
    </row>
    <row r="45536" spans="4:5">
      <c r="D45536" s="122"/>
      <c r="E45536" s="122"/>
    </row>
    <row r="45537" spans="4:5">
      <c r="D45537" s="122"/>
      <c r="E45537" s="122"/>
    </row>
    <row r="45538" spans="4:5">
      <c r="D45538" s="122"/>
      <c r="E45538" s="122"/>
    </row>
    <row r="45539" spans="4:5">
      <c r="D45539" s="122"/>
      <c r="E45539" s="122"/>
    </row>
    <row r="45540" spans="4:5">
      <c r="D45540" s="122"/>
      <c r="E45540" s="122"/>
    </row>
    <row r="45541" spans="4:5">
      <c r="D45541" s="122"/>
      <c r="E45541" s="122"/>
    </row>
    <row r="45542" spans="4:5">
      <c r="D45542" s="122"/>
      <c r="E45542" s="122"/>
    </row>
    <row r="45543" spans="4:5">
      <c r="D45543" s="122"/>
      <c r="E45543" s="122"/>
    </row>
    <row r="45544" spans="4:5">
      <c r="D45544" s="122"/>
      <c r="E45544" s="122"/>
    </row>
    <row r="45545" spans="4:5">
      <c r="D45545" s="122"/>
      <c r="E45545" s="122"/>
    </row>
    <row r="45546" spans="4:5">
      <c r="D45546" s="122"/>
      <c r="E45546" s="122"/>
    </row>
    <row r="45547" spans="4:5">
      <c r="D45547" s="122"/>
      <c r="E45547" s="122"/>
    </row>
    <row r="45548" spans="4:5">
      <c r="D45548" s="122"/>
      <c r="E45548" s="122"/>
    </row>
    <row r="45549" spans="4:5">
      <c r="D45549" s="122"/>
      <c r="E45549" s="122"/>
    </row>
    <row r="45550" spans="4:5">
      <c r="D45550" s="122"/>
      <c r="E45550" s="122"/>
    </row>
    <row r="45551" spans="4:5">
      <c r="D45551" s="122"/>
      <c r="E45551" s="122"/>
    </row>
    <row r="45552" spans="4:5">
      <c r="D45552" s="122"/>
      <c r="E45552" s="122"/>
    </row>
    <row r="45553" spans="4:5">
      <c r="D45553" s="122"/>
      <c r="E45553" s="122"/>
    </row>
    <row r="45554" spans="4:5">
      <c r="D45554" s="122"/>
      <c r="E45554" s="122"/>
    </row>
    <row r="45555" spans="4:5">
      <c r="D45555" s="122"/>
      <c r="E45555" s="122"/>
    </row>
    <row r="45556" spans="4:5">
      <c r="D45556" s="122"/>
      <c r="E45556" s="122"/>
    </row>
    <row r="45557" spans="4:5">
      <c r="D45557" s="122"/>
      <c r="E45557" s="122"/>
    </row>
    <row r="45558" spans="4:5">
      <c r="D45558" s="122"/>
      <c r="E45558" s="122"/>
    </row>
    <row r="45559" spans="4:5">
      <c r="D45559" s="122"/>
      <c r="E45559" s="122"/>
    </row>
    <row r="45560" spans="4:5">
      <c r="D45560" s="122"/>
      <c r="E45560" s="122"/>
    </row>
    <row r="45561" spans="4:5">
      <c r="D45561" s="122"/>
      <c r="E45561" s="122"/>
    </row>
    <row r="45562" spans="4:5">
      <c r="D45562" s="122"/>
      <c r="E45562" s="122"/>
    </row>
    <row r="45563" spans="4:5">
      <c r="D45563" s="122"/>
      <c r="E45563" s="122"/>
    </row>
    <row r="45564" spans="4:5">
      <c r="D45564" s="122"/>
      <c r="E45564" s="122"/>
    </row>
    <row r="45565" spans="4:5">
      <c r="D45565" s="122"/>
      <c r="E45565" s="122"/>
    </row>
    <row r="45566" spans="4:5">
      <c r="D45566" s="122"/>
      <c r="E45566" s="122"/>
    </row>
    <row r="45567" spans="4:5">
      <c r="D45567" s="122"/>
      <c r="E45567" s="122"/>
    </row>
    <row r="45568" spans="4:5">
      <c r="D45568" s="122"/>
      <c r="E45568" s="122"/>
    </row>
    <row r="45569" spans="4:5">
      <c r="D45569" s="122"/>
      <c r="E45569" s="122"/>
    </row>
    <row r="45570" spans="4:5">
      <c r="D45570" s="122"/>
      <c r="E45570" s="122"/>
    </row>
    <row r="45571" spans="4:5">
      <c r="D45571" s="122"/>
      <c r="E45571" s="122"/>
    </row>
    <row r="45572" spans="4:5">
      <c r="D45572" s="122"/>
      <c r="E45572" s="122"/>
    </row>
    <row r="45573" spans="4:5">
      <c r="D45573" s="122"/>
      <c r="E45573" s="122"/>
    </row>
    <row r="45574" spans="4:5">
      <c r="D45574" s="122"/>
      <c r="E45574" s="122"/>
    </row>
    <row r="45575" spans="4:5">
      <c r="D45575" s="122"/>
      <c r="E45575" s="122"/>
    </row>
    <row r="45576" spans="4:5">
      <c r="D45576" s="122"/>
      <c r="E45576" s="122"/>
    </row>
    <row r="45577" spans="4:5">
      <c r="D45577" s="122"/>
      <c r="E45577" s="122"/>
    </row>
    <row r="45578" spans="4:5">
      <c r="D45578" s="122"/>
      <c r="E45578" s="122"/>
    </row>
    <row r="45579" spans="4:5">
      <c r="D45579" s="122"/>
      <c r="E45579" s="122"/>
    </row>
    <row r="45580" spans="4:5">
      <c r="D45580" s="122"/>
      <c r="E45580" s="122"/>
    </row>
    <row r="45581" spans="4:5">
      <c r="D45581" s="122"/>
      <c r="E45581" s="122"/>
    </row>
    <row r="45582" spans="4:5">
      <c r="D45582" s="122"/>
      <c r="E45582" s="122"/>
    </row>
    <row r="45583" spans="4:5">
      <c r="D45583" s="122"/>
      <c r="E45583" s="122"/>
    </row>
    <row r="45584" spans="4:5">
      <c r="D45584" s="122"/>
      <c r="E45584" s="122"/>
    </row>
    <row r="45585" spans="4:5">
      <c r="D45585" s="122"/>
      <c r="E45585" s="122"/>
    </row>
    <row r="45586" spans="4:5">
      <c r="D45586" s="122"/>
      <c r="E45586" s="122"/>
    </row>
    <row r="45587" spans="4:5">
      <c r="D45587" s="122"/>
      <c r="E45587" s="122"/>
    </row>
    <row r="45588" spans="4:5">
      <c r="D45588" s="122"/>
      <c r="E45588" s="122"/>
    </row>
    <row r="45589" spans="4:5">
      <c r="D45589" s="122"/>
      <c r="E45589" s="122"/>
    </row>
    <row r="45590" spans="4:5">
      <c r="D45590" s="122"/>
      <c r="E45590" s="122"/>
    </row>
    <row r="45591" spans="4:5">
      <c r="D45591" s="122"/>
      <c r="E45591" s="122"/>
    </row>
    <row r="45592" spans="4:5">
      <c r="D45592" s="122"/>
      <c r="E45592" s="122"/>
    </row>
    <row r="45593" spans="4:5">
      <c r="D45593" s="122"/>
      <c r="E45593" s="122"/>
    </row>
    <row r="45594" spans="4:5">
      <c r="D45594" s="122"/>
      <c r="E45594" s="122"/>
    </row>
    <row r="45595" spans="4:5">
      <c r="D45595" s="122"/>
      <c r="E45595" s="122"/>
    </row>
    <row r="45596" spans="4:5">
      <c r="D45596" s="122"/>
      <c r="E45596" s="122"/>
    </row>
    <row r="45597" spans="4:5">
      <c r="D45597" s="122"/>
      <c r="E45597" s="122"/>
    </row>
    <row r="45598" spans="4:5">
      <c r="D45598" s="122"/>
      <c r="E45598" s="122"/>
    </row>
    <row r="45599" spans="4:5">
      <c r="D45599" s="122"/>
      <c r="E45599" s="122"/>
    </row>
    <row r="45600" spans="4:5">
      <c r="D45600" s="122"/>
      <c r="E45600" s="122"/>
    </row>
    <row r="45601" spans="4:5">
      <c r="D45601" s="122"/>
      <c r="E45601" s="122"/>
    </row>
    <row r="45602" spans="4:5">
      <c r="D45602" s="122"/>
      <c r="E45602" s="122"/>
    </row>
    <row r="45603" spans="4:5">
      <c r="D45603" s="122"/>
      <c r="E45603" s="122"/>
    </row>
    <row r="45604" spans="4:5">
      <c r="D45604" s="122"/>
      <c r="E45604" s="122"/>
    </row>
    <row r="45605" spans="4:5">
      <c r="D45605" s="122"/>
      <c r="E45605" s="122"/>
    </row>
    <row r="45606" spans="4:5">
      <c r="D45606" s="122"/>
      <c r="E45606" s="122"/>
    </row>
    <row r="45607" spans="4:5">
      <c r="D45607" s="122"/>
      <c r="E45607" s="122"/>
    </row>
    <row r="45608" spans="4:5">
      <c r="D45608" s="122"/>
      <c r="E45608" s="122"/>
    </row>
    <row r="45609" spans="4:5">
      <c r="D45609" s="122"/>
      <c r="E45609" s="122"/>
    </row>
    <row r="45610" spans="4:5">
      <c r="D45610" s="122"/>
      <c r="E45610" s="122"/>
    </row>
    <row r="45611" spans="4:5">
      <c r="D45611" s="122"/>
      <c r="E45611" s="122"/>
    </row>
    <row r="45612" spans="4:5">
      <c r="D45612" s="122"/>
      <c r="E45612" s="122"/>
    </row>
    <row r="45613" spans="4:5">
      <c r="D45613" s="122"/>
      <c r="E45613" s="122"/>
    </row>
    <row r="45614" spans="4:5">
      <c r="D45614" s="122"/>
      <c r="E45614" s="122"/>
    </row>
    <row r="45615" spans="4:5">
      <c r="D45615" s="122"/>
      <c r="E45615" s="122"/>
    </row>
    <row r="45616" spans="4:5">
      <c r="D45616" s="122"/>
      <c r="E45616" s="122"/>
    </row>
    <row r="45617" spans="4:5">
      <c r="D45617" s="122"/>
      <c r="E45617" s="122"/>
    </row>
    <row r="45618" spans="4:5">
      <c r="D45618" s="122"/>
      <c r="E45618" s="122"/>
    </row>
    <row r="45619" spans="4:5">
      <c r="D45619" s="122"/>
      <c r="E45619" s="122"/>
    </row>
    <row r="45620" spans="4:5">
      <c r="D45620" s="122"/>
      <c r="E45620" s="122"/>
    </row>
    <row r="45621" spans="4:5">
      <c r="D45621" s="122"/>
      <c r="E45621" s="122"/>
    </row>
    <row r="45622" spans="4:5">
      <c r="D45622" s="122"/>
      <c r="E45622" s="122"/>
    </row>
    <row r="45623" spans="4:5">
      <c r="D45623" s="122"/>
      <c r="E45623" s="122"/>
    </row>
    <row r="45624" spans="4:5">
      <c r="D45624" s="122"/>
      <c r="E45624" s="122"/>
    </row>
    <row r="45625" spans="4:5">
      <c r="D45625" s="122"/>
      <c r="E45625" s="122"/>
    </row>
    <row r="45626" spans="4:5">
      <c r="D45626" s="122"/>
      <c r="E45626" s="122"/>
    </row>
    <row r="45627" spans="4:5">
      <c r="D45627" s="122"/>
      <c r="E45627" s="122"/>
    </row>
    <row r="45628" spans="4:5">
      <c r="D45628" s="122"/>
      <c r="E45628" s="122"/>
    </row>
    <row r="45629" spans="4:5">
      <c r="D45629" s="122"/>
      <c r="E45629" s="122"/>
    </row>
    <row r="45630" spans="4:5">
      <c r="D45630" s="122"/>
      <c r="E45630" s="122"/>
    </row>
    <row r="45631" spans="4:5">
      <c r="D45631" s="122"/>
      <c r="E45631" s="122"/>
    </row>
    <row r="45632" spans="4:5">
      <c r="D45632" s="122"/>
      <c r="E45632" s="122"/>
    </row>
    <row r="45633" spans="4:5">
      <c r="D45633" s="122"/>
      <c r="E45633" s="122"/>
    </row>
    <row r="45634" spans="4:5">
      <c r="D45634" s="122"/>
      <c r="E45634" s="122"/>
    </row>
    <row r="45635" spans="4:5">
      <c r="D45635" s="122"/>
      <c r="E45635" s="122"/>
    </row>
    <row r="45636" spans="4:5">
      <c r="D45636" s="122"/>
      <c r="E45636" s="122"/>
    </row>
    <row r="45637" spans="4:5">
      <c r="D45637" s="122"/>
      <c r="E45637" s="122"/>
    </row>
    <row r="45638" spans="4:5">
      <c r="D45638" s="122"/>
      <c r="E45638" s="122"/>
    </row>
    <row r="45639" spans="4:5">
      <c r="D45639" s="122"/>
      <c r="E45639" s="122"/>
    </row>
    <row r="45640" spans="4:5">
      <c r="D45640" s="122"/>
      <c r="E45640" s="122"/>
    </row>
    <row r="45641" spans="4:5">
      <c r="D45641" s="122"/>
      <c r="E45641" s="122"/>
    </row>
    <row r="45642" spans="4:5">
      <c r="D45642" s="122"/>
      <c r="E45642" s="122"/>
    </row>
    <row r="45643" spans="4:5">
      <c r="D45643" s="122"/>
      <c r="E45643" s="122"/>
    </row>
    <row r="45644" spans="4:5">
      <c r="D45644" s="122"/>
      <c r="E45644" s="122"/>
    </row>
    <row r="45645" spans="4:5">
      <c r="D45645" s="122"/>
      <c r="E45645" s="122"/>
    </row>
    <row r="45646" spans="4:5">
      <c r="D45646" s="122"/>
      <c r="E45646" s="122"/>
    </row>
    <row r="45647" spans="4:5">
      <c r="D45647" s="122"/>
      <c r="E45647" s="122"/>
    </row>
    <row r="45648" spans="4:5">
      <c r="D45648" s="122"/>
      <c r="E45648" s="122"/>
    </row>
    <row r="45649" spans="4:5">
      <c r="D45649" s="122"/>
      <c r="E45649" s="122"/>
    </row>
    <row r="45650" spans="4:5">
      <c r="D45650" s="122"/>
      <c r="E45650" s="122"/>
    </row>
    <row r="45651" spans="4:5">
      <c r="D45651" s="122"/>
      <c r="E45651" s="122"/>
    </row>
    <row r="45652" spans="4:5">
      <c r="D45652" s="122"/>
      <c r="E45652" s="122"/>
    </row>
    <row r="45653" spans="4:5">
      <c r="D45653" s="122"/>
      <c r="E45653" s="122"/>
    </row>
    <row r="45654" spans="4:5">
      <c r="D45654" s="122"/>
      <c r="E45654" s="122"/>
    </row>
    <row r="45655" spans="4:5">
      <c r="D45655" s="122"/>
      <c r="E45655" s="122"/>
    </row>
    <row r="45656" spans="4:5">
      <c r="D45656" s="122"/>
      <c r="E45656" s="122"/>
    </row>
    <row r="45657" spans="4:5">
      <c r="D45657" s="122"/>
      <c r="E45657" s="122"/>
    </row>
    <row r="45658" spans="4:5">
      <c r="D45658" s="122"/>
      <c r="E45658" s="122"/>
    </row>
    <row r="45659" spans="4:5">
      <c r="D45659" s="122"/>
      <c r="E45659" s="122"/>
    </row>
    <row r="45660" spans="4:5">
      <c r="D45660" s="122"/>
      <c r="E45660" s="122"/>
    </row>
    <row r="45661" spans="4:5">
      <c r="D45661" s="122"/>
      <c r="E45661" s="122"/>
    </row>
    <row r="45662" spans="4:5">
      <c r="D45662" s="122"/>
      <c r="E45662" s="122"/>
    </row>
    <row r="45663" spans="4:5">
      <c r="D45663" s="122"/>
      <c r="E45663" s="122"/>
    </row>
    <row r="45664" spans="4:5">
      <c r="D45664" s="122"/>
      <c r="E45664" s="122"/>
    </row>
    <row r="45665" spans="4:5">
      <c r="D45665" s="122"/>
      <c r="E45665" s="122"/>
    </row>
    <row r="45666" spans="4:5">
      <c r="D45666" s="122"/>
      <c r="E45666" s="122"/>
    </row>
    <row r="45667" spans="4:5">
      <c r="D45667" s="122"/>
      <c r="E45667" s="122"/>
    </row>
    <row r="45668" spans="4:5">
      <c r="D45668" s="122"/>
      <c r="E45668" s="122"/>
    </row>
    <row r="45669" spans="4:5">
      <c r="D45669" s="122"/>
      <c r="E45669" s="122"/>
    </row>
    <row r="45670" spans="4:5">
      <c r="D45670" s="122"/>
      <c r="E45670" s="122"/>
    </row>
    <row r="45671" spans="4:5">
      <c r="D45671" s="122"/>
      <c r="E45671" s="122"/>
    </row>
    <row r="45672" spans="4:5">
      <c r="D45672" s="122"/>
      <c r="E45672" s="122"/>
    </row>
    <row r="45673" spans="4:5">
      <c r="D45673" s="122"/>
      <c r="E45673" s="122"/>
    </row>
    <row r="45674" spans="4:5">
      <c r="D45674" s="122"/>
      <c r="E45674" s="122"/>
    </row>
    <row r="45675" spans="4:5">
      <c r="D45675" s="122"/>
      <c r="E45675" s="122"/>
    </row>
    <row r="45676" spans="4:5">
      <c r="D45676" s="122"/>
      <c r="E45676" s="122"/>
    </row>
    <row r="45677" spans="4:5">
      <c r="D45677" s="122"/>
      <c r="E45677" s="122"/>
    </row>
    <row r="45678" spans="4:5">
      <c r="D45678" s="122"/>
      <c r="E45678" s="122"/>
    </row>
    <row r="45679" spans="4:5">
      <c r="D45679" s="122"/>
      <c r="E45679" s="122"/>
    </row>
    <row r="45680" spans="4:5">
      <c r="D45680" s="122"/>
      <c r="E45680" s="122"/>
    </row>
    <row r="45681" spans="4:5">
      <c r="D45681" s="122"/>
      <c r="E45681" s="122"/>
    </row>
    <row r="45682" spans="4:5">
      <c r="D45682" s="122"/>
      <c r="E45682" s="122"/>
    </row>
    <row r="45683" spans="4:5">
      <c r="D45683" s="122"/>
      <c r="E45683" s="122"/>
    </row>
    <row r="45684" spans="4:5">
      <c r="D45684" s="122"/>
      <c r="E45684" s="122"/>
    </row>
    <row r="45685" spans="4:5">
      <c r="D45685" s="122"/>
      <c r="E45685" s="122"/>
    </row>
    <row r="45686" spans="4:5">
      <c r="D45686" s="122"/>
      <c r="E45686" s="122"/>
    </row>
    <row r="45687" spans="4:5">
      <c r="D45687" s="122"/>
      <c r="E45687" s="122"/>
    </row>
    <row r="45688" spans="4:5">
      <c r="D45688" s="122"/>
      <c r="E45688" s="122"/>
    </row>
    <row r="45689" spans="4:5">
      <c r="D45689" s="122"/>
      <c r="E45689" s="122"/>
    </row>
    <row r="45690" spans="4:5">
      <c r="D45690" s="122"/>
      <c r="E45690" s="122"/>
    </row>
    <row r="45691" spans="4:5">
      <c r="D45691" s="122"/>
      <c r="E45691" s="122"/>
    </row>
    <row r="45692" spans="4:5">
      <c r="D45692" s="122"/>
      <c r="E45692" s="122"/>
    </row>
    <row r="45693" spans="4:5">
      <c r="D45693" s="122"/>
      <c r="E45693" s="122"/>
    </row>
    <row r="45694" spans="4:5">
      <c r="D45694" s="122"/>
      <c r="E45694" s="122"/>
    </row>
    <row r="45695" spans="4:5">
      <c r="D45695" s="122"/>
      <c r="E45695" s="122"/>
    </row>
    <row r="45696" spans="4:5">
      <c r="D45696" s="122"/>
      <c r="E45696" s="122"/>
    </row>
    <row r="45697" spans="4:5">
      <c r="D45697" s="122"/>
      <c r="E45697" s="122"/>
    </row>
    <row r="45698" spans="4:5">
      <c r="D45698" s="122"/>
      <c r="E45698" s="122"/>
    </row>
    <row r="45699" spans="4:5">
      <c r="D45699" s="122"/>
      <c r="E45699" s="122"/>
    </row>
    <row r="45700" spans="4:5">
      <c r="D45700" s="122"/>
      <c r="E45700" s="122"/>
    </row>
    <row r="45701" spans="4:5">
      <c r="D45701" s="122"/>
      <c r="E45701" s="122"/>
    </row>
    <row r="45702" spans="4:5">
      <c r="D45702" s="122"/>
      <c r="E45702" s="122"/>
    </row>
    <row r="45703" spans="4:5">
      <c r="D45703" s="122"/>
      <c r="E45703" s="122"/>
    </row>
    <row r="45704" spans="4:5">
      <c r="D45704" s="122"/>
      <c r="E45704" s="122"/>
    </row>
    <row r="45705" spans="4:5">
      <c r="D45705" s="122"/>
      <c r="E45705" s="122"/>
    </row>
    <row r="45706" spans="4:5">
      <c r="D45706" s="122"/>
      <c r="E45706" s="122"/>
    </row>
    <row r="45707" spans="4:5">
      <c r="D45707" s="122"/>
      <c r="E45707" s="122"/>
    </row>
    <row r="45708" spans="4:5">
      <c r="D45708" s="122"/>
      <c r="E45708" s="122"/>
    </row>
    <row r="45709" spans="4:5">
      <c r="D45709" s="122"/>
      <c r="E45709" s="122"/>
    </row>
    <row r="45710" spans="4:5">
      <c r="D45710" s="122"/>
      <c r="E45710" s="122"/>
    </row>
    <row r="45711" spans="4:5">
      <c r="D45711" s="122"/>
      <c r="E45711" s="122"/>
    </row>
    <row r="45712" spans="4:5">
      <c r="D45712" s="122"/>
      <c r="E45712" s="122"/>
    </row>
    <row r="45713" spans="4:5">
      <c r="D45713" s="122"/>
      <c r="E45713" s="122"/>
    </row>
    <row r="45714" spans="4:5">
      <c r="D45714" s="122"/>
      <c r="E45714" s="122"/>
    </row>
    <row r="45715" spans="4:5">
      <c r="D45715" s="122"/>
      <c r="E45715" s="122"/>
    </row>
    <row r="45716" spans="4:5">
      <c r="D45716" s="122"/>
      <c r="E45716" s="122"/>
    </row>
    <row r="45717" spans="4:5">
      <c r="D45717" s="122"/>
      <c r="E45717" s="122"/>
    </row>
    <row r="45718" spans="4:5">
      <c r="D45718" s="122"/>
      <c r="E45718" s="122"/>
    </row>
    <row r="45719" spans="4:5">
      <c r="D45719" s="122"/>
      <c r="E45719" s="122"/>
    </row>
    <row r="45720" spans="4:5">
      <c r="D45720" s="122"/>
      <c r="E45720" s="122"/>
    </row>
    <row r="45721" spans="4:5">
      <c r="D45721" s="122"/>
      <c r="E45721" s="122"/>
    </row>
    <row r="45722" spans="4:5">
      <c r="D45722" s="122"/>
      <c r="E45722" s="122"/>
    </row>
    <row r="45723" spans="4:5">
      <c r="D45723" s="122"/>
      <c r="E45723" s="122"/>
    </row>
    <row r="45724" spans="4:5">
      <c r="D45724" s="122"/>
      <c r="E45724" s="122"/>
    </row>
    <row r="45725" spans="4:5">
      <c r="D45725" s="122"/>
      <c r="E45725" s="122"/>
    </row>
    <row r="45726" spans="4:5">
      <c r="D45726" s="122"/>
      <c r="E45726" s="122"/>
    </row>
    <row r="45727" spans="4:5">
      <c r="D45727" s="122"/>
      <c r="E45727" s="122"/>
    </row>
    <row r="45728" spans="4:5">
      <c r="D45728" s="122"/>
      <c r="E45728" s="122"/>
    </row>
    <row r="45729" spans="4:5">
      <c r="D45729" s="122"/>
      <c r="E45729" s="122"/>
    </row>
    <row r="45730" spans="4:5">
      <c r="D45730" s="122"/>
      <c r="E45730" s="122"/>
    </row>
    <row r="45731" spans="4:5">
      <c r="D45731" s="122"/>
      <c r="E45731" s="122"/>
    </row>
    <row r="45732" spans="4:5">
      <c r="D45732" s="122"/>
      <c r="E45732" s="122"/>
    </row>
    <row r="45733" spans="4:5">
      <c r="D45733" s="122"/>
      <c r="E45733" s="122"/>
    </row>
    <row r="45734" spans="4:5">
      <c r="D45734" s="122"/>
      <c r="E45734" s="122"/>
    </row>
    <row r="45735" spans="4:5">
      <c r="D45735" s="122"/>
      <c r="E45735" s="122"/>
    </row>
    <row r="45736" spans="4:5">
      <c r="D45736" s="122"/>
      <c r="E45736" s="122"/>
    </row>
    <row r="45737" spans="4:5">
      <c r="D45737" s="122"/>
      <c r="E45737" s="122"/>
    </row>
    <row r="45738" spans="4:5">
      <c r="D45738" s="122"/>
      <c r="E45738" s="122"/>
    </row>
    <row r="45739" spans="4:5">
      <c r="D45739" s="122"/>
      <c r="E45739" s="122"/>
    </row>
    <row r="45740" spans="4:5">
      <c r="D45740" s="122"/>
      <c r="E45740" s="122"/>
    </row>
    <row r="45741" spans="4:5">
      <c r="D45741" s="122"/>
      <c r="E45741" s="122"/>
    </row>
    <row r="45742" spans="4:5">
      <c r="D45742" s="122"/>
      <c r="E45742" s="122"/>
    </row>
    <row r="45743" spans="4:5">
      <c r="D45743" s="122"/>
      <c r="E45743" s="122"/>
    </row>
    <row r="45744" spans="4:5">
      <c r="D45744" s="122"/>
      <c r="E45744" s="122"/>
    </row>
    <row r="45745" spans="4:5">
      <c r="D45745" s="122"/>
      <c r="E45745" s="122"/>
    </row>
    <row r="45746" spans="4:5">
      <c r="D45746" s="122"/>
      <c r="E45746" s="122"/>
    </row>
    <row r="45747" spans="4:5">
      <c r="D45747" s="122"/>
      <c r="E45747" s="122"/>
    </row>
    <row r="45748" spans="4:5">
      <c r="D45748" s="122"/>
      <c r="E45748" s="122"/>
    </row>
    <row r="45749" spans="4:5">
      <c r="D45749" s="122"/>
      <c r="E45749" s="122"/>
    </row>
    <row r="45750" spans="4:5">
      <c r="D45750" s="122"/>
      <c r="E45750" s="122"/>
    </row>
    <row r="45751" spans="4:5">
      <c r="D45751" s="122"/>
      <c r="E45751" s="122"/>
    </row>
    <row r="45752" spans="4:5">
      <c r="D45752" s="122"/>
      <c r="E45752" s="122"/>
    </row>
    <row r="45753" spans="4:5">
      <c r="D45753" s="122"/>
      <c r="E45753" s="122"/>
    </row>
    <row r="45754" spans="4:5">
      <c r="D45754" s="122"/>
      <c r="E45754" s="122"/>
    </row>
    <row r="45755" spans="4:5">
      <c r="D45755" s="122"/>
      <c r="E45755" s="122"/>
    </row>
    <row r="45756" spans="4:5">
      <c r="D45756" s="122"/>
      <c r="E45756" s="122"/>
    </row>
    <row r="45757" spans="4:5">
      <c r="D45757" s="122"/>
      <c r="E45757" s="122"/>
    </row>
    <row r="45758" spans="4:5">
      <c r="D45758" s="122"/>
      <c r="E45758" s="122"/>
    </row>
    <row r="45759" spans="4:5">
      <c r="D45759" s="122"/>
      <c r="E45759" s="122"/>
    </row>
    <row r="45760" spans="4:5">
      <c r="D45760" s="122"/>
      <c r="E45760" s="122"/>
    </row>
    <row r="45761" spans="4:5">
      <c r="D45761" s="122"/>
      <c r="E45761" s="122"/>
    </row>
    <row r="45762" spans="4:5">
      <c r="D45762" s="122"/>
      <c r="E45762" s="122"/>
    </row>
    <row r="45763" spans="4:5">
      <c r="D45763" s="122"/>
      <c r="E45763" s="122"/>
    </row>
    <row r="45764" spans="4:5">
      <c r="D45764" s="122"/>
      <c r="E45764" s="122"/>
    </row>
    <row r="45765" spans="4:5">
      <c r="D45765" s="122"/>
      <c r="E45765" s="122"/>
    </row>
    <row r="45766" spans="4:5">
      <c r="D45766" s="122"/>
      <c r="E45766" s="122"/>
    </row>
    <row r="45767" spans="4:5">
      <c r="D45767" s="122"/>
      <c r="E45767" s="122"/>
    </row>
    <row r="45768" spans="4:5">
      <c r="D45768" s="122"/>
      <c r="E45768" s="122"/>
    </row>
    <row r="45769" spans="4:5">
      <c r="D45769" s="122"/>
      <c r="E45769" s="122"/>
    </row>
    <row r="45770" spans="4:5">
      <c r="D45770" s="122"/>
      <c r="E45770" s="122"/>
    </row>
    <row r="45771" spans="4:5">
      <c r="D45771" s="122"/>
      <c r="E45771" s="122"/>
    </row>
    <row r="45772" spans="4:5">
      <c r="D45772" s="122"/>
      <c r="E45772" s="122"/>
    </row>
    <row r="45773" spans="4:5">
      <c r="D45773" s="122"/>
      <c r="E45773" s="122"/>
    </row>
    <row r="45774" spans="4:5">
      <c r="D45774" s="122"/>
      <c r="E45774" s="122"/>
    </row>
    <row r="45775" spans="4:5">
      <c r="D45775" s="122"/>
      <c r="E45775" s="122"/>
    </row>
    <row r="45776" spans="4:5">
      <c r="D45776" s="122"/>
      <c r="E45776" s="122"/>
    </row>
    <row r="45777" spans="4:5">
      <c r="D45777" s="122"/>
      <c r="E45777" s="122"/>
    </row>
    <row r="45778" spans="4:5">
      <c r="D45778" s="122"/>
      <c r="E45778" s="122"/>
    </row>
    <row r="45779" spans="4:5">
      <c r="D45779" s="122"/>
      <c r="E45779" s="122"/>
    </row>
    <row r="45780" spans="4:5">
      <c r="D45780" s="122"/>
      <c r="E45780" s="122"/>
    </row>
    <row r="45781" spans="4:5">
      <c r="D45781" s="122"/>
      <c r="E45781" s="122"/>
    </row>
    <row r="45782" spans="4:5">
      <c r="D45782" s="122"/>
      <c r="E45782" s="122"/>
    </row>
    <row r="45783" spans="4:5">
      <c r="D45783" s="122"/>
      <c r="E45783" s="122"/>
    </row>
    <row r="45784" spans="4:5">
      <c r="D45784" s="122"/>
      <c r="E45784" s="122"/>
    </row>
    <row r="45785" spans="4:5">
      <c r="D45785" s="122"/>
      <c r="E45785" s="122"/>
    </row>
    <row r="45786" spans="4:5">
      <c r="D45786" s="122"/>
      <c r="E45786" s="122"/>
    </row>
    <row r="45787" spans="4:5">
      <c r="D45787" s="122"/>
      <c r="E45787" s="122"/>
    </row>
    <row r="45788" spans="4:5">
      <c r="D45788" s="122"/>
      <c r="E45788" s="122"/>
    </row>
    <row r="45789" spans="4:5">
      <c r="D45789" s="122"/>
      <c r="E45789" s="122"/>
    </row>
    <row r="45790" spans="4:5">
      <c r="D45790" s="122"/>
      <c r="E45790" s="122"/>
    </row>
    <row r="45791" spans="4:5">
      <c r="D45791" s="122"/>
      <c r="E45791" s="122"/>
    </row>
    <row r="45792" spans="4:5">
      <c r="D45792" s="122"/>
      <c r="E45792" s="122"/>
    </row>
    <row r="45793" spans="4:5">
      <c r="D45793" s="122"/>
      <c r="E45793" s="122"/>
    </row>
    <row r="45794" spans="4:5">
      <c r="D45794" s="122"/>
      <c r="E45794" s="122"/>
    </row>
    <row r="45795" spans="4:5">
      <c r="D45795" s="122"/>
      <c r="E45795" s="122"/>
    </row>
    <row r="45796" spans="4:5">
      <c r="D45796" s="122"/>
      <c r="E45796" s="122"/>
    </row>
    <row r="45797" spans="4:5">
      <c r="D45797" s="122"/>
      <c r="E45797" s="122"/>
    </row>
    <row r="45798" spans="4:5">
      <c r="D45798" s="122"/>
      <c r="E45798" s="122"/>
    </row>
    <row r="45799" spans="4:5">
      <c r="D45799" s="122"/>
      <c r="E45799" s="122"/>
    </row>
    <row r="45800" spans="4:5">
      <c r="D45800" s="122"/>
      <c r="E45800" s="122"/>
    </row>
    <row r="45801" spans="4:5">
      <c r="D45801" s="122"/>
      <c r="E45801" s="122"/>
    </row>
    <row r="45802" spans="4:5">
      <c r="D45802" s="122"/>
      <c r="E45802" s="122"/>
    </row>
    <row r="45803" spans="4:5">
      <c r="D45803" s="122"/>
      <c r="E45803" s="122"/>
    </row>
    <row r="45804" spans="4:5">
      <c r="D45804" s="122"/>
      <c r="E45804" s="122"/>
    </row>
    <row r="45805" spans="4:5">
      <c r="D45805" s="122"/>
      <c r="E45805" s="122"/>
    </row>
    <row r="45806" spans="4:5">
      <c r="D45806" s="122"/>
      <c r="E45806" s="122"/>
    </row>
    <row r="45807" spans="4:5">
      <c r="D45807" s="122"/>
      <c r="E45807" s="122"/>
    </row>
    <row r="45808" spans="4:5">
      <c r="D45808" s="122"/>
      <c r="E45808" s="122"/>
    </row>
    <row r="45809" spans="4:5">
      <c r="D45809" s="122"/>
      <c r="E45809" s="122"/>
    </row>
    <row r="45810" spans="4:5">
      <c r="D45810" s="122"/>
      <c r="E45810" s="122"/>
    </row>
    <row r="45811" spans="4:5">
      <c r="D45811" s="122"/>
      <c r="E45811" s="122"/>
    </row>
    <row r="45812" spans="4:5">
      <c r="D45812" s="122"/>
      <c r="E45812" s="122"/>
    </row>
    <row r="45813" spans="4:5">
      <c r="D45813" s="122"/>
      <c r="E45813" s="122"/>
    </row>
    <row r="45814" spans="4:5">
      <c r="D45814" s="122"/>
      <c r="E45814" s="122"/>
    </row>
    <row r="45815" spans="4:5">
      <c r="D45815" s="122"/>
      <c r="E45815" s="122"/>
    </row>
    <row r="45816" spans="4:5">
      <c r="D45816" s="122"/>
      <c r="E45816" s="122"/>
    </row>
    <row r="45817" spans="4:5">
      <c r="D45817" s="122"/>
      <c r="E45817" s="122"/>
    </row>
    <row r="45818" spans="4:5">
      <c r="D45818" s="122"/>
      <c r="E45818" s="122"/>
    </row>
    <row r="45819" spans="4:5">
      <c r="D45819" s="122"/>
      <c r="E45819" s="122"/>
    </row>
    <row r="45820" spans="4:5">
      <c r="D45820" s="122"/>
      <c r="E45820" s="122"/>
    </row>
    <row r="45821" spans="4:5">
      <c r="D45821" s="122"/>
      <c r="E45821" s="122"/>
    </row>
    <row r="45822" spans="4:5">
      <c r="D45822" s="122"/>
      <c r="E45822" s="122"/>
    </row>
    <row r="45823" spans="4:5">
      <c r="D45823" s="122"/>
      <c r="E45823" s="122"/>
    </row>
    <row r="45824" spans="4:5">
      <c r="D45824" s="122"/>
      <c r="E45824" s="122"/>
    </row>
    <row r="45825" spans="4:5">
      <c r="D45825" s="122"/>
      <c r="E45825" s="122"/>
    </row>
    <row r="45826" spans="4:5">
      <c r="D45826" s="122"/>
      <c r="E45826" s="122"/>
    </row>
    <row r="45827" spans="4:5">
      <c r="D45827" s="122"/>
      <c r="E45827" s="122"/>
    </row>
    <row r="45828" spans="4:5">
      <c r="D45828" s="122"/>
      <c r="E45828" s="122"/>
    </row>
    <row r="45829" spans="4:5">
      <c r="D45829" s="122"/>
      <c r="E45829" s="122"/>
    </row>
    <row r="45830" spans="4:5">
      <c r="D45830" s="122"/>
      <c r="E45830" s="122"/>
    </row>
    <row r="45831" spans="4:5">
      <c r="D45831" s="122"/>
      <c r="E45831" s="122"/>
    </row>
    <row r="45832" spans="4:5">
      <c r="D45832" s="122"/>
      <c r="E45832" s="122"/>
    </row>
    <row r="45833" spans="4:5">
      <c r="D45833" s="122"/>
      <c r="E45833" s="122"/>
    </row>
    <row r="45834" spans="4:5">
      <c r="D45834" s="122"/>
      <c r="E45834" s="122"/>
    </row>
    <row r="45835" spans="4:5">
      <c r="D45835" s="122"/>
      <c r="E45835" s="122"/>
    </row>
    <row r="45836" spans="4:5">
      <c r="D45836" s="122"/>
      <c r="E45836" s="122"/>
    </row>
    <row r="45837" spans="4:5">
      <c r="D45837" s="122"/>
      <c r="E45837" s="122"/>
    </row>
    <row r="45838" spans="4:5">
      <c r="D45838" s="122"/>
      <c r="E45838" s="122"/>
    </row>
    <row r="45839" spans="4:5">
      <c r="D45839" s="122"/>
      <c r="E45839" s="122"/>
    </row>
    <row r="45840" spans="4:5">
      <c r="D45840" s="122"/>
      <c r="E45840" s="122"/>
    </row>
    <row r="45841" spans="4:5">
      <c r="D45841" s="122"/>
      <c r="E45841" s="122"/>
    </row>
    <row r="45842" spans="4:5">
      <c r="D45842" s="122"/>
      <c r="E45842" s="122"/>
    </row>
    <row r="45843" spans="4:5">
      <c r="D45843" s="122"/>
      <c r="E45843" s="122"/>
    </row>
    <row r="45844" spans="4:5">
      <c r="D45844" s="122"/>
      <c r="E45844" s="122"/>
    </row>
    <row r="45845" spans="4:5">
      <c r="D45845" s="122"/>
      <c r="E45845" s="122"/>
    </row>
    <row r="45846" spans="4:5">
      <c r="D45846" s="122"/>
      <c r="E45846" s="122"/>
    </row>
    <row r="45847" spans="4:5">
      <c r="D45847" s="122"/>
      <c r="E45847" s="122"/>
    </row>
    <row r="45848" spans="4:5">
      <c r="D45848" s="122"/>
      <c r="E45848" s="122"/>
    </row>
    <row r="45849" spans="4:5">
      <c r="D45849" s="122"/>
      <c r="E45849" s="122"/>
    </row>
    <row r="45850" spans="4:5">
      <c r="D45850" s="122"/>
      <c r="E45850" s="122"/>
    </row>
    <row r="45851" spans="4:5">
      <c r="D45851" s="122"/>
      <c r="E45851" s="122"/>
    </row>
    <row r="45852" spans="4:5">
      <c r="D45852" s="122"/>
      <c r="E45852" s="122"/>
    </row>
    <row r="45853" spans="4:5">
      <c r="D45853" s="122"/>
      <c r="E45853" s="122"/>
    </row>
    <row r="45854" spans="4:5">
      <c r="D45854" s="122"/>
      <c r="E45854" s="122"/>
    </row>
    <row r="45855" spans="4:5">
      <c r="D45855" s="122"/>
      <c r="E45855" s="122"/>
    </row>
    <row r="45856" spans="4:5">
      <c r="D45856" s="122"/>
      <c r="E45856" s="122"/>
    </row>
    <row r="45857" spans="4:5">
      <c r="D45857" s="122"/>
      <c r="E45857" s="122"/>
    </row>
    <row r="45858" spans="4:5">
      <c r="D45858" s="122"/>
      <c r="E45858" s="122"/>
    </row>
    <row r="45859" spans="4:5">
      <c r="D45859" s="122"/>
      <c r="E45859" s="122"/>
    </row>
    <row r="45860" spans="4:5">
      <c r="D45860" s="122"/>
      <c r="E45860" s="122"/>
    </row>
    <row r="45861" spans="4:5">
      <c r="D45861" s="122"/>
      <c r="E45861" s="122"/>
    </row>
    <row r="45862" spans="4:5">
      <c r="D45862" s="122"/>
      <c r="E45862" s="122"/>
    </row>
    <row r="45863" spans="4:5">
      <c r="D45863" s="122"/>
      <c r="E45863" s="122"/>
    </row>
    <row r="45864" spans="4:5">
      <c r="D45864" s="122"/>
      <c r="E45864" s="122"/>
    </row>
    <row r="45865" spans="4:5">
      <c r="D45865" s="122"/>
      <c r="E45865" s="122"/>
    </row>
    <row r="45866" spans="4:5">
      <c r="D45866" s="122"/>
      <c r="E45866" s="122"/>
    </row>
    <row r="45867" spans="4:5">
      <c r="D45867" s="122"/>
      <c r="E45867" s="122"/>
    </row>
    <row r="45868" spans="4:5">
      <c r="D45868" s="122"/>
      <c r="E45868" s="122"/>
    </row>
    <row r="45869" spans="4:5">
      <c r="D45869" s="122"/>
      <c r="E45869" s="122"/>
    </row>
    <row r="45870" spans="4:5">
      <c r="D45870" s="122"/>
      <c r="E45870" s="122"/>
    </row>
    <row r="45871" spans="4:5">
      <c r="D45871" s="122"/>
      <c r="E45871" s="122"/>
    </row>
    <row r="45872" spans="4:5">
      <c r="D45872" s="122"/>
      <c r="E45872" s="122"/>
    </row>
    <row r="45873" spans="4:5">
      <c r="D45873" s="122"/>
      <c r="E45873" s="122"/>
    </row>
    <row r="45874" spans="4:5">
      <c r="D45874" s="122"/>
      <c r="E45874" s="122"/>
    </row>
    <row r="45875" spans="4:5">
      <c r="D45875" s="122"/>
      <c r="E45875" s="122"/>
    </row>
    <row r="45876" spans="4:5">
      <c r="D45876" s="122"/>
      <c r="E45876" s="122"/>
    </row>
    <row r="45877" spans="4:5">
      <c r="D45877" s="122"/>
      <c r="E45877" s="122"/>
    </row>
    <row r="45878" spans="4:5">
      <c r="D45878" s="122"/>
      <c r="E45878" s="122"/>
    </row>
    <row r="45879" spans="4:5">
      <c r="D45879" s="122"/>
      <c r="E45879" s="122"/>
    </row>
    <row r="45880" spans="4:5">
      <c r="D45880" s="122"/>
      <c r="E45880" s="122"/>
    </row>
    <row r="45881" spans="4:5">
      <c r="D45881" s="122"/>
      <c r="E45881" s="122"/>
    </row>
    <row r="45882" spans="4:5">
      <c r="D45882" s="122"/>
      <c r="E45882" s="122"/>
    </row>
    <row r="45883" spans="4:5">
      <c r="D45883" s="122"/>
      <c r="E45883" s="122"/>
    </row>
    <row r="45884" spans="4:5">
      <c r="D45884" s="122"/>
      <c r="E45884" s="122"/>
    </row>
    <row r="45885" spans="4:5">
      <c r="D45885" s="122"/>
      <c r="E45885" s="122"/>
    </row>
    <row r="45886" spans="4:5">
      <c r="D45886" s="122"/>
      <c r="E45886" s="122"/>
    </row>
    <row r="45887" spans="4:5">
      <c r="D45887" s="122"/>
      <c r="E45887" s="122"/>
    </row>
    <row r="45888" spans="4:5">
      <c r="D45888" s="122"/>
      <c r="E45888" s="122"/>
    </row>
    <row r="45889" spans="4:5">
      <c r="D45889" s="122"/>
      <c r="E45889" s="122"/>
    </row>
    <row r="45890" spans="4:5">
      <c r="D45890" s="122"/>
      <c r="E45890" s="122"/>
    </row>
    <row r="45891" spans="4:5">
      <c r="D45891" s="122"/>
      <c r="E45891" s="122"/>
    </row>
    <row r="45892" spans="4:5">
      <c r="D45892" s="122"/>
      <c r="E45892" s="122"/>
    </row>
    <row r="45893" spans="4:5">
      <c r="D45893" s="122"/>
      <c r="E45893" s="122"/>
    </row>
    <row r="45894" spans="4:5">
      <c r="D45894" s="122"/>
      <c r="E45894" s="122"/>
    </row>
    <row r="45895" spans="4:5">
      <c r="D45895" s="122"/>
      <c r="E45895" s="122"/>
    </row>
    <row r="45896" spans="4:5">
      <c r="D45896" s="122"/>
      <c r="E45896" s="122"/>
    </row>
    <row r="45897" spans="4:5">
      <c r="D45897" s="122"/>
      <c r="E45897" s="122"/>
    </row>
    <row r="45898" spans="4:5">
      <c r="D45898" s="122"/>
      <c r="E45898" s="122"/>
    </row>
    <row r="45899" spans="4:5">
      <c r="D45899" s="122"/>
      <c r="E45899" s="122"/>
    </row>
    <row r="45900" spans="4:5">
      <c r="D45900" s="122"/>
      <c r="E45900" s="122"/>
    </row>
    <row r="45901" spans="4:5">
      <c r="D45901" s="122"/>
      <c r="E45901" s="122"/>
    </row>
    <row r="45902" spans="4:5">
      <c r="D45902" s="122"/>
      <c r="E45902" s="122"/>
    </row>
    <row r="45903" spans="4:5">
      <c r="D45903" s="122"/>
      <c r="E45903" s="122"/>
    </row>
    <row r="45904" spans="4:5">
      <c r="D45904" s="122"/>
      <c r="E45904" s="122"/>
    </row>
    <row r="45905" spans="4:5">
      <c r="D45905" s="122"/>
      <c r="E45905" s="122"/>
    </row>
    <row r="45906" spans="4:5">
      <c r="D45906" s="122"/>
      <c r="E45906" s="122"/>
    </row>
    <row r="45907" spans="4:5">
      <c r="D45907" s="122"/>
      <c r="E45907" s="122"/>
    </row>
    <row r="45908" spans="4:5">
      <c r="D45908" s="122"/>
      <c r="E45908" s="122"/>
    </row>
    <row r="45909" spans="4:5">
      <c r="D45909" s="122"/>
      <c r="E45909" s="122"/>
    </row>
    <row r="45910" spans="4:5">
      <c r="D45910" s="122"/>
      <c r="E45910" s="122"/>
    </row>
    <row r="45911" spans="4:5">
      <c r="D45911" s="122"/>
      <c r="E45911" s="122"/>
    </row>
    <row r="45912" spans="4:5">
      <c r="D45912" s="122"/>
      <c r="E45912" s="122"/>
    </row>
    <row r="45913" spans="4:5">
      <c r="D45913" s="122"/>
      <c r="E45913" s="122"/>
    </row>
    <row r="45914" spans="4:5">
      <c r="D45914" s="122"/>
      <c r="E45914" s="122"/>
    </row>
    <row r="45915" spans="4:5">
      <c r="D45915" s="122"/>
      <c r="E45915" s="122"/>
    </row>
    <row r="45916" spans="4:5">
      <c r="D45916" s="122"/>
      <c r="E45916" s="122"/>
    </row>
    <row r="45917" spans="4:5">
      <c r="D45917" s="122"/>
      <c r="E45917" s="122"/>
    </row>
    <row r="45918" spans="4:5">
      <c r="D45918" s="122"/>
      <c r="E45918" s="122"/>
    </row>
    <row r="45919" spans="4:5">
      <c r="D45919" s="122"/>
      <c r="E45919" s="122"/>
    </row>
    <row r="45920" spans="4:5">
      <c r="D45920" s="122"/>
      <c r="E45920" s="122"/>
    </row>
    <row r="45921" spans="4:5">
      <c r="D45921" s="122"/>
      <c r="E45921" s="122"/>
    </row>
    <row r="45922" spans="4:5">
      <c r="D45922" s="122"/>
      <c r="E45922" s="122"/>
    </row>
    <row r="45923" spans="4:5">
      <c r="D45923" s="122"/>
      <c r="E45923" s="122"/>
    </row>
    <row r="45924" spans="4:5">
      <c r="D45924" s="122"/>
      <c r="E45924" s="122"/>
    </row>
    <row r="45925" spans="4:5">
      <c r="D45925" s="122"/>
      <c r="E45925" s="122"/>
    </row>
    <row r="45926" spans="4:5">
      <c r="D45926" s="122"/>
      <c r="E45926" s="122"/>
    </row>
    <row r="45927" spans="4:5">
      <c r="D45927" s="122"/>
      <c r="E45927" s="122"/>
    </row>
    <row r="45928" spans="4:5">
      <c r="D45928" s="122"/>
      <c r="E45928" s="122"/>
    </row>
    <row r="45929" spans="4:5">
      <c r="D45929" s="122"/>
      <c r="E45929" s="122"/>
    </row>
    <row r="45930" spans="4:5">
      <c r="D45930" s="122"/>
      <c r="E45930" s="122"/>
    </row>
    <row r="45931" spans="4:5">
      <c r="D45931" s="122"/>
      <c r="E45931" s="122"/>
    </row>
    <row r="45932" spans="4:5">
      <c r="D45932" s="122"/>
      <c r="E45932" s="122"/>
    </row>
    <row r="45933" spans="4:5">
      <c r="D45933" s="122"/>
      <c r="E45933" s="122"/>
    </row>
    <row r="45934" spans="4:5">
      <c r="D45934" s="122"/>
      <c r="E45934" s="122"/>
    </row>
    <row r="45935" spans="4:5">
      <c r="D45935" s="122"/>
      <c r="E45935" s="122"/>
    </row>
    <row r="45936" spans="4:5">
      <c r="D45936" s="122"/>
      <c r="E45936" s="122"/>
    </row>
    <row r="45937" spans="4:5">
      <c r="D45937" s="122"/>
      <c r="E45937" s="122"/>
    </row>
    <row r="45938" spans="4:5">
      <c r="D45938" s="122"/>
      <c r="E45938" s="122"/>
    </row>
    <row r="45939" spans="4:5">
      <c r="D45939" s="122"/>
      <c r="E45939" s="122"/>
    </row>
    <row r="45940" spans="4:5">
      <c r="D45940" s="122"/>
      <c r="E45940" s="122"/>
    </row>
    <row r="45941" spans="4:5">
      <c r="D45941" s="122"/>
      <c r="E45941" s="122"/>
    </row>
    <row r="45942" spans="4:5">
      <c r="D45942" s="122"/>
      <c r="E45942" s="122"/>
    </row>
    <row r="45943" spans="4:5">
      <c r="D45943" s="122"/>
      <c r="E45943" s="122"/>
    </row>
    <row r="45944" spans="4:5">
      <c r="D45944" s="122"/>
      <c r="E45944" s="122"/>
    </row>
    <row r="45945" spans="4:5">
      <c r="D45945" s="122"/>
      <c r="E45945" s="122"/>
    </row>
    <row r="45946" spans="4:5">
      <c r="D45946" s="122"/>
      <c r="E45946" s="122"/>
    </row>
    <row r="45947" spans="4:5">
      <c r="D45947" s="122"/>
      <c r="E45947" s="122"/>
    </row>
    <row r="45948" spans="4:5">
      <c r="D45948" s="122"/>
      <c r="E45948" s="122"/>
    </row>
    <row r="45949" spans="4:5">
      <c r="D45949" s="122"/>
      <c r="E45949" s="122"/>
    </row>
    <row r="45950" spans="4:5">
      <c r="D45950" s="122"/>
      <c r="E45950" s="122"/>
    </row>
    <row r="45951" spans="4:5">
      <c r="D45951" s="122"/>
      <c r="E45951" s="122"/>
    </row>
    <row r="45952" spans="4:5">
      <c r="D45952" s="122"/>
      <c r="E45952" s="122"/>
    </row>
    <row r="45953" spans="4:5">
      <c r="D45953" s="122"/>
      <c r="E45953" s="122"/>
    </row>
    <row r="45954" spans="4:5">
      <c r="D45954" s="122"/>
      <c r="E45954" s="122"/>
    </row>
    <row r="45955" spans="4:5">
      <c r="D45955" s="122"/>
      <c r="E45955" s="122"/>
    </row>
    <row r="45956" spans="4:5">
      <c r="D45956" s="122"/>
      <c r="E45956" s="122"/>
    </row>
    <row r="45957" spans="4:5">
      <c r="D45957" s="122"/>
      <c r="E45957" s="122"/>
    </row>
    <row r="45958" spans="4:5">
      <c r="D45958" s="122"/>
      <c r="E45958" s="122"/>
    </row>
    <row r="45959" spans="4:5">
      <c r="D45959" s="122"/>
      <c r="E45959" s="122"/>
    </row>
    <row r="45960" spans="4:5">
      <c r="D45960" s="122"/>
      <c r="E45960" s="122"/>
    </row>
    <row r="45961" spans="4:5">
      <c r="D45961" s="122"/>
      <c r="E45961" s="122"/>
    </row>
    <row r="45962" spans="4:5">
      <c r="D45962" s="122"/>
      <c r="E45962" s="122"/>
    </row>
    <row r="45963" spans="4:5">
      <c r="D45963" s="122"/>
      <c r="E45963" s="122"/>
    </row>
    <row r="45964" spans="4:5">
      <c r="D45964" s="122"/>
      <c r="E45964" s="122"/>
    </row>
    <row r="45965" spans="4:5">
      <c r="D45965" s="122"/>
      <c r="E45965" s="122"/>
    </row>
    <row r="45966" spans="4:5">
      <c r="D45966" s="122"/>
      <c r="E45966" s="122"/>
    </row>
    <row r="45967" spans="4:5">
      <c r="D45967" s="122"/>
      <c r="E45967" s="122"/>
    </row>
    <row r="45968" spans="4:5">
      <c r="D45968" s="122"/>
      <c r="E45968" s="122"/>
    </row>
    <row r="45969" spans="4:5">
      <c r="D45969" s="122"/>
      <c r="E45969" s="122"/>
    </row>
    <row r="45970" spans="4:5">
      <c r="D45970" s="122"/>
      <c r="E45970" s="122"/>
    </row>
    <row r="45971" spans="4:5">
      <c r="D45971" s="122"/>
      <c r="E45971" s="122"/>
    </row>
    <row r="45972" spans="4:5">
      <c r="D45972" s="122"/>
      <c r="E45972" s="122"/>
    </row>
    <row r="45973" spans="4:5">
      <c r="D45973" s="122"/>
      <c r="E45973" s="122"/>
    </row>
    <row r="45974" spans="4:5">
      <c r="D45974" s="122"/>
      <c r="E45974" s="122"/>
    </row>
    <row r="45975" spans="4:5">
      <c r="D45975" s="122"/>
      <c r="E45975" s="122"/>
    </row>
    <row r="45976" spans="4:5">
      <c r="D45976" s="122"/>
      <c r="E45976" s="122"/>
    </row>
    <row r="45977" spans="4:5">
      <c r="D45977" s="122"/>
      <c r="E45977" s="122"/>
    </row>
    <row r="45978" spans="4:5">
      <c r="D45978" s="122"/>
      <c r="E45978" s="122"/>
    </row>
    <row r="45979" spans="4:5">
      <c r="D45979" s="122"/>
      <c r="E45979" s="122"/>
    </row>
    <row r="45980" spans="4:5">
      <c r="D45980" s="122"/>
      <c r="E45980" s="122"/>
    </row>
    <row r="45981" spans="4:5">
      <c r="D45981" s="122"/>
      <c r="E45981" s="122"/>
    </row>
    <row r="45982" spans="4:5">
      <c r="D45982" s="122"/>
      <c r="E45982" s="122"/>
    </row>
    <row r="45983" spans="4:5">
      <c r="D45983" s="122"/>
      <c r="E45983" s="122"/>
    </row>
    <row r="45984" spans="4:5">
      <c r="D45984" s="122"/>
      <c r="E45984" s="122"/>
    </row>
    <row r="45985" spans="4:5">
      <c r="D45985" s="122"/>
      <c r="E45985" s="122"/>
    </row>
    <row r="45986" spans="4:5">
      <c r="D45986" s="122"/>
      <c r="E45986" s="122"/>
    </row>
    <row r="45987" spans="4:5">
      <c r="D45987" s="122"/>
      <c r="E45987" s="122"/>
    </row>
    <row r="45988" spans="4:5">
      <c r="D45988" s="122"/>
      <c r="E45988" s="122"/>
    </row>
    <row r="45989" spans="4:5">
      <c r="D45989" s="122"/>
      <c r="E45989" s="122"/>
    </row>
    <row r="45990" spans="4:5">
      <c r="D45990" s="122"/>
      <c r="E45990" s="122"/>
    </row>
    <row r="45991" spans="4:5">
      <c r="D45991" s="122"/>
      <c r="E45991" s="122"/>
    </row>
    <row r="45992" spans="4:5">
      <c r="D45992" s="122"/>
      <c r="E45992" s="122"/>
    </row>
    <row r="45993" spans="4:5">
      <c r="D45993" s="122"/>
      <c r="E45993" s="122"/>
    </row>
    <row r="45994" spans="4:5">
      <c r="D45994" s="122"/>
      <c r="E45994" s="122"/>
    </row>
    <row r="45995" spans="4:5">
      <c r="D45995" s="122"/>
      <c r="E45995" s="122"/>
    </row>
    <row r="45996" spans="4:5">
      <c r="D45996" s="122"/>
      <c r="E45996" s="122"/>
    </row>
    <row r="45997" spans="4:5">
      <c r="D45997" s="122"/>
      <c r="E45997" s="122"/>
    </row>
    <row r="45998" spans="4:5">
      <c r="D45998" s="122"/>
      <c r="E45998" s="122"/>
    </row>
    <row r="45999" spans="4:5">
      <c r="D45999" s="122"/>
      <c r="E45999" s="122"/>
    </row>
    <row r="46000" spans="4:5">
      <c r="D46000" s="122"/>
      <c r="E46000" s="122"/>
    </row>
    <row r="46001" spans="4:5">
      <c r="D46001" s="122"/>
      <c r="E46001" s="122"/>
    </row>
    <row r="46002" spans="4:5">
      <c r="D46002" s="122"/>
      <c r="E46002" s="122"/>
    </row>
    <row r="46003" spans="4:5">
      <c r="D46003" s="122"/>
      <c r="E46003" s="122"/>
    </row>
    <row r="46004" spans="4:5">
      <c r="D46004" s="122"/>
      <c r="E46004" s="122"/>
    </row>
    <row r="46005" spans="4:5">
      <c r="D46005" s="122"/>
      <c r="E46005" s="122"/>
    </row>
    <row r="46006" spans="4:5">
      <c r="D46006" s="122"/>
      <c r="E46006" s="122"/>
    </row>
    <row r="46007" spans="4:5">
      <c r="D46007" s="122"/>
      <c r="E46007" s="122"/>
    </row>
    <row r="46008" spans="4:5">
      <c r="D46008" s="122"/>
      <c r="E46008" s="122"/>
    </row>
    <row r="46009" spans="4:5">
      <c r="D46009" s="122"/>
      <c r="E46009" s="122"/>
    </row>
    <row r="46010" spans="4:5">
      <c r="D46010" s="122"/>
      <c r="E46010" s="122"/>
    </row>
    <row r="46011" spans="4:5">
      <c r="D46011" s="122"/>
      <c r="E46011" s="122"/>
    </row>
    <row r="46012" spans="4:5">
      <c r="D46012" s="122"/>
      <c r="E46012" s="122"/>
    </row>
    <row r="46013" spans="4:5">
      <c r="D46013" s="122"/>
      <c r="E46013" s="122"/>
    </row>
    <row r="46014" spans="4:5">
      <c r="D46014" s="122"/>
      <c r="E46014" s="122"/>
    </row>
    <row r="46015" spans="4:5">
      <c r="D46015" s="122"/>
      <c r="E46015" s="122"/>
    </row>
    <row r="46016" spans="4:5">
      <c r="D46016" s="122"/>
      <c r="E46016" s="122"/>
    </row>
    <row r="46017" spans="4:5">
      <c r="D46017" s="122"/>
      <c r="E46017" s="122"/>
    </row>
    <row r="46018" spans="4:5">
      <c r="D46018" s="122"/>
      <c r="E46018" s="122"/>
    </row>
    <row r="46019" spans="4:5">
      <c r="D46019" s="122"/>
      <c r="E46019" s="122"/>
    </row>
    <row r="46020" spans="4:5">
      <c r="D46020" s="122"/>
      <c r="E46020" s="122"/>
    </row>
    <row r="46021" spans="4:5">
      <c r="D46021" s="122"/>
      <c r="E46021" s="122"/>
    </row>
    <row r="46022" spans="4:5">
      <c r="D46022" s="122"/>
      <c r="E46022" s="122"/>
    </row>
    <row r="46023" spans="4:5">
      <c r="D46023" s="122"/>
      <c r="E46023" s="122"/>
    </row>
    <row r="46024" spans="4:5">
      <c r="D46024" s="122"/>
      <c r="E46024" s="122"/>
    </row>
    <row r="46025" spans="4:5">
      <c r="D46025" s="122"/>
      <c r="E46025" s="122"/>
    </row>
    <row r="46026" spans="4:5">
      <c r="D46026" s="122"/>
      <c r="E46026" s="122"/>
    </row>
    <row r="46027" spans="4:5">
      <c r="D46027" s="122"/>
      <c r="E46027" s="122"/>
    </row>
    <row r="46028" spans="4:5">
      <c r="D46028" s="122"/>
      <c r="E46028" s="122"/>
    </row>
    <row r="46029" spans="4:5">
      <c r="D46029" s="122"/>
      <c r="E46029" s="122"/>
    </row>
    <row r="46030" spans="4:5">
      <c r="D46030" s="122"/>
      <c r="E46030" s="122"/>
    </row>
    <row r="46031" spans="4:5">
      <c r="D46031" s="122"/>
      <c r="E46031" s="122"/>
    </row>
    <row r="46032" spans="4:5">
      <c r="D46032" s="122"/>
      <c r="E46032" s="122"/>
    </row>
    <row r="46033" spans="4:5">
      <c r="D46033" s="122"/>
      <c r="E46033" s="122"/>
    </row>
    <row r="46034" spans="4:5">
      <c r="D46034" s="122"/>
      <c r="E46034" s="122"/>
    </row>
    <row r="46035" spans="4:5">
      <c r="D46035" s="122"/>
      <c r="E46035" s="122"/>
    </row>
    <row r="46036" spans="4:5">
      <c r="D46036" s="122"/>
      <c r="E46036" s="122"/>
    </row>
    <row r="46037" spans="4:5">
      <c r="D46037" s="122"/>
      <c r="E46037" s="122"/>
    </row>
    <row r="46038" spans="4:5">
      <c r="D46038" s="122"/>
      <c r="E46038" s="122"/>
    </row>
    <row r="46039" spans="4:5">
      <c r="D46039" s="122"/>
      <c r="E46039" s="122"/>
    </row>
    <row r="46040" spans="4:5">
      <c r="D46040" s="122"/>
      <c r="E46040" s="122"/>
    </row>
    <row r="46041" spans="4:5">
      <c r="D46041" s="122"/>
      <c r="E46041" s="122"/>
    </row>
    <row r="46042" spans="4:5">
      <c r="D46042" s="122"/>
      <c r="E46042" s="122"/>
    </row>
    <row r="46043" spans="4:5">
      <c r="D46043" s="122"/>
      <c r="E46043" s="122"/>
    </row>
    <row r="46044" spans="4:5">
      <c r="D46044" s="122"/>
      <c r="E46044" s="122"/>
    </row>
    <row r="46045" spans="4:5">
      <c r="D46045" s="122"/>
      <c r="E46045" s="122"/>
    </row>
    <row r="46046" spans="4:5">
      <c r="D46046" s="122"/>
      <c r="E46046" s="122"/>
    </row>
    <row r="46047" spans="4:5">
      <c r="D46047" s="122"/>
      <c r="E46047" s="122"/>
    </row>
    <row r="46048" spans="4:5">
      <c r="D46048" s="122"/>
      <c r="E46048" s="122"/>
    </row>
    <row r="46049" spans="4:5">
      <c r="D46049" s="122"/>
      <c r="E46049" s="122"/>
    </row>
    <row r="46050" spans="4:5">
      <c r="D46050" s="122"/>
      <c r="E46050" s="122"/>
    </row>
    <row r="46051" spans="4:5">
      <c r="D46051" s="122"/>
      <c r="E46051" s="122"/>
    </row>
    <row r="46052" spans="4:5">
      <c r="D46052" s="122"/>
      <c r="E46052" s="122"/>
    </row>
    <row r="46053" spans="4:5">
      <c r="D46053" s="122"/>
      <c r="E46053" s="122"/>
    </row>
    <row r="46054" spans="4:5">
      <c r="D46054" s="122"/>
      <c r="E46054" s="122"/>
    </row>
    <row r="46055" spans="4:5">
      <c r="D46055" s="122"/>
      <c r="E46055" s="122"/>
    </row>
    <row r="46056" spans="4:5">
      <c r="D46056" s="122"/>
      <c r="E46056" s="122"/>
    </row>
    <row r="46057" spans="4:5">
      <c r="D46057" s="122"/>
      <c r="E46057" s="122"/>
    </row>
    <row r="46058" spans="4:5">
      <c r="D46058" s="122"/>
      <c r="E46058" s="122"/>
    </row>
    <row r="46059" spans="4:5">
      <c r="D46059" s="122"/>
      <c r="E46059" s="122"/>
    </row>
    <row r="46060" spans="4:5">
      <c r="D46060" s="122"/>
      <c r="E46060" s="122"/>
    </row>
    <row r="46061" spans="4:5">
      <c r="D46061" s="122"/>
      <c r="E46061" s="122"/>
    </row>
    <row r="46062" spans="4:5">
      <c r="D46062" s="122"/>
      <c r="E46062" s="122"/>
    </row>
    <row r="46063" spans="4:5">
      <c r="D46063" s="122"/>
      <c r="E46063" s="122"/>
    </row>
    <row r="46064" spans="4:5">
      <c r="D46064" s="122"/>
      <c r="E46064" s="122"/>
    </row>
    <row r="46065" spans="4:5">
      <c r="D46065" s="122"/>
      <c r="E46065" s="122"/>
    </row>
    <row r="46066" spans="4:5">
      <c r="D46066" s="122"/>
      <c r="E46066" s="122"/>
    </row>
    <row r="46067" spans="4:5">
      <c r="D46067" s="122"/>
      <c r="E46067" s="122"/>
    </row>
    <row r="46068" spans="4:5">
      <c r="D46068" s="122"/>
      <c r="E46068" s="122"/>
    </row>
    <row r="46069" spans="4:5">
      <c r="D46069" s="122"/>
      <c r="E46069" s="122"/>
    </row>
    <row r="46070" spans="4:5">
      <c r="D46070" s="122"/>
      <c r="E46070" s="122"/>
    </row>
    <row r="46071" spans="4:5">
      <c r="D46071" s="122"/>
      <c r="E46071" s="122"/>
    </row>
    <row r="46072" spans="4:5">
      <c r="D46072" s="122"/>
      <c r="E46072" s="122"/>
    </row>
    <row r="46073" spans="4:5">
      <c r="D46073" s="122"/>
      <c r="E46073" s="122"/>
    </row>
    <row r="46074" spans="4:5">
      <c r="D46074" s="122"/>
      <c r="E46074" s="122"/>
    </row>
    <row r="46075" spans="4:5">
      <c r="D46075" s="122"/>
      <c r="E46075" s="122"/>
    </row>
    <row r="46076" spans="4:5">
      <c r="D46076" s="122"/>
      <c r="E46076" s="122"/>
    </row>
    <row r="46077" spans="4:5">
      <c r="D46077" s="122"/>
      <c r="E46077" s="122"/>
    </row>
    <row r="46078" spans="4:5">
      <c r="D46078" s="122"/>
      <c r="E46078" s="122"/>
    </row>
    <row r="46079" spans="4:5">
      <c r="D46079" s="122"/>
      <c r="E46079" s="122"/>
    </row>
    <row r="46080" spans="4:5">
      <c r="D46080" s="122"/>
      <c r="E46080" s="122"/>
    </row>
    <row r="46081" spans="4:5">
      <c r="D46081" s="122"/>
      <c r="E46081" s="122"/>
    </row>
    <row r="46082" spans="4:5">
      <c r="D46082" s="122"/>
      <c r="E46082" s="122"/>
    </row>
    <row r="46083" spans="4:5">
      <c r="D46083" s="122"/>
      <c r="E46083" s="122"/>
    </row>
    <row r="46084" spans="4:5">
      <c r="D46084" s="122"/>
      <c r="E46084" s="122"/>
    </row>
    <row r="46085" spans="4:5">
      <c r="D46085" s="122"/>
      <c r="E46085" s="122"/>
    </row>
    <row r="46086" spans="4:5">
      <c r="D46086" s="122"/>
      <c r="E46086" s="122"/>
    </row>
    <row r="46087" spans="4:5">
      <c r="D46087" s="122"/>
      <c r="E46087" s="122"/>
    </row>
    <row r="46088" spans="4:5">
      <c r="D46088" s="122"/>
      <c r="E46088" s="122"/>
    </row>
    <row r="46089" spans="4:5">
      <c r="D46089" s="122"/>
      <c r="E46089" s="122"/>
    </row>
    <row r="46090" spans="4:5">
      <c r="D46090" s="122"/>
      <c r="E46090" s="122"/>
    </row>
    <row r="46091" spans="4:5">
      <c r="D46091" s="122"/>
      <c r="E46091" s="122"/>
    </row>
    <row r="46092" spans="4:5">
      <c r="D46092" s="122"/>
      <c r="E46092" s="122"/>
    </row>
    <row r="46093" spans="4:5">
      <c r="D46093" s="122"/>
      <c r="E46093" s="122"/>
    </row>
    <row r="46094" spans="4:5">
      <c r="D46094" s="122"/>
      <c r="E46094" s="122"/>
    </row>
    <row r="46095" spans="4:5">
      <c r="D46095" s="122"/>
      <c r="E46095" s="122"/>
    </row>
    <row r="46096" spans="4:5">
      <c r="D46096" s="122"/>
      <c r="E46096" s="122"/>
    </row>
    <row r="46097" spans="4:5">
      <c r="D46097" s="122"/>
      <c r="E46097" s="122"/>
    </row>
    <row r="46098" spans="4:5">
      <c r="D46098" s="122"/>
      <c r="E46098" s="122"/>
    </row>
    <row r="46099" spans="4:5">
      <c r="D46099" s="122"/>
      <c r="E46099" s="122"/>
    </row>
    <row r="46100" spans="4:5">
      <c r="D46100" s="122"/>
      <c r="E46100" s="122"/>
    </row>
    <row r="46101" spans="4:5">
      <c r="D46101" s="122"/>
      <c r="E46101" s="122"/>
    </row>
    <row r="46102" spans="4:5">
      <c r="D46102" s="122"/>
      <c r="E46102" s="122"/>
    </row>
    <row r="46103" spans="4:5">
      <c r="D46103" s="122"/>
      <c r="E46103" s="122"/>
    </row>
    <row r="46104" spans="4:5">
      <c r="D46104" s="122"/>
      <c r="E46104" s="122"/>
    </row>
    <row r="46105" spans="4:5">
      <c r="D46105" s="122"/>
      <c r="E46105" s="122"/>
    </row>
    <row r="46106" spans="4:5">
      <c r="D46106" s="122"/>
      <c r="E46106" s="122"/>
    </row>
    <row r="46107" spans="4:5">
      <c r="D46107" s="122"/>
      <c r="E46107" s="122"/>
    </row>
    <row r="46108" spans="4:5">
      <c r="D46108" s="122"/>
      <c r="E46108" s="122"/>
    </row>
    <row r="46109" spans="4:5">
      <c r="D46109" s="122"/>
      <c r="E46109" s="122"/>
    </row>
    <row r="46110" spans="4:5">
      <c r="D46110" s="122"/>
      <c r="E46110" s="122"/>
    </row>
    <row r="46111" spans="4:5">
      <c r="D46111" s="122"/>
      <c r="E46111" s="122"/>
    </row>
    <row r="46112" spans="4:5">
      <c r="D46112" s="122"/>
      <c r="E46112" s="122"/>
    </row>
    <row r="46113" spans="4:5">
      <c r="D46113" s="122"/>
      <c r="E46113" s="122"/>
    </row>
    <row r="46114" spans="4:5">
      <c r="D46114" s="122"/>
      <c r="E46114" s="122"/>
    </row>
    <row r="46115" spans="4:5">
      <c r="D46115" s="122"/>
      <c r="E46115" s="122"/>
    </row>
    <row r="46116" spans="4:5">
      <c r="D46116" s="122"/>
      <c r="E46116" s="122"/>
    </row>
    <row r="46117" spans="4:5">
      <c r="D46117" s="122"/>
      <c r="E46117" s="122"/>
    </row>
    <row r="46118" spans="4:5">
      <c r="D46118" s="122"/>
      <c r="E46118" s="122"/>
    </row>
    <row r="46119" spans="4:5">
      <c r="D46119" s="122"/>
      <c r="E46119" s="122"/>
    </row>
    <row r="46120" spans="4:5">
      <c r="D46120" s="122"/>
      <c r="E46120" s="122"/>
    </row>
    <row r="46121" spans="4:5">
      <c r="D46121" s="122"/>
      <c r="E46121" s="122"/>
    </row>
    <row r="46122" spans="4:5">
      <c r="D46122" s="122"/>
      <c r="E46122" s="122"/>
    </row>
    <row r="46123" spans="4:5">
      <c r="D46123" s="122"/>
      <c r="E46123" s="122"/>
    </row>
    <row r="46124" spans="4:5">
      <c r="D46124" s="122"/>
      <c r="E46124" s="122"/>
    </row>
    <row r="46125" spans="4:5">
      <c r="D46125" s="122"/>
      <c r="E46125" s="122"/>
    </row>
    <row r="46126" spans="4:5">
      <c r="D46126" s="122"/>
      <c r="E46126" s="122"/>
    </row>
    <row r="46127" spans="4:5">
      <c r="D46127" s="122"/>
      <c r="E46127" s="122"/>
    </row>
    <row r="46128" spans="4:5">
      <c r="D46128" s="122"/>
      <c r="E46128" s="122"/>
    </row>
    <row r="46129" spans="4:5">
      <c r="D46129" s="122"/>
      <c r="E46129" s="122"/>
    </row>
    <row r="46130" spans="4:5">
      <c r="D46130" s="122"/>
      <c r="E46130" s="122"/>
    </row>
    <row r="46131" spans="4:5">
      <c r="D46131" s="122"/>
      <c r="E46131" s="122"/>
    </row>
    <row r="46132" spans="4:5">
      <c r="D46132" s="122"/>
      <c r="E46132" s="122"/>
    </row>
    <row r="46133" spans="4:5">
      <c r="D46133" s="122"/>
      <c r="E46133" s="122"/>
    </row>
    <row r="46134" spans="4:5">
      <c r="D46134" s="122"/>
      <c r="E46134" s="122"/>
    </row>
    <row r="46135" spans="4:5">
      <c r="D46135" s="122"/>
      <c r="E46135" s="122"/>
    </row>
    <row r="46136" spans="4:5">
      <c r="D46136" s="122"/>
      <c r="E46136" s="122"/>
    </row>
    <row r="46137" spans="4:5">
      <c r="D46137" s="122"/>
      <c r="E46137" s="122"/>
    </row>
    <row r="46138" spans="4:5">
      <c r="D46138" s="122"/>
      <c r="E46138" s="122"/>
    </row>
    <row r="46139" spans="4:5">
      <c r="D46139" s="122"/>
      <c r="E46139" s="122"/>
    </row>
    <row r="46140" spans="4:5">
      <c r="D46140" s="122"/>
      <c r="E46140" s="122"/>
    </row>
    <row r="46141" spans="4:5">
      <c r="D46141" s="122"/>
      <c r="E46141" s="122"/>
    </row>
    <row r="46142" spans="4:5">
      <c r="D46142" s="122"/>
      <c r="E46142" s="122"/>
    </row>
    <row r="46143" spans="4:5">
      <c r="D46143" s="122"/>
      <c r="E46143" s="122"/>
    </row>
    <row r="46144" spans="4:5">
      <c r="D46144" s="122"/>
      <c r="E46144" s="122"/>
    </row>
    <row r="46145" spans="4:5">
      <c r="D46145" s="122"/>
      <c r="E46145" s="122"/>
    </row>
    <row r="46146" spans="4:5">
      <c r="D46146" s="122"/>
      <c r="E46146" s="122"/>
    </row>
    <row r="46147" spans="4:5">
      <c r="D46147" s="122"/>
      <c r="E46147" s="122"/>
    </row>
    <row r="46148" spans="4:5">
      <c r="D46148" s="122"/>
      <c r="E46148" s="122"/>
    </row>
    <row r="46149" spans="4:5">
      <c r="D46149" s="122"/>
      <c r="E46149" s="122"/>
    </row>
    <row r="46150" spans="4:5">
      <c r="D46150" s="122"/>
      <c r="E46150" s="122"/>
    </row>
    <row r="46151" spans="4:5">
      <c r="D46151" s="122"/>
      <c r="E46151" s="122"/>
    </row>
    <row r="46152" spans="4:5">
      <c r="D46152" s="122"/>
      <c r="E46152" s="122"/>
    </row>
    <row r="46153" spans="4:5">
      <c r="D46153" s="122"/>
      <c r="E46153" s="122"/>
    </row>
    <row r="46154" spans="4:5">
      <c r="D46154" s="122"/>
      <c r="E46154" s="122"/>
    </row>
    <row r="46155" spans="4:5">
      <c r="D46155" s="122"/>
      <c r="E46155" s="122"/>
    </row>
    <row r="46156" spans="4:5">
      <c r="D46156" s="122"/>
      <c r="E46156" s="122"/>
    </row>
    <row r="46157" spans="4:5">
      <c r="D46157" s="122"/>
      <c r="E46157" s="122"/>
    </row>
    <row r="46158" spans="4:5">
      <c r="D46158" s="122"/>
      <c r="E46158" s="122"/>
    </row>
    <row r="46159" spans="4:5">
      <c r="D46159" s="122"/>
      <c r="E46159" s="122"/>
    </row>
    <row r="46160" spans="4:5">
      <c r="D46160" s="122"/>
      <c r="E46160" s="122"/>
    </row>
    <row r="46161" spans="4:5">
      <c r="D46161" s="122"/>
      <c r="E46161" s="122"/>
    </row>
    <row r="46162" spans="4:5">
      <c r="D46162" s="122"/>
      <c r="E46162" s="122"/>
    </row>
    <row r="46163" spans="4:5">
      <c r="D46163" s="122"/>
      <c r="E46163" s="122"/>
    </row>
    <row r="46164" spans="4:5">
      <c r="D46164" s="122"/>
      <c r="E46164" s="122"/>
    </row>
    <row r="46165" spans="4:5">
      <c r="D46165" s="122"/>
      <c r="E46165" s="122"/>
    </row>
    <row r="46166" spans="4:5">
      <c r="D46166" s="122"/>
      <c r="E46166" s="122"/>
    </row>
    <row r="46167" spans="4:5">
      <c r="D46167" s="122"/>
      <c r="E46167" s="122"/>
    </row>
    <row r="46168" spans="4:5">
      <c r="D46168" s="122"/>
      <c r="E46168" s="122"/>
    </row>
    <row r="46169" spans="4:5">
      <c r="D46169" s="122"/>
      <c r="E46169" s="122"/>
    </row>
    <row r="46170" spans="4:5">
      <c r="D46170" s="122"/>
      <c r="E46170" s="122"/>
    </row>
    <row r="46171" spans="4:5">
      <c r="D46171" s="122"/>
      <c r="E46171" s="122"/>
    </row>
    <row r="46172" spans="4:5">
      <c r="D46172" s="122"/>
      <c r="E46172" s="122"/>
    </row>
    <row r="46173" spans="4:5">
      <c r="D46173" s="122"/>
      <c r="E46173" s="122"/>
    </row>
    <row r="46174" spans="4:5">
      <c r="D46174" s="122"/>
      <c r="E46174" s="122"/>
    </row>
    <row r="46175" spans="4:5">
      <c r="D46175" s="122"/>
      <c r="E46175" s="122"/>
    </row>
    <row r="46176" spans="4:5">
      <c r="D46176" s="122"/>
      <c r="E46176" s="122"/>
    </row>
    <row r="46177" spans="4:5">
      <c r="D46177" s="122"/>
      <c r="E46177" s="122"/>
    </row>
    <row r="46178" spans="4:5">
      <c r="D46178" s="122"/>
      <c r="E46178" s="122"/>
    </row>
    <row r="46179" spans="4:5">
      <c r="D46179" s="122"/>
      <c r="E46179" s="122"/>
    </row>
    <row r="46180" spans="4:5">
      <c r="D46180" s="122"/>
      <c r="E46180" s="122"/>
    </row>
    <row r="46181" spans="4:5">
      <c r="D46181" s="122"/>
      <c r="E46181" s="122"/>
    </row>
    <row r="46182" spans="4:5">
      <c r="D46182" s="122"/>
      <c r="E46182" s="122"/>
    </row>
    <row r="46183" spans="4:5">
      <c r="D46183" s="122"/>
      <c r="E46183" s="122"/>
    </row>
    <row r="46184" spans="4:5">
      <c r="D46184" s="122"/>
      <c r="E46184" s="122"/>
    </row>
    <row r="46185" spans="4:5">
      <c r="D46185" s="122"/>
      <c r="E46185" s="122"/>
    </row>
    <row r="46186" spans="4:5">
      <c r="D46186" s="122"/>
      <c r="E46186" s="122"/>
    </row>
    <row r="46187" spans="4:5">
      <c r="D46187" s="122"/>
      <c r="E46187" s="122"/>
    </row>
    <row r="46188" spans="4:5">
      <c r="D46188" s="122"/>
      <c r="E46188" s="122"/>
    </row>
    <row r="46189" spans="4:5">
      <c r="D46189" s="122"/>
      <c r="E46189" s="122"/>
    </row>
    <row r="46190" spans="4:5">
      <c r="D46190" s="122"/>
      <c r="E46190" s="122"/>
    </row>
    <row r="46191" spans="4:5">
      <c r="D46191" s="122"/>
      <c r="E46191" s="122"/>
    </row>
    <row r="46192" spans="4:5">
      <c r="D46192" s="122"/>
      <c r="E46192" s="122"/>
    </row>
    <row r="46193" spans="4:5">
      <c r="D46193" s="122"/>
      <c r="E46193" s="122"/>
    </row>
    <row r="46194" spans="4:5">
      <c r="D46194" s="122"/>
      <c r="E46194" s="122"/>
    </row>
    <row r="46195" spans="4:5">
      <c r="D46195" s="122"/>
      <c r="E46195" s="122"/>
    </row>
    <row r="46196" spans="4:5">
      <c r="D46196" s="122"/>
      <c r="E46196" s="122"/>
    </row>
    <row r="46197" spans="4:5">
      <c r="D46197" s="122"/>
      <c r="E46197" s="122"/>
    </row>
    <row r="46198" spans="4:5">
      <c r="D46198" s="122"/>
      <c r="E46198" s="122"/>
    </row>
    <row r="46199" spans="4:5">
      <c r="D46199" s="122"/>
      <c r="E46199" s="122"/>
    </row>
    <row r="46200" spans="4:5">
      <c r="D46200" s="122"/>
      <c r="E46200" s="122"/>
    </row>
    <row r="46201" spans="4:5">
      <c r="D46201" s="122"/>
      <c r="E46201" s="122"/>
    </row>
    <row r="46202" spans="4:5">
      <c r="D46202" s="122"/>
      <c r="E46202" s="122"/>
    </row>
    <row r="46203" spans="4:5">
      <c r="D46203" s="122"/>
      <c r="E46203" s="122"/>
    </row>
    <row r="46204" spans="4:5">
      <c r="D46204" s="122"/>
      <c r="E46204" s="122"/>
    </row>
    <row r="46205" spans="4:5">
      <c r="D46205" s="122"/>
      <c r="E46205" s="122"/>
    </row>
    <row r="46206" spans="4:5">
      <c r="D46206" s="122"/>
      <c r="E46206" s="122"/>
    </row>
    <row r="46207" spans="4:5">
      <c r="D46207" s="122"/>
      <c r="E46207" s="122"/>
    </row>
    <row r="46208" spans="4:5">
      <c r="D46208" s="122"/>
      <c r="E46208" s="122"/>
    </row>
    <row r="46209" spans="4:5">
      <c r="D46209" s="122"/>
      <c r="E46209" s="122"/>
    </row>
    <row r="46210" spans="4:5">
      <c r="D46210" s="122"/>
      <c r="E46210" s="122"/>
    </row>
    <row r="46211" spans="4:5">
      <c r="D46211" s="122"/>
      <c r="E46211" s="122"/>
    </row>
    <row r="46212" spans="4:5">
      <c r="D46212" s="122"/>
      <c r="E46212" s="122"/>
    </row>
    <row r="46213" spans="4:5">
      <c r="D46213" s="122"/>
      <c r="E46213" s="122"/>
    </row>
    <row r="46214" spans="4:5">
      <c r="D46214" s="122"/>
      <c r="E46214" s="122"/>
    </row>
    <row r="46215" spans="4:5">
      <c r="D46215" s="122"/>
      <c r="E46215" s="122"/>
    </row>
    <row r="46216" spans="4:5">
      <c r="D46216" s="122"/>
      <c r="E46216" s="122"/>
    </row>
    <row r="46217" spans="4:5">
      <c r="D46217" s="122"/>
      <c r="E46217" s="122"/>
    </row>
    <row r="46218" spans="4:5">
      <c r="D46218" s="122"/>
      <c r="E46218" s="122"/>
    </row>
    <row r="46219" spans="4:5">
      <c r="D46219" s="122"/>
      <c r="E46219" s="122"/>
    </row>
    <row r="46220" spans="4:5">
      <c r="D46220" s="122"/>
      <c r="E46220" s="122"/>
    </row>
    <row r="46221" spans="4:5">
      <c r="D46221" s="122"/>
      <c r="E46221" s="122"/>
    </row>
    <row r="46222" spans="4:5">
      <c r="D46222" s="122"/>
      <c r="E46222" s="122"/>
    </row>
    <row r="46223" spans="4:5">
      <c r="D46223" s="122"/>
      <c r="E46223" s="122"/>
    </row>
    <row r="46224" spans="4:5">
      <c r="D46224" s="122"/>
      <c r="E46224" s="122"/>
    </row>
    <row r="46225" spans="4:5">
      <c r="D46225" s="122"/>
      <c r="E46225" s="122"/>
    </row>
    <row r="46226" spans="4:5">
      <c r="D46226" s="122"/>
      <c r="E46226" s="122"/>
    </row>
    <row r="46227" spans="4:5">
      <c r="D46227" s="122"/>
      <c r="E46227" s="122"/>
    </row>
    <row r="46228" spans="4:5">
      <c r="D46228" s="122"/>
      <c r="E46228" s="122"/>
    </row>
    <row r="46229" spans="4:5">
      <c r="D46229" s="122"/>
      <c r="E46229" s="122"/>
    </row>
    <row r="46230" spans="4:5">
      <c r="D46230" s="122"/>
      <c r="E46230" s="122"/>
    </row>
    <row r="46231" spans="4:5">
      <c r="D46231" s="122"/>
      <c r="E46231" s="122"/>
    </row>
    <row r="46232" spans="4:5">
      <c r="D46232" s="122"/>
      <c r="E46232" s="122"/>
    </row>
    <row r="46233" spans="4:5">
      <c r="D46233" s="122"/>
      <c r="E46233" s="122"/>
    </row>
    <row r="46234" spans="4:5">
      <c r="D46234" s="122"/>
      <c r="E46234" s="122"/>
    </row>
    <row r="46235" spans="4:5">
      <c r="D46235" s="122"/>
      <c r="E46235" s="122"/>
    </row>
    <row r="46236" spans="4:5">
      <c r="D46236" s="122"/>
      <c r="E46236" s="122"/>
    </row>
    <row r="46237" spans="4:5">
      <c r="D46237" s="122"/>
      <c r="E46237" s="122"/>
    </row>
    <row r="46238" spans="4:5">
      <c r="D46238" s="122"/>
      <c r="E46238" s="122"/>
    </row>
    <row r="46239" spans="4:5">
      <c r="D46239" s="122"/>
      <c r="E46239" s="122"/>
    </row>
    <row r="46240" spans="4:5">
      <c r="D46240" s="122"/>
      <c r="E46240" s="122"/>
    </row>
    <row r="46241" spans="4:5">
      <c r="D46241" s="122"/>
      <c r="E46241" s="122"/>
    </row>
    <row r="46242" spans="4:5">
      <c r="D46242" s="122"/>
      <c r="E46242" s="122"/>
    </row>
    <row r="46243" spans="4:5">
      <c r="D46243" s="122"/>
      <c r="E46243" s="122"/>
    </row>
    <row r="46244" spans="4:5">
      <c r="D46244" s="122"/>
      <c r="E46244" s="122"/>
    </row>
    <row r="46245" spans="4:5">
      <c r="D46245" s="122"/>
      <c r="E46245" s="122"/>
    </row>
    <row r="46246" spans="4:5">
      <c r="D46246" s="122"/>
      <c r="E46246" s="122"/>
    </row>
    <row r="46247" spans="4:5">
      <c r="D46247" s="122"/>
      <c r="E46247" s="122"/>
    </row>
    <row r="46248" spans="4:5">
      <c r="D46248" s="122"/>
      <c r="E46248" s="122"/>
    </row>
    <row r="46249" spans="4:5">
      <c r="D46249" s="122"/>
      <c r="E46249" s="122"/>
    </row>
    <row r="46250" spans="4:5">
      <c r="D46250" s="122"/>
      <c r="E46250" s="122"/>
    </row>
    <row r="46251" spans="4:5">
      <c r="D46251" s="122"/>
      <c r="E46251" s="122"/>
    </row>
    <row r="46252" spans="4:5">
      <c r="D46252" s="122"/>
      <c r="E46252" s="122"/>
    </row>
    <row r="46253" spans="4:5">
      <c r="D46253" s="122"/>
      <c r="E46253" s="122"/>
    </row>
    <row r="46254" spans="4:5">
      <c r="D46254" s="122"/>
      <c r="E46254" s="122"/>
    </row>
    <row r="46255" spans="4:5">
      <c r="D46255" s="122"/>
      <c r="E46255" s="122"/>
    </row>
    <row r="46256" spans="4:5">
      <c r="D46256" s="122"/>
      <c r="E46256" s="122"/>
    </row>
    <row r="46257" spans="4:5">
      <c r="D46257" s="122"/>
      <c r="E46257" s="122"/>
    </row>
    <row r="46258" spans="4:5">
      <c r="D46258" s="122"/>
      <c r="E46258" s="122"/>
    </row>
    <row r="46259" spans="4:5">
      <c r="D46259" s="122"/>
      <c r="E46259" s="122"/>
    </row>
    <row r="46260" spans="4:5">
      <c r="D46260" s="122"/>
      <c r="E46260" s="122"/>
    </row>
    <row r="46261" spans="4:5">
      <c r="D46261" s="122"/>
      <c r="E46261" s="122"/>
    </row>
    <row r="46262" spans="4:5">
      <c r="D46262" s="122"/>
      <c r="E46262" s="122"/>
    </row>
    <row r="46263" spans="4:5">
      <c r="D46263" s="122"/>
      <c r="E46263" s="122"/>
    </row>
    <row r="46264" spans="4:5">
      <c r="D46264" s="122"/>
      <c r="E46264" s="122"/>
    </row>
    <row r="46265" spans="4:5">
      <c r="D46265" s="122"/>
      <c r="E46265" s="122"/>
    </row>
    <row r="46266" spans="4:5">
      <c r="D46266" s="122"/>
      <c r="E46266" s="122"/>
    </row>
    <row r="46267" spans="4:5">
      <c r="D46267" s="122"/>
      <c r="E46267" s="122"/>
    </row>
    <row r="46268" spans="4:5">
      <c r="D46268" s="122"/>
      <c r="E46268" s="122"/>
    </row>
    <row r="46269" spans="4:5">
      <c r="D46269" s="122"/>
      <c r="E46269" s="122"/>
    </row>
    <row r="46270" spans="4:5">
      <c r="D46270" s="122"/>
      <c r="E46270" s="122"/>
    </row>
    <row r="46271" spans="4:5">
      <c r="D46271" s="122"/>
      <c r="E46271" s="122"/>
    </row>
    <row r="46272" spans="4:5">
      <c r="D46272" s="122"/>
      <c r="E46272" s="122"/>
    </row>
    <row r="46273" spans="4:5">
      <c r="D46273" s="122"/>
      <c r="E46273" s="122"/>
    </row>
    <row r="46274" spans="4:5">
      <c r="D46274" s="122"/>
      <c r="E46274" s="122"/>
    </row>
    <row r="46275" spans="4:5">
      <c r="D46275" s="122"/>
      <c r="E46275" s="122"/>
    </row>
    <row r="46276" spans="4:5">
      <c r="D46276" s="122"/>
      <c r="E46276" s="122"/>
    </row>
    <row r="46277" spans="4:5">
      <c r="D46277" s="122"/>
      <c r="E46277" s="122"/>
    </row>
    <row r="46278" spans="4:5">
      <c r="D46278" s="122"/>
      <c r="E46278" s="122"/>
    </row>
    <row r="46279" spans="4:5">
      <c r="D46279" s="122"/>
      <c r="E46279" s="122"/>
    </row>
    <row r="46280" spans="4:5">
      <c r="D46280" s="122"/>
      <c r="E46280" s="122"/>
    </row>
    <row r="46281" spans="4:5">
      <c r="D46281" s="122"/>
      <c r="E46281" s="122"/>
    </row>
    <row r="46282" spans="4:5">
      <c r="D46282" s="122"/>
      <c r="E46282" s="122"/>
    </row>
    <row r="46283" spans="4:5">
      <c r="D46283" s="122"/>
      <c r="E46283" s="122"/>
    </row>
    <row r="46284" spans="4:5">
      <c r="D46284" s="122"/>
      <c r="E46284" s="122"/>
    </row>
    <row r="46285" spans="4:5">
      <c r="D46285" s="122"/>
      <c r="E46285" s="122"/>
    </row>
    <row r="46286" spans="4:5">
      <c r="D46286" s="122"/>
      <c r="E46286" s="122"/>
    </row>
    <row r="46287" spans="4:5">
      <c r="D46287" s="122"/>
      <c r="E46287" s="122"/>
    </row>
    <row r="46288" spans="4:5">
      <c r="D46288" s="122"/>
      <c r="E46288" s="122"/>
    </row>
    <row r="46289" spans="4:5">
      <c r="D46289" s="122"/>
      <c r="E46289" s="122"/>
    </row>
    <row r="46290" spans="4:5">
      <c r="D46290" s="122"/>
      <c r="E46290" s="122"/>
    </row>
    <row r="46291" spans="4:5">
      <c r="D46291" s="122"/>
      <c r="E46291" s="122"/>
    </row>
    <row r="46292" spans="4:5">
      <c r="D46292" s="122"/>
      <c r="E46292" s="122"/>
    </row>
    <row r="46293" spans="4:5">
      <c r="D46293" s="122"/>
      <c r="E46293" s="122"/>
    </row>
    <row r="46294" spans="4:5">
      <c r="D46294" s="122"/>
      <c r="E46294" s="122"/>
    </row>
    <row r="46295" spans="4:5">
      <c r="D46295" s="122"/>
      <c r="E46295" s="122"/>
    </row>
    <row r="46296" spans="4:5">
      <c r="D46296" s="122"/>
      <c r="E46296" s="122"/>
    </row>
    <row r="46297" spans="4:5">
      <c r="D46297" s="122"/>
      <c r="E46297" s="122"/>
    </row>
    <row r="46298" spans="4:5">
      <c r="D46298" s="122"/>
      <c r="E46298" s="122"/>
    </row>
    <row r="46299" spans="4:5">
      <c r="D46299" s="122"/>
      <c r="E46299" s="122"/>
    </row>
    <row r="46300" spans="4:5">
      <c r="D46300" s="122"/>
      <c r="E46300" s="122"/>
    </row>
    <row r="46301" spans="4:5">
      <c r="D46301" s="122"/>
      <c r="E46301" s="122"/>
    </row>
    <row r="46302" spans="4:5">
      <c r="D46302" s="122"/>
      <c r="E46302" s="122"/>
    </row>
    <row r="46303" spans="4:5">
      <c r="D46303" s="122"/>
      <c r="E46303" s="122"/>
    </row>
    <row r="46304" spans="4:5">
      <c r="D46304" s="122"/>
      <c r="E46304" s="122"/>
    </row>
    <row r="46305" spans="4:5">
      <c r="D46305" s="122"/>
      <c r="E46305" s="122"/>
    </row>
    <row r="46306" spans="4:5">
      <c r="D46306" s="122"/>
      <c r="E46306" s="122"/>
    </row>
    <row r="46307" spans="4:5">
      <c r="D46307" s="122"/>
      <c r="E46307" s="122"/>
    </row>
    <row r="46308" spans="4:5">
      <c r="D46308" s="122"/>
      <c r="E46308" s="122"/>
    </row>
    <row r="46309" spans="4:5">
      <c r="D46309" s="122"/>
      <c r="E46309" s="122"/>
    </row>
    <row r="46310" spans="4:5">
      <c r="D46310" s="122"/>
      <c r="E46310" s="122"/>
    </row>
    <row r="46311" spans="4:5">
      <c r="D46311" s="122"/>
      <c r="E46311" s="122"/>
    </row>
    <row r="46312" spans="4:5">
      <c r="D46312" s="122"/>
      <c r="E46312" s="122"/>
    </row>
    <row r="46313" spans="4:5">
      <c r="D46313" s="122"/>
      <c r="E46313" s="122"/>
    </row>
    <row r="46314" spans="4:5">
      <c r="D46314" s="122"/>
      <c r="E46314" s="122"/>
    </row>
    <row r="46315" spans="4:5">
      <c r="D46315" s="122"/>
      <c r="E46315" s="122"/>
    </row>
    <row r="46316" spans="4:5">
      <c r="D46316" s="122"/>
      <c r="E46316" s="122"/>
    </row>
    <row r="46317" spans="4:5">
      <c r="D46317" s="122"/>
      <c r="E46317" s="122"/>
    </row>
    <row r="46318" spans="4:5">
      <c r="D46318" s="122"/>
      <c r="E46318" s="122"/>
    </row>
    <row r="46319" spans="4:5">
      <c r="D46319" s="122"/>
      <c r="E46319" s="122"/>
    </row>
    <row r="46320" spans="4:5">
      <c r="D46320" s="122"/>
      <c r="E46320" s="122"/>
    </row>
    <row r="46321" spans="4:5">
      <c r="D46321" s="122"/>
      <c r="E46321" s="122"/>
    </row>
    <row r="46322" spans="4:5">
      <c r="D46322" s="122"/>
      <c r="E46322" s="122"/>
    </row>
    <row r="46323" spans="4:5">
      <c r="D46323" s="122"/>
      <c r="E46323" s="122"/>
    </row>
    <row r="46324" spans="4:5">
      <c r="D46324" s="122"/>
      <c r="E46324" s="122"/>
    </row>
    <row r="46325" spans="4:5">
      <c r="D46325" s="122"/>
      <c r="E46325" s="122"/>
    </row>
    <row r="46326" spans="4:5">
      <c r="D46326" s="122"/>
      <c r="E46326" s="122"/>
    </row>
    <row r="46327" spans="4:5">
      <c r="D46327" s="122"/>
      <c r="E46327" s="122"/>
    </row>
    <row r="46328" spans="4:5">
      <c r="D46328" s="122"/>
      <c r="E46328" s="122"/>
    </row>
    <row r="46329" spans="4:5">
      <c r="D46329" s="122"/>
      <c r="E46329" s="122"/>
    </row>
    <row r="46330" spans="4:5">
      <c r="D46330" s="122"/>
      <c r="E46330" s="122"/>
    </row>
    <row r="46331" spans="4:5">
      <c r="D46331" s="122"/>
      <c r="E46331" s="122"/>
    </row>
    <row r="46332" spans="4:5">
      <c r="D46332" s="122"/>
      <c r="E46332" s="122"/>
    </row>
    <row r="46333" spans="4:5">
      <c r="D46333" s="122"/>
      <c r="E46333" s="122"/>
    </row>
    <row r="46334" spans="4:5">
      <c r="D46334" s="122"/>
      <c r="E46334" s="122"/>
    </row>
    <row r="46335" spans="4:5">
      <c r="D46335" s="122"/>
      <c r="E46335" s="122"/>
    </row>
    <row r="46336" spans="4:5">
      <c r="D46336" s="122"/>
      <c r="E46336" s="122"/>
    </row>
    <row r="46337" spans="4:5">
      <c r="D46337" s="122"/>
      <c r="E46337" s="122"/>
    </row>
    <row r="46338" spans="4:5">
      <c r="D46338" s="122"/>
      <c r="E46338" s="122"/>
    </row>
    <row r="46339" spans="4:5">
      <c r="D46339" s="122"/>
      <c r="E46339" s="122"/>
    </row>
    <row r="46340" spans="4:5">
      <c r="D46340" s="122"/>
      <c r="E46340" s="122"/>
    </row>
    <row r="46341" spans="4:5">
      <c r="D46341" s="122"/>
      <c r="E46341" s="122"/>
    </row>
    <row r="46342" spans="4:5">
      <c r="D46342" s="122"/>
      <c r="E46342" s="122"/>
    </row>
    <row r="46343" spans="4:5">
      <c r="D46343" s="122"/>
      <c r="E46343" s="122"/>
    </row>
    <row r="46344" spans="4:5">
      <c r="D46344" s="122"/>
      <c r="E46344" s="122"/>
    </row>
    <row r="46345" spans="4:5">
      <c r="D46345" s="122"/>
      <c r="E46345" s="122"/>
    </row>
    <row r="46346" spans="4:5">
      <c r="D46346" s="122"/>
      <c r="E46346" s="122"/>
    </row>
    <row r="46347" spans="4:5">
      <c r="D46347" s="122"/>
      <c r="E46347" s="122"/>
    </row>
    <row r="46348" spans="4:5">
      <c r="D46348" s="122"/>
      <c r="E46348" s="122"/>
    </row>
    <row r="46349" spans="4:5">
      <c r="D46349" s="122"/>
      <c r="E46349" s="122"/>
    </row>
    <row r="46350" spans="4:5">
      <c r="D46350" s="122"/>
      <c r="E46350" s="122"/>
    </row>
    <row r="46351" spans="4:5">
      <c r="D46351" s="122"/>
      <c r="E46351" s="122"/>
    </row>
    <row r="46352" spans="4:5">
      <c r="D46352" s="122"/>
      <c r="E46352" s="122"/>
    </row>
    <row r="46353" spans="4:5">
      <c r="D46353" s="122"/>
      <c r="E46353" s="122"/>
    </row>
    <row r="46354" spans="4:5">
      <c r="D46354" s="122"/>
      <c r="E46354" s="122"/>
    </row>
    <row r="46355" spans="4:5">
      <c r="D46355" s="122"/>
      <c r="E46355" s="122"/>
    </row>
    <row r="46356" spans="4:5">
      <c r="D46356" s="122"/>
      <c r="E46356" s="122"/>
    </row>
    <row r="46357" spans="4:5">
      <c r="D46357" s="122"/>
      <c r="E46357" s="122"/>
    </row>
    <row r="46358" spans="4:5">
      <c r="D46358" s="122"/>
      <c r="E46358" s="122"/>
    </row>
    <row r="46359" spans="4:5">
      <c r="D46359" s="122"/>
      <c r="E46359" s="122"/>
    </row>
    <row r="46360" spans="4:5">
      <c r="D46360" s="122"/>
      <c r="E46360" s="122"/>
    </row>
    <row r="46361" spans="4:5">
      <c r="D46361" s="122"/>
      <c r="E46361" s="122"/>
    </row>
    <row r="46362" spans="4:5">
      <c r="D46362" s="122"/>
      <c r="E46362" s="122"/>
    </row>
    <row r="46363" spans="4:5">
      <c r="D46363" s="122"/>
      <c r="E46363" s="122"/>
    </row>
    <row r="46364" spans="4:5">
      <c r="D46364" s="122"/>
      <c r="E46364" s="122"/>
    </row>
    <row r="46365" spans="4:5">
      <c r="D46365" s="122"/>
      <c r="E46365" s="122"/>
    </row>
    <row r="46366" spans="4:5">
      <c r="D46366" s="122"/>
      <c r="E46366" s="122"/>
    </row>
    <row r="46367" spans="4:5">
      <c r="D46367" s="122"/>
      <c r="E46367" s="122"/>
    </row>
    <row r="46368" spans="4:5">
      <c r="D46368" s="122"/>
      <c r="E46368" s="122"/>
    </row>
    <row r="46369" spans="4:5">
      <c r="D46369" s="122"/>
      <c r="E46369" s="122"/>
    </row>
    <row r="46370" spans="4:5">
      <c r="D46370" s="122"/>
      <c r="E46370" s="122"/>
    </row>
    <row r="46371" spans="4:5">
      <c r="D46371" s="122"/>
      <c r="E46371" s="122"/>
    </row>
    <row r="46372" spans="4:5">
      <c r="D46372" s="122"/>
      <c r="E46372" s="122"/>
    </row>
    <row r="46373" spans="4:5">
      <c r="D46373" s="122"/>
      <c r="E46373" s="122"/>
    </row>
    <row r="46374" spans="4:5">
      <c r="D46374" s="122"/>
      <c r="E46374" s="122"/>
    </row>
    <row r="46375" spans="4:5">
      <c r="D46375" s="122"/>
      <c r="E46375" s="122"/>
    </row>
    <row r="46376" spans="4:5">
      <c r="D46376" s="122"/>
      <c r="E46376" s="122"/>
    </row>
    <row r="46377" spans="4:5">
      <c r="D46377" s="122"/>
      <c r="E46377" s="122"/>
    </row>
    <row r="46378" spans="4:5">
      <c r="D46378" s="122"/>
      <c r="E46378" s="122"/>
    </row>
    <row r="46379" spans="4:5">
      <c r="D46379" s="122"/>
      <c r="E46379" s="122"/>
    </row>
    <row r="46380" spans="4:5">
      <c r="D46380" s="122"/>
      <c r="E46380" s="122"/>
    </row>
    <row r="46381" spans="4:5">
      <c r="D46381" s="122"/>
      <c r="E46381" s="122"/>
    </row>
    <row r="46382" spans="4:5">
      <c r="D46382" s="122"/>
      <c r="E46382" s="122"/>
    </row>
    <row r="46383" spans="4:5">
      <c r="D46383" s="122"/>
      <c r="E46383" s="122"/>
    </row>
    <row r="46384" spans="4:5">
      <c r="D46384" s="122"/>
      <c r="E46384" s="122"/>
    </row>
    <row r="46385" spans="4:5">
      <c r="D46385" s="122"/>
      <c r="E46385" s="122"/>
    </row>
    <row r="46386" spans="4:5">
      <c r="D46386" s="122"/>
      <c r="E46386" s="122"/>
    </row>
    <row r="46387" spans="4:5">
      <c r="D46387" s="122"/>
      <c r="E46387" s="122"/>
    </row>
    <row r="46388" spans="4:5">
      <c r="D46388" s="122"/>
      <c r="E46388" s="122"/>
    </row>
    <row r="46389" spans="4:5">
      <c r="D46389" s="122"/>
      <c r="E46389" s="122"/>
    </row>
    <row r="46390" spans="4:5">
      <c r="D46390" s="122"/>
      <c r="E46390" s="122"/>
    </row>
    <row r="46391" spans="4:5">
      <c r="D46391" s="122"/>
      <c r="E46391" s="122"/>
    </row>
    <row r="46392" spans="4:5">
      <c r="D46392" s="122"/>
      <c r="E46392" s="122"/>
    </row>
    <row r="46393" spans="4:5">
      <c r="D46393" s="122"/>
      <c r="E46393" s="122"/>
    </row>
    <row r="46394" spans="4:5">
      <c r="D46394" s="122"/>
      <c r="E46394" s="122"/>
    </row>
    <row r="46395" spans="4:5">
      <c r="D46395" s="122"/>
      <c r="E46395" s="122"/>
    </row>
    <row r="46396" spans="4:5">
      <c r="D46396" s="122"/>
      <c r="E46396" s="122"/>
    </row>
    <row r="46397" spans="4:5">
      <c r="D46397" s="122"/>
      <c r="E46397" s="122"/>
    </row>
    <row r="46398" spans="4:5">
      <c r="D46398" s="122"/>
      <c r="E46398" s="122"/>
    </row>
    <row r="46399" spans="4:5">
      <c r="D46399" s="122"/>
      <c r="E46399" s="122"/>
    </row>
    <row r="46400" spans="4:5">
      <c r="D46400" s="122"/>
      <c r="E46400" s="122"/>
    </row>
    <row r="46401" spans="4:5">
      <c r="D46401" s="122"/>
      <c r="E46401" s="122"/>
    </row>
    <row r="46402" spans="4:5">
      <c r="D46402" s="122"/>
      <c r="E46402" s="122"/>
    </row>
    <row r="46403" spans="4:5">
      <c r="D46403" s="122"/>
      <c r="E46403" s="122"/>
    </row>
    <row r="46404" spans="4:5">
      <c r="D46404" s="122"/>
      <c r="E46404" s="122"/>
    </row>
    <row r="46405" spans="4:5">
      <c r="D46405" s="122"/>
      <c r="E46405" s="122"/>
    </row>
    <row r="46406" spans="4:5">
      <c r="D46406" s="122"/>
      <c r="E46406" s="122"/>
    </row>
    <row r="46407" spans="4:5">
      <c r="D46407" s="122"/>
      <c r="E46407" s="122"/>
    </row>
    <row r="46408" spans="4:5">
      <c r="D46408" s="122"/>
      <c r="E46408" s="122"/>
    </row>
    <row r="46409" spans="4:5">
      <c r="D46409" s="122"/>
      <c r="E46409" s="122"/>
    </row>
    <row r="46410" spans="4:5">
      <c r="D46410" s="122"/>
      <c r="E46410" s="122"/>
    </row>
    <row r="46411" spans="4:5">
      <c r="D46411" s="122"/>
      <c r="E46411" s="122"/>
    </row>
    <row r="46412" spans="4:5">
      <c r="D46412" s="122"/>
      <c r="E46412" s="122"/>
    </row>
    <row r="46413" spans="4:5">
      <c r="D46413" s="122"/>
      <c r="E46413" s="122"/>
    </row>
    <row r="46414" spans="4:5">
      <c r="D46414" s="122"/>
      <c r="E46414" s="122"/>
    </row>
    <row r="46415" spans="4:5">
      <c r="D46415" s="122"/>
      <c r="E46415" s="122"/>
    </row>
    <row r="46416" spans="4:5">
      <c r="D46416" s="122"/>
      <c r="E46416" s="122"/>
    </row>
    <row r="46417" spans="4:5">
      <c r="D46417" s="122"/>
      <c r="E46417" s="122"/>
    </row>
    <row r="46418" spans="4:5">
      <c r="D46418" s="122"/>
      <c r="E46418" s="122"/>
    </row>
    <row r="46419" spans="4:5">
      <c r="D46419" s="122"/>
      <c r="E46419" s="122"/>
    </row>
    <row r="46420" spans="4:5">
      <c r="D46420" s="122"/>
      <c r="E46420" s="122"/>
    </row>
    <row r="46421" spans="4:5">
      <c r="D46421" s="122"/>
      <c r="E46421" s="122"/>
    </row>
    <row r="46422" spans="4:5">
      <c r="D46422" s="122"/>
      <c r="E46422" s="122"/>
    </row>
    <row r="46423" spans="4:5">
      <c r="D46423" s="122"/>
      <c r="E46423" s="122"/>
    </row>
    <row r="46424" spans="4:5">
      <c r="D46424" s="122"/>
      <c r="E46424" s="122"/>
    </row>
    <row r="46425" spans="4:5">
      <c r="D46425" s="122"/>
      <c r="E46425" s="122"/>
    </row>
    <row r="46426" spans="4:5">
      <c r="D46426" s="122"/>
      <c r="E46426" s="122"/>
    </row>
    <row r="46427" spans="4:5">
      <c r="D46427" s="122"/>
      <c r="E46427" s="122"/>
    </row>
    <row r="46428" spans="4:5">
      <c r="D46428" s="122"/>
      <c r="E46428" s="122"/>
    </row>
    <row r="46429" spans="4:5">
      <c r="D46429" s="122"/>
      <c r="E46429" s="122"/>
    </row>
    <row r="46430" spans="4:5">
      <c r="D46430" s="122"/>
      <c r="E46430" s="122"/>
    </row>
    <row r="46431" spans="4:5">
      <c r="D46431" s="122"/>
      <c r="E46431" s="122"/>
    </row>
    <row r="46432" spans="4:5">
      <c r="D46432" s="122"/>
      <c r="E46432" s="122"/>
    </row>
    <row r="46433" spans="4:5">
      <c r="D46433" s="122"/>
      <c r="E46433" s="122"/>
    </row>
    <row r="46434" spans="4:5">
      <c r="D46434" s="122"/>
      <c r="E46434" s="122"/>
    </row>
    <row r="46435" spans="4:5">
      <c r="D46435" s="122"/>
      <c r="E46435" s="122"/>
    </row>
    <row r="46436" spans="4:5">
      <c r="D46436" s="122"/>
      <c r="E46436" s="122"/>
    </row>
    <row r="46437" spans="4:5">
      <c r="D46437" s="122"/>
      <c r="E46437" s="122"/>
    </row>
    <row r="46438" spans="4:5">
      <c r="D46438" s="122"/>
      <c r="E46438" s="122"/>
    </row>
    <row r="46439" spans="4:5">
      <c r="D46439" s="122"/>
      <c r="E46439" s="122"/>
    </row>
    <row r="46440" spans="4:5">
      <c r="D46440" s="122"/>
      <c r="E46440" s="122"/>
    </row>
    <row r="46441" spans="4:5">
      <c r="D46441" s="122"/>
      <c r="E46441" s="122"/>
    </row>
    <row r="46442" spans="4:5">
      <c r="D46442" s="122"/>
      <c r="E46442" s="122"/>
    </row>
    <row r="46443" spans="4:5">
      <c r="D46443" s="122"/>
      <c r="E46443" s="122"/>
    </row>
    <row r="46444" spans="4:5">
      <c r="D46444" s="122"/>
      <c r="E46444" s="122"/>
    </row>
    <row r="46445" spans="4:5">
      <c r="D46445" s="122"/>
      <c r="E46445" s="122"/>
    </row>
    <row r="46446" spans="4:5">
      <c r="D46446" s="122"/>
      <c r="E46446" s="122"/>
    </row>
    <row r="46447" spans="4:5">
      <c r="D46447" s="122"/>
      <c r="E46447" s="122"/>
    </row>
    <row r="46448" spans="4:5">
      <c r="D46448" s="122"/>
      <c r="E46448" s="122"/>
    </row>
    <row r="46449" spans="4:5">
      <c r="D46449" s="122"/>
      <c r="E46449" s="122"/>
    </row>
    <row r="46450" spans="4:5">
      <c r="D46450" s="122"/>
      <c r="E46450" s="122"/>
    </row>
    <row r="46451" spans="4:5">
      <c r="D46451" s="122"/>
      <c r="E46451" s="122"/>
    </row>
    <row r="46452" spans="4:5">
      <c r="D46452" s="122"/>
      <c r="E46452" s="122"/>
    </row>
    <row r="46453" spans="4:5">
      <c r="D46453" s="122"/>
      <c r="E46453" s="122"/>
    </row>
    <row r="46454" spans="4:5">
      <c r="D46454" s="122"/>
      <c r="E46454" s="122"/>
    </row>
    <row r="46455" spans="4:5">
      <c r="D46455" s="122"/>
      <c r="E46455" s="122"/>
    </row>
    <row r="46456" spans="4:5">
      <c r="D46456" s="122"/>
      <c r="E46456" s="122"/>
    </row>
    <row r="46457" spans="4:5">
      <c r="D46457" s="122"/>
      <c r="E46457" s="122"/>
    </row>
    <row r="46458" spans="4:5">
      <c r="D46458" s="122"/>
      <c r="E46458" s="122"/>
    </row>
    <row r="46459" spans="4:5">
      <c r="D46459" s="122"/>
      <c r="E46459" s="122"/>
    </row>
    <row r="46460" spans="4:5">
      <c r="D46460" s="122"/>
      <c r="E46460" s="122"/>
    </row>
    <row r="46461" spans="4:5">
      <c r="D46461" s="122"/>
      <c r="E46461" s="122"/>
    </row>
    <row r="46462" spans="4:5">
      <c r="D46462" s="122"/>
      <c r="E46462" s="122"/>
    </row>
    <row r="46463" spans="4:5">
      <c r="D46463" s="122"/>
      <c r="E46463" s="122"/>
    </row>
    <row r="46464" spans="4:5">
      <c r="D46464" s="122"/>
      <c r="E46464" s="122"/>
    </row>
    <row r="46465" spans="4:5">
      <c r="D46465" s="122"/>
      <c r="E46465" s="122"/>
    </row>
    <row r="46466" spans="4:5">
      <c r="D46466" s="122"/>
      <c r="E46466" s="122"/>
    </row>
    <row r="46467" spans="4:5">
      <c r="D46467" s="122"/>
      <c r="E46467" s="122"/>
    </row>
    <row r="46468" spans="4:5">
      <c r="D46468" s="122"/>
      <c r="E46468" s="122"/>
    </row>
    <row r="46469" spans="4:5">
      <c r="D46469" s="122"/>
      <c r="E46469" s="122"/>
    </row>
    <row r="46470" spans="4:5">
      <c r="D46470" s="122"/>
      <c r="E46470" s="122"/>
    </row>
    <row r="46471" spans="4:5">
      <c r="D46471" s="122"/>
      <c r="E46471" s="122"/>
    </row>
    <row r="46472" spans="4:5">
      <c r="D46472" s="122"/>
      <c r="E46472" s="122"/>
    </row>
    <row r="46473" spans="4:5">
      <c r="D46473" s="122"/>
      <c r="E46473" s="122"/>
    </row>
    <row r="46474" spans="4:5">
      <c r="D46474" s="122"/>
      <c r="E46474" s="122"/>
    </row>
    <row r="46475" spans="4:5">
      <c r="D46475" s="122"/>
      <c r="E46475" s="122"/>
    </row>
    <row r="46476" spans="4:5">
      <c r="D46476" s="122"/>
      <c r="E46476" s="122"/>
    </row>
    <row r="46477" spans="4:5">
      <c r="D46477" s="122"/>
      <c r="E46477" s="122"/>
    </row>
    <row r="46478" spans="4:5">
      <c r="D46478" s="122"/>
      <c r="E46478" s="122"/>
    </row>
    <row r="46479" spans="4:5">
      <c r="D46479" s="122"/>
      <c r="E46479" s="122"/>
    </row>
    <row r="46480" spans="4:5">
      <c r="D46480" s="122"/>
      <c r="E46480" s="122"/>
    </row>
    <row r="46481" spans="4:5">
      <c r="D46481" s="122"/>
      <c r="E46481" s="122"/>
    </row>
    <row r="46482" spans="4:5">
      <c r="D46482" s="122"/>
      <c r="E46482" s="122"/>
    </row>
    <row r="46483" spans="4:5">
      <c r="D46483" s="122"/>
      <c r="E46483" s="122"/>
    </row>
    <row r="46484" spans="4:5">
      <c r="D46484" s="122"/>
      <c r="E46484" s="122"/>
    </row>
    <row r="46485" spans="4:5">
      <c r="D46485" s="122"/>
      <c r="E46485" s="122"/>
    </row>
    <row r="46486" spans="4:5">
      <c r="D46486" s="122"/>
      <c r="E46486" s="122"/>
    </row>
    <row r="46487" spans="4:5">
      <c r="D46487" s="122"/>
      <c r="E46487" s="122"/>
    </row>
    <row r="46488" spans="4:5">
      <c r="D46488" s="122"/>
      <c r="E46488" s="122"/>
    </row>
    <row r="46489" spans="4:5">
      <c r="D46489" s="122"/>
      <c r="E46489" s="122"/>
    </row>
    <row r="46490" spans="4:5">
      <c r="D46490" s="122"/>
      <c r="E46490" s="122"/>
    </row>
    <row r="46491" spans="4:5">
      <c r="D46491" s="122"/>
      <c r="E46491" s="122"/>
    </row>
    <row r="46492" spans="4:5">
      <c r="D46492" s="122"/>
      <c r="E46492" s="122"/>
    </row>
    <row r="46493" spans="4:5">
      <c r="D46493" s="122"/>
      <c r="E46493" s="122"/>
    </row>
    <row r="46494" spans="4:5">
      <c r="D46494" s="122"/>
      <c r="E46494" s="122"/>
    </row>
    <row r="46495" spans="4:5">
      <c r="D46495" s="122"/>
      <c r="E46495" s="122"/>
    </row>
    <row r="46496" spans="4:5">
      <c r="D46496" s="122"/>
      <c r="E46496" s="122"/>
    </row>
    <row r="46497" spans="4:5">
      <c r="D46497" s="122"/>
      <c r="E46497" s="122"/>
    </row>
    <row r="46498" spans="4:5">
      <c r="D46498" s="122"/>
      <c r="E46498" s="122"/>
    </row>
    <row r="46499" spans="4:5">
      <c r="D46499" s="122"/>
      <c r="E46499" s="122"/>
    </row>
    <row r="46500" spans="4:5">
      <c r="D46500" s="122"/>
      <c r="E46500" s="122"/>
    </row>
    <row r="46501" spans="4:5">
      <c r="D46501" s="122"/>
      <c r="E46501" s="122"/>
    </row>
    <row r="46502" spans="4:5">
      <c r="D46502" s="122"/>
      <c r="E46502" s="122"/>
    </row>
    <row r="46503" spans="4:5">
      <c r="D46503" s="122"/>
      <c r="E46503" s="122"/>
    </row>
    <row r="46504" spans="4:5">
      <c r="D46504" s="122"/>
      <c r="E46504" s="122"/>
    </row>
    <row r="46505" spans="4:5">
      <c r="D46505" s="122"/>
      <c r="E46505" s="122"/>
    </row>
    <row r="46506" spans="4:5">
      <c r="D46506" s="122"/>
      <c r="E46506" s="122"/>
    </row>
    <row r="46507" spans="4:5">
      <c r="D46507" s="122"/>
      <c r="E46507" s="122"/>
    </row>
    <row r="46508" spans="4:5">
      <c r="D46508" s="122"/>
      <c r="E46508" s="122"/>
    </row>
    <row r="46509" spans="4:5">
      <c r="D46509" s="122"/>
      <c r="E46509" s="122"/>
    </row>
    <row r="46510" spans="4:5">
      <c r="D46510" s="122"/>
      <c r="E46510" s="122"/>
    </row>
    <row r="46511" spans="4:5">
      <c r="D46511" s="122"/>
      <c r="E46511" s="122"/>
    </row>
    <row r="46512" spans="4:5">
      <c r="D46512" s="122"/>
      <c r="E46512" s="122"/>
    </row>
    <row r="46513" spans="4:5">
      <c r="D46513" s="122"/>
      <c r="E46513" s="122"/>
    </row>
    <row r="46514" spans="4:5">
      <c r="D46514" s="122"/>
      <c r="E46514" s="122"/>
    </row>
    <row r="46515" spans="4:5">
      <c r="D46515" s="122"/>
      <c r="E46515" s="122"/>
    </row>
    <row r="46516" spans="4:5">
      <c r="D46516" s="122"/>
      <c r="E46516" s="122"/>
    </row>
    <row r="46517" spans="4:5">
      <c r="D46517" s="122"/>
      <c r="E46517" s="122"/>
    </row>
    <row r="46518" spans="4:5">
      <c r="D46518" s="122"/>
      <c r="E46518" s="122"/>
    </row>
    <row r="46519" spans="4:5">
      <c r="D46519" s="122"/>
      <c r="E46519" s="122"/>
    </row>
    <row r="46520" spans="4:5">
      <c r="D46520" s="122"/>
      <c r="E46520" s="122"/>
    </row>
    <row r="46521" spans="4:5">
      <c r="D46521" s="122"/>
      <c r="E46521" s="122"/>
    </row>
    <row r="46522" spans="4:5">
      <c r="D46522" s="122"/>
      <c r="E46522" s="122"/>
    </row>
    <row r="46523" spans="4:5">
      <c r="D46523" s="122"/>
      <c r="E46523" s="122"/>
    </row>
    <row r="46524" spans="4:5">
      <c r="D46524" s="122"/>
      <c r="E46524" s="122"/>
    </row>
    <row r="46525" spans="4:5">
      <c r="D46525" s="122"/>
      <c r="E46525" s="122"/>
    </row>
    <row r="46526" spans="4:5">
      <c r="D46526" s="122"/>
      <c r="E46526" s="122"/>
    </row>
    <row r="46527" spans="4:5">
      <c r="D46527" s="122"/>
      <c r="E46527" s="122"/>
    </row>
    <row r="46528" spans="4:5">
      <c r="D46528" s="122"/>
      <c r="E46528" s="122"/>
    </row>
    <row r="46529" spans="4:5">
      <c r="D46529" s="122"/>
      <c r="E46529" s="122"/>
    </row>
    <row r="46530" spans="4:5">
      <c r="D46530" s="122"/>
      <c r="E46530" s="122"/>
    </row>
    <row r="46531" spans="4:5">
      <c r="D46531" s="122"/>
      <c r="E46531" s="122"/>
    </row>
    <row r="46532" spans="4:5">
      <c r="D46532" s="122"/>
      <c r="E46532" s="122"/>
    </row>
    <row r="46533" spans="4:5">
      <c r="D46533" s="122"/>
      <c r="E46533" s="122"/>
    </row>
    <row r="46534" spans="4:5">
      <c r="D46534" s="122"/>
      <c r="E46534" s="122"/>
    </row>
    <row r="46535" spans="4:5">
      <c r="D46535" s="122"/>
      <c r="E46535" s="122"/>
    </row>
    <row r="46536" spans="4:5">
      <c r="D46536" s="122"/>
      <c r="E46536" s="122"/>
    </row>
    <row r="46537" spans="4:5">
      <c r="D46537" s="122"/>
      <c r="E46537" s="122"/>
    </row>
    <row r="46538" spans="4:5">
      <c r="D46538" s="122"/>
      <c r="E46538" s="122"/>
    </row>
    <row r="46539" spans="4:5">
      <c r="D46539" s="122"/>
      <c r="E46539" s="122"/>
    </row>
    <row r="46540" spans="4:5">
      <c r="D46540" s="122"/>
      <c r="E46540" s="122"/>
    </row>
    <row r="46541" spans="4:5">
      <c r="D46541" s="122"/>
      <c r="E46541" s="122"/>
    </row>
    <row r="46542" spans="4:5">
      <c r="D46542" s="122"/>
      <c r="E46542" s="122"/>
    </row>
    <row r="46543" spans="4:5">
      <c r="D46543" s="122"/>
      <c r="E46543" s="122"/>
    </row>
    <row r="46544" spans="4:5">
      <c r="D46544" s="122"/>
      <c r="E46544" s="122"/>
    </row>
    <row r="46545" spans="4:5">
      <c r="D46545" s="122"/>
      <c r="E46545" s="122"/>
    </row>
    <row r="46546" spans="4:5">
      <c r="D46546" s="122"/>
      <c r="E46546" s="122"/>
    </row>
    <row r="46547" spans="4:5">
      <c r="D46547" s="122"/>
      <c r="E46547" s="122"/>
    </row>
    <row r="46548" spans="4:5">
      <c r="D46548" s="122"/>
      <c r="E46548" s="122"/>
    </row>
    <row r="46549" spans="4:5">
      <c r="D46549" s="122"/>
      <c r="E46549" s="122"/>
    </row>
    <row r="46550" spans="4:5">
      <c r="D46550" s="122"/>
      <c r="E46550" s="122"/>
    </row>
    <row r="46551" spans="4:5">
      <c r="D46551" s="122"/>
      <c r="E46551" s="122"/>
    </row>
    <row r="46552" spans="4:5">
      <c r="D46552" s="122"/>
      <c r="E46552" s="122"/>
    </row>
    <row r="46553" spans="4:5">
      <c r="D46553" s="122"/>
      <c r="E46553" s="122"/>
    </row>
    <row r="46554" spans="4:5">
      <c r="D46554" s="122"/>
      <c r="E46554" s="122"/>
    </row>
    <row r="46555" spans="4:5">
      <c r="D46555" s="122"/>
      <c r="E46555" s="122"/>
    </row>
    <row r="46556" spans="4:5">
      <c r="D46556" s="122"/>
      <c r="E46556" s="122"/>
    </row>
    <row r="46557" spans="4:5">
      <c r="D46557" s="122"/>
      <c r="E46557" s="122"/>
    </row>
    <row r="46558" spans="4:5">
      <c r="D46558" s="122"/>
      <c r="E46558" s="122"/>
    </row>
    <row r="46559" spans="4:5">
      <c r="D46559" s="122"/>
      <c r="E46559" s="122"/>
    </row>
    <row r="46560" spans="4:5">
      <c r="D46560" s="122"/>
      <c r="E46560" s="122"/>
    </row>
    <row r="46561" spans="4:5">
      <c r="D46561" s="122"/>
      <c r="E46561" s="122"/>
    </row>
    <row r="46562" spans="4:5">
      <c r="D46562" s="122"/>
      <c r="E46562" s="122"/>
    </row>
    <row r="46563" spans="4:5">
      <c r="D46563" s="122"/>
      <c r="E46563" s="122"/>
    </row>
    <row r="46564" spans="4:5">
      <c r="D46564" s="122"/>
      <c r="E46564" s="122"/>
    </row>
    <row r="46565" spans="4:5">
      <c r="D46565" s="122"/>
      <c r="E46565" s="122"/>
    </row>
    <row r="46566" spans="4:5">
      <c r="D46566" s="122"/>
      <c r="E46566" s="122"/>
    </row>
    <row r="46567" spans="4:5">
      <c r="D46567" s="122"/>
      <c r="E46567" s="122"/>
    </row>
    <row r="46568" spans="4:5">
      <c r="D46568" s="122"/>
      <c r="E46568" s="122"/>
    </row>
    <row r="46569" spans="4:5">
      <c r="D46569" s="122"/>
      <c r="E46569" s="122"/>
    </row>
    <row r="46570" spans="4:5">
      <c r="D46570" s="122"/>
      <c r="E46570" s="122"/>
    </row>
    <row r="46571" spans="4:5">
      <c r="D46571" s="122"/>
      <c r="E46571" s="122"/>
    </row>
    <row r="46572" spans="4:5">
      <c r="D46572" s="122"/>
      <c r="E46572" s="122"/>
    </row>
    <row r="46573" spans="4:5">
      <c r="D46573" s="122"/>
      <c r="E46573" s="122"/>
    </row>
    <row r="46574" spans="4:5">
      <c r="D46574" s="122"/>
      <c r="E46574" s="122"/>
    </row>
    <row r="46575" spans="4:5">
      <c r="D46575" s="122"/>
      <c r="E46575" s="122"/>
    </row>
    <row r="46576" spans="4:5">
      <c r="D46576" s="122"/>
      <c r="E46576" s="122"/>
    </row>
    <row r="46577" spans="4:5">
      <c r="D46577" s="122"/>
      <c r="E46577" s="122"/>
    </row>
    <row r="46578" spans="4:5">
      <c r="D46578" s="122"/>
      <c r="E46578" s="122"/>
    </row>
    <row r="46579" spans="4:5">
      <c r="D46579" s="122"/>
      <c r="E46579" s="122"/>
    </row>
    <row r="46580" spans="4:5">
      <c r="D46580" s="122"/>
      <c r="E46580" s="122"/>
    </row>
    <row r="46581" spans="4:5">
      <c r="D46581" s="122"/>
      <c r="E46581" s="122"/>
    </row>
    <row r="46582" spans="4:5">
      <c r="D46582" s="122"/>
      <c r="E46582" s="122"/>
    </row>
    <row r="46583" spans="4:5">
      <c r="D46583" s="122"/>
      <c r="E46583" s="122"/>
    </row>
    <row r="46584" spans="4:5">
      <c r="D46584" s="122"/>
      <c r="E46584" s="122"/>
    </row>
    <row r="46585" spans="4:5">
      <c r="D46585" s="122"/>
      <c r="E46585" s="122"/>
    </row>
    <row r="46586" spans="4:5">
      <c r="D46586" s="122"/>
      <c r="E46586" s="122"/>
    </row>
    <row r="46587" spans="4:5">
      <c r="D46587" s="122"/>
      <c r="E46587" s="122"/>
    </row>
    <row r="46588" spans="4:5">
      <c r="D46588" s="122"/>
      <c r="E46588" s="122"/>
    </row>
    <row r="46589" spans="4:5">
      <c r="D46589" s="122"/>
      <c r="E46589" s="122"/>
    </row>
    <row r="46590" spans="4:5">
      <c r="D46590" s="122"/>
      <c r="E46590" s="122"/>
    </row>
    <row r="46591" spans="4:5">
      <c r="D46591" s="122"/>
      <c r="E46591" s="122"/>
    </row>
    <row r="46592" spans="4:5">
      <c r="D46592" s="122"/>
      <c r="E46592" s="122"/>
    </row>
    <row r="46593" spans="4:5">
      <c r="D46593" s="122"/>
      <c r="E46593" s="122"/>
    </row>
    <row r="46594" spans="4:5">
      <c r="D46594" s="122"/>
      <c r="E46594" s="122"/>
    </row>
    <row r="46595" spans="4:5">
      <c r="D46595" s="122"/>
      <c r="E46595" s="122"/>
    </row>
    <row r="46596" spans="4:5">
      <c r="D46596" s="122"/>
      <c r="E46596" s="122"/>
    </row>
    <row r="46597" spans="4:5">
      <c r="D46597" s="122"/>
      <c r="E46597" s="122"/>
    </row>
    <row r="46598" spans="4:5">
      <c r="D46598" s="122"/>
      <c r="E46598" s="122"/>
    </row>
    <row r="46599" spans="4:5">
      <c r="D46599" s="122"/>
      <c r="E46599" s="122"/>
    </row>
    <row r="46600" spans="4:5">
      <c r="D46600" s="122"/>
      <c r="E46600" s="122"/>
    </row>
    <row r="46601" spans="4:5">
      <c r="D46601" s="122"/>
      <c r="E46601" s="122"/>
    </row>
    <row r="46602" spans="4:5">
      <c r="D46602" s="122"/>
      <c r="E46602" s="122"/>
    </row>
    <row r="46603" spans="4:5">
      <c r="D46603" s="122"/>
      <c r="E46603" s="122"/>
    </row>
    <row r="46604" spans="4:5">
      <c r="D46604" s="122"/>
      <c r="E46604" s="122"/>
    </row>
    <row r="46605" spans="4:5">
      <c r="D46605" s="122"/>
      <c r="E46605" s="122"/>
    </row>
    <row r="46606" spans="4:5">
      <c r="D46606" s="122"/>
      <c r="E46606" s="122"/>
    </row>
    <row r="46607" spans="4:5">
      <c r="D46607" s="122"/>
      <c r="E46607" s="122"/>
    </row>
    <row r="46608" spans="4:5">
      <c r="D46608" s="122"/>
      <c r="E46608" s="122"/>
    </row>
    <row r="46609" spans="4:5">
      <c r="D46609" s="122"/>
      <c r="E46609" s="122"/>
    </row>
    <row r="46610" spans="4:5">
      <c r="D46610" s="122"/>
      <c r="E46610" s="122"/>
    </row>
    <row r="46611" spans="4:5">
      <c r="D46611" s="122"/>
      <c r="E46611" s="122"/>
    </row>
    <row r="46612" spans="4:5">
      <c r="D46612" s="122"/>
      <c r="E46612" s="122"/>
    </row>
    <row r="46613" spans="4:5">
      <c r="D46613" s="122"/>
      <c r="E46613" s="122"/>
    </row>
    <row r="46614" spans="4:5">
      <c r="D46614" s="122"/>
      <c r="E46614" s="122"/>
    </row>
    <row r="46615" spans="4:5">
      <c r="D46615" s="122"/>
      <c r="E46615" s="122"/>
    </row>
    <row r="46616" spans="4:5">
      <c r="D46616" s="122"/>
      <c r="E46616" s="122"/>
    </row>
    <row r="46617" spans="4:5">
      <c r="D46617" s="122"/>
      <c r="E46617" s="122"/>
    </row>
    <row r="46618" spans="4:5">
      <c r="D46618" s="122"/>
      <c r="E46618" s="122"/>
    </row>
    <row r="46619" spans="4:5">
      <c r="D46619" s="122"/>
      <c r="E46619" s="122"/>
    </row>
    <row r="46620" spans="4:5">
      <c r="D46620" s="122"/>
      <c r="E46620" s="122"/>
    </row>
    <row r="46621" spans="4:5">
      <c r="D46621" s="122"/>
      <c r="E46621" s="122"/>
    </row>
    <row r="46622" spans="4:5">
      <c r="D46622" s="122"/>
      <c r="E46622" s="122"/>
    </row>
    <row r="46623" spans="4:5">
      <c r="D46623" s="122"/>
      <c r="E46623" s="122"/>
    </row>
    <row r="46624" spans="4:5">
      <c r="D46624" s="122"/>
      <c r="E46624" s="122"/>
    </row>
    <row r="46625" spans="4:5">
      <c r="D46625" s="122"/>
      <c r="E46625" s="122"/>
    </row>
    <row r="46626" spans="4:5">
      <c r="D46626" s="122"/>
      <c r="E46626" s="122"/>
    </row>
    <row r="46627" spans="4:5">
      <c r="D46627" s="122"/>
      <c r="E46627" s="122"/>
    </row>
    <row r="46628" spans="4:5">
      <c r="D46628" s="122"/>
      <c r="E46628" s="122"/>
    </row>
    <row r="46629" spans="4:5">
      <c r="D46629" s="122"/>
      <c r="E46629" s="122"/>
    </row>
    <row r="46630" spans="4:5">
      <c r="D46630" s="122"/>
      <c r="E46630" s="122"/>
    </row>
    <row r="46631" spans="4:5">
      <c r="D46631" s="122"/>
      <c r="E46631" s="122"/>
    </row>
    <row r="46632" spans="4:5">
      <c r="D46632" s="122"/>
      <c r="E46632" s="122"/>
    </row>
    <row r="46633" spans="4:5">
      <c r="D46633" s="122"/>
      <c r="E46633" s="122"/>
    </row>
    <row r="46634" spans="4:5">
      <c r="D46634" s="122"/>
      <c r="E46634" s="122"/>
    </row>
    <row r="46635" spans="4:5">
      <c r="D46635" s="122"/>
      <c r="E46635" s="122"/>
    </row>
    <row r="46636" spans="4:5">
      <c r="D46636" s="122"/>
      <c r="E46636" s="122"/>
    </row>
    <row r="46637" spans="4:5">
      <c r="D46637" s="122"/>
      <c r="E46637" s="122"/>
    </row>
    <row r="46638" spans="4:5">
      <c r="D46638" s="122"/>
      <c r="E46638" s="122"/>
    </row>
    <row r="46639" spans="4:5">
      <c r="D46639" s="122"/>
      <c r="E46639" s="122"/>
    </row>
    <row r="46640" spans="4:5">
      <c r="D46640" s="122"/>
      <c r="E46640" s="122"/>
    </row>
    <row r="46641" spans="4:5">
      <c r="D46641" s="122"/>
      <c r="E46641" s="122"/>
    </row>
    <row r="46642" spans="4:5">
      <c r="D46642" s="122"/>
      <c r="E46642" s="122"/>
    </row>
    <row r="46643" spans="4:5">
      <c r="D46643" s="122"/>
      <c r="E46643" s="122"/>
    </row>
    <row r="46644" spans="4:5">
      <c r="D46644" s="122"/>
      <c r="E46644" s="122"/>
    </row>
    <row r="46645" spans="4:5">
      <c r="D46645" s="122"/>
      <c r="E46645" s="122"/>
    </row>
    <row r="46646" spans="4:5">
      <c r="D46646" s="122"/>
      <c r="E46646" s="122"/>
    </row>
    <row r="46647" spans="4:5">
      <c r="D46647" s="122"/>
      <c r="E46647" s="122"/>
    </row>
    <row r="46648" spans="4:5">
      <c r="D46648" s="122"/>
      <c r="E46648" s="122"/>
    </row>
    <row r="46649" spans="4:5">
      <c r="D46649" s="122"/>
      <c r="E46649" s="122"/>
    </row>
    <row r="46650" spans="4:5">
      <c r="D46650" s="122"/>
      <c r="E46650" s="122"/>
    </row>
    <row r="46651" spans="4:5">
      <c r="D46651" s="122"/>
      <c r="E46651" s="122"/>
    </row>
    <row r="46652" spans="4:5">
      <c r="D46652" s="122"/>
      <c r="E46652" s="122"/>
    </row>
    <row r="46653" spans="4:5">
      <c r="D46653" s="122"/>
      <c r="E46653" s="122"/>
    </row>
    <row r="46654" spans="4:5">
      <c r="D46654" s="122"/>
      <c r="E46654" s="122"/>
    </row>
    <row r="46655" spans="4:5">
      <c r="D46655" s="122"/>
      <c r="E46655" s="122"/>
    </row>
    <row r="46656" spans="4:5">
      <c r="D46656" s="122"/>
      <c r="E46656" s="122"/>
    </row>
    <row r="46657" spans="4:5">
      <c r="D46657" s="122"/>
      <c r="E46657" s="122"/>
    </row>
    <row r="46658" spans="4:5">
      <c r="D46658" s="122"/>
      <c r="E46658" s="122"/>
    </row>
    <row r="46659" spans="4:5">
      <c r="D46659" s="122"/>
      <c r="E46659" s="122"/>
    </row>
    <row r="46660" spans="4:5">
      <c r="D46660" s="122"/>
      <c r="E46660" s="122"/>
    </row>
    <row r="46661" spans="4:5">
      <c r="D46661" s="122"/>
      <c r="E46661" s="122"/>
    </row>
    <row r="46662" spans="4:5">
      <c r="D46662" s="122"/>
      <c r="E46662" s="122"/>
    </row>
    <row r="46663" spans="4:5">
      <c r="D46663" s="122"/>
      <c r="E46663" s="122"/>
    </row>
    <row r="46664" spans="4:5">
      <c r="D46664" s="122"/>
      <c r="E46664" s="122"/>
    </row>
    <row r="46665" spans="4:5">
      <c r="D46665" s="122"/>
      <c r="E46665" s="122"/>
    </row>
    <row r="46666" spans="4:5">
      <c r="D46666" s="122"/>
      <c r="E46666" s="122"/>
    </row>
    <row r="46667" spans="4:5">
      <c r="D46667" s="122"/>
      <c r="E46667" s="122"/>
    </row>
    <row r="46668" spans="4:5">
      <c r="D46668" s="122"/>
      <c r="E46668" s="122"/>
    </row>
    <row r="46669" spans="4:5">
      <c r="D46669" s="122"/>
      <c r="E46669" s="122"/>
    </row>
    <row r="46670" spans="4:5">
      <c r="D46670" s="122"/>
      <c r="E46670" s="122"/>
    </row>
    <row r="46671" spans="4:5">
      <c r="D46671" s="122"/>
      <c r="E46671" s="122"/>
    </row>
    <row r="46672" spans="4:5">
      <c r="D46672" s="122"/>
      <c r="E46672" s="122"/>
    </row>
    <row r="46673" spans="4:5">
      <c r="D46673" s="122"/>
      <c r="E46673" s="122"/>
    </row>
    <row r="46674" spans="4:5">
      <c r="D46674" s="122"/>
      <c r="E46674" s="122"/>
    </row>
    <row r="46675" spans="4:5">
      <c r="D46675" s="122"/>
      <c r="E46675" s="122"/>
    </row>
    <row r="46676" spans="4:5">
      <c r="D46676" s="122"/>
      <c r="E46676" s="122"/>
    </row>
    <row r="46677" spans="4:5">
      <c r="D46677" s="122"/>
      <c r="E46677" s="122"/>
    </row>
    <row r="46678" spans="4:5">
      <c r="D46678" s="122"/>
      <c r="E46678" s="122"/>
    </row>
    <row r="46679" spans="4:5">
      <c r="D46679" s="122"/>
      <c r="E46679" s="122"/>
    </row>
    <row r="46680" spans="4:5">
      <c r="D46680" s="122"/>
      <c r="E46680" s="122"/>
    </row>
    <row r="46681" spans="4:5">
      <c r="D46681" s="122"/>
      <c r="E46681" s="122"/>
    </row>
    <row r="46682" spans="4:5">
      <c r="D46682" s="122"/>
      <c r="E46682" s="122"/>
    </row>
    <row r="46683" spans="4:5">
      <c r="D46683" s="122"/>
      <c r="E46683" s="122"/>
    </row>
    <row r="46684" spans="4:5">
      <c r="D46684" s="122"/>
      <c r="E46684" s="122"/>
    </row>
    <row r="46685" spans="4:5">
      <c r="D46685" s="122"/>
      <c r="E46685" s="122"/>
    </row>
    <row r="46686" spans="4:5">
      <c r="D46686" s="122"/>
      <c r="E46686" s="122"/>
    </row>
    <row r="46687" spans="4:5">
      <c r="D46687" s="122"/>
      <c r="E46687" s="122"/>
    </row>
    <row r="46688" spans="4:5">
      <c r="D46688" s="122"/>
      <c r="E46688" s="122"/>
    </row>
    <row r="46689" spans="4:5">
      <c r="D46689" s="122"/>
      <c r="E46689" s="122"/>
    </row>
    <row r="46690" spans="4:5">
      <c r="D46690" s="122"/>
      <c r="E46690" s="122"/>
    </row>
    <row r="46691" spans="4:5">
      <c r="D46691" s="122"/>
      <c r="E46691" s="122"/>
    </row>
    <row r="46692" spans="4:5">
      <c r="D46692" s="122"/>
      <c r="E46692" s="122"/>
    </row>
    <row r="46693" spans="4:5">
      <c r="D46693" s="122"/>
      <c r="E46693" s="122"/>
    </row>
    <row r="46694" spans="4:5">
      <c r="D46694" s="122"/>
      <c r="E46694" s="122"/>
    </row>
    <row r="46695" spans="4:5">
      <c r="D46695" s="122"/>
      <c r="E46695" s="122"/>
    </row>
    <row r="46696" spans="4:5">
      <c r="D46696" s="122"/>
      <c r="E46696" s="122"/>
    </row>
    <row r="46697" spans="4:5">
      <c r="D46697" s="122"/>
      <c r="E46697" s="122"/>
    </row>
    <row r="46698" spans="4:5">
      <c r="D46698" s="122"/>
      <c r="E46698" s="122"/>
    </row>
    <row r="46699" spans="4:5">
      <c r="D46699" s="122"/>
      <c r="E46699" s="122"/>
    </row>
    <row r="46700" spans="4:5">
      <c r="D46700" s="122"/>
      <c r="E46700" s="122"/>
    </row>
    <row r="46701" spans="4:5">
      <c r="D46701" s="122"/>
      <c r="E46701" s="122"/>
    </row>
    <row r="46702" spans="4:5">
      <c r="D46702" s="122"/>
      <c r="E46702" s="122"/>
    </row>
    <row r="46703" spans="4:5">
      <c r="D46703" s="122"/>
      <c r="E46703" s="122"/>
    </row>
    <row r="46704" spans="4:5">
      <c r="D46704" s="122"/>
      <c r="E46704" s="122"/>
    </row>
    <row r="46705" spans="4:5">
      <c r="D46705" s="122"/>
      <c r="E46705" s="122"/>
    </row>
    <row r="46706" spans="4:5">
      <c r="D46706" s="122"/>
      <c r="E46706" s="122"/>
    </row>
    <row r="46707" spans="4:5">
      <c r="D46707" s="122"/>
      <c r="E46707" s="122"/>
    </row>
    <row r="46708" spans="4:5">
      <c r="D46708" s="122"/>
      <c r="E46708" s="122"/>
    </row>
    <row r="46709" spans="4:5">
      <c r="D46709" s="122"/>
      <c r="E46709" s="122"/>
    </row>
    <row r="46710" spans="4:5">
      <c r="D46710" s="122"/>
      <c r="E46710" s="122"/>
    </row>
    <row r="46711" spans="4:5">
      <c r="D46711" s="122"/>
      <c r="E46711" s="122"/>
    </row>
    <row r="46712" spans="4:5">
      <c r="D46712" s="122"/>
      <c r="E46712" s="122"/>
    </row>
    <row r="46713" spans="4:5">
      <c r="D46713" s="122"/>
      <c r="E46713" s="122"/>
    </row>
    <row r="46714" spans="4:5">
      <c r="D46714" s="122"/>
      <c r="E46714" s="122"/>
    </row>
    <row r="46715" spans="4:5">
      <c r="D46715" s="122"/>
      <c r="E46715" s="122"/>
    </row>
    <row r="46716" spans="4:5">
      <c r="D46716" s="122"/>
      <c r="E46716" s="122"/>
    </row>
    <row r="46717" spans="4:5">
      <c r="D46717" s="122"/>
      <c r="E46717" s="122"/>
    </row>
    <row r="46718" spans="4:5">
      <c r="D46718" s="122"/>
      <c r="E46718" s="122"/>
    </row>
    <row r="46719" spans="4:5">
      <c r="D46719" s="122"/>
      <c r="E46719" s="122"/>
    </row>
    <row r="46720" spans="4:5">
      <c r="D46720" s="122"/>
      <c r="E46720" s="122"/>
    </row>
    <row r="46721" spans="4:5">
      <c r="D46721" s="122"/>
      <c r="E46721" s="122"/>
    </row>
    <row r="46722" spans="4:5">
      <c r="D46722" s="122"/>
      <c r="E46722" s="122"/>
    </row>
    <row r="46723" spans="4:5">
      <c r="D46723" s="122"/>
      <c r="E46723" s="122"/>
    </row>
    <row r="46724" spans="4:5">
      <c r="D46724" s="122"/>
      <c r="E46724" s="122"/>
    </row>
    <row r="46725" spans="4:5">
      <c r="D46725" s="122"/>
      <c r="E46725" s="122"/>
    </row>
    <row r="46726" spans="4:5">
      <c r="D46726" s="122"/>
      <c r="E46726" s="122"/>
    </row>
    <row r="46727" spans="4:5">
      <c r="D46727" s="122"/>
      <c r="E46727" s="122"/>
    </row>
    <row r="46728" spans="4:5">
      <c r="D46728" s="122"/>
      <c r="E46728" s="122"/>
    </row>
    <row r="46729" spans="4:5">
      <c r="D46729" s="122"/>
      <c r="E46729" s="122"/>
    </row>
    <row r="46730" spans="4:5">
      <c r="D46730" s="122"/>
      <c r="E46730" s="122"/>
    </row>
    <row r="46731" spans="4:5">
      <c r="D46731" s="122"/>
      <c r="E46731" s="122"/>
    </row>
    <row r="46732" spans="4:5">
      <c r="D46732" s="122"/>
      <c r="E46732" s="122"/>
    </row>
    <row r="46733" spans="4:5">
      <c r="D46733" s="122"/>
      <c r="E46733" s="122"/>
    </row>
    <row r="46734" spans="4:5">
      <c r="D46734" s="122"/>
      <c r="E46734" s="122"/>
    </row>
    <row r="46735" spans="4:5">
      <c r="D46735" s="122"/>
      <c r="E46735" s="122"/>
    </row>
    <row r="46736" spans="4:5">
      <c r="D46736" s="122"/>
      <c r="E46736" s="122"/>
    </row>
    <row r="46737" spans="4:5">
      <c r="D46737" s="122"/>
      <c r="E46737" s="122"/>
    </row>
    <row r="46738" spans="4:5">
      <c r="D46738" s="122"/>
      <c r="E46738" s="122"/>
    </row>
    <row r="46739" spans="4:5">
      <c r="D46739" s="122"/>
      <c r="E46739" s="122"/>
    </row>
    <row r="46740" spans="4:5">
      <c r="D46740" s="122"/>
      <c r="E46740" s="122"/>
    </row>
    <row r="46741" spans="4:5">
      <c r="D46741" s="122"/>
      <c r="E46741" s="122"/>
    </row>
    <row r="46742" spans="4:5">
      <c r="D46742" s="122"/>
      <c r="E46742" s="122"/>
    </row>
    <row r="46743" spans="4:5">
      <c r="D46743" s="122"/>
      <c r="E46743" s="122"/>
    </row>
    <row r="46744" spans="4:5">
      <c r="D46744" s="122"/>
      <c r="E46744" s="122"/>
    </row>
    <row r="46745" spans="4:5">
      <c r="D46745" s="122"/>
      <c r="E46745" s="122"/>
    </row>
    <row r="46746" spans="4:5">
      <c r="D46746" s="122"/>
      <c r="E46746" s="122"/>
    </row>
    <row r="46747" spans="4:5">
      <c r="D46747" s="122"/>
      <c r="E46747" s="122"/>
    </row>
    <row r="46748" spans="4:5">
      <c r="D46748" s="122"/>
      <c r="E46748" s="122"/>
    </row>
    <row r="46749" spans="4:5">
      <c r="D46749" s="122"/>
      <c r="E46749" s="122"/>
    </row>
    <row r="46750" spans="4:5">
      <c r="D46750" s="122"/>
      <c r="E46750" s="122"/>
    </row>
    <row r="46751" spans="4:5">
      <c r="D46751" s="122"/>
      <c r="E46751" s="122"/>
    </row>
    <row r="46752" spans="4:5">
      <c r="D46752" s="122"/>
      <c r="E46752" s="122"/>
    </row>
    <row r="46753" spans="4:5">
      <c r="D46753" s="122"/>
      <c r="E46753" s="122"/>
    </row>
    <row r="46754" spans="4:5">
      <c r="D46754" s="122"/>
      <c r="E46754" s="122"/>
    </row>
    <row r="46755" spans="4:5">
      <c r="D46755" s="122"/>
      <c r="E46755" s="122"/>
    </row>
    <row r="46756" spans="4:5">
      <c r="D46756" s="122"/>
      <c r="E46756" s="122"/>
    </row>
    <row r="46757" spans="4:5">
      <c r="D46757" s="122"/>
      <c r="E46757" s="122"/>
    </row>
    <row r="46758" spans="4:5">
      <c r="D46758" s="122"/>
      <c r="E46758" s="122"/>
    </row>
    <row r="46759" spans="4:5">
      <c r="D46759" s="122"/>
      <c r="E46759" s="122"/>
    </row>
    <row r="46760" spans="4:5">
      <c r="D46760" s="122"/>
      <c r="E46760" s="122"/>
    </row>
    <row r="46761" spans="4:5">
      <c r="D46761" s="122"/>
      <c r="E46761" s="122"/>
    </row>
    <row r="46762" spans="4:5">
      <c r="D46762" s="122"/>
      <c r="E46762" s="122"/>
    </row>
    <row r="46763" spans="4:5">
      <c r="D46763" s="122"/>
      <c r="E46763" s="122"/>
    </row>
    <row r="46764" spans="4:5">
      <c r="D46764" s="122"/>
      <c r="E46764" s="122"/>
    </row>
    <row r="46765" spans="4:5">
      <c r="D46765" s="122"/>
      <c r="E46765" s="122"/>
    </row>
    <row r="46766" spans="4:5">
      <c r="D46766" s="122"/>
      <c r="E46766" s="122"/>
    </row>
    <row r="46767" spans="4:5">
      <c r="D46767" s="122"/>
      <c r="E46767" s="122"/>
    </row>
    <row r="46768" spans="4:5">
      <c r="D46768" s="122"/>
      <c r="E46768" s="122"/>
    </row>
    <row r="46769" spans="4:5">
      <c r="D46769" s="122"/>
      <c r="E46769" s="122"/>
    </row>
    <row r="46770" spans="4:5">
      <c r="D46770" s="122"/>
      <c r="E46770" s="122"/>
    </row>
    <row r="46771" spans="4:5">
      <c r="D46771" s="122"/>
      <c r="E46771" s="122"/>
    </row>
    <row r="46772" spans="4:5">
      <c r="D46772" s="122"/>
      <c r="E46772" s="122"/>
    </row>
    <row r="46773" spans="4:5">
      <c r="D46773" s="122"/>
      <c r="E46773" s="122"/>
    </row>
    <row r="46774" spans="4:5">
      <c r="D46774" s="122"/>
      <c r="E46774" s="122"/>
    </row>
    <row r="46775" spans="4:5">
      <c r="D46775" s="122"/>
      <c r="E46775" s="122"/>
    </row>
    <row r="46776" spans="4:5">
      <c r="D46776" s="122"/>
      <c r="E46776" s="122"/>
    </row>
    <row r="46777" spans="4:5">
      <c r="D46777" s="122"/>
      <c r="E46777" s="122"/>
    </row>
    <row r="46778" spans="4:5">
      <c r="D46778" s="122"/>
      <c r="E46778" s="122"/>
    </row>
    <row r="46779" spans="4:5">
      <c r="D46779" s="122"/>
      <c r="E46779" s="122"/>
    </row>
    <row r="46780" spans="4:5">
      <c r="D46780" s="122"/>
      <c r="E46780" s="122"/>
    </row>
    <row r="46781" spans="4:5">
      <c r="D46781" s="122"/>
      <c r="E46781" s="122"/>
    </row>
    <row r="46782" spans="4:5">
      <c r="D46782" s="122"/>
      <c r="E46782" s="122"/>
    </row>
    <row r="46783" spans="4:5">
      <c r="D46783" s="122"/>
      <c r="E46783" s="122"/>
    </row>
    <row r="46784" spans="4:5">
      <c r="D46784" s="122"/>
      <c r="E46784" s="122"/>
    </row>
    <row r="46785" spans="4:5">
      <c r="D46785" s="122"/>
      <c r="E46785" s="122"/>
    </row>
    <row r="46786" spans="4:5">
      <c r="D46786" s="122"/>
      <c r="E46786" s="122"/>
    </row>
    <row r="46787" spans="4:5">
      <c r="D46787" s="122"/>
      <c r="E46787" s="122"/>
    </row>
    <row r="46788" spans="4:5">
      <c r="D46788" s="122"/>
      <c r="E46788" s="122"/>
    </row>
    <row r="46789" spans="4:5">
      <c r="D46789" s="122"/>
      <c r="E46789" s="122"/>
    </row>
    <row r="46790" spans="4:5">
      <c r="D46790" s="122"/>
      <c r="E46790" s="122"/>
    </row>
    <row r="46791" spans="4:5">
      <c r="D46791" s="122"/>
      <c r="E46791" s="122"/>
    </row>
    <row r="46792" spans="4:5">
      <c r="D46792" s="122"/>
      <c r="E46792" s="122"/>
    </row>
    <row r="46793" spans="4:5">
      <c r="D46793" s="122"/>
      <c r="E46793" s="122"/>
    </row>
    <row r="46794" spans="4:5">
      <c r="D46794" s="122"/>
      <c r="E46794" s="122"/>
    </row>
    <row r="46795" spans="4:5">
      <c r="D46795" s="122"/>
      <c r="E46795" s="122"/>
    </row>
    <row r="46796" spans="4:5">
      <c r="D46796" s="122"/>
      <c r="E46796" s="122"/>
    </row>
    <row r="46797" spans="4:5">
      <c r="D46797" s="122"/>
      <c r="E46797" s="122"/>
    </row>
    <row r="46798" spans="4:5">
      <c r="D46798" s="122"/>
      <c r="E46798" s="122"/>
    </row>
    <row r="46799" spans="4:5">
      <c r="D46799" s="122"/>
      <c r="E46799" s="122"/>
    </row>
    <row r="46800" spans="4:5">
      <c r="D46800" s="122"/>
      <c r="E46800" s="122"/>
    </row>
    <row r="46801" spans="4:5">
      <c r="D46801" s="122"/>
      <c r="E46801" s="122"/>
    </row>
    <row r="46802" spans="4:5">
      <c r="D46802" s="122"/>
      <c r="E46802" s="122"/>
    </row>
    <row r="46803" spans="4:5">
      <c r="D46803" s="122"/>
      <c r="E46803" s="122"/>
    </row>
    <row r="46804" spans="4:5">
      <c r="D46804" s="122"/>
      <c r="E46804" s="122"/>
    </row>
    <row r="46805" spans="4:5">
      <c r="D46805" s="122"/>
      <c r="E46805" s="122"/>
    </row>
    <row r="46806" spans="4:5">
      <c r="D46806" s="122"/>
      <c r="E46806" s="122"/>
    </row>
    <row r="46807" spans="4:5">
      <c r="D46807" s="122"/>
      <c r="E46807" s="122"/>
    </row>
    <row r="46808" spans="4:5">
      <c r="D46808" s="122"/>
      <c r="E46808" s="122"/>
    </row>
    <row r="46809" spans="4:5">
      <c r="D46809" s="122"/>
      <c r="E46809" s="122"/>
    </row>
    <row r="46810" spans="4:5">
      <c r="D46810" s="122"/>
      <c r="E46810" s="122"/>
    </row>
    <row r="46811" spans="4:5">
      <c r="D46811" s="122"/>
      <c r="E46811" s="122"/>
    </row>
    <row r="46812" spans="4:5">
      <c r="D46812" s="122"/>
      <c r="E46812" s="122"/>
    </row>
    <row r="46813" spans="4:5">
      <c r="D46813" s="122"/>
      <c r="E46813" s="122"/>
    </row>
    <row r="46814" spans="4:5">
      <c r="D46814" s="122"/>
      <c r="E46814" s="122"/>
    </row>
    <row r="46815" spans="4:5">
      <c r="D46815" s="122"/>
      <c r="E46815" s="122"/>
    </row>
    <row r="46816" spans="4:5">
      <c r="D46816" s="122"/>
      <c r="E46816" s="122"/>
    </row>
    <row r="46817" spans="4:5">
      <c r="D46817" s="122"/>
      <c r="E46817" s="122"/>
    </row>
    <row r="46818" spans="4:5">
      <c r="D46818" s="122"/>
      <c r="E46818" s="122"/>
    </row>
    <row r="46819" spans="4:5">
      <c r="D46819" s="122"/>
      <c r="E46819" s="122"/>
    </row>
    <row r="46820" spans="4:5">
      <c r="D46820" s="122"/>
      <c r="E46820" s="122"/>
    </row>
    <row r="46821" spans="4:5">
      <c r="D46821" s="122"/>
      <c r="E46821" s="122"/>
    </row>
    <row r="46822" spans="4:5">
      <c r="D46822" s="122"/>
      <c r="E46822" s="122"/>
    </row>
    <row r="46823" spans="4:5">
      <c r="D46823" s="122"/>
      <c r="E46823" s="122"/>
    </row>
    <row r="46824" spans="4:5">
      <c r="D46824" s="122"/>
      <c r="E46824" s="122"/>
    </row>
    <row r="46825" spans="4:5">
      <c r="D46825" s="122"/>
      <c r="E46825" s="122"/>
    </row>
    <row r="46826" spans="4:5">
      <c r="D46826" s="122"/>
      <c r="E46826" s="122"/>
    </row>
    <row r="46827" spans="4:5">
      <c r="D46827" s="122"/>
      <c r="E46827" s="122"/>
    </row>
    <row r="46828" spans="4:5">
      <c r="D46828" s="122"/>
      <c r="E46828" s="122"/>
    </row>
    <row r="46829" spans="4:5">
      <c r="D46829" s="122"/>
      <c r="E46829" s="122"/>
    </row>
    <row r="46830" spans="4:5">
      <c r="D46830" s="122"/>
      <c r="E46830" s="122"/>
    </row>
    <row r="46831" spans="4:5">
      <c r="D46831" s="122"/>
      <c r="E46831" s="122"/>
    </row>
    <row r="46832" spans="4:5">
      <c r="D46832" s="122"/>
      <c r="E46832" s="122"/>
    </row>
    <row r="46833" spans="4:5">
      <c r="D46833" s="122"/>
      <c r="E46833" s="122"/>
    </row>
    <row r="46834" spans="4:5">
      <c r="D46834" s="122"/>
      <c r="E46834" s="122"/>
    </row>
    <row r="46835" spans="4:5">
      <c r="D46835" s="122"/>
      <c r="E46835" s="122"/>
    </row>
    <row r="46836" spans="4:5">
      <c r="D46836" s="122"/>
      <c r="E46836" s="122"/>
    </row>
    <row r="46837" spans="4:5">
      <c r="D46837" s="122"/>
      <c r="E46837" s="122"/>
    </row>
    <row r="46838" spans="4:5">
      <c r="D46838" s="122"/>
      <c r="E46838" s="122"/>
    </row>
    <row r="46839" spans="4:5">
      <c r="D46839" s="122"/>
      <c r="E46839" s="122"/>
    </row>
    <row r="46840" spans="4:5">
      <c r="D46840" s="122"/>
      <c r="E46840" s="122"/>
    </row>
    <row r="46841" spans="4:5">
      <c r="D46841" s="122"/>
      <c r="E46841" s="122"/>
    </row>
    <row r="46842" spans="4:5">
      <c r="D46842" s="122"/>
      <c r="E46842" s="122"/>
    </row>
    <row r="46843" spans="4:5">
      <c r="D46843" s="122"/>
      <c r="E46843" s="122"/>
    </row>
    <row r="46844" spans="4:5">
      <c r="D46844" s="122"/>
      <c r="E46844" s="122"/>
    </row>
    <row r="46845" spans="4:5">
      <c r="D46845" s="122"/>
      <c r="E46845" s="122"/>
    </row>
    <row r="46846" spans="4:5">
      <c r="D46846" s="122"/>
      <c r="E46846" s="122"/>
    </row>
    <row r="46847" spans="4:5">
      <c r="D46847" s="122"/>
      <c r="E46847" s="122"/>
    </row>
    <row r="46848" spans="4:5">
      <c r="D46848" s="122"/>
      <c r="E46848" s="122"/>
    </row>
    <row r="46849" spans="4:5">
      <c r="D46849" s="122"/>
      <c r="E46849" s="122"/>
    </row>
    <row r="46850" spans="4:5">
      <c r="D46850" s="122"/>
      <c r="E46850" s="122"/>
    </row>
    <row r="46851" spans="4:5">
      <c r="D46851" s="122"/>
      <c r="E46851" s="122"/>
    </row>
    <row r="46852" spans="4:5">
      <c r="D46852" s="122"/>
      <c r="E46852" s="122"/>
    </row>
    <row r="46853" spans="4:5">
      <c r="D46853" s="122"/>
      <c r="E46853" s="122"/>
    </row>
    <row r="46854" spans="4:5">
      <c r="D46854" s="122"/>
      <c r="E46854" s="122"/>
    </row>
    <row r="46855" spans="4:5">
      <c r="D46855" s="122"/>
      <c r="E46855" s="122"/>
    </row>
    <row r="46856" spans="4:5">
      <c r="D46856" s="122"/>
      <c r="E46856" s="122"/>
    </row>
    <row r="46857" spans="4:5">
      <c r="D46857" s="122"/>
      <c r="E46857" s="122"/>
    </row>
    <row r="46858" spans="4:5">
      <c r="D46858" s="122"/>
      <c r="E46858" s="122"/>
    </row>
    <row r="46859" spans="4:5">
      <c r="D46859" s="122"/>
      <c r="E46859" s="122"/>
    </row>
    <row r="46860" spans="4:5">
      <c r="D46860" s="122"/>
      <c r="E46860" s="122"/>
    </row>
    <row r="46861" spans="4:5">
      <c r="D46861" s="122"/>
      <c r="E46861" s="122"/>
    </row>
    <row r="46862" spans="4:5">
      <c r="D46862" s="122"/>
      <c r="E46862" s="122"/>
    </row>
    <row r="46863" spans="4:5">
      <c r="D46863" s="122"/>
      <c r="E46863" s="122"/>
    </row>
    <row r="46864" spans="4:5">
      <c r="D46864" s="122"/>
      <c r="E46864" s="122"/>
    </row>
    <row r="46865" spans="4:5">
      <c r="D46865" s="122"/>
      <c r="E46865" s="122"/>
    </row>
    <row r="46866" spans="4:5">
      <c r="D46866" s="122"/>
      <c r="E46866" s="122"/>
    </row>
    <row r="46867" spans="4:5">
      <c r="D46867" s="122"/>
      <c r="E46867" s="122"/>
    </row>
    <row r="46868" spans="4:5">
      <c r="D46868" s="122"/>
      <c r="E46868" s="122"/>
    </row>
    <row r="46869" spans="4:5">
      <c r="D46869" s="122"/>
      <c r="E46869" s="122"/>
    </row>
    <row r="46870" spans="4:5">
      <c r="D46870" s="122"/>
      <c r="E46870" s="122"/>
    </row>
    <row r="46871" spans="4:5">
      <c r="D46871" s="122"/>
      <c r="E46871" s="122"/>
    </row>
    <row r="46872" spans="4:5">
      <c r="D46872" s="122"/>
      <c r="E46872" s="122"/>
    </row>
    <row r="46873" spans="4:5">
      <c r="D46873" s="122"/>
      <c r="E46873" s="122"/>
    </row>
    <row r="46874" spans="4:5">
      <c r="D46874" s="122"/>
      <c r="E46874" s="122"/>
    </row>
    <row r="46875" spans="4:5">
      <c r="D46875" s="122"/>
      <c r="E46875" s="122"/>
    </row>
    <row r="46876" spans="4:5">
      <c r="D46876" s="122"/>
      <c r="E46876" s="122"/>
    </row>
    <row r="46877" spans="4:5">
      <c r="D46877" s="122"/>
      <c r="E46877" s="122"/>
    </row>
    <row r="46878" spans="4:5">
      <c r="D46878" s="122"/>
      <c r="E46878" s="122"/>
    </row>
    <row r="46879" spans="4:5">
      <c r="D46879" s="122"/>
      <c r="E46879" s="122"/>
    </row>
    <row r="46880" spans="4:5">
      <c r="D46880" s="122"/>
      <c r="E46880" s="122"/>
    </row>
    <row r="46881" spans="4:5">
      <c r="D46881" s="122"/>
      <c r="E46881" s="122"/>
    </row>
    <row r="46882" spans="4:5">
      <c r="D46882" s="122"/>
      <c r="E46882" s="122"/>
    </row>
    <row r="46883" spans="4:5">
      <c r="D46883" s="122"/>
      <c r="E46883" s="122"/>
    </row>
    <row r="46884" spans="4:5">
      <c r="D46884" s="122"/>
      <c r="E46884" s="122"/>
    </row>
    <row r="46885" spans="4:5">
      <c r="D46885" s="122"/>
      <c r="E46885" s="122"/>
    </row>
    <row r="46886" spans="4:5">
      <c r="D46886" s="122"/>
      <c r="E46886" s="122"/>
    </row>
    <row r="46887" spans="4:5">
      <c r="D46887" s="122"/>
      <c r="E46887" s="122"/>
    </row>
    <row r="46888" spans="4:5">
      <c r="D46888" s="122"/>
      <c r="E46888" s="122"/>
    </row>
    <row r="46889" spans="4:5">
      <c r="D46889" s="122"/>
      <c r="E46889" s="122"/>
    </row>
    <row r="46890" spans="4:5">
      <c r="D46890" s="122"/>
      <c r="E46890" s="122"/>
    </row>
    <row r="46891" spans="4:5">
      <c r="D46891" s="122"/>
      <c r="E46891" s="122"/>
    </row>
    <row r="46892" spans="4:5">
      <c r="D46892" s="122"/>
      <c r="E46892" s="122"/>
    </row>
    <row r="46893" spans="4:5">
      <c r="D46893" s="122"/>
      <c r="E46893" s="122"/>
    </row>
    <row r="46894" spans="4:5">
      <c r="D46894" s="122"/>
      <c r="E46894" s="122"/>
    </row>
    <row r="46895" spans="4:5">
      <c r="D46895" s="122"/>
      <c r="E46895" s="122"/>
    </row>
    <row r="46896" spans="4:5">
      <c r="D46896" s="122"/>
      <c r="E46896" s="122"/>
    </row>
    <row r="46897" spans="4:5">
      <c r="D46897" s="122"/>
      <c r="E46897" s="122"/>
    </row>
    <row r="46898" spans="4:5">
      <c r="D46898" s="122"/>
      <c r="E46898" s="122"/>
    </row>
    <row r="46899" spans="4:5">
      <c r="D46899" s="122"/>
      <c r="E46899" s="122"/>
    </row>
    <row r="46900" spans="4:5">
      <c r="D46900" s="122"/>
      <c r="E46900" s="122"/>
    </row>
    <row r="46901" spans="4:5">
      <c r="D46901" s="122"/>
      <c r="E46901" s="122"/>
    </row>
    <row r="46902" spans="4:5">
      <c r="D46902" s="122"/>
      <c r="E46902" s="122"/>
    </row>
    <row r="46903" spans="4:5">
      <c r="D46903" s="122"/>
      <c r="E46903" s="122"/>
    </row>
    <row r="46904" spans="4:5">
      <c r="D46904" s="122"/>
      <c r="E46904" s="122"/>
    </row>
    <row r="46905" spans="4:5">
      <c r="D46905" s="122"/>
      <c r="E46905" s="122"/>
    </row>
    <row r="46906" spans="4:5">
      <c r="D46906" s="122"/>
      <c r="E46906" s="122"/>
    </row>
    <row r="46907" spans="4:5">
      <c r="D46907" s="122"/>
      <c r="E46907" s="122"/>
    </row>
    <row r="46908" spans="4:5">
      <c r="D46908" s="122"/>
      <c r="E46908" s="122"/>
    </row>
    <row r="46909" spans="4:5">
      <c r="D46909" s="122"/>
      <c r="E46909" s="122"/>
    </row>
    <row r="46910" spans="4:5">
      <c r="D46910" s="122"/>
      <c r="E46910" s="122"/>
    </row>
    <row r="46911" spans="4:5">
      <c r="D46911" s="122"/>
      <c r="E46911" s="122"/>
    </row>
    <row r="46912" spans="4:5">
      <c r="D46912" s="122"/>
      <c r="E46912" s="122"/>
    </row>
    <row r="46913" spans="4:5">
      <c r="D46913" s="122"/>
      <c r="E46913" s="122"/>
    </row>
    <row r="46914" spans="4:5">
      <c r="D46914" s="122"/>
      <c r="E46914" s="122"/>
    </row>
    <row r="46915" spans="4:5">
      <c r="D46915" s="122"/>
      <c r="E46915" s="122"/>
    </row>
    <row r="46916" spans="4:5">
      <c r="D46916" s="122"/>
      <c r="E46916" s="122"/>
    </row>
    <row r="46917" spans="4:5">
      <c r="D46917" s="122"/>
      <c r="E46917" s="122"/>
    </row>
    <row r="46918" spans="4:5">
      <c r="D46918" s="122"/>
      <c r="E46918" s="122"/>
    </row>
    <row r="46919" spans="4:5">
      <c r="D46919" s="122"/>
      <c r="E46919" s="122"/>
    </row>
    <row r="46920" spans="4:5">
      <c r="D46920" s="122"/>
      <c r="E46920" s="122"/>
    </row>
    <row r="46921" spans="4:5">
      <c r="D46921" s="122"/>
      <c r="E46921" s="122"/>
    </row>
    <row r="46922" spans="4:5">
      <c r="D46922" s="122"/>
      <c r="E46922" s="122"/>
    </row>
    <row r="46923" spans="4:5">
      <c r="D46923" s="122"/>
      <c r="E46923" s="122"/>
    </row>
    <row r="46924" spans="4:5">
      <c r="D46924" s="122"/>
      <c r="E46924" s="122"/>
    </row>
    <row r="46925" spans="4:5">
      <c r="D46925" s="122"/>
      <c r="E46925" s="122"/>
    </row>
    <row r="46926" spans="4:5">
      <c r="D46926" s="122"/>
      <c r="E46926" s="122"/>
    </row>
    <row r="46927" spans="4:5">
      <c r="D46927" s="122"/>
      <c r="E46927" s="122"/>
    </row>
    <row r="46928" spans="4:5">
      <c r="D46928" s="122"/>
      <c r="E46928" s="122"/>
    </row>
    <row r="46929" spans="4:5">
      <c r="D46929" s="122"/>
      <c r="E46929" s="122"/>
    </row>
    <row r="46930" spans="4:5">
      <c r="D46930" s="122"/>
      <c r="E46930" s="122"/>
    </row>
    <row r="46931" spans="4:5">
      <c r="D46931" s="122"/>
      <c r="E46931" s="122"/>
    </row>
    <row r="46932" spans="4:5">
      <c r="D46932" s="122"/>
      <c r="E46932" s="122"/>
    </row>
    <row r="46933" spans="4:5">
      <c r="D46933" s="122"/>
      <c r="E46933" s="122"/>
    </row>
    <row r="46934" spans="4:5">
      <c r="D46934" s="122"/>
      <c r="E46934" s="122"/>
    </row>
    <row r="46935" spans="4:5">
      <c r="D46935" s="122"/>
      <c r="E46935" s="122"/>
    </row>
    <row r="46936" spans="4:5">
      <c r="D46936" s="122"/>
      <c r="E46936" s="122"/>
    </row>
    <row r="46937" spans="4:5">
      <c r="D46937" s="122"/>
      <c r="E46937" s="122"/>
    </row>
    <row r="46938" spans="4:5">
      <c r="D46938" s="122"/>
      <c r="E46938" s="122"/>
    </row>
    <row r="46939" spans="4:5">
      <c r="D46939" s="122"/>
      <c r="E46939" s="122"/>
    </row>
    <row r="46940" spans="4:5">
      <c r="D46940" s="122"/>
      <c r="E46940" s="122"/>
    </row>
    <row r="46941" spans="4:5">
      <c r="D46941" s="122"/>
      <c r="E46941" s="122"/>
    </row>
    <row r="46942" spans="4:5">
      <c r="D46942" s="122"/>
      <c r="E46942" s="122"/>
    </row>
    <row r="46943" spans="4:5">
      <c r="D46943" s="122"/>
      <c r="E46943" s="122"/>
    </row>
    <row r="46944" spans="4:5">
      <c r="D46944" s="122"/>
      <c r="E46944" s="122"/>
    </row>
    <row r="46945" spans="4:5">
      <c r="D46945" s="122"/>
      <c r="E46945" s="122"/>
    </row>
    <row r="46946" spans="4:5">
      <c r="D46946" s="122"/>
      <c r="E46946" s="122"/>
    </row>
    <row r="46947" spans="4:5">
      <c r="D46947" s="122"/>
      <c r="E46947" s="122"/>
    </row>
    <row r="46948" spans="4:5">
      <c r="D46948" s="122"/>
      <c r="E46948" s="122"/>
    </row>
    <row r="46949" spans="4:5">
      <c r="D46949" s="122"/>
      <c r="E46949" s="122"/>
    </row>
    <row r="46950" spans="4:5">
      <c r="D46950" s="122"/>
      <c r="E46950" s="122"/>
    </row>
    <row r="46951" spans="4:5">
      <c r="D46951" s="122"/>
      <c r="E46951" s="122"/>
    </row>
    <row r="46952" spans="4:5">
      <c r="D46952" s="122"/>
      <c r="E46952" s="122"/>
    </row>
    <row r="46953" spans="4:5">
      <c r="D46953" s="122"/>
      <c r="E46953" s="122"/>
    </row>
    <row r="46954" spans="4:5">
      <c r="D46954" s="122"/>
      <c r="E46954" s="122"/>
    </row>
    <row r="46955" spans="4:5">
      <c r="D46955" s="122"/>
      <c r="E46955" s="122"/>
    </row>
    <row r="46956" spans="4:5">
      <c r="D46956" s="122"/>
      <c r="E46956" s="122"/>
    </row>
    <row r="46957" spans="4:5">
      <c r="D46957" s="122"/>
      <c r="E46957" s="122"/>
    </row>
    <row r="46958" spans="4:5">
      <c r="D46958" s="122"/>
      <c r="E46958" s="122"/>
    </row>
    <row r="46959" spans="4:5">
      <c r="D46959" s="122"/>
      <c r="E46959" s="122"/>
    </row>
    <row r="46960" spans="4:5">
      <c r="D46960" s="122"/>
      <c r="E46960" s="122"/>
    </row>
    <row r="46961" spans="4:5">
      <c r="D46961" s="122"/>
      <c r="E46961" s="122"/>
    </row>
    <row r="46962" spans="4:5">
      <c r="D46962" s="122"/>
      <c r="E46962" s="122"/>
    </row>
    <row r="46963" spans="4:5">
      <c r="D46963" s="122"/>
      <c r="E46963" s="122"/>
    </row>
    <row r="46964" spans="4:5">
      <c r="D46964" s="122"/>
      <c r="E46964" s="122"/>
    </row>
    <row r="46965" spans="4:5">
      <c r="D46965" s="122"/>
      <c r="E46965" s="122"/>
    </row>
    <row r="46966" spans="4:5">
      <c r="D46966" s="122"/>
      <c r="E46966" s="122"/>
    </row>
    <row r="46967" spans="4:5">
      <c r="D46967" s="122"/>
      <c r="E46967" s="122"/>
    </row>
    <row r="46968" spans="4:5">
      <c r="D46968" s="122"/>
      <c r="E46968" s="122"/>
    </row>
    <row r="46969" spans="4:5">
      <c r="D46969" s="122"/>
      <c r="E46969" s="122"/>
    </row>
    <row r="46970" spans="4:5">
      <c r="D46970" s="122"/>
      <c r="E46970" s="122"/>
    </row>
    <row r="46971" spans="4:5">
      <c r="D46971" s="122"/>
      <c r="E46971" s="122"/>
    </row>
    <row r="46972" spans="4:5">
      <c r="D46972" s="122"/>
      <c r="E46972" s="122"/>
    </row>
    <row r="46973" spans="4:5">
      <c r="D46973" s="122"/>
      <c r="E46973" s="122"/>
    </row>
    <row r="46974" spans="4:5">
      <c r="D46974" s="122"/>
      <c r="E46974" s="122"/>
    </row>
    <row r="46975" spans="4:5">
      <c r="D46975" s="122"/>
      <c r="E46975" s="122"/>
    </row>
    <row r="46976" spans="4:5">
      <c r="D46976" s="122"/>
      <c r="E46976" s="122"/>
    </row>
    <row r="46977" spans="4:5">
      <c r="D46977" s="122"/>
      <c r="E46977" s="122"/>
    </row>
    <row r="46978" spans="4:5">
      <c r="D46978" s="122"/>
      <c r="E46978" s="122"/>
    </row>
    <row r="46979" spans="4:5">
      <c r="D46979" s="122"/>
      <c r="E46979" s="122"/>
    </row>
    <row r="46980" spans="4:5">
      <c r="D46980" s="122"/>
      <c r="E46980" s="122"/>
    </row>
    <row r="46981" spans="4:5">
      <c r="D46981" s="122"/>
      <c r="E46981" s="122"/>
    </row>
    <row r="46982" spans="4:5">
      <c r="D46982" s="122"/>
      <c r="E46982" s="122"/>
    </row>
    <row r="46983" spans="4:5">
      <c r="D46983" s="122"/>
      <c r="E46983" s="122"/>
    </row>
    <row r="46984" spans="4:5">
      <c r="D46984" s="122"/>
      <c r="E46984" s="122"/>
    </row>
    <row r="46985" spans="4:5">
      <c r="D46985" s="122"/>
      <c r="E46985" s="122"/>
    </row>
    <row r="46986" spans="4:5">
      <c r="D46986" s="122"/>
      <c r="E46986" s="122"/>
    </row>
    <row r="46987" spans="4:5">
      <c r="D46987" s="122"/>
      <c r="E46987" s="122"/>
    </row>
    <row r="46988" spans="4:5">
      <c r="D46988" s="122"/>
      <c r="E46988" s="122"/>
    </row>
    <row r="46989" spans="4:5">
      <c r="D46989" s="122"/>
      <c r="E46989" s="122"/>
    </row>
    <row r="46990" spans="4:5">
      <c r="D46990" s="122"/>
      <c r="E46990" s="122"/>
    </row>
    <row r="46991" spans="4:5">
      <c r="D46991" s="122"/>
      <c r="E46991" s="122"/>
    </row>
    <row r="46992" spans="4:5">
      <c r="D46992" s="122"/>
      <c r="E46992" s="122"/>
    </row>
    <row r="46993" spans="4:5">
      <c r="D46993" s="122"/>
      <c r="E46993" s="122"/>
    </row>
    <row r="46994" spans="4:5">
      <c r="D46994" s="122"/>
      <c r="E46994" s="122"/>
    </row>
    <row r="46995" spans="4:5">
      <c r="D46995" s="122"/>
      <c r="E46995" s="122"/>
    </row>
    <row r="46996" spans="4:5">
      <c r="D46996" s="122"/>
      <c r="E46996" s="122"/>
    </row>
    <row r="46997" spans="4:5">
      <c r="D46997" s="122"/>
      <c r="E46997" s="122"/>
    </row>
    <row r="46998" spans="4:5">
      <c r="D46998" s="122"/>
      <c r="E46998" s="122"/>
    </row>
    <row r="46999" spans="4:5">
      <c r="D46999" s="122"/>
      <c r="E46999" s="122"/>
    </row>
    <row r="47000" spans="4:5">
      <c r="D47000" s="122"/>
      <c r="E47000" s="122"/>
    </row>
    <row r="47001" spans="4:5">
      <c r="D47001" s="122"/>
      <c r="E47001" s="122"/>
    </row>
    <row r="47002" spans="4:5">
      <c r="D47002" s="122"/>
      <c r="E47002" s="122"/>
    </row>
    <row r="47003" spans="4:5">
      <c r="D47003" s="122"/>
      <c r="E47003" s="122"/>
    </row>
    <row r="47004" spans="4:5">
      <c r="D47004" s="122"/>
      <c r="E47004" s="122"/>
    </row>
    <row r="47005" spans="4:5">
      <c r="D47005" s="122"/>
      <c r="E47005" s="122"/>
    </row>
    <row r="47006" spans="4:5">
      <c r="D47006" s="122"/>
      <c r="E47006" s="122"/>
    </row>
    <row r="47007" spans="4:5">
      <c r="D47007" s="122"/>
      <c r="E47007" s="122"/>
    </row>
    <row r="47008" spans="4:5">
      <c r="D47008" s="122"/>
      <c r="E47008" s="122"/>
    </row>
    <row r="47009" spans="4:5">
      <c r="D47009" s="122"/>
      <c r="E47009" s="122"/>
    </row>
    <row r="47010" spans="4:5">
      <c r="D47010" s="122"/>
      <c r="E47010" s="122"/>
    </row>
    <row r="47011" spans="4:5">
      <c r="D47011" s="122"/>
      <c r="E47011" s="122"/>
    </row>
    <row r="47012" spans="4:5">
      <c r="D47012" s="122"/>
      <c r="E47012" s="122"/>
    </row>
    <row r="47013" spans="4:5">
      <c r="D47013" s="122"/>
      <c r="E47013" s="122"/>
    </row>
    <row r="47014" spans="4:5">
      <c r="D47014" s="122"/>
      <c r="E47014" s="122"/>
    </row>
    <row r="47015" spans="4:5">
      <c r="D47015" s="122"/>
      <c r="E47015" s="122"/>
    </row>
    <row r="47016" spans="4:5">
      <c r="D47016" s="122"/>
      <c r="E47016" s="122"/>
    </row>
    <row r="47017" spans="4:5">
      <c r="D47017" s="122"/>
      <c r="E47017" s="122"/>
    </row>
    <row r="47018" spans="4:5">
      <c r="D47018" s="122"/>
      <c r="E47018" s="122"/>
    </row>
    <row r="47019" spans="4:5">
      <c r="D47019" s="122"/>
      <c r="E47019" s="122"/>
    </row>
    <row r="47020" spans="4:5">
      <c r="D47020" s="122"/>
      <c r="E47020" s="122"/>
    </row>
    <row r="47021" spans="4:5">
      <c r="D47021" s="122"/>
      <c r="E47021" s="122"/>
    </row>
    <row r="47022" spans="4:5">
      <c r="D47022" s="122"/>
      <c r="E47022" s="122"/>
    </row>
    <row r="47023" spans="4:5">
      <c r="D47023" s="122"/>
      <c r="E47023" s="122"/>
    </row>
    <row r="47024" spans="4:5">
      <c r="D47024" s="122"/>
      <c r="E47024" s="122"/>
    </row>
    <row r="47025" spans="4:5">
      <c r="D47025" s="122"/>
      <c r="E47025" s="122"/>
    </row>
    <row r="47026" spans="4:5">
      <c r="D47026" s="122"/>
      <c r="E47026" s="122"/>
    </row>
    <row r="47027" spans="4:5">
      <c r="D47027" s="122"/>
      <c r="E47027" s="122"/>
    </row>
    <row r="47028" spans="4:5">
      <c r="D47028" s="122"/>
      <c r="E47028" s="122"/>
    </row>
    <row r="47029" spans="4:5">
      <c r="D47029" s="122"/>
      <c r="E47029" s="122"/>
    </row>
    <row r="47030" spans="4:5">
      <c r="D47030" s="122"/>
      <c r="E47030" s="122"/>
    </row>
    <row r="47031" spans="4:5">
      <c r="D47031" s="122"/>
      <c r="E47031" s="122"/>
    </row>
    <row r="47032" spans="4:5">
      <c r="D47032" s="122"/>
      <c r="E47032" s="122"/>
    </row>
    <row r="47033" spans="4:5">
      <c r="D47033" s="122"/>
      <c r="E47033" s="122"/>
    </row>
    <row r="47034" spans="4:5">
      <c r="D47034" s="122"/>
      <c r="E47034" s="122"/>
    </row>
    <row r="47035" spans="4:5">
      <c r="D47035" s="122"/>
      <c r="E47035" s="122"/>
    </row>
    <row r="47036" spans="4:5">
      <c r="D47036" s="122"/>
      <c r="E47036" s="122"/>
    </row>
    <row r="47037" spans="4:5">
      <c r="D47037" s="122"/>
      <c r="E47037" s="122"/>
    </row>
    <row r="47038" spans="4:5">
      <c r="D47038" s="122"/>
      <c r="E47038" s="122"/>
    </row>
    <row r="47039" spans="4:5">
      <c r="D47039" s="122"/>
      <c r="E47039" s="122"/>
    </row>
    <row r="47040" spans="4:5">
      <c r="D47040" s="122"/>
      <c r="E47040" s="122"/>
    </row>
    <row r="47041" spans="4:5">
      <c r="D47041" s="122"/>
      <c r="E47041" s="122"/>
    </row>
    <row r="47042" spans="4:5">
      <c r="D47042" s="122"/>
      <c r="E47042" s="122"/>
    </row>
    <row r="47043" spans="4:5">
      <c r="D47043" s="122"/>
      <c r="E47043" s="122"/>
    </row>
    <row r="47044" spans="4:5">
      <c r="D47044" s="122"/>
      <c r="E47044" s="122"/>
    </row>
    <row r="47045" spans="4:5">
      <c r="D47045" s="122"/>
      <c r="E47045" s="122"/>
    </row>
    <row r="47046" spans="4:5">
      <c r="D47046" s="122"/>
      <c r="E47046" s="122"/>
    </row>
    <row r="47047" spans="4:5">
      <c r="D47047" s="122"/>
      <c r="E47047" s="122"/>
    </row>
    <row r="47048" spans="4:5">
      <c r="D47048" s="122"/>
      <c r="E47048" s="122"/>
    </row>
    <row r="47049" spans="4:5">
      <c r="D47049" s="122"/>
      <c r="E47049" s="122"/>
    </row>
    <row r="47050" spans="4:5">
      <c r="D47050" s="122"/>
      <c r="E47050" s="122"/>
    </row>
    <row r="47051" spans="4:5">
      <c r="D47051" s="122"/>
      <c r="E47051" s="122"/>
    </row>
    <row r="47052" spans="4:5">
      <c r="D47052" s="122"/>
      <c r="E47052" s="122"/>
    </row>
    <row r="47053" spans="4:5">
      <c r="D47053" s="122"/>
      <c r="E47053" s="122"/>
    </row>
    <row r="47054" spans="4:5">
      <c r="D47054" s="122"/>
      <c r="E47054" s="122"/>
    </row>
    <row r="47055" spans="4:5">
      <c r="D47055" s="122"/>
      <c r="E47055" s="122"/>
    </row>
    <row r="47056" spans="4:5">
      <c r="D47056" s="122"/>
      <c r="E47056" s="122"/>
    </row>
    <row r="47057" spans="4:5">
      <c r="D47057" s="122"/>
      <c r="E47057" s="122"/>
    </row>
    <row r="47058" spans="4:5">
      <c r="D47058" s="122"/>
      <c r="E47058" s="122"/>
    </row>
    <row r="47059" spans="4:5">
      <c r="D47059" s="122"/>
      <c r="E47059" s="122"/>
    </row>
    <row r="47060" spans="4:5">
      <c r="D47060" s="122"/>
      <c r="E47060" s="122"/>
    </row>
    <row r="47061" spans="4:5">
      <c r="D47061" s="122"/>
      <c r="E47061" s="122"/>
    </row>
    <row r="47062" spans="4:5">
      <c r="D47062" s="122"/>
      <c r="E47062" s="122"/>
    </row>
    <row r="47063" spans="4:5">
      <c r="D47063" s="122"/>
      <c r="E47063" s="122"/>
    </row>
    <row r="47064" spans="4:5">
      <c r="D47064" s="122"/>
      <c r="E47064" s="122"/>
    </row>
    <row r="47065" spans="4:5">
      <c r="D47065" s="122"/>
      <c r="E47065" s="122"/>
    </row>
    <row r="47066" spans="4:5">
      <c r="D47066" s="122"/>
      <c r="E47066" s="122"/>
    </row>
    <row r="47067" spans="4:5">
      <c r="D47067" s="122"/>
      <c r="E47067" s="122"/>
    </row>
    <row r="47068" spans="4:5">
      <c r="D47068" s="122"/>
      <c r="E47068" s="122"/>
    </row>
    <row r="47069" spans="4:5">
      <c r="D47069" s="122"/>
      <c r="E47069" s="122"/>
    </row>
    <row r="47070" spans="4:5">
      <c r="D47070" s="122"/>
      <c r="E47070" s="122"/>
    </row>
    <row r="47071" spans="4:5">
      <c r="D47071" s="122"/>
      <c r="E47071" s="122"/>
    </row>
    <row r="47072" spans="4:5">
      <c r="D47072" s="122"/>
      <c r="E47072" s="122"/>
    </row>
    <row r="47073" spans="4:5">
      <c r="D47073" s="122"/>
      <c r="E47073" s="122"/>
    </row>
    <row r="47074" spans="4:5">
      <c r="D47074" s="122"/>
      <c r="E47074" s="122"/>
    </row>
    <row r="47075" spans="4:5">
      <c r="D47075" s="122"/>
      <c r="E47075" s="122"/>
    </row>
    <row r="47076" spans="4:5">
      <c r="D47076" s="122"/>
      <c r="E47076" s="122"/>
    </row>
    <row r="47077" spans="4:5">
      <c r="D47077" s="122"/>
      <c r="E47077" s="122"/>
    </row>
    <row r="47078" spans="4:5">
      <c r="D47078" s="122"/>
      <c r="E47078" s="122"/>
    </row>
    <row r="47079" spans="4:5">
      <c r="D47079" s="122"/>
      <c r="E47079" s="122"/>
    </row>
    <row r="47080" spans="4:5">
      <c r="D47080" s="122"/>
      <c r="E47080" s="122"/>
    </row>
    <row r="47081" spans="4:5">
      <c r="D47081" s="122"/>
      <c r="E47081" s="122"/>
    </row>
    <row r="47082" spans="4:5">
      <c r="D47082" s="122"/>
      <c r="E47082" s="122"/>
    </row>
    <row r="47083" spans="4:5">
      <c r="D47083" s="122"/>
      <c r="E47083" s="122"/>
    </row>
    <row r="47084" spans="4:5">
      <c r="D47084" s="122"/>
      <c r="E47084" s="122"/>
    </row>
    <row r="47085" spans="4:5">
      <c r="D47085" s="122"/>
      <c r="E47085" s="122"/>
    </row>
    <row r="47086" spans="4:5">
      <c r="D47086" s="122"/>
      <c r="E47086" s="122"/>
    </row>
    <row r="47087" spans="4:5">
      <c r="D47087" s="122"/>
      <c r="E47087" s="122"/>
    </row>
    <row r="47088" spans="4:5">
      <c r="D47088" s="122"/>
      <c r="E47088" s="122"/>
    </row>
    <row r="47089" spans="4:5">
      <c r="D47089" s="122"/>
      <c r="E47089" s="122"/>
    </row>
    <row r="47090" spans="4:5">
      <c r="D47090" s="122"/>
      <c r="E47090" s="122"/>
    </row>
    <row r="47091" spans="4:5">
      <c r="D47091" s="122"/>
      <c r="E47091" s="122"/>
    </row>
    <row r="47092" spans="4:5">
      <c r="D47092" s="122"/>
      <c r="E47092" s="122"/>
    </row>
    <row r="47093" spans="4:5">
      <c r="D47093" s="122"/>
      <c r="E47093" s="122"/>
    </row>
    <row r="47094" spans="4:5">
      <c r="D47094" s="122"/>
      <c r="E47094" s="122"/>
    </row>
    <row r="47095" spans="4:5">
      <c r="D47095" s="122"/>
      <c r="E47095" s="122"/>
    </row>
    <row r="47096" spans="4:5">
      <c r="D47096" s="122"/>
      <c r="E47096" s="122"/>
    </row>
    <row r="47097" spans="4:5">
      <c r="D47097" s="122"/>
      <c r="E47097" s="122"/>
    </row>
    <row r="47098" spans="4:5">
      <c r="D47098" s="122"/>
      <c r="E47098" s="122"/>
    </row>
    <row r="47099" spans="4:5">
      <c r="D47099" s="122"/>
      <c r="E47099" s="122"/>
    </row>
    <row r="47100" spans="4:5">
      <c r="D47100" s="122"/>
      <c r="E47100" s="122"/>
    </row>
    <row r="47101" spans="4:5">
      <c r="D47101" s="122"/>
      <c r="E47101" s="122"/>
    </row>
    <row r="47102" spans="4:5">
      <c r="D47102" s="122"/>
      <c r="E47102" s="122"/>
    </row>
    <row r="47103" spans="4:5">
      <c r="D47103" s="122"/>
      <c r="E47103" s="122"/>
    </row>
    <row r="47104" spans="4:5">
      <c r="D47104" s="122"/>
      <c r="E47104" s="122"/>
    </row>
    <row r="47105" spans="4:5">
      <c r="D47105" s="122"/>
      <c r="E47105" s="122"/>
    </row>
    <row r="47106" spans="4:5">
      <c r="D47106" s="122"/>
      <c r="E47106" s="122"/>
    </row>
    <row r="47107" spans="4:5">
      <c r="D47107" s="122"/>
      <c r="E47107" s="122"/>
    </row>
    <row r="47108" spans="4:5">
      <c r="D47108" s="122"/>
      <c r="E47108" s="122"/>
    </row>
    <row r="47109" spans="4:5">
      <c r="D47109" s="122"/>
      <c r="E47109" s="122"/>
    </row>
    <row r="47110" spans="4:5">
      <c r="D47110" s="122"/>
      <c r="E47110" s="122"/>
    </row>
    <row r="47111" spans="4:5">
      <c r="D47111" s="122"/>
      <c r="E47111" s="122"/>
    </row>
    <row r="47112" spans="4:5">
      <c r="D47112" s="122"/>
      <c r="E47112" s="122"/>
    </row>
    <row r="47113" spans="4:5">
      <c r="D47113" s="122"/>
      <c r="E47113" s="122"/>
    </row>
    <row r="47114" spans="4:5">
      <c r="D47114" s="122"/>
      <c r="E47114" s="122"/>
    </row>
    <row r="47115" spans="4:5">
      <c r="D47115" s="122"/>
      <c r="E47115" s="122"/>
    </row>
    <row r="47116" spans="4:5">
      <c r="D47116" s="122"/>
      <c r="E47116" s="122"/>
    </row>
    <row r="47117" spans="4:5">
      <c r="D47117" s="122"/>
      <c r="E47117" s="122"/>
    </row>
    <row r="47118" spans="4:5">
      <c r="D47118" s="122"/>
      <c r="E47118" s="122"/>
    </row>
    <row r="47119" spans="4:5">
      <c r="D47119" s="122"/>
      <c r="E47119" s="122"/>
    </row>
    <row r="47120" spans="4:5">
      <c r="D47120" s="122"/>
      <c r="E47120" s="122"/>
    </row>
    <row r="47121" spans="4:5">
      <c r="D47121" s="122"/>
      <c r="E47121" s="122"/>
    </row>
    <row r="47122" spans="4:5">
      <c r="D47122" s="122"/>
      <c r="E47122" s="122"/>
    </row>
    <row r="47123" spans="4:5">
      <c r="D47123" s="122"/>
      <c r="E47123" s="122"/>
    </row>
    <row r="47124" spans="4:5">
      <c r="D47124" s="122"/>
      <c r="E47124" s="122"/>
    </row>
    <row r="47125" spans="4:5">
      <c r="D47125" s="122"/>
      <c r="E47125" s="122"/>
    </row>
    <row r="47126" spans="4:5">
      <c r="D47126" s="122"/>
      <c r="E47126" s="122"/>
    </row>
    <row r="47127" spans="4:5">
      <c r="D47127" s="122"/>
      <c r="E47127" s="122"/>
    </row>
    <row r="47128" spans="4:5">
      <c r="D47128" s="122"/>
      <c r="E47128" s="122"/>
    </row>
    <row r="47129" spans="4:5">
      <c r="D47129" s="122"/>
      <c r="E47129" s="122"/>
    </row>
    <row r="47130" spans="4:5">
      <c r="D47130" s="122"/>
      <c r="E47130" s="122"/>
    </row>
    <row r="47131" spans="4:5">
      <c r="D47131" s="122"/>
      <c r="E47131" s="122"/>
    </row>
    <row r="47132" spans="4:5">
      <c r="D47132" s="122"/>
      <c r="E47132" s="122"/>
    </row>
    <row r="47133" spans="4:5">
      <c r="D47133" s="122"/>
      <c r="E47133" s="122"/>
    </row>
    <row r="47134" spans="4:5">
      <c r="D47134" s="122"/>
      <c r="E47134" s="122"/>
    </row>
    <row r="47135" spans="4:5">
      <c r="D47135" s="122"/>
      <c r="E47135" s="122"/>
    </row>
    <row r="47136" spans="4:5">
      <c r="D47136" s="122"/>
      <c r="E47136" s="122"/>
    </row>
    <row r="47137" spans="4:5">
      <c r="D47137" s="122"/>
      <c r="E47137" s="122"/>
    </row>
    <row r="47138" spans="4:5">
      <c r="D47138" s="122"/>
      <c r="E47138" s="122"/>
    </row>
    <row r="47139" spans="4:5">
      <c r="D47139" s="122"/>
      <c r="E47139" s="122"/>
    </row>
    <row r="47140" spans="4:5">
      <c r="D47140" s="122"/>
      <c r="E47140" s="122"/>
    </row>
    <row r="47141" spans="4:5">
      <c r="D47141" s="122"/>
      <c r="E47141" s="122"/>
    </row>
    <row r="47142" spans="4:5">
      <c r="D47142" s="122"/>
      <c r="E47142" s="122"/>
    </row>
    <row r="47143" spans="4:5">
      <c r="D47143" s="122"/>
      <c r="E47143" s="122"/>
    </row>
    <row r="47144" spans="4:5">
      <c r="D47144" s="122"/>
      <c r="E47144" s="122"/>
    </row>
    <row r="47145" spans="4:5">
      <c r="D47145" s="122"/>
      <c r="E47145" s="122"/>
    </row>
    <row r="47146" spans="4:5">
      <c r="D47146" s="122"/>
      <c r="E47146" s="122"/>
    </row>
    <row r="47147" spans="4:5">
      <c r="D47147" s="122"/>
      <c r="E47147" s="122"/>
    </row>
    <row r="47148" spans="4:5">
      <c r="D47148" s="122"/>
      <c r="E47148" s="122"/>
    </row>
    <row r="47149" spans="4:5">
      <c r="D47149" s="122"/>
      <c r="E47149" s="122"/>
    </row>
    <row r="47150" spans="4:5">
      <c r="D47150" s="122"/>
      <c r="E47150" s="122"/>
    </row>
    <row r="47151" spans="4:5">
      <c r="D47151" s="122"/>
      <c r="E47151" s="122"/>
    </row>
    <row r="47152" spans="4:5">
      <c r="D47152" s="122"/>
      <c r="E47152" s="122"/>
    </row>
    <row r="47153" spans="4:5">
      <c r="D47153" s="122"/>
      <c r="E47153" s="122"/>
    </row>
    <row r="47154" spans="4:5">
      <c r="D47154" s="122"/>
      <c r="E47154" s="122"/>
    </row>
    <row r="47155" spans="4:5">
      <c r="D47155" s="122"/>
      <c r="E47155" s="122"/>
    </row>
    <row r="47156" spans="4:5">
      <c r="D47156" s="122"/>
      <c r="E47156" s="122"/>
    </row>
    <row r="47157" spans="4:5">
      <c r="D47157" s="122"/>
      <c r="E47157" s="122"/>
    </row>
    <row r="47158" spans="4:5">
      <c r="D47158" s="122"/>
      <c r="E47158" s="122"/>
    </row>
    <row r="47159" spans="4:5">
      <c r="D47159" s="122"/>
      <c r="E47159" s="122"/>
    </row>
    <row r="47160" spans="4:5">
      <c r="D47160" s="122"/>
      <c r="E47160" s="122"/>
    </row>
    <row r="47161" spans="4:5">
      <c r="D47161" s="122"/>
      <c r="E47161" s="122"/>
    </row>
    <row r="47162" spans="4:5">
      <c r="D47162" s="122"/>
      <c r="E47162" s="122"/>
    </row>
    <row r="47163" spans="4:5">
      <c r="D47163" s="122"/>
      <c r="E47163" s="122"/>
    </row>
    <row r="47164" spans="4:5">
      <c r="D47164" s="122"/>
      <c r="E47164" s="122"/>
    </row>
    <row r="47165" spans="4:5">
      <c r="D47165" s="122"/>
      <c r="E47165" s="122"/>
    </row>
    <row r="47166" spans="4:5">
      <c r="D47166" s="122"/>
      <c r="E47166" s="122"/>
    </row>
    <row r="47167" spans="4:5">
      <c r="D47167" s="122"/>
      <c r="E47167" s="122"/>
    </row>
    <row r="47168" spans="4:5">
      <c r="D47168" s="122"/>
      <c r="E47168" s="122"/>
    </row>
    <row r="47169" spans="4:5">
      <c r="D47169" s="122"/>
      <c r="E47169" s="122"/>
    </row>
    <row r="47170" spans="4:5">
      <c r="D47170" s="122"/>
      <c r="E47170" s="122"/>
    </row>
    <row r="47171" spans="4:5">
      <c r="D47171" s="122"/>
      <c r="E47171" s="122"/>
    </row>
    <row r="47172" spans="4:5">
      <c r="D47172" s="122"/>
      <c r="E47172" s="122"/>
    </row>
    <row r="47173" spans="4:5">
      <c r="D47173" s="122"/>
      <c r="E47173" s="122"/>
    </row>
    <row r="47174" spans="4:5">
      <c r="D47174" s="122"/>
      <c r="E47174" s="122"/>
    </row>
    <row r="47175" spans="4:5">
      <c r="D47175" s="122"/>
      <c r="E47175" s="122"/>
    </row>
    <row r="47176" spans="4:5">
      <c r="D47176" s="122"/>
      <c r="E47176" s="122"/>
    </row>
    <row r="47177" spans="4:5">
      <c r="D47177" s="122"/>
      <c r="E47177" s="122"/>
    </row>
    <row r="47178" spans="4:5">
      <c r="D47178" s="122"/>
      <c r="E47178" s="122"/>
    </row>
    <row r="47179" spans="4:5">
      <c r="D47179" s="122"/>
      <c r="E47179" s="122"/>
    </row>
    <row r="47180" spans="4:5">
      <c r="D47180" s="122"/>
      <c r="E47180" s="122"/>
    </row>
    <row r="47181" spans="4:5">
      <c r="D47181" s="122"/>
      <c r="E47181" s="122"/>
    </row>
    <row r="47182" spans="4:5">
      <c r="D47182" s="122"/>
      <c r="E47182" s="122"/>
    </row>
    <row r="47183" spans="4:5">
      <c r="D47183" s="122"/>
      <c r="E47183" s="122"/>
    </row>
    <row r="47184" spans="4:5">
      <c r="D47184" s="122"/>
      <c r="E47184" s="122"/>
    </row>
    <row r="47185" spans="4:5">
      <c r="D47185" s="122"/>
      <c r="E47185" s="122"/>
    </row>
    <row r="47186" spans="4:5">
      <c r="D47186" s="122"/>
      <c r="E47186" s="122"/>
    </row>
    <row r="47187" spans="4:5">
      <c r="D47187" s="122"/>
      <c r="E47187" s="122"/>
    </row>
    <row r="47188" spans="4:5">
      <c r="D47188" s="122"/>
      <c r="E47188" s="122"/>
    </row>
    <row r="47189" spans="4:5">
      <c r="D47189" s="122"/>
      <c r="E47189" s="122"/>
    </row>
    <row r="47190" spans="4:5">
      <c r="D47190" s="122"/>
      <c r="E47190" s="122"/>
    </row>
    <row r="47191" spans="4:5">
      <c r="D47191" s="122"/>
      <c r="E47191" s="122"/>
    </row>
    <row r="47192" spans="4:5">
      <c r="D47192" s="122"/>
      <c r="E47192" s="122"/>
    </row>
    <row r="47193" spans="4:5">
      <c r="D47193" s="122"/>
      <c r="E47193" s="122"/>
    </row>
    <row r="47194" spans="4:5">
      <c r="D47194" s="122"/>
      <c r="E47194" s="122"/>
    </row>
    <row r="47195" spans="4:5">
      <c r="D47195" s="122"/>
      <c r="E47195" s="122"/>
    </row>
    <row r="47196" spans="4:5">
      <c r="D47196" s="122"/>
      <c r="E47196" s="122"/>
    </row>
    <row r="47197" spans="4:5">
      <c r="D47197" s="122"/>
      <c r="E47197" s="122"/>
    </row>
    <row r="47198" spans="4:5">
      <c r="D47198" s="122"/>
      <c r="E47198" s="122"/>
    </row>
    <row r="47199" spans="4:5">
      <c r="D47199" s="122"/>
      <c r="E47199" s="122"/>
    </row>
    <row r="47200" spans="4:5">
      <c r="D47200" s="122"/>
      <c r="E47200" s="122"/>
    </row>
    <row r="47201" spans="4:5">
      <c r="D47201" s="122"/>
      <c r="E47201" s="122"/>
    </row>
    <row r="47202" spans="4:5">
      <c r="D47202" s="122"/>
      <c r="E47202" s="122"/>
    </row>
    <row r="47203" spans="4:5">
      <c r="D47203" s="122"/>
      <c r="E47203" s="122"/>
    </row>
    <row r="47204" spans="4:5">
      <c r="D47204" s="122"/>
      <c r="E47204" s="122"/>
    </row>
    <row r="47205" spans="4:5">
      <c r="D47205" s="122"/>
      <c r="E47205" s="122"/>
    </row>
    <row r="47206" spans="4:5">
      <c r="D47206" s="122"/>
      <c r="E47206" s="122"/>
    </row>
    <row r="47207" spans="4:5">
      <c r="D47207" s="122"/>
      <c r="E47207" s="122"/>
    </row>
    <row r="47208" spans="4:5">
      <c r="D47208" s="122"/>
      <c r="E47208" s="122"/>
    </row>
    <row r="47209" spans="4:5">
      <c r="D47209" s="122"/>
      <c r="E47209" s="122"/>
    </row>
    <row r="47210" spans="4:5">
      <c r="D47210" s="122"/>
      <c r="E47210" s="122"/>
    </row>
    <row r="47211" spans="4:5">
      <c r="D47211" s="122"/>
      <c r="E47211" s="122"/>
    </row>
    <row r="47212" spans="4:5">
      <c r="D47212" s="122"/>
      <c r="E47212" s="122"/>
    </row>
    <row r="47213" spans="4:5">
      <c r="D47213" s="122"/>
      <c r="E47213" s="122"/>
    </row>
    <row r="47214" spans="4:5">
      <c r="D47214" s="122"/>
      <c r="E47214" s="122"/>
    </row>
    <row r="47215" spans="4:5">
      <c r="D47215" s="122"/>
      <c r="E47215" s="122"/>
    </row>
    <row r="47216" spans="4:5">
      <c r="D47216" s="122"/>
      <c r="E47216" s="122"/>
    </row>
    <row r="47217" spans="4:5">
      <c r="D47217" s="122"/>
      <c r="E47217" s="122"/>
    </row>
    <row r="47218" spans="4:5">
      <c r="D47218" s="122"/>
      <c r="E47218" s="122"/>
    </row>
    <row r="47219" spans="4:5">
      <c r="D47219" s="122"/>
      <c r="E47219" s="122"/>
    </row>
    <row r="47220" spans="4:5">
      <c r="D47220" s="122"/>
      <c r="E47220" s="122"/>
    </row>
    <row r="47221" spans="4:5">
      <c r="D47221" s="122"/>
      <c r="E47221" s="122"/>
    </row>
    <row r="47222" spans="4:5">
      <c r="D47222" s="122"/>
      <c r="E47222" s="122"/>
    </row>
    <row r="47223" spans="4:5">
      <c r="D47223" s="122"/>
      <c r="E47223" s="122"/>
    </row>
    <row r="47224" spans="4:5">
      <c r="D47224" s="122"/>
      <c r="E47224" s="122"/>
    </row>
    <row r="47225" spans="4:5">
      <c r="D47225" s="122"/>
      <c r="E47225" s="122"/>
    </row>
    <row r="47226" spans="4:5">
      <c r="D47226" s="122"/>
      <c r="E47226" s="122"/>
    </row>
    <row r="47227" spans="4:5">
      <c r="D47227" s="122"/>
      <c r="E47227" s="122"/>
    </row>
    <row r="47228" spans="4:5">
      <c r="D47228" s="122"/>
      <c r="E47228" s="122"/>
    </row>
    <row r="47229" spans="4:5">
      <c r="D47229" s="122"/>
      <c r="E47229" s="122"/>
    </row>
    <row r="47230" spans="4:5">
      <c r="D47230" s="122"/>
      <c r="E47230" s="122"/>
    </row>
    <row r="47231" spans="4:5">
      <c r="D47231" s="122"/>
      <c r="E47231" s="122"/>
    </row>
    <row r="47232" spans="4:5">
      <c r="D47232" s="122"/>
      <c r="E47232" s="122"/>
    </row>
    <row r="47233" spans="4:5">
      <c r="D47233" s="122"/>
      <c r="E47233" s="122"/>
    </row>
    <row r="47234" spans="4:5">
      <c r="D47234" s="122"/>
      <c r="E47234" s="122"/>
    </row>
    <row r="47235" spans="4:5">
      <c r="D47235" s="122"/>
      <c r="E47235" s="122"/>
    </row>
    <row r="47236" spans="4:5">
      <c r="D47236" s="122"/>
      <c r="E47236" s="122"/>
    </row>
    <row r="47237" spans="4:5">
      <c r="D47237" s="122"/>
      <c r="E47237" s="122"/>
    </row>
    <row r="47238" spans="4:5">
      <c r="D47238" s="122"/>
      <c r="E47238" s="122"/>
    </row>
    <row r="47239" spans="4:5">
      <c r="D47239" s="122"/>
      <c r="E47239" s="122"/>
    </row>
    <row r="47240" spans="4:5">
      <c r="D47240" s="122"/>
      <c r="E47240" s="122"/>
    </row>
    <row r="47241" spans="4:5">
      <c r="D47241" s="122"/>
      <c r="E47241" s="122"/>
    </row>
    <row r="47242" spans="4:5">
      <c r="D47242" s="122"/>
      <c r="E47242" s="122"/>
    </row>
    <row r="47243" spans="4:5">
      <c r="D47243" s="122"/>
      <c r="E47243" s="122"/>
    </row>
    <row r="47244" spans="4:5">
      <c r="D47244" s="122"/>
      <c r="E47244" s="122"/>
    </row>
    <row r="47245" spans="4:5">
      <c r="D47245" s="122"/>
      <c r="E47245" s="122"/>
    </row>
    <row r="47246" spans="4:5">
      <c r="D47246" s="122"/>
      <c r="E47246" s="122"/>
    </row>
    <row r="47247" spans="4:5">
      <c r="D47247" s="122"/>
      <c r="E47247" s="122"/>
    </row>
    <row r="47248" spans="4:5">
      <c r="D47248" s="122"/>
      <c r="E47248" s="122"/>
    </row>
    <row r="47249" spans="4:5">
      <c r="D47249" s="122"/>
      <c r="E47249" s="122"/>
    </row>
    <row r="47250" spans="4:5">
      <c r="D47250" s="122"/>
      <c r="E47250" s="122"/>
    </row>
    <row r="47251" spans="4:5">
      <c r="D47251" s="122"/>
      <c r="E47251" s="122"/>
    </row>
    <row r="47252" spans="4:5">
      <c r="D47252" s="122"/>
      <c r="E47252" s="122"/>
    </row>
    <row r="47253" spans="4:5">
      <c r="D47253" s="122"/>
      <c r="E47253" s="122"/>
    </row>
    <row r="47254" spans="4:5">
      <c r="D47254" s="122"/>
      <c r="E47254" s="122"/>
    </row>
    <row r="47255" spans="4:5">
      <c r="D47255" s="122"/>
      <c r="E47255" s="122"/>
    </row>
    <row r="47256" spans="4:5">
      <c r="D47256" s="122"/>
      <c r="E47256" s="122"/>
    </row>
    <row r="47257" spans="4:5">
      <c r="D47257" s="122"/>
      <c r="E47257" s="122"/>
    </row>
    <row r="47258" spans="4:5">
      <c r="D47258" s="122"/>
      <c r="E47258" s="122"/>
    </row>
    <row r="47259" spans="4:5">
      <c r="D47259" s="122"/>
      <c r="E47259" s="122"/>
    </row>
    <row r="47260" spans="4:5">
      <c r="D47260" s="122"/>
      <c r="E47260" s="122"/>
    </row>
    <row r="47261" spans="4:5">
      <c r="D47261" s="122"/>
      <c r="E47261" s="122"/>
    </row>
    <row r="47262" spans="4:5">
      <c r="D47262" s="122"/>
      <c r="E47262" s="122"/>
    </row>
    <row r="47263" spans="4:5">
      <c r="D47263" s="122"/>
      <c r="E47263" s="122"/>
    </row>
    <row r="47264" spans="4:5">
      <c r="D47264" s="122"/>
      <c r="E47264" s="122"/>
    </row>
    <row r="47265" spans="4:5">
      <c r="D47265" s="122"/>
      <c r="E47265" s="122"/>
    </row>
    <row r="47266" spans="4:5">
      <c r="D47266" s="122"/>
      <c r="E47266" s="122"/>
    </row>
    <row r="47267" spans="4:5">
      <c r="D47267" s="122"/>
      <c r="E47267" s="122"/>
    </row>
    <row r="47268" spans="4:5">
      <c r="D47268" s="122"/>
      <c r="E47268" s="122"/>
    </row>
    <row r="47269" spans="4:5">
      <c r="D47269" s="122"/>
      <c r="E47269" s="122"/>
    </row>
    <row r="47270" spans="4:5">
      <c r="D47270" s="122"/>
      <c r="E47270" s="122"/>
    </row>
    <row r="47271" spans="4:5">
      <c r="D47271" s="122"/>
      <c r="E47271" s="122"/>
    </row>
    <row r="47272" spans="4:5">
      <c r="D47272" s="122"/>
      <c r="E47272" s="122"/>
    </row>
    <row r="47273" spans="4:5">
      <c r="D47273" s="122"/>
      <c r="E47273" s="122"/>
    </row>
    <row r="47274" spans="4:5">
      <c r="D47274" s="122"/>
      <c r="E47274" s="122"/>
    </row>
    <row r="47275" spans="4:5">
      <c r="D47275" s="122"/>
      <c r="E47275" s="122"/>
    </row>
    <row r="47276" spans="4:5">
      <c r="D47276" s="122"/>
      <c r="E47276" s="122"/>
    </row>
    <row r="47277" spans="4:5">
      <c r="D47277" s="122"/>
      <c r="E47277" s="122"/>
    </row>
    <row r="47278" spans="4:5">
      <c r="D47278" s="122"/>
      <c r="E47278" s="122"/>
    </row>
    <row r="47279" spans="4:5">
      <c r="D47279" s="122"/>
      <c r="E47279" s="122"/>
    </row>
    <row r="47280" spans="4:5">
      <c r="D47280" s="122"/>
      <c r="E47280" s="122"/>
    </row>
    <row r="47281" spans="4:5">
      <c r="D47281" s="122"/>
      <c r="E47281" s="122"/>
    </row>
    <row r="47282" spans="4:5">
      <c r="D47282" s="122"/>
      <c r="E47282" s="122"/>
    </row>
    <row r="47283" spans="4:5">
      <c r="D47283" s="122"/>
      <c r="E47283" s="122"/>
    </row>
    <row r="47284" spans="4:5">
      <c r="D47284" s="122"/>
      <c r="E47284" s="122"/>
    </row>
    <row r="47285" spans="4:5">
      <c r="D47285" s="122"/>
      <c r="E47285" s="122"/>
    </row>
    <row r="47286" spans="4:5">
      <c r="D47286" s="122"/>
      <c r="E47286" s="122"/>
    </row>
    <row r="47287" spans="4:5">
      <c r="D47287" s="122"/>
      <c r="E47287" s="122"/>
    </row>
    <row r="47288" spans="4:5">
      <c r="D47288" s="122"/>
      <c r="E47288" s="122"/>
    </row>
    <row r="47289" spans="4:5">
      <c r="D47289" s="122"/>
      <c r="E47289" s="122"/>
    </row>
    <row r="47290" spans="4:5">
      <c r="D47290" s="122"/>
      <c r="E47290" s="122"/>
    </row>
    <row r="47291" spans="4:5">
      <c r="D47291" s="122"/>
      <c r="E47291" s="122"/>
    </row>
    <row r="47292" spans="4:5">
      <c r="D47292" s="122"/>
      <c r="E47292" s="122"/>
    </row>
    <row r="47293" spans="4:5">
      <c r="D47293" s="122"/>
      <c r="E47293" s="122"/>
    </row>
    <row r="47294" spans="4:5">
      <c r="D47294" s="122"/>
      <c r="E47294" s="122"/>
    </row>
    <row r="47295" spans="4:5">
      <c r="D47295" s="122"/>
      <c r="E47295" s="122"/>
    </row>
    <row r="47296" spans="4:5">
      <c r="D47296" s="122"/>
      <c r="E47296" s="122"/>
    </row>
    <row r="47297" spans="4:5">
      <c r="D47297" s="122"/>
      <c r="E47297" s="122"/>
    </row>
    <row r="47298" spans="4:5">
      <c r="D47298" s="122"/>
      <c r="E47298" s="122"/>
    </row>
    <row r="47299" spans="4:5">
      <c r="D47299" s="122"/>
      <c r="E47299" s="122"/>
    </row>
    <row r="47300" spans="4:5">
      <c r="D47300" s="122"/>
      <c r="E47300" s="122"/>
    </row>
    <row r="47301" spans="4:5">
      <c r="D47301" s="122"/>
      <c r="E47301" s="122"/>
    </row>
    <row r="47302" spans="4:5">
      <c r="D47302" s="122"/>
      <c r="E47302" s="122"/>
    </row>
    <row r="47303" spans="4:5">
      <c r="D47303" s="122"/>
      <c r="E47303" s="122"/>
    </row>
    <row r="47304" spans="4:5">
      <c r="D47304" s="122"/>
      <c r="E47304" s="122"/>
    </row>
    <row r="47305" spans="4:5">
      <c r="D47305" s="122"/>
      <c r="E47305" s="122"/>
    </row>
    <row r="47306" spans="4:5">
      <c r="D47306" s="122"/>
      <c r="E47306" s="122"/>
    </row>
    <row r="47307" spans="4:5">
      <c r="D47307" s="122"/>
      <c r="E47307" s="122"/>
    </row>
    <row r="47308" spans="4:5">
      <c r="D47308" s="122"/>
      <c r="E47308" s="122"/>
    </row>
    <row r="47309" spans="4:5">
      <c r="D47309" s="122"/>
      <c r="E47309" s="122"/>
    </row>
    <row r="47310" spans="4:5">
      <c r="D47310" s="122"/>
      <c r="E47310" s="122"/>
    </row>
    <row r="47311" spans="4:5">
      <c r="D47311" s="122"/>
      <c r="E47311" s="122"/>
    </row>
    <row r="47312" spans="4:5">
      <c r="D47312" s="122"/>
      <c r="E47312" s="122"/>
    </row>
    <row r="47313" spans="4:5">
      <c r="D47313" s="122"/>
      <c r="E47313" s="122"/>
    </row>
    <row r="47314" spans="4:5">
      <c r="D47314" s="122"/>
      <c r="E47314" s="122"/>
    </row>
    <row r="47315" spans="4:5">
      <c r="D47315" s="122"/>
      <c r="E47315" s="122"/>
    </row>
    <row r="47316" spans="4:5">
      <c r="D47316" s="122"/>
      <c r="E47316" s="122"/>
    </row>
    <row r="47317" spans="4:5">
      <c r="D47317" s="122"/>
      <c r="E47317" s="122"/>
    </row>
    <row r="47318" spans="4:5">
      <c r="D47318" s="122"/>
      <c r="E47318" s="122"/>
    </row>
    <row r="47319" spans="4:5">
      <c r="D47319" s="122"/>
      <c r="E47319" s="122"/>
    </row>
    <row r="47320" spans="4:5">
      <c r="D47320" s="122"/>
      <c r="E47320" s="122"/>
    </row>
    <row r="47321" spans="4:5">
      <c r="D47321" s="122"/>
      <c r="E47321" s="122"/>
    </row>
    <row r="47322" spans="4:5">
      <c r="D47322" s="122"/>
      <c r="E47322" s="122"/>
    </row>
    <row r="47323" spans="4:5">
      <c r="D47323" s="122"/>
      <c r="E47323" s="122"/>
    </row>
    <row r="47324" spans="4:5">
      <c r="D47324" s="122"/>
      <c r="E47324" s="122"/>
    </row>
    <row r="47325" spans="4:5">
      <c r="D47325" s="122"/>
      <c r="E47325" s="122"/>
    </row>
    <row r="47326" spans="4:5">
      <c r="D47326" s="122"/>
      <c r="E47326" s="122"/>
    </row>
    <row r="47327" spans="4:5">
      <c r="D47327" s="122"/>
      <c r="E47327" s="122"/>
    </row>
    <row r="47328" spans="4:5">
      <c r="D47328" s="122"/>
      <c r="E47328" s="122"/>
    </row>
    <row r="47329" spans="4:5">
      <c r="D47329" s="122"/>
      <c r="E47329" s="122"/>
    </row>
    <row r="47330" spans="4:5">
      <c r="D47330" s="122"/>
      <c r="E47330" s="122"/>
    </row>
    <row r="47331" spans="4:5">
      <c r="D47331" s="122"/>
      <c r="E47331" s="122"/>
    </row>
    <row r="47332" spans="4:5">
      <c r="D47332" s="122"/>
      <c r="E47332" s="122"/>
    </row>
    <row r="47333" spans="4:5">
      <c r="D47333" s="122"/>
      <c r="E47333" s="122"/>
    </row>
    <row r="47334" spans="4:5">
      <c r="D47334" s="122"/>
      <c r="E47334" s="122"/>
    </row>
    <row r="47335" spans="4:5">
      <c r="D47335" s="122"/>
      <c r="E47335" s="122"/>
    </row>
    <row r="47336" spans="4:5">
      <c r="D47336" s="122"/>
      <c r="E47336" s="122"/>
    </row>
    <row r="47337" spans="4:5">
      <c r="D47337" s="122"/>
      <c r="E47337" s="122"/>
    </row>
    <row r="47338" spans="4:5">
      <c r="D47338" s="122"/>
      <c r="E47338" s="122"/>
    </row>
    <row r="47339" spans="4:5">
      <c r="D47339" s="122"/>
      <c r="E47339" s="122"/>
    </row>
    <row r="47340" spans="4:5">
      <c r="D47340" s="122"/>
      <c r="E47340" s="122"/>
    </row>
    <row r="47341" spans="4:5">
      <c r="D47341" s="122"/>
      <c r="E47341" s="122"/>
    </row>
    <row r="47342" spans="4:5">
      <c r="D47342" s="122"/>
      <c r="E47342" s="122"/>
    </row>
    <row r="47343" spans="4:5">
      <c r="D47343" s="122"/>
      <c r="E47343" s="122"/>
    </row>
    <row r="47344" spans="4:5">
      <c r="D47344" s="122"/>
      <c r="E47344" s="122"/>
    </row>
    <row r="47345" spans="4:5">
      <c r="D47345" s="122"/>
      <c r="E47345" s="122"/>
    </row>
    <row r="47346" spans="4:5">
      <c r="D47346" s="122"/>
      <c r="E47346" s="122"/>
    </row>
    <row r="47347" spans="4:5">
      <c r="D47347" s="122"/>
      <c r="E47347" s="122"/>
    </row>
    <row r="47348" spans="4:5">
      <c r="D47348" s="122"/>
      <c r="E47348" s="122"/>
    </row>
    <row r="47349" spans="4:5">
      <c r="D47349" s="122"/>
      <c r="E47349" s="122"/>
    </row>
    <row r="47350" spans="4:5">
      <c r="D47350" s="122"/>
      <c r="E47350" s="122"/>
    </row>
    <row r="47351" spans="4:5">
      <c r="D47351" s="122"/>
      <c r="E47351" s="122"/>
    </row>
    <row r="47352" spans="4:5">
      <c r="D47352" s="122"/>
      <c r="E47352" s="122"/>
    </row>
    <row r="47353" spans="4:5">
      <c r="D47353" s="122"/>
      <c r="E47353" s="122"/>
    </row>
    <row r="47354" spans="4:5">
      <c r="D47354" s="122"/>
      <c r="E47354" s="122"/>
    </row>
    <row r="47355" spans="4:5">
      <c r="D47355" s="122"/>
      <c r="E47355" s="122"/>
    </row>
    <row r="47356" spans="4:5">
      <c r="D47356" s="122"/>
      <c r="E47356" s="122"/>
    </row>
    <row r="47357" spans="4:5">
      <c r="D47357" s="122"/>
      <c r="E47357" s="122"/>
    </row>
    <row r="47358" spans="4:5">
      <c r="D47358" s="122"/>
      <c r="E47358" s="122"/>
    </row>
    <row r="47359" spans="4:5">
      <c r="D47359" s="122"/>
      <c r="E47359" s="122"/>
    </row>
    <row r="47360" spans="4:5">
      <c r="D47360" s="122"/>
      <c r="E47360" s="122"/>
    </row>
    <row r="47361" spans="4:5">
      <c r="D47361" s="122"/>
      <c r="E47361" s="122"/>
    </row>
    <row r="47362" spans="4:5">
      <c r="D47362" s="122"/>
      <c r="E47362" s="122"/>
    </row>
    <row r="47363" spans="4:5">
      <c r="D47363" s="122"/>
      <c r="E47363" s="122"/>
    </row>
    <row r="47364" spans="4:5">
      <c r="D47364" s="122"/>
      <c r="E47364" s="122"/>
    </row>
    <row r="47365" spans="4:5">
      <c r="D47365" s="122"/>
      <c r="E47365" s="122"/>
    </row>
    <row r="47366" spans="4:5">
      <c r="D47366" s="122"/>
      <c r="E47366" s="122"/>
    </row>
    <row r="47367" spans="4:5">
      <c r="D47367" s="122"/>
      <c r="E47367" s="122"/>
    </row>
    <row r="47368" spans="4:5">
      <c r="D47368" s="122"/>
      <c r="E47368" s="122"/>
    </row>
    <row r="47369" spans="4:5">
      <c r="D47369" s="122"/>
      <c r="E47369" s="122"/>
    </row>
    <row r="47370" spans="4:5">
      <c r="D47370" s="122"/>
      <c r="E47370" s="122"/>
    </row>
    <row r="47371" spans="4:5">
      <c r="D47371" s="122"/>
      <c r="E47371" s="122"/>
    </row>
    <row r="47372" spans="4:5">
      <c r="D47372" s="122"/>
      <c r="E47372" s="122"/>
    </row>
    <row r="47373" spans="4:5">
      <c r="D47373" s="122"/>
      <c r="E47373" s="122"/>
    </row>
    <row r="47374" spans="4:5">
      <c r="D47374" s="122"/>
      <c r="E47374" s="122"/>
    </row>
    <row r="47375" spans="4:5">
      <c r="D47375" s="122"/>
      <c r="E47375" s="122"/>
    </row>
    <row r="47376" spans="4:5">
      <c r="D47376" s="122"/>
      <c r="E47376" s="122"/>
    </row>
    <row r="47377" spans="4:5">
      <c r="D47377" s="122"/>
      <c r="E47377" s="122"/>
    </row>
    <row r="47378" spans="4:5">
      <c r="D47378" s="122"/>
      <c r="E47378" s="122"/>
    </row>
    <row r="47379" spans="4:5">
      <c r="D47379" s="122"/>
      <c r="E47379" s="122"/>
    </row>
    <row r="47380" spans="4:5">
      <c r="D47380" s="122"/>
      <c r="E47380" s="122"/>
    </row>
    <row r="47381" spans="4:5">
      <c r="D47381" s="122"/>
      <c r="E47381" s="122"/>
    </row>
    <row r="47382" spans="4:5">
      <c r="D47382" s="122"/>
      <c r="E47382" s="122"/>
    </row>
    <row r="47383" spans="4:5">
      <c r="D47383" s="122"/>
      <c r="E47383" s="122"/>
    </row>
    <row r="47384" spans="4:5">
      <c r="D47384" s="122"/>
      <c r="E47384" s="122"/>
    </row>
    <row r="47385" spans="4:5">
      <c r="D47385" s="122"/>
      <c r="E47385" s="122"/>
    </row>
    <row r="47386" spans="4:5">
      <c r="D47386" s="122"/>
      <c r="E47386" s="122"/>
    </row>
    <row r="47387" spans="4:5">
      <c r="D47387" s="122"/>
      <c r="E47387" s="122"/>
    </row>
    <row r="47388" spans="4:5">
      <c r="D47388" s="122"/>
      <c r="E47388" s="122"/>
    </row>
    <row r="47389" spans="4:5">
      <c r="D47389" s="122"/>
      <c r="E47389" s="122"/>
    </row>
    <row r="47390" spans="4:5">
      <c r="D47390" s="122"/>
      <c r="E47390" s="122"/>
    </row>
    <row r="47391" spans="4:5">
      <c r="D47391" s="122"/>
      <c r="E47391" s="122"/>
    </row>
    <row r="47392" spans="4:5">
      <c r="D47392" s="122"/>
      <c r="E47392" s="122"/>
    </row>
    <row r="47393" spans="4:5">
      <c r="D47393" s="122"/>
      <c r="E47393" s="122"/>
    </row>
    <row r="47394" spans="4:5">
      <c r="D47394" s="122"/>
      <c r="E47394" s="122"/>
    </row>
    <row r="47395" spans="4:5">
      <c r="D47395" s="122"/>
      <c r="E47395" s="122"/>
    </row>
    <row r="47396" spans="4:5">
      <c r="D47396" s="122"/>
      <c r="E47396" s="122"/>
    </row>
    <row r="47397" spans="4:5">
      <c r="D47397" s="122"/>
      <c r="E47397" s="122"/>
    </row>
    <row r="47398" spans="4:5">
      <c r="D47398" s="122"/>
      <c r="E47398" s="122"/>
    </row>
    <row r="47399" spans="4:5">
      <c r="D47399" s="122"/>
      <c r="E47399" s="122"/>
    </row>
    <row r="47400" spans="4:5">
      <c r="D47400" s="122"/>
      <c r="E47400" s="122"/>
    </row>
    <row r="47401" spans="4:5">
      <c r="D47401" s="122"/>
      <c r="E47401" s="122"/>
    </row>
    <row r="47402" spans="4:5">
      <c r="D47402" s="122"/>
      <c r="E47402" s="122"/>
    </row>
    <row r="47403" spans="4:5">
      <c r="D47403" s="122"/>
      <c r="E47403" s="122"/>
    </row>
    <row r="47404" spans="4:5">
      <c r="D47404" s="122"/>
      <c r="E47404" s="122"/>
    </row>
    <row r="47405" spans="4:5">
      <c r="D47405" s="122"/>
      <c r="E47405" s="122"/>
    </row>
    <row r="47406" spans="4:5">
      <c r="D47406" s="122"/>
      <c r="E47406" s="122"/>
    </row>
    <row r="47407" spans="4:5">
      <c r="D47407" s="122"/>
      <c r="E47407" s="122"/>
    </row>
    <row r="47408" spans="4:5">
      <c r="D47408" s="122"/>
      <c r="E47408" s="122"/>
    </row>
    <row r="47409" spans="4:5">
      <c r="D47409" s="122"/>
      <c r="E47409" s="122"/>
    </row>
    <row r="47410" spans="4:5">
      <c r="D47410" s="122"/>
      <c r="E47410" s="122"/>
    </row>
    <row r="47411" spans="4:5">
      <c r="D47411" s="122"/>
      <c r="E47411" s="122"/>
    </row>
    <row r="47412" spans="4:5">
      <c r="D47412" s="122"/>
      <c r="E47412" s="122"/>
    </row>
    <row r="47413" spans="4:5">
      <c r="D47413" s="122"/>
      <c r="E47413" s="122"/>
    </row>
    <row r="47414" spans="4:5">
      <c r="D47414" s="122"/>
      <c r="E47414" s="122"/>
    </row>
    <row r="47415" spans="4:5">
      <c r="D47415" s="122"/>
      <c r="E47415" s="122"/>
    </row>
    <row r="47416" spans="4:5">
      <c r="D47416" s="122"/>
      <c r="E47416" s="122"/>
    </row>
    <row r="47417" spans="4:5">
      <c r="D47417" s="122"/>
      <c r="E47417" s="122"/>
    </row>
    <row r="47418" spans="4:5">
      <c r="D47418" s="122"/>
      <c r="E47418" s="122"/>
    </row>
    <row r="47419" spans="4:5">
      <c r="D47419" s="122"/>
      <c r="E47419" s="122"/>
    </row>
    <row r="47420" spans="4:5">
      <c r="D47420" s="122"/>
      <c r="E47420" s="122"/>
    </row>
    <row r="47421" spans="4:5">
      <c r="D47421" s="122"/>
      <c r="E47421" s="122"/>
    </row>
    <row r="47422" spans="4:5">
      <c r="D47422" s="122"/>
      <c r="E47422" s="122"/>
    </row>
    <row r="47423" spans="4:5">
      <c r="D47423" s="122"/>
      <c r="E47423" s="122"/>
    </row>
    <row r="47424" spans="4:5">
      <c r="D47424" s="122"/>
      <c r="E47424" s="122"/>
    </row>
    <row r="47425" spans="4:5">
      <c r="D47425" s="122"/>
      <c r="E47425" s="122"/>
    </row>
    <row r="47426" spans="4:5">
      <c r="D47426" s="122"/>
      <c r="E47426" s="122"/>
    </row>
    <row r="47427" spans="4:5">
      <c r="D47427" s="122"/>
      <c r="E47427" s="122"/>
    </row>
    <row r="47428" spans="4:5">
      <c r="D47428" s="122"/>
      <c r="E47428" s="122"/>
    </row>
    <row r="47429" spans="4:5">
      <c r="D47429" s="122"/>
      <c r="E47429" s="122"/>
    </row>
    <row r="47430" spans="4:5">
      <c r="D47430" s="122"/>
      <c r="E47430" s="122"/>
    </row>
    <row r="47431" spans="4:5">
      <c r="D47431" s="122"/>
      <c r="E47431" s="122"/>
    </row>
    <row r="47432" spans="4:5">
      <c r="D47432" s="122"/>
      <c r="E47432" s="122"/>
    </row>
    <row r="47433" spans="4:5">
      <c r="D47433" s="122"/>
      <c r="E47433" s="122"/>
    </row>
    <row r="47434" spans="4:5">
      <c r="D47434" s="122"/>
      <c r="E47434" s="122"/>
    </row>
    <row r="47435" spans="4:5">
      <c r="D47435" s="122"/>
      <c r="E47435" s="122"/>
    </row>
    <row r="47436" spans="4:5">
      <c r="D47436" s="122"/>
      <c r="E47436" s="122"/>
    </row>
    <row r="47437" spans="4:5">
      <c r="D47437" s="122"/>
      <c r="E47437" s="122"/>
    </row>
    <row r="47438" spans="4:5">
      <c r="D47438" s="122"/>
      <c r="E47438" s="122"/>
    </row>
    <row r="47439" spans="4:5">
      <c r="D47439" s="122"/>
      <c r="E47439" s="122"/>
    </row>
    <row r="47440" spans="4:5">
      <c r="D47440" s="122"/>
      <c r="E47440" s="122"/>
    </row>
    <row r="47441" spans="4:5">
      <c r="D47441" s="122"/>
      <c r="E47441" s="122"/>
    </row>
    <row r="47442" spans="4:5">
      <c r="D47442" s="122"/>
      <c r="E47442" s="122"/>
    </row>
    <row r="47443" spans="4:5">
      <c r="D47443" s="122"/>
      <c r="E47443" s="122"/>
    </row>
    <row r="47444" spans="4:5">
      <c r="D47444" s="122"/>
      <c r="E47444" s="122"/>
    </row>
    <row r="47445" spans="4:5">
      <c r="D47445" s="122"/>
      <c r="E47445" s="122"/>
    </row>
    <row r="47446" spans="4:5">
      <c r="D47446" s="122"/>
      <c r="E47446" s="122"/>
    </row>
    <row r="47447" spans="4:5">
      <c r="D47447" s="122"/>
      <c r="E47447" s="122"/>
    </row>
    <row r="47448" spans="4:5">
      <c r="D47448" s="122"/>
      <c r="E47448" s="122"/>
    </row>
    <row r="47449" spans="4:5">
      <c r="D47449" s="122"/>
      <c r="E47449" s="122"/>
    </row>
    <row r="47450" spans="4:5">
      <c r="D47450" s="122"/>
      <c r="E47450" s="122"/>
    </row>
    <row r="47451" spans="4:5">
      <c r="D47451" s="122"/>
      <c r="E47451" s="122"/>
    </row>
    <row r="47452" spans="4:5">
      <c r="D47452" s="122"/>
      <c r="E47452" s="122"/>
    </row>
    <row r="47453" spans="4:5">
      <c r="D47453" s="122"/>
      <c r="E47453" s="122"/>
    </row>
    <row r="47454" spans="4:5">
      <c r="D47454" s="122"/>
      <c r="E47454" s="122"/>
    </row>
    <row r="47455" spans="4:5">
      <c r="D47455" s="122"/>
      <c r="E47455" s="122"/>
    </row>
    <row r="47456" spans="4:5">
      <c r="D47456" s="122"/>
      <c r="E47456" s="122"/>
    </row>
    <row r="47457" spans="4:5">
      <c r="D47457" s="122"/>
      <c r="E47457" s="122"/>
    </row>
    <row r="47458" spans="4:5">
      <c r="D47458" s="122"/>
      <c r="E47458" s="122"/>
    </row>
    <row r="47459" spans="4:5">
      <c r="D47459" s="122"/>
      <c r="E47459" s="122"/>
    </row>
    <row r="47460" spans="4:5">
      <c r="D47460" s="122"/>
      <c r="E47460" s="122"/>
    </row>
    <row r="47461" spans="4:5">
      <c r="D47461" s="122"/>
      <c r="E47461" s="122"/>
    </row>
    <row r="47462" spans="4:5">
      <c r="D47462" s="122"/>
      <c r="E47462" s="122"/>
    </row>
    <row r="47463" spans="4:5">
      <c r="D47463" s="122"/>
      <c r="E47463" s="122"/>
    </row>
    <row r="47464" spans="4:5">
      <c r="D47464" s="122"/>
      <c r="E47464" s="122"/>
    </row>
    <row r="47465" spans="4:5">
      <c r="D47465" s="122"/>
      <c r="E47465" s="122"/>
    </row>
    <row r="47466" spans="4:5">
      <c r="D47466" s="122"/>
      <c r="E47466" s="122"/>
    </row>
    <row r="47467" spans="4:5">
      <c r="D47467" s="122"/>
      <c r="E47467" s="122"/>
    </row>
    <row r="47468" spans="4:5">
      <c r="D47468" s="122"/>
      <c r="E47468" s="122"/>
    </row>
    <row r="47469" spans="4:5">
      <c r="D47469" s="122"/>
      <c r="E47469" s="122"/>
    </row>
    <row r="47470" spans="4:5">
      <c r="D47470" s="122"/>
      <c r="E47470" s="122"/>
    </row>
    <row r="47471" spans="4:5">
      <c r="D47471" s="122"/>
      <c r="E47471" s="122"/>
    </row>
    <row r="47472" spans="4:5">
      <c r="D47472" s="122"/>
      <c r="E47472" s="122"/>
    </row>
    <row r="47473" spans="4:5">
      <c r="D47473" s="122"/>
      <c r="E47473" s="122"/>
    </row>
    <row r="47474" spans="4:5">
      <c r="D47474" s="122"/>
      <c r="E47474" s="122"/>
    </row>
    <row r="47475" spans="4:5">
      <c r="D47475" s="122"/>
      <c r="E47475" s="122"/>
    </row>
    <row r="47476" spans="4:5">
      <c r="D47476" s="122"/>
      <c r="E47476" s="122"/>
    </row>
    <row r="47477" spans="4:5">
      <c r="D47477" s="122"/>
      <c r="E47477" s="122"/>
    </row>
    <row r="47478" spans="4:5">
      <c r="D47478" s="122"/>
      <c r="E47478" s="122"/>
    </row>
    <row r="47479" spans="4:5">
      <c r="D47479" s="122"/>
      <c r="E47479" s="122"/>
    </row>
    <row r="47480" spans="4:5">
      <c r="D47480" s="122"/>
      <c r="E47480" s="122"/>
    </row>
    <row r="47481" spans="4:5">
      <c r="D47481" s="122"/>
      <c r="E47481" s="122"/>
    </row>
    <row r="47482" spans="4:5">
      <c r="D47482" s="122"/>
      <c r="E47482" s="122"/>
    </row>
    <row r="47483" spans="4:5">
      <c r="D47483" s="122"/>
      <c r="E47483" s="122"/>
    </row>
    <row r="47484" spans="4:5">
      <c r="D47484" s="122"/>
      <c r="E47484" s="122"/>
    </row>
    <row r="47485" spans="4:5">
      <c r="D47485" s="122"/>
      <c r="E47485" s="122"/>
    </row>
    <row r="47486" spans="4:5">
      <c r="D47486" s="122"/>
      <c r="E47486" s="122"/>
    </row>
    <row r="47487" spans="4:5">
      <c r="D47487" s="122"/>
      <c r="E47487" s="122"/>
    </row>
    <row r="47488" spans="4:5">
      <c r="D47488" s="122"/>
      <c r="E47488" s="122"/>
    </row>
    <row r="47489" spans="4:5">
      <c r="D47489" s="122"/>
      <c r="E47489" s="122"/>
    </row>
    <row r="47490" spans="4:5">
      <c r="D47490" s="122"/>
      <c r="E47490" s="122"/>
    </row>
    <row r="47491" spans="4:5">
      <c r="D47491" s="122"/>
      <c r="E47491" s="122"/>
    </row>
    <row r="47492" spans="4:5">
      <c r="D47492" s="122"/>
      <c r="E47492" s="122"/>
    </row>
    <row r="47493" spans="4:5">
      <c r="D47493" s="122"/>
      <c r="E47493" s="122"/>
    </row>
    <row r="47494" spans="4:5">
      <c r="D47494" s="122"/>
      <c r="E47494" s="122"/>
    </row>
    <row r="47495" spans="4:5">
      <c r="D47495" s="122"/>
      <c r="E47495" s="122"/>
    </row>
    <row r="47496" spans="4:5">
      <c r="D47496" s="122"/>
      <c r="E47496" s="122"/>
    </row>
    <row r="47497" spans="4:5">
      <c r="D47497" s="122"/>
      <c r="E47497" s="122"/>
    </row>
    <row r="47498" spans="4:5">
      <c r="D47498" s="122"/>
      <c r="E47498" s="122"/>
    </row>
    <row r="47499" spans="4:5">
      <c r="D47499" s="122"/>
      <c r="E47499" s="122"/>
    </row>
    <row r="47500" spans="4:5">
      <c r="D47500" s="122"/>
      <c r="E47500" s="122"/>
    </row>
    <row r="47501" spans="4:5">
      <c r="D47501" s="122"/>
      <c r="E47501" s="122"/>
    </row>
    <row r="47502" spans="4:5">
      <c r="D47502" s="122"/>
      <c r="E47502" s="122"/>
    </row>
    <row r="47503" spans="4:5">
      <c r="D47503" s="122"/>
      <c r="E47503" s="122"/>
    </row>
    <row r="47504" spans="4:5">
      <c r="D47504" s="122"/>
      <c r="E47504" s="122"/>
    </row>
    <row r="47505" spans="4:5">
      <c r="D47505" s="122"/>
      <c r="E47505" s="122"/>
    </row>
    <row r="47506" spans="4:5">
      <c r="D47506" s="122"/>
      <c r="E47506" s="122"/>
    </row>
    <row r="47507" spans="4:5">
      <c r="D47507" s="122"/>
      <c r="E47507" s="122"/>
    </row>
    <row r="47508" spans="4:5">
      <c r="D47508" s="122"/>
      <c r="E47508" s="122"/>
    </row>
    <row r="47509" spans="4:5">
      <c r="D47509" s="122"/>
      <c r="E47509" s="122"/>
    </row>
    <row r="47510" spans="4:5">
      <c r="D47510" s="122"/>
      <c r="E47510" s="122"/>
    </row>
    <row r="47511" spans="4:5">
      <c r="D47511" s="122"/>
      <c r="E47511" s="122"/>
    </row>
    <row r="47512" spans="4:5">
      <c r="D47512" s="122"/>
      <c r="E47512" s="122"/>
    </row>
    <row r="47513" spans="4:5">
      <c r="D47513" s="122"/>
      <c r="E47513" s="122"/>
    </row>
    <row r="47514" spans="4:5">
      <c r="D47514" s="122"/>
      <c r="E47514" s="122"/>
    </row>
    <row r="47515" spans="4:5">
      <c r="D47515" s="122"/>
      <c r="E47515" s="122"/>
    </row>
    <row r="47516" spans="4:5">
      <c r="D47516" s="122"/>
      <c r="E47516" s="122"/>
    </row>
    <row r="47517" spans="4:5">
      <c r="D47517" s="122"/>
      <c r="E47517" s="122"/>
    </row>
    <row r="47518" spans="4:5">
      <c r="D47518" s="122"/>
      <c r="E47518" s="122"/>
    </row>
    <row r="47519" spans="4:5">
      <c r="D47519" s="122"/>
      <c r="E47519" s="122"/>
    </row>
    <row r="47520" spans="4:5">
      <c r="D47520" s="122"/>
      <c r="E47520" s="122"/>
    </row>
    <row r="47521" spans="4:5">
      <c r="D47521" s="122"/>
      <c r="E47521" s="122"/>
    </row>
    <row r="47522" spans="4:5">
      <c r="D47522" s="122"/>
      <c r="E47522" s="122"/>
    </row>
    <row r="47523" spans="4:5">
      <c r="D47523" s="122"/>
      <c r="E47523" s="122"/>
    </row>
    <row r="47524" spans="4:5">
      <c r="D47524" s="122"/>
      <c r="E47524" s="122"/>
    </row>
    <row r="47525" spans="4:5">
      <c r="D47525" s="122"/>
      <c r="E47525" s="122"/>
    </row>
    <row r="47526" spans="4:5">
      <c r="D47526" s="122"/>
      <c r="E47526" s="122"/>
    </row>
    <row r="47527" spans="4:5">
      <c r="D47527" s="122"/>
      <c r="E47527" s="122"/>
    </row>
    <row r="47528" spans="4:5">
      <c r="D47528" s="122"/>
      <c r="E47528" s="122"/>
    </row>
    <row r="47529" spans="4:5">
      <c r="D47529" s="122"/>
      <c r="E47529" s="122"/>
    </row>
    <row r="47530" spans="4:5">
      <c r="D47530" s="122"/>
      <c r="E47530" s="122"/>
    </row>
    <row r="47531" spans="4:5">
      <c r="D47531" s="122"/>
      <c r="E47531" s="122"/>
    </row>
    <row r="47532" spans="4:5">
      <c r="D47532" s="122"/>
      <c r="E47532" s="122"/>
    </row>
    <row r="47533" spans="4:5">
      <c r="D47533" s="122"/>
      <c r="E47533" s="122"/>
    </row>
    <row r="47534" spans="4:5">
      <c r="D47534" s="122"/>
      <c r="E47534" s="122"/>
    </row>
    <row r="47535" spans="4:5">
      <c r="D47535" s="122"/>
      <c r="E47535" s="122"/>
    </row>
    <row r="47536" spans="4:5">
      <c r="D47536" s="122"/>
      <c r="E47536" s="122"/>
    </row>
    <row r="47537" spans="4:5">
      <c r="D47537" s="122"/>
      <c r="E47537" s="122"/>
    </row>
    <row r="47538" spans="4:5">
      <c r="D47538" s="122"/>
      <c r="E47538" s="122"/>
    </row>
    <row r="47539" spans="4:5">
      <c r="D47539" s="122"/>
      <c r="E47539" s="122"/>
    </row>
    <row r="47540" spans="4:5">
      <c r="D47540" s="122"/>
      <c r="E47540" s="122"/>
    </row>
    <row r="47541" spans="4:5">
      <c r="D47541" s="122"/>
      <c r="E47541" s="122"/>
    </row>
    <row r="47542" spans="4:5">
      <c r="D47542" s="122"/>
      <c r="E47542" s="122"/>
    </row>
    <row r="47543" spans="4:5">
      <c r="D47543" s="122"/>
      <c r="E47543" s="122"/>
    </row>
    <row r="47544" spans="4:5">
      <c r="D47544" s="122"/>
      <c r="E47544" s="122"/>
    </row>
    <row r="47545" spans="4:5">
      <c r="D47545" s="122"/>
      <c r="E47545" s="122"/>
    </row>
    <row r="47546" spans="4:5">
      <c r="D47546" s="122"/>
      <c r="E47546" s="122"/>
    </row>
    <row r="47547" spans="4:5">
      <c r="D47547" s="122"/>
      <c r="E47547" s="122"/>
    </row>
    <row r="47548" spans="4:5">
      <c r="D47548" s="122"/>
      <c r="E47548" s="122"/>
    </row>
    <row r="47549" spans="4:5">
      <c r="D47549" s="122"/>
      <c r="E47549" s="122"/>
    </row>
    <row r="47550" spans="4:5">
      <c r="D47550" s="122"/>
      <c r="E47550" s="122"/>
    </row>
    <row r="47551" spans="4:5">
      <c r="D47551" s="122"/>
      <c r="E47551" s="122"/>
    </row>
    <row r="47552" spans="4:5">
      <c r="D47552" s="122"/>
      <c r="E47552" s="122"/>
    </row>
    <row r="47553" spans="4:5">
      <c r="D47553" s="122"/>
      <c r="E47553" s="122"/>
    </row>
    <row r="47554" spans="4:5">
      <c r="D47554" s="122"/>
      <c r="E47554" s="122"/>
    </row>
    <row r="47555" spans="4:5">
      <c r="D47555" s="122"/>
      <c r="E47555" s="122"/>
    </row>
    <row r="47556" spans="4:5">
      <c r="D47556" s="122"/>
      <c r="E47556" s="122"/>
    </row>
    <row r="47557" spans="4:5">
      <c r="D47557" s="122"/>
      <c r="E47557" s="122"/>
    </row>
    <row r="47558" spans="4:5">
      <c r="D47558" s="122"/>
      <c r="E47558" s="122"/>
    </row>
    <row r="47559" spans="4:5">
      <c r="D47559" s="122"/>
      <c r="E47559" s="122"/>
    </row>
    <row r="47560" spans="4:5">
      <c r="D47560" s="122"/>
      <c r="E47560" s="122"/>
    </row>
    <row r="47561" spans="4:5">
      <c r="D47561" s="122"/>
      <c r="E47561" s="122"/>
    </row>
    <row r="47562" spans="4:5">
      <c r="D47562" s="122"/>
      <c r="E47562" s="122"/>
    </row>
    <row r="47563" spans="4:5">
      <c r="D47563" s="122"/>
      <c r="E47563" s="122"/>
    </row>
    <row r="47564" spans="4:5">
      <c r="D47564" s="122"/>
      <c r="E47564" s="122"/>
    </row>
    <row r="47565" spans="4:5">
      <c r="D47565" s="122"/>
      <c r="E47565" s="122"/>
    </row>
    <row r="47566" spans="4:5">
      <c r="D47566" s="122"/>
      <c r="E47566" s="122"/>
    </row>
    <row r="47567" spans="4:5">
      <c r="D47567" s="122"/>
      <c r="E47567" s="122"/>
    </row>
    <row r="47568" spans="4:5">
      <c r="D47568" s="122"/>
      <c r="E47568" s="122"/>
    </row>
    <row r="47569" spans="4:5">
      <c r="D47569" s="122"/>
      <c r="E47569" s="122"/>
    </row>
    <row r="47570" spans="4:5">
      <c r="D47570" s="122"/>
      <c r="E47570" s="122"/>
    </row>
    <row r="47571" spans="4:5">
      <c r="D47571" s="122"/>
      <c r="E47571" s="122"/>
    </row>
    <row r="47572" spans="4:5">
      <c r="D47572" s="122"/>
      <c r="E47572" s="122"/>
    </row>
    <row r="47573" spans="4:5">
      <c r="D47573" s="122"/>
      <c r="E47573" s="122"/>
    </row>
    <row r="47574" spans="4:5">
      <c r="D47574" s="122"/>
      <c r="E47574" s="122"/>
    </row>
    <row r="47575" spans="4:5">
      <c r="D47575" s="122"/>
      <c r="E47575" s="122"/>
    </row>
    <row r="47576" spans="4:5">
      <c r="D47576" s="122"/>
      <c r="E47576" s="122"/>
    </row>
    <row r="47577" spans="4:5">
      <c r="D47577" s="122"/>
      <c r="E47577" s="122"/>
    </row>
    <row r="47578" spans="4:5">
      <c r="D47578" s="122"/>
      <c r="E47578" s="122"/>
    </row>
    <row r="47579" spans="4:5">
      <c r="D47579" s="122"/>
      <c r="E47579" s="122"/>
    </row>
    <row r="47580" spans="4:5">
      <c r="D47580" s="122"/>
      <c r="E47580" s="122"/>
    </row>
    <row r="47581" spans="4:5">
      <c r="D47581" s="122"/>
      <c r="E47581" s="122"/>
    </row>
    <row r="47582" spans="4:5">
      <c r="D47582" s="122"/>
      <c r="E47582" s="122"/>
    </row>
    <row r="47583" spans="4:5">
      <c r="D47583" s="122"/>
      <c r="E47583" s="122"/>
    </row>
    <row r="47584" spans="4:5">
      <c r="D47584" s="122"/>
      <c r="E47584" s="122"/>
    </row>
    <row r="47585" spans="4:5">
      <c r="D47585" s="122"/>
      <c r="E47585" s="122"/>
    </row>
    <row r="47586" spans="4:5">
      <c r="D47586" s="122"/>
      <c r="E47586" s="122"/>
    </row>
    <row r="47587" spans="4:5">
      <c r="D47587" s="122"/>
      <c r="E47587" s="122"/>
    </row>
    <row r="47588" spans="4:5">
      <c r="D47588" s="122"/>
      <c r="E47588" s="122"/>
    </row>
    <row r="47589" spans="4:5">
      <c r="D47589" s="122"/>
      <c r="E47589" s="122"/>
    </row>
    <row r="47590" spans="4:5">
      <c r="D47590" s="122"/>
      <c r="E47590" s="122"/>
    </row>
    <row r="47591" spans="4:5">
      <c r="D47591" s="122"/>
      <c r="E47591" s="122"/>
    </row>
    <row r="47592" spans="4:5">
      <c r="D47592" s="122"/>
      <c r="E47592" s="122"/>
    </row>
    <row r="47593" spans="4:5">
      <c r="D47593" s="122"/>
      <c r="E47593" s="122"/>
    </row>
    <row r="47594" spans="4:5">
      <c r="D47594" s="122"/>
      <c r="E47594" s="122"/>
    </row>
    <row r="47595" spans="4:5">
      <c r="D47595" s="122"/>
      <c r="E47595" s="122"/>
    </row>
    <row r="47596" spans="4:5">
      <c r="D47596" s="122"/>
      <c r="E47596" s="122"/>
    </row>
    <row r="47597" spans="4:5">
      <c r="D47597" s="122"/>
      <c r="E47597" s="122"/>
    </row>
    <row r="47598" spans="4:5">
      <c r="D47598" s="122"/>
      <c r="E47598" s="122"/>
    </row>
    <row r="47599" spans="4:5">
      <c r="D47599" s="122"/>
      <c r="E47599" s="122"/>
    </row>
    <row r="47600" spans="4:5">
      <c r="D47600" s="122"/>
      <c r="E47600" s="122"/>
    </row>
    <row r="47601" spans="4:5">
      <c r="D47601" s="122"/>
      <c r="E47601" s="122"/>
    </row>
    <row r="47602" spans="4:5">
      <c r="D47602" s="122"/>
      <c r="E47602" s="122"/>
    </row>
    <row r="47603" spans="4:5">
      <c r="D47603" s="122"/>
      <c r="E47603" s="122"/>
    </row>
    <row r="47604" spans="4:5">
      <c r="D47604" s="122"/>
      <c r="E47604" s="122"/>
    </row>
    <row r="47605" spans="4:5">
      <c r="D47605" s="122"/>
      <c r="E47605" s="122"/>
    </row>
    <row r="47606" spans="4:5">
      <c r="D47606" s="122"/>
      <c r="E47606" s="122"/>
    </row>
    <row r="47607" spans="4:5">
      <c r="D47607" s="122"/>
      <c r="E47607" s="122"/>
    </row>
    <row r="47608" spans="4:5">
      <c r="D47608" s="122"/>
      <c r="E47608" s="122"/>
    </row>
    <row r="47609" spans="4:5">
      <c r="D47609" s="122"/>
      <c r="E47609" s="122"/>
    </row>
    <row r="47610" spans="4:5">
      <c r="D47610" s="122"/>
      <c r="E47610" s="122"/>
    </row>
    <row r="47611" spans="4:5">
      <c r="D47611" s="122"/>
      <c r="E47611" s="122"/>
    </row>
    <row r="47612" spans="4:5">
      <c r="D47612" s="122"/>
      <c r="E47612" s="122"/>
    </row>
    <row r="47613" spans="4:5">
      <c r="D47613" s="122"/>
      <c r="E47613" s="122"/>
    </row>
    <row r="47614" spans="4:5">
      <c r="D47614" s="122"/>
      <c r="E47614" s="122"/>
    </row>
    <row r="47615" spans="4:5">
      <c r="D47615" s="122"/>
      <c r="E47615" s="122"/>
    </row>
    <row r="47616" spans="4:5">
      <c r="D47616" s="122"/>
      <c r="E47616" s="122"/>
    </row>
    <row r="47617" spans="4:5">
      <c r="D47617" s="122"/>
      <c r="E47617" s="122"/>
    </row>
    <row r="47618" spans="4:5">
      <c r="D47618" s="122"/>
      <c r="E47618" s="122"/>
    </row>
    <row r="47619" spans="4:5">
      <c r="D47619" s="122"/>
      <c r="E47619" s="122"/>
    </row>
    <row r="47620" spans="4:5">
      <c r="D47620" s="122"/>
      <c r="E47620" s="122"/>
    </row>
    <row r="47621" spans="4:5">
      <c r="D47621" s="122"/>
      <c r="E47621" s="122"/>
    </row>
    <row r="47622" spans="4:5">
      <c r="D47622" s="122"/>
      <c r="E47622" s="122"/>
    </row>
    <row r="47623" spans="4:5">
      <c r="D47623" s="122"/>
      <c r="E47623" s="122"/>
    </row>
    <row r="47624" spans="4:5">
      <c r="D47624" s="122"/>
      <c r="E47624" s="122"/>
    </row>
    <row r="47625" spans="4:5">
      <c r="D47625" s="122"/>
      <c r="E47625" s="122"/>
    </row>
    <row r="47626" spans="4:5">
      <c r="D47626" s="122"/>
      <c r="E47626" s="122"/>
    </row>
    <row r="47627" spans="4:5">
      <c r="D47627" s="122"/>
      <c r="E47627" s="122"/>
    </row>
    <row r="47628" spans="4:5">
      <c r="D47628" s="122"/>
      <c r="E47628" s="122"/>
    </row>
    <row r="47629" spans="4:5">
      <c r="D47629" s="122"/>
      <c r="E47629" s="122"/>
    </row>
    <row r="47630" spans="4:5">
      <c r="D47630" s="122"/>
      <c r="E47630" s="122"/>
    </row>
    <row r="47631" spans="4:5">
      <c r="D47631" s="122"/>
      <c r="E47631" s="122"/>
    </row>
    <row r="47632" spans="4:5">
      <c r="D47632" s="122"/>
      <c r="E47632" s="122"/>
    </row>
    <row r="47633" spans="4:5">
      <c r="D47633" s="122"/>
      <c r="E47633" s="122"/>
    </row>
    <row r="47634" spans="4:5">
      <c r="D47634" s="122"/>
      <c r="E47634" s="122"/>
    </row>
    <row r="47635" spans="4:5">
      <c r="D47635" s="122"/>
      <c r="E47635" s="122"/>
    </row>
    <row r="47636" spans="4:5">
      <c r="D47636" s="122"/>
      <c r="E47636" s="122"/>
    </row>
    <row r="47637" spans="4:5">
      <c r="D47637" s="122"/>
      <c r="E47637" s="122"/>
    </row>
    <row r="47638" spans="4:5">
      <c r="D47638" s="122"/>
      <c r="E47638" s="122"/>
    </row>
    <row r="47639" spans="4:5">
      <c r="D47639" s="122"/>
      <c r="E47639" s="122"/>
    </row>
    <row r="47640" spans="4:5">
      <c r="D47640" s="122"/>
      <c r="E47640" s="122"/>
    </row>
    <row r="47641" spans="4:5">
      <c r="D47641" s="122"/>
      <c r="E47641" s="122"/>
    </row>
    <row r="47642" spans="4:5">
      <c r="D47642" s="122"/>
      <c r="E47642" s="122"/>
    </row>
    <row r="47643" spans="4:5">
      <c r="D47643" s="122"/>
      <c r="E47643" s="122"/>
    </row>
    <row r="47644" spans="4:5">
      <c r="D47644" s="122"/>
      <c r="E47644" s="122"/>
    </row>
    <row r="47645" spans="4:5">
      <c r="D47645" s="122"/>
      <c r="E47645" s="122"/>
    </row>
    <row r="47646" spans="4:5">
      <c r="D47646" s="122"/>
      <c r="E47646" s="122"/>
    </row>
    <row r="47647" spans="4:5">
      <c r="D47647" s="122"/>
      <c r="E47647" s="122"/>
    </row>
    <row r="47648" spans="4:5">
      <c r="D47648" s="122"/>
      <c r="E47648" s="122"/>
    </row>
    <row r="47649" spans="4:5">
      <c r="D47649" s="122"/>
      <c r="E47649" s="122"/>
    </row>
    <row r="47650" spans="4:5">
      <c r="D47650" s="122"/>
      <c r="E47650" s="122"/>
    </row>
    <row r="47651" spans="4:5">
      <c r="D47651" s="122"/>
      <c r="E47651" s="122"/>
    </row>
    <row r="47652" spans="4:5">
      <c r="D47652" s="122"/>
      <c r="E47652" s="122"/>
    </row>
    <row r="47653" spans="4:5">
      <c r="D47653" s="122"/>
      <c r="E47653" s="122"/>
    </row>
    <row r="47654" spans="4:5">
      <c r="D47654" s="122"/>
      <c r="E47654" s="122"/>
    </row>
    <row r="47655" spans="4:5">
      <c r="D47655" s="122"/>
      <c r="E47655" s="122"/>
    </row>
    <row r="47656" spans="4:5">
      <c r="D47656" s="122"/>
      <c r="E47656" s="122"/>
    </row>
    <row r="47657" spans="4:5">
      <c r="D47657" s="122"/>
      <c r="E47657" s="122"/>
    </row>
    <row r="47658" spans="4:5">
      <c r="D47658" s="122"/>
      <c r="E47658" s="122"/>
    </row>
    <row r="47659" spans="4:5">
      <c r="D47659" s="122"/>
      <c r="E47659" s="122"/>
    </row>
    <row r="47660" spans="4:5">
      <c r="D47660" s="122"/>
      <c r="E47660" s="122"/>
    </row>
    <row r="47661" spans="4:5">
      <c r="D47661" s="122"/>
      <c r="E47661" s="122"/>
    </row>
    <row r="47662" spans="4:5">
      <c r="D47662" s="122"/>
      <c r="E47662" s="122"/>
    </row>
    <row r="47663" spans="4:5">
      <c r="D47663" s="122"/>
      <c r="E47663" s="122"/>
    </row>
    <row r="47664" spans="4:5">
      <c r="D47664" s="122"/>
      <c r="E47664" s="122"/>
    </row>
    <row r="47665" spans="4:5">
      <c r="D47665" s="122"/>
      <c r="E47665" s="122"/>
    </row>
    <row r="47666" spans="4:5">
      <c r="D47666" s="122"/>
      <c r="E47666" s="122"/>
    </row>
    <row r="47667" spans="4:5">
      <c r="D47667" s="122"/>
      <c r="E47667" s="122"/>
    </row>
    <row r="47668" spans="4:5">
      <c r="D47668" s="122"/>
      <c r="E47668" s="122"/>
    </row>
    <row r="47669" spans="4:5">
      <c r="D47669" s="122"/>
      <c r="E47669" s="122"/>
    </row>
    <row r="47670" spans="4:5">
      <c r="D47670" s="122"/>
      <c r="E47670" s="122"/>
    </row>
    <row r="47671" spans="4:5">
      <c r="D47671" s="122"/>
      <c r="E47671" s="122"/>
    </row>
    <row r="47672" spans="4:5">
      <c r="D47672" s="122"/>
      <c r="E47672" s="122"/>
    </row>
    <row r="47673" spans="4:5">
      <c r="D47673" s="122"/>
      <c r="E47673" s="122"/>
    </row>
    <row r="47674" spans="4:5">
      <c r="D47674" s="122"/>
      <c r="E47674" s="122"/>
    </row>
    <row r="47675" spans="4:5">
      <c r="D47675" s="122"/>
      <c r="E47675" s="122"/>
    </row>
    <row r="47676" spans="4:5">
      <c r="D47676" s="122"/>
      <c r="E47676" s="122"/>
    </row>
    <row r="47677" spans="4:5">
      <c r="D47677" s="122"/>
      <c r="E47677" s="122"/>
    </row>
    <row r="47678" spans="4:5">
      <c r="D47678" s="122"/>
      <c r="E47678" s="122"/>
    </row>
    <row r="47679" spans="4:5">
      <c r="D47679" s="122"/>
      <c r="E47679" s="122"/>
    </row>
    <row r="47680" spans="4:5">
      <c r="D47680" s="122"/>
      <c r="E47680" s="122"/>
    </row>
    <row r="47681" spans="4:5">
      <c r="D47681" s="122"/>
      <c r="E47681" s="122"/>
    </row>
    <row r="47682" spans="4:5">
      <c r="D47682" s="122"/>
      <c r="E47682" s="122"/>
    </row>
    <row r="47683" spans="4:5">
      <c r="D47683" s="122"/>
      <c r="E47683" s="122"/>
    </row>
    <row r="47684" spans="4:5">
      <c r="D47684" s="122"/>
      <c r="E47684" s="122"/>
    </row>
    <row r="47685" spans="4:5">
      <c r="D47685" s="122"/>
      <c r="E47685" s="122"/>
    </row>
    <row r="47686" spans="4:5">
      <c r="D47686" s="122"/>
      <c r="E47686" s="122"/>
    </row>
    <row r="47687" spans="4:5">
      <c r="D47687" s="122"/>
      <c r="E47687" s="122"/>
    </row>
    <row r="47688" spans="4:5">
      <c r="D47688" s="122"/>
      <c r="E47688" s="122"/>
    </row>
    <row r="47689" spans="4:5">
      <c r="D47689" s="122"/>
      <c r="E47689" s="122"/>
    </row>
    <row r="47690" spans="4:5">
      <c r="D47690" s="122"/>
      <c r="E47690" s="122"/>
    </row>
    <row r="47691" spans="4:5">
      <c r="D47691" s="122"/>
      <c r="E47691" s="122"/>
    </row>
    <row r="47692" spans="4:5">
      <c r="D47692" s="122"/>
      <c r="E47692" s="122"/>
    </row>
    <row r="47693" spans="4:5">
      <c r="D47693" s="122"/>
      <c r="E47693" s="122"/>
    </row>
    <row r="47694" spans="4:5">
      <c r="D47694" s="122"/>
      <c r="E47694" s="122"/>
    </row>
    <row r="47695" spans="4:5">
      <c r="D47695" s="122"/>
      <c r="E47695" s="122"/>
    </row>
    <row r="47696" spans="4:5">
      <c r="D47696" s="122"/>
      <c r="E47696" s="122"/>
    </row>
    <row r="47697" spans="4:5">
      <c r="D47697" s="122"/>
      <c r="E47697" s="122"/>
    </row>
    <row r="47698" spans="4:5">
      <c r="D47698" s="122"/>
      <c r="E47698" s="122"/>
    </row>
    <row r="47699" spans="4:5">
      <c r="D47699" s="122"/>
      <c r="E47699" s="122"/>
    </row>
    <row r="47700" spans="4:5">
      <c r="D47700" s="122"/>
      <c r="E47700" s="122"/>
    </row>
    <row r="47701" spans="4:5">
      <c r="D47701" s="122"/>
      <c r="E47701" s="122"/>
    </row>
    <row r="47702" spans="4:5">
      <c r="D47702" s="122"/>
      <c r="E47702" s="122"/>
    </row>
    <row r="47703" spans="4:5">
      <c r="D47703" s="122"/>
      <c r="E47703" s="122"/>
    </row>
    <row r="47704" spans="4:5">
      <c r="D47704" s="122"/>
      <c r="E47704" s="122"/>
    </row>
    <row r="47705" spans="4:5">
      <c r="D47705" s="122"/>
      <c r="E47705" s="122"/>
    </row>
    <row r="47706" spans="4:5">
      <c r="D47706" s="122"/>
      <c r="E47706" s="122"/>
    </row>
    <row r="47707" spans="4:5">
      <c r="D47707" s="122"/>
      <c r="E47707" s="122"/>
    </row>
    <row r="47708" spans="4:5">
      <c r="D47708" s="122"/>
      <c r="E47708" s="122"/>
    </row>
    <row r="47709" spans="4:5">
      <c r="D47709" s="122"/>
      <c r="E47709" s="122"/>
    </row>
    <row r="47710" spans="4:5">
      <c r="D47710" s="122"/>
      <c r="E47710" s="122"/>
    </row>
    <row r="47711" spans="4:5">
      <c r="D47711" s="122"/>
      <c r="E47711" s="122"/>
    </row>
    <row r="47712" spans="4:5">
      <c r="D47712" s="122"/>
      <c r="E47712" s="122"/>
    </row>
    <row r="47713" spans="4:5">
      <c r="D47713" s="122"/>
      <c r="E47713" s="122"/>
    </row>
    <row r="47714" spans="4:5">
      <c r="D47714" s="122"/>
      <c r="E47714" s="122"/>
    </row>
    <row r="47715" spans="4:5">
      <c r="D47715" s="122"/>
      <c r="E47715" s="122"/>
    </row>
    <row r="47716" spans="4:5">
      <c r="D47716" s="122"/>
      <c r="E47716" s="122"/>
    </row>
    <row r="47717" spans="4:5">
      <c r="D47717" s="122"/>
      <c r="E47717" s="122"/>
    </row>
    <row r="47718" spans="4:5">
      <c r="D47718" s="122"/>
      <c r="E47718" s="122"/>
    </row>
    <row r="47719" spans="4:5">
      <c r="D47719" s="122"/>
      <c r="E47719" s="122"/>
    </row>
    <row r="47720" spans="4:5">
      <c r="D47720" s="122"/>
      <c r="E47720" s="122"/>
    </row>
    <row r="47721" spans="4:5">
      <c r="D47721" s="122"/>
      <c r="E47721" s="122"/>
    </row>
    <row r="47722" spans="4:5">
      <c r="D47722" s="122"/>
      <c r="E47722" s="122"/>
    </row>
    <row r="47723" spans="4:5">
      <c r="D47723" s="122"/>
      <c r="E47723" s="122"/>
    </row>
    <row r="47724" spans="4:5">
      <c r="D47724" s="122"/>
      <c r="E47724" s="122"/>
    </row>
    <row r="47725" spans="4:5">
      <c r="D47725" s="122"/>
      <c r="E47725" s="122"/>
    </row>
    <row r="47726" spans="4:5">
      <c r="D47726" s="122"/>
      <c r="E47726" s="122"/>
    </row>
    <row r="47727" spans="4:5">
      <c r="D47727" s="122"/>
      <c r="E47727" s="122"/>
    </row>
    <row r="47728" spans="4:5">
      <c r="D47728" s="122"/>
      <c r="E47728" s="122"/>
    </row>
    <row r="47729" spans="4:5">
      <c r="D47729" s="122"/>
      <c r="E47729" s="122"/>
    </row>
    <row r="47730" spans="4:5">
      <c r="D47730" s="122"/>
      <c r="E47730" s="122"/>
    </row>
    <row r="47731" spans="4:5">
      <c r="D47731" s="122"/>
      <c r="E47731" s="122"/>
    </row>
    <row r="47732" spans="4:5">
      <c r="D47732" s="122"/>
      <c r="E47732" s="122"/>
    </row>
    <row r="47733" spans="4:5">
      <c r="D47733" s="122"/>
      <c r="E47733" s="122"/>
    </row>
    <row r="47734" spans="4:5">
      <c r="D47734" s="122"/>
      <c r="E47734" s="122"/>
    </row>
    <row r="47735" spans="4:5">
      <c r="D47735" s="122"/>
      <c r="E47735" s="122"/>
    </row>
    <row r="47736" spans="4:5">
      <c r="D47736" s="122"/>
      <c r="E47736" s="122"/>
    </row>
    <row r="47737" spans="4:5">
      <c r="D47737" s="122"/>
      <c r="E47737" s="122"/>
    </row>
    <row r="47738" spans="4:5">
      <c r="D47738" s="122"/>
      <c r="E47738" s="122"/>
    </row>
    <row r="47739" spans="4:5">
      <c r="D47739" s="122"/>
      <c r="E47739" s="122"/>
    </row>
    <row r="47740" spans="4:5">
      <c r="D47740" s="122"/>
      <c r="E47740" s="122"/>
    </row>
    <row r="47741" spans="4:5">
      <c r="D47741" s="122"/>
      <c r="E47741" s="122"/>
    </row>
    <row r="47742" spans="4:5">
      <c r="D47742" s="122"/>
      <c r="E47742" s="122"/>
    </row>
    <row r="47743" spans="4:5">
      <c r="D47743" s="122"/>
      <c r="E47743" s="122"/>
    </row>
    <row r="47744" spans="4:5">
      <c r="D47744" s="122"/>
      <c r="E47744" s="122"/>
    </row>
    <row r="47745" spans="4:5">
      <c r="D47745" s="122"/>
      <c r="E47745" s="122"/>
    </row>
    <row r="47746" spans="4:5">
      <c r="D47746" s="122"/>
      <c r="E47746" s="122"/>
    </row>
    <row r="47747" spans="4:5">
      <c r="D47747" s="122"/>
      <c r="E47747" s="122"/>
    </row>
    <row r="47748" spans="4:5">
      <c r="D47748" s="122"/>
      <c r="E47748" s="122"/>
    </row>
    <row r="47749" spans="4:5">
      <c r="D47749" s="122"/>
      <c r="E47749" s="122"/>
    </row>
    <row r="47750" spans="4:5">
      <c r="D47750" s="122"/>
      <c r="E47750" s="122"/>
    </row>
    <row r="47751" spans="4:5">
      <c r="D47751" s="122"/>
      <c r="E47751" s="122"/>
    </row>
    <row r="47752" spans="4:5">
      <c r="D47752" s="122"/>
      <c r="E47752" s="122"/>
    </row>
    <row r="47753" spans="4:5">
      <c r="D47753" s="122"/>
      <c r="E47753" s="122"/>
    </row>
    <row r="47754" spans="4:5">
      <c r="D47754" s="122"/>
      <c r="E47754" s="122"/>
    </row>
    <row r="47755" spans="4:5">
      <c r="D47755" s="122"/>
      <c r="E47755" s="122"/>
    </row>
    <row r="47756" spans="4:5">
      <c r="D47756" s="122"/>
      <c r="E47756" s="122"/>
    </row>
    <row r="47757" spans="4:5">
      <c r="D47757" s="122"/>
      <c r="E47757" s="122"/>
    </row>
    <row r="47758" spans="4:5">
      <c r="D47758" s="122"/>
      <c r="E47758" s="122"/>
    </row>
    <row r="47759" spans="4:5">
      <c r="D47759" s="122"/>
      <c r="E47759" s="122"/>
    </row>
    <row r="47760" spans="4:5">
      <c r="D47760" s="122"/>
      <c r="E47760" s="122"/>
    </row>
    <row r="47761" spans="4:5">
      <c r="D47761" s="122"/>
      <c r="E47761" s="122"/>
    </row>
    <row r="47762" spans="4:5">
      <c r="D47762" s="122"/>
      <c r="E47762" s="122"/>
    </row>
    <row r="47763" spans="4:5">
      <c r="D47763" s="122"/>
      <c r="E47763" s="122"/>
    </row>
    <row r="47764" spans="4:5">
      <c r="D47764" s="122"/>
      <c r="E47764" s="122"/>
    </row>
    <row r="47765" spans="4:5">
      <c r="D47765" s="122"/>
      <c r="E47765" s="122"/>
    </row>
    <row r="47766" spans="4:5">
      <c r="D47766" s="122"/>
      <c r="E47766" s="122"/>
    </row>
    <row r="47767" spans="4:5">
      <c r="D47767" s="122"/>
      <c r="E47767" s="122"/>
    </row>
    <row r="47768" spans="4:5">
      <c r="D47768" s="122"/>
      <c r="E47768" s="122"/>
    </row>
    <row r="47769" spans="4:5">
      <c r="D47769" s="122"/>
      <c r="E47769" s="122"/>
    </row>
    <row r="47770" spans="4:5">
      <c r="D47770" s="122"/>
      <c r="E47770" s="122"/>
    </row>
    <row r="47771" spans="4:5">
      <c r="D47771" s="122"/>
      <c r="E47771" s="122"/>
    </row>
    <row r="47772" spans="4:5">
      <c r="D47772" s="122"/>
      <c r="E47772" s="122"/>
    </row>
    <row r="47773" spans="4:5">
      <c r="D47773" s="122"/>
      <c r="E47773" s="122"/>
    </row>
    <row r="47774" spans="4:5">
      <c r="D47774" s="122"/>
      <c r="E47774" s="122"/>
    </row>
    <row r="47775" spans="4:5">
      <c r="D47775" s="122"/>
      <c r="E47775" s="122"/>
    </row>
    <row r="47776" spans="4:5">
      <c r="D47776" s="122"/>
      <c r="E47776" s="122"/>
    </row>
    <row r="47777" spans="4:5">
      <c r="D47777" s="122"/>
      <c r="E47777" s="122"/>
    </row>
    <row r="47778" spans="4:5">
      <c r="D47778" s="122"/>
      <c r="E47778" s="122"/>
    </row>
    <row r="47779" spans="4:5">
      <c r="D47779" s="122"/>
      <c r="E47779" s="122"/>
    </row>
    <row r="47780" spans="4:5">
      <c r="D47780" s="122"/>
      <c r="E47780" s="122"/>
    </row>
    <row r="47781" spans="4:5">
      <c r="D47781" s="122"/>
      <c r="E47781" s="122"/>
    </row>
    <row r="47782" spans="4:5">
      <c r="D47782" s="122"/>
      <c r="E47782" s="122"/>
    </row>
    <row r="47783" spans="4:5">
      <c r="D47783" s="122"/>
      <c r="E47783" s="122"/>
    </row>
    <row r="47784" spans="4:5">
      <c r="D47784" s="122"/>
      <c r="E47784" s="122"/>
    </row>
    <row r="47785" spans="4:5">
      <c r="D47785" s="122"/>
      <c r="E47785" s="122"/>
    </row>
    <row r="47786" spans="4:5">
      <c r="D47786" s="122"/>
      <c r="E47786" s="122"/>
    </row>
    <row r="47787" spans="4:5">
      <c r="D47787" s="122"/>
      <c r="E47787" s="122"/>
    </row>
    <row r="47788" spans="4:5">
      <c r="D47788" s="122"/>
      <c r="E47788" s="122"/>
    </row>
    <row r="47789" spans="4:5">
      <c r="D47789" s="122"/>
      <c r="E47789" s="122"/>
    </row>
    <row r="47790" spans="4:5">
      <c r="D47790" s="122"/>
      <c r="E47790" s="122"/>
    </row>
    <row r="47791" spans="4:5">
      <c r="D47791" s="122"/>
      <c r="E47791" s="122"/>
    </row>
    <row r="47792" spans="4:5">
      <c r="D47792" s="122"/>
      <c r="E47792" s="122"/>
    </row>
    <row r="47793" spans="4:5">
      <c r="D47793" s="122"/>
      <c r="E47793" s="122"/>
    </row>
    <row r="47794" spans="4:5">
      <c r="D47794" s="122"/>
      <c r="E47794" s="122"/>
    </row>
    <row r="47795" spans="4:5">
      <c r="D47795" s="122"/>
      <c r="E47795" s="122"/>
    </row>
    <row r="47796" spans="4:5">
      <c r="D47796" s="122"/>
      <c r="E47796" s="122"/>
    </row>
    <row r="47797" spans="4:5">
      <c r="D47797" s="122"/>
      <c r="E47797" s="122"/>
    </row>
    <row r="47798" spans="4:5">
      <c r="D47798" s="122"/>
      <c r="E47798" s="122"/>
    </row>
    <row r="47799" spans="4:5">
      <c r="D47799" s="122"/>
      <c r="E47799" s="122"/>
    </row>
    <row r="47800" spans="4:5">
      <c r="D47800" s="122"/>
      <c r="E47800" s="122"/>
    </row>
    <row r="47801" spans="4:5">
      <c r="D47801" s="122"/>
      <c r="E47801" s="122"/>
    </row>
    <row r="47802" spans="4:5">
      <c r="D47802" s="122"/>
      <c r="E47802" s="122"/>
    </row>
    <row r="47803" spans="4:5">
      <c r="D47803" s="122"/>
      <c r="E47803" s="122"/>
    </row>
    <row r="47804" spans="4:5">
      <c r="D47804" s="122"/>
      <c r="E47804" s="122"/>
    </row>
    <row r="47805" spans="4:5">
      <c r="D47805" s="122"/>
      <c r="E47805" s="122"/>
    </row>
    <row r="47806" spans="4:5">
      <c r="D47806" s="122"/>
      <c r="E47806" s="122"/>
    </row>
    <row r="47807" spans="4:5">
      <c r="D47807" s="122"/>
      <c r="E47807" s="122"/>
    </row>
    <row r="47808" spans="4:5">
      <c r="D47808" s="122"/>
      <c r="E47808" s="122"/>
    </row>
    <row r="47809" spans="4:5">
      <c r="D47809" s="122"/>
      <c r="E47809" s="122"/>
    </row>
    <row r="47810" spans="4:5">
      <c r="D47810" s="122"/>
      <c r="E47810" s="122"/>
    </row>
    <row r="47811" spans="4:5">
      <c r="D47811" s="122"/>
      <c r="E47811" s="122"/>
    </row>
    <row r="47812" spans="4:5">
      <c r="D47812" s="122"/>
      <c r="E47812" s="122"/>
    </row>
    <row r="47813" spans="4:5">
      <c r="D47813" s="122"/>
      <c r="E47813" s="122"/>
    </row>
    <row r="47814" spans="4:5">
      <c r="D47814" s="122"/>
      <c r="E47814" s="122"/>
    </row>
    <row r="47815" spans="4:5">
      <c r="D47815" s="122"/>
      <c r="E47815" s="122"/>
    </row>
    <row r="47816" spans="4:5">
      <c r="D47816" s="122"/>
      <c r="E47816" s="122"/>
    </row>
    <row r="47817" spans="4:5">
      <c r="D47817" s="122"/>
      <c r="E47817" s="122"/>
    </row>
    <row r="47818" spans="4:5">
      <c r="D47818" s="122"/>
      <c r="E47818" s="122"/>
    </row>
    <row r="47819" spans="4:5">
      <c r="D47819" s="122"/>
      <c r="E47819" s="122"/>
    </row>
    <row r="47820" spans="4:5">
      <c r="D47820" s="122"/>
      <c r="E47820" s="122"/>
    </row>
    <row r="47821" spans="4:5">
      <c r="D47821" s="122"/>
      <c r="E47821" s="122"/>
    </row>
    <row r="47822" spans="4:5">
      <c r="D47822" s="122"/>
      <c r="E47822" s="122"/>
    </row>
    <row r="47823" spans="4:5">
      <c r="D47823" s="122"/>
      <c r="E47823" s="122"/>
    </row>
    <row r="47824" spans="4:5">
      <c r="D47824" s="122"/>
      <c r="E47824" s="122"/>
    </row>
    <row r="47825" spans="4:5">
      <c r="D47825" s="122"/>
      <c r="E47825" s="122"/>
    </row>
    <row r="47826" spans="4:5">
      <c r="D47826" s="122"/>
      <c r="E47826" s="122"/>
    </row>
    <row r="47827" spans="4:5">
      <c r="D47827" s="122"/>
      <c r="E47827" s="122"/>
    </row>
    <row r="47828" spans="4:5">
      <c r="D47828" s="122"/>
      <c r="E47828" s="122"/>
    </row>
    <row r="47829" spans="4:5">
      <c r="D47829" s="122"/>
      <c r="E47829" s="122"/>
    </row>
    <row r="47830" spans="4:5">
      <c r="D47830" s="122"/>
      <c r="E47830" s="122"/>
    </row>
    <row r="47831" spans="4:5">
      <c r="D47831" s="122"/>
      <c r="E47831" s="122"/>
    </row>
    <row r="47832" spans="4:5">
      <c r="D47832" s="122"/>
      <c r="E47832" s="122"/>
    </row>
    <row r="47833" spans="4:5">
      <c r="D47833" s="122"/>
      <c r="E47833" s="122"/>
    </row>
    <row r="47834" spans="4:5">
      <c r="D47834" s="122"/>
      <c r="E47834" s="122"/>
    </row>
    <row r="47835" spans="4:5">
      <c r="D47835" s="122"/>
      <c r="E47835" s="122"/>
    </row>
    <row r="47836" spans="4:5">
      <c r="D47836" s="122"/>
      <c r="E47836" s="122"/>
    </row>
    <row r="47837" spans="4:5">
      <c r="D47837" s="122"/>
      <c r="E47837" s="122"/>
    </row>
    <row r="47838" spans="4:5">
      <c r="D47838" s="122"/>
      <c r="E47838" s="122"/>
    </row>
    <row r="47839" spans="4:5">
      <c r="D47839" s="122"/>
      <c r="E47839" s="122"/>
    </row>
    <row r="47840" spans="4:5">
      <c r="D47840" s="122"/>
      <c r="E47840" s="122"/>
    </row>
    <row r="47841" spans="4:5">
      <c r="D47841" s="122"/>
      <c r="E47841" s="122"/>
    </row>
    <row r="47842" spans="4:5">
      <c r="D47842" s="122"/>
      <c r="E47842" s="122"/>
    </row>
    <row r="47843" spans="4:5">
      <c r="D47843" s="122"/>
      <c r="E47843" s="122"/>
    </row>
    <row r="47844" spans="4:5">
      <c r="D47844" s="122"/>
      <c r="E47844" s="122"/>
    </row>
    <row r="47845" spans="4:5">
      <c r="D47845" s="122"/>
      <c r="E47845" s="122"/>
    </row>
    <row r="47846" spans="4:5">
      <c r="D47846" s="122"/>
      <c r="E47846" s="122"/>
    </row>
    <row r="47847" spans="4:5">
      <c r="D47847" s="122"/>
      <c r="E47847" s="122"/>
    </row>
    <row r="47848" spans="4:5">
      <c r="D47848" s="122"/>
      <c r="E47848" s="122"/>
    </row>
    <row r="47849" spans="4:5">
      <c r="D47849" s="122"/>
      <c r="E47849" s="122"/>
    </row>
    <row r="47850" spans="4:5">
      <c r="D47850" s="122"/>
      <c r="E47850" s="122"/>
    </row>
    <row r="47851" spans="4:5">
      <c r="D47851" s="122"/>
      <c r="E47851" s="122"/>
    </row>
    <row r="47852" spans="4:5">
      <c r="D47852" s="122"/>
      <c r="E47852" s="122"/>
    </row>
    <row r="47853" spans="4:5">
      <c r="D47853" s="122"/>
      <c r="E47853" s="122"/>
    </row>
    <row r="47854" spans="4:5">
      <c r="D47854" s="122"/>
      <c r="E47854" s="122"/>
    </row>
    <row r="47855" spans="4:5">
      <c r="D47855" s="122"/>
      <c r="E47855" s="122"/>
    </row>
    <row r="47856" spans="4:5">
      <c r="D47856" s="122"/>
      <c r="E47856" s="122"/>
    </row>
    <row r="47857" spans="4:5">
      <c r="D47857" s="122"/>
      <c r="E47857" s="122"/>
    </row>
    <row r="47858" spans="4:5">
      <c r="D47858" s="122"/>
      <c r="E47858" s="122"/>
    </row>
    <row r="47859" spans="4:5">
      <c r="D47859" s="122"/>
      <c r="E47859" s="122"/>
    </row>
    <row r="47860" spans="4:5">
      <c r="D47860" s="122"/>
      <c r="E47860" s="122"/>
    </row>
    <row r="47861" spans="4:5">
      <c r="D47861" s="122"/>
      <c r="E47861" s="122"/>
    </row>
    <row r="47862" spans="4:5">
      <c r="D47862" s="122"/>
      <c r="E47862" s="122"/>
    </row>
    <row r="47863" spans="4:5">
      <c r="D47863" s="122"/>
      <c r="E47863" s="122"/>
    </row>
    <row r="47864" spans="4:5">
      <c r="D47864" s="122"/>
      <c r="E47864" s="122"/>
    </row>
    <row r="47865" spans="4:5">
      <c r="D47865" s="122"/>
      <c r="E47865" s="122"/>
    </row>
    <row r="47866" spans="4:5">
      <c r="D47866" s="122"/>
      <c r="E47866" s="122"/>
    </row>
    <row r="47867" spans="4:5">
      <c r="D47867" s="122"/>
      <c r="E47867" s="122"/>
    </row>
    <row r="47868" spans="4:5">
      <c r="D47868" s="122"/>
      <c r="E47868" s="122"/>
    </row>
    <row r="47869" spans="4:5">
      <c r="D47869" s="122"/>
      <c r="E47869" s="122"/>
    </row>
    <row r="47870" spans="4:5">
      <c r="D47870" s="122"/>
      <c r="E47870" s="122"/>
    </row>
    <row r="47871" spans="4:5">
      <c r="D47871" s="122"/>
      <c r="E47871" s="122"/>
    </row>
    <row r="47872" spans="4:5">
      <c r="D47872" s="122"/>
      <c r="E47872" s="122"/>
    </row>
    <row r="47873" spans="4:5">
      <c r="D47873" s="122"/>
      <c r="E47873" s="122"/>
    </row>
    <row r="47874" spans="4:5">
      <c r="D47874" s="122"/>
      <c r="E47874" s="122"/>
    </row>
    <row r="47875" spans="4:5">
      <c r="D47875" s="122"/>
      <c r="E47875" s="122"/>
    </row>
    <row r="47876" spans="4:5">
      <c r="D47876" s="122"/>
      <c r="E47876" s="122"/>
    </row>
    <row r="47877" spans="4:5">
      <c r="D47877" s="122"/>
      <c r="E47877" s="122"/>
    </row>
    <row r="47878" spans="4:5">
      <c r="D47878" s="122"/>
      <c r="E47878" s="122"/>
    </row>
    <row r="47879" spans="4:5">
      <c r="D47879" s="122"/>
      <c r="E47879" s="122"/>
    </row>
    <row r="47880" spans="4:5">
      <c r="D47880" s="122"/>
      <c r="E47880" s="122"/>
    </row>
    <row r="47881" spans="4:5">
      <c r="D47881" s="122"/>
      <c r="E47881" s="122"/>
    </row>
    <row r="47882" spans="4:5">
      <c r="D47882" s="122"/>
      <c r="E47882" s="122"/>
    </row>
    <row r="47883" spans="4:5">
      <c r="D47883" s="122"/>
      <c r="E47883" s="122"/>
    </row>
    <row r="47884" spans="4:5">
      <c r="D47884" s="122"/>
      <c r="E47884" s="122"/>
    </row>
    <row r="47885" spans="4:5">
      <c r="D47885" s="122"/>
      <c r="E47885" s="122"/>
    </row>
    <row r="47886" spans="4:5">
      <c r="D47886" s="122"/>
      <c r="E47886" s="122"/>
    </row>
    <row r="47887" spans="4:5">
      <c r="D47887" s="122"/>
      <c r="E47887" s="122"/>
    </row>
    <row r="47888" spans="4:5">
      <c r="D47888" s="122"/>
      <c r="E47888" s="122"/>
    </row>
    <row r="47889" spans="4:5">
      <c r="D47889" s="122"/>
      <c r="E47889" s="122"/>
    </row>
    <row r="47890" spans="4:5">
      <c r="D47890" s="122"/>
      <c r="E47890" s="122"/>
    </row>
    <row r="47891" spans="4:5">
      <c r="D47891" s="122"/>
      <c r="E47891" s="122"/>
    </row>
    <row r="47892" spans="4:5">
      <c r="D47892" s="122"/>
      <c r="E47892" s="122"/>
    </row>
    <row r="47893" spans="4:5">
      <c r="D47893" s="122"/>
      <c r="E47893" s="122"/>
    </row>
    <row r="47894" spans="4:5">
      <c r="D47894" s="122"/>
      <c r="E47894" s="122"/>
    </row>
    <row r="47895" spans="4:5">
      <c r="D47895" s="122"/>
      <c r="E47895" s="122"/>
    </row>
    <row r="47896" spans="4:5">
      <c r="D47896" s="122"/>
      <c r="E47896" s="122"/>
    </row>
    <row r="47897" spans="4:5">
      <c r="D47897" s="122"/>
      <c r="E47897" s="122"/>
    </row>
    <row r="47898" spans="4:5">
      <c r="D47898" s="122"/>
      <c r="E47898" s="122"/>
    </row>
    <row r="47899" spans="4:5">
      <c r="D47899" s="122"/>
      <c r="E47899" s="122"/>
    </row>
    <row r="47900" spans="4:5">
      <c r="D47900" s="122"/>
      <c r="E47900" s="122"/>
    </row>
    <row r="47901" spans="4:5">
      <c r="D47901" s="122"/>
      <c r="E47901" s="122"/>
    </row>
    <row r="47902" spans="4:5">
      <c r="D47902" s="122"/>
      <c r="E47902" s="122"/>
    </row>
    <row r="47903" spans="4:5">
      <c r="D47903" s="122"/>
      <c r="E47903" s="122"/>
    </row>
    <row r="47904" spans="4:5">
      <c r="D47904" s="122"/>
      <c r="E47904" s="122"/>
    </row>
    <row r="47905" spans="4:5">
      <c r="D47905" s="122"/>
      <c r="E47905" s="122"/>
    </row>
    <row r="47906" spans="4:5">
      <c r="D47906" s="122"/>
      <c r="E47906" s="122"/>
    </row>
    <row r="47907" spans="4:5">
      <c r="D47907" s="122"/>
      <c r="E47907" s="122"/>
    </row>
    <row r="47908" spans="4:5">
      <c r="D47908" s="122"/>
      <c r="E47908" s="122"/>
    </row>
    <row r="47909" spans="4:5">
      <c r="D47909" s="122"/>
      <c r="E47909" s="122"/>
    </row>
    <row r="47910" spans="4:5">
      <c r="D47910" s="122"/>
      <c r="E47910" s="122"/>
    </row>
    <row r="47911" spans="4:5">
      <c r="D47911" s="122"/>
      <c r="E47911" s="122"/>
    </row>
    <row r="47912" spans="4:5">
      <c r="D47912" s="122"/>
      <c r="E47912" s="122"/>
    </row>
    <row r="47913" spans="4:5">
      <c r="D47913" s="122"/>
      <c r="E47913" s="122"/>
    </row>
    <row r="47914" spans="4:5">
      <c r="D47914" s="122"/>
      <c r="E47914" s="122"/>
    </row>
    <row r="47915" spans="4:5">
      <c r="D47915" s="122"/>
      <c r="E47915" s="122"/>
    </row>
    <row r="47916" spans="4:5">
      <c r="D47916" s="122"/>
      <c r="E47916" s="122"/>
    </row>
    <row r="47917" spans="4:5">
      <c r="D47917" s="122"/>
      <c r="E47917" s="122"/>
    </row>
    <row r="47918" spans="4:5">
      <c r="D47918" s="122"/>
      <c r="E47918" s="122"/>
    </row>
    <row r="47919" spans="4:5">
      <c r="D47919" s="122"/>
      <c r="E47919" s="122"/>
    </row>
    <row r="47920" spans="4:5">
      <c r="D47920" s="122"/>
      <c r="E47920" s="122"/>
    </row>
    <row r="47921" spans="4:5">
      <c r="D47921" s="122"/>
      <c r="E47921" s="122"/>
    </row>
    <row r="47922" spans="4:5">
      <c r="D47922" s="122"/>
      <c r="E47922" s="122"/>
    </row>
    <row r="47923" spans="4:5">
      <c r="D47923" s="122"/>
      <c r="E47923" s="122"/>
    </row>
    <row r="47924" spans="4:5">
      <c r="D47924" s="122"/>
      <c r="E47924" s="122"/>
    </row>
    <row r="47925" spans="4:5">
      <c r="D47925" s="122"/>
      <c r="E47925" s="122"/>
    </row>
    <row r="47926" spans="4:5">
      <c r="D47926" s="122"/>
      <c r="E47926" s="122"/>
    </row>
    <row r="47927" spans="4:5">
      <c r="D47927" s="122"/>
      <c r="E47927" s="122"/>
    </row>
    <row r="47928" spans="4:5">
      <c r="D47928" s="122"/>
      <c r="E47928" s="122"/>
    </row>
    <row r="47929" spans="4:5">
      <c r="D47929" s="122"/>
      <c r="E47929" s="122"/>
    </row>
    <row r="47930" spans="4:5">
      <c r="D47930" s="122"/>
      <c r="E47930" s="122"/>
    </row>
    <row r="47931" spans="4:5">
      <c r="D47931" s="122"/>
      <c r="E47931" s="122"/>
    </row>
    <row r="47932" spans="4:5">
      <c r="D47932" s="122"/>
      <c r="E47932" s="122"/>
    </row>
    <row r="47933" spans="4:5">
      <c r="D47933" s="122"/>
      <c r="E47933" s="122"/>
    </row>
    <row r="47934" spans="4:5">
      <c r="D47934" s="122"/>
      <c r="E47934" s="122"/>
    </row>
    <row r="47935" spans="4:5">
      <c r="D47935" s="122"/>
      <c r="E47935" s="122"/>
    </row>
    <row r="47936" spans="4:5">
      <c r="D47936" s="122"/>
      <c r="E47936" s="122"/>
    </row>
    <row r="47937" spans="4:5">
      <c r="D47937" s="122"/>
      <c r="E47937" s="122"/>
    </row>
    <row r="47938" spans="4:5">
      <c r="D47938" s="122"/>
      <c r="E47938" s="122"/>
    </row>
    <row r="47939" spans="4:5">
      <c r="D47939" s="122"/>
      <c r="E47939" s="122"/>
    </row>
    <row r="47940" spans="4:5">
      <c r="D47940" s="122"/>
      <c r="E47940" s="122"/>
    </row>
    <row r="47941" spans="4:5">
      <c r="D47941" s="122"/>
      <c r="E47941" s="122"/>
    </row>
    <row r="47942" spans="4:5">
      <c r="D47942" s="122"/>
      <c r="E47942" s="122"/>
    </row>
    <row r="47943" spans="4:5">
      <c r="D47943" s="122"/>
      <c r="E47943" s="122"/>
    </row>
    <row r="47944" spans="4:5">
      <c r="D47944" s="122"/>
      <c r="E47944" s="122"/>
    </row>
    <row r="47945" spans="4:5">
      <c r="D47945" s="122"/>
      <c r="E47945" s="122"/>
    </row>
    <row r="47946" spans="4:5">
      <c r="D47946" s="122"/>
      <c r="E47946" s="122"/>
    </row>
    <row r="47947" spans="4:5">
      <c r="D47947" s="122"/>
      <c r="E47947" s="122"/>
    </row>
    <row r="47948" spans="4:5">
      <c r="D47948" s="122"/>
      <c r="E47948" s="122"/>
    </row>
    <row r="47949" spans="4:5">
      <c r="D47949" s="122"/>
      <c r="E47949" s="122"/>
    </row>
    <row r="47950" spans="4:5">
      <c r="D47950" s="122"/>
      <c r="E47950" s="122"/>
    </row>
    <row r="47951" spans="4:5">
      <c r="D47951" s="122"/>
      <c r="E47951" s="122"/>
    </row>
    <row r="47952" spans="4:5">
      <c r="D47952" s="122"/>
      <c r="E47952" s="122"/>
    </row>
    <row r="47953" spans="4:5">
      <c r="D47953" s="122"/>
      <c r="E47953" s="122"/>
    </row>
    <row r="47954" spans="4:5">
      <c r="D47954" s="122"/>
      <c r="E47954" s="122"/>
    </row>
    <row r="47955" spans="4:5">
      <c r="D47955" s="122"/>
      <c r="E47955" s="122"/>
    </row>
    <row r="47956" spans="4:5">
      <c r="D47956" s="122"/>
      <c r="E47956" s="122"/>
    </row>
    <row r="47957" spans="4:5">
      <c r="D47957" s="122"/>
      <c r="E47957" s="122"/>
    </row>
    <row r="47958" spans="4:5">
      <c r="D47958" s="122"/>
      <c r="E47958" s="122"/>
    </row>
    <row r="47959" spans="4:5">
      <c r="D47959" s="122"/>
      <c r="E47959" s="122"/>
    </row>
    <row r="47960" spans="4:5">
      <c r="D47960" s="122"/>
      <c r="E47960" s="122"/>
    </row>
    <row r="47961" spans="4:5">
      <c r="D47961" s="122"/>
      <c r="E47961" s="122"/>
    </row>
    <row r="47962" spans="4:5">
      <c r="D47962" s="122"/>
      <c r="E47962" s="122"/>
    </row>
    <row r="47963" spans="4:5">
      <c r="D47963" s="122"/>
      <c r="E47963" s="122"/>
    </row>
    <row r="47964" spans="4:5">
      <c r="D47964" s="122"/>
      <c r="E47964" s="122"/>
    </row>
    <row r="47965" spans="4:5">
      <c r="D47965" s="122"/>
      <c r="E47965" s="122"/>
    </row>
    <row r="47966" spans="4:5">
      <c r="D47966" s="122"/>
      <c r="E47966" s="122"/>
    </row>
    <row r="47967" spans="4:5">
      <c r="D47967" s="122"/>
      <c r="E47967" s="122"/>
    </row>
    <row r="47968" spans="4:5">
      <c r="D47968" s="122"/>
      <c r="E47968" s="122"/>
    </row>
    <row r="47969" spans="4:5">
      <c r="D47969" s="122"/>
      <c r="E47969" s="122"/>
    </row>
    <row r="47970" spans="4:5">
      <c r="D47970" s="122"/>
      <c r="E47970" s="122"/>
    </row>
    <row r="47971" spans="4:5">
      <c r="D47971" s="122"/>
      <c r="E47971" s="122"/>
    </row>
    <row r="47972" spans="4:5">
      <c r="D47972" s="122"/>
      <c r="E47972" s="122"/>
    </row>
    <row r="47973" spans="4:5">
      <c r="D47973" s="122"/>
      <c r="E47973" s="122"/>
    </row>
    <row r="47974" spans="4:5">
      <c r="D47974" s="122"/>
      <c r="E47974" s="122"/>
    </row>
    <row r="47975" spans="4:5">
      <c r="D47975" s="122"/>
      <c r="E47975" s="122"/>
    </row>
    <row r="47976" spans="4:5">
      <c r="D47976" s="122"/>
      <c r="E47976" s="122"/>
    </row>
    <row r="47977" spans="4:5">
      <c r="D47977" s="122"/>
      <c r="E47977" s="122"/>
    </row>
    <row r="47978" spans="4:5">
      <c r="D47978" s="122"/>
      <c r="E47978" s="122"/>
    </row>
    <row r="47979" spans="4:5">
      <c r="D47979" s="122"/>
      <c r="E47979" s="122"/>
    </row>
    <row r="47980" spans="4:5">
      <c r="D47980" s="122"/>
      <c r="E47980" s="122"/>
    </row>
    <row r="47981" spans="4:5">
      <c r="D47981" s="122"/>
      <c r="E47981" s="122"/>
    </row>
    <row r="47982" spans="4:5">
      <c r="D47982" s="122"/>
      <c r="E47982" s="122"/>
    </row>
    <row r="47983" spans="4:5">
      <c r="D47983" s="122"/>
      <c r="E47983" s="122"/>
    </row>
    <row r="47984" spans="4:5">
      <c r="D47984" s="122"/>
      <c r="E47984" s="122"/>
    </row>
    <row r="47985" spans="4:5">
      <c r="D47985" s="122"/>
      <c r="E47985" s="122"/>
    </row>
    <row r="47986" spans="4:5">
      <c r="D47986" s="122"/>
      <c r="E47986" s="122"/>
    </row>
    <row r="47987" spans="4:5">
      <c r="D47987" s="122"/>
      <c r="E47987" s="122"/>
    </row>
    <row r="47988" spans="4:5">
      <c r="D47988" s="122"/>
      <c r="E47988" s="122"/>
    </row>
    <row r="47989" spans="4:5">
      <c r="D47989" s="122"/>
      <c r="E47989" s="122"/>
    </row>
    <row r="47990" spans="4:5">
      <c r="D47990" s="122"/>
      <c r="E47990" s="122"/>
    </row>
    <row r="47991" spans="4:5">
      <c r="D47991" s="122"/>
      <c r="E47991" s="122"/>
    </row>
    <row r="47992" spans="4:5">
      <c r="D47992" s="122"/>
      <c r="E47992" s="122"/>
    </row>
    <row r="47993" spans="4:5">
      <c r="D47993" s="122"/>
      <c r="E47993" s="122"/>
    </row>
    <row r="47994" spans="4:5">
      <c r="D47994" s="122"/>
      <c r="E47994" s="122"/>
    </row>
    <row r="47995" spans="4:5">
      <c r="D47995" s="122"/>
      <c r="E47995" s="122"/>
    </row>
    <row r="47996" spans="4:5">
      <c r="D47996" s="122"/>
      <c r="E47996" s="122"/>
    </row>
    <row r="47997" spans="4:5">
      <c r="D47997" s="122"/>
      <c r="E47997" s="122"/>
    </row>
    <row r="47998" spans="4:5">
      <c r="D47998" s="122"/>
      <c r="E47998" s="122"/>
    </row>
    <row r="47999" spans="4:5">
      <c r="D47999" s="122"/>
      <c r="E47999" s="122"/>
    </row>
    <row r="48000" spans="4:5">
      <c r="D48000" s="122"/>
      <c r="E48000" s="122"/>
    </row>
    <row r="48001" spans="4:5">
      <c r="D48001" s="122"/>
      <c r="E48001" s="122"/>
    </row>
    <row r="48002" spans="4:5">
      <c r="D48002" s="122"/>
      <c r="E48002" s="122"/>
    </row>
    <row r="48003" spans="4:5">
      <c r="D48003" s="122"/>
      <c r="E48003" s="122"/>
    </row>
    <row r="48004" spans="4:5">
      <c r="D48004" s="122"/>
      <c r="E48004" s="122"/>
    </row>
    <row r="48005" spans="4:5">
      <c r="D48005" s="122"/>
      <c r="E48005" s="122"/>
    </row>
    <row r="48006" spans="4:5">
      <c r="D48006" s="122"/>
      <c r="E48006" s="122"/>
    </row>
    <row r="48007" spans="4:5">
      <c r="D48007" s="122"/>
      <c r="E48007" s="122"/>
    </row>
    <row r="48008" spans="4:5">
      <c r="D48008" s="122"/>
      <c r="E48008" s="122"/>
    </row>
    <row r="48009" spans="4:5">
      <c r="D48009" s="122"/>
      <c r="E48009" s="122"/>
    </row>
    <row r="48010" spans="4:5">
      <c r="D48010" s="122"/>
      <c r="E48010" s="122"/>
    </row>
    <row r="48011" spans="4:5">
      <c r="D48011" s="122"/>
      <c r="E48011" s="122"/>
    </row>
    <row r="48012" spans="4:5">
      <c r="D48012" s="122"/>
      <c r="E48012" s="122"/>
    </row>
    <row r="48013" spans="4:5">
      <c r="D48013" s="122"/>
      <c r="E48013" s="122"/>
    </row>
    <row r="48014" spans="4:5">
      <c r="D48014" s="122"/>
      <c r="E48014" s="122"/>
    </row>
    <row r="48015" spans="4:5">
      <c r="D48015" s="122"/>
      <c r="E48015" s="122"/>
    </row>
    <row r="48016" spans="4:5">
      <c r="D48016" s="122"/>
      <c r="E48016" s="122"/>
    </row>
    <row r="48017" spans="4:5">
      <c r="D48017" s="122"/>
      <c r="E48017" s="122"/>
    </row>
    <row r="48018" spans="4:5">
      <c r="D48018" s="122"/>
      <c r="E48018" s="122"/>
    </row>
    <row r="48019" spans="4:5">
      <c r="D48019" s="122"/>
      <c r="E48019" s="122"/>
    </row>
    <row r="48020" spans="4:5">
      <c r="D48020" s="122"/>
      <c r="E48020" s="122"/>
    </row>
    <row r="48021" spans="4:5">
      <c r="D48021" s="122"/>
      <c r="E48021" s="122"/>
    </row>
    <row r="48022" spans="4:5">
      <c r="D48022" s="122"/>
      <c r="E48022" s="122"/>
    </row>
    <row r="48023" spans="4:5">
      <c r="D48023" s="122"/>
      <c r="E48023" s="122"/>
    </row>
    <row r="48024" spans="4:5">
      <c r="D48024" s="122"/>
      <c r="E48024" s="122"/>
    </row>
    <row r="48025" spans="4:5">
      <c r="D48025" s="122"/>
      <c r="E48025" s="122"/>
    </row>
    <row r="48026" spans="4:5">
      <c r="D48026" s="122"/>
      <c r="E48026" s="122"/>
    </row>
    <row r="48027" spans="4:5">
      <c r="D48027" s="122"/>
      <c r="E48027" s="122"/>
    </row>
    <row r="48028" spans="4:5">
      <c r="D48028" s="122"/>
      <c r="E48028" s="122"/>
    </row>
    <row r="48029" spans="4:5">
      <c r="D48029" s="122"/>
      <c r="E48029" s="122"/>
    </row>
    <row r="48030" spans="4:5">
      <c r="D48030" s="122"/>
      <c r="E48030" s="122"/>
    </row>
    <row r="48031" spans="4:5">
      <c r="D48031" s="122"/>
      <c r="E48031" s="122"/>
    </row>
    <row r="48032" spans="4:5">
      <c r="D48032" s="122"/>
      <c r="E48032" s="122"/>
    </row>
    <row r="48033" spans="4:5">
      <c r="D48033" s="122"/>
      <c r="E48033" s="122"/>
    </row>
    <row r="48034" spans="4:5">
      <c r="D48034" s="122"/>
      <c r="E48034" s="122"/>
    </row>
    <row r="48035" spans="4:5">
      <c r="D48035" s="122"/>
      <c r="E48035" s="122"/>
    </row>
    <row r="48036" spans="4:5">
      <c r="D48036" s="122"/>
      <c r="E48036" s="122"/>
    </row>
    <row r="48037" spans="4:5">
      <c r="D48037" s="122"/>
      <c r="E48037" s="122"/>
    </row>
    <row r="48038" spans="4:5">
      <c r="D48038" s="122"/>
      <c r="E48038" s="122"/>
    </row>
    <row r="48039" spans="4:5">
      <c r="D48039" s="122"/>
      <c r="E48039" s="122"/>
    </row>
    <row r="48040" spans="4:5">
      <c r="D48040" s="122"/>
      <c r="E48040" s="122"/>
    </row>
    <row r="48041" spans="4:5">
      <c r="D48041" s="122"/>
      <c r="E48041" s="122"/>
    </row>
    <row r="48042" spans="4:5">
      <c r="D48042" s="122"/>
      <c r="E48042" s="122"/>
    </row>
    <row r="48043" spans="4:5">
      <c r="D48043" s="122"/>
      <c r="E48043" s="122"/>
    </row>
    <row r="48044" spans="4:5">
      <c r="D48044" s="122"/>
      <c r="E48044" s="122"/>
    </row>
    <row r="48045" spans="4:5">
      <c r="D48045" s="122"/>
      <c r="E48045" s="122"/>
    </row>
    <row r="48046" spans="4:5">
      <c r="D48046" s="122"/>
      <c r="E48046" s="122"/>
    </row>
    <row r="48047" spans="4:5">
      <c r="D48047" s="122"/>
      <c r="E48047" s="122"/>
    </row>
    <row r="48048" spans="4:5">
      <c r="D48048" s="122"/>
      <c r="E48048" s="122"/>
    </row>
    <row r="48049" spans="4:5">
      <c r="D48049" s="122"/>
      <c r="E48049" s="122"/>
    </row>
    <row r="48050" spans="4:5">
      <c r="D48050" s="122"/>
      <c r="E48050" s="122"/>
    </row>
    <row r="48051" spans="4:5">
      <c r="D48051" s="122"/>
      <c r="E48051" s="122"/>
    </row>
    <row r="48052" spans="4:5">
      <c r="D48052" s="122"/>
      <c r="E48052" s="122"/>
    </row>
    <row r="48053" spans="4:5">
      <c r="D48053" s="122"/>
      <c r="E48053" s="122"/>
    </row>
    <row r="48054" spans="4:5">
      <c r="D48054" s="122"/>
      <c r="E48054" s="122"/>
    </row>
    <row r="48055" spans="4:5">
      <c r="D48055" s="122"/>
      <c r="E48055" s="122"/>
    </row>
    <row r="48056" spans="4:5">
      <c r="D48056" s="122"/>
      <c r="E48056" s="122"/>
    </row>
    <row r="48057" spans="4:5">
      <c r="D48057" s="122"/>
      <c r="E48057" s="122"/>
    </row>
    <row r="48058" spans="4:5">
      <c r="D48058" s="122"/>
      <c r="E48058" s="122"/>
    </row>
    <row r="48059" spans="4:5">
      <c r="D48059" s="122"/>
      <c r="E48059" s="122"/>
    </row>
    <row r="48060" spans="4:5">
      <c r="D48060" s="122"/>
      <c r="E48060" s="122"/>
    </row>
    <row r="48061" spans="4:5">
      <c r="D48061" s="122"/>
      <c r="E48061" s="122"/>
    </row>
    <row r="48062" spans="4:5">
      <c r="D48062" s="122"/>
      <c r="E48062" s="122"/>
    </row>
    <row r="48063" spans="4:5">
      <c r="D48063" s="122"/>
      <c r="E48063" s="122"/>
    </row>
    <row r="48064" spans="4:5">
      <c r="D48064" s="122"/>
      <c r="E48064" s="122"/>
    </row>
    <row r="48065" spans="4:5">
      <c r="D48065" s="122"/>
      <c r="E48065" s="122"/>
    </row>
    <row r="48066" spans="4:5">
      <c r="D48066" s="122"/>
      <c r="E48066" s="122"/>
    </row>
    <row r="48067" spans="4:5">
      <c r="D48067" s="122"/>
      <c r="E48067" s="122"/>
    </row>
    <row r="48068" spans="4:5">
      <c r="D48068" s="122"/>
      <c r="E48068" s="122"/>
    </row>
    <row r="48069" spans="4:5">
      <c r="D48069" s="122"/>
      <c r="E48069" s="122"/>
    </row>
    <row r="48070" spans="4:5">
      <c r="D48070" s="122"/>
      <c r="E48070" s="122"/>
    </row>
    <row r="48071" spans="4:5">
      <c r="D48071" s="122"/>
      <c r="E48071" s="122"/>
    </row>
    <row r="48072" spans="4:5">
      <c r="D48072" s="122"/>
      <c r="E48072" s="122"/>
    </row>
    <row r="48073" spans="4:5">
      <c r="D48073" s="122"/>
      <c r="E48073" s="122"/>
    </row>
    <row r="48074" spans="4:5">
      <c r="D48074" s="122"/>
      <c r="E48074" s="122"/>
    </row>
    <row r="48075" spans="4:5">
      <c r="D48075" s="122"/>
      <c r="E48075" s="122"/>
    </row>
    <row r="48076" spans="4:5">
      <c r="D48076" s="122"/>
      <c r="E48076" s="122"/>
    </row>
    <row r="48077" spans="4:5">
      <c r="D48077" s="122"/>
      <c r="E48077" s="122"/>
    </row>
    <row r="48078" spans="4:5">
      <c r="D48078" s="122"/>
      <c r="E48078" s="122"/>
    </row>
    <row r="48079" spans="4:5">
      <c r="D48079" s="122"/>
      <c r="E48079" s="122"/>
    </row>
    <row r="48080" spans="4:5">
      <c r="D48080" s="122"/>
      <c r="E48080" s="122"/>
    </row>
    <row r="48081" spans="4:5">
      <c r="D48081" s="122"/>
      <c r="E48081" s="122"/>
    </row>
    <row r="48082" spans="4:5">
      <c r="D48082" s="122"/>
      <c r="E48082" s="122"/>
    </row>
    <row r="48083" spans="4:5">
      <c r="D48083" s="122"/>
      <c r="E48083" s="122"/>
    </row>
    <row r="48084" spans="4:5">
      <c r="D48084" s="122"/>
      <c r="E48084" s="122"/>
    </row>
    <row r="48085" spans="4:5">
      <c r="D48085" s="122"/>
      <c r="E48085" s="122"/>
    </row>
    <row r="48086" spans="4:5">
      <c r="D48086" s="122"/>
      <c r="E48086" s="122"/>
    </row>
    <row r="48087" spans="4:5">
      <c r="D48087" s="122"/>
      <c r="E48087" s="122"/>
    </row>
    <row r="48088" spans="4:5">
      <c r="D48088" s="122"/>
      <c r="E48088" s="122"/>
    </row>
    <row r="48089" spans="4:5">
      <c r="D48089" s="122"/>
      <c r="E48089" s="122"/>
    </row>
    <row r="48090" spans="4:5">
      <c r="D48090" s="122"/>
      <c r="E48090" s="122"/>
    </row>
    <row r="48091" spans="4:5">
      <c r="D48091" s="122"/>
      <c r="E48091" s="122"/>
    </row>
    <row r="48092" spans="4:5">
      <c r="D48092" s="122"/>
      <c r="E48092" s="122"/>
    </row>
    <row r="48093" spans="4:5">
      <c r="D48093" s="122"/>
      <c r="E48093" s="122"/>
    </row>
    <row r="48094" spans="4:5">
      <c r="D48094" s="122"/>
      <c r="E48094" s="122"/>
    </row>
    <row r="48095" spans="4:5">
      <c r="D48095" s="122"/>
      <c r="E48095" s="122"/>
    </row>
    <row r="48096" spans="4:5">
      <c r="D48096" s="122"/>
      <c r="E48096" s="122"/>
    </row>
    <row r="48097" spans="4:5">
      <c r="D48097" s="122"/>
      <c r="E48097" s="122"/>
    </row>
    <row r="48098" spans="4:5">
      <c r="D48098" s="122"/>
      <c r="E48098" s="122"/>
    </row>
    <row r="48099" spans="4:5">
      <c r="D48099" s="122"/>
      <c r="E48099" s="122"/>
    </row>
    <row r="48100" spans="4:5">
      <c r="D48100" s="122"/>
      <c r="E48100" s="122"/>
    </row>
    <row r="48101" spans="4:5">
      <c r="D48101" s="122"/>
      <c r="E48101" s="122"/>
    </row>
    <row r="48102" spans="4:5">
      <c r="D48102" s="122"/>
      <c r="E48102" s="122"/>
    </row>
    <row r="48103" spans="4:5">
      <c r="D48103" s="122"/>
      <c r="E48103" s="122"/>
    </row>
    <row r="48104" spans="4:5">
      <c r="D48104" s="122"/>
      <c r="E48104" s="122"/>
    </row>
    <row r="48105" spans="4:5">
      <c r="D48105" s="122"/>
      <c r="E48105" s="122"/>
    </row>
    <row r="48106" spans="4:5">
      <c r="D48106" s="122"/>
      <c r="E48106" s="122"/>
    </row>
    <row r="48107" spans="4:5">
      <c r="D48107" s="122"/>
      <c r="E48107" s="122"/>
    </row>
    <row r="48108" spans="4:5">
      <c r="D48108" s="122"/>
      <c r="E48108" s="122"/>
    </row>
    <row r="48109" spans="4:5">
      <c r="D48109" s="122"/>
      <c r="E48109" s="122"/>
    </row>
    <row r="48110" spans="4:5">
      <c r="D48110" s="122"/>
      <c r="E48110" s="122"/>
    </row>
    <row r="48111" spans="4:5">
      <c r="D48111" s="122"/>
      <c r="E48111" s="122"/>
    </row>
    <row r="48112" spans="4:5">
      <c r="D48112" s="122"/>
      <c r="E48112" s="122"/>
    </row>
    <row r="48113" spans="4:5">
      <c r="D48113" s="122"/>
      <c r="E48113" s="122"/>
    </row>
    <row r="48114" spans="4:5">
      <c r="D48114" s="122"/>
      <c r="E48114" s="122"/>
    </row>
    <row r="48115" spans="4:5">
      <c r="D48115" s="122"/>
      <c r="E48115" s="122"/>
    </row>
    <row r="48116" spans="4:5">
      <c r="D48116" s="122"/>
      <c r="E48116" s="122"/>
    </row>
    <row r="48117" spans="4:5">
      <c r="D48117" s="122"/>
      <c r="E48117" s="122"/>
    </row>
    <row r="48118" spans="4:5">
      <c r="D48118" s="122"/>
      <c r="E48118" s="122"/>
    </row>
    <row r="48119" spans="4:5">
      <c r="D48119" s="122"/>
      <c r="E48119" s="122"/>
    </row>
    <row r="48120" spans="4:5">
      <c r="D48120" s="122"/>
      <c r="E48120" s="122"/>
    </row>
    <row r="48121" spans="4:5">
      <c r="D48121" s="122"/>
      <c r="E48121" s="122"/>
    </row>
    <row r="48122" spans="4:5">
      <c r="D48122" s="122"/>
      <c r="E48122" s="122"/>
    </row>
    <row r="48123" spans="4:5">
      <c r="D48123" s="122"/>
      <c r="E48123" s="122"/>
    </row>
    <row r="48124" spans="4:5">
      <c r="D48124" s="122"/>
      <c r="E48124" s="122"/>
    </row>
    <row r="48125" spans="4:5">
      <c r="D48125" s="122"/>
      <c r="E48125" s="122"/>
    </row>
    <row r="48126" spans="4:5">
      <c r="D48126" s="122"/>
      <c r="E48126" s="122"/>
    </row>
    <row r="48127" spans="4:5">
      <c r="D48127" s="122"/>
      <c r="E48127" s="122"/>
    </row>
    <row r="48128" spans="4:5">
      <c r="D48128" s="122"/>
      <c r="E48128" s="122"/>
    </row>
    <row r="48129" spans="4:5">
      <c r="D48129" s="122"/>
      <c r="E48129" s="122"/>
    </row>
    <row r="48130" spans="4:5">
      <c r="D48130" s="122"/>
      <c r="E48130" s="122"/>
    </row>
    <row r="48131" spans="4:5">
      <c r="D48131" s="122"/>
      <c r="E48131" s="122"/>
    </row>
    <row r="48132" spans="4:5">
      <c r="D48132" s="122"/>
      <c r="E48132" s="122"/>
    </row>
    <row r="48133" spans="4:5">
      <c r="D48133" s="122"/>
      <c r="E48133" s="122"/>
    </row>
    <row r="48134" spans="4:5">
      <c r="D48134" s="122"/>
      <c r="E48134" s="122"/>
    </row>
    <row r="48135" spans="4:5">
      <c r="D48135" s="122"/>
      <c r="E48135" s="122"/>
    </row>
    <row r="48136" spans="4:5">
      <c r="D48136" s="122"/>
      <c r="E48136" s="122"/>
    </row>
    <row r="48137" spans="4:5">
      <c r="D48137" s="122"/>
      <c r="E48137" s="122"/>
    </row>
    <row r="48138" spans="4:5">
      <c r="D48138" s="122"/>
      <c r="E48138" s="122"/>
    </row>
    <row r="48139" spans="4:5">
      <c r="D48139" s="122"/>
      <c r="E48139" s="122"/>
    </row>
    <row r="48140" spans="4:5">
      <c r="D48140" s="122"/>
      <c r="E48140" s="122"/>
    </row>
    <row r="48141" spans="4:5">
      <c r="D48141" s="122"/>
      <c r="E48141" s="122"/>
    </row>
    <row r="48142" spans="4:5">
      <c r="D48142" s="122"/>
      <c r="E48142" s="122"/>
    </row>
    <row r="48143" spans="4:5">
      <c r="D48143" s="122"/>
      <c r="E48143" s="122"/>
    </row>
    <row r="48144" spans="4:5">
      <c r="D48144" s="122"/>
      <c r="E48144" s="122"/>
    </row>
    <row r="48145" spans="4:5">
      <c r="D48145" s="122"/>
      <c r="E48145" s="122"/>
    </row>
    <row r="48146" spans="4:5">
      <c r="D48146" s="122"/>
      <c r="E48146" s="122"/>
    </row>
    <row r="48147" spans="4:5">
      <c r="D48147" s="122"/>
      <c r="E48147" s="122"/>
    </row>
    <row r="48148" spans="4:5">
      <c r="D48148" s="122"/>
      <c r="E48148" s="122"/>
    </row>
    <row r="48149" spans="4:5">
      <c r="D48149" s="122"/>
      <c r="E48149" s="122"/>
    </row>
    <row r="48150" spans="4:5">
      <c r="D48150" s="122"/>
      <c r="E48150" s="122"/>
    </row>
    <row r="48151" spans="4:5">
      <c r="D48151" s="122"/>
      <c r="E48151" s="122"/>
    </row>
    <row r="48152" spans="4:5">
      <c r="D48152" s="122"/>
      <c r="E48152" s="122"/>
    </row>
    <row r="48153" spans="4:5">
      <c r="D48153" s="122"/>
      <c r="E48153" s="122"/>
    </row>
    <row r="48154" spans="4:5">
      <c r="D48154" s="122"/>
      <c r="E48154" s="122"/>
    </row>
    <row r="48155" spans="4:5">
      <c r="D48155" s="122"/>
      <c r="E48155" s="122"/>
    </row>
    <row r="48156" spans="4:5">
      <c r="D48156" s="122"/>
      <c r="E48156" s="122"/>
    </row>
    <row r="48157" spans="4:5">
      <c r="D48157" s="122"/>
      <c r="E48157" s="122"/>
    </row>
    <row r="48158" spans="4:5">
      <c r="D48158" s="122"/>
      <c r="E48158" s="122"/>
    </row>
    <row r="48159" spans="4:5">
      <c r="D48159" s="122"/>
      <c r="E48159" s="122"/>
    </row>
    <row r="48160" spans="4:5">
      <c r="D48160" s="122"/>
      <c r="E48160" s="122"/>
    </row>
    <row r="48161" spans="4:5">
      <c r="D48161" s="122"/>
      <c r="E48161" s="122"/>
    </row>
    <row r="48162" spans="4:5">
      <c r="D48162" s="122"/>
      <c r="E48162" s="122"/>
    </row>
    <row r="48163" spans="4:5">
      <c r="D48163" s="122"/>
      <c r="E48163" s="122"/>
    </row>
    <row r="48164" spans="4:5">
      <c r="D48164" s="122"/>
      <c r="E48164" s="122"/>
    </row>
    <row r="48165" spans="4:5">
      <c r="D48165" s="122"/>
      <c r="E48165" s="122"/>
    </row>
    <row r="48166" spans="4:5">
      <c r="D48166" s="122"/>
      <c r="E48166" s="122"/>
    </row>
    <row r="48167" spans="4:5">
      <c r="D48167" s="122"/>
      <c r="E48167" s="122"/>
    </row>
    <row r="48168" spans="4:5">
      <c r="D48168" s="122"/>
      <c r="E48168" s="122"/>
    </row>
    <row r="48169" spans="4:5">
      <c r="D48169" s="122"/>
      <c r="E48169" s="122"/>
    </row>
    <row r="48170" spans="4:5">
      <c r="D48170" s="122"/>
      <c r="E48170" s="122"/>
    </row>
    <row r="48171" spans="4:5">
      <c r="D48171" s="122"/>
      <c r="E48171" s="122"/>
    </row>
    <row r="48172" spans="4:5">
      <c r="D48172" s="122"/>
      <c r="E48172" s="122"/>
    </row>
    <row r="48173" spans="4:5">
      <c r="D48173" s="122"/>
      <c r="E48173" s="122"/>
    </row>
    <row r="48174" spans="4:5">
      <c r="D48174" s="122"/>
      <c r="E48174" s="122"/>
    </row>
    <row r="48175" spans="4:5">
      <c r="D48175" s="122"/>
      <c r="E48175" s="122"/>
    </row>
    <row r="48176" spans="4:5">
      <c r="D48176" s="122"/>
      <c r="E48176" s="122"/>
    </row>
    <row r="48177" spans="4:5">
      <c r="D48177" s="122"/>
      <c r="E48177" s="122"/>
    </row>
    <row r="48178" spans="4:5">
      <c r="D48178" s="122"/>
      <c r="E48178" s="122"/>
    </row>
    <row r="48179" spans="4:5">
      <c r="D48179" s="122"/>
      <c r="E48179" s="122"/>
    </row>
    <row r="48180" spans="4:5">
      <c r="D48180" s="122"/>
      <c r="E48180" s="122"/>
    </row>
    <row r="48181" spans="4:5">
      <c r="D48181" s="122"/>
      <c r="E48181" s="122"/>
    </row>
    <row r="48182" spans="4:5">
      <c r="D48182" s="122"/>
      <c r="E48182" s="122"/>
    </row>
    <row r="48183" spans="4:5">
      <c r="D48183" s="122"/>
      <c r="E48183" s="122"/>
    </row>
    <row r="48184" spans="4:5">
      <c r="D48184" s="122"/>
      <c r="E48184" s="122"/>
    </row>
    <row r="48185" spans="4:5">
      <c r="D48185" s="122"/>
      <c r="E48185" s="122"/>
    </row>
    <row r="48186" spans="4:5">
      <c r="D48186" s="122"/>
      <c r="E48186" s="122"/>
    </row>
    <row r="48187" spans="4:5">
      <c r="D48187" s="122"/>
      <c r="E48187" s="122"/>
    </row>
    <row r="48188" spans="4:5">
      <c r="D48188" s="122"/>
      <c r="E48188" s="122"/>
    </row>
    <row r="48189" spans="4:5">
      <c r="D48189" s="122"/>
      <c r="E48189" s="122"/>
    </row>
    <row r="48190" spans="4:5">
      <c r="D48190" s="122"/>
      <c r="E48190" s="122"/>
    </row>
    <row r="48191" spans="4:5">
      <c r="D48191" s="122"/>
      <c r="E48191" s="122"/>
    </row>
    <row r="48192" spans="4:5">
      <c r="D48192" s="122"/>
      <c r="E48192" s="122"/>
    </row>
    <row r="48193" spans="4:5">
      <c r="D48193" s="122"/>
      <c r="E48193" s="122"/>
    </row>
    <row r="48194" spans="4:5">
      <c r="D48194" s="122"/>
      <c r="E48194" s="122"/>
    </row>
    <row r="48195" spans="4:5">
      <c r="D48195" s="122"/>
      <c r="E48195" s="122"/>
    </row>
    <row r="48196" spans="4:5">
      <c r="D48196" s="122"/>
      <c r="E48196" s="122"/>
    </row>
    <row r="48197" spans="4:5">
      <c r="D48197" s="122"/>
      <c r="E48197" s="122"/>
    </row>
    <row r="48198" spans="4:5">
      <c r="D48198" s="122"/>
      <c r="E48198" s="122"/>
    </row>
    <row r="48199" spans="4:5">
      <c r="D48199" s="122"/>
      <c r="E48199" s="122"/>
    </row>
    <row r="48200" spans="4:5">
      <c r="D48200" s="122"/>
      <c r="E48200" s="122"/>
    </row>
    <row r="48201" spans="4:5">
      <c r="D48201" s="122"/>
      <c r="E48201" s="122"/>
    </row>
    <row r="48202" spans="4:5">
      <c r="D48202" s="122"/>
      <c r="E48202" s="122"/>
    </row>
    <row r="48203" spans="4:5">
      <c r="D48203" s="122"/>
      <c r="E48203" s="122"/>
    </row>
    <row r="48204" spans="4:5">
      <c r="D48204" s="122"/>
      <c r="E48204" s="122"/>
    </row>
    <row r="48205" spans="4:5">
      <c r="D48205" s="122"/>
      <c r="E48205" s="122"/>
    </row>
    <row r="48206" spans="4:5">
      <c r="D48206" s="122"/>
      <c r="E48206" s="122"/>
    </row>
    <row r="48207" spans="4:5">
      <c r="D48207" s="122"/>
      <c r="E48207" s="122"/>
    </row>
    <row r="48208" spans="4:5">
      <c r="D48208" s="122"/>
      <c r="E48208" s="122"/>
    </row>
    <row r="48209" spans="4:5">
      <c r="D48209" s="122"/>
      <c r="E48209" s="122"/>
    </row>
    <row r="48210" spans="4:5">
      <c r="D48210" s="122"/>
      <c r="E48210" s="122"/>
    </row>
    <row r="48211" spans="4:5">
      <c r="D48211" s="122"/>
      <c r="E48211" s="122"/>
    </row>
    <row r="48212" spans="4:5">
      <c r="D48212" s="122"/>
      <c r="E48212" s="122"/>
    </row>
    <row r="48213" spans="4:5">
      <c r="D48213" s="122"/>
      <c r="E48213" s="122"/>
    </row>
    <row r="48214" spans="4:5">
      <c r="D48214" s="122"/>
      <c r="E48214" s="122"/>
    </row>
    <row r="48215" spans="4:5">
      <c r="D48215" s="122"/>
      <c r="E48215" s="122"/>
    </row>
    <row r="48216" spans="4:5">
      <c r="D48216" s="122"/>
      <c r="E48216" s="122"/>
    </row>
    <row r="48217" spans="4:5">
      <c r="D48217" s="122"/>
      <c r="E48217" s="122"/>
    </row>
    <row r="48218" spans="4:5">
      <c r="D48218" s="122"/>
      <c r="E48218" s="122"/>
    </row>
    <row r="48219" spans="4:5">
      <c r="D48219" s="122"/>
      <c r="E48219" s="122"/>
    </row>
    <row r="48220" spans="4:5">
      <c r="D48220" s="122"/>
      <c r="E48220" s="122"/>
    </row>
    <row r="48221" spans="4:5">
      <c r="D48221" s="122"/>
      <c r="E48221" s="122"/>
    </row>
    <row r="48222" spans="4:5">
      <c r="D48222" s="122"/>
      <c r="E48222" s="122"/>
    </row>
    <row r="48223" spans="4:5">
      <c r="D48223" s="122"/>
      <c r="E48223" s="122"/>
    </row>
    <row r="48224" spans="4:5">
      <c r="D48224" s="122"/>
      <c r="E48224" s="122"/>
    </row>
    <row r="48225" spans="4:5">
      <c r="D48225" s="122"/>
      <c r="E48225" s="122"/>
    </row>
    <row r="48226" spans="4:5">
      <c r="D48226" s="122"/>
      <c r="E48226" s="122"/>
    </row>
    <row r="48227" spans="4:5">
      <c r="D48227" s="122"/>
      <c r="E48227" s="122"/>
    </row>
    <row r="48228" spans="4:5">
      <c r="D48228" s="122"/>
      <c r="E48228" s="122"/>
    </row>
    <row r="48229" spans="4:5">
      <c r="D48229" s="122"/>
      <c r="E48229" s="122"/>
    </row>
    <row r="48230" spans="4:5">
      <c r="D48230" s="122"/>
      <c r="E48230" s="122"/>
    </row>
    <row r="48231" spans="4:5">
      <c r="D48231" s="122"/>
      <c r="E48231" s="122"/>
    </row>
    <row r="48232" spans="4:5">
      <c r="D48232" s="122"/>
      <c r="E48232" s="122"/>
    </row>
    <row r="48233" spans="4:5">
      <c r="D48233" s="122"/>
      <c r="E48233" s="122"/>
    </row>
    <row r="48234" spans="4:5">
      <c r="D48234" s="122"/>
      <c r="E48234" s="122"/>
    </row>
    <row r="48235" spans="4:5">
      <c r="D48235" s="122"/>
      <c r="E48235" s="122"/>
    </row>
    <row r="48236" spans="4:5">
      <c r="D48236" s="122"/>
      <c r="E48236" s="122"/>
    </row>
    <row r="48237" spans="4:5">
      <c r="D48237" s="122"/>
      <c r="E48237" s="122"/>
    </row>
    <row r="48238" spans="4:5">
      <c r="D48238" s="122"/>
      <c r="E48238" s="122"/>
    </row>
    <row r="48239" spans="4:5">
      <c r="D48239" s="122"/>
      <c r="E48239" s="122"/>
    </row>
    <row r="48240" spans="4:5">
      <c r="D48240" s="122"/>
      <c r="E48240" s="122"/>
    </row>
    <row r="48241" spans="4:5">
      <c r="D48241" s="122"/>
      <c r="E48241" s="122"/>
    </row>
    <row r="48242" spans="4:5">
      <c r="D48242" s="122"/>
      <c r="E48242" s="122"/>
    </row>
    <row r="48243" spans="4:5">
      <c r="D48243" s="122"/>
      <c r="E48243" s="122"/>
    </row>
    <row r="48244" spans="4:5">
      <c r="D48244" s="122"/>
      <c r="E48244" s="122"/>
    </row>
    <row r="48245" spans="4:5">
      <c r="D48245" s="122"/>
      <c r="E48245" s="122"/>
    </row>
    <row r="48246" spans="4:5">
      <c r="D48246" s="122"/>
      <c r="E48246" s="122"/>
    </row>
    <row r="48247" spans="4:5">
      <c r="D48247" s="122"/>
      <c r="E48247" s="122"/>
    </row>
    <row r="48248" spans="4:5">
      <c r="D48248" s="122"/>
      <c r="E48248" s="122"/>
    </row>
    <row r="48249" spans="4:5">
      <c r="D48249" s="122"/>
      <c r="E48249" s="122"/>
    </row>
    <row r="48250" spans="4:5">
      <c r="D48250" s="122"/>
      <c r="E48250" s="122"/>
    </row>
    <row r="48251" spans="4:5">
      <c r="D48251" s="122"/>
      <c r="E48251" s="122"/>
    </row>
    <row r="48252" spans="4:5">
      <c r="D48252" s="122"/>
      <c r="E48252" s="122"/>
    </row>
    <row r="48253" spans="4:5">
      <c r="D48253" s="122"/>
      <c r="E48253" s="122"/>
    </row>
    <row r="48254" spans="4:5">
      <c r="D48254" s="122"/>
      <c r="E48254" s="122"/>
    </row>
    <row r="48255" spans="4:5">
      <c r="D48255" s="122"/>
      <c r="E48255" s="122"/>
    </row>
    <row r="48256" spans="4:5">
      <c r="D48256" s="122"/>
      <c r="E48256" s="122"/>
    </row>
    <row r="48257" spans="4:5">
      <c r="D48257" s="122"/>
      <c r="E48257" s="122"/>
    </row>
    <row r="48258" spans="4:5">
      <c r="D48258" s="122"/>
      <c r="E48258" s="122"/>
    </row>
    <row r="48259" spans="4:5">
      <c r="D48259" s="122"/>
      <c r="E48259" s="122"/>
    </row>
    <row r="48260" spans="4:5">
      <c r="D48260" s="122"/>
      <c r="E48260" s="122"/>
    </row>
    <row r="48261" spans="4:5">
      <c r="D48261" s="122"/>
      <c r="E48261" s="122"/>
    </row>
    <row r="48262" spans="4:5">
      <c r="D48262" s="122"/>
      <c r="E48262" s="122"/>
    </row>
    <row r="48263" spans="4:5">
      <c r="D48263" s="122"/>
      <c r="E48263" s="122"/>
    </row>
    <row r="48264" spans="4:5">
      <c r="D48264" s="122"/>
      <c r="E48264" s="122"/>
    </row>
    <row r="48265" spans="4:5">
      <c r="D48265" s="122"/>
      <c r="E48265" s="122"/>
    </row>
    <row r="48266" spans="4:5">
      <c r="D48266" s="122"/>
      <c r="E48266" s="122"/>
    </row>
    <row r="48267" spans="4:5">
      <c r="D48267" s="122"/>
      <c r="E48267" s="122"/>
    </row>
    <row r="48268" spans="4:5">
      <c r="D48268" s="122"/>
      <c r="E48268" s="122"/>
    </row>
    <row r="48269" spans="4:5">
      <c r="D48269" s="122"/>
      <c r="E48269" s="122"/>
    </row>
    <row r="48270" spans="4:5">
      <c r="D48270" s="122"/>
      <c r="E48270" s="122"/>
    </row>
    <row r="48271" spans="4:5">
      <c r="D48271" s="122"/>
      <c r="E48271" s="122"/>
    </row>
    <row r="48272" spans="4:5">
      <c r="D48272" s="122"/>
      <c r="E48272" s="122"/>
    </row>
    <row r="48273" spans="4:5">
      <c r="D48273" s="122"/>
      <c r="E48273" s="122"/>
    </row>
    <row r="48274" spans="4:5">
      <c r="D48274" s="122"/>
      <c r="E48274" s="122"/>
    </row>
    <row r="48275" spans="4:5">
      <c r="D48275" s="122"/>
      <c r="E48275" s="122"/>
    </row>
    <row r="48276" spans="4:5">
      <c r="D48276" s="122"/>
      <c r="E48276" s="122"/>
    </row>
    <row r="48277" spans="4:5">
      <c r="D48277" s="122"/>
      <c r="E48277" s="122"/>
    </row>
    <row r="48278" spans="4:5">
      <c r="D48278" s="122"/>
      <c r="E48278" s="122"/>
    </row>
    <row r="48279" spans="4:5">
      <c r="D48279" s="122"/>
      <c r="E48279" s="122"/>
    </row>
    <row r="48280" spans="4:5">
      <c r="D48280" s="122"/>
      <c r="E48280" s="122"/>
    </row>
    <row r="48281" spans="4:5">
      <c r="D48281" s="122"/>
      <c r="E48281" s="122"/>
    </row>
    <row r="48282" spans="4:5">
      <c r="D48282" s="122"/>
      <c r="E48282" s="122"/>
    </row>
    <row r="48283" spans="4:5">
      <c r="D48283" s="122"/>
      <c r="E48283" s="122"/>
    </row>
    <row r="48284" spans="4:5">
      <c r="D48284" s="122"/>
      <c r="E48284" s="122"/>
    </row>
    <row r="48285" spans="4:5">
      <c r="D48285" s="122"/>
      <c r="E48285" s="122"/>
    </row>
    <row r="48286" spans="4:5">
      <c r="D48286" s="122"/>
      <c r="E48286" s="122"/>
    </row>
    <row r="48287" spans="4:5">
      <c r="D48287" s="122"/>
      <c r="E48287" s="122"/>
    </row>
    <row r="48288" spans="4:5">
      <c r="D48288" s="122"/>
      <c r="E48288" s="122"/>
    </row>
    <row r="48289" spans="4:5">
      <c r="D48289" s="122"/>
      <c r="E48289" s="122"/>
    </row>
    <row r="48290" spans="4:5">
      <c r="D48290" s="122"/>
      <c r="E48290" s="122"/>
    </row>
    <row r="48291" spans="4:5">
      <c r="D48291" s="122"/>
      <c r="E48291" s="122"/>
    </row>
    <row r="48292" spans="4:5">
      <c r="D48292" s="122"/>
      <c r="E48292" s="122"/>
    </row>
    <row r="48293" spans="4:5">
      <c r="D48293" s="122"/>
      <c r="E48293" s="122"/>
    </row>
    <row r="48294" spans="4:5">
      <c r="D48294" s="122"/>
      <c r="E48294" s="122"/>
    </row>
    <row r="48295" spans="4:5">
      <c r="D48295" s="122"/>
      <c r="E48295" s="122"/>
    </row>
    <row r="48296" spans="4:5">
      <c r="D48296" s="122"/>
      <c r="E48296" s="122"/>
    </row>
    <row r="48297" spans="4:5">
      <c r="D48297" s="122"/>
      <c r="E48297" s="122"/>
    </row>
    <row r="48298" spans="4:5">
      <c r="D48298" s="122"/>
      <c r="E48298" s="122"/>
    </row>
    <row r="48299" spans="4:5">
      <c r="D48299" s="122"/>
      <c r="E48299" s="122"/>
    </row>
    <row r="48300" spans="4:5">
      <c r="D48300" s="122"/>
      <c r="E48300" s="122"/>
    </row>
    <row r="48301" spans="4:5">
      <c r="D48301" s="122"/>
      <c r="E48301" s="122"/>
    </row>
    <row r="48302" spans="4:5">
      <c r="D48302" s="122"/>
      <c r="E48302" s="122"/>
    </row>
    <row r="48303" spans="4:5">
      <c r="D48303" s="122"/>
      <c r="E48303" s="122"/>
    </row>
    <row r="48304" spans="4:5">
      <c r="D48304" s="122"/>
      <c r="E48304" s="122"/>
    </row>
    <row r="48305" spans="4:5">
      <c r="D48305" s="122"/>
      <c r="E48305" s="122"/>
    </row>
    <row r="48306" spans="4:5">
      <c r="D48306" s="122"/>
      <c r="E48306" s="122"/>
    </row>
    <row r="48307" spans="4:5">
      <c r="D48307" s="122"/>
      <c r="E48307" s="122"/>
    </row>
    <row r="48308" spans="4:5">
      <c r="D48308" s="122"/>
      <c r="E48308" s="122"/>
    </row>
    <row r="48309" spans="4:5">
      <c r="D48309" s="122"/>
      <c r="E48309" s="122"/>
    </row>
    <row r="48310" spans="4:5">
      <c r="D48310" s="122"/>
      <c r="E48310" s="122"/>
    </row>
    <row r="48311" spans="4:5">
      <c r="D48311" s="122"/>
      <c r="E48311" s="122"/>
    </row>
    <row r="48312" spans="4:5">
      <c r="D48312" s="122"/>
      <c r="E48312" s="122"/>
    </row>
    <row r="48313" spans="4:5">
      <c r="D48313" s="122"/>
      <c r="E48313" s="122"/>
    </row>
    <row r="48314" spans="4:5">
      <c r="D48314" s="122"/>
      <c r="E48314" s="122"/>
    </row>
    <row r="48315" spans="4:5">
      <c r="D48315" s="122"/>
      <c r="E48315" s="122"/>
    </row>
    <row r="48316" spans="4:5">
      <c r="D48316" s="122"/>
      <c r="E48316" s="122"/>
    </row>
    <row r="48317" spans="4:5">
      <c r="D48317" s="122"/>
      <c r="E48317" s="122"/>
    </row>
    <row r="48318" spans="4:5">
      <c r="D48318" s="122"/>
      <c r="E48318" s="122"/>
    </row>
    <row r="48319" spans="4:5">
      <c r="D48319" s="122"/>
      <c r="E48319" s="122"/>
    </row>
    <row r="48320" spans="4:5">
      <c r="D48320" s="122"/>
      <c r="E48320" s="122"/>
    </row>
    <row r="48321" spans="4:5">
      <c r="D48321" s="122"/>
      <c r="E48321" s="122"/>
    </row>
    <row r="48322" spans="4:5">
      <c r="D48322" s="122"/>
      <c r="E48322" s="122"/>
    </row>
    <row r="48323" spans="4:5">
      <c r="D48323" s="122"/>
      <c r="E48323" s="122"/>
    </row>
    <row r="48324" spans="4:5">
      <c r="D48324" s="122"/>
      <c r="E48324" s="122"/>
    </row>
    <row r="48325" spans="4:5">
      <c r="D48325" s="122"/>
      <c r="E48325" s="122"/>
    </row>
    <row r="48326" spans="4:5">
      <c r="D48326" s="122"/>
      <c r="E48326" s="122"/>
    </row>
    <row r="48327" spans="4:5">
      <c r="D48327" s="122"/>
      <c r="E48327" s="122"/>
    </row>
    <row r="48328" spans="4:5">
      <c r="D48328" s="122"/>
      <c r="E48328" s="122"/>
    </row>
    <row r="48329" spans="4:5">
      <c r="D48329" s="122"/>
      <c r="E48329" s="122"/>
    </row>
    <row r="48330" spans="4:5">
      <c r="D48330" s="122"/>
      <c r="E48330" s="122"/>
    </row>
    <row r="48331" spans="4:5">
      <c r="D48331" s="122"/>
      <c r="E48331" s="122"/>
    </row>
    <row r="48332" spans="4:5">
      <c r="D48332" s="122"/>
      <c r="E48332" s="122"/>
    </row>
    <row r="48333" spans="4:5">
      <c r="D48333" s="122"/>
      <c r="E48333" s="122"/>
    </row>
    <row r="48334" spans="4:5">
      <c r="D48334" s="122"/>
      <c r="E48334" s="122"/>
    </row>
    <row r="48335" spans="4:5">
      <c r="D48335" s="122"/>
      <c r="E48335" s="122"/>
    </row>
    <row r="48336" spans="4:5">
      <c r="D48336" s="122"/>
      <c r="E48336" s="122"/>
    </row>
    <row r="48337" spans="4:5">
      <c r="D48337" s="122"/>
      <c r="E48337" s="122"/>
    </row>
    <row r="48338" spans="4:5">
      <c r="D48338" s="122"/>
      <c r="E48338" s="122"/>
    </row>
    <row r="48339" spans="4:5">
      <c r="D48339" s="122"/>
      <c r="E48339" s="122"/>
    </row>
    <row r="48340" spans="4:5">
      <c r="D48340" s="122"/>
      <c r="E48340" s="122"/>
    </row>
    <row r="48341" spans="4:5">
      <c r="D48341" s="122"/>
      <c r="E48341" s="122"/>
    </row>
    <row r="48342" spans="4:5">
      <c r="D48342" s="122"/>
      <c r="E48342" s="122"/>
    </row>
    <row r="48343" spans="4:5">
      <c r="D48343" s="122"/>
      <c r="E48343" s="122"/>
    </row>
    <row r="48344" spans="4:5">
      <c r="D48344" s="122"/>
      <c r="E48344" s="122"/>
    </row>
    <row r="48345" spans="4:5">
      <c r="D48345" s="122"/>
      <c r="E48345" s="122"/>
    </row>
    <row r="48346" spans="4:5">
      <c r="D48346" s="122"/>
      <c r="E48346" s="122"/>
    </row>
    <row r="48347" spans="4:5">
      <c r="D48347" s="122"/>
      <c r="E48347" s="122"/>
    </row>
    <row r="48348" spans="4:5">
      <c r="D48348" s="122"/>
      <c r="E48348" s="122"/>
    </row>
    <row r="48349" spans="4:5">
      <c r="D48349" s="122"/>
      <c r="E48349" s="122"/>
    </row>
    <row r="48350" spans="4:5">
      <c r="D48350" s="122"/>
      <c r="E48350" s="122"/>
    </row>
    <row r="48351" spans="4:5">
      <c r="D48351" s="122"/>
      <c r="E48351" s="122"/>
    </row>
    <row r="48352" spans="4:5">
      <c r="D48352" s="122"/>
      <c r="E48352" s="122"/>
    </row>
    <row r="48353" spans="4:5">
      <c r="D48353" s="122"/>
      <c r="E48353" s="122"/>
    </row>
    <row r="48354" spans="4:5">
      <c r="D48354" s="122"/>
      <c r="E48354" s="122"/>
    </row>
    <row r="48355" spans="4:5">
      <c r="D48355" s="122"/>
      <c r="E48355" s="122"/>
    </row>
    <row r="48356" spans="4:5">
      <c r="D48356" s="122"/>
      <c r="E48356" s="122"/>
    </row>
    <row r="48357" spans="4:5">
      <c r="D48357" s="122"/>
      <c r="E48357" s="122"/>
    </row>
    <row r="48358" spans="4:5">
      <c r="D48358" s="122"/>
      <c r="E48358" s="122"/>
    </row>
    <row r="48359" spans="4:5">
      <c r="D48359" s="122"/>
      <c r="E48359" s="122"/>
    </row>
    <row r="48360" spans="4:5">
      <c r="D48360" s="122"/>
      <c r="E48360" s="122"/>
    </row>
    <row r="48361" spans="4:5">
      <c r="D48361" s="122"/>
      <c r="E48361" s="122"/>
    </row>
    <row r="48362" spans="4:5">
      <c r="D48362" s="122"/>
      <c r="E48362" s="122"/>
    </row>
    <row r="48363" spans="4:5">
      <c r="D48363" s="122"/>
      <c r="E48363" s="122"/>
    </row>
    <row r="48364" spans="4:5">
      <c r="D48364" s="122"/>
      <c r="E48364" s="122"/>
    </row>
    <row r="48365" spans="4:5">
      <c r="D48365" s="122"/>
      <c r="E48365" s="122"/>
    </row>
    <row r="48366" spans="4:5">
      <c r="D48366" s="122"/>
      <c r="E48366" s="122"/>
    </row>
    <row r="48367" spans="4:5">
      <c r="D48367" s="122"/>
      <c r="E48367" s="122"/>
    </row>
    <row r="48368" spans="4:5">
      <c r="D48368" s="122"/>
      <c r="E48368" s="122"/>
    </row>
    <row r="48369" spans="4:5">
      <c r="D48369" s="122"/>
      <c r="E48369" s="122"/>
    </row>
    <row r="48370" spans="4:5">
      <c r="D48370" s="122"/>
      <c r="E48370" s="122"/>
    </row>
    <row r="48371" spans="4:5">
      <c r="D48371" s="122"/>
      <c r="E48371" s="122"/>
    </row>
    <row r="48372" spans="4:5">
      <c r="D48372" s="122"/>
      <c r="E48372" s="122"/>
    </row>
    <row r="48373" spans="4:5">
      <c r="D48373" s="122"/>
      <c r="E48373" s="122"/>
    </row>
    <row r="48374" spans="4:5">
      <c r="D48374" s="122"/>
      <c r="E48374" s="122"/>
    </row>
    <row r="48375" spans="4:5">
      <c r="D48375" s="122"/>
      <c r="E48375" s="122"/>
    </row>
    <row r="48376" spans="4:5">
      <c r="D48376" s="122"/>
      <c r="E48376" s="122"/>
    </row>
    <row r="48377" spans="4:5">
      <c r="D48377" s="122"/>
      <c r="E48377" s="122"/>
    </row>
    <row r="48378" spans="4:5">
      <c r="D48378" s="122"/>
      <c r="E48378" s="122"/>
    </row>
    <row r="48379" spans="4:5">
      <c r="D48379" s="122"/>
      <c r="E48379" s="122"/>
    </row>
    <row r="48380" spans="4:5">
      <c r="D48380" s="122"/>
      <c r="E48380" s="122"/>
    </row>
    <row r="48381" spans="4:5">
      <c r="D48381" s="122"/>
      <c r="E48381" s="122"/>
    </row>
    <row r="48382" spans="4:5">
      <c r="D48382" s="122"/>
      <c r="E48382" s="122"/>
    </row>
    <row r="48383" spans="4:5">
      <c r="D48383" s="122"/>
      <c r="E48383" s="122"/>
    </row>
    <row r="48384" spans="4:5">
      <c r="D48384" s="122"/>
      <c r="E48384" s="122"/>
    </row>
    <row r="48385" spans="4:5">
      <c r="D48385" s="122"/>
      <c r="E48385" s="122"/>
    </row>
    <row r="48386" spans="4:5">
      <c r="D48386" s="122"/>
      <c r="E48386" s="122"/>
    </row>
    <row r="48387" spans="4:5">
      <c r="D48387" s="122"/>
      <c r="E48387" s="122"/>
    </row>
    <row r="48388" spans="4:5">
      <c r="D48388" s="122"/>
      <c r="E48388" s="122"/>
    </row>
    <row r="48389" spans="4:5">
      <c r="D48389" s="122"/>
      <c r="E48389" s="122"/>
    </row>
    <row r="48390" spans="4:5">
      <c r="D48390" s="122"/>
      <c r="E48390" s="122"/>
    </row>
    <row r="48391" spans="4:5">
      <c r="D48391" s="122"/>
      <c r="E48391" s="122"/>
    </row>
    <row r="48392" spans="4:5">
      <c r="D48392" s="122"/>
      <c r="E48392" s="122"/>
    </row>
    <row r="48393" spans="4:5">
      <c r="D48393" s="122"/>
      <c r="E48393" s="122"/>
    </row>
    <row r="48394" spans="4:5">
      <c r="D48394" s="122"/>
      <c r="E48394" s="122"/>
    </row>
    <row r="48395" spans="4:5">
      <c r="D48395" s="122"/>
      <c r="E48395" s="122"/>
    </row>
    <row r="48396" spans="4:5">
      <c r="D48396" s="122"/>
      <c r="E48396" s="122"/>
    </row>
    <row r="48397" spans="4:5">
      <c r="D48397" s="122"/>
      <c r="E48397" s="122"/>
    </row>
    <row r="48398" spans="4:5">
      <c r="D48398" s="122"/>
      <c r="E48398" s="122"/>
    </row>
    <row r="48399" spans="4:5">
      <c r="D48399" s="122"/>
      <c r="E48399" s="122"/>
    </row>
    <row r="48400" spans="4:5">
      <c r="D48400" s="122"/>
      <c r="E48400" s="122"/>
    </row>
    <row r="48401" spans="4:5">
      <c r="D48401" s="122"/>
      <c r="E48401" s="122"/>
    </row>
    <row r="48402" spans="4:5">
      <c r="D48402" s="122"/>
      <c r="E48402" s="122"/>
    </row>
    <row r="48403" spans="4:5">
      <c r="D48403" s="122"/>
      <c r="E48403" s="122"/>
    </row>
    <row r="48404" spans="4:5">
      <c r="D48404" s="122"/>
      <c r="E48404" s="122"/>
    </row>
    <row r="48405" spans="4:5">
      <c r="D48405" s="122"/>
      <c r="E48405" s="122"/>
    </row>
    <row r="48406" spans="4:5">
      <c r="D48406" s="122"/>
      <c r="E48406" s="122"/>
    </row>
    <row r="48407" spans="4:5">
      <c r="D48407" s="122"/>
      <c r="E48407" s="122"/>
    </row>
    <row r="48408" spans="4:5">
      <c r="D48408" s="122"/>
      <c r="E48408" s="122"/>
    </row>
    <row r="48409" spans="4:5">
      <c r="D48409" s="122"/>
      <c r="E48409" s="122"/>
    </row>
    <row r="48410" spans="4:5">
      <c r="D48410" s="122"/>
      <c r="E48410" s="122"/>
    </row>
    <row r="48411" spans="4:5">
      <c r="D48411" s="122"/>
      <c r="E48411" s="122"/>
    </row>
    <row r="48412" spans="4:5">
      <c r="D48412" s="122"/>
      <c r="E48412" s="122"/>
    </row>
    <row r="48413" spans="4:5">
      <c r="D48413" s="122"/>
      <c r="E48413" s="122"/>
    </row>
    <row r="48414" spans="4:5">
      <c r="D48414" s="122"/>
      <c r="E48414" s="122"/>
    </row>
    <row r="48415" spans="4:5">
      <c r="D48415" s="122"/>
      <c r="E48415" s="122"/>
    </row>
    <row r="48416" spans="4:5">
      <c r="D48416" s="122"/>
      <c r="E48416" s="122"/>
    </row>
    <row r="48417" spans="4:5">
      <c r="D48417" s="122"/>
      <c r="E48417" s="122"/>
    </row>
    <row r="48418" spans="4:5">
      <c r="D48418" s="122"/>
      <c r="E48418" s="122"/>
    </row>
    <row r="48419" spans="4:5">
      <c r="D48419" s="122"/>
      <c r="E48419" s="122"/>
    </row>
    <row r="48420" spans="4:5">
      <c r="D48420" s="122"/>
      <c r="E48420" s="122"/>
    </row>
    <row r="48421" spans="4:5">
      <c r="D48421" s="122"/>
      <c r="E48421" s="122"/>
    </row>
    <row r="48422" spans="4:5">
      <c r="D48422" s="122"/>
      <c r="E48422" s="122"/>
    </row>
    <row r="48423" spans="4:5">
      <c r="D48423" s="122"/>
      <c r="E48423" s="122"/>
    </row>
    <row r="48424" spans="4:5">
      <c r="D48424" s="122"/>
      <c r="E48424" s="122"/>
    </row>
    <row r="48425" spans="4:5">
      <c r="D48425" s="122"/>
      <c r="E48425" s="122"/>
    </row>
    <row r="48426" spans="4:5">
      <c r="D48426" s="122"/>
      <c r="E48426" s="122"/>
    </row>
    <row r="48427" spans="4:5">
      <c r="D48427" s="122"/>
      <c r="E48427" s="122"/>
    </row>
    <row r="48428" spans="4:5">
      <c r="D48428" s="122"/>
      <c r="E48428" s="122"/>
    </row>
    <row r="48429" spans="4:5">
      <c r="D48429" s="122"/>
      <c r="E48429" s="122"/>
    </row>
    <row r="48430" spans="4:5">
      <c r="D48430" s="122"/>
      <c r="E48430" s="122"/>
    </row>
    <row r="48431" spans="4:5">
      <c r="D48431" s="122"/>
      <c r="E48431" s="122"/>
    </row>
    <row r="48432" spans="4:5">
      <c r="D48432" s="122"/>
      <c r="E48432" s="122"/>
    </row>
    <row r="48433" spans="4:5">
      <c r="D48433" s="122"/>
      <c r="E48433" s="122"/>
    </row>
    <row r="48434" spans="4:5">
      <c r="D48434" s="122"/>
      <c r="E48434" s="122"/>
    </row>
    <row r="48435" spans="4:5">
      <c r="D48435" s="122"/>
      <c r="E48435" s="122"/>
    </row>
    <row r="48436" spans="4:5">
      <c r="D48436" s="122"/>
      <c r="E48436" s="122"/>
    </row>
    <row r="48437" spans="4:5">
      <c r="D48437" s="122"/>
      <c r="E48437" s="122"/>
    </row>
    <row r="48438" spans="4:5">
      <c r="D48438" s="122"/>
      <c r="E48438" s="122"/>
    </row>
    <row r="48439" spans="4:5">
      <c r="D48439" s="122"/>
      <c r="E48439" s="122"/>
    </row>
    <row r="48440" spans="4:5">
      <c r="D48440" s="122"/>
      <c r="E48440" s="122"/>
    </row>
    <row r="48441" spans="4:5">
      <c r="D48441" s="122"/>
      <c r="E48441" s="122"/>
    </row>
    <row r="48442" spans="4:5">
      <c r="D48442" s="122"/>
      <c r="E48442" s="122"/>
    </row>
    <row r="48443" spans="4:5">
      <c r="D48443" s="122"/>
      <c r="E48443" s="122"/>
    </row>
    <row r="48444" spans="4:5">
      <c r="D48444" s="122"/>
      <c r="E48444" s="122"/>
    </row>
    <row r="48445" spans="4:5">
      <c r="D48445" s="122"/>
      <c r="E48445" s="122"/>
    </row>
    <row r="48446" spans="4:5">
      <c r="D48446" s="122"/>
      <c r="E48446" s="122"/>
    </row>
    <row r="48447" spans="4:5">
      <c r="D48447" s="122"/>
      <c r="E48447" s="122"/>
    </row>
    <row r="48448" spans="4:5">
      <c r="D48448" s="122"/>
      <c r="E48448" s="122"/>
    </row>
    <row r="48449" spans="4:5">
      <c r="D48449" s="122"/>
      <c r="E48449" s="122"/>
    </row>
    <row r="48450" spans="4:5">
      <c r="D48450" s="122"/>
      <c r="E48450" s="122"/>
    </row>
    <row r="48451" spans="4:5">
      <c r="D48451" s="122"/>
      <c r="E48451" s="122"/>
    </row>
    <row r="48452" spans="4:5">
      <c r="D48452" s="122"/>
      <c r="E48452" s="122"/>
    </row>
    <row r="48453" spans="4:5">
      <c r="D48453" s="122"/>
      <c r="E48453" s="122"/>
    </row>
    <row r="48454" spans="4:5">
      <c r="D48454" s="122"/>
      <c r="E48454" s="122"/>
    </row>
    <row r="48455" spans="4:5">
      <c r="D48455" s="122"/>
      <c r="E48455" s="122"/>
    </row>
    <row r="48456" spans="4:5">
      <c r="D48456" s="122"/>
      <c r="E48456" s="122"/>
    </row>
    <row r="48457" spans="4:5">
      <c r="D48457" s="122"/>
      <c r="E48457" s="122"/>
    </row>
    <row r="48458" spans="4:5">
      <c r="D48458" s="122"/>
      <c r="E48458" s="122"/>
    </row>
    <row r="48459" spans="4:5">
      <c r="D48459" s="122"/>
      <c r="E48459" s="122"/>
    </row>
    <row r="48460" spans="4:5">
      <c r="D48460" s="122"/>
      <c r="E48460" s="122"/>
    </row>
    <row r="48461" spans="4:5">
      <c r="D48461" s="122"/>
      <c r="E48461" s="122"/>
    </row>
    <row r="48462" spans="4:5">
      <c r="D48462" s="122"/>
      <c r="E48462" s="122"/>
    </row>
    <row r="48463" spans="4:5">
      <c r="D48463" s="122"/>
      <c r="E48463" s="122"/>
    </row>
    <row r="48464" spans="4:5">
      <c r="D48464" s="122"/>
      <c r="E48464" s="122"/>
    </row>
    <row r="48465" spans="4:5">
      <c r="D48465" s="122"/>
      <c r="E48465" s="122"/>
    </row>
    <row r="48466" spans="4:5">
      <c r="D48466" s="122"/>
      <c r="E48466" s="122"/>
    </row>
    <row r="48467" spans="4:5">
      <c r="D48467" s="122"/>
      <c r="E48467" s="122"/>
    </row>
    <row r="48468" spans="4:5">
      <c r="D48468" s="122"/>
      <c r="E48468" s="122"/>
    </row>
    <row r="48469" spans="4:5">
      <c r="D48469" s="122"/>
      <c r="E48469" s="122"/>
    </row>
    <row r="48470" spans="4:5">
      <c r="D48470" s="122"/>
      <c r="E48470" s="122"/>
    </row>
    <row r="48471" spans="4:5">
      <c r="D48471" s="122"/>
      <c r="E48471" s="122"/>
    </row>
    <row r="48472" spans="4:5">
      <c r="D48472" s="122"/>
      <c r="E48472" s="122"/>
    </row>
    <row r="48473" spans="4:5">
      <c r="D48473" s="122"/>
      <c r="E48473" s="122"/>
    </row>
    <row r="48474" spans="4:5">
      <c r="D48474" s="122"/>
      <c r="E48474" s="122"/>
    </row>
    <row r="48475" spans="4:5">
      <c r="D48475" s="122"/>
      <c r="E48475" s="122"/>
    </row>
    <row r="48476" spans="4:5">
      <c r="D48476" s="122"/>
      <c r="E48476" s="122"/>
    </row>
    <row r="48477" spans="4:5">
      <c r="D48477" s="122"/>
      <c r="E48477" s="122"/>
    </row>
    <row r="48478" spans="4:5">
      <c r="D48478" s="122"/>
      <c r="E48478" s="122"/>
    </row>
    <row r="48479" spans="4:5">
      <c r="D48479" s="122"/>
      <c r="E48479" s="122"/>
    </row>
    <row r="48480" spans="4:5">
      <c r="D48480" s="122"/>
      <c r="E48480" s="122"/>
    </row>
    <row r="48481" spans="4:5">
      <c r="D48481" s="122"/>
      <c r="E48481" s="122"/>
    </row>
    <row r="48482" spans="4:5">
      <c r="D48482" s="122"/>
      <c r="E48482" s="122"/>
    </row>
    <row r="48483" spans="4:5">
      <c r="D48483" s="122"/>
      <c r="E48483" s="122"/>
    </row>
    <row r="48484" spans="4:5">
      <c r="D48484" s="122"/>
      <c r="E48484" s="122"/>
    </row>
    <row r="48485" spans="4:5">
      <c r="D48485" s="122"/>
      <c r="E48485" s="122"/>
    </row>
    <row r="48486" spans="4:5">
      <c r="D48486" s="122"/>
      <c r="E48486" s="122"/>
    </row>
    <row r="48487" spans="4:5">
      <c r="D48487" s="122"/>
      <c r="E48487" s="122"/>
    </row>
    <row r="48488" spans="4:5">
      <c r="D48488" s="122"/>
      <c r="E48488" s="122"/>
    </row>
    <row r="48489" spans="4:5">
      <c r="D48489" s="122"/>
      <c r="E48489" s="122"/>
    </row>
    <row r="48490" spans="4:5">
      <c r="D48490" s="122"/>
      <c r="E48490" s="122"/>
    </row>
    <row r="48491" spans="4:5">
      <c r="D48491" s="122"/>
      <c r="E48491" s="122"/>
    </row>
    <row r="48492" spans="4:5">
      <c r="D48492" s="122"/>
      <c r="E48492" s="122"/>
    </row>
    <row r="48493" spans="4:5">
      <c r="D48493" s="122"/>
      <c r="E48493" s="122"/>
    </row>
    <row r="48494" spans="4:5">
      <c r="D48494" s="122"/>
      <c r="E48494" s="122"/>
    </row>
    <row r="48495" spans="4:5">
      <c r="D48495" s="122"/>
      <c r="E48495" s="122"/>
    </row>
    <row r="48496" spans="4:5">
      <c r="D48496" s="122"/>
      <c r="E48496" s="122"/>
    </row>
    <row r="48497" spans="4:5">
      <c r="D48497" s="122"/>
      <c r="E48497" s="122"/>
    </row>
    <row r="48498" spans="4:5">
      <c r="D48498" s="122"/>
      <c r="E48498" s="122"/>
    </row>
    <row r="48499" spans="4:5">
      <c r="D48499" s="122"/>
      <c r="E48499" s="122"/>
    </row>
    <row r="48500" spans="4:5">
      <c r="D48500" s="122"/>
      <c r="E48500" s="122"/>
    </row>
    <row r="48501" spans="4:5">
      <c r="D48501" s="122"/>
      <c r="E48501" s="122"/>
    </row>
    <row r="48502" spans="4:5">
      <c r="D48502" s="122"/>
      <c r="E48502" s="122"/>
    </row>
    <row r="48503" spans="4:5">
      <c r="D48503" s="122"/>
      <c r="E48503" s="122"/>
    </row>
    <row r="48504" spans="4:5">
      <c r="D48504" s="122"/>
      <c r="E48504" s="122"/>
    </row>
    <row r="48505" spans="4:5">
      <c r="D48505" s="122"/>
      <c r="E48505" s="122"/>
    </row>
    <row r="48506" spans="4:5">
      <c r="D48506" s="122"/>
      <c r="E48506" s="122"/>
    </row>
    <row r="48507" spans="4:5">
      <c r="D48507" s="122"/>
      <c r="E48507" s="122"/>
    </row>
    <row r="48508" spans="4:5">
      <c r="D48508" s="122"/>
      <c r="E48508" s="122"/>
    </row>
    <row r="48509" spans="4:5">
      <c r="D48509" s="122"/>
      <c r="E48509" s="122"/>
    </row>
    <row r="48510" spans="4:5">
      <c r="D48510" s="122"/>
      <c r="E48510" s="122"/>
    </row>
    <row r="48511" spans="4:5">
      <c r="D48511" s="122"/>
      <c r="E48511" s="122"/>
    </row>
    <row r="48512" spans="4:5">
      <c r="D48512" s="122"/>
      <c r="E48512" s="122"/>
    </row>
    <row r="48513" spans="4:5">
      <c r="D48513" s="122"/>
      <c r="E48513" s="122"/>
    </row>
    <row r="48514" spans="4:5">
      <c r="D48514" s="122"/>
      <c r="E48514" s="122"/>
    </row>
    <row r="48515" spans="4:5">
      <c r="D48515" s="122"/>
      <c r="E48515" s="122"/>
    </row>
    <row r="48516" spans="4:5">
      <c r="D48516" s="122"/>
      <c r="E48516" s="122"/>
    </row>
    <row r="48517" spans="4:5">
      <c r="D48517" s="122"/>
      <c r="E48517" s="122"/>
    </row>
    <row r="48518" spans="4:5">
      <c r="D48518" s="122"/>
      <c r="E48518" s="122"/>
    </row>
    <row r="48519" spans="4:5">
      <c r="D48519" s="122"/>
      <c r="E48519" s="122"/>
    </row>
    <row r="48520" spans="4:5">
      <c r="D48520" s="122"/>
      <c r="E48520" s="122"/>
    </row>
    <row r="48521" spans="4:5">
      <c r="D48521" s="122"/>
      <c r="E48521" s="122"/>
    </row>
    <row r="48522" spans="4:5">
      <c r="D48522" s="122"/>
      <c r="E48522" s="122"/>
    </row>
    <row r="48523" spans="4:5">
      <c r="D48523" s="122"/>
      <c r="E48523" s="122"/>
    </row>
    <row r="48524" spans="4:5">
      <c r="D48524" s="122"/>
      <c r="E48524" s="122"/>
    </row>
    <row r="48525" spans="4:5">
      <c r="D48525" s="122"/>
      <c r="E48525" s="122"/>
    </row>
    <row r="48526" spans="4:5">
      <c r="D48526" s="122"/>
      <c r="E48526" s="122"/>
    </row>
    <row r="48527" spans="4:5">
      <c r="D48527" s="122"/>
      <c r="E48527" s="122"/>
    </row>
    <row r="48528" spans="4:5">
      <c r="D48528" s="122"/>
      <c r="E48528" s="122"/>
    </row>
    <row r="48529" spans="4:5">
      <c r="D48529" s="122"/>
      <c r="E48529" s="122"/>
    </row>
    <row r="48530" spans="4:5">
      <c r="D48530" s="122"/>
      <c r="E48530" s="122"/>
    </row>
    <row r="48531" spans="4:5">
      <c r="D48531" s="122"/>
      <c r="E48531" s="122"/>
    </row>
    <row r="48532" spans="4:5">
      <c r="D48532" s="122"/>
      <c r="E48532" s="122"/>
    </row>
    <row r="48533" spans="4:5">
      <c r="D48533" s="122"/>
      <c r="E48533" s="122"/>
    </row>
    <row r="48534" spans="4:5">
      <c r="D48534" s="122"/>
      <c r="E48534" s="122"/>
    </row>
    <row r="48535" spans="4:5">
      <c r="D48535" s="122"/>
      <c r="E48535" s="122"/>
    </row>
    <row r="48536" spans="4:5">
      <c r="D48536" s="122"/>
      <c r="E48536" s="122"/>
    </row>
    <row r="48537" spans="4:5">
      <c r="D48537" s="122"/>
      <c r="E48537" s="122"/>
    </row>
    <row r="48538" spans="4:5">
      <c r="D48538" s="122"/>
      <c r="E48538" s="122"/>
    </row>
    <row r="48539" spans="4:5">
      <c r="D48539" s="122"/>
      <c r="E48539" s="122"/>
    </row>
    <row r="48540" spans="4:5">
      <c r="D48540" s="122"/>
      <c r="E48540" s="122"/>
    </row>
    <row r="48541" spans="4:5">
      <c r="D48541" s="122"/>
      <c r="E48541" s="122"/>
    </row>
    <row r="48542" spans="4:5">
      <c r="D48542" s="122"/>
      <c r="E48542" s="122"/>
    </row>
    <row r="48543" spans="4:5">
      <c r="D48543" s="122"/>
      <c r="E48543" s="122"/>
    </row>
    <row r="48544" spans="4:5">
      <c r="D48544" s="122"/>
      <c r="E48544" s="122"/>
    </row>
    <row r="48545" spans="4:5">
      <c r="D48545" s="122"/>
      <c r="E48545" s="122"/>
    </row>
    <row r="48546" spans="4:5">
      <c r="D48546" s="122"/>
      <c r="E48546" s="122"/>
    </row>
    <row r="48547" spans="4:5">
      <c r="D48547" s="122"/>
      <c r="E48547" s="122"/>
    </row>
    <row r="48548" spans="4:5">
      <c r="D48548" s="122"/>
      <c r="E48548" s="122"/>
    </row>
    <row r="48549" spans="4:5">
      <c r="D48549" s="122"/>
      <c r="E48549" s="122"/>
    </row>
    <row r="48550" spans="4:5">
      <c r="D48550" s="122"/>
      <c r="E48550" s="122"/>
    </row>
    <row r="48551" spans="4:5">
      <c r="D48551" s="122"/>
      <c r="E48551" s="122"/>
    </row>
    <row r="48552" spans="4:5">
      <c r="D48552" s="122"/>
      <c r="E48552" s="122"/>
    </row>
    <row r="48553" spans="4:5">
      <c r="D48553" s="122"/>
      <c r="E48553" s="122"/>
    </row>
    <row r="48554" spans="4:5">
      <c r="D48554" s="122"/>
      <c r="E48554" s="122"/>
    </row>
    <row r="48555" spans="4:5">
      <c r="D48555" s="122"/>
      <c r="E48555" s="122"/>
    </row>
    <row r="48556" spans="4:5">
      <c r="D48556" s="122"/>
      <c r="E48556" s="122"/>
    </row>
    <row r="48557" spans="4:5">
      <c r="D48557" s="122"/>
      <c r="E48557" s="122"/>
    </row>
    <row r="48558" spans="4:5">
      <c r="D48558" s="122"/>
      <c r="E48558" s="122"/>
    </row>
    <row r="48559" spans="4:5">
      <c r="D48559" s="122"/>
      <c r="E48559" s="122"/>
    </row>
    <row r="48560" spans="4:5">
      <c r="D48560" s="122"/>
      <c r="E48560" s="122"/>
    </row>
    <row r="48561" spans="4:5">
      <c r="D48561" s="122"/>
      <c r="E48561" s="122"/>
    </row>
    <row r="48562" spans="4:5">
      <c r="D48562" s="122"/>
      <c r="E48562" s="122"/>
    </row>
    <row r="48563" spans="4:5">
      <c r="D48563" s="122"/>
      <c r="E48563" s="122"/>
    </row>
    <row r="48564" spans="4:5">
      <c r="D48564" s="122"/>
      <c r="E48564" s="122"/>
    </row>
    <row r="48565" spans="4:5">
      <c r="D48565" s="122"/>
      <c r="E48565" s="122"/>
    </row>
    <row r="48566" spans="4:5">
      <c r="D48566" s="122"/>
      <c r="E48566" s="122"/>
    </row>
    <row r="48567" spans="4:5">
      <c r="D48567" s="122"/>
      <c r="E48567" s="122"/>
    </row>
    <row r="48568" spans="4:5">
      <c r="D48568" s="122"/>
      <c r="E48568" s="122"/>
    </row>
    <row r="48569" spans="4:5">
      <c r="D48569" s="122"/>
      <c r="E48569" s="122"/>
    </row>
    <row r="48570" spans="4:5">
      <c r="D48570" s="122"/>
      <c r="E48570" s="122"/>
    </row>
    <row r="48571" spans="4:5">
      <c r="D48571" s="122"/>
      <c r="E48571" s="122"/>
    </row>
    <row r="48572" spans="4:5">
      <c r="D48572" s="122"/>
      <c r="E48572" s="122"/>
    </row>
    <row r="48573" spans="4:5">
      <c r="D48573" s="122"/>
      <c r="E48573" s="122"/>
    </row>
    <row r="48574" spans="4:5">
      <c r="D48574" s="122"/>
      <c r="E48574" s="122"/>
    </row>
    <row r="48575" spans="4:5">
      <c r="D48575" s="122"/>
      <c r="E48575" s="122"/>
    </row>
    <row r="48576" spans="4:5">
      <c r="D48576" s="122"/>
      <c r="E48576" s="122"/>
    </row>
    <row r="48577" spans="4:5">
      <c r="D48577" s="122"/>
      <c r="E48577" s="122"/>
    </row>
    <row r="48578" spans="4:5">
      <c r="D48578" s="122"/>
      <c r="E48578" s="122"/>
    </row>
    <row r="48579" spans="4:5">
      <c r="D48579" s="122"/>
      <c r="E48579" s="122"/>
    </row>
    <row r="48580" spans="4:5">
      <c r="D48580" s="122"/>
      <c r="E48580" s="122"/>
    </row>
    <row r="48581" spans="4:5">
      <c r="D48581" s="122"/>
      <c r="E48581" s="122"/>
    </row>
    <row r="48582" spans="4:5">
      <c r="D48582" s="122"/>
      <c r="E48582" s="122"/>
    </row>
    <row r="48583" spans="4:5">
      <c r="D48583" s="122"/>
      <c r="E48583" s="122"/>
    </row>
    <row r="48584" spans="4:5">
      <c r="D48584" s="122"/>
      <c r="E48584" s="122"/>
    </row>
    <row r="48585" spans="4:5">
      <c r="D48585" s="122"/>
      <c r="E48585" s="122"/>
    </row>
    <row r="48586" spans="4:5">
      <c r="D48586" s="122"/>
      <c r="E48586" s="122"/>
    </row>
    <row r="48587" spans="4:5">
      <c r="D48587" s="122"/>
      <c r="E48587" s="122"/>
    </row>
    <row r="48588" spans="4:5">
      <c r="D48588" s="122"/>
      <c r="E48588" s="122"/>
    </row>
    <row r="48589" spans="4:5">
      <c r="D48589" s="122"/>
      <c r="E48589" s="122"/>
    </row>
    <row r="48590" spans="4:5">
      <c r="D48590" s="122"/>
      <c r="E48590" s="122"/>
    </row>
    <row r="48591" spans="4:5">
      <c r="D48591" s="122"/>
      <c r="E48591" s="122"/>
    </row>
    <row r="48592" spans="4:5">
      <c r="D48592" s="122"/>
      <c r="E48592" s="122"/>
    </row>
    <row r="48593" spans="4:5">
      <c r="D48593" s="122"/>
      <c r="E48593" s="122"/>
    </row>
    <row r="48594" spans="4:5">
      <c r="D48594" s="122"/>
      <c r="E48594" s="122"/>
    </row>
    <row r="48595" spans="4:5">
      <c r="D48595" s="122"/>
      <c r="E48595" s="122"/>
    </row>
    <row r="48596" spans="4:5">
      <c r="D48596" s="122"/>
      <c r="E48596" s="122"/>
    </row>
    <row r="48597" spans="4:5">
      <c r="D48597" s="122"/>
      <c r="E48597" s="122"/>
    </row>
    <row r="48598" spans="4:5">
      <c r="D48598" s="122"/>
      <c r="E48598" s="122"/>
    </row>
    <row r="48599" spans="4:5">
      <c r="D48599" s="122"/>
      <c r="E48599" s="122"/>
    </row>
    <row r="48600" spans="4:5">
      <c r="D48600" s="122"/>
      <c r="E48600" s="122"/>
    </row>
    <row r="48601" spans="4:5">
      <c r="D48601" s="122"/>
      <c r="E48601" s="122"/>
    </row>
    <row r="48602" spans="4:5">
      <c r="D48602" s="122"/>
      <c r="E48602" s="122"/>
    </row>
    <row r="48603" spans="4:5">
      <c r="D48603" s="122"/>
      <c r="E48603" s="122"/>
    </row>
    <row r="48604" spans="4:5">
      <c r="D48604" s="122"/>
      <c r="E48604" s="122"/>
    </row>
    <row r="48605" spans="4:5">
      <c r="D48605" s="122"/>
      <c r="E48605" s="122"/>
    </row>
    <row r="48606" spans="4:5">
      <c r="D48606" s="122"/>
      <c r="E48606" s="122"/>
    </row>
    <row r="48607" spans="4:5">
      <c r="D48607" s="122"/>
      <c r="E48607" s="122"/>
    </row>
    <row r="48608" spans="4:5">
      <c r="D48608" s="122"/>
      <c r="E48608" s="122"/>
    </row>
    <row r="48609" spans="4:5">
      <c r="D48609" s="122"/>
      <c r="E48609" s="122"/>
    </row>
    <row r="48610" spans="4:5">
      <c r="D48610" s="122"/>
      <c r="E48610" s="122"/>
    </row>
    <row r="48611" spans="4:5">
      <c r="D48611" s="122"/>
      <c r="E48611" s="122"/>
    </row>
    <row r="48612" spans="4:5">
      <c r="D48612" s="122"/>
      <c r="E48612" s="122"/>
    </row>
    <row r="48613" spans="4:5">
      <c r="D48613" s="122"/>
      <c r="E48613" s="122"/>
    </row>
    <row r="48614" spans="4:5">
      <c r="D48614" s="122"/>
      <c r="E48614" s="122"/>
    </row>
    <row r="48615" spans="4:5">
      <c r="D48615" s="122"/>
      <c r="E48615" s="122"/>
    </row>
    <row r="48616" spans="4:5">
      <c r="D48616" s="122"/>
      <c r="E48616" s="122"/>
    </row>
    <row r="48617" spans="4:5">
      <c r="D48617" s="122"/>
      <c r="E48617" s="122"/>
    </row>
    <row r="48618" spans="4:5">
      <c r="D48618" s="122"/>
      <c r="E48618" s="122"/>
    </row>
    <row r="48619" spans="4:5">
      <c r="D48619" s="122"/>
      <c r="E48619" s="122"/>
    </row>
    <row r="48620" spans="4:5">
      <c r="D48620" s="122"/>
      <c r="E48620" s="122"/>
    </row>
    <row r="48621" spans="4:5">
      <c r="D48621" s="122"/>
      <c r="E48621" s="122"/>
    </row>
    <row r="48622" spans="4:5">
      <c r="D48622" s="122"/>
      <c r="E48622" s="122"/>
    </row>
    <row r="48623" spans="4:5">
      <c r="D48623" s="122"/>
      <c r="E48623" s="122"/>
    </row>
    <row r="48624" spans="4:5">
      <c r="D48624" s="122"/>
      <c r="E48624" s="122"/>
    </row>
    <row r="48625" spans="4:5">
      <c r="D48625" s="122"/>
      <c r="E48625" s="122"/>
    </row>
    <row r="48626" spans="4:5">
      <c r="D48626" s="122"/>
      <c r="E48626" s="122"/>
    </row>
    <row r="48627" spans="4:5">
      <c r="D48627" s="122"/>
      <c r="E48627" s="122"/>
    </row>
    <row r="48628" spans="4:5">
      <c r="D48628" s="122"/>
      <c r="E48628" s="122"/>
    </row>
    <row r="48629" spans="4:5">
      <c r="D48629" s="122"/>
      <c r="E48629" s="122"/>
    </row>
    <row r="48630" spans="4:5">
      <c r="D48630" s="122"/>
      <c r="E48630" s="122"/>
    </row>
    <row r="48631" spans="4:5">
      <c r="D48631" s="122"/>
      <c r="E48631" s="122"/>
    </row>
    <row r="48632" spans="4:5">
      <c r="D48632" s="122"/>
      <c r="E48632" s="122"/>
    </row>
    <row r="48633" spans="4:5">
      <c r="D48633" s="122"/>
      <c r="E48633" s="122"/>
    </row>
    <row r="48634" spans="4:5">
      <c r="D48634" s="122"/>
      <c r="E48634" s="122"/>
    </row>
    <row r="48635" spans="4:5">
      <c r="D48635" s="122"/>
      <c r="E48635" s="122"/>
    </row>
    <row r="48636" spans="4:5">
      <c r="D48636" s="122"/>
      <c r="E48636" s="122"/>
    </row>
    <row r="48637" spans="4:5">
      <c r="D48637" s="122"/>
      <c r="E48637" s="122"/>
    </row>
    <row r="48638" spans="4:5">
      <c r="D48638" s="122"/>
      <c r="E48638" s="122"/>
    </row>
    <row r="48639" spans="4:5">
      <c r="D48639" s="122"/>
      <c r="E48639" s="122"/>
    </row>
    <row r="48640" spans="4:5">
      <c r="D48640" s="122"/>
      <c r="E48640" s="122"/>
    </row>
    <row r="48641" spans="4:5">
      <c r="D48641" s="122"/>
      <c r="E48641" s="122"/>
    </row>
    <row r="48642" spans="4:5">
      <c r="D48642" s="122"/>
      <c r="E48642" s="122"/>
    </row>
    <row r="48643" spans="4:5">
      <c r="D48643" s="122"/>
      <c r="E48643" s="122"/>
    </row>
    <row r="48644" spans="4:5">
      <c r="D48644" s="122"/>
      <c r="E48644" s="122"/>
    </row>
    <row r="48645" spans="4:5">
      <c r="D48645" s="122"/>
      <c r="E48645" s="122"/>
    </row>
    <row r="48646" spans="4:5">
      <c r="D48646" s="122"/>
      <c r="E48646" s="122"/>
    </row>
    <row r="48647" spans="4:5">
      <c r="D48647" s="122"/>
      <c r="E48647" s="122"/>
    </row>
    <row r="48648" spans="4:5">
      <c r="D48648" s="122"/>
      <c r="E48648" s="122"/>
    </row>
    <row r="48649" spans="4:5">
      <c r="D48649" s="122"/>
      <c r="E48649" s="122"/>
    </row>
    <row r="48650" spans="4:5">
      <c r="D48650" s="122"/>
      <c r="E48650" s="122"/>
    </row>
    <row r="48651" spans="4:5">
      <c r="D48651" s="122"/>
      <c r="E48651" s="122"/>
    </row>
    <row r="48652" spans="4:5">
      <c r="D48652" s="122"/>
      <c r="E48652" s="122"/>
    </row>
    <row r="48653" spans="4:5">
      <c r="D48653" s="122"/>
      <c r="E48653" s="122"/>
    </row>
    <row r="48654" spans="4:5">
      <c r="D48654" s="122"/>
      <c r="E48654" s="122"/>
    </row>
    <row r="48655" spans="4:5">
      <c r="D48655" s="122"/>
      <c r="E48655" s="122"/>
    </row>
    <row r="48656" spans="4:5">
      <c r="D48656" s="122"/>
      <c r="E48656" s="122"/>
    </row>
    <row r="48657" spans="4:5">
      <c r="D48657" s="122"/>
      <c r="E48657" s="122"/>
    </row>
    <row r="48658" spans="4:5">
      <c r="D48658" s="122"/>
      <c r="E48658" s="122"/>
    </row>
    <row r="48659" spans="4:5">
      <c r="D48659" s="122"/>
      <c r="E48659" s="122"/>
    </row>
    <row r="48660" spans="4:5">
      <c r="D48660" s="122"/>
      <c r="E48660" s="122"/>
    </row>
    <row r="48661" spans="4:5">
      <c r="D48661" s="122"/>
      <c r="E48661" s="122"/>
    </row>
    <row r="48662" spans="4:5">
      <c r="D48662" s="122"/>
      <c r="E48662" s="122"/>
    </row>
    <row r="48663" spans="4:5">
      <c r="D48663" s="122"/>
      <c r="E48663" s="122"/>
    </row>
    <row r="48664" spans="4:5">
      <c r="D48664" s="122"/>
      <c r="E48664" s="122"/>
    </row>
    <row r="48665" spans="4:5">
      <c r="D48665" s="122"/>
      <c r="E48665" s="122"/>
    </row>
    <row r="48666" spans="4:5">
      <c r="D48666" s="122"/>
      <c r="E48666" s="122"/>
    </row>
    <row r="48667" spans="4:5">
      <c r="D48667" s="122"/>
      <c r="E48667" s="122"/>
    </row>
    <row r="48668" spans="4:5">
      <c r="D48668" s="122"/>
      <c r="E48668" s="122"/>
    </row>
    <row r="48669" spans="4:5">
      <c r="D48669" s="122"/>
      <c r="E48669" s="122"/>
    </row>
    <row r="48670" spans="4:5">
      <c r="D48670" s="122"/>
      <c r="E48670" s="122"/>
    </row>
    <row r="48671" spans="4:5">
      <c r="D48671" s="122"/>
      <c r="E48671" s="122"/>
    </row>
    <row r="48672" spans="4:5">
      <c r="D48672" s="122"/>
      <c r="E48672" s="122"/>
    </row>
    <row r="48673" spans="4:5">
      <c r="D48673" s="122"/>
      <c r="E48673" s="122"/>
    </row>
    <row r="48674" spans="4:5">
      <c r="D48674" s="122"/>
      <c r="E48674" s="122"/>
    </row>
    <row r="48675" spans="4:5">
      <c r="D48675" s="122"/>
      <c r="E48675" s="122"/>
    </row>
    <row r="48676" spans="4:5">
      <c r="D48676" s="122"/>
      <c r="E48676" s="122"/>
    </row>
    <row r="48677" spans="4:5">
      <c r="D48677" s="122"/>
      <c r="E48677" s="122"/>
    </row>
    <row r="48678" spans="4:5">
      <c r="D48678" s="122"/>
      <c r="E48678" s="122"/>
    </row>
    <row r="48679" spans="4:5">
      <c r="D48679" s="122"/>
      <c r="E48679" s="122"/>
    </row>
    <row r="48680" spans="4:5">
      <c r="D48680" s="122"/>
      <c r="E48680" s="122"/>
    </row>
    <row r="48681" spans="4:5">
      <c r="D48681" s="122"/>
      <c r="E48681" s="122"/>
    </row>
    <row r="48682" spans="4:5">
      <c r="D48682" s="122"/>
      <c r="E48682" s="122"/>
    </row>
    <row r="48683" spans="4:5">
      <c r="D48683" s="122"/>
      <c r="E48683" s="122"/>
    </row>
    <row r="48684" spans="4:5">
      <c r="D48684" s="122"/>
      <c r="E48684" s="122"/>
    </row>
    <row r="48685" spans="4:5">
      <c r="D48685" s="122"/>
      <c r="E48685" s="122"/>
    </row>
    <row r="48686" spans="4:5">
      <c r="D48686" s="122"/>
      <c r="E48686" s="122"/>
    </row>
    <row r="48687" spans="4:5">
      <c r="D48687" s="122"/>
      <c r="E48687" s="122"/>
    </row>
    <row r="48688" spans="4:5">
      <c r="D48688" s="122"/>
      <c r="E48688" s="122"/>
    </row>
    <row r="48689" spans="4:5">
      <c r="D48689" s="122"/>
      <c r="E48689" s="122"/>
    </row>
    <row r="48690" spans="4:5">
      <c r="D48690" s="122"/>
      <c r="E48690" s="122"/>
    </row>
    <row r="48691" spans="4:5">
      <c r="D48691" s="122"/>
      <c r="E48691" s="122"/>
    </row>
    <row r="48692" spans="4:5">
      <c r="D48692" s="122"/>
      <c r="E48692" s="122"/>
    </row>
    <row r="48693" spans="4:5">
      <c r="D48693" s="122"/>
      <c r="E48693" s="122"/>
    </row>
    <row r="48694" spans="4:5">
      <c r="D48694" s="122"/>
      <c r="E48694" s="122"/>
    </row>
    <row r="48695" spans="4:5">
      <c r="D48695" s="122"/>
      <c r="E48695" s="122"/>
    </row>
    <row r="48696" spans="4:5">
      <c r="D48696" s="122"/>
      <c r="E48696" s="122"/>
    </row>
    <row r="48697" spans="4:5">
      <c r="D48697" s="122"/>
      <c r="E48697" s="122"/>
    </row>
    <row r="48698" spans="4:5">
      <c r="D48698" s="122"/>
      <c r="E48698" s="122"/>
    </row>
    <row r="48699" spans="4:5">
      <c r="D48699" s="122"/>
      <c r="E48699" s="122"/>
    </row>
    <row r="48700" spans="4:5">
      <c r="D48700" s="122"/>
      <c r="E48700" s="122"/>
    </row>
    <row r="48701" spans="4:5">
      <c r="D48701" s="122"/>
      <c r="E48701" s="122"/>
    </row>
    <row r="48702" spans="4:5">
      <c r="D48702" s="122"/>
      <c r="E48702" s="122"/>
    </row>
    <row r="48703" spans="4:5">
      <c r="D48703" s="122"/>
      <c r="E48703" s="122"/>
    </row>
    <row r="48704" spans="4:5">
      <c r="D48704" s="122"/>
      <c r="E48704" s="122"/>
    </row>
    <row r="48705" spans="4:5">
      <c r="D48705" s="122"/>
      <c r="E48705" s="122"/>
    </row>
    <row r="48706" spans="4:5">
      <c r="D48706" s="122"/>
      <c r="E48706" s="122"/>
    </row>
    <row r="48707" spans="4:5">
      <c r="D48707" s="122"/>
      <c r="E48707" s="122"/>
    </row>
    <row r="48708" spans="4:5">
      <c r="D48708" s="122"/>
      <c r="E48708" s="122"/>
    </row>
    <row r="48709" spans="4:5">
      <c r="D48709" s="122"/>
      <c r="E48709" s="122"/>
    </row>
    <row r="48710" spans="4:5">
      <c r="D48710" s="122"/>
      <c r="E48710" s="122"/>
    </row>
    <row r="48711" spans="4:5">
      <c r="D48711" s="122"/>
      <c r="E48711" s="122"/>
    </row>
    <row r="48712" spans="4:5">
      <c r="D48712" s="122"/>
      <c r="E48712" s="122"/>
    </row>
    <row r="48713" spans="4:5">
      <c r="D48713" s="122"/>
      <c r="E48713" s="122"/>
    </row>
    <row r="48714" spans="4:5">
      <c r="D48714" s="122"/>
      <c r="E48714" s="122"/>
    </row>
    <row r="48715" spans="4:5">
      <c r="D48715" s="122"/>
      <c r="E48715" s="122"/>
    </row>
    <row r="48716" spans="4:5">
      <c r="D48716" s="122"/>
      <c r="E48716" s="122"/>
    </row>
    <row r="48717" spans="4:5">
      <c r="D48717" s="122"/>
      <c r="E48717" s="122"/>
    </row>
    <row r="48718" spans="4:5">
      <c r="D48718" s="122"/>
      <c r="E48718" s="122"/>
    </row>
    <row r="48719" spans="4:5">
      <c r="D48719" s="122"/>
      <c r="E48719" s="122"/>
    </row>
    <row r="48720" spans="4:5">
      <c r="D48720" s="122"/>
      <c r="E48720" s="122"/>
    </row>
    <row r="48721" spans="4:5">
      <c r="D48721" s="122"/>
      <c r="E48721" s="122"/>
    </row>
    <row r="48722" spans="4:5">
      <c r="D48722" s="122"/>
      <c r="E48722" s="122"/>
    </row>
    <row r="48723" spans="4:5">
      <c r="D48723" s="122"/>
      <c r="E48723" s="122"/>
    </row>
    <row r="48724" spans="4:5">
      <c r="D48724" s="122"/>
      <c r="E48724" s="122"/>
    </row>
    <row r="48725" spans="4:5">
      <c r="D48725" s="122"/>
      <c r="E48725" s="122"/>
    </row>
    <row r="48726" spans="4:5">
      <c r="D48726" s="122"/>
      <c r="E48726" s="122"/>
    </row>
    <row r="48727" spans="4:5">
      <c r="D48727" s="122"/>
      <c r="E48727" s="122"/>
    </row>
    <row r="48728" spans="4:5">
      <c r="D48728" s="122"/>
      <c r="E48728" s="122"/>
    </row>
    <row r="48729" spans="4:5">
      <c r="D48729" s="122"/>
      <c r="E48729" s="122"/>
    </row>
    <row r="48730" spans="4:5">
      <c r="D48730" s="122"/>
      <c r="E48730" s="122"/>
    </row>
    <row r="48731" spans="4:5">
      <c r="D48731" s="122"/>
      <c r="E48731" s="122"/>
    </row>
    <row r="48732" spans="4:5">
      <c r="D48732" s="122"/>
      <c r="E48732" s="122"/>
    </row>
    <row r="48733" spans="4:5">
      <c r="D48733" s="122"/>
      <c r="E48733" s="122"/>
    </row>
    <row r="48734" spans="4:5">
      <c r="D48734" s="122"/>
      <c r="E48734" s="122"/>
    </row>
    <row r="48735" spans="4:5">
      <c r="D48735" s="122"/>
      <c r="E48735" s="122"/>
    </row>
    <row r="48736" spans="4:5">
      <c r="D48736" s="122"/>
      <c r="E48736" s="122"/>
    </row>
    <row r="48737" spans="4:5">
      <c r="D48737" s="122"/>
      <c r="E48737" s="122"/>
    </row>
    <row r="48738" spans="4:5">
      <c r="D48738" s="122"/>
      <c r="E48738" s="122"/>
    </row>
    <row r="48739" spans="4:5">
      <c r="D48739" s="122"/>
      <c r="E48739" s="122"/>
    </row>
    <row r="48740" spans="4:5">
      <c r="D48740" s="122"/>
      <c r="E48740" s="122"/>
    </row>
    <row r="48741" spans="4:5">
      <c r="D48741" s="122"/>
      <c r="E48741" s="122"/>
    </row>
    <row r="48742" spans="4:5">
      <c r="D48742" s="122"/>
      <c r="E48742" s="122"/>
    </row>
    <row r="48743" spans="4:5">
      <c r="D48743" s="122"/>
      <c r="E48743" s="122"/>
    </row>
    <row r="48744" spans="4:5">
      <c r="D48744" s="122"/>
      <c r="E48744" s="122"/>
    </row>
    <row r="48745" spans="4:5">
      <c r="D48745" s="122"/>
      <c r="E48745" s="122"/>
    </row>
    <row r="48746" spans="4:5">
      <c r="D48746" s="122"/>
      <c r="E48746" s="122"/>
    </row>
    <row r="48747" spans="4:5">
      <c r="D48747" s="122"/>
      <c r="E48747" s="122"/>
    </row>
    <row r="48748" spans="4:5">
      <c r="D48748" s="122"/>
      <c r="E48748" s="122"/>
    </row>
    <row r="48749" spans="4:5">
      <c r="D48749" s="122"/>
      <c r="E48749" s="122"/>
    </row>
    <row r="48750" spans="4:5">
      <c r="D48750" s="122"/>
      <c r="E48750" s="122"/>
    </row>
    <row r="48751" spans="4:5">
      <c r="D48751" s="122"/>
      <c r="E48751" s="122"/>
    </row>
    <row r="48752" spans="4:5">
      <c r="D48752" s="122"/>
      <c r="E48752" s="122"/>
    </row>
    <row r="48753" spans="4:5">
      <c r="D48753" s="122"/>
      <c r="E48753" s="122"/>
    </row>
    <row r="48754" spans="4:5">
      <c r="D48754" s="122"/>
      <c r="E48754" s="122"/>
    </row>
    <row r="48755" spans="4:5">
      <c r="D48755" s="122"/>
      <c r="E48755" s="122"/>
    </row>
    <row r="48756" spans="4:5">
      <c r="D48756" s="122"/>
      <c r="E48756" s="122"/>
    </row>
    <row r="48757" spans="4:5">
      <c r="D48757" s="122"/>
      <c r="E48757" s="122"/>
    </row>
    <row r="48758" spans="4:5">
      <c r="D48758" s="122"/>
      <c r="E48758" s="122"/>
    </row>
    <row r="48759" spans="4:5">
      <c r="D48759" s="122"/>
      <c r="E48759" s="122"/>
    </row>
    <row r="48760" spans="4:5">
      <c r="D48760" s="122"/>
      <c r="E48760" s="122"/>
    </row>
    <row r="48761" spans="4:5">
      <c r="D48761" s="122"/>
      <c r="E48761" s="122"/>
    </row>
    <row r="48762" spans="4:5">
      <c r="D48762" s="122"/>
      <c r="E48762" s="122"/>
    </row>
    <row r="48763" spans="4:5">
      <c r="D48763" s="122"/>
      <c r="E48763" s="122"/>
    </row>
    <row r="48764" spans="4:5">
      <c r="D48764" s="122"/>
      <c r="E48764" s="122"/>
    </row>
    <row r="48765" spans="4:5">
      <c r="D48765" s="122"/>
      <c r="E48765" s="122"/>
    </row>
    <row r="48766" spans="4:5">
      <c r="D48766" s="122"/>
      <c r="E48766" s="122"/>
    </row>
    <row r="48767" spans="4:5">
      <c r="D48767" s="122"/>
      <c r="E48767" s="122"/>
    </row>
    <row r="48768" spans="4:5">
      <c r="D48768" s="122"/>
      <c r="E48768" s="122"/>
    </row>
    <row r="48769" spans="4:5">
      <c r="D48769" s="122"/>
      <c r="E48769" s="122"/>
    </row>
    <row r="48770" spans="4:5">
      <c r="D48770" s="122"/>
      <c r="E48770" s="122"/>
    </row>
    <row r="48771" spans="4:5">
      <c r="D48771" s="122"/>
      <c r="E48771" s="122"/>
    </row>
    <row r="48772" spans="4:5">
      <c r="D48772" s="122"/>
      <c r="E48772" s="122"/>
    </row>
    <row r="48773" spans="4:5">
      <c r="D48773" s="122"/>
      <c r="E48773" s="122"/>
    </row>
    <row r="48774" spans="4:5">
      <c r="D48774" s="122"/>
      <c r="E48774" s="122"/>
    </row>
    <row r="48775" spans="4:5">
      <c r="D48775" s="122"/>
      <c r="E48775" s="122"/>
    </row>
    <row r="48776" spans="4:5">
      <c r="D48776" s="122"/>
      <c r="E48776" s="122"/>
    </row>
    <row r="48777" spans="4:5">
      <c r="D48777" s="122"/>
      <c r="E48777" s="122"/>
    </row>
    <row r="48778" spans="4:5">
      <c r="D48778" s="122"/>
      <c r="E48778" s="122"/>
    </row>
    <row r="48779" spans="4:5">
      <c r="D48779" s="122"/>
      <c r="E48779" s="122"/>
    </row>
    <row r="48780" spans="4:5">
      <c r="D48780" s="122"/>
      <c r="E48780" s="122"/>
    </row>
    <row r="48781" spans="4:5">
      <c r="D48781" s="122"/>
      <c r="E48781" s="122"/>
    </row>
    <row r="48782" spans="4:5">
      <c r="D48782" s="122"/>
      <c r="E48782" s="122"/>
    </row>
    <row r="48783" spans="4:5">
      <c r="D48783" s="122"/>
      <c r="E48783" s="122"/>
    </row>
    <row r="48784" spans="4:5">
      <c r="D48784" s="122"/>
      <c r="E48784" s="122"/>
    </row>
    <row r="48785" spans="4:5">
      <c r="D48785" s="122"/>
      <c r="E48785" s="122"/>
    </row>
    <row r="48786" spans="4:5">
      <c r="D48786" s="122"/>
      <c r="E48786" s="122"/>
    </row>
    <row r="48787" spans="4:5">
      <c r="D48787" s="122"/>
      <c r="E48787" s="122"/>
    </row>
    <row r="48788" spans="4:5">
      <c r="D48788" s="122"/>
      <c r="E48788" s="122"/>
    </row>
    <row r="48789" spans="4:5">
      <c r="D48789" s="122"/>
      <c r="E48789" s="122"/>
    </row>
    <row r="48790" spans="4:5">
      <c r="D48790" s="122"/>
      <c r="E48790" s="122"/>
    </row>
    <row r="48791" spans="4:5">
      <c r="D48791" s="122"/>
      <c r="E48791" s="122"/>
    </row>
    <row r="48792" spans="4:5">
      <c r="D48792" s="122"/>
      <c r="E48792" s="122"/>
    </row>
    <row r="48793" spans="4:5">
      <c r="D48793" s="122"/>
      <c r="E48793" s="122"/>
    </row>
    <row r="48794" spans="4:5">
      <c r="D48794" s="122"/>
      <c r="E48794" s="122"/>
    </row>
    <row r="48795" spans="4:5">
      <c r="D48795" s="122"/>
      <c r="E48795" s="122"/>
    </row>
    <row r="48796" spans="4:5">
      <c r="D48796" s="122"/>
      <c r="E48796" s="122"/>
    </row>
    <row r="48797" spans="4:5">
      <c r="D48797" s="122"/>
      <c r="E48797" s="122"/>
    </row>
    <row r="48798" spans="4:5">
      <c r="D48798" s="122"/>
      <c r="E48798" s="122"/>
    </row>
    <row r="48799" spans="4:5">
      <c r="D48799" s="122"/>
      <c r="E48799" s="122"/>
    </row>
    <row r="48800" spans="4:5">
      <c r="D48800" s="122"/>
      <c r="E48800" s="122"/>
    </row>
    <row r="48801" spans="4:5">
      <c r="D48801" s="122"/>
      <c r="E48801" s="122"/>
    </row>
    <row r="48802" spans="4:5">
      <c r="D48802" s="122"/>
      <c r="E48802" s="122"/>
    </row>
    <row r="48803" spans="4:5">
      <c r="D48803" s="122"/>
      <c r="E48803" s="122"/>
    </row>
    <row r="48804" spans="4:5">
      <c r="D48804" s="122"/>
      <c r="E48804" s="122"/>
    </row>
    <row r="48805" spans="4:5">
      <c r="D48805" s="122"/>
      <c r="E48805" s="122"/>
    </row>
    <row r="48806" spans="4:5">
      <c r="D48806" s="122"/>
      <c r="E48806" s="122"/>
    </row>
    <row r="48807" spans="4:5">
      <c r="D48807" s="122"/>
      <c r="E48807" s="122"/>
    </row>
    <row r="48808" spans="4:5">
      <c r="D48808" s="122"/>
      <c r="E48808" s="122"/>
    </row>
    <row r="48809" spans="4:5">
      <c r="D48809" s="122"/>
      <c r="E48809" s="122"/>
    </row>
    <row r="48810" spans="4:5">
      <c r="D48810" s="122"/>
      <c r="E48810" s="122"/>
    </row>
    <row r="48811" spans="4:5">
      <c r="D48811" s="122"/>
      <c r="E48811" s="122"/>
    </row>
    <row r="48812" spans="4:5">
      <c r="D48812" s="122"/>
      <c r="E48812" s="122"/>
    </row>
    <row r="48813" spans="4:5">
      <c r="D48813" s="122"/>
      <c r="E48813" s="122"/>
    </row>
    <row r="48814" spans="4:5">
      <c r="D48814" s="122"/>
      <c r="E48814" s="122"/>
    </row>
    <row r="48815" spans="4:5">
      <c r="D48815" s="122"/>
      <c r="E48815" s="122"/>
    </row>
    <row r="48816" spans="4:5">
      <c r="D48816" s="122"/>
      <c r="E48816" s="122"/>
    </row>
    <row r="48817" spans="4:5">
      <c r="D48817" s="122"/>
      <c r="E48817" s="122"/>
    </row>
    <row r="48818" spans="4:5">
      <c r="D48818" s="122"/>
      <c r="E48818" s="122"/>
    </row>
    <row r="48819" spans="4:5">
      <c r="D48819" s="122"/>
      <c r="E48819" s="122"/>
    </row>
    <row r="48820" spans="4:5">
      <c r="D48820" s="122"/>
      <c r="E48820" s="122"/>
    </row>
    <row r="48821" spans="4:5">
      <c r="D48821" s="122"/>
      <c r="E48821" s="122"/>
    </row>
    <row r="48822" spans="4:5">
      <c r="D48822" s="122"/>
      <c r="E48822" s="122"/>
    </row>
    <row r="48823" spans="4:5">
      <c r="D48823" s="122"/>
      <c r="E48823" s="122"/>
    </row>
    <row r="48824" spans="4:5">
      <c r="D48824" s="122"/>
      <c r="E48824" s="122"/>
    </row>
    <row r="48825" spans="4:5">
      <c r="D48825" s="122"/>
      <c r="E48825" s="122"/>
    </row>
    <row r="48826" spans="4:5">
      <c r="D48826" s="122"/>
      <c r="E48826" s="122"/>
    </row>
    <row r="48827" spans="4:5">
      <c r="D48827" s="122"/>
      <c r="E48827" s="122"/>
    </row>
    <row r="48828" spans="4:5">
      <c r="D48828" s="122"/>
      <c r="E48828" s="122"/>
    </row>
    <row r="48829" spans="4:5">
      <c r="D48829" s="122"/>
      <c r="E48829" s="122"/>
    </row>
    <row r="48830" spans="4:5">
      <c r="D48830" s="122"/>
      <c r="E48830" s="122"/>
    </row>
    <row r="48831" spans="4:5">
      <c r="D48831" s="122"/>
      <c r="E48831" s="122"/>
    </row>
    <row r="48832" spans="4:5">
      <c r="D48832" s="122"/>
      <c r="E48832" s="122"/>
    </row>
    <row r="48833" spans="4:5">
      <c r="D48833" s="122"/>
      <c r="E48833" s="122"/>
    </row>
    <row r="48834" spans="4:5">
      <c r="D48834" s="122"/>
      <c r="E48834" s="122"/>
    </row>
    <row r="48835" spans="4:5">
      <c r="D48835" s="122"/>
      <c r="E48835" s="122"/>
    </row>
    <row r="48836" spans="4:5">
      <c r="D48836" s="122"/>
      <c r="E48836" s="122"/>
    </row>
    <row r="48837" spans="4:5">
      <c r="D48837" s="122"/>
      <c r="E48837" s="122"/>
    </row>
    <row r="48838" spans="4:5">
      <c r="D48838" s="122"/>
      <c r="E48838" s="122"/>
    </row>
    <row r="48839" spans="4:5">
      <c r="D48839" s="122"/>
      <c r="E48839" s="122"/>
    </row>
    <row r="48840" spans="4:5">
      <c r="D48840" s="122"/>
      <c r="E48840" s="122"/>
    </row>
    <row r="48841" spans="4:5">
      <c r="D48841" s="122"/>
      <c r="E48841" s="122"/>
    </row>
    <row r="48842" spans="4:5">
      <c r="D48842" s="122"/>
      <c r="E48842" s="122"/>
    </row>
    <row r="48843" spans="4:5">
      <c r="D48843" s="122"/>
      <c r="E48843" s="122"/>
    </row>
    <row r="48844" spans="4:5">
      <c r="D48844" s="122"/>
      <c r="E48844" s="122"/>
    </row>
    <row r="48845" spans="4:5">
      <c r="D48845" s="122"/>
      <c r="E48845" s="122"/>
    </row>
    <row r="48846" spans="4:5">
      <c r="D48846" s="122"/>
      <c r="E48846" s="122"/>
    </row>
    <row r="48847" spans="4:5">
      <c r="D48847" s="122"/>
      <c r="E48847" s="122"/>
    </row>
    <row r="48848" spans="4:5">
      <c r="D48848" s="122"/>
      <c r="E48848" s="122"/>
    </row>
    <row r="48849" spans="4:5">
      <c r="D48849" s="122"/>
      <c r="E48849" s="122"/>
    </row>
    <row r="48850" spans="4:5">
      <c r="D48850" s="122"/>
      <c r="E48850" s="122"/>
    </row>
    <row r="48851" spans="4:5">
      <c r="D48851" s="122"/>
      <c r="E48851" s="122"/>
    </row>
    <row r="48852" spans="4:5">
      <c r="D48852" s="122"/>
      <c r="E48852" s="122"/>
    </row>
    <row r="48853" spans="4:5">
      <c r="D48853" s="122"/>
      <c r="E48853" s="122"/>
    </row>
    <row r="48854" spans="4:5">
      <c r="D48854" s="122"/>
      <c r="E48854" s="122"/>
    </row>
    <row r="48855" spans="4:5">
      <c r="D48855" s="122"/>
      <c r="E48855" s="122"/>
    </row>
    <row r="48856" spans="4:5">
      <c r="D48856" s="122"/>
      <c r="E48856" s="122"/>
    </row>
    <row r="48857" spans="4:5">
      <c r="D48857" s="122"/>
      <c r="E48857" s="122"/>
    </row>
    <row r="48858" spans="4:5">
      <c r="D48858" s="122"/>
      <c r="E48858" s="122"/>
    </row>
    <row r="48859" spans="4:5">
      <c r="D48859" s="122"/>
      <c r="E48859" s="122"/>
    </row>
    <row r="48860" spans="4:5">
      <c r="D48860" s="122"/>
      <c r="E48860" s="122"/>
    </row>
    <row r="48861" spans="4:5">
      <c r="D48861" s="122"/>
      <c r="E48861" s="122"/>
    </row>
    <row r="48862" spans="4:5">
      <c r="D48862" s="122"/>
      <c r="E48862" s="122"/>
    </row>
    <row r="48863" spans="4:5">
      <c r="D48863" s="122"/>
      <c r="E48863" s="122"/>
    </row>
    <row r="48864" spans="4:5">
      <c r="D48864" s="122"/>
      <c r="E48864" s="122"/>
    </row>
    <row r="48865" spans="4:5">
      <c r="D48865" s="122"/>
      <c r="E48865" s="122"/>
    </row>
    <row r="48866" spans="4:5">
      <c r="D48866" s="122"/>
      <c r="E48866" s="122"/>
    </row>
    <row r="48867" spans="4:5">
      <c r="D48867" s="122"/>
      <c r="E48867" s="122"/>
    </row>
    <row r="48868" spans="4:5">
      <c r="D48868" s="122"/>
      <c r="E48868" s="122"/>
    </row>
    <row r="48869" spans="4:5">
      <c r="D48869" s="122"/>
      <c r="E48869" s="122"/>
    </row>
    <row r="48870" spans="4:5">
      <c r="D48870" s="122"/>
      <c r="E48870" s="122"/>
    </row>
    <row r="48871" spans="4:5">
      <c r="D48871" s="122"/>
      <c r="E48871" s="122"/>
    </row>
    <row r="48872" spans="4:5">
      <c r="D48872" s="122"/>
      <c r="E48872" s="122"/>
    </row>
    <row r="48873" spans="4:5">
      <c r="D48873" s="122"/>
      <c r="E48873" s="122"/>
    </row>
    <row r="48874" spans="4:5">
      <c r="D48874" s="122"/>
      <c r="E48874" s="122"/>
    </row>
    <row r="48875" spans="4:5">
      <c r="D48875" s="122"/>
      <c r="E48875" s="122"/>
    </row>
    <row r="48876" spans="4:5">
      <c r="D48876" s="122"/>
      <c r="E48876" s="122"/>
    </row>
    <row r="48877" spans="4:5">
      <c r="D48877" s="122"/>
      <c r="E48877" s="122"/>
    </row>
    <row r="48878" spans="4:5">
      <c r="D48878" s="122"/>
      <c r="E48878" s="122"/>
    </row>
    <row r="48879" spans="4:5">
      <c r="D48879" s="122"/>
      <c r="E48879" s="122"/>
    </row>
    <row r="48880" spans="4:5">
      <c r="D48880" s="122"/>
      <c r="E48880" s="122"/>
    </row>
    <row r="48881" spans="4:5">
      <c r="D48881" s="122"/>
      <c r="E48881" s="122"/>
    </row>
    <row r="48882" spans="4:5">
      <c r="D48882" s="122"/>
      <c r="E48882" s="122"/>
    </row>
    <row r="48883" spans="4:5">
      <c r="D48883" s="122"/>
      <c r="E48883" s="122"/>
    </row>
    <row r="48884" spans="4:5">
      <c r="D48884" s="122"/>
      <c r="E48884" s="122"/>
    </row>
    <row r="48885" spans="4:5">
      <c r="D48885" s="122"/>
      <c r="E48885" s="122"/>
    </row>
    <row r="48886" spans="4:5">
      <c r="D48886" s="122"/>
      <c r="E48886" s="122"/>
    </row>
    <row r="48887" spans="4:5">
      <c r="D48887" s="122"/>
      <c r="E48887" s="122"/>
    </row>
    <row r="48888" spans="4:5">
      <c r="D48888" s="122"/>
      <c r="E48888" s="122"/>
    </row>
    <row r="48889" spans="4:5">
      <c r="D48889" s="122"/>
      <c r="E48889" s="122"/>
    </row>
    <row r="48890" spans="4:5">
      <c r="D48890" s="122"/>
      <c r="E48890" s="122"/>
    </row>
    <row r="48891" spans="4:5">
      <c r="D48891" s="122"/>
      <c r="E48891" s="122"/>
    </row>
    <row r="48892" spans="4:5">
      <c r="D48892" s="122"/>
      <c r="E48892" s="122"/>
    </row>
    <row r="48893" spans="4:5">
      <c r="D48893" s="122"/>
      <c r="E48893" s="122"/>
    </row>
    <row r="48894" spans="4:5">
      <c r="D48894" s="122"/>
      <c r="E48894" s="122"/>
    </row>
    <row r="48895" spans="4:5">
      <c r="D48895" s="122"/>
      <c r="E48895" s="122"/>
    </row>
    <row r="48896" spans="4:5">
      <c r="D48896" s="122"/>
      <c r="E48896" s="122"/>
    </row>
    <row r="48897" spans="4:5">
      <c r="D48897" s="122"/>
      <c r="E48897" s="122"/>
    </row>
    <row r="48898" spans="4:5">
      <c r="D48898" s="122"/>
      <c r="E48898" s="122"/>
    </row>
    <row r="48899" spans="4:5">
      <c r="D48899" s="122"/>
      <c r="E48899" s="122"/>
    </row>
    <row r="48900" spans="4:5">
      <c r="D48900" s="122"/>
      <c r="E48900" s="122"/>
    </row>
    <row r="48901" spans="4:5">
      <c r="D48901" s="122"/>
      <c r="E48901" s="122"/>
    </row>
    <row r="48902" spans="4:5">
      <c r="D48902" s="122"/>
      <c r="E48902" s="122"/>
    </row>
    <row r="48903" spans="4:5">
      <c r="D48903" s="122"/>
      <c r="E48903" s="122"/>
    </row>
    <row r="48904" spans="4:5">
      <c r="D48904" s="122"/>
      <c r="E48904" s="122"/>
    </row>
    <row r="48905" spans="4:5">
      <c r="D48905" s="122"/>
      <c r="E48905" s="122"/>
    </row>
    <row r="48906" spans="4:5">
      <c r="D48906" s="122"/>
      <c r="E48906" s="122"/>
    </row>
    <row r="48907" spans="4:5">
      <c r="D48907" s="122"/>
      <c r="E48907" s="122"/>
    </row>
    <row r="48908" spans="4:5">
      <c r="D48908" s="122"/>
      <c r="E48908" s="122"/>
    </row>
    <row r="48909" spans="4:5">
      <c r="D48909" s="122"/>
      <c r="E48909" s="122"/>
    </row>
    <row r="48910" spans="4:5">
      <c r="D48910" s="122"/>
      <c r="E48910" s="122"/>
    </row>
    <row r="48911" spans="4:5">
      <c r="D48911" s="122"/>
      <c r="E48911" s="122"/>
    </row>
    <row r="48912" spans="4:5">
      <c r="D48912" s="122"/>
      <c r="E48912" s="122"/>
    </row>
    <row r="48913" spans="4:5">
      <c r="D48913" s="122"/>
      <c r="E48913" s="122"/>
    </row>
    <row r="48914" spans="4:5">
      <c r="D48914" s="122"/>
      <c r="E48914" s="122"/>
    </row>
    <row r="48915" spans="4:5">
      <c r="D48915" s="122"/>
      <c r="E48915" s="122"/>
    </row>
    <row r="48916" spans="4:5">
      <c r="D48916" s="122"/>
      <c r="E48916" s="122"/>
    </row>
    <row r="48917" spans="4:5">
      <c r="D48917" s="122"/>
      <c r="E48917" s="122"/>
    </row>
    <row r="48918" spans="4:5">
      <c r="D48918" s="122"/>
      <c r="E48918" s="122"/>
    </row>
    <row r="48919" spans="4:5">
      <c r="D48919" s="122"/>
      <c r="E48919" s="122"/>
    </row>
    <row r="48920" spans="4:5">
      <c r="D48920" s="122"/>
      <c r="E48920" s="122"/>
    </row>
    <row r="48921" spans="4:5">
      <c r="D48921" s="122"/>
      <c r="E48921" s="122"/>
    </row>
    <row r="48922" spans="4:5">
      <c r="D48922" s="122"/>
      <c r="E48922" s="122"/>
    </row>
    <row r="48923" spans="4:5">
      <c r="D48923" s="122"/>
      <c r="E48923" s="122"/>
    </row>
    <row r="48924" spans="4:5">
      <c r="D48924" s="122"/>
      <c r="E48924" s="122"/>
    </row>
    <row r="48925" spans="4:5">
      <c r="D48925" s="122"/>
      <c r="E48925" s="122"/>
    </row>
    <row r="48926" spans="4:5">
      <c r="D48926" s="122"/>
      <c r="E48926" s="122"/>
    </row>
    <row r="48927" spans="4:5">
      <c r="D48927" s="122"/>
      <c r="E48927" s="122"/>
    </row>
    <row r="48928" spans="4:5">
      <c r="D48928" s="122"/>
      <c r="E48928" s="122"/>
    </row>
    <row r="48929" spans="4:5">
      <c r="D48929" s="122"/>
      <c r="E48929" s="122"/>
    </row>
    <row r="48930" spans="4:5">
      <c r="D48930" s="122"/>
      <c r="E48930" s="122"/>
    </row>
    <row r="48931" spans="4:5">
      <c r="D48931" s="122"/>
      <c r="E48931" s="122"/>
    </row>
    <row r="48932" spans="4:5">
      <c r="D48932" s="122"/>
      <c r="E48932" s="122"/>
    </row>
    <row r="48933" spans="4:5">
      <c r="D48933" s="122"/>
      <c r="E48933" s="122"/>
    </row>
    <row r="48934" spans="4:5">
      <c r="D48934" s="122"/>
      <c r="E48934" s="122"/>
    </row>
    <row r="48935" spans="4:5">
      <c r="D48935" s="122"/>
      <c r="E48935" s="122"/>
    </row>
    <row r="48936" spans="4:5">
      <c r="D48936" s="122"/>
      <c r="E48936" s="122"/>
    </row>
    <row r="48937" spans="4:5">
      <c r="D48937" s="122"/>
      <c r="E48937" s="122"/>
    </row>
    <row r="48938" spans="4:5">
      <c r="D48938" s="122"/>
      <c r="E48938" s="122"/>
    </row>
    <row r="48939" spans="4:5">
      <c r="D48939" s="122"/>
      <c r="E48939" s="122"/>
    </row>
    <row r="48940" spans="4:5">
      <c r="D48940" s="122"/>
      <c r="E48940" s="122"/>
    </row>
    <row r="48941" spans="4:5">
      <c r="D48941" s="122"/>
      <c r="E48941" s="122"/>
    </row>
    <row r="48942" spans="4:5">
      <c r="D48942" s="122"/>
      <c r="E48942" s="122"/>
    </row>
    <row r="48943" spans="4:5">
      <c r="D48943" s="122"/>
      <c r="E48943" s="122"/>
    </row>
    <row r="48944" spans="4:5">
      <c r="D48944" s="122"/>
      <c r="E48944" s="122"/>
    </row>
    <row r="48945" spans="4:5">
      <c r="D48945" s="122"/>
      <c r="E48945" s="122"/>
    </row>
    <row r="48946" spans="4:5">
      <c r="D48946" s="122"/>
      <c r="E48946" s="122"/>
    </row>
    <row r="48947" spans="4:5">
      <c r="D48947" s="122"/>
      <c r="E48947" s="122"/>
    </row>
    <row r="48948" spans="4:5">
      <c r="D48948" s="122"/>
      <c r="E48948" s="122"/>
    </row>
    <row r="48949" spans="4:5">
      <c r="D48949" s="122"/>
      <c r="E48949" s="122"/>
    </row>
    <row r="48950" spans="4:5">
      <c r="D48950" s="122"/>
      <c r="E48950" s="122"/>
    </row>
    <row r="48951" spans="4:5">
      <c r="D48951" s="122"/>
      <c r="E48951" s="122"/>
    </row>
    <row r="48952" spans="4:5">
      <c r="D48952" s="122"/>
      <c r="E48952" s="122"/>
    </row>
    <row r="48953" spans="4:5">
      <c r="D48953" s="122"/>
      <c r="E48953" s="122"/>
    </row>
    <row r="48954" spans="4:5">
      <c r="D48954" s="122"/>
      <c r="E48954" s="122"/>
    </row>
    <row r="48955" spans="4:5">
      <c r="D48955" s="122"/>
      <c r="E48955" s="122"/>
    </row>
    <row r="48956" spans="4:5">
      <c r="D48956" s="122"/>
      <c r="E48956" s="122"/>
    </row>
    <row r="48957" spans="4:5">
      <c r="D48957" s="122"/>
      <c r="E48957" s="122"/>
    </row>
    <row r="48958" spans="4:5">
      <c r="D48958" s="122"/>
      <c r="E48958" s="122"/>
    </row>
    <row r="48959" spans="4:5">
      <c r="D48959" s="122"/>
      <c r="E48959" s="122"/>
    </row>
    <row r="48960" spans="4:5">
      <c r="D48960" s="122"/>
      <c r="E48960" s="122"/>
    </row>
    <row r="48961" spans="4:5">
      <c r="D48961" s="122"/>
      <c r="E48961" s="122"/>
    </row>
    <row r="48962" spans="4:5">
      <c r="D48962" s="122"/>
      <c r="E48962" s="122"/>
    </row>
    <row r="48963" spans="4:5">
      <c r="D48963" s="122"/>
      <c r="E48963" s="122"/>
    </row>
    <row r="48964" spans="4:5">
      <c r="D48964" s="122"/>
      <c r="E48964" s="122"/>
    </row>
    <row r="48965" spans="4:5">
      <c r="D48965" s="122"/>
      <c r="E48965" s="122"/>
    </row>
    <row r="48966" spans="4:5">
      <c r="D48966" s="122"/>
      <c r="E48966" s="122"/>
    </row>
    <row r="48967" spans="4:5">
      <c r="D48967" s="122"/>
      <c r="E48967" s="122"/>
    </row>
    <row r="48968" spans="4:5">
      <c r="D48968" s="122"/>
      <c r="E48968" s="122"/>
    </row>
    <row r="48969" spans="4:5">
      <c r="D48969" s="122"/>
      <c r="E48969" s="122"/>
    </row>
    <row r="48970" spans="4:5">
      <c r="D48970" s="122"/>
      <c r="E48970" s="122"/>
    </row>
    <row r="48971" spans="4:5">
      <c r="D48971" s="122"/>
      <c r="E48971" s="122"/>
    </row>
    <row r="48972" spans="4:5">
      <c r="D48972" s="122"/>
      <c r="E48972" s="122"/>
    </row>
    <row r="48973" spans="4:5">
      <c r="D48973" s="122"/>
      <c r="E48973" s="122"/>
    </row>
    <row r="48974" spans="4:5">
      <c r="D48974" s="122"/>
      <c r="E48974" s="122"/>
    </row>
    <row r="48975" spans="4:5">
      <c r="D48975" s="122"/>
      <c r="E48975" s="122"/>
    </row>
    <row r="48976" spans="4:5">
      <c r="D48976" s="122"/>
      <c r="E48976" s="122"/>
    </row>
    <row r="48977" spans="4:5">
      <c r="D48977" s="122"/>
      <c r="E48977" s="122"/>
    </row>
    <row r="48978" spans="4:5">
      <c r="D48978" s="122"/>
      <c r="E48978" s="122"/>
    </row>
    <row r="48979" spans="4:5">
      <c r="D48979" s="122"/>
      <c r="E48979" s="122"/>
    </row>
    <row r="48980" spans="4:5">
      <c r="D48980" s="122"/>
      <c r="E48980" s="122"/>
    </row>
    <row r="48981" spans="4:5">
      <c r="D48981" s="122"/>
      <c r="E48981" s="122"/>
    </row>
    <row r="48982" spans="4:5">
      <c r="D48982" s="122"/>
      <c r="E48982" s="122"/>
    </row>
    <row r="48983" spans="4:5">
      <c r="D48983" s="122"/>
      <c r="E48983" s="122"/>
    </row>
    <row r="48984" spans="4:5">
      <c r="D48984" s="122"/>
      <c r="E48984" s="122"/>
    </row>
    <row r="48985" spans="4:5">
      <c r="D48985" s="122"/>
      <c r="E48985" s="122"/>
    </row>
    <row r="48986" spans="4:5">
      <c r="D48986" s="122"/>
      <c r="E48986" s="122"/>
    </row>
    <row r="48987" spans="4:5">
      <c r="D48987" s="122"/>
      <c r="E48987" s="122"/>
    </row>
    <row r="48988" spans="4:5">
      <c r="D48988" s="122"/>
      <c r="E48988" s="122"/>
    </row>
    <row r="48989" spans="4:5">
      <c r="D48989" s="122"/>
      <c r="E48989" s="122"/>
    </row>
    <row r="48990" spans="4:5">
      <c r="D48990" s="122"/>
      <c r="E48990" s="122"/>
    </row>
    <row r="48991" spans="4:5">
      <c r="D48991" s="122"/>
      <c r="E48991" s="122"/>
    </row>
    <row r="48992" spans="4:5">
      <c r="D48992" s="122"/>
      <c r="E48992" s="122"/>
    </row>
    <row r="48993" spans="4:5">
      <c r="D48993" s="122"/>
      <c r="E48993" s="122"/>
    </row>
    <row r="48994" spans="4:5">
      <c r="D48994" s="122"/>
      <c r="E48994" s="122"/>
    </row>
    <row r="48995" spans="4:5">
      <c r="D48995" s="122"/>
      <c r="E48995" s="122"/>
    </row>
    <row r="48996" spans="4:5">
      <c r="D48996" s="122"/>
      <c r="E48996" s="122"/>
    </row>
    <row r="48997" spans="4:5">
      <c r="D48997" s="122"/>
      <c r="E48997" s="122"/>
    </row>
    <row r="48998" spans="4:5">
      <c r="D48998" s="122"/>
      <c r="E48998" s="122"/>
    </row>
    <row r="48999" spans="4:5">
      <c r="D48999" s="122"/>
      <c r="E48999" s="122"/>
    </row>
    <row r="49000" spans="4:5">
      <c r="D49000" s="122"/>
      <c r="E49000" s="122"/>
    </row>
    <row r="49001" spans="4:5">
      <c r="D49001" s="122"/>
      <c r="E49001" s="122"/>
    </row>
    <row r="49002" spans="4:5">
      <c r="D49002" s="122"/>
      <c r="E49002" s="122"/>
    </row>
    <row r="49003" spans="4:5">
      <c r="D49003" s="122"/>
      <c r="E49003" s="122"/>
    </row>
    <row r="49004" spans="4:5">
      <c r="D49004" s="122"/>
      <c r="E49004" s="122"/>
    </row>
    <row r="49005" spans="4:5">
      <c r="D49005" s="122"/>
      <c r="E49005" s="122"/>
    </row>
    <row r="49006" spans="4:5">
      <c r="D49006" s="122"/>
      <c r="E49006" s="122"/>
    </row>
    <row r="49007" spans="4:5">
      <c r="D49007" s="122"/>
      <c r="E49007" s="122"/>
    </row>
    <row r="49008" spans="4:5">
      <c r="D49008" s="122"/>
      <c r="E49008" s="122"/>
    </row>
    <row r="49009" spans="4:5">
      <c r="D49009" s="122"/>
      <c r="E49009" s="122"/>
    </row>
    <row r="49010" spans="4:5">
      <c r="D49010" s="122"/>
      <c r="E49010" s="122"/>
    </row>
    <row r="49011" spans="4:5">
      <c r="D49011" s="122"/>
      <c r="E49011" s="122"/>
    </row>
    <row r="49012" spans="4:5">
      <c r="D49012" s="122"/>
      <c r="E49012" s="122"/>
    </row>
    <row r="49013" spans="4:5">
      <c r="D49013" s="122"/>
      <c r="E49013" s="122"/>
    </row>
    <row r="49014" spans="4:5">
      <c r="D49014" s="122"/>
      <c r="E49014" s="122"/>
    </row>
    <row r="49015" spans="4:5">
      <c r="D49015" s="122"/>
      <c r="E49015" s="122"/>
    </row>
    <row r="49016" spans="4:5">
      <c r="D49016" s="122"/>
      <c r="E49016" s="122"/>
    </row>
    <row r="49017" spans="4:5">
      <c r="D49017" s="122"/>
      <c r="E49017" s="122"/>
    </row>
    <row r="49018" spans="4:5">
      <c r="D49018" s="122"/>
      <c r="E49018" s="122"/>
    </row>
    <row r="49019" spans="4:5">
      <c r="D49019" s="122"/>
      <c r="E49019" s="122"/>
    </row>
    <row r="49020" spans="4:5">
      <c r="D49020" s="122"/>
      <c r="E49020" s="122"/>
    </row>
    <row r="49021" spans="4:5">
      <c r="D49021" s="122"/>
      <c r="E49021" s="122"/>
    </row>
    <row r="49022" spans="4:5">
      <c r="D49022" s="122"/>
      <c r="E49022" s="122"/>
    </row>
    <row r="49023" spans="4:5">
      <c r="D49023" s="122"/>
      <c r="E49023" s="122"/>
    </row>
    <row r="49024" spans="4:5">
      <c r="D49024" s="122"/>
      <c r="E49024" s="122"/>
    </row>
    <row r="49025" spans="4:5">
      <c r="D49025" s="122"/>
      <c r="E49025" s="122"/>
    </row>
    <row r="49026" spans="4:5">
      <c r="D49026" s="122"/>
      <c r="E49026" s="122"/>
    </row>
    <row r="49027" spans="4:5">
      <c r="D49027" s="122"/>
      <c r="E49027" s="122"/>
    </row>
    <row r="49028" spans="4:5">
      <c r="D49028" s="122"/>
      <c r="E49028" s="122"/>
    </row>
    <row r="49029" spans="4:5">
      <c r="D49029" s="122"/>
      <c r="E49029" s="122"/>
    </row>
    <row r="49030" spans="4:5">
      <c r="D49030" s="122"/>
      <c r="E49030" s="122"/>
    </row>
    <row r="49031" spans="4:5">
      <c r="D49031" s="122"/>
      <c r="E49031" s="122"/>
    </row>
    <row r="49032" spans="4:5">
      <c r="D49032" s="122"/>
      <c r="E49032" s="122"/>
    </row>
    <row r="49033" spans="4:5">
      <c r="D49033" s="122"/>
      <c r="E49033" s="122"/>
    </row>
    <row r="49034" spans="4:5">
      <c r="D49034" s="122"/>
      <c r="E49034" s="122"/>
    </row>
    <row r="49035" spans="4:5">
      <c r="D49035" s="122"/>
      <c r="E49035" s="122"/>
    </row>
    <row r="49036" spans="4:5">
      <c r="D49036" s="122"/>
      <c r="E49036" s="122"/>
    </row>
    <row r="49037" spans="4:5">
      <c r="D49037" s="122"/>
      <c r="E49037" s="122"/>
    </row>
    <row r="49038" spans="4:5">
      <c r="D49038" s="122"/>
      <c r="E49038" s="122"/>
    </row>
    <row r="49039" spans="4:5">
      <c r="D49039" s="122"/>
      <c r="E49039" s="122"/>
    </row>
    <row r="49040" spans="4:5">
      <c r="D49040" s="122"/>
      <c r="E49040" s="122"/>
    </row>
    <row r="49041" spans="4:5">
      <c r="D49041" s="122"/>
      <c r="E49041" s="122"/>
    </row>
    <row r="49042" spans="4:5">
      <c r="D49042" s="122"/>
      <c r="E49042" s="122"/>
    </row>
    <row r="49043" spans="4:5">
      <c r="D49043" s="122"/>
      <c r="E49043" s="122"/>
    </row>
    <row r="49044" spans="4:5">
      <c r="D49044" s="122"/>
      <c r="E49044" s="122"/>
    </row>
    <row r="49045" spans="4:5">
      <c r="D49045" s="122"/>
      <c r="E49045" s="122"/>
    </row>
    <row r="49046" spans="4:5">
      <c r="D49046" s="122"/>
      <c r="E49046" s="122"/>
    </row>
    <row r="49047" spans="4:5">
      <c r="D49047" s="122"/>
      <c r="E49047" s="122"/>
    </row>
    <row r="49048" spans="4:5">
      <c r="D49048" s="122"/>
      <c r="E49048" s="122"/>
    </row>
    <row r="49049" spans="4:5">
      <c r="D49049" s="122"/>
      <c r="E49049" s="122"/>
    </row>
    <row r="49050" spans="4:5">
      <c r="D49050" s="122"/>
      <c r="E49050" s="122"/>
    </row>
    <row r="49051" spans="4:5">
      <c r="D49051" s="122"/>
      <c r="E49051" s="122"/>
    </row>
    <row r="49052" spans="4:5">
      <c r="D49052" s="122"/>
      <c r="E49052" s="122"/>
    </row>
    <row r="49053" spans="4:5">
      <c r="D49053" s="122"/>
      <c r="E49053" s="122"/>
    </row>
    <row r="49054" spans="4:5">
      <c r="D49054" s="122"/>
      <c r="E49054" s="122"/>
    </row>
    <row r="49055" spans="4:5">
      <c r="D49055" s="122"/>
      <c r="E49055" s="122"/>
    </row>
    <row r="49056" spans="4:5">
      <c r="D49056" s="122"/>
      <c r="E49056" s="122"/>
    </row>
    <row r="49057" spans="4:5">
      <c r="D49057" s="122"/>
      <c r="E49057" s="122"/>
    </row>
    <row r="49058" spans="4:5">
      <c r="D49058" s="122"/>
      <c r="E49058" s="122"/>
    </row>
    <row r="49059" spans="4:5">
      <c r="D49059" s="122"/>
      <c r="E49059" s="122"/>
    </row>
    <row r="49060" spans="4:5">
      <c r="D49060" s="122"/>
      <c r="E49060" s="122"/>
    </row>
    <row r="49061" spans="4:5">
      <c r="D49061" s="122"/>
      <c r="E49061" s="122"/>
    </row>
    <row r="49062" spans="4:5">
      <c r="D49062" s="122"/>
      <c r="E49062" s="122"/>
    </row>
    <row r="49063" spans="4:5">
      <c r="D49063" s="122"/>
      <c r="E49063" s="122"/>
    </row>
    <row r="49064" spans="4:5">
      <c r="D49064" s="122"/>
      <c r="E49064" s="122"/>
    </row>
    <row r="49065" spans="4:5">
      <c r="D49065" s="122"/>
      <c r="E49065" s="122"/>
    </row>
    <row r="49066" spans="4:5">
      <c r="D49066" s="122"/>
      <c r="E49066" s="122"/>
    </row>
    <row r="49067" spans="4:5">
      <c r="D49067" s="122"/>
      <c r="E49067" s="122"/>
    </row>
    <row r="49068" spans="4:5">
      <c r="D49068" s="122"/>
      <c r="E49068" s="122"/>
    </row>
    <row r="49069" spans="4:5">
      <c r="D49069" s="122"/>
      <c r="E49069" s="122"/>
    </row>
    <row r="49070" spans="4:5">
      <c r="D49070" s="122"/>
      <c r="E49070" s="122"/>
    </row>
    <row r="49071" spans="4:5">
      <c r="D49071" s="122"/>
      <c r="E49071" s="122"/>
    </row>
    <row r="49072" spans="4:5">
      <c r="D49072" s="122"/>
      <c r="E49072" s="122"/>
    </row>
    <row r="49073" spans="4:5">
      <c r="D49073" s="122"/>
      <c r="E49073" s="122"/>
    </row>
    <row r="49074" spans="4:5">
      <c r="D49074" s="122"/>
      <c r="E49074" s="122"/>
    </row>
    <row r="49075" spans="4:5">
      <c r="D49075" s="122"/>
      <c r="E49075" s="122"/>
    </row>
    <row r="49076" spans="4:5">
      <c r="D49076" s="122"/>
      <c r="E49076" s="122"/>
    </row>
    <row r="49077" spans="4:5">
      <c r="D49077" s="122"/>
      <c r="E49077" s="122"/>
    </row>
    <row r="49078" spans="4:5">
      <c r="D49078" s="122"/>
      <c r="E49078" s="122"/>
    </row>
    <row r="49079" spans="4:5">
      <c r="D49079" s="122"/>
      <c r="E49079" s="122"/>
    </row>
    <row r="49080" spans="4:5">
      <c r="D49080" s="122"/>
      <c r="E49080" s="122"/>
    </row>
    <row r="49081" spans="4:5">
      <c r="D49081" s="122"/>
      <c r="E49081" s="122"/>
    </row>
    <row r="49082" spans="4:5">
      <c r="D49082" s="122"/>
      <c r="E49082" s="122"/>
    </row>
    <row r="49083" spans="4:5">
      <c r="D49083" s="122"/>
      <c r="E49083" s="122"/>
    </row>
    <row r="49084" spans="4:5">
      <c r="D49084" s="122"/>
      <c r="E49084" s="122"/>
    </row>
    <row r="49085" spans="4:5">
      <c r="D49085" s="122"/>
      <c r="E49085" s="122"/>
    </row>
    <row r="49086" spans="4:5">
      <c r="D49086" s="122"/>
      <c r="E49086" s="122"/>
    </row>
    <row r="49087" spans="4:5">
      <c r="D49087" s="122"/>
      <c r="E49087" s="122"/>
    </row>
    <row r="49088" spans="4:5">
      <c r="D49088" s="122"/>
      <c r="E49088" s="122"/>
    </row>
    <row r="49089" spans="4:5">
      <c r="D49089" s="122"/>
      <c r="E49089" s="122"/>
    </row>
    <row r="49090" spans="4:5">
      <c r="D49090" s="122"/>
      <c r="E49090" s="122"/>
    </row>
    <row r="49091" spans="4:5">
      <c r="D49091" s="122"/>
      <c r="E49091" s="122"/>
    </row>
    <row r="49092" spans="4:5">
      <c r="D49092" s="122"/>
      <c r="E49092" s="122"/>
    </row>
    <row r="49093" spans="4:5">
      <c r="D49093" s="122"/>
      <c r="E49093" s="122"/>
    </row>
    <row r="49094" spans="4:5">
      <c r="D49094" s="122"/>
      <c r="E49094" s="122"/>
    </row>
    <row r="49095" spans="4:5">
      <c r="D49095" s="122"/>
      <c r="E49095" s="122"/>
    </row>
    <row r="49096" spans="4:5">
      <c r="D49096" s="122"/>
      <c r="E49096" s="122"/>
    </row>
    <row r="49097" spans="4:5">
      <c r="D49097" s="122"/>
      <c r="E49097" s="122"/>
    </row>
    <row r="49098" spans="4:5">
      <c r="D49098" s="122"/>
      <c r="E49098" s="122"/>
    </row>
    <row r="49099" spans="4:5">
      <c r="D49099" s="122"/>
      <c r="E49099" s="122"/>
    </row>
    <row r="49100" spans="4:5">
      <c r="D49100" s="122"/>
      <c r="E49100" s="122"/>
    </row>
    <row r="49101" spans="4:5">
      <c r="D49101" s="122"/>
      <c r="E49101" s="122"/>
    </row>
    <row r="49102" spans="4:5">
      <c r="D49102" s="122"/>
      <c r="E49102" s="122"/>
    </row>
    <row r="49103" spans="4:5">
      <c r="D49103" s="122"/>
      <c r="E49103" s="122"/>
    </row>
    <row r="49104" spans="4:5">
      <c r="D49104" s="122"/>
      <c r="E49104" s="122"/>
    </row>
    <row r="49105" spans="4:5">
      <c r="D49105" s="122"/>
      <c r="E49105" s="122"/>
    </row>
    <row r="49106" spans="4:5">
      <c r="D49106" s="122"/>
      <c r="E49106" s="122"/>
    </row>
    <row r="49107" spans="4:5">
      <c r="D49107" s="122"/>
      <c r="E49107" s="122"/>
    </row>
    <row r="49108" spans="4:5">
      <c r="D49108" s="122"/>
      <c r="E49108" s="122"/>
    </row>
    <row r="49109" spans="4:5">
      <c r="D49109" s="122"/>
      <c r="E49109" s="122"/>
    </row>
    <row r="49110" spans="4:5">
      <c r="D49110" s="122"/>
      <c r="E49110" s="122"/>
    </row>
    <row r="49111" spans="4:5">
      <c r="D49111" s="122"/>
      <c r="E49111" s="122"/>
    </row>
    <row r="49112" spans="4:5">
      <c r="D49112" s="122"/>
      <c r="E49112" s="122"/>
    </row>
    <row r="49113" spans="4:5">
      <c r="D49113" s="122"/>
      <c r="E49113" s="122"/>
    </row>
    <row r="49114" spans="4:5">
      <c r="D49114" s="122"/>
      <c r="E49114" s="122"/>
    </row>
    <row r="49115" spans="4:5">
      <c r="D49115" s="122"/>
      <c r="E49115" s="122"/>
    </row>
    <row r="49116" spans="4:5">
      <c r="D49116" s="122"/>
      <c r="E49116" s="122"/>
    </row>
    <row r="49117" spans="4:5">
      <c r="D49117" s="122"/>
      <c r="E49117" s="122"/>
    </row>
    <row r="49118" spans="4:5">
      <c r="D49118" s="122"/>
      <c r="E49118" s="122"/>
    </row>
    <row r="49119" spans="4:5">
      <c r="D49119" s="122"/>
      <c r="E49119" s="122"/>
    </row>
    <row r="49120" spans="4:5">
      <c r="D49120" s="122"/>
      <c r="E49120" s="122"/>
    </row>
    <row r="49121" spans="4:5">
      <c r="D49121" s="122"/>
      <c r="E49121" s="122"/>
    </row>
    <row r="49122" spans="4:5">
      <c r="D49122" s="122"/>
      <c r="E49122" s="122"/>
    </row>
    <row r="49123" spans="4:5">
      <c r="D49123" s="122"/>
      <c r="E49123" s="122"/>
    </row>
    <row r="49124" spans="4:5">
      <c r="D49124" s="122"/>
      <c r="E49124" s="122"/>
    </row>
    <row r="49125" spans="4:5">
      <c r="D49125" s="122"/>
      <c r="E49125" s="122"/>
    </row>
    <row r="49126" spans="4:5">
      <c r="D49126" s="122"/>
      <c r="E49126" s="122"/>
    </row>
    <row r="49127" spans="4:5">
      <c r="D49127" s="122"/>
      <c r="E49127" s="122"/>
    </row>
    <row r="49128" spans="4:5">
      <c r="D49128" s="122"/>
      <c r="E49128" s="122"/>
    </row>
    <row r="49129" spans="4:5">
      <c r="D49129" s="122"/>
      <c r="E49129" s="122"/>
    </row>
    <row r="49130" spans="4:5">
      <c r="D49130" s="122"/>
      <c r="E49130" s="122"/>
    </row>
    <row r="49131" spans="4:5">
      <c r="D49131" s="122"/>
      <c r="E49131" s="122"/>
    </row>
    <row r="49132" spans="4:5">
      <c r="D49132" s="122"/>
      <c r="E49132" s="122"/>
    </row>
    <row r="49133" spans="4:5">
      <c r="D49133" s="122"/>
      <c r="E49133" s="122"/>
    </row>
    <row r="49134" spans="4:5">
      <c r="D49134" s="122"/>
      <c r="E49134" s="122"/>
    </row>
    <row r="49135" spans="4:5">
      <c r="D49135" s="122"/>
      <c r="E49135" s="122"/>
    </row>
    <row r="49136" spans="4:5">
      <c r="D49136" s="122"/>
      <c r="E49136" s="122"/>
    </row>
    <row r="49137" spans="4:5">
      <c r="D49137" s="122"/>
      <c r="E49137" s="122"/>
    </row>
    <row r="49138" spans="4:5">
      <c r="D49138" s="122"/>
      <c r="E49138" s="122"/>
    </row>
    <row r="49139" spans="4:5">
      <c r="D49139" s="122"/>
      <c r="E49139" s="122"/>
    </row>
    <row r="49140" spans="4:5">
      <c r="D49140" s="122"/>
      <c r="E49140" s="122"/>
    </row>
    <row r="49141" spans="4:5">
      <c r="D49141" s="122"/>
      <c r="E49141" s="122"/>
    </row>
    <row r="49142" spans="4:5">
      <c r="D49142" s="122"/>
      <c r="E49142" s="122"/>
    </row>
    <row r="49143" spans="4:5">
      <c r="D49143" s="122"/>
      <c r="E49143" s="122"/>
    </row>
    <row r="49144" spans="4:5">
      <c r="D49144" s="122"/>
      <c r="E49144" s="122"/>
    </row>
    <row r="49145" spans="4:5">
      <c r="D49145" s="122"/>
      <c r="E49145" s="122"/>
    </row>
    <row r="49146" spans="4:5">
      <c r="D49146" s="122"/>
      <c r="E49146" s="122"/>
    </row>
    <row r="49147" spans="4:5">
      <c r="D49147" s="122"/>
      <c r="E49147" s="122"/>
    </row>
    <row r="49148" spans="4:5">
      <c r="D49148" s="122"/>
      <c r="E49148" s="122"/>
    </row>
    <row r="49149" spans="4:5">
      <c r="D49149" s="122"/>
      <c r="E49149" s="122"/>
    </row>
    <row r="49150" spans="4:5">
      <c r="D49150" s="122"/>
      <c r="E49150" s="122"/>
    </row>
    <row r="49151" spans="4:5">
      <c r="D49151" s="122"/>
      <c r="E49151" s="122"/>
    </row>
    <row r="49152" spans="4:5">
      <c r="D49152" s="122"/>
      <c r="E49152" s="122"/>
    </row>
    <row r="49153" spans="4:5">
      <c r="D49153" s="122"/>
      <c r="E49153" s="122"/>
    </row>
    <row r="49154" spans="4:5">
      <c r="D49154" s="122"/>
      <c r="E49154" s="122"/>
    </row>
    <row r="49155" spans="4:5">
      <c r="D49155" s="122"/>
      <c r="E49155" s="122"/>
    </row>
    <row r="49156" spans="4:5">
      <c r="D49156" s="122"/>
      <c r="E49156" s="122"/>
    </row>
    <row r="49157" spans="4:5">
      <c r="D49157" s="122"/>
      <c r="E49157" s="122"/>
    </row>
    <row r="49158" spans="4:5">
      <c r="D49158" s="122"/>
      <c r="E49158" s="122"/>
    </row>
    <row r="49159" spans="4:5">
      <c r="D49159" s="122"/>
      <c r="E49159" s="122"/>
    </row>
    <row r="49160" spans="4:5">
      <c r="D49160" s="122"/>
      <c r="E49160" s="122"/>
    </row>
    <row r="49161" spans="4:5">
      <c r="D49161" s="122"/>
      <c r="E49161" s="122"/>
    </row>
    <row r="49162" spans="4:5">
      <c r="D49162" s="122"/>
      <c r="E49162" s="122"/>
    </row>
    <row r="49163" spans="4:5">
      <c r="D49163" s="122"/>
      <c r="E49163" s="122"/>
    </row>
    <row r="49164" spans="4:5">
      <c r="D49164" s="122"/>
      <c r="E49164" s="122"/>
    </row>
    <row r="49165" spans="4:5">
      <c r="D49165" s="122"/>
      <c r="E49165" s="122"/>
    </row>
    <row r="49166" spans="4:5">
      <c r="D49166" s="122"/>
      <c r="E49166" s="122"/>
    </row>
    <row r="49167" spans="4:5">
      <c r="D49167" s="122"/>
      <c r="E49167" s="122"/>
    </row>
    <row r="49168" spans="4:5">
      <c r="D49168" s="122"/>
      <c r="E49168" s="122"/>
    </row>
    <row r="49169" spans="4:5">
      <c r="D49169" s="122"/>
      <c r="E49169" s="122"/>
    </row>
    <row r="49170" spans="4:5">
      <c r="D49170" s="122"/>
      <c r="E49170" s="122"/>
    </row>
    <row r="49171" spans="4:5">
      <c r="D49171" s="122"/>
      <c r="E49171" s="122"/>
    </row>
    <row r="49172" spans="4:5">
      <c r="D49172" s="122"/>
      <c r="E49172" s="122"/>
    </row>
    <row r="49173" spans="4:5">
      <c r="D49173" s="122"/>
      <c r="E49173" s="122"/>
    </row>
    <row r="49174" spans="4:5">
      <c r="D49174" s="122"/>
      <c r="E49174" s="122"/>
    </row>
    <row r="49175" spans="4:5">
      <c r="D49175" s="122"/>
      <c r="E49175" s="122"/>
    </row>
    <row r="49176" spans="4:5">
      <c r="D49176" s="122"/>
      <c r="E49176" s="122"/>
    </row>
    <row r="49177" spans="4:5">
      <c r="D49177" s="122"/>
      <c r="E49177" s="122"/>
    </row>
    <row r="49178" spans="4:5">
      <c r="D49178" s="122"/>
      <c r="E49178" s="122"/>
    </row>
    <row r="49179" spans="4:5">
      <c r="D49179" s="122"/>
      <c r="E49179" s="122"/>
    </row>
    <row r="49180" spans="4:5">
      <c r="D49180" s="122"/>
      <c r="E49180" s="122"/>
    </row>
    <row r="49181" spans="4:5">
      <c r="D49181" s="122"/>
      <c r="E49181" s="122"/>
    </row>
    <row r="49182" spans="4:5">
      <c r="D49182" s="122"/>
      <c r="E49182" s="122"/>
    </row>
    <row r="49183" spans="4:5">
      <c r="D49183" s="122"/>
      <c r="E49183" s="122"/>
    </row>
    <row r="49184" spans="4:5">
      <c r="D49184" s="122"/>
      <c r="E49184" s="122"/>
    </row>
    <row r="49185" spans="4:5">
      <c r="D49185" s="122"/>
      <c r="E49185" s="122"/>
    </row>
    <row r="49186" spans="4:5">
      <c r="D49186" s="122"/>
      <c r="E49186" s="122"/>
    </row>
    <row r="49187" spans="4:5">
      <c r="D49187" s="122"/>
      <c r="E49187" s="122"/>
    </row>
    <row r="49188" spans="4:5">
      <c r="D49188" s="122"/>
      <c r="E49188" s="122"/>
    </row>
    <row r="49189" spans="4:5">
      <c r="D49189" s="122"/>
      <c r="E49189" s="122"/>
    </row>
    <row r="49190" spans="4:5">
      <c r="D49190" s="122"/>
      <c r="E49190" s="122"/>
    </row>
    <row r="49191" spans="4:5">
      <c r="D49191" s="122"/>
      <c r="E49191" s="122"/>
    </row>
    <row r="49192" spans="4:5">
      <c r="D49192" s="122"/>
      <c r="E49192" s="122"/>
    </row>
    <row r="49193" spans="4:5">
      <c r="D49193" s="122"/>
      <c r="E49193" s="122"/>
    </row>
    <row r="49194" spans="4:5">
      <c r="D49194" s="122"/>
      <c r="E49194" s="122"/>
    </row>
    <row r="49195" spans="4:5">
      <c r="D49195" s="122"/>
      <c r="E49195" s="122"/>
    </row>
    <row r="49196" spans="4:5">
      <c r="D49196" s="122"/>
      <c r="E49196" s="122"/>
    </row>
    <row r="49197" spans="4:5">
      <c r="D49197" s="122"/>
      <c r="E49197" s="122"/>
    </row>
    <row r="49198" spans="4:5">
      <c r="D49198" s="122"/>
      <c r="E49198" s="122"/>
    </row>
    <row r="49199" spans="4:5">
      <c r="D49199" s="122"/>
      <c r="E49199" s="122"/>
    </row>
    <row r="49200" spans="4:5">
      <c r="D49200" s="122"/>
      <c r="E49200" s="122"/>
    </row>
    <row r="49201" spans="4:5">
      <c r="D49201" s="122"/>
      <c r="E49201" s="122"/>
    </row>
    <row r="49202" spans="4:5">
      <c r="D49202" s="122"/>
      <c r="E49202" s="122"/>
    </row>
    <row r="49203" spans="4:5">
      <c r="D49203" s="122"/>
      <c r="E49203" s="122"/>
    </row>
    <row r="49204" spans="4:5">
      <c r="D49204" s="122"/>
      <c r="E49204" s="122"/>
    </row>
    <row r="49205" spans="4:5">
      <c r="D49205" s="122"/>
      <c r="E49205" s="122"/>
    </row>
    <row r="49206" spans="4:5">
      <c r="D49206" s="122"/>
      <c r="E49206" s="122"/>
    </row>
    <row r="49207" spans="4:5">
      <c r="D49207" s="122"/>
      <c r="E49207" s="122"/>
    </row>
    <row r="49208" spans="4:5">
      <c r="D49208" s="122"/>
      <c r="E49208" s="122"/>
    </row>
    <row r="49209" spans="4:5">
      <c r="D49209" s="122"/>
      <c r="E49209" s="122"/>
    </row>
    <row r="49210" spans="4:5">
      <c r="D49210" s="122"/>
      <c r="E49210" s="122"/>
    </row>
    <row r="49211" spans="4:5">
      <c r="D49211" s="122"/>
      <c r="E49211" s="122"/>
    </row>
    <row r="49212" spans="4:5">
      <c r="D49212" s="122"/>
      <c r="E49212" s="122"/>
    </row>
    <row r="49213" spans="4:5">
      <c r="D49213" s="122"/>
      <c r="E49213" s="122"/>
    </row>
    <row r="49214" spans="4:5">
      <c r="D49214" s="122"/>
      <c r="E49214" s="122"/>
    </row>
    <row r="49215" spans="4:5">
      <c r="D49215" s="122"/>
      <c r="E49215" s="122"/>
    </row>
    <row r="49216" spans="4:5">
      <c r="D49216" s="122"/>
      <c r="E49216" s="122"/>
    </row>
    <row r="49217" spans="4:5">
      <c r="D49217" s="122"/>
      <c r="E49217" s="122"/>
    </row>
    <row r="49218" spans="4:5">
      <c r="D49218" s="122"/>
      <c r="E49218" s="122"/>
    </row>
    <row r="49219" spans="4:5">
      <c r="D49219" s="122"/>
      <c r="E49219" s="122"/>
    </row>
    <row r="49220" spans="4:5">
      <c r="D49220" s="122"/>
      <c r="E49220" s="122"/>
    </row>
    <row r="49221" spans="4:5">
      <c r="D49221" s="122"/>
      <c r="E49221" s="122"/>
    </row>
    <row r="49222" spans="4:5">
      <c r="D49222" s="122"/>
      <c r="E49222" s="122"/>
    </row>
    <row r="49223" spans="4:5">
      <c r="D49223" s="122"/>
      <c r="E49223" s="122"/>
    </row>
    <row r="49224" spans="4:5">
      <c r="D49224" s="122"/>
      <c r="E49224" s="122"/>
    </row>
    <row r="49225" spans="4:5">
      <c r="D49225" s="122"/>
      <c r="E49225" s="122"/>
    </row>
    <row r="49226" spans="4:5">
      <c r="D49226" s="122"/>
      <c r="E49226" s="122"/>
    </row>
    <row r="49227" spans="4:5">
      <c r="D49227" s="122"/>
      <c r="E49227" s="122"/>
    </row>
    <row r="49228" spans="4:5">
      <c r="D49228" s="122"/>
      <c r="E49228" s="122"/>
    </row>
    <row r="49229" spans="4:5">
      <c r="D49229" s="122"/>
      <c r="E49229" s="122"/>
    </row>
    <row r="49230" spans="4:5">
      <c r="D49230" s="122"/>
      <c r="E49230" s="122"/>
    </row>
    <row r="49231" spans="4:5">
      <c r="D49231" s="122"/>
      <c r="E49231" s="122"/>
    </row>
    <row r="49232" spans="4:5">
      <c r="D49232" s="122"/>
      <c r="E49232" s="122"/>
    </row>
    <row r="49233" spans="4:5">
      <c r="D49233" s="122"/>
      <c r="E49233" s="122"/>
    </row>
    <row r="49234" spans="4:5">
      <c r="D49234" s="122"/>
      <c r="E49234" s="122"/>
    </row>
    <row r="49235" spans="4:5">
      <c r="D49235" s="122"/>
      <c r="E49235" s="122"/>
    </row>
    <row r="49236" spans="4:5">
      <c r="D49236" s="122"/>
      <c r="E49236" s="122"/>
    </row>
    <row r="49237" spans="4:5">
      <c r="D49237" s="122"/>
      <c r="E49237" s="122"/>
    </row>
    <row r="49238" spans="4:5">
      <c r="D49238" s="122"/>
      <c r="E49238" s="122"/>
    </row>
    <row r="49239" spans="4:5">
      <c r="D49239" s="122"/>
      <c r="E49239" s="122"/>
    </row>
    <row r="49240" spans="4:5">
      <c r="D49240" s="122"/>
      <c r="E49240" s="122"/>
    </row>
    <row r="49241" spans="4:5">
      <c r="D49241" s="122"/>
      <c r="E49241" s="122"/>
    </row>
    <row r="49242" spans="4:5">
      <c r="D49242" s="122"/>
      <c r="E49242" s="122"/>
    </row>
    <row r="49243" spans="4:5">
      <c r="D49243" s="122"/>
      <c r="E49243" s="122"/>
    </row>
    <row r="49244" spans="4:5">
      <c r="D49244" s="122"/>
      <c r="E49244" s="122"/>
    </row>
    <row r="49245" spans="4:5">
      <c r="D49245" s="122"/>
      <c r="E49245" s="122"/>
    </row>
    <row r="49246" spans="4:5">
      <c r="D49246" s="122"/>
      <c r="E49246" s="122"/>
    </row>
    <row r="49247" spans="4:5">
      <c r="D49247" s="122"/>
      <c r="E49247" s="122"/>
    </row>
    <row r="49248" spans="4:5">
      <c r="D49248" s="122"/>
      <c r="E49248" s="122"/>
    </row>
    <row r="49249" spans="4:5">
      <c r="D49249" s="122"/>
      <c r="E49249" s="122"/>
    </row>
    <row r="49250" spans="4:5">
      <c r="D49250" s="122"/>
      <c r="E49250" s="122"/>
    </row>
    <row r="49251" spans="4:5">
      <c r="D49251" s="122"/>
      <c r="E49251" s="122"/>
    </row>
    <row r="49252" spans="4:5">
      <c r="D49252" s="122"/>
      <c r="E49252" s="122"/>
    </row>
    <row r="49253" spans="4:5">
      <c r="D49253" s="122"/>
      <c r="E49253" s="122"/>
    </row>
    <row r="49254" spans="4:5">
      <c r="D49254" s="122"/>
      <c r="E49254" s="122"/>
    </row>
    <row r="49255" spans="4:5">
      <c r="D49255" s="122"/>
      <c r="E49255" s="122"/>
    </row>
    <row r="49256" spans="4:5">
      <c r="D49256" s="122"/>
      <c r="E49256" s="122"/>
    </row>
    <row r="49257" spans="4:5">
      <c r="D49257" s="122"/>
      <c r="E49257" s="122"/>
    </row>
    <row r="49258" spans="4:5">
      <c r="D49258" s="122"/>
      <c r="E49258" s="122"/>
    </row>
    <row r="49259" spans="4:5">
      <c r="D49259" s="122"/>
      <c r="E49259" s="122"/>
    </row>
    <row r="49260" spans="4:5">
      <c r="D49260" s="122"/>
      <c r="E49260" s="122"/>
    </row>
    <row r="49261" spans="4:5">
      <c r="D49261" s="122"/>
      <c r="E49261" s="122"/>
    </row>
    <row r="49262" spans="4:5">
      <c r="D49262" s="122"/>
      <c r="E49262" s="122"/>
    </row>
    <row r="49263" spans="4:5">
      <c r="D49263" s="122"/>
      <c r="E49263" s="122"/>
    </row>
    <row r="49264" spans="4:5">
      <c r="D49264" s="122"/>
      <c r="E49264" s="122"/>
    </row>
    <row r="49265" spans="4:5">
      <c r="D49265" s="122"/>
      <c r="E49265" s="122"/>
    </row>
    <row r="49266" spans="4:5">
      <c r="D49266" s="122"/>
      <c r="E49266" s="122"/>
    </row>
    <row r="49267" spans="4:5">
      <c r="D49267" s="122"/>
      <c r="E49267" s="122"/>
    </row>
    <row r="49268" spans="4:5">
      <c r="D49268" s="122"/>
      <c r="E49268" s="122"/>
    </row>
    <row r="49269" spans="4:5">
      <c r="D49269" s="122"/>
      <c r="E49269" s="122"/>
    </row>
    <row r="49270" spans="4:5">
      <c r="D49270" s="122"/>
      <c r="E49270" s="122"/>
    </row>
    <row r="49271" spans="4:5">
      <c r="D49271" s="122"/>
      <c r="E49271" s="122"/>
    </row>
    <row r="49272" spans="4:5">
      <c r="D49272" s="122"/>
      <c r="E49272" s="122"/>
    </row>
    <row r="49273" spans="4:5">
      <c r="D49273" s="122"/>
      <c r="E49273" s="122"/>
    </row>
    <row r="49274" spans="4:5">
      <c r="D49274" s="122"/>
      <c r="E49274" s="122"/>
    </row>
    <row r="49275" spans="4:5">
      <c r="D49275" s="122"/>
      <c r="E49275" s="122"/>
    </row>
    <row r="49276" spans="4:5">
      <c r="D49276" s="122"/>
      <c r="E49276" s="122"/>
    </row>
    <row r="49277" spans="4:5">
      <c r="D49277" s="122"/>
      <c r="E49277" s="122"/>
    </row>
    <row r="49278" spans="4:5">
      <c r="D49278" s="122"/>
      <c r="E49278" s="122"/>
    </row>
    <row r="49279" spans="4:5">
      <c r="D49279" s="122"/>
      <c r="E49279" s="122"/>
    </row>
    <row r="49280" spans="4:5">
      <c r="D49280" s="122"/>
      <c r="E49280" s="122"/>
    </row>
    <row r="49281" spans="4:5">
      <c r="D49281" s="122"/>
      <c r="E49281" s="122"/>
    </row>
    <row r="49282" spans="4:5">
      <c r="D49282" s="122"/>
      <c r="E49282" s="122"/>
    </row>
    <row r="49283" spans="4:5">
      <c r="D49283" s="122"/>
      <c r="E49283" s="122"/>
    </row>
    <row r="49284" spans="4:5">
      <c r="D49284" s="122"/>
      <c r="E49284" s="122"/>
    </row>
    <row r="49285" spans="4:5">
      <c r="D49285" s="122"/>
      <c r="E49285" s="122"/>
    </row>
    <row r="49286" spans="4:5">
      <c r="D49286" s="122"/>
      <c r="E49286" s="122"/>
    </row>
    <row r="49287" spans="4:5">
      <c r="D49287" s="122"/>
      <c r="E49287" s="122"/>
    </row>
    <row r="49288" spans="4:5">
      <c r="D49288" s="122"/>
      <c r="E49288" s="122"/>
    </row>
    <row r="49289" spans="4:5">
      <c r="D49289" s="122"/>
      <c r="E49289" s="122"/>
    </row>
    <row r="49290" spans="4:5">
      <c r="D49290" s="122"/>
      <c r="E49290" s="122"/>
    </row>
    <row r="49291" spans="4:5">
      <c r="D49291" s="122"/>
      <c r="E49291" s="122"/>
    </row>
    <row r="49292" spans="4:5">
      <c r="D49292" s="122"/>
      <c r="E49292" s="122"/>
    </row>
    <row r="49293" spans="4:5">
      <c r="D49293" s="122"/>
      <c r="E49293" s="122"/>
    </row>
    <row r="49294" spans="4:5">
      <c r="D49294" s="122"/>
      <c r="E49294" s="122"/>
    </row>
    <row r="49295" spans="4:5">
      <c r="D49295" s="122"/>
      <c r="E49295" s="122"/>
    </row>
    <row r="49296" spans="4:5">
      <c r="D49296" s="122"/>
      <c r="E49296" s="122"/>
    </row>
    <row r="49297" spans="4:5">
      <c r="D49297" s="122"/>
      <c r="E49297" s="122"/>
    </row>
    <row r="49298" spans="4:5">
      <c r="D49298" s="122"/>
      <c r="E49298" s="122"/>
    </row>
    <row r="49299" spans="4:5">
      <c r="D49299" s="122"/>
      <c r="E49299" s="122"/>
    </row>
    <row r="49300" spans="4:5">
      <c r="D49300" s="122"/>
      <c r="E49300" s="122"/>
    </row>
    <row r="49301" spans="4:5">
      <c r="D49301" s="122"/>
      <c r="E49301" s="122"/>
    </row>
    <row r="49302" spans="4:5">
      <c r="D49302" s="122"/>
      <c r="E49302" s="122"/>
    </row>
    <row r="49303" spans="4:5">
      <c r="D49303" s="122"/>
      <c r="E49303" s="122"/>
    </row>
    <row r="49304" spans="4:5">
      <c r="D49304" s="122"/>
      <c r="E49304" s="122"/>
    </row>
    <row r="49305" spans="4:5">
      <c r="D49305" s="122"/>
      <c r="E49305" s="122"/>
    </row>
    <row r="49306" spans="4:5">
      <c r="D49306" s="122"/>
      <c r="E49306" s="122"/>
    </row>
    <row r="49307" spans="4:5">
      <c r="D49307" s="122"/>
      <c r="E49307" s="122"/>
    </row>
    <row r="49308" spans="4:5">
      <c r="D49308" s="122"/>
      <c r="E49308" s="122"/>
    </row>
    <row r="49309" spans="4:5">
      <c r="D49309" s="122"/>
      <c r="E49309" s="122"/>
    </row>
    <row r="49310" spans="4:5">
      <c r="D49310" s="122"/>
      <c r="E49310" s="122"/>
    </row>
    <row r="49311" spans="4:5">
      <c r="D49311" s="122"/>
      <c r="E49311" s="122"/>
    </row>
    <row r="49312" spans="4:5">
      <c r="D49312" s="122"/>
      <c r="E49312" s="122"/>
    </row>
    <row r="49313" spans="4:5">
      <c r="D49313" s="122"/>
      <c r="E49313" s="122"/>
    </row>
    <row r="49314" spans="4:5">
      <c r="D49314" s="122"/>
      <c r="E49314" s="122"/>
    </row>
    <row r="49315" spans="4:5">
      <c r="D49315" s="122"/>
      <c r="E49315" s="122"/>
    </row>
    <row r="49316" spans="4:5">
      <c r="D49316" s="122"/>
      <c r="E49316" s="122"/>
    </row>
    <row r="49317" spans="4:5">
      <c r="D49317" s="122"/>
      <c r="E49317" s="122"/>
    </row>
    <row r="49318" spans="4:5">
      <c r="D49318" s="122"/>
      <c r="E49318" s="122"/>
    </row>
    <row r="49319" spans="4:5">
      <c r="D49319" s="122"/>
      <c r="E49319" s="122"/>
    </row>
    <row r="49320" spans="4:5">
      <c r="D49320" s="122"/>
      <c r="E49320" s="122"/>
    </row>
    <row r="49321" spans="4:5">
      <c r="D49321" s="122"/>
      <c r="E49321" s="122"/>
    </row>
    <row r="49322" spans="4:5">
      <c r="D49322" s="122"/>
      <c r="E49322" s="122"/>
    </row>
    <row r="49323" spans="4:5">
      <c r="D49323" s="122"/>
      <c r="E49323" s="122"/>
    </row>
    <row r="49324" spans="4:5">
      <c r="D49324" s="122"/>
      <c r="E49324" s="122"/>
    </row>
    <row r="49325" spans="4:5">
      <c r="D49325" s="122"/>
      <c r="E49325" s="122"/>
    </row>
    <row r="49326" spans="4:5">
      <c r="D49326" s="122"/>
      <c r="E49326" s="122"/>
    </row>
    <row r="49327" spans="4:5">
      <c r="D49327" s="122"/>
      <c r="E49327" s="122"/>
    </row>
    <row r="49328" spans="4:5">
      <c r="D49328" s="122"/>
      <c r="E49328" s="122"/>
    </row>
    <row r="49329" spans="4:5">
      <c r="D49329" s="122"/>
      <c r="E49329" s="122"/>
    </row>
    <row r="49330" spans="4:5">
      <c r="D49330" s="122"/>
      <c r="E49330" s="122"/>
    </row>
    <row r="49331" spans="4:5">
      <c r="D49331" s="122"/>
      <c r="E49331" s="122"/>
    </row>
    <row r="49332" spans="4:5">
      <c r="D49332" s="122"/>
      <c r="E49332" s="122"/>
    </row>
    <row r="49333" spans="4:5">
      <c r="D49333" s="122"/>
      <c r="E49333" s="122"/>
    </row>
    <row r="49334" spans="4:5">
      <c r="D49334" s="122"/>
      <c r="E49334" s="122"/>
    </row>
    <row r="49335" spans="4:5">
      <c r="D49335" s="122"/>
      <c r="E49335" s="122"/>
    </row>
    <row r="49336" spans="4:5">
      <c r="D49336" s="122"/>
      <c r="E49336" s="122"/>
    </row>
    <row r="49337" spans="4:5">
      <c r="D49337" s="122"/>
      <c r="E49337" s="122"/>
    </row>
    <row r="49338" spans="4:5">
      <c r="D49338" s="122"/>
      <c r="E49338" s="122"/>
    </row>
    <row r="49339" spans="4:5">
      <c r="D49339" s="122"/>
      <c r="E49339" s="122"/>
    </row>
    <row r="49340" spans="4:5">
      <c r="D49340" s="122"/>
      <c r="E49340" s="122"/>
    </row>
    <row r="49341" spans="4:5">
      <c r="D49341" s="122"/>
      <c r="E49341" s="122"/>
    </row>
    <row r="49342" spans="4:5">
      <c r="D49342" s="122"/>
      <c r="E49342" s="122"/>
    </row>
    <row r="49343" spans="4:5">
      <c r="D49343" s="122"/>
      <c r="E49343" s="122"/>
    </row>
    <row r="49344" spans="4:5">
      <c r="D49344" s="122"/>
      <c r="E49344" s="122"/>
    </row>
    <row r="49345" spans="4:5">
      <c r="D49345" s="122"/>
      <c r="E49345" s="122"/>
    </row>
    <row r="49346" spans="4:5">
      <c r="D49346" s="122"/>
      <c r="E49346" s="122"/>
    </row>
    <row r="49347" spans="4:5">
      <c r="D49347" s="122"/>
      <c r="E49347" s="122"/>
    </row>
    <row r="49348" spans="4:5">
      <c r="D49348" s="122"/>
      <c r="E49348" s="122"/>
    </row>
    <row r="49349" spans="4:5">
      <c r="D49349" s="122"/>
      <c r="E49349" s="122"/>
    </row>
    <row r="49350" spans="4:5">
      <c r="D49350" s="122"/>
      <c r="E49350" s="122"/>
    </row>
    <row r="49351" spans="4:5">
      <c r="D49351" s="122"/>
      <c r="E49351" s="122"/>
    </row>
    <row r="49352" spans="4:5">
      <c r="D49352" s="122"/>
      <c r="E49352" s="122"/>
    </row>
    <row r="49353" spans="4:5">
      <c r="D49353" s="122"/>
      <c r="E49353" s="122"/>
    </row>
    <row r="49354" spans="4:5">
      <c r="D49354" s="122"/>
      <c r="E49354" s="122"/>
    </row>
    <row r="49355" spans="4:5">
      <c r="D49355" s="122"/>
      <c r="E49355" s="122"/>
    </row>
    <row r="49356" spans="4:5">
      <c r="D49356" s="122"/>
      <c r="E49356" s="122"/>
    </row>
    <row r="49357" spans="4:5">
      <c r="D49357" s="122"/>
      <c r="E49357" s="122"/>
    </row>
    <row r="49358" spans="4:5">
      <c r="D49358" s="122"/>
      <c r="E49358" s="122"/>
    </row>
    <row r="49359" spans="4:5">
      <c r="D49359" s="122"/>
      <c r="E49359" s="122"/>
    </row>
    <row r="49360" spans="4:5">
      <c r="D49360" s="122"/>
      <c r="E49360" s="122"/>
    </row>
    <row r="49361" spans="4:5">
      <c r="D49361" s="122"/>
      <c r="E49361" s="122"/>
    </row>
    <row r="49362" spans="4:5">
      <c r="D49362" s="122"/>
      <c r="E49362" s="122"/>
    </row>
    <row r="49363" spans="4:5">
      <c r="D49363" s="122"/>
      <c r="E49363" s="122"/>
    </row>
    <row r="49364" spans="4:5">
      <c r="D49364" s="122"/>
      <c r="E49364" s="122"/>
    </row>
    <row r="49365" spans="4:5">
      <c r="D49365" s="122"/>
      <c r="E49365" s="122"/>
    </row>
    <row r="49366" spans="4:5">
      <c r="D49366" s="122"/>
      <c r="E49366" s="122"/>
    </row>
    <row r="49367" spans="4:5">
      <c r="D49367" s="122"/>
      <c r="E49367" s="122"/>
    </row>
    <row r="49368" spans="4:5">
      <c r="D49368" s="122"/>
      <c r="E49368" s="122"/>
    </row>
    <row r="49369" spans="4:5">
      <c r="D49369" s="122"/>
      <c r="E49369" s="122"/>
    </row>
    <row r="49370" spans="4:5">
      <c r="D49370" s="122"/>
      <c r="E49370" s="122"/>
    </row>
    <row r="49371" spans="4:5">
      <c r="D49371" s="122"/>
      <c r="E49371" s="122"/>
    </row>
    <row r="49372" spans="4:5">
      <c r="D49372" s="122"/>
      <c r="E49372" s="122"/>
    </row>
    <row r="49373" spans="4:5">
      <c r="D49373" s="122"/>
      <c r="E49373" s="122"/>
    </row>
    <row r="49374" spans="4:5">
      <c r="D49374" s="122"/>
      <c r="E49374" s="122"/>
    </row>
    <row r="49375" spans="4:5">
      <c r="D49375" s="122"/>
      <c r="E49375" s="122"/>
    </row>
    <row r="49376" spans="4:5">
      <c r="D49376" s="122"/>
      <c r="E49376" s="122"/>
    </row>
    <row r="49377" spans="4:5">
      <c r="D49377" s="122"/>
      <c r="E49377" s="122"/>
    </row>
    <row r="49378" spans="4:5">
      <c r="D49378" s="122"/>
      <c r="E49378" s="122"/>
    </row>
    <row r="49379" spans="4:5">
      <c r="D49379" s="122"/>
      <c r="E49379" s="122"/>
    </row>
    <row r="49380" spans="4:5">
      <c r="D49380" s="122"/>
      <c r="E49380" s="122"/>
    </row>
    <row r="49381" spans="4:5">
      <c r="D49381" s="122"/>
      <c r="E49381" s="122"/>
    </row>
    <row r="49382" spans="4:5">
      <c r="D49382" s="122"/>
      <c r="E49382" s="122"/>
    </row>
    <row r="49383" spans="4:5">
      <c r="D49383" s="122"/>
      <c r="E49383" s="122"/>
    </row>
    <row r="49384" spans="4:5">
      <c r="D49384" s="122"/>
      <c r="E49384" s="122"/>
    </row>
    <row r="49385" spans="4:5">
      <c r="D49385" s="122"/>
      <c r="E49385" s="122"/>
    </row>
    <row r="49386" spans="4:5">
      <c r="D49386" s="122"/>
      <c r="E49386" s="122"/>
    </row>
    <row r="49387" spans="4:5">
      <c r="D49387" s="122"/>
      <c r="E49387" s="122"/>
    </row>
    <row r="49388" spans="4:5">
      <c r="D49388" s="122"/>
      <c r="E49388" s="122"/>
    </row>
    <row r="49389" spans="4:5">
      <c r="D49389" s="122"/>
      <c r="E49389" s="122"/>
    </row>
    <row r="49390" spans="4:5">
      <c r="D49390" s="122"/>
      <c r="E49390" s="122"/>
    </row>
    <row r="49391" spans="4:5">
      <c r="D49391" s="122"/>
      <c r="E49391" s="122"/>
    </row>
    <row r="49392" spans="4:5">
      <c r="D49392" s="122"/>
      <c r="E49392" s="122"/>
    </row>
    <row r="49393" spans="4:5">
      <c r="D49393" s="122"/>
      <c r="E49393" s="122"/>
    </row>
    <row r="49394" spans="4:5">
      <c r="D49394" s="122"/>
      <c r="E49394" s="122"/>
    </row>
    <row r="49395" spans="4:5">
      <c r="D49395" s="122"/>
      <c r="E49395" s="122"/>
    </row>
    <row r="49396" spans="4:5">
      <c r="D49396" s="122"/>
      <c r="E49396" s="122"/>
    </row>
    <row r="49397" spans="4:5">
      <c r="D49397" s="122"/>
      <c r="E49397" s="122"/>
    </row>
    <row r="49398" spans="4:5">
      <c r="D49398" s="122"/>
      <c r="E49398" s="122"/>
    </row>
    <row r="49399" spans="4:5">
      <c r="D49399" s="122"/>
      <c r="E49399" s="122"/>
    </row>
    <row r="49400" spans="4:5">
      <c r="D49400" s="122"/>
      <c r="E49400" s="122"/>
    </row>
    <row r="49401" spans="4:5">
      <c r="D49401" s="122"/>
      <c r="E49401" s="122"/>
    </row>
    <row r="49402" spans="4:5">
      <c r="D49402" s="122"/>
      <c r="E49402" s="122"/>
    </row>
    <row r="49403" spans="4:5">
      <c r="D49403" s="122"/>
      <c r="E49403" s="122"/>
    </row>
    <row r="49404" spans="4:5">
      <c r="D49404" s="122"/>
      <c r="E49404" s="122"/>
    </row>
    <row r="49405" spans="4:5">
      <c r="D49405" s="122"/>
      <c r="E49405" s="122"/>
    </row>
    <row r="49406" spans="4:5">
      <c r="D49406" s="122"/>
      <c r="E49406" s="122"/>
    </row>
    <row r="49407" spans="4:5">
      <c r="D49407" s="122"/>
      <c r="E49407" s="122"/>
    </row>
    <row r="49408" spans="4:5">
      <c r="D49408" s="122"/>
      <c r="E49408" s="122"/>
    </row>
    <row r="49409" spans="4:5">
      <c r="D49409" s="122"/>
      <c r="E49409" s="122"/>
    </row>
    <row r="49410" spans="4:5">
      <c r="D49410" s="122"/>
      <c r="E49410" s="122"/>
    </row>
    <row r="49411" spans="4:5">
      <c r="D49411" s="122"/>
      <c r="E49411" s="122"/>
    </row>
    <row r="49412" spans="4:5">
      <c r="D49412" s="122"/>
      <c r="E49412" s="122"/>
    </row>
    <row r="49413" spans="4:5">
      <c r="D49413" s="122"/>
      <c r="E49413" s="122"/>
    </row>
    <row r="49414" spans="4:5">
      <c r="D49414" s="122"/>
      <c r="E49414" s="122"/>
    </row>
    <row r="49415" spans="4:5">
      <c r="D49415" s="122"/>
      <c r="E49415" s="122"/>
    </row>
    <row r="49416" spans="4:5">
      <c r="D49416" s="122"/>
      <c r="E49416" s="122"/>
    </row>
    <row r="49417" spans="4:5">
      <c r="D49417" s="122"/>
      <c r="E49417" s="122"/>
    </row>
    <row r="49418" spans="4:5">
      <c r="D49418" s="122"/>
      <c r="E49418" s="122"/>
    </row>
    <row r="49419" spans="4:5">
      <c r="D49419" s="122"/>
      <c r="E49419" s="122"/>
    </row>
    <row r="49420" spans="4:5">
      <c r="D49420" s="122"/>
      <c r="E49420" s="122"/>
    </row>
    <row r="49421" spans="4:5">
      <c r="D49421" s="122"/>
      <c r="E49421" s="122"/>
    </row>
    <row r="49422" spans="4:5">
      <c r="D49422" s="122"/>
      <c r="E49422" s="122"/>
    </row>
    <row r="49423" spans="4:5">
      <c r="D49423" s="122"/>
      <c r="E49423" s="122"/>
    </row>
    <row r="49424" spans="4:5">
      <c r="D49424" s="122"/>
      <c r="E49424" s="122"/>
    </row>
    <row r="49425" spans="4:5">
      <c r="D49425" s="122"/>
      <c r="E49425" s="122"/>
    </row>
    <row r="49426" spans="4:5">
      <c r="D49426" s="122"/>
      <c r="E49426" s="122"/>
    </row>
    <row r="49427" spans="4:5">
      <c r="D49427" s="122"/>
      <c r="E49427" s="122"/>
    </row>
    <row r="49428" spans="4:5">
      <c r="D49428" s="122"/>
      <c r="E49428" s="122"/>
    </row>
    <row r="49429" spans="4:5">
      <c r="D49429" s="122"/>
      <c r="E49429" s="122"/>
    </row>
    <row r="49430" spans="4:5">
      <c r="D49430" s="122"/>
      <c r="E49430" s="122"/>
    </row>
    <row r="49431" spans="4:5">
      <c r="D49431" s="122"/>
      <c r="E49431" s="122"/>
    </row>
    <row r="49432" spans="4:5">
      <c r="D49432" s="122"/>
      <c r="E49432" s="122"/>
    </row>
    <row r="49433" spans="4:5">
      <c r="D49433" s="122"/>
      <c r="E49433" s="122"/>
    </row>
    <row r="49434" spans="4:5">
      <c r="D49434" s="122"/>
      <c r="E49434" s="122"/>
    </row>
    <row r="49435" spans="4:5">
      <c r="D49435" s="122"/>
      <c r="E49435" s="122"/>
    </row>
    <row r="49436" spans="4:5">
      <c r="D49436" s="122"/>
      <c r="E49436" s="122"/>
    </row>
    <row r="49437" spans="4:5">
      <c r="D49437" s="122"/>
      <c r="E49437" s="122"/>
    </row>
    <row r="49438" spans="4:5">
      <c r="D49438" s="122"/>
      <c r="E49438" s="122"/>
    </row>
    <row r="49439" spans="4:5">
      <c r="D49439" s="122"/>
      <c r="E49439" s="122"/>
    </row>
    <row r="49440" spans="4:5">
      <c r="D49440" s="122"/>
      <c r="E49440" s="122"/>
    </row>
    <row r="49441" spans="4:5">
      <c r="D49441" s="122"/>
      <c r="E49441" s="122"/>
    </row>
    <row r="49442" spans="4:5">
      <c r="D49442" s="122"/>
      <c r="E49442" s="122"/>
    </row>
    <row r="49443" spans="4:5">
      <c r="D49443" s="122"/>
      <c r="E49443" s="122"/>
    </row>
    <row r="49444" spans="4:5">
      <c r="D49444" s="122"/>
      <c r="E49444" s="122"/>
    </row>
    <row r="49445" spans="4:5">
      <c r="D49445" s="122"/>
      <c r="E49445" s="122"/>
    </row>
    <row r="49446" spans="4:5">
      <c r="D49446" s="122"/>
      <c r="E49446" s="122"/>
    </row>
    <row r="49447" spans="4:5">
      <c r="D49447" s="122"/>
      <c r="E49447" s="122"/>
    </row>
    <row r="49448" spans="4:5">
      <c r="D49448" s="122"/>
      <c r="E49448" s="122"/>
    </row>
    <row r="49449" spans="4:5">
      <c r="D49449" s="122"/>
      <c r="E49449" s="122"/>
    </row>
    <row r="49450" spans="4:5">
      <c r="D49450" s="122"/>
      <c r="E49450" s="122"/>
    </row>
    <row r="49451" spans="4:5">
      <c r="D49451" s="122"/>
      <c r="E49451" s="122"/>
    </row>
    <row r="49452" spans="4:5">
      <c r="D49452" s="122"/>
      <c r="E49452" s="122"/>
    </row>
    <row r="49453" spans="4:5">
      <c r="D49453" s="122"/>
      <c r="E49453" s="122"/>
    </row>
    <row r="49454" spans="4:5">
      <c r="D49454" s="122"/>
      <c r="E49454" s="122"/>
    </row>
    <row r="49455" spans="4:5">
      <c r="D49455" s="122"/>
      <c r="E49455" s="122"/>
    </row>
    <row r="49456" spans="4:5">
      <c r="D49456" s="122"/>
      <c r="E49456" s="122"/>
    </row>
    <row r="49457" spans="4:5">
      <c r="D49457" s="122"/>
      <c r="E49457" s="122"/>
    </row>
    <row r="49458" spans="4:5">
      <c r="D49458" s="122"/>
      <c r="E49458" s="122"/>
    </row>
    <row r="49459" spans="4:5">
      <c r="D49459" s="122"/>
      <c r="E49459" s="122"/>
    </row>
    <row r="49460" spans="4:5">
      <c r="D49460" s="122"/>
      <c r="E49460" s="122"/>
    </row>
    <row r="49461" spans="4:5">
      <c r="D49461" s="122"/>
      <c r="E49461" s="122"/>
    </row>
    <row r="49462" spans="4:5">
      <c r="D49462" s="122"/>
      <c r="E49462" s="122"/>
    </row>
    <row r="49463" spans="4:5">
      <c r="D49463" s="122"/>
      <c r="E49463" s="122"/>
    </row>
    <row r="49464" spans="4:5">
      <c r="D49464" s="122"/>
      <c r="E49464" s="122"/>
    </row>
    <row r="49465" spans="4:5">
      <c r="D49465" s="122"/>
      <c r="E49465" s="122"/>
    </row>
    <row r="49466" spans="4:5">
      <c r="D49466" s="122"/>
      <c r="E49466" s="122"/>
    </row>
    <row r="49467" spans="4:5">
      <c r="D49467" s="122"/>
      <c r="E49467" s="122"/>
    </row>
    <row r="49468" spans="4:5">
      <c r="D49468" s="122"/>
      <c r="E49468" s="122"/>
    </row>
    <row r="49469" spans="4:5">
      <c r="D49469" s="122"/>
      <c r="E49469" s="122"/>
    </row>
    <row r="49470" spans="4:5">
      <c r="D49470" s="122"/>
      <c r="E49470" s="122"/>
    </row>
    <row r="49471" spans="4:5">
      <c r="D49471" s="122"/>
      <c r="E49471" s="122"/>
    </row>
    <row r="49472" spans="4:5">
      <c r="D49472" s="122"/>
      <c r="E49472" s="122"/>
    </row>
    <row r="49473" spans="4:5">
      <c r="D49473" s="122"/>
      <c r="E49473" s="122"/>
    </row>
    <row r="49474" spans="4:5">
      <c r="D49474" s="122"/>
      <c r="E49474" s="122"/>
    </row>
    <row r="49475" spans="4:5">
      <c r="D49475" s="122"/>
      <c r="E49475" s="122"/>
    </row>
    <row r="49476" spans="4:5">
      <c r="D49476" s="122"/>
      <c r="E49476" s="122"/>
    </row>
    <row r="49477" spans="4:5">
      <c r="D49477" s="122"/>
      <c r="E49477" s="122"/>
    </row>
    <row r="49478" spans="4:5">
      <c r="D49478" s="122"/>
      <c r="E49478" s="122"/>
    </row>
    <row r="49479" spans="4:5">
      <c r="D49479" s="122"/>
      <c r="E49479" s="122"/>
    </row>
    <row r="49480" spans="4:5">
      <c r="D49480" s="122"/>
      <c r="E49480" s="122"/>
    </row>
    <row r="49481" spans="4:5">
      <c r="D49481" s="122"/>
      <c r="E49481" s="122"/>
    </row>
    <row r="49482" spans="4:5">
      <c r="D49482" s="122"/>
      <c r="E49482" s="122"/>
    </row>
    <row r="49483" spans="4:5">
      <c r="D49483" s="122"/>
      <c r="E49483" s="122"/>
    </row>
    <row r="49484" spans="4:5">
      <c r="D49484" s="122"/>
      <c r="E49484" s="122"/>
    </row>
    <row r="49485" spans="4:5">
      <c r="D49485" s="122"/>
      <c r="E49485" s="122"/>
    </row>
    <row r="49486" spans="4:5">
      <c r="D49486" s="122"/>
      <c r="E49486" s="122"/>
    </row>
    <row r="49487" spans="4:5">
      <c r="D49487" s="122"/>
      <c r="E49487" s="122"/>
    </row>
    <row r="49488" spans="4:5">
      <c r="D49488" s="122"/>
      <c r="E49488" s="122"/>
    </row>
    <row r="49489" spans="4:5">
      <c r="D49489" s="122"/>
      <c r="E49489" s="122"/>
    </row>
    <row r="49490" spans="4:5">
      <c r="D49490" s="122"/>
      <c r="E49490" s="122"/>
    </row>
    <row r="49491" spans="4:5">
      <c r="D49491" s="122"/>
      <c r="E49491" s="122"/>
    </row>
    <row r="49492" spans="4:5">
      <c r="D49492" s="122"/>
      <c r="E49492" s="122"/>
    </row>
    <row r="49493" spans="4:5">
      <c r="D49493" s="122"/>
      <c r="E49493" s="122"/>
    </row>
    <row r="49494" spans="4:5">
      <c r="D49494" s="122"/>
      <c r="E49494" s="122"/>
    </row>
    <row r="49495" spans="4:5">
      <c r="D49495" s="122"/>
      <c r="E49495" s="122"/>
    </row>
    <row r="49496" spans="4:5">
      <c r="D49496" s="122"/>
      <c r="E49496" s="122"/>
    </row>
    <row r="49497" spans="4:5">
      <c r="D49497" s="122"/>
      <c r="E49497" s="122"/>
    </row>
    <row r="49498" spans="4:5">
      <c r="D49498" s="122"/>
      <c r="E49498" s="122"/>
    </row>
    <row r="49499" spans="4:5">
      <c r="D49499" s="122"/>
      <c r="E49499" s="122"/>
    </row>
    <row r="49500" spans="4:5">
      <c r="D49500" s="122"/>
      <c r="E49500" s="122"/>
    </row>
    <row r="49501" spans="4:5">
      <c r="D49501" s="122"/>
      <c r="E49501" s="122"/>
    </row>
    <row r="49502" spans="4:5">
      <c r="D49502" s="122"/>
      <c r="E49502" s="122"/>
    </row>
    <row r="49503" spans="4:5">
      <c r="D49503" s="122"/>
      <c r="E49503" s="122"/>
    </row>
    <row r="49504" spans="4:5">
      <c r="D49504" s="122"/>
      <c r="E49504" s="122"/>
    </row>
    <row r="49505" spans="4:5">
      <c r="D49505" s="122"/>
      <c r="E49505" s="122"/>
    </row>
    <row r="49506" spans="4:5">
      <c r="D49506" s="122"/>
      <c r="E49506" s="122"/>
    </row>
    <row r="49507" spans="4:5">
      <c r="D49507" s="122"/>
      <c r="E49507" s="122"/>
    </row>
    <row r="49508" spans="4:5">
      <c r="D49508" s="122"/>
      <c r="E49508" s="122"/>
    </row>
    <row r="49509" spans="4:5">
      <c r="D49509" s="122"/>
      <c r="E49509" s="122"/>
    </row>
    <row r="49510" spans="4:5">
      <c r="D49510" s="122"/>
      <c r="E49510" s="122"/>
    </row>
    <row r="49511" spans="4:5">
      <c r="D49511" s="122"/>
      <c r="E49511" s="122"/>
    </row>
    <row r="49512" spans="4:5">
      <c r="D49512" s="122"/>
      <c r="E49512" s="122"/>
    </row>
    <row r="49513" spans="4:5">
      <c r="D49513" s="122"/>
      <c r="E49513" s="122"/>
    </row>
    <row r="49514" spans="4:5">
      <c r="D49514" s="122"/>
      <c r="E49514" s="122"/>
    </row>
    <row r="49515" spans="4:5">
      <c r="D49515" s="122"/>
      <c r="E49515" s="122"/>
    </row>
    <row r="49516" spans="4:5">
      <c r="D49516" s="122"/>
      <c r="E49516" s="122"/>
    </row>
    <row r="49517" spans="4:5">
      <c r="D49517" s="122"/>
      <c r="E49517" s="122"/>
    </row>
    <row r="49518" spans="4:5">
      <c r="D49518" s="122"/>
      <c r="E49518" s="122"/>
    </row>
    <row r="49519" spans="4:5">
      <c r="D49519" s="122"/>
      <c r="E49519" s="122"/>
    </row>
    <row r="49520" spans="4:5">
      <c r="D49520" s="122"/>
      <c r="E49520" s="122"/>
    </row>
    <row r="49521" spans="4:5">
      <c r="D49521" s="122"/>
      <c r="E49521" s="122"/>
    </row>
    <row r="49522" spans="4:5">
      <c r="D49522" s="122"/>
      <c r="E49522" s="122"/>
    </row>
    <row r="49523" spans="4:5">
      <c r="D49523" s="122"/>
      <c r="E49523" s="122"/>
    </row>
    <row r="49524" spans="4:5">
      <c r="D49524" s="122"/>
      <c r="E49524" s="122"/>
    </row>
    <row r="49525" spans="4:5">
      <c r="D49525" s="122"/>
      <c r="E49525" s="122"/>
    </row>
    <row r="49526" spans="4:5">
      <c r="D49526" s="122"/>
      <c r="E49526" s="122"/>
    </row>
    <row r="49527" spans="4:5">
      <c r="D49527" s="122"/>
      <c r="E49527" s="122"/>
    </row>
    <row r="49528" spans="4:5">
      <c r="D49528" s="122"/>
      <c r="E49528" s="122"/>
    </row>
    <row r="49529" spans="4:5">
      <c r="D49529" s="122"/>
      <c r="E49529" s="122"/>
    </row>
    <row r="49530" spans="4:5">
      <c r="D49530" s="122"/>
      <c r="E49530" s="122"/>
    </row>
    <row r="49531" spans="4:5">
      <c r="D49531" s="122"/>
      <c r="E49531" s="122"/>
    </row>
    <row r="49532" spans="4:5">
      <c r="D49532" s="122"/>
      <c r="E49532" s="122"/>
    </row>
    <row r="49533" spans="4:5">
      <c r="D49533" s="122"/>
      <c r="E49533" s="122"/>
    </row>
    <row r="49534" spans="4:5">
      <c r="D49534" s="122"/>
      <c r="E49534" s="122"/>
    </row>
    <row r="49535" spans="4:5">
      <c r="D49535" s="122"/>
      <c r="E49535" s="122"/>
    </row>
    <row r="49536" spans="4:5">
      <c r="D49536" s="122"/>
      <c r="E49536" s="122"/>
    </row>
    <row r="49537" spans="4:5">
      <c r="D49537" s="122"/>
      <c r="E49537" s="122"/>
    </row>
    <row r="49538" spans="4:5">
      <c r="D49538" s="122"/>
      <c r="E49538" s="122"/>
    </row>
    <row r="49539" spans="4:5">
      <c r="D49539" s="122"/>
      <c r="E49539" s="122"/>
    </row>
    <row r="49540" spans="4:5">
      <c r="D49540" s="122"/>
      <c r="E49540" s="122"/>
    </row>
    <row r="49541" spans="4:5">
      <c r="D49541" s="122"/>
      <c r="E49541" s="122"/>
    </row>
    <row r="49542" spans="4:5">
      <c r="D49542" s="122"/>
      <c r="E49542" s="122"/>
    </row>
    <row r="49543" spans="4:5">
      <c r="D49543" s="122"/>
      <c r="E49543" s="122"/>
    </row>
    <row r="49544" spans="4:5">
      <c r="D49544" s="122"/>
      <c r="E49544" s="122"/>
    </row>
    <row r="49545" spans="4:5">
      <c r="D49545" s="122"/>
      <c r="E49545" s="122"/>
    </row>
    <row r="49546" spans="4:5">
      <c r="D49546" s="122"/>
      <c r="E49546" s="122"/>
    </row>
    <row r="49547" spans="4:5">
      <c r="D49547" s="122"/>
      <c r="E49547" s="122"/>
    </row>
    <row r="49548" spans="4:5">
      <c r="D49548" s="122"/>
      <c r="E49548" s="122"/>
    </row>
    <row r="49549" spans="4:5">
      <c r="D49549" s="122"/>
      <c r="E49549" s="122"/>
    </row>
    <row r="49550" spans="4:5">
      <c r="D49550" s="122"/>
      <c r="E49550" s="122"/>
    </row>
    <row r="49551" spans="4:5">
      <c r="D49551" s="122"/>
      <c r="E49551" s="122"/>
    </row>
    <row r="49552" spans="4:5">
      <c r="D49552" s="122"/>
      <c r="E49552" s="122"/>
    </row>
    <row r="49553" spans="4:5">
      <c r="D49553" s="122"/>
      <c r="E49553" s="122"/>
    </row>
    <row r="49554" spans="4:5">
      <c r="D49554" s="122"/>
      <c r="E49554" s="122"/>
    </row>
    <row r="49555" spans="4:5">
      <c r="D49555" s="122"/>
      <c r="E49555" s="122"/>
    </row>
    <row r="49556" spans="4:5">
      <c r="D49556" s="122"/>
      <c r="E49556" s="122"/>
    </row>
    <row r="49557" spans="4:5">
      <c r="D49557" s="122"/>
      <c r="E49557" s="122"/>
    </row>
    <row r="49558" spans="4:5">
      <c r="D49558" s="122"/>
      <c r="E49558" s="122"/>
    </row>
    <row r="49559" spans="4:5">
      <c r="D49559" s="122"/>
      <c r="E49559" s="122"/>
    </row>
    <row r="49560" spans="4:5">
      <c r="D49560" s="122"/>
      <c r="E49560" s="122"/>
    </row>
    <row r="49561" spans="4:5">
      <c r="D49561" s="122"/>
      <c r="E49561" s="122"/>
    </row>
    <row r="49562" spans="4:5">
      <c r="D49562" s="122"/>
      <c r="E49562" s="122"/>
    </row>
    <row r="49563" spans="4:5">
      <c r="D49563" s="122"/>
      <c r="E49563" s="122"/>
    </row>
    <row r="49564" spans="4:5">
      <c r="D49564" s="122"/>
      <c r="E49564" s="122"/>
    </row>
    <row r="49565" spans="4:5">
      <c r="D49565" s="122"/>
      <c r="E49565" s="122"/>
    </row>
    <row r="49566" spans="4:5">
      <c r="D49566" s="122"/>
      <c r="E49566" s="122"/>
    </row>
    <row r="49567" spans="4:5">
      <c r="D49567" s="122"/>
      <c r="E49567" s="122"/>
    </row>
    <row r="49568" spans="4:5">
      <c r="D49568" s="122"/>
      <c r="E49568" s="122"/>
    </row>
    <row r="49569" spans="4:5">
      <c r="D49569" s="122"/>
      <c r="E49569" s="122"/>
    </row>
    <row r="49570" spans="4:5">
      <c r="D49570" s="122"/>
      <c r="E49570" s="122"/>
    </row>
    <row r="49571" spans="4:5">
      <c r="D49571" s="122"/>
      <c r="E49571" s="122"/>
    </row>
    <row r="49572" spans="4:5">
      <c r="D49572" s="122"/>
      <c r="E49572" s="122"/>
    </row>
    <row r="49573" spans="4:5">
      <c r="D49573" s="122"/>
      <c r="E49573" s="122"/>
    </row>
    <row r="49574" spans="4:5">
      <c r="D49574" s="122"/>
      <c r="E49574" s="122"/>
    </row>
    <row r="49575" spans="4:5">
      <c r="D49575" s="122"/>
      <c r="E49575" s="122"/>
    </row>
    <row r="49576" spans="4:5">
      <c r="D49576" s="122"/>
      <c r="E49576" s="122"/>
    </row>
    <row r="49577" spans="4:5">
      <c r="D49577" s="122"/>
      <c r="E49577" s="122"/>
    </row>
    <row r="49578" spans="4:5">
      <c r="D49578" s="122"/>
      <c r="E49578" s="122"/>
    </row>
    <row r="49579" spans="4:5">
      <c r="D49579" s="122"/>
      <c r="E49579" s="122"/>
    </row>
    <row r="49580" spans="4:5">
      <c r="D49580" s="122"/>
      <c r="E49580" s="122"/>
    </row>
    <row r="49581" spans="4:5">
      <c r="D49581" s="122"/>
      <c r="E49581" s="122"/>
    </row>
    <row r="49582" spans="4:5">
      <c r="D49582" s="122"/>
      <c r="E49582" s="122"/>
    </row>
    <row r="49583" spans="4:5">
      <c r="D49583" s="122"/>
      <c r="E49583" s="122"/>
    </row>
    <row r="49584" spans="4:5">
      <c r="D49584" s="122"/>
      <c r="E49584" s="122"/>
    </row>
    <row r="49585" spans="4:5">
      <c r="D49585" s="122"/>
      <c r="E49585" s="122"/>
    </row>
    <row r="49586" spans="4:5">
      <c r="D49586" s="122"/>
      <c r="E49586" s="122"/>
    </row>
    <row r="49587" spans="4:5">
      <c r="D49587" s="122"/>
      <c r="E49587" s="122"/>
    </row>
    <row r="49588" spans="4:5">
      <c r="D49588" s="122"/>
      <c r="E49588" s="122"/>
    </row>
    <row r="49589" spans="4:5">
      <c r="D49589" s="122"/>
      <c r="E49589" s="122"/>
    </row>
    <row r="49590" spans="4:5">
      <c r="D49590" s="122"/>
      <c r="E49590" s="122"/>
    </row>
    <row r="49591" spans="4:5">
      <c r="D49591" s="122"/>
      <c r="E49591" s="122"/>
    </row>
    <row r="49592" spans="4:5">
      <c r="D49592" s="122"/>
      <c r="E49592" s="122"/>
    </row>
    <row r="49593" spans="4:5">
      <c r="D49593" s="122"/>
      <c r="E49593" s="122"/>
    </row>
    <row r="49594" spans="4:5">
      <c r="D49594" s="122"/>
      <c r="E49594" s="122"/>
    </row>
    <row r="49595" spans="4:5">
      <c r="D49595" s="122"/>
      <c r="E49595" s="122"/>
    </row>
    <row r="49596" spans="4:5">
      <c r="D49596" s="122"/>
      <c r="E49596" s="122"/>
    </row>
    <row r="49597" spans="4:5">
      <c r="D49597" s="122"/>
      <c r="E49597" s="122"/>
    </row>
    <row r="49598" spans="4:5">
      <c r="D49598" s="122"/>
      <c r="E49598" s="122"/>
    </row>
    <row r="49599" spans="4:5">
      <c r="D49599" s="122"/>
      <c r="E49599" s="122"/>
    </row>
    <row r="49600" spans="4:5">
      <c r="D49600" s="122"/>
      <c r="E49600" s="122"/>
    </row>
    <row r="49601" spans="4:5">
      <c r="D49601" s="122"/>
      <c r="E49601" s="122"/>
    </row>
    <row r="49602" spans="4:5">
      <c r="D49602" s="122"/>
      <c r="E49602" s="122"/>
    </row>
    <row r="49603" spans="4:5">
      <c r="D49603" s="122"/>
      <c r="E49603" s="122"/>
    </row>
    <row r="49604" spans="4:5">
      <c r="D49604" s="122"/>
      <c r="E49604" s="122"/>
    </row>
    <row r="49605" spans="4:5">
      <c r="D49605" s="122"/>
      <c r="E49605" s="122"/>
    </row>
    <row r="49606" spans="4:5">
      <c r="D49606" s="122"/>
      <c r="E49606" s="122"/>
    </row>
    <row r="49607" spans="4:5">
      <c r="D49607" s="122"/>
      <c r="E49607" s="122"/>
    </row>
    <row r="49608" spans="4:5">
      <c r="D49608" s="122"/>
      <c r="E49608" s="122"/>
    </row>
    <row r="49609" spans="4:5">
      <c r="D49609" s="122"/>
      <c r="E49609" s="122"/>
    </row>
    <row r="49610" spans="4:5">
      <c r="D49610" s="122"/>
      <c r="E49610" s="122"/>
    </row>
    <row r="49611" spans="4:5">
      <c r="D49611" s="122"/>
      <c r="E49611" s="122"/>
    </row>
    <row r="49612" spans="4:5">
      <c r="D49612" s="122"/>
      <c r="E49612" s="122"/>
    </row>
    <row r="49613" spans="4:5">
      <c r="D49613" s="122"/>
      <c r="E49613" s="122"/>
    </row>
    <row r="49614" spans="4:5">
      <c r="D49614" s="122"/>
      <c r="E49614" s="122"/>
    </row>
    <row r="49615" spans="4:5">
      <c r="D49615" s="122"/>
      <c r="E49615" s="122"/>
    </row>
    <row r="49616" spans="4:5">
      <c r="D49616" s="122"/>
      <c r="E49616" s="122"/>
    </row>
    <row r="49617" spans="4:5">
      <c r="D49617" s="122"/>
      <c r="E49617" s="122"/>
    </row>
    <row r="49618" spans="4:5">
      <c r="D49618" s="122"/>
      <c r="E49618" s="122"/>
    </row>
    <row r="49619" spans="4:5">
      <c r="D49619" s="122"/>
      <c r="E49619" s="122"/>
    </row>
    <row r="49620" spans="4:5">
      <c r="D49620" s="122"/>
      <c r="E49620" s="122"/>
    </row>
    <row r="49621" spans="4:5">
      <c r="D49621" s="122"/>
      <c r="E49621" s="122"/>
    </row>
    <row r="49622" spans="4:5">
      <c r="D49622" s="122"/>
      <c r="E49622" s="122"/>
    </row>
    <row r="49623" spans="4:5">
      <c r="D49623" s="122"/>
      <c r="E49623" s="122"/>
    </row>
    <row r="49624" spans="4:5">
      <c r="D49624" s="122"/>
      <c r="E49624" s="122"/>
    </row>
    <row r="49625" spans="4:5">
      <c r="D49625" s="122"/>
      <c r="E49625" s="122"/>
    </row>
    <row r="49626" spans="4:5">
      <c r="D49626" s="122"/>
      <c r="E49626" s="122"/>
    </row>
    <row r="49627" spans="4:5">
      <c r="D49627" s="122"/>
      <c r="E49627" s="122"/>
    </row>
    <row r="49628" spans="4:5">
      <c r="D49628" s="122"/>
      <c r="E49628" s="122"/>
    </row>
    <row r="49629" spans="4:5">
      <c r="D49629" s="122"/>
      <c r="E49629" s="122"/>
    </row>
    <row r="49630" spans="4:5">
      <c r="D49630" s="122"/>
      <c r="E49630" s="122"/>
    </row>
    <row r="49631" spans="4:5">
      <c r="D49631" s="122"/>
      <c r="E49631" s="122"/>
    </row>
    <row r="49632" spans="4:5">
      <c r="D49632" s="122"/>
      <c r="E49632" s="122"/>
    </row>
    <row r="49633" spans="4:5">
      <c r="D49633" s="122"/>
      <c r="E49633" s="122"/>
    </row>
    <row r="49634" spans="4:5">
      <c r="D49634" s="122"/>
      <c r="E49634" s="122"/>
    </row>
    <row r="49635" spans="4:5">
      <c r="D49635" s="122"/>
      <c r="E49635" s="122"/>
    </row>
    <row r="49636" spans="4:5">
      <c r="D49636" s="122"/>
      <c r="E49636" s="122"/>
    </row>
    <row r="49637" spans="4:5">
      <c r="D49637" s="122"/>
      <c r="E49637" s="122"/>
    </row>
    <row r="49638" spans="4:5">
      <c r="D49638" s="122"/>
      <c r="E49638" s="122"/>
    </row>
    <row r="49639" spans="4:5">
      <c r="D49639" s="122"/>
      <c r="E49639" s="122"/>
    </row>
    <row r="49640" spans="4:5">
      <c r="D49640" s="122"/>
      <c r="E49640" s="122"/>
    </row>
    <row r="49641" spans="4:5">
      <c r="D49641" s="122"/>
      <c r="E49641" s="122"/>
    </row>
    <row r="49642" spans="4:5">
      <c r="D49642" s="122"/>
      <c r="E49642" s="122"/>
    </row>
    <row r="49643" spans="4:5">
      <c r="D49643" s="122"/>
      <c r="E49643" s="122"/>
    </row>
    <row r="49644" spans="4:5">
      <c r="D49644" s="122"/>
      <c r="E49644" s="122"/>
    </row>
    <row r="49645" spans="4:5">
      <c r="D49645" s="122"/>
      <c r="E49645" s="122"/>
    </row>
    <row r="49646" spans="4:5">
      <c r="D49646" s="122"/>
      <c r="E49646" s="122"/>
    </row>
    <row r="49647" spans="4:5">
      <c r="D49647" s="122"/>
      <c r="E49647" s="122"/>
    </row>
    <row r="49648" spans="4:5">
      <c r="D49648" s="122"/>
      <c r="E49648" s="122"/>
    </row>
    <row r="49649" spans="4:5">
      <c r="D49649" s="122"/>
      <c r="E49649" s="122"/>
    </row>
    <row r="49650" spans="4:5">
      <c r="D49650" s="122"/>
      <c r="E49650" s="122"/>
    </row>
    <row r="49651" spans="4:5">
      <c r="D49651" s="122"/>
      <c r="E49651" s="122"/>
    </row>
    <row r="49652" spans="4:5">
      <c r="D49652" s="122"/>
      <c r="E49652" s="122"/>
    </row>
    <row r="49653" spans="4:5">
      <c r="D49653" s="122"/>
      <c r="E49653" s="122"/>
    </row>
    <row r="49654" spans="4:5">
      <c r="D49654" s="122"/>
      <c r="E49654" s="122"/>
    </row>
    <row r="49655" spans="4:5">
      <c r="D49655" s="122"/>
      <c r="E49655" s="122"/>
    </row>
    <row r="49656" spans="4:5">
      <c r="D49656" s="122"/>
      <c r="E49656" s="122"/>
    </row>
    <row r="49657" spans="4:5">
      <c r="D49657" s="122"/>
      <c r="E49657" s="122"/>
    </row>
    <row r="49658" spans="4:5">
      <c r="D49658" s="122"/>
      <c r="E49658" s="122"/>
    </row>
    <row r="49659" spans="4:5">
      <c r="D49659" s="122"/>
      <c r="E49659" s="122"/>
    </row>
    <row r="49660" spans="4:5">
      <c r="D49660" s="122"/>
      <c r="E49660" s="122"/>
    </row>
    <row r="49661" spans="4:5">
      <c r="D49661" s="122"/>
      <c r="E49661" s="122"/>
    </row>
    <row r="49662" spans="4:5">
      <c r="D49662" s="122"/>
      <c r="E49662" s="122"/>
    </row>
    <row r="49663" spans="4:5">
      <c r="D49663" s="122"/>
      <c r="E49663" s="122"/>
    </row>
    <row r="49664" spans="4:5">
      <c r="D49664" s="122"/>
      <c r="E49664" s="122"/>
    </row>
    <row r="49665" spans="4:5">
      <c r="D49665" s="122"/>
      <c r="E49665" s="122"/>
    </row>
    <row r="49666" spans="4:5">
      <c r="D49666" s="122"/>
      <c r="E49666" s="122"/>
    </row>
    <row r="49667" spans="4:5">
      <c r="D49667" s="122"/>
      <c r="E49667" s="122"/>
    </row>
    <row r="49668" spans="4:5">
      <c r="D49668" s="122"/>
      <c r="E49668" s="122"/>
    </row>
    <row r="49669" spans="4:5">
      <c r="D49669" s="122"/>
      <c r="E49669" s="122"/>
    </row>
    <row r="49670" spans="4:5">
      <c r="D49670" s="122"/>
      <c r="E49670" s="122"/>
    </row>
    <row r="49671" spans="4:5">
      <c r="D49671" s="122"/>
      <c r="E49671" s="122"/>
    </row>
    <row r="49672" spans="4:5">
      <c r="D49672" s="122"/>
      <c r="E49672" s="122"/>
    </row>
    <row r="49673" spans="4:5">
      <c r="D49673" s="122"/>
      <c r="E49673" s="122"/>
    </row>
    <row r="49674" spans="4:5">
      <c r="D49674" s="122"/>
      <c r="E49674" s="122"/>
    </row>
    <row r="49675" spans="4:5">
      <c r="D49675" s="122"/>
      <c r="E49675" s="122"/>
    </row>
    <row r="49676" spans="4:5">
      <c r="D49676" s="122"/>
      <c r="E49676" s="122"/>
    </row>
    <row r="49677" spans="4:5">
      <c r="D49677" s="122"/>
      <c r="E49677" s="122"/>
    </row>
    <row r="49678" spans="4:5">
      <c r="D49678" s="122"/>
      <c r="E49678" s="122"/>
    </row>
    <row r="49679" spans="4:5">
      <c r="D49679" s="122"/>
      <c r="E49679" s="122"/>
    </row>
    <row r="49680" spans="4:5">
      <c r="D49680" s="122"/>
      <c r="E49680" s="122"/>
    </row>
    <row r="49681" spans="4:5">
      <c r="D49681" s="122"/>
      <c r="E49681" s="122"/>
    </row>
    <row r="49682" spans="4:5">
      <c r="D49682" s="122"/>
      <c r="E49682" s="122"/>
    </row>
    <row r="49683" spans="4:5">
      <c r="D49683" s="122"/>
      <c r="E49683" s="122"/>
    </row>
    <row r="49684" spans="4:5">
      <c r="D49684" s="122"/>
      <c r="E49684" s="122"/>
    </row>
    <row r="49685" spans="4:5">
      <c r="D49685" s="122"/>
      <c r="E49685" s="122"/>
    </row>
    <row r="49686" spans="4:5">
      <c r="D49686" s="122"/>
      <c r="E49686" s="122"/>
    </row>
    <row r="49687" spans="4:5">
      <c r="D49687" s="122"/>
      <c r="E49687" s="122"/>
    </row>
    <row r="49688" spans="4:5">
      <c r="D49688" s="122"/>
      <c r="E49688" s="122"/>
    </row>
    <row r="49689" spans="4:5">
      <c r="D49689" s="122"/>
      <c r="E49689" s="122"/>
    </row>
    <row r="49690" spans="4:5">
      <c r="D49690" s="122"/>
      <c r="E49690" s="122"/>
    </row>
    <row r="49691" spans="4:5">
      <c r="D49691" s="122"/>
      <c r="E49691" s="122"/>
    </row>
    <row r="49692" spans="4:5">
      <c r="D49692" s="122"/>
      <c r="E49692" s="122"/>
    </row>
    <row r="49693" spans="4:5">
      <c r="D49693" s="122"/>
      <c r="E49693" s="122"/>
    </row>
    <row r="49694" spans="4:5">
      <c r="D49694" s="122"/>
      <c r="E49694" s="122"/>
    </row>
    <row r="49695" spans="4:5">
      <c r="D49695" s="122"/>
      <c r="E49695" s="122"/>
    </row>
    <row r="49696" spans="4:5">
      <c r="D49696" s="122"/>
      <c r="E49696" s="122"/>
    </row>
    <row r="49697" spans="4:5">
      <c r="D49697" s="122"/>
      <c r="E49697" s="122"/>
    </row>
    <row r="49698" spans="4:5">
      <c r="D49698" s="122"/>
      <c r="E49698" s="122"/>
    </row>
    <row r="49699" spans="4:5">
      <c r="D49699" s="122"/>
      <c r="E49699" s="122"/>
    </row>
    <row r="49700" spans="4:5">
      <c r="D49700" s="122"/>
      <c r="E49700" s="122"/>
    </row>
    <row r="49701" spans="4:5">
      <c r="D49701" s="122"/>
      <c r="E49701" s="122"/>
    </row>
    <row r="49702" spans="4:5">
      <c r="D49702" s="122"/>
      <c r="E49702" s="122"/>
    </row>
    <row r="49703" spans="4:5">
      <c r="D49703" s="122"/>
      <c r="E49703" s="122"/>
    </row>
    <row r="49704" spans="4:5">
      <c r="D49704" s="122"/>
      <c r="E49704" s="122"/>
    </row>
    <row r="49705" spans="4:5">
      <c r="D49705" s="122"/>
      <c r="E49705" s="122"/>
    </row>
    <row r="49706" spans="4:5">
      <c r="D49706" s="122"/>
      <c r="E49706" s="122"/>
    </row>
    <row r="49707" spans="4:5">
      <c r="D49707" s="122"/>
      <c r="E49707" s="122"/>
    </row>
    <row r="49708" spans="4:5">
      <c r="D49708" s="122"/>
      <c r="E49708" s="122"/>
    </row>
    <row r="49709" spans="4:5">
      <c r="D49709" s="122"/>
      <c r="E49709" s="122"/>
    </row>
    <row r="49710" spans="4:5">
      <c r="D49710" s="122"/>
      <c r="E49710" s="122"/>
    </row>
    <row r="49711" spans="4:5">
      <c r="D49711" s="122"/>
      <c r="E49711" s="122"/>
    </row>
    <row r="49712" spans="4:5">
      <c r="D49712" s="122"/>
      <c r="E49712" s="122"/>
    </row>
    <row r="49713" spans="4:5">
      <c r="D49713" s="122"/>
      <c r="E49713" s="122"/>
    </row>
    <row r="49714" spans="4:5">
      <c r="D49714" s="122"/>
      <c r="E49714" s="122"/>
    </row>
    <row r="49715" spans="4:5">
      <c r="D49715" s="122"/>
      <c r="E49715" s="122"/>
    </row>
    <row r="49716" spans="4:5">
      <c r="D49716" s="122"/>
      <c r="E49716" s="122"/>
    </row>
    <row r="49717" spans="4:5">
      <c r="D49717" s="122"/>
      <c r="E49717" s="122"/>
    </row>
    <row r="49718" spans="4:5">
      <c r="D49718" s="122"/>
      <c r="E49718" s="122"/>
    </row>
    <row r="49719" spans="4:5">
      <c r="D49719" s="122"/>
      <c r="E49719" s="122"/>
    </row>
    <row r="49720" spans="4:5">
      <c r="D49720" s="122"/>
      <c r="E49720" s="122"/>
    </row>
    <row r="49721" spans="4:5">
      <c r="D49721" s="122"/>
      <c r="E49721" s="122"/>
    </row>
    <row r="49722" spans="4:5">
      <c r="D49722" s="122"/>
      <c r="E49722" s="122"/>
    </row>
    <row r="49723" spans="4:5">
      <c r="D49723" s="122"/>
      <c r="E49723" s="122"/>
    </row>
    <row r="49724" spans="4:5">
      <c r="D49724" s="122"/>
      <c r="E49724" s="122"/>
    </row>
    <row r="49725" spans="4:5">
      <c r="D49725" s="122"/>
      <c r="E49725" s="122"/>
    </row>
    <row r="49726" spans="4:5">
      <c r="D49726" s="122"/>
      <c r="E49726" s="122"/>
    </row>
    <row r="49727" spans="4:5">
      <c r="D49727" s="122"/>
      <c r="E49727" s="122"/>
    </row>
    <row r="49728" spans="4:5">
      <c r="D49728" s="122"/>
      <c r="E49728" s="122"/>
    </row>
    <row r="49729" spans="4:5">
      <c r="D49729" s="122"/>
      <c r="E49729" s="122"/>
    </row>
    <row r="49730" spans="4:5">
      <c r="D49730" s="122"/>
      <c r="E49730" s="122"/>
    </row>
    <row r="49731" spans="4:5">
      <c r="D49731" s="122"/>
      <c r="E49731" s="122"/>
    </row>
    <row r="49732" spans="4:5">
      <c r="D49732" s="122"/>
      <c r="E49732" s="122"/>
    </row>
    <row r="49733" spans="4:5">
      <c r="D49733" s="122"/>
      <c r="E49733" s="122"/>
    </row>
    <row r="49734" spans="4:5">
      <c r="D49734" s="122"/>
      <c r="E49734" s="122"/>
    </row>
    <row r="49735" spans="4:5">
      <c r="D49735" s="122"/>
      <c r="E49735" s="122"/>
    </row>
    <row r="49736" spans="4:5">
      <c r="D49736" s="122"/>
      <c r="E49736" s="122"/>
    </row>
    <row r="49737" spans="4:5">
      <c r="D49737" s="122"/>
      <c r="E49737" s="122"/>
    </row>
    <row r="49738" spans="4:5">
      <c r="D49738" s="122"/>
      <c r="E49738" s="122"/>
    </row>
    <row r="49739" spans="4:5">
      <c r="D49739" s="122"/>
      <c r="E49739" s="122"/>
    </row>
    <row r="49740" spans="4:5">
      <c r="D49740" s="122"/>
      <c r="E49740" s="122"/>
    </row>
    <row r="49741" spans="4:5">
      <c r="D49741" s="122"/>
      <c r="E49741" s="122"/>
    </row>
    <row r="49742" spans="4:5">
      <c r="D49742" s="122"/>
      <c r="E49742" s="122"/>
    </row>
    <row r="49743" spans="4:5">
      <c r="D49743" s="122"/>
      <c r="E49743" s="122"/>
    </row>
    <row r="49744" spans="4:5">
      <c r="D49744" s="122"/>
      <c r="E49744" s="122"/>
    </row>
    <row r="49745" spans="4:5">
      <c r="D49745" s="122"/>
      <c r="E49745" s="122"/>
    </row>
    <row r="49746" spans="4:5">
      <c r="D49746" s="122"/>
      <c r="E49746" s="122"/>
    </row>
    <row r="49747" spans="4:5">
      <c r="D49747" s="122"/>
      <c r="E49747" s="122"/>
    </row>
    <row r="49748" spans="4:5">
      <c r="D49748" s="122"/>
      <c r="E49748" s="122"/>
    </row>
    <row r="49749" spans="4:5">
      <c r="D49749" s="122"/>
      <c r="E49749" s="122"/>
    </row>
    <row r="49750" spans="4:5">
      <c r="D49750" s="122"/>
      <c r="E49750" s="122"/>
    </row>
    <row r="49751" spans="4:5">
      <c r="D49751" s="122"/>
      <c r="E49751" s="122"/>
    </row>
    <row r="49752" spans="4:5">
      <c r="D49752" s="122"/>
      <c r="E49752" s="122"/>
    </row>
    <row r="49753" spans="4:5">
      <c r="D49753" s="122"/>
      <c r="E49753" s="122"/>
    </row>
    <row r="49754" spans="4:5">
      <c r="D49754" s="122"/>
      <c r="E49754" s="122"/>
    </row>
    <row r="49755" spans="4:5">
      <c r="D49755" s="122"/>
      <c r="E49755" s="122"/>
    </row>
    <row r="49756" spans="4:5">
      <c r="D49756" s="122"/>
      <c r="E49756" s="122"/>
    </row>
    <row r="49757" spans="4:5">
      <c r="D49757" s="122"/>
      <c r="E49757" s="122"/>
    </row>
    <row r="49758" spans="4:5">
      <c r="D49758" s="122"/>
      <c r="E49758" s="122"/>
    </row>
    <row r="49759" spans="4:5">
      <c r="D49759" s="122"/>
      <c r="E49759" s="122"/>
    </row>
    <row r="49760" spans="4:5">
      <c r="D49760" s="122"/>
      <c r="E49760" s="122"/>
    </row>
    <row r="49761" spans="4:5">
      <c r="D49761" s="122"/>
      <c r="E49761" s="122"/>
    </row>
    <row r="49762" spans="4:5">
      <c r="D49762" s="122"/>
      <c r="E49762" s="122"/>
    </row>
    <row r="49763" spans="4:5">
      <c r="D49763" s="122"/>
      <c r="E49763" s="122"/>
    </row>
    <row r="49764" spans="4:5">
      <c r="D49764" s="122"/>
      <c r="E49764" s="122"/>
    </row>
    <row r="49765" spans="4:5">
      <c r="D49765" s="122"/>
      <c r="E49765" s="122"/>
    </row>
    <row r="49766" spans="4:5">
      <c r="D49766" s="122"/>
      <c r="E49766" s="122"/>
    </row>
    <row r="49767" spans="4:5">
      <c r="D49767" s="122"/>
      <c r="E49767" s="122"/>
    </row>
    <row r="49768" spans="4:5">
      <c r="D49768" s="122"/>
      <c r="E49768" s="122"/>
    </row>
    <row r="49769" spans="4:5">
      <c r="D49769" s="122"/>
      <c r="E49769" s="122"/>
    </row>
    <row r="49770" spans="4:5">
      <c r="D49770" s="122"/>
      <c r="E49770" s="122"/>
    </row>
    <row r="49771" spans="4:5">
      <c r="D49771" s="122"/>
      <c r="E49771" s="122"/>
    </row>
    <row r="49772" spans="4:5">
      <c r="D49772" s="122"/>
      <c r="E49772" s="122"/>
    </row>
    <row r="49773" spans="4:5">
      <c r="D49773" s="122"/>
      <c r="E49773" s="122"/>
    </row>
    <row r="49774" spans="4:5">
      <c r="D49774" s="122"/>
      <c r="E49774" s="122"/>
    </row>
    <row r="49775" spans="4:5">
      <c r="D49775" s="122"/>
      <c r="E49775" s="122"/>
    </row>
    <row r="49776" spans="4:5">
      <c r="D49776" s="122"/>
      <c r="E49776" s="122"/>
    </row>
    <row r="49777" spans="4:5">
      <c r="D49777" s="122"/>
      <c r="E49777" s="122"/>
    </row>
    <row r="49778" spans="4:5">
      <c r="D49778" s="122"/>
      <c r="E49778" s="122"/>
    </row>
    <row r="49779" spans="4:5">
      <c r="D49779" s="122"/>
      <c r="E49779" s="122"/>
    </row>
    <row r="49780" spans="4:5">
      <c r="D49780" s="122"/>
      <c r="E49780" s="122"/>
    </row>
    <row r="49781" spans="4:5">
      <c r="D49781" s="122"/>
      <c r="E49781" s="122"/>
    </row>
    <row r="49782" spans="4:5">
      <c r="D49782" s="122"/>
      <c r="E49782" s="122"/>
    </row>
    <row r="49783" spans="4:5">
      <c r="D49783" s="122"/>
      <c r="E49783" s="122"/>
    </row>
    <row r="49784" spans="4:5">
      <c r="D49784" s="122"/>
      <c r="E49784" s="122"/>
    </row>
    <row r="49785" spans="4:5">
      <c r="D49785" s="122"/>
      <c r="E49785" s="122"/>
    </row>
    <row r="49786" spans="4:5">
      <c r="D49786" s="122"/>
      <c r="E49786" s="122"/>
    </row>
    <row r="49787" spans="4:5">
      <c r="D49787" s="122"/>
      <c r="E49787" s="122"/>
    </row>
    <row r="49788" spans="4:5">
      <c r="D49788" s="122"/>
      <c r="E49788" s="122"/>
    </row>
    <row r="49789" spans="4:5">
      <c r="D49789" s="122"/>
      <c r="E49789" s="122"/>
    </row>
    <row r="49790" spans="4:5">
      <c r="D49790" s="122"/>
      <c r="E49790" s="122"/>
    </row>
    <row r="49791" spans="4:5">
      <c r="D49791" s="122"/>
      <c r="E49791" s="122"/>
    </row>
    <row r="49792" spans="4:5">
      <c r="D49792" s="122"/>
      <c r="E49792" s="122"/>
    </row>
    <row r="49793" spans="4:5">
      <c r="D49793" s="122"/>
      <c r="E49793" s="122"/>
    </row>
    <row r="49794" spans="4:5">
      <c r="D49794" s="122"/>
      <c r="E49794" s="122"/>
    </row>
    <row r="49795" spans="4:5">
      <c r="D49795" s="122"/>
      <c r="E49795" s="122"/>
    </row>
    <row r="49796" spans="4:5">
      <c r="D49796" s="122"/>
      <c r="E49796" s="122"/>
    </row>
    <row r="49797" spans="4:5">
      <c r="D49797" s="122"/>
      <c r="E49797" s="122"/>
    </row>
    <row r="49798" spans="4:5">
      <c r="D49798" s="122"/>
      <c r="E49798" s="122"/>
    </row>
    <row r="49799" spans="4:5">
      <c r="D49799" s="122"/>
      <c r="E49799" s="122"/>
    </row>
    <row r="49800" spans="4:5">
      <c r="D49800" s="122"/>
      <c r="E49800" s="122"/>
    </row>
    <row r="49801" spans="4:5">
      <c r="D49801" s="122"/>
      <c r="E49801" s="122"/>
    </row>
    <row r="49802" spans="4:5">
      <c r="D49802" s="122"/>
      <c r="E49802" s="122"/>
    </row>
    <row r="49803" spans="4:5">
      <c r="D49803" s="122"/>
      <c r="E49803" s="122"/>
    </row>
    <row r="49804" spans="4:5">
      <c r="D49804" s="122"/>
      <c r="E49804" s="122"/>
    </row>
    <row r="49805" spans="4:5">
      <c r="D49805" s="122"/>
      <c r="E49805" s="122"/>
    </row>
    <row r="49806" spans="4:5">
      <c r="D49806" s="122"/>
      <c r="E49806" s="122"/>
    </row>
    <row r="49807" spans="4:5">
      <c r="D49807" s="122"/>
      <c r="E49807" s="122"/>
    </row>
    <row r="49808" spans="4:5">
      <c r="D49808" s="122"/>
      <c r="E49808" s="122"/>
    </row>
    <row r="49809" spans="4:5">
      <c r="D49809" s="122"/>
      <c r="E49809" s="122"/>
    </row>
    <row r="49810" spans="4:5">
      <c r="D49810" s="122"/>
      <c r="E49810" s="122"/>
    </row>
    <row r="49811" spans="4:5">
      <c r="D49811" s="122"/>
      <c r="E49811" s="122"/>
    </row>
    <row r="49812" spans="4:5">
      <c r="D49812" s="122"/>
      <c r="E49812" s="122"/>
    </row>
    <row r="49813" spans="4:5">
      <c r="D49813" s="122"/>
      <c r="E49813" s="122"/>
    </row>
    <row r="49814" spans="4:5">
      <c r="D49814" s="122"/>
      <c r="E49814" s="122"/>
    </row>
    <row r="49815" spans="4:5">
      <c r="D49815" s="122"/>
      <c r="E49815" s="122"/>
    </row>
    <row r="49816" spans="4:5">
      <c r="D49816" s="122"/>
      <c r="E49816" s="122"/>
    </row>
    <row r="49817" spans="4:5">
      <c r="D49817" s="122"/>
      <c r="E49817" s="122"/>
    </row>
    <row r="49818" spans="4:5">
      <c r="D49818" s="122"/>
      <c r="E49818" s="122"/>
    </row>
    <row r="49819" spans="4:5">
      <c r="D49819" s="122"/>
      <c r="E49819" s="122"/>
    </row>
    <row r="49820" spans="4:5">
      <c r="D49820" s="122"/>
      <c r="E49820" s="122"/>
    </row>
    <row r="49821" spans="4:5">
      <c r="D49821" s="122"/>
      <c r="E49821" s="122"/>
    </row>
    <row r="49822" spans="4:5">
      <c r="D49822" s="122"/>
      <c r="E49822" s="122"/>
    </row>
    <row r="49823" spans="4:5">
      <c r="D49823" s="122"/>
      <c r="E49823" s="122"/>
    </row>
    <row r="49824" spans="4:5">
      <c r="D49824" s="122"/>
      <c r="E49824" s="122"/>
    </row>
    <row r="49825" spans="4:5">
      <c r="D49825" s="122"/>
      <c r="E49825" s="122"/>
    </row>
    <row r="49826" spans="4:5">
      <c r="D49826" s="122"/>
      <c r="E49826" s="122"/>
    </row>
    <row r="49827" spans="4:5">
      <c r="D49827" s="122"/>
      <c r="E49827" s="122"/>
    </row>
    <row r="49828" spans="4:5">
      <c r="D49828" s="122"/>
      <c r="E49828" s="122"/>
    </row>
    <row r="49829" spans="4:5">
      <c r="D49829" s="122"/>
      <c r="E49829" s="122"/>
    </row>
    <row r="49830" spans="4:5">
      <c r="D49830" s="122"/>
      <c r="E49830" s="122"/>
    </row>
    <row r="49831" spans="4:5">
      <c r="D49831" s="122"/>
      <c r="E49831" s="122"/>
    </row>
    <row r="49832" spans="4:5">
      <c r="D49832" s="122"/>
      <c r="E49832" s="122"/>
    </row>
    <row r="49833" spans="4:5">
      <c r="D49833" s="122"/>
      <c r="E49833" s="122"/>
    </row>
    <row r="49834" spans="4:5">
      <c r="D49834" s="122"/>
      <c r="E49834" s="122"/>
    </row>
    <row r="49835" spans="4:5">
      <c r="D49835" s="122"/>
      <c r="E49835" s="122"/>
    </row>
    <row r="49836" spans="4:5">
      <c r="D49836" s="122"/>
      <c r="E49836" s="122"/>
    </row>
    <row r="49837" spans="4:5">
      <c r="D49837" s="122"/>
      <c r="E49837" s="122"/>
    </row>
    <row r="49838" spans="4:5">
      <c r="D49838" s="122"/>
      <c r="E49838" s="122"/>
    </row>
    <row r="49839" spans="4:5">
      <c r="D49839" s="122"/>
      <c r="E49839" s="122"/>
    </row>
    <row r="49840" spans="4:5">
      <c r="D49840" s="122"/>
      <c r="E49840" s="122"/>
    </row>
    <row r="49841" spans="4:5">
      <c r="D49841" s="122"/>
      <c r="E49841" s="122"/>
    </row>
    <row r="49842" spans="4:5">
      <c r="D49842" s="122"/>
      <c r="E49842" s="122"/>
    </row>
    <row r="49843" spans="4:5">
      <c r="D49843" s="122"/>
      <c r="E49843" s="122"/>
    </row>
    <row r="49844" spans="4:5">
      <c r="D49844" s="122"/>
      <c r="E49844" s="122"/>
    </row>
    <row r="49845" spans="4:5">
      <c r="D49845" s="122"/>
      <c r="E49845" s="122"/>
    </row>
    <row r="49846" spans="4:5">
      <c r="D49846" s="122"/>
      <c r="E49846" s="122"/>
    </row>
    <row r="49847" spans="4:5">
      <c r="D49847" s="122"/>
      <c r="E49847" s="122"/>
    </row>
    <row r="49848" spans="4:5">
      <c r="D49848" s="122"/>
      <c r="E49848" s="122"/>
    </row>
    <row r="49849" spans="4:5">
      <c r="D49849" s="122"/>
      <c r="E49849" s="122"/>
    </row>
    <row r="49850" spans="4:5">
      <c r="D49850" s="122"/>
      <c r="E49850" s="122"/>
    </row>
    <row r="49851" spans="4:5">
      <c r="D49851" s="122"/>
      <c r="E49851" s="122"/>
    </row>
    <row r="49852" spans="4:5">
      <c r="D49852" s="122"/>
      <c r="E49852" s="122"/>
    </row>
    <row r="49853" spans="4:5">
      <c r="D49853" s="122"/>
      <c r="E49853" s="122"/>
    </row>
    <row r="49854" spans="4:5">
      <c r="D49854" s="122"/>
      <c r="E49854" s="122"/>
    </row>
    <row r="49855" spans="4:5">
      <c r="D49855" s="122"/>
      <c r="E49855" s="122"/>
    </row>
    <row r="49856" spans="4:5">
      <c r="D49856" s="122"/>
      <c r="E49856" s="122"/>
    </row>
    <row r="49857" spans="4:5">
      <c r="D49857" s="122"/>
      <c r="E49857" s="122"/>
    </row>
    <row r="49858" spans="4:5">
      <c r="D49858" s="122"/>
      <c r="E49858" s="122"/>
    </row>
    <row r="49859" spans="4:5">
      <c r="D49859" s="122"/>
      <c r="E49859" s="122"/>
    </row>
    <row r="49860" spans="4:5">
      <c r="D49860" s="122"/>
      <c r="E49860" s="122"/>
    </row>
    <row r="49861" spans="4:5">
      <c r="D49861" s="122"/>
      <c r="E49861" s="122"/>
    </row>
    <row r="49862" spans="4:5">
      <c r="D49862" s="122"/>
      <c r="E49862" s="122"/>
    </row>
    <row r="49863" spans="4:5">
      <c r="D49863" s="122"/>
      <c r="E49863" s="122"/>
    </row>
    <row r="49864" spans="4:5">
      <c r="D49864" s="122"/>
      <c r="E49864" s="122"/>
    </row>
    <row r="49865" spans="4:5">
      <c r="D49865" s="122"/>
      <c r="E49865" s="122"/>
    </row>
    <row r="49866" spans="4:5">
      <c r="D49866" s="122"/>
      <c r="E49866" s="122"/>
    </row>
    <row r="49867" spans="4:5">
      <c r="D49867" s="122"/>
      <c r="E49867" s="122"/>
    </row>
    <row r="49868" spans="4:5">
      <c r="D49868" s="122"/>
      <c r="E49868" s="122"/>
    </row>
    <row r="49869" spans="4:5">
      <c r="D49869" s="122"/>
      <c r="E49869" s="122"/>
    </row>
    <row r="49870" spans="4:5">
      <c r="D49870" s="122"/>
      <c r="E49870" s="122"/>
    </row>
    <row r="49871" spans="4:5">
      <c r="D49871" s="122"/>
      <c r="E49871" s="122"/>
    </row>
    <row r="49872" spans="4:5">
      <c r="D49872" s="122"/>
      <c r="E49872" s="122"/>
    </row>
    <row r="49873" spans="4:5">
      <c r="D49873" s="122"/>
      <c r="E49873" s="122"/>
    </row>
    <row r="49874" spans="4:5">
      <c r="D49874" s="122"/>
      <c r="E49874" s="122"/>
    </row>
    <row r="49875" spans="4:5">
      <c r="D49875" s="122"/>
      <c r="E49875" s="122"/>
    </row>
    <row r="49876" spans="4:5">
      <c r="D49876" s="122"/>
      <c r="E49876" s="122"/>
    </row>
    <row r="49877" spans="4:5">
      <c r="D49877" s="122"/>
      <c r="E49877" s="122"/>
    </row>
    <row r="49878" spans="4:5">
      <c r="D49878" s="122"/>
      <c r="E49878" s="122"/>
    </row>
    <row r="49879" spans="4:5">
      <c r="D49879" s="122"/>
      <c r="E49879" s="122"/>
    </row>
    <row r="49880" spans="4:5">
      <c r="D49880" s="122"/>
      <c r="E49880" s="122"/>
    </row>
    <row r="49881" spans="4:5">
      <c r="D49881" s="122"/>
      <c r="E49881" s="122"/>
    </row>
    <row r="49882" spans="4:5">
      <c r="D49882" s="122"/>
      <c r="E49882" s="122"/>
    </row>
    <row r="49883" spans="4:5">
      <c r="D49883" s="122"/>
      <c r="E49883" s="122"/>
    </row>
    <row r="49884" spans="4:5">
      <c r="D49884" s="122"/>
      <c r="E49884" s="122"/>
    </row>
    <row r="49885" spans="4:5">
      <c r="D49885" s="122"/>
      <c r="E49885" s="122"/>
    </row>
    <row r="49886" spans="4:5">
      <c r="D49886" s="122"/>
      <c r="E49886" s="122"/>
    </row>
    <row r="49887" spans="4:5">
      <c r="D49887" s="122"/>
      <c r="E49887" s="122"/>
    </row>
    <row r="49888" spans="4:5">
      <c r="D49888" s="122"/>
      <c r="E49888" s="122"/>
    </row>
    <row r="49889" spans="4:5">
      <c r="D49889" s="122"/>
      <c r="E49889" s="122"/>
    </row>
    <row r="49890" spans="4:5">
      <c r="D49890" s="122"/>
      <c r="E49890" s="122"/>
    </row>
    <row r="49891" spans="4:5">
      <c r="D49891" s="122"/>
      <c r="E49891" s="122"/>
    </row>
    <row r="49892" spans="4:5">
      <c r="D49892" s="122"/>
      <c r="E49892" s="122"/>
    </row>
    <row r="49893" spans="4:5">
      <c r="D49893" s="122"/>
      <c r="E49893" s="122"/>
    </row>
    <row r="49894" spans="4:5">
      <c r="D49894" s="122"/>
      <c r="E49894" s="122"/>
    </row>
    <row r="49895" spans="4:5">
      <c r="D49895" s="122"/>
      <c r="E49895" s="122"/>
    </row>
    <row r="49896" spans="4:5">
      <c r="D49896" s="122"/>
      <c r="E49896" s="122"/>
    </row>
    <row r="49897" spans="4:5">
      <c r="D49897" s="122"/>
      <c r="E49897" s="122"/>
    </row>
    <row r="49898" spans="4:5">
      <c r="D49898" s="122"/>
      <c r="E49898" s="122"/>
    </row>
    <row r="49899" spans="4:5">
      <c r="D49899" s="122"/>
      <c r="E49899" s="122"/>
    </row>
    <row r="49900" spans="4:5">
      <c r="D49900" s="122"/>
      <c r="E49900" s="122"/>
    </row>
    <row r="49901" spans="4:5">
      <c r="D49901" s="122"/>
      <c r="E49901" s="122"/>
    </row>
    <row r="49902" spans="4:5">
      <c r="D49902" s="122"/>
      <c r="E49902" s="122"/>
    </row>
    <row r="49903" spans="4:5">
      <c r="D49903" s="122"/>
      <c r="E49903" s="122"/>
    </row>
    <row r="49904" spans="4:5">
      <c r="D49904" s="122"/>
      <c r="E49904" s="122"/>
    </row>
    <row r="49905" spans="4:5">
      <c r="D49905" s="122"/>
      <c r="E49905" s="122"/>
    </row>
    <row r="49906" spans="4:5">
      <c r="D49906" s="122"/>
      <c r="E49906" s="122"/>
    </row>
    <row r="49907" spans="4:5">
      <c r="D49907" s="122"/>
      <c r="E49907" s="122"/>
    </row>
    <row r="49908" spans="4:5">
      <c r="D49908" s="122"/>
      <c r="E49908" s="122"/>
    </row>
    <row r="49909" spans="4:5">
      <c r="D49909" s="122"/>
      <c r="E49909" s="122"/>
    </row>
    <row r="49910" spans="4:5">
      <c r="D49910" s="122"/>
      <c r="E49910" s="122"/>
    </row>
    <row r="49911" spans="4:5">
      <c r="D49911" s="122"/>
      <c r="E49911" s="122"/>
    </row>
    <row r="49912" spans="4:5">
      <c r="D49912" s="122"/>
      <c r="E49912" s="122"/>
    </row>
    <row r="49913" spans="4:5">
      <c r="D49913" s="122"/>
      <c r="E49913" s="122"/>
    </row>
    <row r="49914" spans="4:5">
      <c r="D49914" s="122"/>
      <c r="E49914" s="122"/>
    </row>
    <row r="49915" spans="4:5">
      <c r="D49915" s="122"/>
      <c r="E49915" s="122"/>
    </row>
    <row r="49916" spans="4:5">
      <c r="D49916" s="122"/>
      <c r="E49916" s="122"/>
    </row>
    <row r="49917" spans="4:5">
      <c r="D49917" s="122"/>
      <c r="E49917" s="122"/>
    </row>
    <row r="49918" spans="4:5">
      <c r="D49918" s="122"/>
      <c r="E49918" s="122"/>
    </row>
    <row r="49919" spans="4:5">
      <c r="D49919" s="122"/>
      <c r="E49919" s="122"/>
    </row>
    <row r="49920" spans="4:5">
      <c r="D49920" s="122"/>
      <c r="E49920" s="122"/>
    </row>
    <row r="49921" spans="4:5">
      <c r="D49921" s="122"/>
      <c r="E49921" s="122"/>
    </row>
    <row r="49922" spans="4:5">
      <c r="D49922" s="122"/>
      <c r="E49922" s="122"/>
    </row>
    <row r="49923" spans="4:5">
      <c r="D49923" s="122"/>
      <c r="E49923" s="122"/>
    </row>
    <row r="49924" spans="4:5">
      <c r="D49924" s="122"/>
      <c r="E49924" s="122"/>
    </row>
    <row r="49925" spans="4:5">
      <c r="D49925" s="122"/>
      <c r="E49925" s="122"/>
    </row>
    <row r="49926" spans="4:5">
      <c r="D49926" s="122"/>
      <c r="E49926" s="122"/>
    </row>
    <row r="49927" spans="4:5">
      <c r="D49927" s="122"/>
      <c r="E49927" s="122"/>
    </row>
    <row r="49928" spans="4:5">
      <c r="D49928" s="122"/>
      <c r="E49928" s="122"/>
    </row>
    <row r="49929" spans="4:5">
      <c r="D49929" s="122"/>
      <c r="E49929" s="122"/>
    </row>
    <row r="49930" spans="4:5">
      <c r="D49930" s="122"/>
      <c r="E49930" s="122"/>
    </row>
    <row r="49931" spans="4:5">
      <c r="D49931" s="122"/>
      <c r="E49931" s="122"/>
    </row>
    <row r="49932" spans="4:5">
      <c r="D49932" s="122"/>
      <c r="E49932" s="122"/>
    </row>
    <row r="49933" spans="4:5">
      <c r="D49933" s="122"/>
      <c r="E49933" s="122"/>
    </row>
    <row r="49934" spans="4:5">
      <c r="D49934" s="122"/>
      <c r="E49934" s="122"/>
    </row>
    <row r="49935" spans="4:5">
      <c r="D49935" s="122"/>
      <c r="E49935" s="122"/>
    </row>
    <row r="49936" spans="4:5">
      <c r="D49936" s="122"/>
      <c r="E49936" s="122"/>
    </row>
    <row r="49937" spans="4:5">
      <c r="D49937" s="122"/>
      <c r="E49937" s="122"/>
    </row>
    <row r="49938" spans="4:5">
      <c r="D49938" s="122"/>
      <c r="E49938" s="122"/>
    </row>
    <row r="49939" spans="4:5">
      <c r="D49939" s="122"/>
      <c r="E49939" s="122"/>
    </row>
    <row r="49940" spans="4:5">
      <c r="D49940" s="122"/>
      <c r="E49940" s="122"/>
    </row>
    <row r="49941" spans="4:5">
      <c r="D49941" s="122"/>
      <c r="E49941" s="122"/>
    </row>
    <row r="49942" spans="4:5">
      <c r="D49942" s="122"/>
      <c r="E49942" s="122"/>
    </row>
    <row r="49943" spans="4:5">
      <c r="D49943" s="122"/>
      <c r="E49943" s="122"/>
    </row>
    <row r="49944" spans="4:5">
      <c r="D49944" s="122"/>
      <c r="E49944" s="122"/>
    </row>
    <row r="49945" spans="4:5">
      <c r="D49945" s="122"/>
      <c r="E49945" s="122"/>
    </row>
    <row r="49946" spans="4:5">
      <c r="D49946" s="122"/>
      <c r="E49946" s="122"/>
    </row>
    <row r="49947" spans="4:5">
      <c r="D49947" s="122"/>
      <c r="E49947" s="122"/>
    </row>
    <row r="49948" spans="4:5">
      <c r="D49948" s="122"/>
      <c r="E49948" s="122"/>
    </row>
    <row r="49949" spans="4:5">
      <c r="D49949" s="122"/>
      <c r="E49949" s="122"/>
    </row>
    <row r="49950" spans="4:5">
      <c r="D49950" s="122"/>
      <c r="E49950" s="122"/>
    </row>
    <row r="49951" spans="4:5">
      <c r="D49951" s="122"/>
      <c r="E49951" s="122"/>
    </row>
    <row r="49952" spans="4:5">
      <c r="D49952" s="122"/>
      <c r="E49952" s="122"/>
    </row>
    <row r="49953" spans="4:5">
      <c r="D49953" s="122"/>
      <c r="E49953" s="122"/>
    </row>
    <row r="49954" spans="4:5">
      <c r="D49954" s="122"/>
      <c r="E49954" s="122"/>
    </row>
    <row r="49955" spans="4:5">
      <c r="D49955" s="122"/>
      <c r="E49955" s="122"/>
    </row>
    <row r="49956" spans="4:5">
      <c r="D49956" s="122"/>
      <c r="E49956" s="122"/>
    </row>
    <row r="49957" spans="4:5">
      <c r="D49957" s="122"/>
      <c r="E49957" s="122"/>
    </row>
    <row r="49958" spans="4:5">
      <c r="D49958" s="122"/>
      <c r="E49958" s="122"/>
    </row>
    <row r="49959" spans="4:5">
      <c r="D49959" s="122"/>
      <c r="E49959" s="122"/>
    </row>
    <row r="49960" spans="4:5">
      <c r="D49960" s="122"/>
      <c r="E49960" s="122"/>
    </row>
    <row r="49961" spans="4:5">
      <c r="D49961" s="122"/>
      <c r="E49961" s="122"/>
    </row>
    <row r="49962" spans="4:5">
      <c r="D49962" s="122"/>
      <c r="E49962" s="122"/>
    </row>
    <row r="49963" spans="4:5">
      <c r="D49963" s="122"/>
      <c r="E49963" s="122"/>
    </row>
    <row r="49964" spans="4:5">
      <c r="D49964" s="122"/>
      <c r="E49964" s="122"/>
    </row>
    <row r="49965" spans="4:5">
      <c r="D49965" s="122"/>
      <c r="E49965" s="122"/>
    </row>
    <row r="49966" spans="4:5">
      <c r="D49966" s="122"/>
      <c r="E49966" s="122"/>
    </row>
    <row r="49967" spans="4:5">
      <c r="D49967" s="122"/>
      <c r="E49967" s="122"/>
    </row>
    <row r="49968" spans="4:5">
      <c r="D49968" s="122"/>
      <c r="E49968" s="122"/>
    </row>
    <row r="49969" spans="4:5">
      <c r="D49969" s="122"/>
      <c r="E49969" s="122"/>
    </row>
    <row r="49970" spans="4:5">
      <c r="D49970" s="122"/>
      <c r="E49970" s="122"/>
    </row>
    <row r="49971" spans="4:5">
      <c r="D49971" s="122"/>
      <c r="E49971" s="122"/>
    </row>
    <row r="49972" spans="4:5">
      <c r="D49972" s="122"/>
      <c r="E49972" s="122"/>
    </row>
    <row r="49973" spans="4:5">
      <c r="D49973" s="122"/>
      <c r="E49973" s="122"/>
    </row>
    <row r="49974" spans="4:5">
      <c r="D49974" s="122"/>
      <c r="E49974" s="122"/>
    </row>
    <row r="49975" spans="4:5">
      <c r="D49975" s="122"/>
      <c r="E49975" s="122"/>
    </row>
    <row r="49976" spans="4:5">
      <c r="D49976" s="122"/>
      <c r="E49976" s="122"/>
    </row>
    <row r="49977" spans="4:5">
      <c r="D49977" s="122"/>
      <c r="E49977" s="122"/>
    </row>
    <row r="49978" spans="4:5">
      <c r="D49978" s="122"/>
      <c r="E49978" s="122"/>
    </row>
    <row r="49979" spans="4:5">
      <c r="D49979" s="122"/>
      <c r="E49979" s="122"/>
    </row>
    <row r="49980" spans="4:5">
      <c r="D49980" s="122"/>
      <c r="E49980" s="122"/>
    </row>
    <row r="49981" spans="4:5">
      <c r="D49981" s="122"/>
      <c r="E49981" s="122"/>
    </row>
    <row r="49982" spans="4:5">
      <c r="D49982" s="122"/>
      <c r="E49982" s="122"/>
    </row>
    <row r="49983" spans="4:5">
      <c r="D49983" s="122"/>
      <c r="E49983" s="122"/>
    </row>
    <row r="49984" spans="4:5">
      <c r="D49984" s="122"/>
      <c r="E49984" s="122"/>
    </row>
    <row r="49985" spans="4:5">
      <c r="D49985" s="122"/>
      <c r="E49985" s="122"/>
    </row>
    <row r="49986" spans="4:5">
      <c r="D49986" s="122"/>
      <c r="E49986" s="122"/>
    </row>
    <row r="49987" spans="4:5">
      <c r="D49987" s="122"/>
      <c r="E49987" s="122"/>
    </row>
    <row r="49988" spans="4:5">
      <c r="D49988" s="122"/>
      <c r="E49988" s="122"/>
    </row>
    <row r="49989" spans="4:5">
      <c r="D49989" s="122"/>
      <c r="E49989" s="122"/>
    </row>
    <row r="49990" spans="4:5">
      <c r="D49990" s="122"/>
      <c r="E49990" s="122"/>
    </row>
    <row r="49991" spans="4:5">
      <c r="D49991" s="122"/>
      <c r="E49991" s="122"/>
    </row>
    <row r="49992" spans="4:5">
      <c r="D49992" s="122"/>
      <c r="E49992" s="122"/>
    </row>
    <row r="49993" spans="4:5">
      <c r="D49993" s="122"/>
      <c r="E49993" s="122"/>
    </row>
    <row r="49994" spans="4:5">
      <c r="D49994" s="122"/>
      <c r="E49994" s="122"/>
    </row>
    <row r="49995" spans="4:5">
      <c r="D49995" s="122"/>
      <c r="E49995" s="122"/>
    </row>
    <row r="49996" spans="4:5">
      <c r="D49996" s="122"/>
      <c r="E49996" s="122"/>
    </row>
    <row r="49997" spans="4:5">
      <c r="D49997" s="122"/>
      <c r="E49997" s="122"/>
    </row>
    <row r="49998" spans="4:5">
      <c r="D49998" s="122"/>
      <c r="E49998" s="122"/>
    </row>
    <row r="49999" spans="4:5">
      <c r="D49999" s="122"/>
      <c r="E49999" s="122"/>
    </row>
    <row r="50000" spans="4:5">
      <c r="D50000" s="122"/>
      <c r="E50000" s="122"/>
    </row>
    <row r="50001" spans="4:5">
      <c r="D50001" s="122"/>
      <c r="E50001" s="122"/>
    </row>
    <row r="50002" spans="4:5">
      <c r="D50002" s="122"/>
      <c r="E50002" s="122"/>
    </row>
    <row r="50003" spans="4:5">
      <c r="D50003" s="122"/>
      <c r="E50003" s="122"/>
    </row>
    <row r="50004" spans="4:5">
      <c r="D50004" s="122"/>
      <c r="E50004" s="122"/>
    </row>
    <row r="50005" spans="4:5">
      <c r="D50005" s="122"/>
      <c r="E50005" s="122"/>
    </row>
    <row r="50006" spans="4:5">
      <c r="D50006" s="122"/>
      <c r="E50006" s="122"/>
    </row>
    <row r="50007" spans="4:5">
      <c r="D50007" s="122"/>
      <c r="E50007" s="122"/>
    </row>
    <row r="50008" spans="4:5">
      <c r="D50008" s="122"/>
      <c r="E50008" s="122"/>
    </row>
    <row r="50009" spans="4:5">
      <c r="D50009" s="122"/>
      <c r="E50009" s="122"/>
    </row>
    <row r="50010" spans="4:5">
      <c r="D50010" s="122"/>
      <c r="E50010" s="122"/>
    </row>
    <row r="50011" spans="4:5">
      <c r="D50011" s="122"/>
      <c r="E50011" s="122"/>
    </row>
    <row r="50012" spans="4:5">
      <c r="D50012" s="122"/>
      <c r="E50012" s="122"/>
    </row>
    <row r="50013" spans="4:5">
      <c r="D50013" s="122"/>
      <c r="E50013" s="122"/>
    </row>
    <row r="50014" spans="4:5">
      <c r="D50014" s="122"/>
      <c r="E50014" s="122"/>
    </row>
    <row r="50015" spans="4:5">
      <c r="D50015" s="122"/>
      <c r="E50015" s="122"/>
    </row>
    <row r="50016" spans="4:5">
      <c r="D50016" s="122"/>
      <c r="E50016" s="122"/>
    </row>
    <row r="50017" spans="4:5">
      <c r="D50017" s="122"/>
      <c r="E50017" s="122"/>
    </row>
    <row r="50018" spans="4:5">
      <c r="D50018" s="122"/>
      <c r="E50018" s="122"/>
    </row>
    <row r="50019" spans="4:5">
      <c r="D50019" s="122"/>
      <c r="E50019" s="122"/>
    </row>
    <row r="50020" spans="4:5">
      <c r="D50020" s="122"/>
      <c r="E50020" s="122"/>
    </row>
    <row r="50021" spans="4:5">
      <c r="D50021" s="122"/>
      <c r="E50021" s="122"/>
    </row>
    <row r="50022" spans="4:5">
      <c r="D50022" s="122"/>
      <c r="E50022" s="122"/>
    </row>
    <row r="50023" spans="4:5">
      <c r="D50023" s="122"/>
      <c r="E50023" s="122"/>
    </row>
    <row r="50024" spans="4:5">
      <c r="D50024" s="122"/>
      <c r="E50024" s="122"/>
    </row>
    <row r="50025" spans="4:5">
      <c r="D50025" s="122"/>
      <c r="E50025" s="122"/>
    </row>
    <row r="50026" spans="4:5">
      <c r="D50026" s="122"/>
      <c r="E50026" s="122"/>
    </row>
    <row r="50027" spans="4:5">
      <c r="D50027" s="122"/>
      <c r="E50027" s="122"/>
    </row>
    <row r="50028" spans="4:5">
      <c r="D50028" s="122"/>
      <c r="E50028" s="122"/>
    </row>
    <row r="50029" spans="4:5">
      <c r="D50029" s="122"/>
      <c r="E50029" s="122"/>
    </row>
    <row r="50030" spans="4:5">
      <c r="D50030" s="122"/>
      <c r="E50030" s="122"/>
    </row>
    <row r="50031" spans="4:5">
      <c r="D50031" s="122"/>
      <c r="E50031" s="122"/>
    </row>
    <row r="50032" spans="4:5">
      <c r="D50032" s="122"/>
      <c r="E50032" s="122"/>
    </row>
    <row r="50033" spans="4:5">
      <c r="D50033" s="122"/>
      <c r="E50033" s="122"/>
    </row>
    <row r="50034" spans="4:5">
      <c r="D50034" s="122"/>
      <c r="E50034" s="122"/>
    </row>
    <row r="50035" spans="4:5">
      <c r="D50035" s="122"/>
      <c r="E50035" s="122"/>
    </row>
    <row r="50036" spans="4:5">
      <c r="D50036" s="122"/>
      <c r="E50036" s="122"/>
    </row>
    <row r="50037" spans="4:5">
      <c r="D50037" s="122"/>
      <c r="E50037" s="122"/>
    </row>
    <row r="50038" spans="4:5">
      <c r="D50038" s="122"/>
      <c r="E50038" s="122"/>
    </row>
    <row r="50039" spans="4:5">
      <c r="D50039" s="122"/>
      <c r="E50039" s="122"/>
    </row>
    <row r="50040" spans="4:5">
      <c r="D50040" s="122"/>
      <c r="E50040" s="122"/>
    </row>
    <row r="50041" spans="4:5">
      <c r="D50041" s="122"/>
      <c r="E50041" s="122"/>
    </row>
    <row r="50042" spans="4:5">
      <c r="D50042" s="122"/>
      <c r="E50042" s="122"/>
    </row>
    <row r="50043" spans="4:5">
      <c r="D50043" s="122"/>
      <c r="E50043" s="122"/>
    </row>
    <row r="50044" spans="4:5">
      <c r="D50044" s="122"/>
      <c r="E50044" s="122"/>
    </row>
    <row r="50045" spans="4:5">
      <c r="D50045" s="122"/>
      <c r="E50045" s="122"/>
    </row>
    <row r="50046" spans="4:5">
      <c r="D50046" s="122"/>
      <c r="E50046" s="122"/>
    </row>
    <row r="50047" spans="4:5">
      <c r="D50047" s="122"/>
      <c r="E50047" s="122"/>
    </row>
    <row r="50048" spans="4:5">
      <c r="D50048" s="122"/>
      <c r="E50048" s="122"/>
    </row>
    <row r="50049" spans="4:5">
      <c r="D50049" s="122"/>
      <c r="E50049" s="122"/>
    </row>
    <row r="50050" spans="4:5">
      <c r="D50050" s="122"/>
      <c r="E50050" s="122"/>
    </row>
    <row r="50051" spans="4:5">
      <c r="D50051" s="122"/>
      <c r="E50051" s="122"/>
    </row>
    <row r="50052" spans="4:5">
      <c r="D50052" s="122"/>
      <c r="E50052" s="122"/>
    </row>
    <row r="50053" spans="4:5">
      <c r="D50053" s="122"/>
      <c r="E50053" s="122"/>
    </row>
    <row r="50054" spans="4:5">
      <c r="D50054" s="122"/>
      <c r="E50054" s="122"/>
    </row>
    <row r="50055" spans="4:5">
      <c r="D50055" s="122"/>
      <c r="E50055" s="122"/>
    </row>
    <row r="50056" spans="4:5">
      <c r="D50056" s="122"/>
      <c r="E50056" s="122"/>
    </row>
    <row r="50057" spans="4:5">
      <c r="D50057" s="122"/>
      <c r="E50057" s="122"/>
    </row>
    <row r="50058" spans="4:5">
      <c r="D50058" s="122"/>
      <c r="E50058" s="122"/>
    </row>
    <row r="50059" spans="4:5">
      <c r="D50059" s="122"/>
      <c r="E50059" s="122"/>
    </row>
    <row r="50060" spans="4:5">
      <c r="D50060" s="122"/>
      <c r="E50060" s="122"/>
    </row>
    <row r="50061" spans="4:5">
      <c r="D50061" s="122"/>
      <c r="E50061" s="122"/>
    </row>
    <row r="50062" spans="4:5">
      <c r="D50062" s="122"/>
      <c r="E50062" s="122"/>
    </row>
    <row r="50063" spans="4:5">
      <c r="D50063" s="122"/>
      <c r="E50063" s="122"/>
    </row>
    <row r="50064" spans="4:5">
      <c r="D50064" s="122"/>
      <c r="E50064" s="122"/>
    </row>
    <row r="50065" spans="4:5">
      <c r="D50065" s="122"/>
      <c r="E50065" s="122"/>
    </row>
    <row r="50066" spans="4:5">
      <c r="D50066" s="122"/>
      <c r="E50066" s="122"/>
    </row>
    <row r="50067" spans="4:5">
      <c r="D50067" s="122"/>
      <c r="E50067" s="122"/>
    </row>
    <row r="50068" spans="4:5">
      <c r="D50068" s="122"/>
      <c r="E50068" s="122"/>
    </row>
    <row r="50069" spans="4:5">
      <c r="D50069" s="122"/>
      <c r="E50069" s="122"/>
    </row>
    <row r="50070" spans="4:5">
      <c r="D50070" s="122"/>
      <c r="E50070" s="122"/>
    </row>
    <row r="50071" spans="4:5">
      <c r="D50071" s="122"/>
      <c r="E50071" s="122"/>
    </row>
    <row r="50072" spans="4:5">
      <c r="D50072" s="122"/>
      <c r="E50072" s="122"/>
    </row>
    <row r="50073" spans="4:5">
      <c r="D50073" s="122"/>
      <c r="E50073" s="122"/>
    </row>
    <row r="50074" spans="4:5">
      <c r="D50074" s="122"/>
      <c r="E50074" s="122"/>
    </row>
    <row r="50075" spans="4:5">
      <c r="D50075" s="122"/>
      <c r="E50075" s="122"/>
    </row>
    <row r="50076" spans="4:5">
      <c r="D50076" s="122"/>
      <c r="E50076" s="122"/>
    </row>
    <row r="50077" spans="4:5">
      <c r="D50077" s="122"/>
      <c r="E50077" s="122"/>
    </row>
    <row r="50078" spans="4:5">
      <c r="D50078" s="122"/>
      <c r="E50078" s="122"/>
    </row>
    <row r="50079" spans="4:5">
      <c r="D50079" s="122"/>
      <c r="E50079" s="122"/>
    </row>
    <row r="50080" spans="4:5">
      <c r="D50080" s="122"/>
      <c r="E50080" s="122"/>
    </row>
    <row r="50081" spans="4:5">
      <c r="D50081" s="122"/>
      <c r="E50081" s="122"/>
    </row>
    <row r="50082" spans="4:5">
      <c r="D50082" s="122"/>
      <c r="E50082" s="122"/>
    </row>
    <row r="50083" spans="4:5">
      <c r="D50083" s="122"/>
      <c r="E50083" s="122"/>
    </row>
    <row r="50084" spans="4:5">
      <c r="D50084" s="122"/>
      <c r="E50084" s="122"/>
    </row>
    <row r="50085" spans="4:5">
      <c r="D50085" s="122"/>
      <c r="E50085" s="122"/>
    </row>
    <row r="50086" spans="4:5">
      <c r="D50086" s="122"/>
      <c r="E50086" s="122"/>
    </row>
    <row r="50087" spans="4:5">
      <c r="D50087" s="122"/>
      <c r="E50087" s="122"/>
    </row>
    <row r="50088" spans="4:5">
      <c r="D50088" s="122"/>
      <c r="E50088" s="122"/>
    </row>
    <row r="50089" spans="4:5">
      <c r="D50089" s="122"/>
      <c r="E50089" s="122"/>
    </row>
    <row r="50090" spans="4:5">
      <c r="D50090" s="122"/>
      <c r="E50090" s="122"/>
    </row>
    <row r="50091" spans="4:5">
      <c r="D50091" s="122"/>
      <c r="E50091" s="122"/>
    </row>
    <row r="50092" spans="4:5">
      <c r="D50092" s="122"/>
      <c r="E50092" s="122"/>
    </row>
    <row r="50093" spans="4:5">
      <c r="D50093" s="122"/>
      <c r="E50093" s="122"/>
    </row>
    <row r="50094" spans="4:5">
      <c r="D50094" s="122"/>
      <c r="E50094" s="122"/>
    </row>
    <row r="50095" spans="4:5">
      <c r="D50095" s="122"/>
      <c r="E50095" s="122"/>
    </row>
    <row r="50096" spans="4:5">
      <c r="D50096" s="122"/>
      <c r="E50096" s="122"/>
    </row>
    <row r="50097" spans="4:5">
      <c r="D50097" s="122"/>
      <c r="E50097" s="122"/>
    </row>
    <row r="50098" spans="4:5">
      <c r="D50098" s="122"/>
      <c r="E50098" s="122"/>
    </row>
    <row r="50099" spans="4:5">
      <c r="D50099" s="122"/>
      <c r="E50099" s="122"/>
    </row>
    <row r="50100" spans="4:5">
      <c r="D50100" s="122"/>
      <c r="E50100" s="122"/>
    </row>
    <row r="50101" spans="4:5">
      <c r="D50101" s="122"/>
      <c r="E50101" s="122"/>
    </row>
    <row r="50102" spans="4:5">
      <c r="D50102" s="122"/>
      <c r="E50102" s="122"/>
    </row>
    <row r="50103" spans="4:5">
      <c r="D50103" s="122"/>
      <c r="E50103" s="122"/>
    </row>
    <row r="50104" spans="4:5">
      <c r="D50104" s="122"/>
      <c r="E50104" s="122"/>
    </row>
    <row r="50105" spans="4:5">
      <c r="D50105" s="122"/>
      <c r="E50105" s="122"/>
    </row>
    <row r="50106" spans="4:5">
      <c r="D50106" s="122"/>
      <c r="E50106" s="122"/>
    </row>
    <row r="50107" spans="4:5">
      <c r="D50107" s="122"/>
      <c r="E50107" s="122"/>
    </row>
    <row r="50108" spans="4:5">
      <c r="D50108" s="122"/>
      <c r="E50108" s="122"/>
    </row>
    <row r="50109" spans="4:5">
      <c r="D50109" s="122"/>
      <c r="E50109" s="122"/>
    </row>
    <row r="50110" spans="4:5">
      <c r="D50110" s="122"/>
      <c r="E50110" s="122"/>
    </row>
    <row r="50111" spans="4:5">
      <c r="D50111" s="122"/>
      <c r="E50111" s="122"/>
    </row>
    <row r="50112" spans="4:5">
      <c r="D50112" s="122"/>
      <c r="E50112" s="122"/>
    </row>
    <row r="50113" spans="4:5">
      <c r="D50113" s="122"/>
      <c r="E50113" s="122"/>
    </row>
    <row r="50114" spans="4:5">
      <c r="D50114" s="122"/>
      <c r="E50114" s="122"/>
    </row>
    <row r="50115" spans="4:5">
      <c r="D50115" s="122"/>
      <c r="E50115" s="122"/>
    </row>
    <row r="50116" spans="4:5">
      <c r="D50116" s="122"/>
      <c r="E50116" s="122"/>
    </row>
    <row r="50117" spans="4:5">
      <c r="D50117" s="122"/>
      <c r="E50117" s="122"/>
    </row>
    <row r="50118" spans="4:5">
      <c r="D50118" s="122"/>
      <c r="E50118" s="122"/>
    </row>
    <row r="50119" spans="4:5">
      <c r="D50119" s="122"/>
      <c r="E50119" s="122"/>
    </row>
    <row r="50120" spans="4:5">
      <c r="D50120" s="122"/>
      <c r="E50120" s="122"/>
    </row>
    <row r="50121" spans="4:5">
      <c r="D50121" s="122"/>
      <c r="E50121" s="122"/>
    </row>
    <row r="50122" spans="4:5">
      <c r="D50122" s="122"/>
      <c r="E50122" s="122"/>
    </row>
    <row r="50123" spans="4:5">
      <c r="D50123" s="122"/>
      <c r="E50123" s="122"/>
    </row>
    <row r="50124" spans="4:5">
      <c r="D50124" s="122"/>
      <c r="E50124" s="122"/>
    </row>
    <row r="50125" spans="4:5">
      <c r="D50125" s="122"/>
      <c r="E50125" s="122"/>
    </row>
    <row r="50126" spans="4:5">
      <c r="D50126" s="122"/>
      <c r="E50126" s="122"/>
    </row>
    <row r="50127" spans="4:5">
      <c r="D50127" s="122"/>
      <c r="E50127" s="122"/>
    </row>
    <row r="50128" spans="4:5">
      <c r="D50128" s="122"/>
      <c r="E50128" s="122"/>
    </row>
    <row r="50129" spans="4:5">
      <c r="D50129" s="122"/>
      <c r="E50129" s="122"/>
    </row>
    <row r="50130" spans="4:5">
      <c r="D50130" s="122"/>
      <c r="E50130" s="122"/>
    </row>
    <row r="50131" spans="4:5">
      <c r="D50131" s="122"/>
      <c r="E50131" s="122"/>
    </row>
    <row r="50132" spans="4:5">
      <c r="D50132" s="122"/>
      <c r="E50132" s="122"/>
    </row>
    <row r="50133" spans="4:5">
      <c r="D50133" s="122"/>
      <c r="E50133" s="122"/>
    </row>
    <row r="50134" spans="4:5">
      <c r="D50134" s="122"/>
      <c r="E50134" s="122"/>
    </row>
    <row r="50135" spans="4:5">
      <c r="D50135" s="122"/>
      <c r="E50135" s="122"/>
    </row>
    <row r="50136" spans="4:5">
      <c r="D50136" s="122"/>
      <c r="E50136" s="122"/>
    </row>
    <row r="50137" spans="4:5">
      <c r="D50137" s="122"/>
      <c r="E50137" s="122"/>
    </row>
    <row r="50138" spans="4:5">
      <c r="D50138" s="122"/>
      <c r="E50138" s="122"/>
    </row>
    <row r="50139" spans="4:5">
      <c r="D50139" s="122"/>
      <c r="E50139" s="122"/>
    </row>
    <row r="50140" spans="4:5">
      <c r="D50140" s="122"/>
      <c r="E50140" s="122"/>
    </row>
    <row r="50141" spans="4:5">
      <c r="D50141" s="122"/>
      <c r="E50141" s="122"/>
    </row>
    <row r="50142" spans="4:5">
      <c r="D50142" s="122"/>
      <c r="E50142" s="122"/>
    </row>
    <row r="50143" spans="4:5">
      <c r="D50143" s="122"/>
      <c r="E50143" s="122"/>
    </row>
    <row r="50144" spans="4:5">
      <c r="D50144" s="122"/>
      <c r="E50144" s="122"/>
    </row>
    <row r="50145" spans="4:5">
      <c r="D50145" s="122"/>
      <c r="E50145" s="122"/>
    </row>
    <row r="50146" spans="4:5">
      <c r="D50146" s="122"/>
      <c r="E50146" s="122"/>
    </row>
    <row r="50147" spans="4:5">
      <c r="D50147" s="122"/>
      <c r="E50147" s="122"/>
    </row>
    <row r="50148" spans="4:5">
      <c r="D50148" s="122"/>
      <c r="E50148" s="122"/>
    </row>
    <row r="50149" spans="4:5">
      <c r="D50149" s="122"/>
      <c r="E50149" s="122"/>
    </row>
    <row r="50150" spans="4:5">
      <c r="D50150" s="122"/>
      <c r="E50150" s="122"/>
    </row>
    <row r="50151" spans="4:5">
      <c r="D50151" s="122"/>
      <c r="E50151" s="122"/>
    </row>
    <row r="50152" spans="4:5">
      <c r="D50152" s="122"/>
      <c r="E50152" s="122"/>
    </row>
    <row r="50153" spans="4:5">
      <c r="D50153" s="122"/>
      <c r="E50153" s="122"/>
    </row>
    <row r="50154" spans="4:5">
      <c r="D50154" s="122"/>
      <c r="E50154" s="122"/>
    </row>
    <row r="50155" spans="4:5">
      <c r="D50155" s="122"/>
      <c r="E50155" s="122"/>
    </row>
    <row r="50156" spans="4:5">
      <c r="D50156" s="122"/>
      <c r="E50156" s="122"/>
    </row>
    <row r="50157" spans="4:5">
      <c r="D50157" s="122"/>
      <c r="E50157" s="122"/>
    </row>
    <row r="50158" spans="4:5">
      <c r="D50158" s="122"/>
      <c r="E50158" s="122"/>
    </row>
    <row r="50159" spans="4:5">
      <c r="D50159" s="122"/>
      <c r="E50159" s="122"/>
    </row>
    <row r="50160" spans="4:5">
      <c r="D50160" s="122"/>
      <c r="E50160" s="122"/>
    </row>
    <row r="50161" spans="4:5">
      <c r="D50161" s="122"/>
      <c r="E50161" s="122"/>
    </row>
    <row r="50162" spans="4:5">
      <c r="D50162" s="122"/>
      <c r="E50162" s="122"/>
    </row>
    <row r="50163" spans="4:5">
      <c r="D50163" s="122"/>
      <c r="E50163" s="122"/>
    </row>
    <row r="50164" spans="4:5">
      <c r="D50164" s="122"/>
      <c r="E50164" s="122"/>
    </row>
    <row r="50165" spans="4:5">
      <c r="D50165" s="122"/>
      <c r="E50165" s="122"/>
    </row>
    <row r="50166" spans="4:5">
      <c r="D50166" s="122"/>
      <c r="E50166" s="122"/>
    </row>
    <row r="50167" spans="4:5">
      <c r="D50167" s="122"/>
      <c r="E50167" s="122"/>
    </row>
    <row r="50168" spans="4:5">
      <c r="D50168" s="122"/>
      <c r="E50168" s="122"/>
    </row>
    <row r="50169" spans="4:5">
      <c r="D50169" s="122"/>
      <c r="E50169" s="122"/>
    </row>
    <row r="50170" spans="4:5">
      <c r="D50170" s="122"/>
      <c r="E50170" s="122"/>
    </row>
    <row r="50171" spans="4:5">
      <c r="D50171" s="122"/>
      <c r="E50171" s="122"/>
    </row>
    <row r="50172" spans="4:5">
      <c r="D50172" s="122"/>
      <c r="E50172" s="122"/>
    </row>
    <row r="50173" spans="4:5">
      <c r="D50173" s="122"/>
      <c r="E50173" s="122"/>
    </row>
    <row r="50174" spans="4:5">
      <c r="D50174" s="122"/>
      <c r="E50174" s="122"/>
    </row>
    <row r="50175" spans="4:5">
      <c r="D50175" s="122"/>
      <c r="E50175" s="122"/>
    </row>
    <row r="50176" spans="4:5">
      <c r="D50176" s="122"/>
      <c r="E50176" s="122"/>
    </row>
    <row r="50177" spans="4:5">
      <c r="D50177" s="122"/>
      <c r="E50177" s="122"/>
    </row>
    <row r="50178" spans="4:5">
      <c r="D50178" s="122"/>
      <c r="E50178" s="122"/>
    </row>
    <row r="50179" spans="4:5">
      <c r="D50179" s="122"/>
      <c r="E50179" s="122"/>
    </row>
    <row r="50180" spans="4:5">
      <c r="D50180" s="122"/>
      <c r="E50180" s="122"/>
    </row>
    <row r="50181" spans="4:5">
      <c r="D50181" s="122"/>
      <c r="E50181" s="122"/>
    </row>
    <row r="50182" spans="4:5">
      <c r="D50182" s="122"/>
      <c r="E50182" s="122"/>
    </row>
    <row r="50183" spans="4:5">
      <c r="D50183" s="122"/>
      <c r="E50183" s="122"/>
    </row>
    <row r="50184" spans="4:5">
      <c r="D50184" s="122"/>
      <c r="E50184" s="122"/>
    </row>
    <row r="50185" spans="4:5">
      <c r="D50185" s="122"/>
      <c r="E50185" s="122"/>
    </row>
    <row r="50186" spans="4:5">
      <c r="D50186" s="122"/>
      <c r="E50186" s="122"/>
    </row>
    <row r="50187" spans="4:5">
      <c r="D50187" s="122"/>
      <c r="E50187" s="122"/>
    </row>
    <row r="50188" spans="4:5">
      <c r="D50188" s="122"/>
      <c r="E50188" s="122"/>
    </row>
    <row r="50189" spans="4:5">
      <c r="D50189" s="122"/>
      <c r="E50189" s="122"/>
    </row>
    <row r="50190" spans="4:5">
      <c r="D50190" s="122"/>
      <c r="E50190" s="122"/>
    </row>
    <row r="50191" spans="4:5">
      <c r="D50191" s="122"/>
      <c r="E50191" s="122"/>
    </row>
    <row r="50192" spans="4:5">
      <c r="D50192" s="122"/>
      <c r="E50192" s="122"/>
    </row>
    <row r="50193" spans="4:5">
      <c r="D50193" s="122"/>
      <c r="E50193" s="122"/>
    </row>
    <row r="50194" spans="4:5">
      <c r="D50194" s="122"/>
      <c r="E50194" s="122"/>
    </row>
    <row r="50195" spans="4:5">
      <c r="D50195" s="122"/>
      <c r="E50195" s="122"/>
    </row>
    <row r="50196" spans="4:5">
      <c r="D50196" s="122"/>
      <c r="E50196" s="122"/>
    </row>
    <row r="50197" spans="4:5">
      <c r="D50197" s="122"/>
      <c r="E50197" s="122"/>
    </row>
    <row r="50198" spans="4:5">
      <c r="D50198" s="122"/>
      <c r="E50198" s="122"/>
    </row>
    <row r="50199" spans="4:5">
      <c r="D50199" s="122"/>
      <c r="E50199" s="122"/>
    </row>
    <row r="50200" spans="4:5">
      <c r="D50200" s="122"/>
      <c r="E50200" s="122"/>
    </row>
    <row r="50201" spans="4:5">
      <c r="D50201" s="122"/>
      <c r="E50201" s="122"/>
    </row>
    <row r="50202" spans="4:5">
      <c r="D50202" s="122"/>
      <c r="E50202" s="122"/>
    </row>
    <row r="50203" spans="4:5">
      <c r="D50203" s="122"/>
      <c r="E50203" s="122"/>
    </row>
    <row r="50204" spans="4:5">
      <c r="D50204" s="122"/>
      <c r="E50204" s="122"/>
    </row>
    <row r="50205" spans="4:5">
      <c r="D50205" s="122"/>
      <c r="E50205" s="122"/>
    </row>
    <row r="50206" spans="4:5">
      <c r="D50206" s="122"/>
      <c r="E50206" s="122"/>
    </row>
    <row r="50207" spans="4:5">
      <c r="D50207" s="122"/>
      <c r="E50207" s="122"/>
    </row>
    <row r="50208" spans="4:5">
      <c r="D50208" s="122"/>
      <c r="E50208" s="122"/>
    </row>
    <row r="50209" spans="4:5">
      <c r="D50209" s="122"/>
      <c r="E50209" s="122"/>
    </row>
    <row r="50210" spans="4:5">
      <c r="D50210" s="122"/>
      <c r="E50210" s="122"/>
    </row>
    <row r="50211" spans="4:5">
      <c r="D50211" s="122"/>
      <c r="E50211" s="122"/>
    </row>
    <row r="50212" spans="4:5">
      <c r="D50212" s="122"/>
      <c r="E50212" s="122"/>
    </row>
    <row r="50213" spans="4:5">
      <c r="D50213" s="122"/>
      <c r="E50213" s="122"/>
    </row>
    <row r="50214" spans="4:5">
      <c r="D50214" s="122"/>
      <c r="E50214" s="122"/>
    </row>
    <row r="50215" spans="4:5">
      <c r="D50215" s="122"/>
      <c r="E50215" s="122"/>
    </row>
    <row r="50216" spans="4:5">
      <c r="D50216" s="122"/>
      <c r="E50216" s="122"/>
    </row>
    <row r="50217" spans="4:5">
      <c r="D50217" s="122"/>
      <c r="E50217" s="122"/>
    </row>
    <row r="50218" spans="4:5">
      <c r="D50218" s="122"/>
      <c r="E50218" s="122"/>
    </row>
    <row r="50219" spans="4:5">
      <c r="D50219" s="122"/>
      <c r="E50219" s="122"/>
    </row>
    <row r="50220" spans="4:5">
      <c r="D50220" s="122"/>
      <c r="E50220" s="122"/>
    </row>
    <row r="50221" spans="4:5">
      <c r="D50221" s="122"/>
      <c r="E50221" s="122"/>
    </row>
    <row r="50222" spans="4:5">
      <c r="D50222" s="122"/>
      <c r="E50222" s="122"/>
    </row>
    <row r="50223" spans="4:5">
      <c r="D50223" s="122"/>
      <c r="E50223" s="122"/>
    </row>
    <row r="50224" spans="4:5">
      <c r="D50224" s="122"/>
      <c r="E50224" s="122"/>
    </row>
    <row r="50225" spans="4:5">
      <c r="D50225" s="122"/>
      <c r="E50225" s="122"/>
    </row>
    <row r="50226" spans="4:5">
      <c r="D50226" s="122"/>
      <c r="E50226" s="122"/>
    </row>
    <row r="50227" spans="4:5">
      <c r="D50227" s="122"/>
      <c r="E50227" s="122"/>
    </row>
    <row r="50228" spans="4:5">
      <c r="D50228" s="122"/>
      <c r="E50228" s="122"/>
    </row>
    <row r="50229" spans="4:5">
      <c r="D50229" s="122"/>
      <c r="E50229" s="122"/>
    </row>
    <row r="50230" spans="4:5">
      <c r="D50230" s="122"/>
      <c r="E50230" s="122"/>
    </row>
    <row r="50231" spans="4:5">
      <c r="D50231" s="122"/>
      <c r="E50231" s="122"/>
    </row>
    <row r="50232" spans="4:5">
      <c r="D50232" s="122"/>
      <c r="E50232" s="122"/>
    </row>
    <row r="50233" spans="4:5">
      <c r="D50233" s="122"/>
      <c r="E50233" s="122"/>
    </row>
    <row r="50234" spans="4:5">
      <c r="D50234" s="122"/>
      <c r="E50234" s="122"/>
    </row>
    <row r="50235" spans="4:5">
      <c r="D50235" s="122"/>
      <c r="E50235" s="122"/>
    </row>
    <row r="50236" spans="4:5">
      <c r="D50236" s="122"/>
      <c r="E50236" s="122"/>
    </row>
    <row r="50237" spans="4:5">
      <c r="D50237" s="122"/>
      <c r="E50237" s="122"/>
    </row>
    <row r="50238" spans="4:5">
      <c r="D50238" s="122"/>
      <c r="E50238" s="122"/>
    </row>
    <row r="50239" spans="4:5">
      <c r="D50239" s="122"/>
      <c r="E50239" s="122"/>
    </row>
    <row r="50240" spans="4:5">
      <c r="D50240" s="122"/>
      <c r="E50240" s="122"/>
    </row>
    <row r="50241" spans="4:5">
      <c r="D50241" s="122"/>
      <c r="E50241" s="122"/>
    </row>
    <row r="50242" spans="4:5">
      <c r="D50242" s="122"/>
      <c r="E50242" s="122"/>
    </row>
    <row r="50243" spans="4:5">
      <c r="D50243" s="122"/>
      <c r="E50243" s="122"/>
    </row>
    <row r="50244" spans="4:5">
      <c r="D50244" s="122"/>
      <c r="E50244" s="122"/>
    </row>
    <row r="50245" spans="4:5">
      <c r="D50245" s="122"/>
      <c r="E50245" s="122"/>
    </row>
    <row r="50246" spans="4:5">
      <c r="D50246" s="122"/>
      <c r="E50246" s="122"/>
    </row>
    <row r="50247" spans="4:5">
      <c r="D50247" s="122"/>
      <c r="E50247" s="122"/>
    </row>
    <row r="50248" spans="4:5">
      <c r="D50248" s="122"/>
      <c r="E50248" s="122"/>
    </row>
    <row r="50249" spans="4:5">
      <c r="D50249" s="122"/>
      <c r="E50249" s="122"/>
    </row>
    <row r="50250" spans="4:5">
      <c r="D50250" s="122"/>
      <c r="E50250" s="122"/>
    </row>
    <row r="50251" spans="4:5">
      <c r="D50251" s="122"/>
      <c r="E50251" s="122"/>
    </row>
    <row r="50252" spans="4:5">
      <c r="D50252" s="122"/>
      <c r="E50252" s="122"/>
    </row>
    <row r="50253" spans="4:5">
      <c r="D50253" s="122"/>
      <c r="E50253" s="122"/>
    </row>
    <row r="50254" spans="4:5">
      <c r="D50254" s="122"/>
      <c r="E50254" s="122"/>
    </row>
    <row r="50255" spans="4:5">
      <c r="D50255" s="122"/>
      <c r="E50255" s="122"/>
    </row>
    <row r="50256" spans="4:5">
      <c r="D50256" s="122"/>
      <c r="E50256" s="122"/>
    </row>
    <row r="50257" spans="4:5">
      <c r="D50257" s="122"/>
      <c r="E50257" s="122"/>
    </row>
    <row r="50258" spans="4:5">
      <c r="D50258" s="122"/>
      <c r="E50258" s="122"/>
    </row>
    <row r="50259" spans="4:5">
      <c r="D50259" s="122"/>
      <c r="E50259" s="122"/>
    </row>
    <row r="50260" spans="4:5">
      <c r="D50260" s="122"/>
      <c r="E50260" s="122"/>
    </row>
    <row r="50261" spans="4:5">
      <c r="D50261" s="122"/>
      <c r="E50261" s="122"/>
    </row>
    <row r="50262" spans="4:5">
      <c r="D50262" s="122"/>
      <c r="E50262" s="122"/>
    </row>
    <row r="50263" spans="4:5">
      <c r="D50263" s="122"/>
      <c r="E50263" s="122"/>
    </row>
    <row r="50264" spans="4:5">
      <c r="D50264" s="122"/>
      <c r="E50264" s="122"/>
    </row>
    <row r="50265" spans="4:5">
      <c r="D50265" s="122"/>
      <c r="E50265" s="122"/>
    </row>
    <row r="50266" spans="4:5">
      <c r="D50266" s="122"/>
      <c r="E50266" s="122"/>
    </row>
    <row r="50267" spans="4:5">
      <c r="D50267" s="122"/>
      <c r="E50267" s="122"/>
    </row>
    <row r="50268" spans="4:5">
      <c r="D50268" s="122"/>
      <c r="E50268" s="122"/>
    </row>
    <row r="50269" spans="4:5">
      <c r="D50269" s="122"/>
      <c r="E50269" s="122"/>
    </row>
    <row r="50270" spans="4:5">
      <c r="D50270" s="122"/>
      <c r="E50270" s="122"/>
    </row>
    <row r="50271" spans="4:5">
      <c r="D50271" s="122"/>
      <c r="E50271" s="122"/>
    </row>
    <row r="50272" spans="4:5">
      <c r="D50272" s="122"/>
      <c r="E50272" s="122"/>
    </row>
    <row r="50273" spans="4:5">
      <c r="D50273" s="122"/>
      <c r="E50273" s="122"/>
    </row>
    <row r="50274" spans="4:5">
      <c r="D50274" s="122"/>
      <c r="E50274" s="122"/>
    </row>
    <row r="50275" spans="4:5">
      <c r="D50275" s="122"/>
      <c r="E50275" s="122"/>
    </row>
    <row r="50276" spans="4:5">
      <c r="D50276" s="122"/>
      <c r="E50276" s="122"/>
    </row>
    <row r="50277" spans="4:5">
      <c r="D50277" s="122"/>
      <c r="E50277" s="122"/>
    </row>
    <row r="50278" spans="4:5">
      <c r="D50278" s="122"/>
      <c r="E50278" s="122"/>
    </row>
    <row r="50279" spans="4:5">
      <c r="D50279" s="122"/>
      <c r="E50279" s="122"/>
    </row>
    <row r="50280" spans="4:5">
      <c r="D50280" s="122"/>
      <c r="E50280" s="122"/>
    </row>
    <row r="50281" spans="4:5">
      <c r="D50281" s="122"/>
      <c r="E50281" s="122"/>
    </row>
    <row r="50282" spans="4:5">
      <c r="D50282" s="122"/>
      <c r="E50282" s="122"/>
    </row>
    <row r="50283" spans="4:5">
      <c r="D50283" s="122"/>
      <c r="E50283" s="122"/>
    </row>
    <row r="50284" spans="4:5">
      <c r="D50284" s="122"/>
      <c r="E50284" s="122"/>
    </row>
    <row r="50285" spans="4:5">
      <c r="D50285" s="122"/>
      <c r="E50285" s="122"/>
    </row>
    <row r="50286" spans="4:5">
      <c r="D50286" s="122"/>
      <c r="E50286" s="122"/>
    </row>
    <row r="50287" spans="4:5">
      <c r="D50287" s="122"/>
      <c r="E50287" s="122"/>
    </row>
    <row r="50288" spans="4:5">
      <c r="D50288" s="122"/>
      <c r="E50288" s="122"/>
    </row>
    <row r="50289" spans="4:5">
      <c r="D50289" s="122"/>
      <c r="E50289" s="122"/>
    </row>
    <row r="50290" spans="4:5">
      <c r="D50290" s="122"/>
      <c r="E50290" s="122"/>
    </row>
    <row r="50291" spans="4:5">
      <c r="D50291" s="122"/>
      <c r="E50291" s="122"/>
    </row>
    <row r="50292" spans="4:5">
      <c r="D50292" s="122"/>
      <c r="E50292" s="122"/>
    </row>
    <row r="50293" spans="4:5">
      <c r="D50293" s="122"/>
      <c r="E50293" s="122"/>
    </row>
    <row r="50294" spans="4:5">
      <c r="D50294" s="122"/>
      <c r="E50294" s="122"/>
    </row>
    <row r="50295" spans="4:5">
      <c r="D50295" s="122"/>
      <c r="E50295" s="122"/>
    </row>
    <row r="50296" spans="4:5">
      <c r="D50296" s="122"/>
      <c r="E50296" s="122"/>
    </row>
    <row r="50297" spans="4:5">
      <c r="D50297" s="122"/>
      <c r="E50297" s="122"/>
    </row>
    <row r="50298" spans="4:5">
      <c r="D50298" s="122"/>
      <c r="E50298" s="122"/>
    </row>
    <row r="50299" spans="4:5">
      <c r="D50299" s="122"/>
      <c r="E50299" s="122"/>
    </row>
    <row r="50300" spans="4:5">
      <c r="D50300" s="122"/>
      <c r="E50300" s="122"/>
    </row>
    <row r="50301" spans="4:5">
      <c r="D50301" s="122"/>
      <c r="E50301" s="122"/>
    </row>
    <row r="50302" spans="4:5">
      <c r="D50302" s="122"/>
      <c r="E50302" s="122"/>
    </row>
    <row r="50303" spans="4:5">
      <c r="D50303" s="122"/>
      <c r="E50303" s="122"/>
    </row>
    <row r="50304" spans="4:5">
      <c r="D50304" s="122"/>
      <c r="E50304" s="122"/>
    </row>
    <row r="50305" spans="4:5">
      <c r="D50305" s="122"/>
      <c r="E50305" s="122"/>
    </row>
    <row r="50306" spans="4:5">
      <c r="D50306" s="122"/>
      <c r="E50306" s="122"/>
    </row>
    <row r="50307" spans="4:5">
      <c r="D50307" s="122"/>
      <c r="E50307" s="122"/>
    </row>
    <row r="50308" spans="4:5">
      <c r="D50308" s="122"/>
      <c r="E50308" s="122"/>
    </row>
    <row r="50309" spans="4:5">
      <c r="D50309" s="122"/>
      <c r="E50309" s="122"/>
    </row>
    <row r="50310" spans="4:5">
      <c r="D50310" s="122"/>
      <c r="E50310" s="122"/>
    </row>
    <row r="50311" spans="4:5">
      <c r="D50311" s="122"/>
      <c r="E50311" s="122"/>
    </row>
    <row r="50312" spans="4:5">
      <c r="D50312" s="122"/>
      <c r="E50312" s="122"/>
    </row>
    <row r="50313" spans="4:5">
      <c r="D50313" s="122"/>
      <c r="E50313" s="122"/>
    </row>
    <row r="50314" spans="4:5">
      <c r="D50314" s="122"/>
      <c r="E50314" s="122"/>
    </row>
    <row r="50315" spans="4:5">
      <c r="D50315" s="122"/>
      <c r="E50315" s="122"/>
    </row>
    <row r="50316" spans="4:5">
      <c r="D50316" s="122"/>
      <c r="E50316" s="122"/>
    </row>
    <row r="50317" spans="4:5">
      <c r="D50317" s="122"/>
      <c r="E50317" s="122"/>
    </row>
    <row r="50318" spans="4:5">
      <c r="D50318" s="122"/>
      <c r="E50318" s="122"/>
    </row>
    <row r="50319" spans="4:5">
      <c r="D50319" s="122"/>
      <c r="E50319" s="122"/>
    </row>
    <row r="50320" spans="4:5">
      <c r="D50320" s="122"/>
      <c r="E50320" s="122"/>
    </row>
    <row r="50321" spans="4:5">
      <c r="D50321" s="122"/>
      <c r="E50321" s="122"/>
    </row>
    <row r="50322" spans="4:5">
      <c r="D50322" s="122"/>
      <c r="E50322" s="122"/>
    </row>
    <row r="50323" spans="4:5">
      <c r="D50323" s="122"/>
      <c r="E50323" s="122"/>
    </row>
    <row r="50324" spans="4:5">
      <c r="D50324" s="122"/>
      <c r="E50324" s="122"/>
    </row>
    <row r="50325" spans="4:5">
      <c r="D50325" s="122"/>
      <c r="E50325" s="122"/>
    </row>
    <row r="50326" spans="4:5">
      <c r="D50326" s="122"/>
      <c r="E50326" s="122"/>
    </row>
    <row r="50327" spans="4:5">
      <c r="D50327" s="122"/>
      <c r="E50327" s="122"/>
    </row>
    <row r="50328" spans="4:5">
      <c r="D50328" s="122"/>
      <c r="E50328" s="122"/>
    </row>
    <row r="50329" spans="4:5">
      <c r="D50329" s="122"/>
      <c r="E50329" s="122"/>
    </row>
    <row r="50330" spans="4:5">
      <c r="D50330" s="122"/>
      <c r="E50330" s="122"/>
    </row>
    <row r="50331" spans="4:5">
      <c r="D50331" s="122"/>
      <c r="E50331" s="122"/>
    </row>
    <row r="50332" spans="4:5">
      <c r="D50332" s="122"/>
      <c r="E50332" s="122"/>
    </row>
    <row r="50333" spans="4:5">
      <c r="D50333" s="122"/>
      <c r="E50333" s="122"/>
    </row>
    <row r="50334" spans="4:5">
      <c r="D50334" s="122"/>
      <c r="E50334" s="122"/>
    </row>
    <row r="50335" spans="4:5">
      <c r="D50335" s="122"/>
      <c r="E50335" s="122"/>
    </row>
    <row r="50336" spans="4:5">
      <c r="D50336" s="122"/>
      <c r="E50336" s="122"/>
    </row>
    <row r="50337" spans="4:5">
      <c r="D50337" s="122"/>
      <c r="E50337" s="122"/>
    </row>
    <row r="50338" spans="4:5">
      <c r="D50338" s="122"/>
      <c r="E50338" s="122"/>
    </row>
    <row r="50339" spans="4:5">
      <c r="D50339" s="122"/>
      <c r="E50339" s="122"/>
    </row>
    <row r="50340" spans="4:5">
      <c r="D50340" s="122"/>
      <c r="E50340" s="122"/>
    </row>
    <row r="50341" spans="4:5">
      <c r="D50341" s="122"/>
      <c r="E50341" s="122"/>
    </row>
    <row r="50342" spans="4:5">
      <c r="D50342" s="122"/>
      <c r="E50342" s="122"/>
    </row>
    <row r="50343" spans="4:5">
      <c r="D50343" s="122"/>
      <c r="E50343" s="122"/>
    </row>
    <row r="50344" spans="4:5">
      <c r="D50344" s="122"/>
      <c r="E50344" s="122"/>
    </row>
    <row r="50345" spans="4:5">
      <c r="D50345" s="122"/>
      <c r="E50345" s="122"/>
    </row>
    <row r="50346" spans="4:5">
      <c r="D50346" s="122"/>
      <c r="E50346" s="122"/>
    </row>
    <row r="50347" spans="4:5">
      <c r="D50347" s="122"/>
      <c r="E50347" s="122"/>
    </row>
    <row r="50348" spans="4:5">
      <c r="D50348" s="122"/>
      <c r="E50348" s="122"/>
    </row>
    <row r="50349" spans="4:5">
      <c r="D50349" s="122"/>
      <c r="E50349" s="122"/>
    </row>
    <row r="50350" spans="4:5">
      <c r="D50350" s="122"/>
      <c r="E50350" s="122"/>
    </row>
    <row r="50351" spans="4:5">
      <c r="D50351" s="122"/>
      <c r="E50351" s="122"/>
    </row>
    <row r="50352" spans="4:5">
      <c r="D50352" s="122"/>
      <c r="E50352" s="122"/>
    </row>
    <row r="50353" spans="4:5">
      <c r="D50353" s="122"/>
      <c r="E50353" s="122"/>
    </row>
    <row r="50354" spans="4:5">
      <c r="D50354" s="122"/>
      <c r="E50354" s="122"/>
    </row>
    <row r="50355" spans="4:5">
      <c r="D50355" s="122"/>
      <c r="E50355" s="122"/>
    </row>
    <row r="50356" spans="4:5">
      <c r="D50356" s="122"/>
      <c r="E50356" s="122"/>
    </row>
    <row r="50357" spans="4:5">
      <c r="D50357" s="122"/>
      <c r="E50357" s="122"/>
    </row>
    <row r="50358" spans="4:5">
      <c r="D50358" s="122"/>
      <c r="E50358" s="122"/>
    </row>
    <row r="50359" spans="4:5">
      <c r="D50359" s="122"/>
      <c r="E50359" s="122"/>
    </row>
    <row r="50360" spans="4:5">
      <c r="D50360" s="122"/>
      <c r="E50360" s="122"/>
    </row>
    <row r="50361" spans="4:5">
      <c r="D50361" s="122"/>
      <c r="E50361" s="122"/>
    </row>
    <row r="50362" spans="4:5">
      <c r="D50362" s="122"/>
      <c r="E50362" s="122"/>
    </row>
    <row r="50363" spans="4:5">
      <c r="D50363" s="122"/>
      <c r="E50363" s="122"/>
    </row>
    <row r="50364" spans="4:5">
      <c r="D50364" s="122"/>
      <c r="E50364" s="122"/>
    </row>
    <row r="50365" spans="4:5">
      <c r="D50365" s="122"/>
      <c r="E50365" s="122"/>
    </row>
    <row r="50366" spans="4:5">
      <c r="D50366" s="122"/>
      <c r="E50366" s="122"/>
    </row>
    <row r="50367" spans="4:5">
      <c r="D50367" s="122"/>
      <c r="E50367" s="122"/>
    </row>
    <row r="50368" spans="4:5">
      <c r="D50368" s="122"/>
      <c r="E50368" s="122"/>
    </row>
    <row r="50369" spans="4:5">
      <c r="D50369" s="122"/>
      <c r="E50369" s="122"/>
    </row>
    <row r="50370" spans="4:5">
      <c r="D50370" s="122"/>
      <c r="E50370" s="122"/>
    </row>
    <row r="50371" spans="4:5">
      <c r="D50371" s="122"/>
      <c r="E50371" s="122"/>
    </row>
    <row r="50372" spans="4:5">
      <c r="D50372" s="122"/>
      <c r="E50372" s="122"/>
    </row>
    <row r="50373" spans="4:5">
      <c r="D50373" s="122"/>
      <c r="E50373" s="122"/>
    </row>
    <row r="50374" spans="4:5">
      <c r="D50374" s="122"/>
      <c r="E50374" s="122"/>
    </row>
    <row r="50375" spans="4:5">
      <c r="D50375" s="122"/>
      <c r="E50375" s="122"/>
    </row>
    <row r="50376" spans="4:5">
      <c r="D50376" s="122"/>
      <c r="E50376" s="122"/>
    </row>
    <row r="50377" spans="4:5">
      <c r="D50377" s="122"/>
      <c r="E50377" s="122"/>
    </row>
    <row r="50378" spans="4:5">
      <c r="D50378" s="122"/>
      <c r="E50378" s="122"/>
    </row>
    <row r="50379" spans="4:5">
      <c r="D50379" s="122"/>
      <c r="E50379" s="122"/>
    </row>
    <row r="50380" spans="4:5">
      <c r="D50380" s="122"/>
      <c r="E50380" s="122"/>
    </row>
    <row r="50381" spans="4:5">
      <c r="D50381" s="122"/>
      <c r="E50381" s="122"/>
    </row>
    <row r="50382" spans="4:5">
      <c r="D50382" s="122"/>
      <c r="E50382" s="122"/>
    </row>
    <row r="50383" spans="4:5">
      <c r="D50383" s="122"/>
      <c r="E50383" s="122"/>
    </row>
    <row r="50384" spans="4:5">
      <c r="D50384" s="122"/>
      <c r="E50384" s="122"/>
    </row>
    <row r="50385" spans="4:5">
      <c r="D50385" s="122"/>
      <c r="E50385" s="122"/>
    </row>
    <row r="50386" spans="4:5">
      <c r="D50386" s="122"/>
      <c r="E50386" s="122"/>
    </row>
    <row r="50387" spans="4:5">
      <c r="D50387" s="122"/>
      <c r="E50387" s="122"/>
    </row>
    <row r="50388" spans="4:5">
      <c r="D50388" s="122"/>
      <c r="E50388" s="122"/>
    </row>
    <row r="50389" spans="4:5">
      <c r="D50389" s="122"/>
      <c r="E50389" s="122"/>
    </row>
    <row r="50390" spans="4:5">
      <c r="D50390" s="122"/>
      <c r="E50390" s="122"/>
    </row>
    <row r="50391" spans="4:5">
      <c r="D50391" s="122"/>
      <c r="E50391" s="122"/>
    </row>
    <row r="50392" spans="4:5">
      <c r="D50392" s="122"/>
      <c r="E50392" s="122"/>
    </row>
    <row r="50393" spans="4:5">
      <c r="D50393" s="122"/>
      <c r="E50393" s="122"/>
    </row>
    <row r="50394" spans="4:5">
      <c r="D50394" s="122"/>
      <c r="E50394" s="122"/>
    </row>
    <row r="50395" spans="4:5">
      <c r="D50395" s="122"/>
      <c r="E50395" s="122"/>
    </row>
    <row r="50396" spans="4:5">
      <c r="D50396" s="122"/>
      <c r="E50396" s="122"/>
    </row>
    <row r="50397" spans="4:5">
      <c r="D50397" s="122"/>
      <c r="E50397" s="122"/>
    </row>
    <row r="50398" spans="4:5">
      <c r="D50398" s="122"/>
      <c r="E50398" s="122"/>
    </row>
    <row r="50399" spans="4:5">
      <c r="D50399" s="122"/>
      <c r="E50399" s="122"/>
    </row>
    <row r="50400" spans="4:5">
      <c r="D50400" s="122"/>
      <c r="E50400" s="122"/>
    </row>
    <row r="50401" spans="4:5">
      <c r="D50401" s="122"/>
      <c r="E50401" s="122"/>
    </row>
    <row r="50402" spans="4:5">
      <c r="D50402" s="122"/>
      <c r="E50402" s="122"/>
    </row>
    <row r="50403" spans="4:5">
      <c r="D50403" s="122"/>
      <c r="E50403" s="122"/>
    </row>
    <row r="50404" spans="4:5">
      <c r="D50404" s="122"/>
      <c r="E50404" s="122"/>
    </row>
    <row r="50405" spans="4:5">
      <c r="D50405" s="122"/>
      <c r="E50405" s="122"/>
    </row>
    <row r="50406" spans="4:5">
      <c r="D50406" s="122"/>
      <c r="E50406" s="122"/>
    </row>
    <row r="50407" spans="4:5">
      <c r="D50407" s="122"/>
      <c r="E50407" s="122"/>
    </row>
    <row r="50408" spans="4:5">
      <c r="D50408" s="122"/>
      <c r="E50408" s="122"/>
    </row>
    <row r="50409" spans="4:5">
      <c r="D50409" s="122"/>
      <c r="E50409" s="122"/>
    </row>
    <row r="50410" spans="4:5">
      <c r="D50410" s="122"/>
      <c r="E50410" s="122"/>
    </row>
    <row r="50411" spans="4:5">
      <c r="D50411" s="122"/>
      <c r="E50411" s="122"/>
    </row>
    <row r="50412" spans="4:5">
      <c r="D50412" s="122"/>
      <c r="E50412" s="122"/>
    </row>
    <row r="50413" spans="4:5">
      <c r="D50413" s="122"/>
      <c r="E50413" s="122"/>
    </row>
    <row r="50414" spans="4:5">
      <c r="D50414" s="122"/>
      <c r="E50414" s="122"/>
    </row>
    <row r="50415" spans="4:5">
      <c r="D50415" s="122"/>
      <c r="E50415" s="122"/>
    </row>
    <row r="50416" spans="4:5">
      <c r="D50416" s="122"/>
      <c r="E50416" s="122"/>
    </row>
    <row r="50417" spans="4:5">
      <c r="D50417" s="122"/>
      <c r="E50417" s="122"/>
    </row>
    <row r="50418" spans="4:5">
      <c r="D50418" s="122"/>
      <c r="E50418" s="122"/>
    </row>
    <row r="50419" spans="4:5">
      <c r="D50419" s="122"/>
      <c r="E50419" s="122"/>
    </row>
    <row r="50420" spans="4:5">
      <c r="D50420" s="122"/>
      <c r="E50420" s="122"/>
    </row>
    <row r="50421" spans="4:5">
      <c r="D50421" s="122"/>
      <c r="E50421" s="122"/>
    </row>
    <row r="50422" spans="4:5">
      <c r="D50422" s="122"/>
      <c r="E50422" s="122"/>
    </row>
    <row r="50423" spans="4:5">
      <c r="D50423" s="122"/>
      <c r="E50423" s="122"/>
    </row>
    <row r="50424" spans="4:5">
      <c r="D50424" s="122"/>
      <c r="E50424" s="122"/>
    </row>
    <row r="50425" spans="4:5">
      <c r="D50425" s="122"/>
      <c r="E50425" s="122"/>
    </row>
    <row r="50426" spans="4:5">
      <c r="D50426" s="122"/>
      <c r="E50426" s="122"/>
    </row>
    <row r="50427" spans="4:5">
      <c r="D50427" s="122"/>
      <c r="E50427" s="122"/>
    </row>
    <row r="50428" spans="4:5">
      <c r="D50428" s="122"/>
      <c r="E50428" s="122"/>
    </row>
    <row r="50429" spans="4:5">
      <c r="D50429" s="122"/>
      <c r="E50429" s="122"/>
    </row>
    <row r="50430" spans="4:5">
      <c r="D50430" s="122"/>
      <c r="E50430" s="122"/>
    </row>
    <row r="50431" spans="4:5">
      <c r="D50431" s="122"/>
      <c r="E50431" s="122"/>
    </row>
    <row r="50432" spans="4:5">
      <c r="D50432" s="122"/>
      <c r="E50432" s="122"/>
    </row>
    <row r="50433" spans="4:5">
      <c r="D50433" s="122"/>
      <c r="E50433" s="122"/>
    </row>
    <row r="50434" spans="4:5">
      <c r="D50434" s="122"/>
      <c r="E50434" s="122"/>
    </row>
    <row r="50435" spans="4:5">
      <c r="D50435" s="122"/>
      <c r="E50435" s="122"/>
    </row>
    <row r="50436" spans="4:5">
      <c r="D50436" s="122"/>
      <c r="E50436" s="122"/>
    </row>
    <row r="50437" spans="4:5">
      <c r="D50437" s="122"/>
      <c r="E50437" s="122"/>
    </row>
    <row r="50438" spans="4:5">
      <c r="D50438" s="122"/>
      <c r="E50438" s="122"/>
    </row>
    <row r="50439" spans="4:5">
      <c r="D50439" s="122"/>
      <c r="E50439" s="122"/>
    </row>
    <row r="50440" spans="4:5">
      <c r="D50440" s="122"/>
      <c r="E50440" s="122"/>
    </row>
    <row r="50441" spans="4:5">
      <c r="D50441" s="122"/>
      <c r="E50441" s="122"/>
    </row>
    <row r="50442" spans="4:5">
      <c r="D50442" s="122"/>
      <c r="E50442" s="122"/>
    </row>
    <row r="50443" spans="4:5">
      <c r="D50443" s="122"/>
      <c r="E50443" s="122"/>
    </row>
    <row r="50444" spans="4:5">
      <c r="D50444" s="122"/>
      <c r="E50444" s="122"/>
    </row>
    <row r="50445" spans="4:5">
      <c r="D50445" s="122"/>
      <c r="E50445" s="122"/>
    </row>
    <row r="50446" spans="4:5">
      <c r="D50446" s="122"/>
      <c r="E50446" s="122"/>
    </row>
    <row r="50447" spans="4:5">
      <c r="D50447" s="122"/>
      <c r="E50447" s="122"/>
    </row>
    <row r="50448" spans="4:5">
      <c r="D50448" s="122"/>
      <c r="E50448" s="122"/>
    </row>
    <row r="50449" spans="4:5">
      <c r="D50449" s="122"/>
      <c r="E50449" s="122"/>
    </row>
    <row r="50450" spans="4:5">
      <c r="D50450" s="122"/>
      <c r="E50450" s="122"/>
    </row>
    <row r="50451" spans="4:5">
      <c r="D50451" s="122"/>
      <c r="E50451" s="122"/>
    </row>
    <row r="50452" spans="4:5">
      <c r="D50452" s="122"/>
      <c r="E50452" s="122"/>
    </row>
    <row r="50453" spans="4:5">
      <c r="D50453" s="122"/>
      <c r="E50453" s="122"/>
    </row>
    <row r="50454" spans="4:5">
      <c r="D50454" s="122"/>
      <c r="E50454" s="122"/>
    </row>
    <row r="50455" spans="4:5">
      <c r="D50455" s="122"/>
      <c r="E50455" s="122"/>
    </row>
    <row r="50456" spans="4:5">
      <c r="D50456" s="122"/>
      <c r="E50456" s="122"/>
    </row>
    <row r="50457" spans="4:5">
      <c r="D50457" s="122"/>
      <c r="E50457" s="122"/>
    </row>
    <row r="50458" spans="4:5">
      <c r="D50458" s="122"/>
      <c r="E50458" s="122"/>
    </row>
    <row r="50459" spans="4:5">
      <c r="D50459" s="122"/>
      <c r="E50459" s="122"/>
    </row>
    <row r="50460" spans="4:5">
      <c r="D50460" s="122"/>
      <c r="E50460" s="122"/>
    </row>
    <row r="50461" spans="4:5">
      <c r="D50461" s="122"/>
      <c r="E50461" s="122"/>
    </row>
    <row r="50462" spans="4:5">
      <c r="D50462" s="122"/>
      <c r="E50462" s="122"/>
    </row>
    <row r="50463" spans="4:5">
      <c r="D50463" s="122"/>
      <c r="E50463" s="122"/>
    </row>
    <row r="50464" spans="4:5">
      <c r="D50464" s="122"/>
      <c r="E50464" s="122"/>
    </row>
    <row r="50465" spans="4:5">
      <c r="D50465" s="122"/>
      <c r="E50465" s="122"/>
    </row>
    <row r="50466" spans="4:5">
      <c r="D50466" s="122"/>
      <c r="E50466" s="122"/>
    </row>
    <row r="50467" spans="4:5">
      <c r="D50467" s="122"/>
      <c r="E50467" s="122"/>
    </row>
    <row r="50468" spans="4:5">
      <c r="D50468" s="122"/>
      <c r="E50468" s="122"/>
    </row>
    <row r="50469" spans="4:5">
      <c r="D50469" s="122"/>
      <c r="E50469" s="122"/>
    </row>
    <row r="50470" spans="4:5">
      <c r="D50470" s="122"/>
      <c r="E50470" s="122"/>
    </row>
    <row r="50471" spans="4:5">
      <c r="D50471" s="122"/>
      <c r="E50471" s="122"/>
    </row>
    <row r="50472" spans="4:5">
      <c r="D50472" s="122"/>
      <c r="E50472" s="122"/>
    </row>
    <row r="50473" spans="4:5">
      <c r="D50473" s="122"/>
      <c r="E50473" s="122"/>
    </row>
    <row r="50474" spans="4:5">
      <c r="D50474" s="122"/>
      <c r="E50474" s="122"/>
    </row>
    <row r="50475" spans="4:5">
      <c r="D50475" s="122"/>
      <c r="E50475" s="122"/>
    </row>
    <row r="50476" spans="4:5">
      <c r="D50476" s="122"/>
      <c r="E50476" s="122"/>
    </row>
    <row r="50477" spans="4:5">
      <c r="D50477" s="122"/>
      <c r="E50477" s="122"/>
    </row>
    <row r="50478" spans="4:5">
      <c r="D50478" s="122"/>
      <c r="E50478" s="122"/>
    </row>
    <row r="50479" spans="4:5">
      <c r="D50479" s="122"/>
      <c r="E50479" s="122"/>
    </row>
    <row r="50480" spans="4:5">
      <c r="D50480" s="122"/>
      <c r="E50480" s="122"/>
    </row>
    <row r="50481" spans="4:5">
      <c r="D50481" s="122"/>
      <c r="E50481" s="122"/>
    </row>
    <row r="50482" spans="4:5">
      <c r="D50482" s="122"/>
      <c r="E50482" s="122"/>
    </row>
    <row r="50483" spans="4:5">
      <c r="D50483" s="122"/>
      <c r="E50483" s="122"/>
    </row>
    <row r="50484" spans="4:5">
      <c r="D50484" s="122"/>
      <c r="E50484" s="122"/>
    </row>
    <row r="50485" spans="4:5">
      <c r="D50485" s="122"/>
      <c r="E50485" s="122"/>
    </row>
    <row r="50486" spans="4:5">
      <c r="D50486" s="122"/>
      <c r="E50486" s="122"/>
    </row>
    <row r="50487" spans="4:5">
      <c r="D50487" s="122"/>
      <c r="E50487" s="122"/>
    </row>
    <row r="50488" spans="4:5">
      <c r="D50488" s="122"/>
      <c r="E50488" s="122"/>
    </row>
    <row r="50489" spans="4:5">
      <c r="D50489" s="122"/>
      <c r="E50489" s="122"/>
    </row>
    <row r="50490" spans="4:5">
      <c r="D50490" s="122"/>
      <c r="E50490" s="122"/>
    </row>
    <row r="50491" spans="4:5">
      <c r="D50491" s="122"/>
      <c r="E50491" s="122"/>
    </row>
    <row r="50492" spans="4:5">
      <c r="D50492" s="122"/>
      <c r="E50492" s="122"/>
    </row>
    <row r="50493" spans="4:5">
      <c r="D50493" s="122"/>
      <c r="E50493" s="122"/>
    </row>
    <row r="50494" spans="4:5">
      <c r="D50494" s="122"/>
      <c r="E50494" s="122"/>
    </row>
    <row r="50495" spans="4:5">
      <c r="D50495" s="122"/>
      <c r="E50495" s="122"/>
    </row>
    <row r="50496" spans="4:5">
      <c r="D50496" s="122"/>
      <c r="E50496" s="122"/>
    </row>
    <row r="50497" spans="4:5">
      <c r="D50497" s="122"/>
      <c r="E50497" s="122"/>
    </row>
    <row r="50498" spans="4:5">
      <c r="D50498" s="122"/>
      <c r="E50498" s="122"/>
    </row>
    <row r="50499" spans="4:5">
      <c r="D50499" s="122"/>
      <c r="E50499" s="122"/>
    </row>
    <row r="50500" spans="4:5">
      <c r="D50500" s="122"/>
      <c r="E50500" s="122"/>
    </row>
    <row r="50501" spans="4:5">
      <c r="D50501" s="122"/>
      <c r="E50501" s="122"/>
    </row>
    <row r="50502" spans="4:5">
      <c r="D50502" s="122"/>
      <c r="E50502" s="122"/>
    </row>
    <row r="50503" spans="4:5">
      <c r="D50503" s="122"/>
      <c r="E50503" s="122"/>
    </row>
    <row r="50504" spans="4:5">
      <c r="D50504" s="122"/>
      <c r="E50504" s="122"/>
    </row>
    <row r="50505" spans="4:5">
      <c r="D50505" s="122"/>
      <c r="E50505" s="122"/>
    </row>
    <row r="50506" spans="4:5">
      <c r="D50506" s="122"/>
      <c r="E50506" s="122"/>
    </row>
    <row r="50507" spans="4:5">
      <c r="D50507" s="122"/>
      <c r="E50507" s="122"/>
    </row>
    <row r="50508" spans="4:5">
      <c r="D50508" s="122"/>
      <c r="E50508" s="122"/>
    </row>
    <row r="50509" spans="4:5">
      <c r="D50509" s="122"/>
      <c r="E50509" s="122"/>
    </row>
    <row r="50510" spans="4:5">
      <c r="D50510" s="122"/>
      <c r="E50510" s="122"/>
    </row>
    <row r="50511" spans="4:5">
      <c r="D50511" s="122"/>
      <c r="E50511" s="122"/>
    </row>
    <row r="50512" spans="4:5">
      <c r="D50512" s="122"/>
      <c r="E50512" s="122"/>
    </row>
    <row r="50513" spans="4:5">
      <c r="D50513" s="122"/>
      <c r="E50513" s="122"/>
    </row>
    <row r="50514" spans="4:5">
      <c r="D50514" s="122"/>
      <c r="E50514" s="122"/>
    </row>
    <row r="50515" spans="4:5">
      <c r="D50515" s="122"/>
      <c r="E50515" s="122"/>
    </row>
    <row r="50516" spans="4:5">
      <c r="D50516" s="122"/>
      <c r="E50516" s="122"/>
    </row>
    <row r="50517" spans="4:5">
      <c r="D50517" s="122"/>
      <c r="E50517" s="122"/>
    </row>
    <row r="50518" spans="4:5">
      <c r="D50518" s="122"/>
      <c r="E50518" s="122"/>
    </row>
    <row r="50519" spans="4:5">
      <c r="D50519" s="122"/>
      <c r="E50519" s="122"/>
    </row>
    <row r="50520" spans="4:5">
      <c r="D50520" s="122"/>
      <c r="E50520" s="122"/>
    </row>
    <row r="50521" spans="4:5">
      <c r="D50521" s="122"/>
      <c r="E50521" s="122"/>
    </row>
    <row r="50522" spans="4:5">
      <c r="D50522" s="122"/>
      <c r="E50522" s="122"/>
    </row>
    <row r="50523" spans="4:5">
      <c r="D50523" s="122"/>
      <c r="E50523" s="122"/>
    </row>
    <row r="50524" spans="4:5">
      <c r="D50524" s="122"/>
      <c r="E50524" s="122"/>
    </row>
    <row r="50525" spans="4:5">
      <c r="D50525" s="122"/>
      <c r="E50525" s="122"/>
    </row>
    <row r="50526" spans="4:5">
      <c r="D50526" s="122"/>
      <c r="E50526" s="122"/>
    </row>
    <row r="50527" spans="4:5">
      <c r="D50527" s="122"/>
      <c r="E50527" s="122"/>
    </row>
    <row r="50528" spans="4:5">
      <c r="D50528" s="122"/>
      <c r="E50528" s="122"/>
    </row>
    <row r="50529" spans="4:5">
      <c r="D50529" s="122"/>
      <c r="E50529" s="122"/>
    </row>
    <row r="50530" spans="4:5">
      <c r="D50530" s="122"/>
      <c r="E50530" s="122"/>
    </row>
    <row r="50531" spans="4:5">
      <c r="D50531" s="122"/>
      <c r="E50531" s="122"/>
    </row>
    <row r="50532" spans="4:5">
      <c r="D50532" s="122"/>
      <c r="E50532" s="122"/>
    </row>
    <row r="50533" spans="4:5">
      <c r="D50533" s="122"/>
      <c r="E50533" s="122"/>
    </row>
    <row r="50534" spans="4:5">
      <c r="D50534" s="122"/>
      <c r="E50534" s="122"/>
    </row>
    <row r="50535" spans="4:5">
      <c r="D50535" s="122"/>
      <c r="E50535" s="122"/>
    </row>
    <row r="50536" spans="4:5">
      <c r="D50536" s="122"/>
      <c r="E50536" s="122"/>
    </row>
    <row r="50537" spans="4:5">
      <c r="D50537" s="122"/>
      <c r="E50537" s="122"/>
    </row>
    <row r="50538" spans="4:5">
      <c r="D50538" s="122"/>
      <c r="E50538" s="122"/>
    </row>
    <row r="50539" spans="4:5">
      <c r="D50539" s="122"/>
      <c r="E50539" s="122"/>
    </row>
    <row r="50540" spans="4:5">
      <c r="D50540" s="122"/>
      <c r="E50540" s="122"/>
    </row>
    <row r="50541" spans="4:5">
      <c r="D50541" s="122"/>
      <c r="E50541" s="122"/>
    </row>
    <row r="50542" spans="4:5">
      <c r="D50542" s="122"/>
      <c r="E50542" s="122"/>
    </row>
    <row r="50543" spans="4:5">
      <c r="D50543" s="122"/>
      <c r="E50543" s="122"/>
    </row>
    <row r="50544" spans="4:5">
      <c r="D50544" s="122"/>
      <c r="E50544" s="122"/>
    </row>
    <row r="50545" spans="4:5">
      <c r="D50545" s="122"/>
      <c r="E50545" s="122"/>
    </row>
    <row r="50546" spans="4:5">
      <c r="D50546" s="122"/>
      <c r="E50546" s="122"/>
    </row>
    <row r="50547" spans="4:5">
      <c r="D50547" s="122"/>
      <c r="E50547" s="122"/>
    </row>
    <row r="50548" spans="4:5">
      <c r="D50548" s="122"/>
      <c r="E50548" s="122"/>
    </row>
    <row r="50549" spans="4:5">
      <c r="D50549" s="122"/>
      <c r="E50549" s="122"/>
    </row>
    <row r="50550" spans="4:5">
      <c r="D50550" s="122"/>
      <c r="E50550" s="122"/>
    </row>
    <row r="50551" spans="4:5">
      <c r="D50551" s="122"/>
      <c r="E50551" s="122"/>
    </row>
    <row r="50552" spans="4:5">
      <c r="D50552" s="122"/>
      <c r="E50552" s="122"/>
    </row>
    <row r="50553" spans="4:5">
      <c r="D50553" s="122"/>
      <c r="E50553" s="122"/>
    </row>
    <row r="50554" spans="4:5">
      <c r="D50554" s="122"/>
      <c r="E50554" s="122"/>
    </row>
    <row r="50555" spans="4:5">
      <c r="D50555" s="122"/>
      <c r="E50555" s="122"/>
    </row>
    <row r="50556" spans="4:5">
      <c r="D50556" s="122"/>
      <c r="E50556" s="122"/>
    </row>
    <row r="50557" spans="4:5">
      <c r="D50557" s="122"/>
      <c r="E50557" s="122"/>
    </row>
    <row r="50558" spans="4:5">
      <c r="D50558" s="122"/>
      <c r="E50558" s="122"/>
    </row>
    <row r="50559" spans="4:5">
      <c r="D50559" s="122"/>
      <c r="E50559" s="122"/>
    </row>
    <row r="50560" spans="4:5">
      <c r="D50560" s="122"/>
      <c r="E50560" s="122"/>
    </row>
    <row r="50561" spans="4:5">
      <c r="D50561" s="122"/>
      <c r="E50561" s="122"/>
    </row>
    <row r="50562" spans="4:5">
      <c r="D50562" s="122"/>
      <c r="E50562" s="122"/>
    </row>
    <row r="50563" spans="4:5">
      <c r="D50563" s="122"/>
      <c r="E50563" s="122"/>
    </row>
    <row r="50564" spans="4:5">
      <c r="D50564" s="122"/>
      <c r="E50564" s="122"/>
    </row>
    <row r="50565" spans="4:5">
      <c r="D50565" s="122"/>
      <c r="E50565" s="122"/>
    </row>
    <row r="50566" spans="4:5">
      <c r="D50566" s="122"/>
      <c r="E50566" s="122"/>
    </row>
    <row r="50567" spans="4:5">
      <c r="D50567" s="122"/>
      <c r="E50567" s="122"/>
    </row>
    <row r="50568" spans="4:5">
      <c r="D50568" s="122"/>
      <c r="E50568" s="122"/>
    </row>
    <row r="50569" spans="4:5">
      <c r="D50569" s="122"/>
      <c r="E50569" s="122"/>
    </row>
    <row r="50570" spans="4:5">
      <c r="D50570" s="122"/>
      <c r="E50570" s="122"/>
    </row>
    <row r="50571" spans="4:5">
      <c r="D50571" s="122"/>
      <c r="E50571" s="122"/>
    </row>
    <row r="50572" spans="4:5">
      <c r="D50572" s="122"/>
      <c r="E50572" s="122"/>
    </row>
    <row r="50573" spans="4:5">
      <c r="D50573" s="122"/>
      <c r="E50573" s="122"/>
    </row>
    <row r="50574" spans="4:5">
      <c r="D50574" s="122"/>
      <c r="E50574" s="122"/>
    </row>
    <row r="50575" spans="4:5">
      <c r="D50575" s="122"/>
      <c r="E50575" s="122"/>
    </row>
    <row r="50576" spans="4:5">
      <c r="D50576" s="122"/>
      <c r="E50576" s="122"/>
    </row>
    <row r="50577" spans="4:5">
      <c r="D50577" s="122"/>
      <c r="E50577" s="122"/>
    </row>
    <row r="50578" spans="4:5">
      <c r="D50578" s="122"/>
      <c r="E50578" s="122"/>
    </row>
    <row r="50579" spans="4:5">
      <c r="D50579" s="122"/>
      <c r="E50579" s="122"/>
    </row>
    <row r="50580" spans="4:5">
      <c r="D50580" s="122"/>
      <c r="E50580" s="122"/>
    </row>
    <row r="50581" spans="4:5">
      <c r="D50581" s="122"/>
      <c r="E50581" s="122"/>
    </row>
    <row r="50582" spans="4:5">
      <c r="D50582" s="122"/>
      <c r="E50582" s="122"/>
    </row>
    <row r="50583" spans="4:5">
      <c r="D50583" s="122"/>
      <c r="E50583" s="122"/>
    </row>
    <row r="50584" spans="4:5">
      <c r="D50584" s="122"/>
      <c r="E50584" s="122"/>
    </row>
    <row r="50585" spans="4:5">
      <c r="D50585" s="122"/>
      <c r="E50585" s="122"/>
    </row>
    <row r="50586" spans="4:5">
      <c r="D50586" s="122"/>
      <c r="E50586" s="122"/>
    </row>
    <row r="50587" spans="4:5">
      <c r="D50587" s="122"/>
      <c r="E50587" s="122"/>
    </row>
    <row r="50588" spans="4:5">
      <c r="D50588" s="122"/>
      <c r="E50588" s="122"/>
    </row>
    <row r="50589" spans="4:5">
      <c r="D50589" s="122"/>
      <c r="E50589" s="122"/>
    </row>
    <row r="50590" spans="4:5">
      <c r="D50590" s="122"/>
      <c r="E50590" s="122"/>
    </row>
    <row r="50591" spans="4:5">
      <c r="D50591" s="122"/>
      <c r="E50591" s="122"/>
    </row>
    <row r="50592" spans="4:5">
      <c r="D50592" s="122"/>
      <c r="E50592" s="122"/>
    </row>
    <row r="50593" spans="4:5">
      <c r="D50593" s="122"/>
      <c r="E50593" s="122"/>
    </row>
    <row r="50594" spans="4:5">
      <c r="D50594" s="122"/>
      <c r="E50594" s="122"/>
    </row>
    <row r="50595" spans="4:5">
      <c r="D50595" s="122"/>
      <c r="E50595" s="122"/>
    </row>
    <row r="50596" spans="4:5">
      <c r="D50596" s="122"/>
      <c r="E50596" s="122"/>
    </row>
    <row r="50597" spans="4:5">
      <c r="D50597" s="122"/>
      <c r="E50597" s="122"/>
    </row>
    <row r="50598" spans="4:5">
      <c r="D50598" s="122"/>
      <c r="E50598" s="122"/>
    </row>
    <row r="50599" spans="4:5">
      <c r="D50599" s="122"/>
      <c r="E50599" s="122"/>
    </row>
    <row r="50600" spans="4:5">
      <c r="D50600" s="122"/>
      <c r="E50600" s="122"/>
    </row>
    <row r="50601" spans="4:5">
      <c r="D50601" s="122"/>
      <c r="E50601" s="122"/>
    </row>
    <row r="50602" spans="4:5">
      <c r="D50602" s="122"/>
      <c r="E50602" s="122"/>
    </row>
    <row r="50603" spans="4:5">
      <c r="D50603" s="122"/>
      <c r="E50603" s="122"/>
    </row>
    <row r="50604" spans="4:5">
      <c r="D50604" s="122"/>
      <c r="E50604" s="122"/>
    </row>
    <row r="50605" spans="4:5">
      <c r="D50605" s="122"/>
      <c r="E50605" s="122"/>
    </row>
    <row r="50606" spans="4:5">
      <c r="D50606" s="122"/>
      <c r="E50606" s="122"/>
    </row>
    <row r="50607" spans="4:5">
      <c r="D50607" s="122"/>
      <c r="E50607" s="122"/>
    </row>
    <row r="50608" spans="4:5">
      <c r="D50608" s="122"/>
      <c r="E50608" s="122"/>
    </row>
    <row r="50609" spans="4:5">
      <c r="D50609" s="122"/>
      <c r="E50609" s="122"/>
    </row>
    <row r="50610" spans="4:5">
      <c r="D50610" s="122"/>
      <c r="E50610" s="122"/>
    </row>
    <row r="50611" spans="4:5">
      <c r="D50611" s="122"/>
      <c r="E50611" s="122"/>
    </row>
    <row r="50612" spans="4:5">
      <c r="D50612" s="122"/>
      <c r="E50612" s="122"/>
    </row>
    <row r="50613" spans="4:5">
      <c r="D50613" s="122"/>
      <c r="E50613" s="122"/>
    </row>
    <row r="50614" spans="4:5">
      <c r="D50614" s="122"/>
      <c r="E50614" s="122"/>
    </row>
    <row r="50615" spans="4:5">
      <c r="D50615" s="122"/>
      <c r="E50615" s="122"/>
    </row>
    <row r="50616" spans="4:5">
      <c r="D50616" s="122"/>
      <c r="E50616" s="122"/>
    </row>
    <row r="50617" spans="4:5">
      <c r="D50617" s="122"/>
      <c r="E50617" s="122"/>
    </row>
    <row r="50618" spans="4:5">
      <c r="D50618" s="122"/>
      <c r="E50618" s="122"/>
    </row>
    <row r="50619" spans="4:5">
      <c r="D50619" s="122"/>
      <c r="E50619" s="122"/>
    </row>
    <row r="50620" spans="4:5">
      <c r="D50620" s="122"/>
      <c r="E50620" s="122"/>
    </row>
    <row r="50621" spans="4:5">
      <c r="D50621" s="122"/>
      <c r="E50621" s="122"/>
    </row>
    <row r="50622" spans="4:5">
      <c r="D50622" s="122"/>
      <c r="E50622" s="122"/>
    </row>
    <row r="50623" spans="4:5">
      <c r="D50623" s="122"/>
      <c r="E50623" s="122"/>
    </row>
    <row r="50624" spans="4:5">
      <c r="D50624" s="122"/>
      <c r="E50624" s="122"/>
    </row>
    <row r="50625" spans="4:5">
      <c r="D50625" s="122"/>
      <c r="E50625" s="122"/>
    </row>
    <row r="50626" spans="4:5">
      <c r="D50626" s="122"/>
      <c r="E50626" s="122"/>
    </row>
    <row r="50627" spans="4:5">
      <c r="D50627" s="122"/>
      <c r="E50627" s="122"/>
    </row>
    <row r="50628" spans="4:5">
      <c r="D50628" s="122"/>
      <c r="E50628" s="122"/>
    </row>
    <row r="50629" spans="4:5">
      <c r="D50629" s="122"/>
      <c r="E50629" s="122"/>
    </row>
    <row r="50630" spans="4:5">
      <c r="D50630" s="122"/>
      <c r="E50630" s="122"/>
    </row>
    <row r="50631" spans="4:5">
      <c r="D50631" s="122"/>
      <c r="E50631" s="122"/>
    </row>
    <row r="50632" spans="4:5">
      <c r="D50632" s="122"/>
      <c r="E50632" s="122"/>
    </row>
    <row r="50633" spans="4:5">
      <c r="D50633" s="122"/>
      <c r="E50633" s="122"/>
    </row>
    <row r="50634" spans="4:5">
      <c r="D50634" s="122"/>
      <c r="E50634" s="122"/>
    </row>
    <row r="50635" spans="4:5">
      <c r="D50635" s="122"/>
      <c r="E50635" s="122"/>
    </row>
    <row r="50636" spans="4:5">
      <c r="D50636" s="122"/>
      <c r="E50636" s="122"/>
    </row>
    <row r="50637" spans="4:5">
      <c r="D50637" s="122"/>
      <c r="E50637" s="122"/>
    </row>
    <row r="50638" spans="4:5">
      <c r="D50638" s="122"/>
      <c r="E50638" s="122"/>
    </row>
    <row r="50639" spans="4:5">
      <c r="D50639" s="122"/>
      <c r="E50639" s="122"/>
    </row>
    <row r="50640" spans="4:5">
      <c r="D50640" s="122"/>
      <c r="E50640" s="122"/>
    </row>
    <row r="50641" spans="4:5">
      <c r="D50641" s="122"/>
      <c r="E50641" s="122"/>
    </row>
    <row r="50642" spans="4:5">
      <c r="D50642" s="122"/>
      <c r="E50642" s="122"/>
    </row>
    <row r="50643" spans="4:5">
      <c r="D50643" s="122"/>
      <c r="E50643" s="122"/>
    </row>
    <row r="50644" spans="4:5">
      <c r="D50644" s="122"/>
      <c r="E50644" s="122"/>
    </row>
    <row r="50645" spans="4:5">
      <c r="D50645" s="122"/>
      <c r="E50645" s="122"/>
    </row>
    <row r="50646" spans="4:5">
      <c r="D50646" s="122"/>
      <c r="E50646" s="122"/>
    </row>
    <row r="50647" spans="4:5">
      <c r="D50647" s="122"/>
      <c r="E50647" s="122"/>
    </row>
    <row r="50648" spans="4:5">
      <c r="D50648" s="122"/>
      <c r="E50648" s="122"/>
    </row>
    <row r="50649" spans="4:5">
      <c r="D50649" s="122"/>
      <c r="E50649" s="122"/>
    </row>
    <row r="50650" spans="4:5">
      <c r="D50650" s="122"/>
      <c r="E50650" s="122"/>
    </row>
    <row r="50651" spans="4:5">
      <c r="D50651" s="122"/>
      <c r="E50651" s="122"/>
    </row>
    <row r="50652" spans="4:5">
      <c r="D50652" s="122"/>
      <c r="E50652" s="122"/>
    </row>
    <row r="50653" spans="4:5">
      <c r="D50653" s="122"/>
      <c r="E50653" s="122"/>
    </row>
    <row r="50654" spans="4:5">
      <c r="D50654" s="122"/>
      <c r="E50654" s="122"/>
    </row>
    <row r="50655" spans="4:5">
      <c r="D50655" s="122"/>
      <c r="E50655" s="122"/>
    </row>
    <row r="50656" spans="4:5">
      <c r="D50656" s="122"/>
      <c r="E50656" s="122"/>
    </row>
    <row r="50657" spans="4:5">
      <c r="D50657" s="122"/>
      <c r="E50657" s="122"/>
    </row>
    <row r="50658" spans="4:5">
      <c r="D50658" s="122"/>
      <c r="E50658" s="122"/>
    </row>
    <row r="50659" spans="4:5">
      <c r="D50659" s="122"/>
      <c r="E50659" s="122"/>
    </row>
    <row r="50660" spans="4:5">
      <c r="D50660" s="122"/>
      <c r="E50660" s="122"/>
    </row>
    <row r="50661" spans="4:5">
      <c r="D50661" s="122"/>
      <c r="E50661" s="122"/>
    </row>
    <row r="50662" spans="4:5">
      <c r="D50662" s="122"/>
      <c r="E50662" s="122"/>
    </row>
    <row r="50663" spans="4:5">
      <c r="D50663" s="122"/>
      <c r="E50663" s="122"/>
    </row>
    <row r="50664" spans="4:5">
      <c r="D50664" s="122"/>
      <c r="E50664" s="122"/>
    </row>
    <row r="50665" spans="4:5">
      <c r="D50665" s="122"/>
      <c r="E50665" s="122"/>
    </row>
    <row r="50666" spans="4:5">
      <c r="D50666" s="122"/>
      <c r="E50666" s="122"/>
    </row>
    <row r="50667" spans="4:5">
      <c r="D50667" s="122"/>
      <c r="E50667" s="122"/>
    </row>
    <row r="50668" spans="4:5">
      <c r="D50668" s="122"/>
      <c r="E50668" s="122"/>
    </row>
    <row r="50669" spans="4:5">
      <c r="D50669" s="122"/>
      <c r="E50669" s="122"/>
    </row>
    <row r="50670" spans="4:5">
      <c r="D50670" s="122"/>
      <c r="E50670" s="122"/>
    </row>
    <row r="50671" spans="4:5">
      <c r="D50671" s="122"/>
      <c r="E50671" s="122"/>
    </row>
    <row r="50672" spans="4:5">
      <c r="D50672" s="122"/>
      <c r="E50672" s="122"/>
    </row>
    <row r="50673" spans="4:5">
      <c r="D50673" s="122"/>
      <c r="E50673" s="122"/>
    </row>
    <row r="50674" spans="4:5">
      <c r="D50674" s="122"/>
      <c r="E50674" s="122"/>
    </row>
    <row r="50675" spans="4:5">
      <c r="D50675" s="122"/>
      <c r="E50675" s="122"/>
    </row>
    <row r="50676" spans="4:5">
      <c r="D50676" s="122"/>
      <c r="E50676" s="122"/>
    </row>
    <row r="50677" spans="4:5">
      <c r="D50677" s="122"/>
      <c r="E50677" s="122"/>
    </row>
    <row r="50678" spans="4:5">
      <c r="D50678" s="122"/>
      <c r="E50678" s="122"/>
    </row>
    <row r="50679" spans="4:5">
      <c r="D50679" s="122"/>
      <c r="E50679" s="122"/>
    </row>
    <row r="50680" spans="4:5">
      <c r="D50680" s="122"/>
      <c r="E50680" s="122"/>
    </row>
    <row r="50681" spans="4:5">
      <c r="D50681" s="122"/>
      <c r="E50681" s="122"/>
    </row>
    <row r="50682" spans="4:5">
      <c r="D50682" s="122"/>
      <c r="E50682" s="122"/>
    </row>
    <row r="50683" spans="4:5">
      <c r="D50683" s="122"/>
      <c r="E50683" s="122"/>
    </row>
    <row r="50684" spans="4:5">
      <c r="D50684" s="122"/>
      <c r="E50684" s="122"/>
    </row>
    <row r="50685" spans="4:5">
      <c r="D50685" s="122"/>
      <c r="E50685" s="122"/>
    </row>
    <row r="50686" spans="4:5">
      <c r="D50686" s="122"/>
      <c r="E50686" s="122"/>
    </row>
    <row r="50687" spans="4:5">
      <c r="D50687" s="122"/>
      <c r="E50687" s="122"/>
    </row>
    <row r="50688" spans="4:5">
      <c r="D50688" s="122"/>
      <c r="E50688" s="122"/>
    </row>
    <row r="50689" spans="4:5">
      <c r="D50689" s="122"/>
      <c r="E50689" s="122"/>
    </row>
    <row r="50690" spans="4:5">
      <c r="D50690" s="122"/>
      <c r="E50690" s="122"/>
    </row>
    <row r="50691" spans="4:5">
      <c r="D50691" s="122"/>
      <c r="E50691" s="122"/>
    </row>
    <row r="50692" spans="4:5">
      <c r="D50692" s="122"/>
      <c r="E50692" s="122"/>
    </row>
    <row r="50693" spans="4:5">
      <c r="D50693" s="122"/>
      <c r="E50693" s="122"/>
    </row>
    <row r="50694" spans="4:5">
      <c r="D50694" s="122"/>
      <c r="E50694" s="122"/>
    </row>
    <row r="50695" spans="4:5">
      <c r="D50695" s="122"/>
      <c r="E50695" s="122"/>
    </row>
    <row r="50696" spans="4:5">
      <c r="D50696" s="122"/>
      <c r="E50696" s="122"/>
    </row>
    <row r="50697" spans="4:5">
      <c r="D50697" s="122"/>
      <c r="E50697" s="122"/>
    </row>
    <row r="50698" spans="4:5">
      <c r="D50698" s="122"/>
      <c r="E50698" s="122"/>
    </row>
    <row r="50699" spans="4:5">
      <c r="D50699" s="122"/>
      <c r="E50699" s="122"/>
    </row>
    <row r="50700" spans="4:5">
      <c r="D50700" s="122"/>
      <c r="E50700" s="122"/>
    </row>
    <row r="50701" spans="4:5">
      <c r="D50701" s="122"/>
      <c r="E50701" s="122"/>
    </row>
    <row r="50702" spans="4:5">
      <c r="D50702" s="122"/>
      <c r="E50702" s="122"/>
    </row>
    <row r="50703" spans="4:5">
      <c r="D50703" s="122"/>
      <c r="E50703" s="122"/>
    </row>
    <row r="50704" spans="4:5">
      <c r="D50704" s="122"/>
      <c r="E50704" s="122"/>
    </row>
    <row r="50705" spans="4:5">
      <c r="D50705" s="122"/>
      <c r="E50705" s="122"/>
    </row>
    <row r="50706" spans="4:5">
      <c r="D50706" s="122"/>
      <c r="E50706" s="122"/>
    </row>
    <row r="50707" spans="4:5">
      <c r="D50707" s="122"/>
      <c r="E50707" s="122"/>
    </row>
    <row r="50708" spans="4:5">
      <c r="D50708" s="122"/>
      <c r="E50708" s="122"/>
    </row>
    <row r="50709" spans="4:5">
      <c r="D50709" s="122"/>
      <c r="E50709" s="122"/>
    </row>
    <row r="50710" spans="4:5">
      <c r="D50710" s="122"/>
      <c r="E50710" s="122"/>
    </row>
    <row r="50711" spans="4:5">
      <c r="D50711" s="122"/>
      <c r="E50711" s="122"/>
    </row>
    <row r="50712" spans="4:5">
      <c r="D50712" s="122"/>
      <c r="E50712" s="122"/>
    </row>
    <row r="50713" spans="4:5">
      <c r="D50713" s="122"/>
      <c r="E50713" s="122"/>
    </row>
    <row r="50714" spans="4:5">
      <c r="D50714" s="122"/>
      <c r="E50714" s="122"/>
    </row>
    <row r="50715" spans="4:5">
      <c r="D50715" s="122"/>
      <c r="E50715" s="122"/>
    </row>
    <row r="50716" spans="4:5">
      <c r="D50716" s="122"/>
      <c r="E50716" s="122"/>
    </row>
    <row r="50717" spans="4:5">
      <c r="D50717" s="122"/>
      <c r="E50717" s="122"/>
    </row>
    <row r="50718" spans="4:5">
      <c r="D50718" s="122"/>
      <c r="E50718" s="122"/>
    </row>
    <row r="50719" spans="4:5">
      <c r="D50719" s="122"/>
      <c r="E50719" s="122"/>
    </row>
    <row r="50720" spans="4:5">
      <c r="D50720" s="122"/>
      <c r="E50720" s="122"/>
    </row>
    <row r="50721" spans="4:5">
      <c r="D50721" s="122"/>
      <c r="E50721" s="122"/>
    </row>
    <row r="50722" spans="4:5">
      <c r="D50722" s="122"/>
      <c r="E50722" s="122"/>
    </row>
    <row r="50723" spans="4:5">
      <c r="D50723" s="122"/>
      <c r="E50723" s="122"/>
    </row>
    <row r="50724" spans="4:5">
      <c r="D50724" s="122"/>
      <c r="E50724" s="122"/>
    </row>
    <row r="50725" spans="4:5">
      <c r="D50725" s="122"/>
      <c r="E50725" s="122"/>
    </row>
    <row r="50726" spans="4:5">
      <c r="D50726" s="122"/>
      <c r="E50726" s="122"/>
    </row>
    <row r="50727" spans="4:5">
      <c r="D50727" s="122"/>
      <c r="E50727" s="122"/>
    </row>
    <row r="50728" spans="4:5">
      <c r="D50728" s="122"/>
      <c r="E50728" s="122"/>
    </row>
    <row r="50729" spans="4:5">
      <c r="D50729" s="122"/>
      <c r="E50729" s="122"/>
    </row>
    <row r="50730" spans="4:5">
      <c r="D50730" s="122"/>
      <c r="E50730" s="122"/>
    </row>
    <row r="50731" spans="4:5">
      <c r="D50731" s="122"/>
      <c r="E50731" s="122"/>
    </row>
    <row r="50732" spans="4:5">
      <c r="D50732" s="122"/>
      <c r="E50732" s="122"/>
    </row>
    <row r="50733" spans="4:5">
      <c r="D50733" s="122"/>
      <c r="E50733" s="122"/>
    </row>
    <row r="50734" spans="4:5">
      <c r="D50734" s="122"/>
      <c r="E50734" s="122"/>
    </row>
    <row r="50735" spans="4:5">
      <c r="D50735" s="122"/>
      <c r="E50735" s="122"/>
    </row>
    <row r="50736" spans="4:5">
      <c r="D50736" s="122"/>
      <c r="E50736" s="122"/>
    </row>
    <row r="50737" spans="4:5">
      <c r="D50737" s="122"/>
      <c r="E50737" s="122"/>
    </row>
    <row r="50738" spans="4:5">
      <c r="D50738" s="122"/>
      <c r="E50738" s="122"/>
    </row>
    <row r="50739" spans="4:5">
      <c r="D50739" s="122"/>
      <c r="E50739" s="122"/>
    </row>
    <row r="50740" spans="4:5">
      <c r="D50740" s="122"/>
      <c r="E50740" s="122"/>
    </row>
    <row r="50741" spans="4:5">
      <c r="D50741" s="122"/>
      <c r="E50741" s="122"/>
    </row>
    <row r="50742" spans="4:5">
      <c r="D50742" s="122"/>
      <c r="E50742" s="122"/>
    </row>
    <row r="50743" spans="4:5">
      <c r="D50743" s="122"/>
      <c r="E50743" s="122"/>
    </row>
    <row r="50744" spans="4:5">
      <c r="D50744" s="122"/>
      <c r="E50744" s="122"/>
    </row>
    <row r="50745" spans="4:5">
      <c r="D50745" s="122"/>
      <c r="E50745" s="122"/>
    </row>
    <row r="50746" spans="4:5">
      <c r="D50746" s="122"/>
      <c r="E50746" s="122"/>
    </row>
    <row r="50747" spans="4:5">
      <c r="D50747" s="122"/>
      <c r="E50747" s="122"/>
    </row>
    <row r="50748" spans="4:5">
      <c r="D50748" s="122"/>
      <c r="E50748" s="122"/>
    </row>
    <row r="50749" spans="4:5">
      <c r="D50749" s="122"/>
      <c r="E50749" s="122"/>
    </row>
    <row r="50750" spans="4:5">
      <c r="D50750" s="122"/>
      <c r="E50750" s="122"/>
    </row>
    <row r="50751" spans="4:5">
      <c r="D50751" s="122"/>
      <c r="E50751" s="122"/>
    </row>
    <row r="50752" spans="4:5">
      <c r="D50752" s="122"/>
      <c r="E50752" s="122"/>
    </row>
    <row r="50753" spans="4:5">
      <c r="D50753" s="122"/>
      <c r="E50753" s="122"/>
    </row>
    <row r="50754" spans="4:5">
      <c r="D50754" s="122"/>
      <c r="E50754" s="122"/>
    </row>
    <row r="50755" spans="4:5">
      <c r="D50755" s="122"/>
      <c r="E50755" s="122"/>
    </row>
    <row r="50756" spans="4:5">
      <c r="D50756" s="122"/>
      <c r="E50756" s="122"/>
    </row>
    <row r="50757" spans="4:5">
      <c r="D50757" s="122"/>
      <c r="E50757" s="122"/>
    </row>
    <row r="50758" spans="4:5">
      <c r="D50758" s="122"/>
      <c r="E50758" s="122"/>
    </row>
    <row r="50759" spans="4:5">
      <c r="D50759" s="122"/>
      <c r="E50759" s="122"/>
    </row>
    <row r="50760" spans="4:5">
      <c r="D50760" s="122"/>
      <c r="E50760" s="122"/>
    </row>
    <row r="50761" spans="4:5">
      <c r="D50761" s="122"/>
      <c r="E50761" s="122"/>
    </row>
    <row r="50762" spans="4:5">
      <c r="D50762" s="122"/>
      <c r="E50762" s="122"/>
    </row>
    <row r="50763" spans="4:5">
      <c r="D50763" s="122"/>
      <c r="E50763" s="122"/>
    </row>
    <row r="50764" spans="4:5">
      <c r="D50764" s="122"/>
      <c r="E50764" s="122"/>
    </row>
    <row r="50765" spans="4:5">
      <c r="D50765" s="122"/>
      <c r="E50765" s="122"/>
    </row>
    <row r="50766" spans="4:5">
      <c r="D50766" s="122"/>
      <c r="E50766" s="122"/>
    </row>
    <row r="50767" spans="4:5">
      <c r="D50767" s="122"/>
      <c r="E50767" s="122"/>
    </row>
    <row r="50768" spans="4:5">
      <c r="D50768" s="122"/>
      <c r="E50768" s="122"/>
    </row>
    <row r="50769" spans="4:5">
      <c r="D50769" s="122"/>
      <c r="E50769" s="122"/>
    </row>
    <row r="50770" spans="4:5">
      <c r="D50770" s="122"/>
      <c r="E50770" s="122"/>
    </row>
    <row r="50771" spans="4:5">
      <c r="D50771" s="122"/>
      <c r="E50771" s="122"/>
    </row>
    <row r="50772" spans="4:5">
      <c r="D50772" s="122"/>
      <c r="E50772" s="122"/>
    </row>
    <row r="50773" spans="4:5">
      <c r="D50773" s="122"/>
      <c r="E50773" s="122"/>
    </row>
    <row r="50774" spans="4:5">
      <c r="D50774" s="122"/>
      <c r="E50774" s="122"/>
    </row>
    <row r="50775" spans="4:5">
      <c r="D50775" s="122"/>
      <c r="E50775" s="122"/>
    </row>
    <row r="50776" spans="4:5">
      <c r="D50776" s="122"/>
      <c r="E50776" s="122"/>
    </row>
    <row r="50777" spans="4:5">
      <c r="D50777" s="122"/>
      <c r="E50777" s="122"/>
    </row>
    <row r="50778" spans="4:5">
      <c r="D50778" s="122"/>
      <c r="E50778" s="122"/>
    </row>
    <row r="50779" spans="4:5">
      <c r="D50779" s="122"/>
      <c r="E50779" s="122"/>
    </row>
    <row r="50780" spans="4:5">
      <c r="D50780" s="122"/>
      <c r="E50780" s="122"/>
    </row>
    <row r="50781" spans="4:5">
      <c r="D50781" s="122"/>
      <c r="E50781" s="122"/>
    </row>
    <row r="50782" spans="4:5">
      <c r="D50782" s="122"/>
      <c r="E50782" s="122"/>
    </row>
    <row r="50783" spans="4:5">
      <c r="D50783" s="122"/>
      <c r="E50783" s="122"/>
    </row>
    <row r="50784" spans="4:5">
      <c r="D50784" s="122"/>
      <c r="E50784" s="122"/>
    </row>
    <row r="50785" spans="4:5">
      <c r="D50785" s="122"/>
      <c r="E50785" s="122"/>
    </row>
    <row r="50786" spans="4:5">
      <c r="D50786" s="122"/>
      <c r="E50786" s="122"/>
    </row>
    <row r="50787" spans="4:5">
      <c r="D50787" s="122"/>
      <c r="E50787" s="122"/>
    </row>
    <row r="50788" spans="4:5">
      <c r="D50788" s="122"/>
      <c r="E50788" s="122"/>
    </row>
    <row r="50789" spans="4:5">
      <c r="D50789" s="122"/>
      <c r="E50789" s="122"/>
    </row>
    <row r="50790" spans="4:5">
      <c r="D50790" s="122"/>
      <c r="E50790" s="122"/>
    </row>
    <row r="50791" spans="4:5">
      <c r="D50791" s="122"/>
      <c r="E50791" s="122"/>
    </row>
    <row r="50792" spans="4:5">
      <c r="D50792" s="122"/>
      <c r="E50792" s="122"/>
    </row>
    <row r="50793" spans="4:5">
      <c r="D50793" s="122"/>
      <c r="E50793" s="122"/>
    </row>
    <row r="50794" spans="4:5">
      <c r="D50794" s="122"/>
      <c r="E50794" s="122"/>
    </row>
    <row r="50795" spans="4:5">
      <c r="D50795" s="122"/>
      <c r="E50795" s="122"/>
    </row>
    <row r="50796" spans="4:5">
      <c r="D50796" s="122"/>
      <c r="E50796" s="122"/>
    </row>
    <row r="50797" spans="4:5">
      <c r="D50797" s="122"/>
      <c r="E50797" s="122"/>
    </row>
    <row r="50798" spans="4:5">
      <c r="D50798" s="122"/>
      <c r="E50798" s="122"/>
    </row>
    <row r="50799" spans="4:5">
      <c r="D50799" s="122"/>
      <c r="E50799" s="122"/>
    </row>
    <row r="50800" spans="4:5">
      <c r="D50800" s="122"/>
      <c r="E50800" s="122"/>
    </row>
    <row r="50801" spans="4:5">
      <c r="D50801" s="122"/>
      <c r="E50801" s="122"/>
    </row>
    <row r="50802" spans="4:5">
      <c r="D50802" s="122"/>
      <c r="E50802" s="122"/>
    </row>
    <row r="50803" spans="4:5">
      <c r="D50803" s="122"/>
      <c r="E50803" s="122"/>
    </row>
    <row r="50804" spans="4:5">
      <c r="D50804" s="122"/>
      <c r="E50804" s="122"/>
    </row>
    <row r="50805" spans="4:5">
      <c r="D50805" s="122"/>
      <c r="E50805" s="122"/>
    </row>
    <row r="50806" spans="4:5">
      <c r="D50806" s="122"/>
      <c r="E50806" s="122"/>
    </row>
    <row r="50807" spans="4:5">
      <c r="D50807" s="122"/>
      <c r="E50807" s="122"/>
    </row>
    <row r="50808" spans="4:5">
      <c r="D50808" s="122"/>
      <c r="E50808" s="122"/>
    </row>
    <row r="50809" spans="4:5">
      <c r="D50809" s="122"/>
      <c r="E50809" s="122"/>
    </row>
    <row r="50810" spans="4:5">
      <c r="D50810" s="122"/>
      <c r="E50810" s="122"/>
    </row>
    <row r="50811" spans="4:5">
      <c r="D50811" s="122"/>
      <c r="E50811" s="122"/>
    </row>
    <row r="50812" spans="4:5">
      <c r="D50812" s="122"/>
      <c r="E50812" s="122"/>
    </row>
    <row r="50813" spans="4:5">
      <c r="D50813" s="122"/>
      <c r="E50813" s="122"/>
    </row>
    <row r="50814" spans="4:5">
      <c r="D50814" s="122"/>
      <c r="E50814" s="122"/>
    </row>
    <row r="50815" spans="4:5">
      <c r="D50815" s="122"/>
      <c r="E50815" s="122"/>
    </row>
    <row r="50816" spans="4:5">
      <c r="D50816" s="122"/>
      <c r="E50816" s="122"/>
    </row>
    <row r="50817" spans="4:5">
      <c r="D50817" s="122"/>
      <c r="E50817" s="122"/>
    </row>
    <row r="50818" spans="4:5">
      <c r="D50818" s="122"/>
      <c r="E50818" s="122"/>
    </row>
    <row r="50819" spans="4:5">
      <c r="D50819" s="122"/>
      <c r="E50819" s="122"/>
    </row>
    <row r="50820" spans="4:5">
      <c r="D50820" s="122"/>
      <c r="E50820" s="122"/>
    </row>
    <row r="50821" spans="4:5">
      <c r="D50821" s="122"/>
      <c r="E50821" s="122"/>
    </row>
    <row r="50822" spans="4:5">
      <c r="D50822" s="122"/>
      <c r="E50822" s="122"/>
    </row>
    <row r="50823" spans="4:5">
      <c r="D50823" s="122"/>
      <c r="E50823" s="122"/>
    </row>
    <row r="50824" spans="4:5">
      <c r="D50824" s="122"/>
      <c r="E50824" s="122"/>
    </row>
    <row r="50825" spans="4:5">
      <c r="D50825" s="122"/>
      <c r="E50825" s="122"/>
    </row>
    <row r="50826" spans="4:5">
      <c r="D50826" s="122"/>
      <c r="E50826" s="122"/>
    </row>
    <row r="50827" spans="4:5">
      <c r="D50827" s="122"/>
      <c r="E50827" s="122"/>
    </row>
    <row r="50828" spans="4:5">
      <c r="D50828" s="122"/>
      <c r="E50828" s="122"/>
    </row>
    <row r="50829" spans="4:5">
      <c r="D50829" s="122"/>
      <c r="E50829" s="122"/>
    </row>
    <row r="50830" spans="4:5">
      <c r="D50830" s="122"/>
      <c r="E50830" s="122"/>
    </row>
    <row r="50831" spans="4:5">
      <c r="D50831" s="122"/>
      <c r="E50831" s="122"/>
    </row>
    <row r="50832" spans="4:5">
      <c r="D50832" s="122"/>
      <c r="E50832" s="122"/>
    </row>
    <row r="50833" spans="4:5">
      <c r="D50833" s="122"/>
      <c r="E50833" s="122"/>
    </row>
    <row r="50834" spans="4:5">
      <c r="D50834" s="122"/>
      <c r="E50834" s="122"/>
    </row>
    <row r="50835" spans="4:5">
      <c r="D50835" s="122"/>
      <c r="E50835" s="122"/>
    </row>
    <row r="50836" spans="4:5">
      <c r="D50836" s="122"/>
      <c r="E50836" s="122"/>
    </row>
    <row r="50837" spans="4:5">
      <c r="D50837" s="122"/>
      <c r="E50837" s="122"/>
    </row>
    <row r="50838" spans="4:5">
      <c r="D50838" s="122"/>
      <c r="E50838" s="122"/>
    </row>
    <row r="50839" spans="4:5">
      <c r="D50839" s="122"/>
      <c r="E50839" s="122"/>
    </row>
    <row r="50840" spans="4:5">
      <c r="D50840" s="122"/>
      <c r="E50840" s="122"/>
    </row>
    <row r="50841" spans="4:5">
      <c r="D50841" s="122"/>
      <c r="E50841" s="122"/>
    </row>
    <row r="50842" spans="4:5">
      <c r="D50842" s="122"/>
      <c r="E50842" s="122"/>
    </row>
    <row r="50843" spans="4:5">
      <c r="D50843" s="122"/>
      <c r="E50843" s="122"/>
    </row>
    <row r="50844" spans="4:5">
      <c r="D50844" s="122"/>
      <c r="E50844" s="122"/>
    </row>
    <row r="50845" spans="4:5">
      <c r="D50845" s="122"/>
      <c r="E50845" s="122"/>
    </row>
    <row r="50846" spans="4:5">
      <c r="D50846" s="122"/>
      <c r="E50846" s="122"/>
    </row>
    <row r="50847" spans="4:5">
      <c r="D50847" s="122"/>
      <c r="E50847" s="122"/>
    </row>
    <row r="50848" spans="4:5">
      <c r="D50848" s="122"/>
      <c r="E50848" s="122"/>
    </row>
    <row r="50849" spans="4:5">
      <c r="D50849" s="122"/>
      <c r="E50849" s="122"/>
    </row>
    <row r="50850" spans="4:5">
      <c r="D50850" s="122"/>
      <c r="E50850" s="122"/>
    </row>
    <row r="50851" spans="4:5">
      <c r="D50851" s="122"/>
      <c r="E50851" s="122"/>
    </row>
    <row r="50852" spans="4:5">
      <c r="D50852" s="122"/>
      <c r="E50852" s="122"/>
    </row>
    <row r="50853" spans="4:5">
      <c r="D50853" s="122"/>
      <c r="E50853" s="122"/>
    </row>
    <row r="50854" spans="4:5">
      <c r="D50854" s="122"/>
      <c r="E50854" s="122"/>
    </row>
    <row r="50855" spans="4:5">
      <c r="D50855" s="122"/>
      <c r="E50855" s="122"/>
    </row>
    <row r="50856" spans="4:5">
      <c r="D50856" s="122"/>
      <c r="E50856" s="122"/>
    </row>
    <row r="50857" spans="4:5">
      <c r="D50857" s="122"/>
      <c r="E50857" s="122"/>
    </row>
    <row r="50858" spans="4:5">
      <c r="D50858" s="122"/>
      <c r="E50858" s="122"/>
    </row>
    <row r="50859" spans="4:5">
      <c r="D50859" s="122"/>
      <c r="E50859" s="122"/>
    </row>
    <row r="50860" spans="4:5">
      <c r="D50860" s="122"/>
      <c r="E50860" s="122"/>
    </row>
    <row r="50861" spans="4:5">
      <c r="D50861" s="122"/>
      <c r="E50861" s="122"/>
    </row>
    <row r="50862" spans="4:5">
      <c r="D50862" s="122"/>
      <c r="E50862" s="122"/>
    </row>
    <row r="50863" spans="4:5">
      <c r="D50863" s="122"/>
      <c r="E50863" s="122"/>
    </row>
    <row r="50864" spans="4:5">
      <c r="D50864" s="122"/>
      <c r="E50864" s="122"/>
    </row>
    <row r="50865" spans="4:5">
      <c r="D50865" s="122"/>
      <c r="E50865" s="122"/>
    </row>
    <row r="50866" spans="4:5">
      <c r="D50866" s="122"/>
      <c r="E50866" s="122"/>
    </row>
    <row r="50867" spans="4:5">
      <c r="D50867" s="122"/>
      <c r="E50867" s="122"/>
    </row>
    <row r="50868" spans="4:5">
      <c r="D50868" s="122"/>
      <c r="E50868" s="122"/>
    </row>
    <row r="50869" spans="4:5">
      <c r="D50869" s="122"/>
      <c r="E50869" s="122"/>
    </row>
    <row r="50870" spans="4:5">
      <c r="D50870" s="122"/>
      <c r="E50870" s="122"/>
    </row>
    <row r="50871" spans="4:5">
      <c r="D50871" s="122"/>
      <c r="E50871" s="122"/>
    </row>
    <row r="50872" spans="4:5">
      <c r="D50872" s="122"/>
      <c r="E50872" s="122"/>
    </row>
    <row r="50873" spans="4:5">
      <c r="D50873" s="122"/>
      <c r="E50873" s="122"/>
    </row>
    <row r="50874" spans="4:5">
      <c r="D50874" s="122"/>
      <c r="E50874" s="122"/>
    </row>
    <row r="50875" spans="4:5">
      <c r="D50875" s="122"/>
      <c r="E50875" s="122"/>
    </row>
    <row r="50876" spans="4:5">
      <c r="D50876" s="122"/>
      <c r="E50876" s="122"/>
    </row>
    <row r="50877" spans="4:5">
      <c r="D50877" s="122"/>
      <c r="E50877" s="122"/>
    </row>
    <row r="50878" spans="4:5">
      <c r="D50878" s="122"/>
      <c r="E50878" s="122"/>
    </row>
    <row r="50879" spans="4:5">
      <c r="D50879" s="122"/>
      <c r="E50879" s="122"/>
    </row>
    <row r="50880" spans="4:5">
      <c r="D50880" s="122"/>
      <c r="E50880" s="122"/>
    </row>
    <row r="50881" spans="4:5">
      <c r="D50881" s="122"/>
      <c r="E50881" s="122"/>
    </row>
    <row r="50882" spans="4:5">
      <c r="D50882" s="122"/>
      <c r="E50882" s="122"/>
    </row>
    <row r="50883" spans="4:5">
      <c r="D50883" s="122"/>
      <c r="E50883" s="122"/>
    </row>
    <row r="50884" spans="4:5">
      <c r="D50884" s="122"/>
      <c r="E50884" s="122"/>
    </row>
    <row r="50885" spans="4:5">
      <c r="D50885" s="122"/>
      <c r="E50885" s="122"/>
    </row>
    <row r="50886" spans="4:5">
      <c r="D50886" s="122"/>
      <c r="E50886" s="122"/>
    </row>
    <row r="50887" spans="4:5">
      <c r="D50887" s="122"/>
      <c r="E50887" s="122"/>
    </row>
    <row r="50888" spans="4:5">
      <c r="D50888" s="122"/>
      <c r="E50888" s="122"/>
    </row>
    <row r="50889" spans="4:5">
      <c r="D50889" s="122"/>
      <c r="E50889" s="122"/>
    </row>
    <row r="50890" spans="4:5">
      <c r="D50890" s="122"/>
      <c r="E50890" s="122"/>
    </row>
    <row r="50891" spans="4:5">
      <c r="D50891" s="122"/>
      <c r="E50891" s="122"/>
    </row>
    <row r="50892" spans="4:5">
      <c r="D50892" s="122"/>
      <c r="E50892" s="122"/>
    </row>
    <row r="50893" spans="4:5">
      <c r="D50893" s="122"/>
      <c r="E50893" s="122"/>
    </row>
    <row r="50894" spans="4:5">
      <c r="D50894" s="122"/>
      <c r="E50894" s="122"/>
    </row>
    <row r="50895" spans="4:5">
      <c r="D50895" s="122"/>
      <c r="E50895" s="122"/>
    </row>
    <row r="50896" spans="4:5">
      <c r="D50896" s="122"/>
      <c r="E50896" s="122"/>
    </row>
    <row r="50897" spans="4:5">
      <c r="D50897" s="122"/>
      <c r="E50897" s="122"/>
    </row>
    <row r="50898" spans="4:5">
      <c r="D50898" s="122"/>
      <c r="E50898" s="122"/>
    </row>
    <row r="50899" spans="4:5">
      <c r="D50899" s="122"/>
      <c r="E50899" s="122"/>
    </row>
    <row r="50900" spans="4:5">
      <c r="D50900" s="122"/>
      <c r="E50900" s="122"/>
    </row>
    <row r="50901" spans="4:5">
      <c r="D50901" s="122"/>
      <c r="E50901" s="122"/>
    </row>
    <row r="50902" spans="4:5">
      <c r="D50902" s="122"/>
      <c r="E50902" s="122"/>
    </row>
    <row r="50903" spans="4:5">
      <c r="D50903" s="122"/>
      <c r="E50903" s="122"/>
    </row>
    <row r="50904" spans="4:5">
      <c r="D50904" s="122"/>
      <c r="E50904" s="122"/>
    </row>
    <row r="50905" spans="4:5">
      <c r="D50905" s="122"/>
      <c r="E50905" s="122"/>
    </row>
    <row r="50906" spans="4:5">
      <c r="D50906" s="122"/>
      <c r="E50906" s="122"/>
    </row>
    <row r="50907" spans="4:5">
      <c r="D50907" s="122"/>
      <c r="E50907" s="122"/>
    </row>
    <row r="50908" spans="4:5">
      <c r="D50908" s="122"/>
      <c r="E50908" s="122"/>
    </row>
    <row r="50909" spans="4:5">
      <c r="D50909" s="122"/>
      <c r="E50909" s="122"/>
    </row>
    <row r="50910" spans="4:5">
      <c r="D50910" s="122"/>
      <c r="E50910" s="122"/>
    </row>
    <row r="50911" spans="4:5">
      <c r="D50911" s="122"/>
      <c r="E50911" s="122"/>
    </row>
    <row r="50912" spans="4:5">
      <c r="D50912" s="122"/>
      <c r="E50912" s="122"/>
    </row>
    <row r="50913" spans="4:5">
      <c r="D50913" s="122"/>
      <c r="E50913" s="122"/>
    </row>
    <row r="50914" spans="4:5">
      <c r="D50914" s="122"/>
      <c r="E50914" s="122"/>
    </row>
    <row r="50915" spans="4:5">
      <c r="D50915" s="122"/>
      <c r="E50915" s="122"/>
    </row>
    <row r="50916" spans="4:5">
      <c r="D50916" s="122"/>
      <c r="E50916" s="122"/>
    </row>
    <row r="50917" spans="4:5">
      <c r="D50917" s="122"/>
      <c r="E50917" s="122"/>
    </row>
    <row r="50918" spans="4:5">
      <c r="D50918" s="122"/>
      <c r="E50918" s="122"/>
    </row>
    <row r="50919" spans="4:5">
      <c r="D50919" s="122"/>
      <c r="E50919" s="122"/>
    </row>
    <row r="50920" spans="4:5">
      <c r="D50920" s="122"/>
      <c r="E50920" s="122"/>
    </row>
    <row r="50921" spans="4:5">
      <c r="D50921" s="122"/>
      <c r="E50921" s="122"/>
    </row>
    <row r="50922" spans="4:5">
      <c r="D50922" s="122"/>
      <c r="E50922" s="122"/>
    </row>
    <row r="50923" spans="4:5">
      <c r="D50923" s="122"/>
      <c r="E50923" s="122"/>
    </row>
    <row r="50924" spans="4:5">
      <c r="D50924" s="122"/>
      <c r="E50924" s="122"/>
    </row>
    <row r="50925" spans="4:5">
      <c r="D50925" s="122"/>
      <c r="E50925" s="122"/>
    </row>
    <row r="50926" spans="4:5">
      <c r="D50926" s="122"/>
      <c r="E50926" s="122"/>
    </row>
    <row r="50927" spans="4:5">
      <c r="D50927" s="122"/>
      <c r="E50927" s="122"/>
    </row>
    <row r="50928" spans="4:5">
      <c r="D50928" s="122"/>
      <c r="E50928" s="122"/>
    </row>
    <row r="50929" spans="4:5">
      <c r="D50929" s="122"/>
      <c r="E50929" s="122"/>
    </row>
    <row r="50930" spans="4:5">
      <c r="D50930" s="122"/>
      <c r="E50930" s="122"/>
    </row>
    <row r="50931" spans="4:5">
      <c r="D50931" s="122"/>
      <c r="E50931" s="122"/>
    </row>
    <row r="50932" spans="4:5">
      <c r="D50932" s="122"/>
      <c r="E50932" s="122"/>
    </row>
    <row r="50933" spans="4:5">
      <c r="D50933" s="122"/>
      <c r="E50933" s="122"/>
    </row>
    <row r="50934" spans="4:5">
      <c r="D50934" s="122"/>
      <c r="E50934" s="122"/>
    </row>
    <row r="50935" spans="4:5">
      <c r="D50935" s="122"/>
      <c r="E50935" s="122"/>
    </row>
    <row r="50936" spans="4:5">
      <c r="D50936" s="122"/>
      <c r="E50936" s="122"/>
    </row>
    <row r="50937" spans="4:5">
      <c r="D50937" s="122"/>
      <c r="E50937" s="122"/>
    </row>
    <row r="50938" spans="4:5">
      <c r="D50938" s="122"/>
      <c r="E50938" s="122"/>
    </row>
    <row r="50939" spans="4:5">
      <c r="D50939" s="122"/>
      <c r="E50939" s="122"/>
    </row>
    <row r="50940" spans="4:5">
      <c r="D50940" s="122"/>
      <c r="E50940" s="122"/>
    </row>
    <row r="50941" spans="4:5">
      <c r="D50941" s="122"/>
      <c r="E50941" s="122"/>
    </row>
    <row r="50942" spans="4:5">
      <c r="D50942" s="122"/>
      <c r="E50942" s="122"/>
    </row>
    <row r="50943" spans="4:5">
      <c r="D50943" s="122"/>
      <c r="E50943" s="122"/>
    </row>
    <row r="50944" spans="4:5">
      <c r="D50944" s="122"/>
      <c r="E50944" s="122"/>
    </row>
    <row r="50945" spans="4:5">
      <c r="D50945" s="122"/>
      <c r="E50945" s="122"/>
    </row>
    <row r="50946" spans="4:5">
      <c r="D50946" s="122"/>
      <c r="E50946" s="122"/>
    </row>
    <row r="50947" spans="4:5">
      <c r="D50947" s="122"/>
      <c r="E50947" s="122"/>
    </row>
    <row r="50948" spans="4:5">
      <c r="D50948" s="122"/>
      <c r="E50948" s="122"/>
    </row>
    <row r="50949" spans="4:5">
      <c r="D50949" s="122"/>
      <c r="E50949" s="122"/>
    </row>
    <row r="50950" spans="4:5">
      <c r="D50950" s="122"/>
      <c r="E50950" s="122"/>
    </row>
    <row r="50951" spans="4:5">
      <c r="D50951" s="122"/>
      <c r="E50951" s="122"/>
    </row>
    <row r="50952" spans="4:5">
      <c r="D50952" s="122"/>
      <c r="E50952" s="122"/>
    </row>
    <row r="50953" spans="4:5">
      <c r="D50953" s="122"/>
      <c r="E50953" s="122"/>
    </row>
    <row r="50954" spans="4:5">
      <c r="D50954" s="122"/>
      <c r="E50954" s="122"/>
    </row>
    <row r="50955" spans="4:5">
      <c r="D50955" s="122"/>
      <c r="E50955" s="122"/>
    </row>
    <row r="50956" spans="4:5">
      <c r="D50956" s="122"/>
      <c r="E50956" s="122"/>
    </row>
    <row r="50957" spans="4:5">
      <c r="D50957" s="122"/>
      <c r="E50957" s="122"/>
    </row>
    <row r="50958" spans="4:5">
      <c r="D50958" s="122"/>
      <c r="E50958" s="122"/>
    </row>
    <row r="50959" spans="4:5">
      <c r="D50959" s="122"/>
      <c r="E50959" s="122"/>
    </row>
    <row r="50960" spans="4:5">
      <c r="D50960" s="122"/>
      <c r="E50960" s="122"/>
    </row>
    <row r="50961" spans="4:5">
      <c r="D50961" s="122"/>
      <c r="E50961" s="122"/>
    </row>
    <row r="50962" spans="4:5">
      <c r="D50962" s="122"/>
      <c r="E50962" s="122"/>
    </row>
    <row r="50963" spans="4:5">
      <c r="D50963" s="122"/>
      <c r="E50963" s="122"/>
    </row>
    <row r="50964" spans="4:5">
      <c r="D50964" s="122"/>
      <c r="E50964" s="122"/>
    </row>
    <row r="50965" spans="4:5">
      <c r="D50965" s="122"/>
      <c r="E50965" s="122"/>
    </row>
    <row r="50966" spans="4:5">
      <c r="D50966" s="122"/>
      <c r="E50966" s="122"/>
    </row>
    <row r="50967" spans="4:5">
      <c r="D50967" s="122"/>
      <c r="E50967" s="122"/>
    </row>
    <row r="50968" spans="4:5">
      <c r="D50968" s="122"/>
      <c r="E50968" s="122"/>
    </row>
    <row r="50969" spans="4:5">
      <c r="D50969" s="122"/>
      <c r="E50969" s="122"/>
    </row>
    <row r="50970" spans="4:5">
      <c r="D50970" s="122"/>
      <c r="E50970" s="122"/>
    </row>
    <row r="50971" spans="4:5">
      <c r="D50971" s="122"/>
      <c r="E50971" s="122"/>
    </row>
    <row r="50972" spans="4:5">
      <c r="D50972" s="122"/>
      <c r="E50972" s="122"/>
    </row>
    <row r="50973" spans="4:5">
      <c r="D50973" s="122"/>
      <c r="E50973" s="122"/>
    </row>
    <row r="50974" spans="4:5">
      <c r="D50974" s="122"/>
      <c r="E50974" s="122"/>
    </row>
    <row r="50975" spans="4:5">
      <c r="D50975" s="122"/>
      <c r="E50975" s="122"/>
    </row>
    <row r="50976" spans="4:5">
      <c r="D50976" s="122"/>
      <c r="E50976" s="122"/>
    </row>
    <row r="50977" spans="4:5">
      <c r="D50977" s="122"/>
      <c r="E50977" s="122"/>
    </row>
    <row r="50978" spans="4:5">
      <c r="D50978" s="122"/>
      <c r="E50978" s="122"/>
    </row>
    <row r="50979" spans="4:5">
      <c r="D50979" s="122"/>
      <c r="E50979" s="122"/>
    </row>
    <row r="50980" spans="4:5">
      <c r="D50980" s="122"/>
      <c r="E50980" s="122"/>
    </row>
    <row r="50981" spans="4:5">
      <c r="D50981" s="122"/>
      <c r="E50981" s="122"/>
    </row>
    <row r="50982" spans="4:5">
      <c r="D50982" s="122"/>
      <c r="E50982" s="122"/>
    </row>
    <row r="50983" spans="4:5">
      <c r="D50983" s="122"/>
      <c r="E50983" s="122"/>
    </row>
    <row r="50984" spans="4:5">
      <c r="D50984" s="122"/>
      <c r="E50984" s="122"/>
    </row>
    <row r="50985" spans="4:5">
      <c r="D50985" s="122"/>
      <c r="E50985" s="122"/>
    </row>
    <row r="50986" spans="4:5">
      <c r="D50986" s="122"/>
      <c r="E50986" s="122"/>
    </row>
    <row r="50987" spans="4:5">
      <c r="D50987" s="122"/>
      <c r="E50987" s="122"/>
    </row>
    <row r="50988" spans="4:5">
      <c r="D50988" s="122"/>
      <c r="E50988" s="122"/>
    </row>
    <row r="50989" spans="4:5">
      <c r="D50989" s="122"/>
      <c r="E50989" s="122"/>
    </row>
    <row r="50990" spans="4:5">
      <c r="D50990" s="122"/>
      <c r="E50990" s="122"/>
    </row>
    <row r="50991" spans="4:5">
      <c r="D50991" s="122"/>
      <c r="E50991" s="122"/>
    </row>
    <row r="50992" spans="4:5">
      <c r="D50992" s="122"/>
      <c r="E50992" s="122"/>
    </row>
    <row r="50993" spans="4:5">
      <c r="D50993" s="122"/>
      <c r="E50993" s="122"/>
    </row>
    <row r="50994" spans="4:5">
      <c r="D50994" s="122"/>
      <c r="E50994" s="122"/>
    </row>
    <row r="50995" spans="4:5">
      <c r="D50995" s="122"/>
      <c r="E50995" s="122"/>
    </row>
    <row r="50996" spans="4:5">
      <c r="D50996" s="122"/>
      <c r="E50996" s="122"/>
    </row>
    <row r="50997" spans="4:5">
      <c r="D50997" s="122"/>
      <c r="E50997" s="122"/>
    </row>
    <row r="50998" spans="4:5">
      <c r="D50998" s="122"/>
      <c r="E50998" s="122"/>
    </row>
    <row r="50999" spans="4:5">
      <c r="D50999" s="122"/>
      <c r="E50999" s="122"/>
    </row>
    <row r="51000" spans="4:5">
      <c r="D51000" s="122"/>
      <c r="E51000" s="122"/>
    </row>
    <row r="51001" spans="4:5">
      <c r="D51001" s="122"/>
      <c r="E51001" s="122"/>
    </row>
    <row r="51002" spans="4:5">
      <c r="D51002" s="122"/>
      <c r="E51002" s="122"/>
    </row>
    <row r="51003" spans="4:5">
      <c r="D51003" s="122"/>
      <c r="E51003" s="122"/>
    </row>
    <row r="51004" spans="4:5">
      <c r="D51004" s="122"/>
      <c r="E51004" s="122"/>
    </row>
    <row r="51005" spans="4:5">
      <c r="D51005" s="122"/>
      <c r="E51005" s="122"/>
    </row>
    <row r="51006" spans="4:5">
      <c r="D51006" s="122"/>
      <c r="E51006" s="122"/>
    </row>
    <row r="51007" spans="4:5">
      <c r="D51007" s="122"/>
      <c r="E51007" s="122"/>
    </row>
    <row r="51008" spans="4:5">
      <c r="D51008" s="122"/>
      <c r="E51008" s="122"/>
    </row>
    <row r="51009" spans="4:5">
      <c r="D51009" s="122"/>
      <c r="E51009" s="122"/>
    </row>
    <row r="51010" spans="4:5">
      <c r="D51010" s="122"/>
      <c r="E51010" s="122"/>
    </row>
    <row r="51011" spans="4:5">
      <c r="D51011" s="122"/>
      <c r="E51011" s="122"/>
    </row>
    <row r="51012" spans="4:5">
      <c r="D51012" s="122"/>
      <c r="E51012" s="122"/>
    </row>
    <row r="51013" spans="4:5">
      <c r="D51013" s="122"/>
      <c r="E51013" s="122"/>
    </row>
    <row r="51014" spans="4:5">
      <c r="D51014" s="122"/>
      <c r="E51014" s="122"/>
    </row>
    <row r="51015" spans="4:5">
      <c r="D51015" s="122"/>
      <c r="E51015" s="122"/>
    </row>
    <row r="51016" spans="4:5">
      <c r="D51016" s="122"/>
      <c r="E51016" s="122"/>
    </row>
    <row r="51017" spans="4:5">
      <c r="D51017" s="122"/>
      <c r="E51017" s="122"/>
    </row>
    <row r="51018" spans="4:5">
      <c r="D51018" s="122"/>
      <c r="E51018" s="122"/>
    </row>
    <row r="51019" spans="4:5">
      <c r="D51019" s="122"/>
      <c r="E51019" s="122"/>
    </row>
    <row r="51020" spans="4:5">
      <c r="D51020" s="122"/>
      <c r="E51020" s="122"/>
    </row>
    <row r="51021" spans="4:5">
      <c r="D51021" s="122"/>
      <c r="E51021" s="122"/>
    </row>
    <row r="51022" spans="4:5">
      <c r="D51022" s="122"/>
      <c r="E51022" s="122"/>
    </row>
    <row r="51023" spans="4:5">
      <c r="D51023" s="122"/>
      <c r="E51023" s="122"/>
    </row>
    <row r="51024" spans="4:5">
      <c r="D51024" s="122"/>
      <c r="E51024" s="122"/>
    </row>
    <row r="51025" spans="4:5">
      <c r="D51025" s="122"/>
      <c r="E51025" s="122"/>
    </row>
    <row r="51026" spans="4:5">
      <c r="D51026" s="122"/>
      <c r="E51026" s="122"/>
    </row>
    <row r="51027" spans="4:5">
      <c r="D51027" s="122"/>
      <c r="E51027" s="122"/>
    </row>
    <row r="51028" spans="4:5">
      <c r="D51028" s="122"/>
      <c r="E51028" s="122"/>
    </row>
    <row r="51029" spans="4:5">
      <c r="D51029" s="122"/>
      <c r="E51029" s="122"/>
    </row>
    <row r="51030" spans="4:5">
      <c r="D51030" s="122"/>
      <c r="E51030" s="122"/>
    </row>
    <row r="51031" spans="4:5">
      <c r="D51031" s="122"/>
      <c r="E51031" s="122"/>
    </row>
    <row r="51032" spans="4:5">
      <c r="D51032" s="122"/>
      <c r="E51032" s="122"/>
    </row>
    <row r="51033" spans="4:5">
      <c r="D51033" s="122"/>
      <c r="E51033" s="122"/>
    </row>
    <row r="51034" spans="4:5">
      <c r="D51034" s="122"/>
      <c r="E51034" s="122"/>
    </row>
    <row r="51035" spans="4:5">
      <c r="D51035" s="122"/>
      <c r="E51035" s="122"/>
    </row>
    <row r="51036" spans="4:5">
      <c r="D51036" s="122"/>
      <c r="E51036" s="122"/>
    </row>
    <row r="51037" spans="4:5">
      <c r="D51037" s="122"/>
      <c r="E51037" s="122"/>
    </row>
    <row r="51038" spans="4:5">
      <c r="D51038" s="122"/>
      <c r="E51038" s="122"/>
    </row>
    <row r="51039" spans="4:5">
      <c r="D51039" s="122"/>
      <c r="E51039" s="122"/>
    </row>
    <row r="51040" spans="4:5">
      <c r="D51040" s="122"/>
      <c r="E51040" s="122"/>
    </row>
    <row r="51041" spans="4:5">
      <c r="D51041" s="122"/>
      <c r="E51041" s="122"/>
    </row>
    <row r="51042" spans="4:5">
      <c r="D51042" s="122"/>
      <c r="E51042" s="122"/>
    </row>
    <row r="51043" spans="4:5">
      <c r="D51043" s="122"/>
      <c r="E51043" s="122"/>
    </row>
    <row r="51044" spans="4:5">
      <c r="D51044" s="122"/>
      <c r="E51044" s="122"/>
    </row>
    <row r="51045" spans="4:5">
      <c r="D51045" s="122"/>
      <c r="E51045" s="122"/>
    </row>
    <row r="51046" spans="4:5">
      <c r="D51046" s="122"/>
      <c r="E51046" s="122"/>
    </row>
    <row r="51047" spans="4:5">
      <c r="D51047" s="122"/>
      <c r="E51047" s="122"/>
    </row>
    <row r="51048" spans="4:5">
      <c r="D51048" s="122"/>
      <c r="E51048" s="122"/>
    </row>
    <row r="51049" spans="4:5">
      <c r="D51049" s="122"/>
      <c r="E51049" s="122"/>
    </row>
    <row r="51050" spans="4:5">
      <c r="D51050" s="122"/>
      <c r="E51050" s="122"/>
    </row>
    <row r="51051" spans="4:5">
      <c r="D51051" s="122"/>
      <c r="E51051" s="122"/>
    </row>
    <row r="51052" spans="4:5">
      <c r="D51052" s="122"/>
      <c r="E51052" s="122"/>
    </row>
    <row r="51053" spans="4:5">
      <c r="D51053" s="122"/>
      <c r="E51053" s="122"/>
    </row>
    <row r="51054" spans="4:5">
      <c r="D51054" s="122"/>
      <c r="E51054" s="122"/>
    </row>
    <row r="51055" spans="4:5">
      <c r="D51055" s="122"/>
      <c r="E51055" s="122"/>
    </row>
    <row r="51056" spans="4:5">
      <c r="D51056" s="122"/>
      <c r="E51056" s="122"/>
    </row>
    <row r="51057" spans="4:5">
      <c r="D51057" s="122"/>
      <c r="E51057" s="122"/>
    </row>
    <row r="51058" spans="4:5">
      <c r="D51058" s="122"/>
      <c r="E51058" s="122"/>
    </row>
    <row r="51059" spans="4:5">
      <c r="D51059" s="122"/>
      <c r="E51059" s="122"/>
    </row>
    <row r="51060" spans="4:5">
      <c r="D51060" s="122"/>
      <c r="E51060" s="122"/>
    </row>
    <row r="51061" spans="4:5">
      <c r="D51061" s="122"/>
      <c r="E51061" s="122"/>
    </row>
    <row r="51062" spans="4:5">
      <c r="D51062" s="122"/>
      <c r="E51062" s="122"/>
    </row>
    <row r="51063" spans="4:5">
      <c r="D51063" s="122"/>
      <c r="E51063" s="122"/>
    </row>
    <row r="51064" spans="4:5">
      <c r="D51064" s="122"/>
      <c r="E51064" s="122"/>
    </row>
    <row r="51065" spans="4:5">
      <c r="D51065" s="122"/>
      <c r="E51065" s="122"/>
    </row>
    <row r="51066" spans="4:5">
      <c r="D51066" s="122"/>
      <c r="E51066" s="122"/>
    </row>
    <row r="51067" spans="4:5">
      <c r="D51067" s="122"/>
      <c r="E51067" s="122"/>
    </row>
    <row r="51068" spans="4:5">
      <c r="D51068" s="122"/>
      <c r="E51068" s="122"/>
    </row>
    <row r="51069" spans="4:5">
      <c r="D51069" s="122"/>
      <c r="E51069" s="122"/>
    </row>
    <row r="51070" spans="4:5">
      <c r="D51070" s="122"/>
      <c r="E51070" s="122"/>
    </row>
    <row r="51071" spans="4:5">
      <c r="D51071" s="122"/>
      <c r="E51071" s="122"/>
    </row>
    <row r="51072" spans="4:5">
      <c r="D51072" s="122"/>
      <c r="E51072" s="122"/>
    </row>
    <row r="51073" spans="4:5">
      <c r="D51073" s="122"/>
      <c r="E51073" s="122"/>
    </row>
    <row r="51074" spans="4:5">
      <c r="D51074" s="122"/>
      <c r="E51074" s="122"/>
    </row>
    <row r="51075" spans="4:5">
      <c r="D51075" s="122"/>
      <c r="E51075" s="122"/>
    </row>
    <row r="51076" spans="4:5">
      <c r="D51076" s="122"/>
      <c r="E51076" s="122"/>
    </row>
    <row r="51077" spans="4:5">
      <c r="D51077" s="122"/>
      <c r="E51077" s="122"/>
    </row>
    <row r="51078" spans="4:5">
      <c r="D51078" s="122"/>
      <c r="E51078" s="122"/>
    </row>
    <row r="51079" spans="4:5">
      <c r="D51079" s="122"/>
      <c r="E51079" s="122"/>
    </row>
    <row r="51080" spans="4:5">
      <c r="D51080" s="122"/>
      <c r="E51080" s="122"/>
    </row>
    <row r="51081" spans="4:5">
      <c r="D51081" s="122"/>
      <c r="E51081" s="122"/>
    </row>
    <row r="51082" spans="4:5">
      <c r="D51082" s="122"/>
      <c r="E51082" s="122"/>
    </row>
    <row r="51083" spans="4:5">
      <c r="D51083" s="122"/>
      <c r="E51083" s="122"/>
    </row>
    <row r="51084" spans="4:5">
      <c r="D51084" s="122"/>
      <c r="E51084" s="122"/>
    </row>
    <row r="51085" spans="4:5">
      <c r="D51085" s="122"/>
      <c r="E51085" s="122"/>
    </row>
    <row r="51086" spans="4:5">
      <c r="D51086" s="122"/>
      <c r="E51086" s="122"/>
    </row>
    <row r="51087" spans="4:5">
      <c r="D51087" s="122"/>
      <c r="E51087" s="122"/>
    </row>
    <row r="51088" spans="4:5">
      <c r="D51088" s="122"/>
      <c r="E51088" s="122"/>
    </row>
    <row r="51089" spans="4:5">
      <c r="D51089" s="122"/>
      <c r="E51089" s="122"/>
    </row>
    <row r="51090" spans="4:5">
      <c r="D51090" s="122"/>
      <c r="E51090" s="122"/>
    </row>
    <row r="51091" spans="4:5">
      <c r="D51091" s="122"/>
      <c r="E51091" s="122"/>
    </row>
    <row r="51092" spans="4:5">
      <c r="D51092" s="122"/>
      <c r="E51092" s="122"/>
    </row>
    <row r="51093" spans="4:5">
      <c r="D51093" s="122"/>
      <c r="E51093" s="122"/>
    </row>
    <row r="51094" spans="4:5">
      <c r="D51094" s="122"/>
      <c r="E51094" s="122"/>
    </row>
    <row r="51095" spans="4:5">
      <c r="D51095" s="122"/>
      <c r="E51095" s="122"/>
    </row>
    <row r="51096" spans="4:5">
      <c r="D51096" s="122"/>
      <c r="E51096" s="122"/>
    </row>
    <row r="51097" spans="4:5">
      <c r="D51097" s="122"/>
      <c r="E51097" s="122"/>
    </row>
    <row r="51098" spans="4:5">
      <c r="D51098" s="122"/>
      <c r="E51098" s="122"/>
    </row>
    <row r="51099" spans="4:5">
      <c r="D51099" s="122"/>
      <c r="E51099" s="122"/>
    </row>
    <row r="51100" spans="4:5">
      <c r="D51100" s="122"/>
      <c r="E51100" s="122"/>
    </row>
    <row r="51101" spans="4:5">
      <c r="D51101" s="122"/>
      <c r="E51101" s="122"/>
    </row>
    <row r="51102" spans="4:5">
      <c r="D51102" s="122"/>
      <c r="E51102" s="122"/>
    </row>
    <row r="51103" spans="4:5">
      <c r="D51103" s="122"/>
      <c r="E51103" s="122"/>
    </row>
    <row r="51104" spans="4:5">
      <c r="D51104" s="122"/>
      <c r="E51104" s="122"/>
    </row>
    <row r="51105" spans="4:5">
      <c r="D51105" s="122"/>
      <c r="E51105" s="122"/>
    </row>
    <row r="51106" spans="4:5">
      <c r="D51106" s="122"/>
      <c r="E51106" s="122"/>
    </row>
    <row r="51107" spans="4:5">
      <c r="D51107" s="122"/>
      <c r="E51107" s="122"/>
    </row>
    <row r="51108" spans="4:5">
      <c r="D51108" s="122"/>
      <c r="E51108" s="122"/>
    </row>
    <row r="51109" spans="4:5">
      <c r="D51109" s="122"/>
      <c r="E51109" s="122"/>
    </row>
    <row r="51110" spans="4:5">
      <c r="D51110" s="122"/>
      <c r="E51110" s="122"/>
    </row>
    <row r="51111" spans="4:5">
      <c r="D51111" s="122"/>
      <c r="E51111" s="122"/>
    </row>
    <row r="51112" spans="4:5">
      <c r="D51112" s="122"/>
      <c r="E51112" s="122"/>
    </row>
    <row r="51113" spans="4:5">
      <c r="D51113" s="122"/>
      <c r="E51113" s="122"/>
    </row>
    <row r="51114" spans="4:5">
      <c r="D51114" s="122"/>
      <c r="E51114" s="122"/>
    </row>
    <row r="51115" spans="4:5">
      <c r="D51115" s="122"/>
      <c r="E51115" s="122"/>
    </row>
    <row r="51116" spans="4:5">
      <c r="D51116" s="122"/>
      <c r="E51116" s="122"/>
    </row>
    <row r="51117" spans="4:5">
      <c r="D51117" s="122"/>
      <c r="E51117" s="122"/>
    </row>
    <row r="51118" spans="4:5">
      <c r="D51118" s="122"/>
      <c r="E51118" s="122"/>
    </row>
    <row r="51119" spans="4:5">
      <c r="D51119" s="122"/>
      <c r="E51119" s="122"/>
    </row>
    <row r="51120" spans="4:5">
      <c r="D51120" s="122"/>
      <c r="E51120" s="122"/>
    </row>
    <row r="51121" spans="4:5">
      <c r="D51121" s="122"/>
      <c r="E51121" s="122"/>
    </row>
    <row r="51122" spans="4:5">
      <c r="D51122" s="122"/>
      <c r="E51122" s="122"/>
    </row>
    <row r="51123" spans="4:5">
      <c r="D51123" s="122"/>
      <c r="E51123" s="122"/>
    </row>
    <row r="51124" spans="4:5">
      <c r="D51124" s="122"/>
      <c r="E51124" s="122"/>
    </row>
    <row r="51125" spans="4:5">
      <c r="D51125" s="122"/>
      <c r="E51125" s="122"/>
    </row>
    <row r="51126" spans="4:5">
      <c r="D51126" s="122"/>
      <c r="E51126" s="122"/>
    </row>
    <row r="51127" spans="4:5">
      <c r="D51127" s="122"/>
      <c r="E51127" s="122"/>
    </row>
    <row r="51128" spans="4:5">
      <c r="D51128" s="122"/>
      <c r="E51128" s="122"/>
    </row>
    <row r="51129" spans="4:5">
      <c r="D51129" s="122"/>
      <c r="E51129" s="122"/>
    </row>
    <row r="51130" spans="4:5">
      <c r="D51130" s="122"/>
      <c r="E51130" s="122"/>
    </row>
    <row r="51131" spans="4:5">
      <c r="D51131" s="122"/>
      <c r="E51131" s="122"/>
    </row>
    <row r="51132" spans="4:5">
      <c r="D51132" s="122"/>
      <c r="E51132" s="122"/>
    </row>
    <row r="51133" spans="4:5">
      <c r="D51133" s="122"/>
      <c r="E51133" s="122"/>
    </row>
    <row r="51134" spans="4:5">
      <c r="D51134" s="122"/>
      <c r="E51134" s="122"/>
    </row>
    <row r="51135" spans="4:5">
      <c r="D51135" s="122"/>
      <c r="E51135" s="122"/>
    </row>
    <row r="51136" spans="4:5">
      <c r="D51136" s="122"/>
      <c r="E51136" s="122"/>
    </row>
    <row r="51137" spans="4:5">
      <c r="D51137" s="122"/>
      <c r="E51137" s="122"/>
    </row>
    <row r="51138" spans="4:5">
      <c r="D51138" s="122"/>
      <c r="E51138" s="122"/>
    </row>
    <row r="51139" spans="4:5">
      <c r="D51139" s="122"/>
      <c r="E51139" s="122"/>
    </row>
    <row r="51140" spans="4:5">
      <c r="D51140" s="122"/>
      <c r="E51140" s="122"/>
    </row>
    <row r="51141" spans="4:5">
      <c r="D51141" s="122"/>
      <c r="E51141" s="122"/>
    </row>
    <row r="51142" spans="4:5">
      <c r="D51142" s="122"/>
      <c r="E51142" s="122"/>
    </row>
    <row r="51143" spans="4:5">
      <c r="D51143" s="122"/>
      <c r="E51143" s="122"/>
    </row>
    <row r="51144" spans="4:5">
      <c r="D51144" s="122"/>
      <c r="E51144" s="122"/>
    </row>
    <row r="51145" spans="4:5">
      <c r="D51145" s="122"/>
      <c r="E51145" s="122"/>
    </row>
    <row r="51146" spans="4:5">
      <c r="D51146" s="122"/>
      <c r="E51146" s="122"/>
    </row>
    <row r="51147" spans="4:5">
      <c r="D51147" s="122"/>
      <c r="E51147" s="122"/>
    </row>
    <row r="51148" spans="4:5">
      <c r="D51148" s="122"/>
      <c r="E51148" s="122"/>
    </row>
    <row r="51149" spans="4:5">
      <c r="D51149" s="122"/>
      <c r="E51149" s="122"/>
    </row>
    <row r="51150" spans="4:5">
      <c r="D51150" s="122"/>
      <c r="E51150" s="122"/>
    </row>
    <row r="51151" spans="4:5">
      <c r="D51151" s="122"/>
      <c r="E51151" s="122"/>
    </row>
    <row r="51152" spans="4:5">
      <c r="D51152" s="122"/>
      <c r="E51152" s="122"/>
    </row>
    <row r="51153" spans="4:5">
      <c r="D51153" s="122"/>
      <c r="E51153" s="122"/>
    </row>
    <row r="51154" spans="4:5">
      <c r="D51154" s="122"/>
      <c r="E51154" s="122"/>
    </row>
    <row r="51155" spans="4:5">
      <c r="D51155" s="122"/>
      <c r="E51155" s="122"/>
    </row>
    <row r="51156" spans="4:5">
      <c r="D51156" s="122"/>
      <c r="E51156" s="122"/>
    </row>
    <row r="51157" spans="4:5">
      <c r="D51157" s="122"/>
      <c r="E51157" s="122"/>
    </row>
    <row r="51158" spans="4:5">
      <c r="D51158" s="122"/>
      <c r="E51158" s="122"/>
    </row>
    <row r="51159" spans="4:5">
      <c r="D51159" s="122"/>
      <c r="E51159" s="122"/>
    </row>
    <row r="51160" spans="4:5">
      <c r="D51160" s="122"/>
      <c r="E51160" s="122"/>
    </row>
    <row r="51161" spans="4:5">
      <c r="D51161" s="122"/>
      <c r="E51161" s="122"/>
    </row>
    <row r="51162" spans="4:5">
      <c r="D51162" s="122"/>
      <c r="E51162" s="122"/>
    </row>
    <row r="51163" spans="4:5">
      <c r="D51163" s="122"/>
      <c r="E51163" s="122"/>
    </row>
    <row r="51164" spans="4:5">
      <c r="D51164" s="122"/>
      <c r="E51164" s="122"/>
    </row>
    <row r="51165" spans="4:5">
      <c r="D51165" s="122"/>
      <c r="E51165" s="122"/>
    </row>
    <row r="51166" spans="4:5">
      <c r="D51166" s="122"/>
      <c r="E51166" s="122"/>
    </row>
    <row r="51167" spans="4:5">
      <c r="D51167" s="122"/>
      <c r="E51167" s="122"/>
    </row>
    <row r="51168" spans="4:5">
      <c r="D51168" s="122"/>
      <c r="E51168" s="122"/>
    </row>
    <row r="51169" spans="4:5">
      <c r="D51169" s="122"/>
      <c r="E51169" s="122"/>
    </row>
    <row r="51170" spans="4:5">
      <c r="D51170" s="122"/>
      <c r="E51170" s="122"/>
    </row>
    <row r="51171" spans="4:5">
      <c r="D51171" s="122"/>
      <c r="E51171" s="122"/>
    </row>
    <row r="51172" spans="4:5">
      <c r="D51172" s="122"/>
      <c r="E51172" s="122"/>
    </row>
    <row r="51173" spans="4:5">
      <c r="D51173" s="122"/>
      <c r="E51173" s="122"/>
    </row>
    <row r="51174" spans="4:5">
      <c r="D51174" s="122"/>
      <c r="E51174" s="122"/>
    </row>
    <row r="51175" spans="4:5">
      <c r="D51175" s="122"/>
      <c r="E51175" s="122"/>
    </row>
    <row r="51176" spans="4:5">
      <c r="D51176" s="122"/>
      <c r="E51176" s="122"/>
    </row>
    <row r="51177" spans="4:5">
      <c r="D51177" s="122"/>
      <c r="E51177" s="122"/>
    </row>
    <row r="51178" spans="4:5">
      <c r="D51178" s="122"/>
      <c r="E51178" s="122"/>
    </row>
    <row r="51179" spans="4:5">
      <c r="D51179" s="122"/>
      <c r="E51179" s="122"/>
    </row>
    <row r="51180" spans="4:5">
      <c r="D51180" s="122"/>
      <c r="E51180" s="122"/>
    </row>
    <row r="51181" spans="4:5">
      <c r="D51181" s="122"/>
      <c r="E51181" s="122"/>
    </row>
    <row r="51182" spans="4:5">
      <c r="D51182" s="122"/>
      <c r="E51182" s="122"/>
    </row>
    <row r="51183" spans="4:5">
      <c r="D51183" s="122"/>
      <c r="E51183" s="122"/>
    </row>
    <row r="51184" spans="4:5">
      <c r="D51184" s="122"/>
      <c r="E51184" s="122"/>
    </row>
    <row r="51185" spans="4:5">
      <c r="D51185" s="122"/>
      <c r="E51185" s="122"/>
    </row>
    <row r="51186" spans="4:5">
      <c r="D51186" s="122"/>
      <c r="E51186" s="122"/>
    </row>
    <row r="51187" spans="4:5">
      <c r="D51187" s="122"/>
      <c r="E51187" s="122"/>
    </row>
    <row r="51188" spans="4:5">
      <c r="D51188" s="122"/>
      <c r="E51188" s="122"/>
    </row>
    <row r="51189" spans="4:5">
      <c r="D51189" s="122"/>
      <c r="E51189" s="122"/>
    </row>
    <row r="51190" spans="4:5">
      <c r="D51190" s="122"/>
      <c r="E51190" s="122"/>
    </row>
    <row r="51191" spans="4:5">
      <c r="D51191" s="122"/>
      <c r="E51191" s="122"/>
    </row>
    <row r="51192" spans="4:5">
      <c r="D51192" s="122"/>
      <c r="E51192" s="122"/>
    </row>
    <row r="51193" spans="4:5">
      <c r="D51193" s="122"/>
      <c r="E51193" s="122"/>
    </row>
    <row r="51194" spans="4:5">
      <c r="D51194" s="122"/>
      <c r="E51194" s="122"/>
    </row>
    <row r="51195" spans="4:5">
      <c r="D51195" s="122"/>
      <c r="E51195" s="122"/>
    </row>
    <row r="51196" spans="4:5">
      <c r="D51196" s="122"/>
      <c r="E51196" s="122"/>
    </row>
    <row r="51197" spans="4:5">
      <c r="D51197" s="122"/>
      <c r="E51197" s="122"/>
    </row>
    <row r="51198" spans="4:5">
      <c r="D51198" s="122"/>
      <c r="E51198" s="122"/>
    </row>
    <row r="51199" spans="4:5">
      <c r="D51199" s="122"/>
      <c r="E51199" s="122"/>
    </row>
    <row r="51200" spans="4:5">
      <c r="D51200" s="122"/>
      <c r="E51200" s="122"/>
    </row>
    <row r="51201" spans="4:5">
      <c r="D51201" s="122"/>
      <c r="E51201" s="122"/>
    </row>
    <row r="51202" spans="4:5">
      <c r="D51202" s="122"/>
      <c r="E51202" s="122"/>
    </row>
    <row r="51203" spans="4:5">
      <c r="D51203" s="122"/>
      <c r="E51203" s="122"/>
    </row>
    <row r="51204" spans="4:5">
      <c r="D51204" s="122"/>
      <c r="E51204" s="122"/>
    </row>
    <row r="51205" spans="4:5">
      <c r="D51205" s="122"/>
      <c r="E51205" s="122"/>
    </row>
    <row r="51206" spans="4:5">
      <c r="D51206" s="122"/>
      <c r="E51206" s="122"/>
    </row>
    <row r="51207" spans="4:5">
      <c r="D51207" s="122"/>
      <c r="E51207" s="122"/>
    </row>
    <row r="51208" spans="4:5">
      <c r="D51208" s="122"/>
      <c r="E51208" s="122"/>
    </row>
    <row r="51209" spans="4:5">
      <c r="D51209" s="122"/>
      <c r="E51209" s="122"/>
    </row>
    <row r="51210" spans="4:5">
      <c r="D51210" s="122"/>
      <c r="E51210" s="122"/>
    </row>
    <row r="51211" spans="4:5">
      <c r="D51211" s="122"/>
      <c r="E51211" s="122"/>
    </row>
    <row r="51212" spans="4:5">
      <c r="D51212" s="122"/>
      <c r="E51212" s="122"/>
    </row>
    <row r="51213" spans="4:5">
      <c r="D51213" s="122"/>
      <c r="E51213" s="122"/>
    </row>
    <row r="51214" spans="4:5">
      <c r="D51214" s="122"/>
      <c r="E51214" s="122"/>
    </row>
    <row r="51215" spans="4:5">
      <c r="D51215" s="122"/>
      <c r="E51215" s="122"/>
    </row>
    <row r="51216" spans="4:5">
      <c r="D51216" s="122"/>
      <c r="E51216" s="122"/>
    </row>
    <row r="51217" spans="4:5">
      <c r="D51217" s="122"/>
      <c r="E51217" s="122"/>
    </row>
    <row r="51218" spans="4:5">
      <c r="D51218" s="122"/>
      <c r="E51218" s="122"/>
    </row>
    <row r="51219" spans="4:5">
      <c r="D51219" s="122"/>
      <c r="E51219" s="122"/>
    </row>
    <row r="51220" spans="4:5">
      <c r="D51220" s="122"/>
      <c r="E51220" s="122"/>
    </row>
    <row r="51221" spans="4:5">
      <c r="D51221" s="122"/>
      <c r="E51221" s="122"/>
    </row>
    <row r="51222" spans="4:5">
      <c r="D51222" s="122"/>
      <c r="E51222" s="122"/>
    </row>
    <row r="51223" spans="4:5">
      <c r="D51223" s="122"/>
      <c r="E51223" s="122"/>
    </row>
    <row r="51224" spans="4:5">
      <c r="D51224" s="122"/>
      <c r="E51224" s="122"/>
    </row>
    <row r="51225" spans="4:5">
      <c r="D51225" s="122"/>
      <c r="E51225" s="122"/>
    </row>
    <row r="51226" spans="4:5">
      <c r="D51226" s="122"/>
      <c r="E51226" s="122"/>
    </row>
    <row r="51227" spans="4:5">
      <c r="D51227" s="122"/>
      <c r="E51227" s="122"/>
    </row>
    <row r="51228" spans="4:5">
      <c r="D51228" s="122"/>
      <c r="E51228" s="122"/>
    </row>
    <row r="51229" spans="4:5">
      <c r="D51229" s="122"/>
      <c r="E51229" s="122"/>
    </row>
    <row r="51230" spans="4:5">
      <c r="D51230" s="122"/>
      <c r="E51230" s="122"/>
    </row>
    <row r="51231" spans="4:5">
      <c r="D51231" s="122"/>
      <c r="E51231" s="122"/>
    </row>
    <row r="51232" spans="4:5">
      <c r="D51232" s="122"/>
      <c r="E51232" s="122"/>
    </row>
    <row r="51233" spans="4:5">
      <c r="D51233" s="122"/>
      <c r="E51233" s="122"/>
    </row>
    <row r="51234" spans="4:5">
      <c r="D51234" s="122"/>
      <c r="E51234" s="122"/>
    </row>
    <row r="51235" spans="4:5">
      <c r="D51235" s="122"/>
      <c r="E51235" s="122"/>
    </row>
    <row r="51236" spans="4:5">
      <c r="D51236" s="122"/>
      <c r="E51236" s="122"/>
    </row>
    <row r="51237" spans="4:5">
      <c r="D51237" s="122"/>
      <c r="E51237" s="122"/>
    </row>
    <row r="51238" spans="4:5">
      <c r="D51238" s="122"/>
      <c r="E51238" s="122"/>
    </row>
    <row r="51239" spans="4:5">
      <c r="D51239" s="122"/>
      <c r="E51239" s="122"/>
    </row>
    <row r="51240" spans="4:5">
      <c r="D51240" s="122"/>
      <c r="E51240" s="122"/>
    </row>
    <row r="51241" spans="4:5">
      <c r="D51241" s="122"/>
      <c r="E51241" s="122"/>
    </row>
    <row r="51242" spans="4:5">
      <c r="D51242" s="122"/>
      <c r="E51242" s="122"/>
    </row>
    <row r="51243" spans="4:5">
      <c r="D51243" s="122"/>
      <c r="E51243" s="122"/>
    </row>
    <row r="51244" spans="4:5">
      <c r="D51244" s="122"/>
      <c r="E51244" s="122"/>
    </row>
    <row r="51245" spans="4:5">
      <c r="D51245" s="122"/>
      <c r="E51245" s="122"/>
    </row>
    <row r="51246" spans="4:5">
      <c r="D51246" s="122"/>
      <c r="E51246" s="122"/>
    </row>
    <row r="51247" spans="4:5">
      <c r="D51247" s="122"/>
      <c r="E51247" s="122"/>
    </row>
    <row r="51248" spans="4:5">
      <c r="D51248" s="122"/>
      <c r="E51248" s="122"/>
    </row>
    <row r="51249" spans="4:5">
      <c r="D51249" s="122"/>
      <c r="E51249" s="122"/>
    </row>
    <row r="51250" spans="4:5">
      <c r="D51250" s="122"/>
      <c r="E51250" s="122"/>
    </row>
    <row r="51251" spans="4:5">
      <c r="D51251" s="122"/>
      <c r="E51251" s="122"/>
    </row>
    <row r="51252" spans="4:5">
      <c r="D51252" s="122"/>
      <c r="E51252" s="122"/>
    </row>
    <row r="51253" spans="4:5">
      <c r="D51253" s="122"/>
      <c r="E51253" s="122"/>
    </row>
    <row r="51254" spans="4:5">
      <c r="D51254" s="122"/>
      <c r="E51254" s="122"/>
    </row>
    <row r="51255" spans="4:5">
      <c r="D51255" s="122"/>
      <c r="E51255" s="122"/>
    </row>
    <row r="51256" spans="4:5">
      <c r="D51256" s="122"/>
      <c r="E51256" s="122"/>
    </row>
    <row r="51257" spans="4:5">
      <c r="D51257" s="122"/>
      <c r="E51257" s="122"/>
    </row>
    <row r="51258" spans="4:5">
      <c r="D51258" s="122"/>
      <c r="E51258" s="122"/>
    </row>
    <row r="51259" spans="4:5">
      <c r="D51259" s="122"/>
      <c r="E51259" s="122"/>
    </row>
    <row r="51260" spans="4:5">
      <c r="D51260" s="122"/>
      <c r="E51260" s="122"/>
    </row>
    <row r="51261" spans="4:5">
      <c r="D51261" s="122"/>
      <c r="E51261" s="122"/>
    </row>
    <row r="51262" spans="4:5">
      <c r="D51262" s="122"/>
      <c r="E51262" s="122"/>
    </row>
    <row r="51263" spans="4:5">
      <c r="D51263" s="122"/>
      <c r="E51263" s="122"/>
    </row>
    <row r="51264" spans="4:5">
      <c r="D51264" s="122"/>
      <c r="E51264" s="122"/>
    </row>
    <row r="51265" spans="4:5">
      <c r="D51265" s="122"/>
      <c r="E51265" s="122"/>
    </row>
    <row r="51266" spans="4:5">
      <c r="D51266" s="122"/>
      <c r="E51266" s="122"/>
    </row>
    <row r="51267" spans="4:5">
      <c r="D51267" s="122"/>
      <c r="E51267" s="122"/>
    </row>
    <row r="51268" spans="4:5">
      <c r="D51268" s="122"/>
      <c r="E51268" s="122"/>
    </row>
    <row r="51269" spans="4:5">
      <c r="D51269" s="122"/>
      <c r="E51269" s="122"/>
    </row>
    <row r="51270" spans="4:5">
      <c r="D51270" s="122"/>
      <c r="E51270" s="122"/>
    </row>
    <row r="51271" spans="4:5">
      <c r="D51271" s="122"/>
      <c r="E51271" s="122"/>
    </row>
    <row r="51272" spans="4:5">
      <c r="D51272" s="122"/>
      <c r="E51272" s="122"/>
    </row>
    <row r="51273" spans="4:5">
      <c r="D51273" s="122"/>
      <c r="E51273" s="122"/>
    </row>
    <row r="51274" spans="4:5">
      <c r="D51274" s="122"/>
      <c r="E51274" s="122"/>
    </row>
    <row r="51275" spans="4:5">
      <c r="D51275" s="122"/>
      <c r="E51275" s="122"/>
    </row>
    <row r="51276" spans="4:5">
      <c r="D51276" s="122"/>
      <c r="E51276" s="122"/>
    </row>
    <row r="51277" spans="4:5">
      <c r="D51277" s="122"/>
      <c r="E51277" s="122"/>
    </row>
    <row r="51278" spans="4:5">
      <c r="D51278" s="122"/>
      <c r="E51278" s="122"/>
    </row>
    <row r="51279" spans="4:5">
      <c r="D51279" s="122"/>
      <c r="E51279" s="122"/>
    </row>
    <row r="51280" spans="4:5">
      <c r="D51280" s="122"/>
      <c r="E51280" s="122"/>
    </row>
    <row r="51281" spans="4:5">
      <c r="D51281" s="122"/>
      <c r="E51281" s="122"/>
    </row>
    <row r="51282" spans="4:5">
      <c r="D51282" s="122"/>
      <c r="E51282" s="122"/>
    </row>
    <row r="51283" spans="4:5">
      <c r="D51283" s="122"/>
      <c r="E51283" s="122"/>
    </row>
    <row r="51284" spans="4:5">
      <c r="D51284" s="122"/>
      <c r="E51284" s="122"/>
    </row>
    <row r="51285" spans="4:5">
      <c r="D51285" s="122"/>
      <c r="E51285" s="122"/>
    </row>
    <row r="51286" spans="4:5">
      <c r="D51286" s="122"/>
      <c r="E51286" s="122"/>
    </row>
    <row r="51287" spans="4:5">
      <c r="D51287" s="122"/>
      <c r="E51287" s="122"/>
    </row>
    <row r="51288" spans="4:5">
      <c r="D51288" s="122"/>
      <c r="E51288" s="122"/>
    </row>
    <row r="51289" spans="4:5">
      <c r="D51289" s="122"/>
      <c r="E51289" s="122"/>
    </row>
    <row r="51290" spans="4:5">
      <c r="D51290" s="122"/>
      <c r="E51290" s="122"/>
    </row>
    <row r="51291" spans="4:5">
      <c r="D51291" s="122"/>
      <c r="E51291" s="122"/>
    </row>
    <row r="51292" spans="4:5">
      <c r="D51292" s="122"/>
      <c r="E51292" s="122"/>
    </row>
    <row r="51293" spans="4:5">
      <c r="D51293" s="122"/>
      <c r="E51293" s="122"/>
    </row>
    <row r="51294" spans="4:5">
      <c r="D51294" s="122"/>
      <c r="E51294" s="122"/>
    </row>
    <row r="51295" spans="4:5">
      <c r="D51295" s="122"/>
      <c r="E51295" s="122"/>
    </row>
    <row r="51296" spans="4:5">
      <c r="D51296" s="122"/>
      <c r="E51296" s="122"/>
    </row>
    <row r="51297" spans="4:5">
      <c r="D51297" s="122"/>
      <c r="E51297" s="122"/>
    </row>
    <row r="51298" spans="4:5">
      <c r="D51298" s="122"/>
      <c r="E51298" s="122"/>
    </row>
    <row r="51299" spans="4:5">
      <c r="D51299" s="122"/>
      <c r="E51299" s="122"/>
    </row>
    <row r="51300" spans="4:5">
      <c r="D51300" s="122"/>
      <c r="E51300" s="122"/>
    </row>
    <row r="51301" spans="4:5">
      <c r="D51301" s="122"/>
      <c r="E51301" s="122"/>
    </row>
    <row r="51302" spans="4:5">
      <c r="D51302" s="122"/>
      <c r="E51302" s="122"/>
    </row>
    <row r="51303" spans="4:5">
      <c r="D51303" s="122"/>
      <c r="E51303" s="122"/>
    </row>
    <row r="51304" spans="4:5">
      <c r="D51304" s="122"/>
      <c r="E51304" s="122"/>
    </row>
    <row r="51305" spans="4:5">
      <c r="D51305" s="122"/>
      <c r="E51305" s="122"/>
    </row>
    <row r="51306" spans="4:5">
      <c r="D51306" s="122"/>
      <c r="E51306" s="122"/>
    </row>
    <row r="51307" spans="4:5">
      <c r="D51307" s="122"/>
      <c r="E51307" s="122"/>
    </row>
    <row r="51308" spans="4:5">
      <c r="D51308" s="122"/>
      <c r="E51308" s="122"/>
    </row>
    <row r="51309" spans="4:5">
      <c r="D51309" s="122"/>
      <c r="E51309" s="122"/>
    </row>
    <row r="51310" spans="4:5">
      <c r="D51310" s="122"/>
      <c r="E51310" s="122"/>
    </row>
    <row r="51311" spans="4:5">
      <c r="D51311" s="122"/>
      <c r="E51311" s="122"/>
    </row>
    <row r="51312" spans="4:5">
      <c r="D51312" s="122"/>
      <c r="E51312" s="122"/>
    </row>
    <row r="51313" spans="4:5">
      <c r="D51313" s="122"/>
      <c r="E51313" s="122"/>
    </row>
    <row r="51314" spans="4:5">
      <c r="D51314" s="122"/>
      <c r="E51314" s="122"/>
    </row>
    <row r="51315" spans="4:5">
      <c r="D51315" s="122"/>
      <c r="E51315" s="122"/>
    </row>
    <row r="51316" spans="4:5">
      <c r="D51316" s="122"/>
      <c r="E51316" s="122"/>
    </row>
    <row r="51317" spans="4:5">
      <c r="D51317" s="122"/>
      <c r="E51317" s="122"/>
    </row>
    <row r="51318" spans="4:5">
      <c r="D51318" s="122"/>
      <c r="E51318" s="122"/>
    </row>
    <row r="51319" spans="4:5">
      <c r="D51319" s="122"/>
      <c r="E51319" s="122"/>
    </row>
    <row r="51320" spans="4:5">
      <c r="D51320" s="122"/>
      <c r="E51320" s="122"/>
    </row>
    <row r="51321" spans="4:5">
      <c r="D51321" s="122"/>
      <c r="E51321" s="122"/>
    </row>
    <row r="51322" spans="4:5">
      <c r="D51322" s="122"/>
      <c r="E51322" s="122"/>
    </row>
    <row r="51323" spans="4:5">
      <c r="D51323" s="122"/>
      <c r="E51323" s="122"/>
    </row>
    <row r="51324" spans="4:5">
      <c r="D51324" s="122"/>
      <c r="E51324" s="122"/>
    </row>
    <row r="51325" spans="4:5">
      <c r="D51325" s="122"/>
      <c r="E51325" s="122"/>
    </row>
    <row r="51326" spans="4:5">
      <c r="D51326" s="122"/>
      <c r="E51326" s="122"/>
    </row>
    <row r="51327" spans="4:5">
      <c r="D51327" s="122"/>
      <c r="E51327" s="122"/>
    </row>
    <row r="51328" spans="4:5">
      <c r="D51328" s="122"/>
      <c r="E51328" s="122"/>
    </row>
    <row r="51329" spans="4:5">
      <c r="D51329" s="122"/>
      <c r="E51329" s="122"/>
    </row>
    <row r="51330" spans="4:5">
      <c r="D51330" s="122"/>
      <c r="E51330" s="122"/>
    </row>
    <row r="51331" spans="4:5">
      <c r="D51331" s="122"/>
      <c r="E51331" s="122"/>
    </row>
    <row r="51332" spans="4:5">
      <c r="D51332" s="122"/>
      <c r="E51332" s="122"/>
    </row>
    <row r="51333" spans="4:5">
      <c r="D51333" s="122"/>
      <c r="E51333" s="122"/>
    </row>
    <row r="51334" spans="4:5">
      <c r="D51334" s="122"/>
      <c r="E51334" s="122"/>
    </row>
    <row r="51335" spans="4:5">
      <c r="D51335" s="122"/>
      <c r="E51335" s="122"/>
    </row>
    <row r="51336" spans="4:5">
      <c r="D51336" s="122"/>
      <c r="E51336" s="122"/>
    </row>
    <row r="51337" spans="4:5">
      <c r="D51337" s="122"/>
      <c r="E51337" s="122"/>
    </row>
    <row r="51338" spans="4:5">
      <c r="D51338" s="122"/>
      <c r="E51338" s="122"/>
    </row>
    <row r="51339" spans="4:5">
      <c r="D51339" s="122"/>
      <c r="E51339" s="122"/>
    </row>
    <row r="51340" spans="4:5">
      <c r="D51340" s="122"/>
      <c r="E51340" s="122"/>
    </row>
    <row r="51341" spans="4:5">
      <c r="D51341" s="122"/>
      <c r="E51341" s="122"/>
    </row>
    <row r="51342" spans="4:5">
      <c r="D51342" s="122"/>
      <c r="E51342" s="122"/>
    </row>
    <row r="51343" spans="4:5">
      <c r="D51343" s="122"/>
      <c r="E51343" s="122"/>
    </row>
    <row r="51344" spans="4:5">
      <c r="D51344" s="122"/>
      <c r="E51344" s="122"/>
    </row>
    <row r="51345" spans="4:5">
      <c r="D51345" s="122"/>
      <c r="E51345" s="122"/>
    </row>
    <row r="51346" spans="4:5">
      <c r="D51346" s="122"/>
      <c r="E51346" s="122"/>
    </row>
    <row r="51347" spans="4:5">
      <c r="D51347" s="122"/>
      <c r="E51347" s="122"/>
    </row>
    <row r="51348" spans="4:5">
      <c r="D51348" s="122"/>
      <c r="E51348" s="122"/>
    </row>
    <row r="51349" spans="4:5">
      <c r="D51349" s="122"/>
      <c r="E51349" s="122"/>
    </row>
    <row r="51350" spans="4:5">
      <c r="D51350" s="122"/>
      <c r="E51350" s="122"/>
    </row>
    <row r="51351" spans="4:5">
      <c r="D51351" s="122"/>
      <c r="E51351" s="122"/>
    </row>
    <row r="51352" spans="4:5">
      <c r="D51352" s="122"/>
      <c r="E51352" s="122"/>
    </row>
    <row r="51353" spans="4:5">
      <c r="D51353" s="122"/>
      <c r="E51353" s="122"/>
    </row>
    <row r="51354" spans="4:5">
      <c r="D51354" s="122"/>
      <c r="E51354" s="122"/>
    </row>
    <row r="51355" spans="4:5">
      <c r="D51355" s="122"/>
      <c r="E51355" s="122"/>
    </row>
    <row r="51356" spans="4:5">
      <c r="D51356" s="122"/>
      <c r="E51356" s="122"/>
    </row>
    <row r="51357" spans="4:5">
      <c r="D51357" s="122"/>
      <c r="E51357" s="122"/>
    </row>
    <row r="51358" spans="4:5">
      <c r="D51358" s="122"/>
      <c r="E51358" s="122"/>
    </row>
    <row r="51359" spans="4:5">
      <c r="D51359" s="122"/>
      <c r="E51359" s="122"/>
    </row>
    <row r="51360" spans="4:5">
      <c r="D51360" s="122"/>
      <c r="E51360" s="122"/>
    </row>
    <row r="51361" spans="4:5">
      <c r="D51361" s="122"/>
      <c r="E51361" s="122"/>
    </row>
    <row r="51362" spans="4:5">
      <c r="D51362" s="122"/>
      <c r="E51362" s="122"/>
    </row>
    <row r="51363" spans="4:5">
      <c r="D51363" s="122"/>
      <c r="E51363" s="122"/>
    </row>
    <row r="51364" spans="4:5">
      <c r="D51364" s="122"/>
      <c r="E51364" s="122"/>
    </row>
    <row r="51365" spans="4:5">
      <c r="D51365" s="122"/>
      <c r="E51365" s="122"/>
    </row>
    <row r="51366" spans="4:5">
      <c r="D51366" s="122"/>
      <c r="E51366" s="122"/>
    </row>
    <row r="51367" spans="4:5">
      <c r="D51367" s="122"/>
      <c r="E51367" s="122"/>
    </row>
    <row r="51368" spans="4:5">
      <c r="D51368" s="122"/>
      <c r="E51368" s="122"/>
    </row>
    <row r="51369" spans="4:5">
      <c r="D51369" s="122"/>
      <c r="E51369" s="122"/>
    </row>
    <row r="51370" spans="4:5">
      <c r="D51370" s="122"/>
      <c r="E51370" s="122"/>
    </row>
    <row r="51371" spans="4:5">
      <c r="D51371" s="122"/>
      <c r="E51371" s="122"/>
    </row>
    <row r="51372" spans="4:5">
      <c r="D51372" s="122"/>
      <c r="E51372" s="122"/>
    </row>
    <row r="51373" spans="4:5">
      <c r="D51373" s="122"/>
      <c r="E51373" s="122"/>
    </row>
    <row r="51374" spans="4:5">
      <c r="D51374" s="122"/>
      <c r="E51374" s="122"/>
    </row>
    <row r="51375" spans="4:5">
      <c r="D51375" s="122"/>
      <c r="E51375" s="122"/>
    </row>
    <row r="51376" spans="4:5">
      <c r="D51376" s="122"/>
      <c r="E51376" s="122"/>
    </row>
    <row r="51377" spans="4:5">
      <c r="D51377" s="122"/>
      <c r="E51377" s="122"/>
    </row>
    <row r="51378" spans="4:5">
      <c r="D51378" s="122"/>
      <c r="E51378" s="122"/>
    </row>
    <row r="51379" spans="4:5">
      <c r="D51379" s="122"/>
      <c r="E51379" s="122"/>
    </row>
    <row r="51380" spans="4:5">
      <c r="D51380" s="122"/>
      <c r="E51380" s="122"/>
    </row>
    <row r="51381" spans="4:5">
      <c r="D51381" s="122"/>
      <c r="E51381" s="122"/>
    </row>
    <row r="51382" spans="4:5">
      <c r="D51382" s="122"/>
      <c r="E51382" s="122"/>
    </row>
    <row r="51383" spans="4:5">
      <c r="D51383" s="122"/>
      <c r="E51383" s="122"/>
    </row>
    <row r="51384" spans="4:5">
      <c r="D51384" s="122"/>
      <c r="E51384" s="122"/>
    </row>
    <row r="51385" spans="4:5">
      <c r="D51385" s="122"/>
      <c r="E51385" s="122"/>
    </row>
    <row r="51386" spans="4:5">
      <c r="D51386" s="122"/>
      <c r="E51386" s="122"/>
    </row>
    <row r="51387" spans="4:5">
      <c r="D51387" s="122"/>
      <c r="E51387" s="122"/>
    </row>
    <row r="51388" spans="4:5">
      <c r="D51388" s="122"/>
      <c r="E51388" s="122"/>
    </row>
    <row r="51389" spans="4:5">
      <c r="D51389" s="122"/>
      <c r="E51389" s="122"/>
    </row>
    <row r="51390" spans="4:5">
      <c r="D51390" s="122"/>
      <c r="E51390" s="122"/>
    </row>
    <row r="51391" spans="4:5">
      <c r="D51391" s="122"/>
      <c r="E51391" s="122"/>
    </row>
    <row r="51392" spans="4:5">
      <c r="D51392" s="122"/>
      <c r="E51392" s="122"/>
    </row>
    <row r="51393" spans="4:5">
      <c r="D51393" s="122"/>
      <c r="E51393" s="122"/>
    </row>
    <row r="51394" spans="4:5">
      <c r="D51394" s="122"/>
      <c r="E51394" s="122"/>
    </row>
    <row r="51395" spans="4:5">
      <c r="D51395" s="122"/>
      <c r="E51395" s="122"/>
    </row>
    <row r="51396" spans="4:5">
      <c r="D51396" s="122"/>
      <c r="E51396" s="122"/>
    </row>
    <row r="51397" spans="4:5">
      <c r="D51397" s="122"/>
      <c r="E51397" s="122"/>
    </row>
    <row r="51398" spans="4:5">
      <c r="D51398" s="122"/>
      <c r="E51398" s="122"/>
    </row>
    <row r="51399" spans="4:5">
      <c r="D51399" s="122"/>
      <c r="E51399" s="122"/>
    </row>
    <row r="51400" spans="4:5">
      <c r="D51400" s="122"/>
      <c r="E51400" s="122"/>
    </row>
    <row r="51401" spans="4:5">
      <c r="D51401" s="122"/>
      <c r="E51401" s="122"/>
    </row>
    <row r="51402" spans="4:5">
      <c r="D51402" s="122"/>
      <c r="E51402" s="122"/>
    </row>
    <row r="51403" spans="4:5">
      <c r="D51403" s="122"/>
      <c r="E51403" s="122"/>
    </row>
    <row r="51404" spans="4:5">
      <c r="D51404" s="122"/>
      <c r="E51404" s="122"/>
    </row>
    <row r="51405" spans="4:5">
      <c r="D51405" s="122"/>
      <c r="E51405" s="122"/>
    </row>
    <row r="51406" spans="4:5">
      <c r="D51406" s="122"/>
      <c r="E51406" s="122"/>
    </row>
    <row r="51407" spans="4:5">
      <c r="D51407" s="122"/>
      <c r="E51407" s="122"/>
    </row>
    <row r="51408" spans="4:5">
      <c r="D51408" s="122"/>
      <c r="E51408" s="122"/>
    </row>
    <row r="51409" spans="4:5">
      <c r="D51409" s="122"/>
      <c r="E51409" s="122"/>
    </row>
    <row r="51410" spans="4:5">
      <c r="D51410" s="122"/>
      <c r="E51410" s="122"/>
    </row>
    <row r="51411" spans="4:5">
      <c r="D51411" s="122"/>
      <c r="E51411" s="122"/>
    </row>
    <row r="51412" spans="4:5">
      <c r="D51412" s="122"/>
      <c r="E51412" s="122"/>
    </row>
    <row r="51413" spans="4:5">
      <c r="D51413" s="122"/>
      <c r="E51413" s="122"/>
    </row>
    <row r="51414" spans="4:5">
      <c r="D51414" s="122"/>
      <c r="E51414" s="122"/>
    </row>
    <row r="51415" spans="4:5">
      <c r="D51415" s="122"/>
      <c r="E51415" s="122"/>
    </row>
    <row r="51416" spans="4:5">
      <c r="D51416" s="122"/>
      <c r="E51416" s="122"/>
    </row>
    <row r="51417" spans="4:5">
      <c r="D51417" s="122"/>
      <c r="E51417" s="122"/>
    </row>
    <row r="51418" spans="4:5">
      <c r="D51418" s="122"/>
      <c r="E51418" s="122"/>
    </row>
    <row r="51419" spans="4:5">
      <c r="D51419" s="122"/>
      <c r="E51419" s="122"/>
    </row>
    <row r="51420" spans="4:5">
      <c r="D51420" s="122"/>
      <c r="E51420" s="122"/>
    </row>
    <row r="51421" spans="4:5">
      <c r="D51421" s="122"/>
      <c r="E51421" s="122"/>
    </row>
    <row r="51422" spans="4:5">
      <c r="D51422" s="122"/>
      <c r="E51422" s="122"/>
    </row>
    <row r="51423" spans="4:5">
      <c r="D51423" s="122"/>
      <c r="E51423" s="122"/>
    </row>
    <row r="51424" spans="4:5">
      <c r="D51424" s="122"/>
      <c r="E51424" s="122"/>
    </row>
    <row r="51425" spans="4:5">
      <c r="D51425" s="122"/>
      <c r="E51425" s="122"/>
    </row>
    <row r="51426" spans="4:5">
      <c r="D51426" s="122"/>
      <c r="E51426" s="122"/>
    </row>
    <row r="51427" spans="4:5">
      <c r="D51427" s="122"/>
      <c r="E51427" s="122"/>
    </row>
    <row r="51428" spans="4:5">
      <c r="D51428" s="122"/>
      <c r="E51428" s="122"/>
    </row>
    <row r="51429" spans="4:5">
      <c r="D51429" s="122"/>
      <c r="E51429" s="122"/>
    </row>
    <row r="51430" spans="4:5">
      <c r="D51430" s="122"/>
      <c r="E51430" s="122"/>
    </row>
    <row r="51431" spans="4:5">
      <c r="D51431" s="122"/>
      <c r="E51431" s="122"/>
    </row>
    <row r="51432" spans="4:5">
      <c r="D51432" s="122"/>
      <c r="E51432" s="122"/>
    </row>
    <row r="51433" spans="4:5">
      <c r="D51433" s="122"/>
      <c r="E51433" s="122"/>
    </row>
    <row r="51434" spans="4:5">
      <c r="D51434" s="122"/>
      <c r="E51434" s="122"/>
    </row>
    <row r="51435" spans="4:5">
      <c r="D51435" s="122"/>
      <c r="E51435" s="122"/>
    </row>
    <row r="51436" spans="4:5">
      <c r="D51436" s="122"/>
      <c r="E51436" s="122"/>
    </row>
    <row r="51437" spans="4:5">
      <c r="D51437" s="122"/>
      <c r="E51437" s="122"/>
    </row>
    <row r="51438" spans="4:5">
      <c r="D51438" s="122"/>
      <c r="E51438" s="122"/>
    </row>
    <row r="51439" spans="4:5">
      <c r="D51439" s="122"/>
      <c r="E51439" s="122"/>
    </row>
    <row r="51440" spans="4:5">
      <c r="D51440" s="122"/>
      <c r="E51440" s="122"/>
    </row>
    <row r="51441" spans="4:5">
      <c r="D51441" s="122"/>
      <c r="E51441" s="122"/>
    </row>
    <row r="51442" spans="4:5">
      <c r="D51442" s="122"/>
      <c r="E51442" s="122"/>
    </row>
    <row r="51443" spans="4:5">
      <c r="D51443" s="122"/>
      <c r="E51443" s="122"/>
    </row>
    <row r="51444" spans="4:5">
      <c r="D51444" s="122"/>
      <c r="E51444" s="122"/>
    </row>
    <row r="51445" spans="4:5">
      <c r="D51445" s="122"/>
      <c r="E51445" s="122"/>
    </row>
    <row r="51446" spans="4:5">
      <c r="D51446" s="122"/>
      <c r="E51446" s="122"/>
    </row>
    <row r="51447" spans="4:5">
      <c r="D51447" s="122"/>
      <c r="E51447" s="122"/>
    </row>
    <row r="51448" spans="4:5">
      <c r="D51448" s="122"/>
      <c r="E51448" s="122"/>
    </row>
    <row r="51449" spans="4:5">
      <c r="D51449" s="122"/>
      <c r="E51449" s="122"/>
    </row>
    <row r="51450" spans="4:5">
      <c r="D51450" s="122"/>
      <c r="E51450" s="122"/>
    </row>
    <row r="51451" spans="4:5">
      <c r="D51451" s="122"/>
      <c r="E51451" s="122"/>
    </row>
    <row r="51452" spans="4:5">
      <c r="D51452" s="122"/>
      <c r="E51452" s="122"/>
    </row>
    <row r="51453" spans="4:5">
      <c r="D51453" s="122"/>
      <c r="E51453" s="122"/>
    </row>
    <row r="51454" spans="4:5">
      <c r="D51454" s="122"/>
      <c r="E51454" s="122"/>
    </row>
    <row r="51455" spans="4:5">
      <c r="D51455" s="122"/>
      <c r="E51455" s="122"/>
    </row>
    <row r="51456" spans="4:5">
      <c r="D51456" s="122"/>
      <c r="E51456" s="122"/>
    </row>
    <row r="51457" spans="4:5">
      <c r="D51457" s="122"/>
      <c r="E51457" s="122"/>
    </row>
    <row r="51458" spans="4:5">
      <c r="D51458" s="122"/>
      <c r="E51458" s="122"/>
    </row>
    <row r="51459" spans="4:5">
      <c r="D51459" s="122"/>
      <c r="E51459" s="122"/>
    </row>
    <row r="51460" spans="4:5">
      <c r="D51460" s="122"/>
      <c r="E51460" s="122"/>
    </row>
    <row r="51461" spans="4:5">
      <c r="D51461" s="122"/>
      <c r="E51461" s="122"/>
    </row>
    <row r="51462" spans="4:5">
      <c r="D51462" s="122"/>
      <c r="E51462" s="122"/>
    </row>
    <row r="51463" spans="4:5">
      <c r="D51463" s="122"/>
      <c r="E51463" s="122"/>
    </row>
    <row r="51464" spans="4:5">
      <c r="D51464" s="122"/>
      <c r="E51464" s="122"/>
    </row>
    <row r="51465" spans="4:5">
      <c r="D51465" s="122"/>
      <c r="E51465" s="122"/>
    </row>
    <row r="51466" spans="4:5">
      <c r="D51466" s="122"/>
      <c r="E51466" s="122"/>
    </row>
    <row r="51467" spans="4:5">
      <c r="D51467" s="122"/>
      <c r="E51467" s="122"/>
    </row>
    <row r="51468" spans="4:5">
      <c r="D51468" s="122"/>
      <c r="E51468" s="122"/>
    </row>
    <row r="51469" spans="4:5">
      <c r="D51469" s="122"/>
      <c r="E51469" s="122"/>
    </row>
    <row r="51470" spans="4:5">
      <c r="D51470" s="122"/>
      <c r="E51470" s="122"/>
    </row>
    <row r="51471" spans="4:5">
      <c r="D51471" s="122"/>
      <c r="E51471" s="122"/>
    </row>
    <row r="51472" spans="4:5">
      <c r="D51472" s="122"/>
      <c r="E51472" s="122"/>
    </row>
    <row r="51473" spans="4:5">
      <c r="D51473" s="122"/>
      <c r="E51473" s="122"/>
    </row>
    <row r="51474" spans="4:5">
      <c r="D51474" s="122"/>
      <c r="E51474" s="122"/>
    </row>
    <row r="51475" spans="4:5">
      <c r="D51475" s="122"/>
      <c r="E51475" s="122"/>
    </row>
    <row r="51476" spans="4:5">
      <c r="D51476" s="122"/>
      <c r="E51476" s="122"/>
    </row>
    <row r="51477" spans="4:5">
      <c r="D51477" s="122"/>
      <c r="E51477" s="122"/>
    </row>
    <row r="51478" spans="4:5">
      <c r="D51478" s="122"/>
      <c r="E51478" s="122"/>
    </row>
    <row r="51479" spans="4:5">
      <c r="D51479" s="122"/>
      <c r="E51479" s="122"/>
    </row>
    <row r="51480" spans="4:5">
      <c r="D51480" s="122"/>
      <c r="E51480" s="122"/>
    </row>
    <row r="51481" spans="4:5">
      <c r="D51481" s="122"/>
      <c r="E51481" s="122"/>
    </row>
    <row r="51482" spans="4:5">
      <c r="D51482" s="122"/>
      <c r="E51482" s="122"/>
    </row>
    <row r="51483" spans="4:5">
      <c r="D51483" s="122"/>
      <c r="E51483" s="122"/>
    </row>
    <row r="51484" spans="4:5">
      <c r="D51484" s="122"/>
      <c r="E51484" s="122"/>
    </row>
    <row r="51485" spans="4:5">
      <c r="D51485" s="122"/>
      <c r="E51485" s="122"/>
    </row>
    <row r="51486" spans="4:5">
      <c r="D51486" s="122"/>
      <c r="E51486" s="122"/>
    </row>
    <row r="51487" spans="4:5">
      <c r="D51487" s="122"/>
      <c r="E51487" s="122"/>
    </row>
    <row r="51488" spans="4:5">
      <c r="D51488" s="122"/>
      <c r="E51488" s="122"/>
    </row>
    <row r="51489" spans="4:5">
      <c r="D51489" s="122"/>
      <c r="E51489" s="122"/>
    </row>
    <row r="51490" spans="4:5">
      <c r="D51490" s="122"/>
      <c r="E51490" s="122"/>
    </row>
    <row r="51491" spans="4:5">
      <c r="D51491" s="122"/>
      <c r="E51491" s="122"/>
    </row>
    <row r="51492" spans="4:5">
      <c r="D51492" s="122"/>
      <c r="E51492" s="122"/>
    </row>
    <row r="51493" spans="4:5">
      <c r="D51493" s="122"/>
      <c r="E51493" s="122"/>
    </row>
    <row r="51494" spans="4:5">
      <c r="D51494" s="122"/>
      <c r="E51494" s="122"/>
    </row>
    <row r="51495" spans="4:5">
      <c r="D51495" s="122"/>
      <c r="E51495" s="122"/>
    </row>
    <row r="51496" spans="4:5">
      <c r="D51496" s="122"/>
      <c r="E51496" s="122"/>
    </row>
    <row r="51497" spans="4:5">
      <c r="D51497" s="122"/>
      <c r="E51497" s="122"/>
    </row>
    <row r="51498" spans="4:5">
      <c r="D51498" s="122"/>
      <c r="E51498" s="122"/>
    </row>
    <row r="51499" spans="4:5">
      <c r="D51499" s="122"/>
      <c r="E51499" s="122"/>
    </row>
    <row r="51500" spans="4:5">
      <c r="D51500" s="122"/>
      <c r="E51500" s="122"/>
    </row>
    <row r="51501" spans="4:5">
      <c r="D51501" s="122"/>
      <c r="E51501" s="122"/>
    </row>
    <row r="51502" spans="4:5">
      <c r="D51502" s="122"/>
      <c r="E51502" s="122"/>
    </row>
    <row r="51503" spans="4:5">
      <c r="D51503" s="122"/>
      <c r="E51503" s="122"/>
    </row>
    <row r="51504" spans="4:5">
      <c r="D51504" s="122"/>
      <c r="E51504" s="122"/>
    </row>
    <row r="51505" spans="4:5">
      <c r="D51505" s="122"/>
      <c r="E51505" s="122"/>
    </row>
    <row r="51506" spans="4:5">
      <c r="D51506" s="122"/>
      <c r="E51506" s="122"/>
    </row>
    <row r="51507" spans="4:5">
      <c r="D51507" s="122"/>
      <c r="E51507" s="122"/>
    </row>
    <row r="51508" spans="4:5">
      <c r="D51508" s="122"/>
      <c r="E51508" s="122"/>
    </row>
    <row r="51509" spans="4:5">
      <c r="D51509" s="122"/>
      <c r="E51509" s="122"/>
    </row>
    <row r="51510" spans="4:5">
      <c r="D51510" s="122"/>
      <c r="E51510" s="122"/>
    </row>
    <row r="51511" spans="4:5">
      <c r="D51511" s="122"/>
      <c r="E51511" s="122"/>
    </row>
    <row r="51512" spans="4:5">
      <c r="D51512" s="122"/>
      <c r="E51512" s="122"/>
    </row>
    <row r="51513" spans="4:5">
      <c r="D51513" s="122"/>
      <c r="E51513" s="122"/>
    </row>
    <row r="51514" spans="4:5">
      <c r="D51514" s="122"/>
      <c r="E51514" s="122"/>
    </row>
    <row r="51515" spans="4:5">
      <c r="D51515" s="122"/>
      <c r="E51515" s="122"/>
    </row>
    <row r="51516" spans="4:5">
      <c r="D51516" s="122"/>
      <c r="E51516" s="122"/>
    </row>
    <row r="51517" spans="4:5">
      <c r="D51517" s="122"/>
      <c r="E51517" s="122"/>
    </row>
    <row r="51518" spans="4:5">
      <c r="D51518" s="122"/>
      <c r="E51518" s="122"/>
    </row>
    <row r="51519" spans="4:5">
      <c r="D51519" s="122"/>
      <c r="E51519" s="122"/>
    </row>
    <row r="51520" spans="4:5">
      <c r="D51520" s="122"/>
      <c r="E51520" s="122"/>
    </row>
    <row r="51521" spans="4:5">
      <c r="D51521" s="122"/>
      <c r="E51521" s="122"/>
    </row>
    <row r="51522" spans="4:5">
      <c r="D51522" s="122"/>
      <c r="E51522" s="122"/>
    </row>
    <row r="51523" spans="4:5">
      <c r="D51523" s="122"/>
      <c r="E51523" s="122"/>
    </row>
    <row r="51524" spans="4:5">
      <c r="D51524" s="122"/>
      <c r="E51524" s="122"/>
    </row>
    <row r="51525" spans="4:5">
      <c r="D51525" s="122"/>
      <c r="E51525" s="122"/>
    </row>
    <row r="51526" spans="4:5">
      <c r="D51526" s="122"/>
      <c r="E51526" s="122"/>
    </row>
    <row r="51527" spans="4:5">
      <c r="D51527" s="122"/>
      <c r="E51527" s="122"/>
    </row>
    <row r="51528" spans="4:5">
      <c r="D51528" s="122"/>
      <c r="E51528" s="122"/>
    </row>
    <row r="51529" spans="4:5">
      <c r="D51529" s="122"/>
      <c r="E51529" s="122"/>
    </row>
    <row r="51530" spans="4:5">
      <c r="D51530" s="122"/>
      <c r="E51530" s="122"/>
    </row>
    <row r="51531" spans="4:5">
      <c r="D51531" s="122"/>
      <c r="E51531" s="122"/>
    </row>
    <row r="51532" spans="4:5">
      <c r="D51532" s="122"/>
      <c r="E51532" s="122"/>
    </row>
    <row r="51533" spans="4:5">
      <c r="D51533" s="122"/>
      <c r="E51533" s="122"/>
    </row>
    <row r="51534" spans="4:5">
      <c r="D51534" s="122"/>
      <c r="E51534" s="122"/>
    </row>
    <row r="51535" spans="4:5">
      <c r="D51535" s="122"/>
      <c r="E51535" s="122"/>
    </row>
    <row r="51536" spans="4:5">
      <c r="D51536" s="122"/>
      <c r="E51536" s="122"/>
    </row>
    <row r="51537" spans="4:5">
      <c r="D51537" s="122"/>
      <c r="E51537" s="122"/>
    </row>
    <row r="51538" spans="4:5">
      <c r="D51538" s="122"/>
      <c r="E51538" s="122"/>
    </row>
    <row r="51539" spans="4:5">
      <c r="D51539" s="122"/>
      <c r="E51539" s="122"/>
    </row>
    <row r="51540" spans="4:5">
      <c r="D51540" s="122"/>
      <c r="E51540" s="122"/>
    </row>
    <row r="51541" spans="4:5">
      <c r="D51541" s="122"/>
      <c r="E51541" s="122"/>
    </row>
    <row r="51542" spans="4:5">
      <c r="D51542" s="122"/>
      <c r="E51542" s="122"/>
    </row>
    <row r="51543" spans="4:5">
      <c r="D51543" s="122"/>
      <c r="E51543" s="122"/>
    </row>
    <row r="51544" spans="4:5">
      <c r="D51544" s="122"/>
      <c r="E51544" s="122"/>
    </row>
    <row r="51545" spans="4:5">
      <c r="D51545" s="122"/>
      <c r="E51545" s="122"/>
    </row>
    <row r="51546" spans="4:5">
      <c r="D51546" s="122"/>
      <c r="E51546" s="122"/>
    </row>
    <row r="51547" spans="4:5">
      <c r="D51547" s="122"/>
      <c r="E51547" s="122"/>
    </row>
    <row r="51548" spans="4:5">
      <c r="D51548" s="122"/>
      <c r="E51548" s="122"/>
    </row>
    <row r="51549" spans="4:5">
      <c r="D51549" s="122"/>
      <c r="E51549" s="122"/>
    </row>
    <row r="51550" spans="4:5">
      <c r="D51550" s="122"/>
      <c r="E51550" s="122"/>
    </row>
    <row r="51551" spans="4:5">
      <c r="D51551" s="122"/>
      <c r="E51551" s="122"/>
    </row>
    <row r="51552" spans="4:5">
      <c r="D51552" s="122"/>
      <c r="E51552" s="122"/>
    </row>
    <row r="51553" spans="4:5">
      <c r="D51553" s="122"/>
      <c r="E51553" s="122"/>
    </row>
    <row r="51554" spans="4:5">
      <c r="D51554" s="122"/>
      <c r="E51554" s="122"/>
    </row>
    <row r="51555" spans="4:5">
      <c r="D51555" s="122"/>
      <c r="E51555" s="122"/>
    </row>
    <row r="51556" spans="4:5">
      <c r="D51556" s="122"/>
      <c r="E51556" s="122"/>
    </row>
    <row r="51557" spans="4:5">
      <c r="D51557" s="122"/>
      <c r="E51557" s="122"/>
    </row>
    <row r="51558" spans="4:5">
      <c r="D51558" s="122"/>
      <c r="E51558" s="122"/>
    </row>
    <row r="51559" spans="4:5">
      <c r="D51559" s="122"/>
      <c r="E51559" s="122"/>
    </row>
    <row r="51560" spans="4:5">
      <c r="D51560" s="122"/>
      <c r="E51560" s="122"/>
    </row>
    <row r="51561" spans="4:5">
      <c r="D51561" s="122"/>
      <c r="E51561" s="122"/>
    </row>
    <row r="51562" spans="4:5">
      <c r="D51562" s="122"/>
      <c r="E51562" s="122"/>
    </row>
    <row r="51563" spans="4:5">
      <c r="D51563" s="122"/>
      <c r="E51563" s="122"/>
    </row>
    <row r="51564" spans="4:5">
      <c r="D51564" s="122"/>
      <c r="E51564" s="122"/>
    </row>
    <row r="51565" spans="4:5">
      <c r="D51565" s="122"/>
      <c r="E51565" s="122"/>
    </row>
    <row r="51566" spans="4:5">
      <c r="D51566" s="122"/>
      <c r="E51566" s="122"/>
    </row>
    <row r="51567" spans="4:5">
      <c r="D51567" s="122"/>
      <c r="E51567" s="122"/>
    </row>
    <row r="51568" spans="4:5">
      <c r="D51568" s="122"/>
      <c r="E51568" s="122"/>
    </row>
    <row r="51569" spans="4:5">
      <c r="D51569" s="122"/>
      <c r="E51569" s="122"/>
    </row>
    <row r="51570" spans="4:5">
      <c r="D51570" s="122"/>
      <c r="E51570" s="122"/>
    </row>
    <row r="51571" spans="4:5">
      <c r="D51571" s="122"/>
      <c r="E51571" s="122"/>
    </row>
    <row r="51572" spans="4:5">
      <c r="D51572" s="122"/>
      <c r="E51572" s="122"/>
    </row>
    <row r="51573" spans="4:5">
      <c r="D51573" s="122"/>
      <c r="E51573" s="122"/>
    </row>
    <row r="51574" spans="4:5">
      <c r="D51574" s="122"/>
      <c r="E51574" s="122"/>
    </row>
    <row r="51575" spans="4:5">
      <c r="D51575" s="122"/>
      <c r="E51575" s="122"/>
    </row>
    <row r="51576" spans="4:5">
      <c r="D51576" s="122"/>
      <c r="E51576" s="122"/>
    </row>
    <row r="51577" spans="4:5">
      <c r="D51577" s="122"/>
      <c r="E51577" s="122"/>
    </row>
    <row r="51578" spans="4:5">
      <c r="D51578" s="122"/>
      <c r="E51578" s="122"/>
    </row>
    <row r="51579" spans="4:5">
      <c r="D51579" s="122"/>
      <c r="E51579" s="122"/>
    </row>
    <row r="51580" spans="4:5">
      <c r="D51580" s="122"/>
      <c r="E51580" s="122"/>
    </row>
    <row r="51581" spans="4:5">
      <c r="D51581" s="122"/>
      <c r="E51581" s="122"/>
    </row>
    <row r="51582" spans="4:5">
      <c r="D51582" s="122"/>
      <c r="E51582" s="122"/>
    </row>
    <row r="51583" spans="4:5">
      <c r="D51583" s="122"/>
      <c r="E51583" s="122"/>
    </row>
    <row r="51584" spans="4:5">
      <c r="D51584" s="122"/>
      <c r="E51584" s="122"/>
    </row>
    <row r="51585" spans="4:5">
      <c r="D51585" s="122"/>
      <c r="E51585" s="122"/>
    </row>
    <row r="51586" spans="4:5">
      <c r="D51586" s="122"/>
      <c r="E51586" s="122"/>
    </row>
    <row r="51587" spans="4:5">
      <c r="D51587" s="122"/>
      <c r="E51587" s="122"/>
    </row>
    <row r="51588" spans="4:5">
      <c r="D51588" s="122"/>
      <c r="E51588" s="122"/>
    </row>
    <row r="51589" spans="4:5">
      <c r="D51589" s="122"/>
      <c r="E51589" s="122"/>
    </row>
    <row r="51590" spans="4:5">
      <c r="D51590" s="122"/>
      <c r="E51590" s="122"/>
    </row>
    <row r="51591" spans="4:5">
      <c r="D51591" s="122"/>
      <c r="E51591" s="122"/>
    </row>
    <row r="51592" spans="4:5">
      <c r="D51592" s="122"/>
      <c r="E51592" s="122"/>
    </row>
    <row r="51593" spans="4:5">
      <c r="D51593" s="122"/>
      <c r="E51593" s="122"/>
    </row>
    <row r="51594" spans="4:5">
      <c r="D51594" s="122"/>
      <c r="E51594" s="122"/>
    </row>
    <row r="51595" spans="4:5">
      <c r="D51595" s="122"/>
      <c r="E51595" s="122"/>
    </row>
    <row r="51596" spans="4:5">
      <c r="D51596" s="122"/>
      <c r="E51596" s="122"/>
    </row>
    <row r="51597" spans="4:5">
      <c r="D51597" s="122"/>
      <c r="E51597" s="122"/>
    </row>
    <row r="51598" spans="4:5">
      <c r="D51598" s="122"/>
      <c r="E51598" s="122"/>
    </row>
    <row r="51599" spans="4:5">
      <c r="D51599" s="122"/>
      <c r="E51599" s="122"/>
    </row>
    <row r="51600" spans="4:5">
      <c r="D51600" s="122"/>
      <c r="E51600" s="122"/>
    </row>
    <row r="51601" spans="4:5">
      <c r="D51601" s="122"/>
      <c r="E51601" s="122"/>
    </row>
    <row r="51602" spans="4:5">
      <c r="D51602" s="122"/>
      <c r="E51602" s="122"/>
    </row>
    <row r="51603" spans="4:5">
      <c r="D51603" s="122"/>
      <c r="E51603" s="122"/>
    </row>
    <row r="51604" spans="4:5">
      <c r="D51604" s="122"/>
      <c r="E51604" s="122"/>
    </row>
    <row r="51605" spans="4:5">
      <c r="D51605" s="122"/>
      <c r="E51605" s="122"/>
    </row>
    <row r="51606" spans="4:5">
      <c r="D51606" s="122"/>
      <c r="E51606" s="122"/>
    </row>
    <row r="51607" spans="4:5">
      <c r="D51607" s="122"/>
      <c r="E51607" s="122"/>
    </row>
    <row r="51608" spans="4:5">
      <c r="D51608" s="122"/>
      <c r="E51608" s="122"/>
    </row>
    <row r="51609" spans="4:5">
      <c r="D51609" s="122"/>
      <c r="E51609" s="122"/>
    </row>
    <row r="51610" spans="4:5">
      <c r="D51610" s="122"/>
      <c r="E51610" s="122"/>
    </row>
    <row r="51611" spans="4:5">
      <c r="D51611" s="122"/>
      <c r="E51611" s="122"/>
    </row>
    <row r="51612" spans="4:5">
      <c r="D51612" s="122"/>
      <c r="E51612" s="122"/>
    </row>
    <row r="51613" spans="4:5">
      <c r="D51613" s="122"/>
      <c r="E51613" s="122"/>
    </row>
    <row r="51614" spans="4:5">
      <c r="D51614" s="122"/>
      <c r="E51614" s="122"/>
    </row>
    <row r="51615" spans="4:5">
      <c r="D51615" s="122"/>
      <c r="E51615" s="122"/>
    </row>
    <row r="51616" spans="4:5">
      <c r="D51616" s="122"/>
      <c r="E51616" s="122"/>
    </row>
    <row r="51617" spans="4:5">
      <c r="D51617" s="122"/>
      <c r="E51617" s="122"/>
    </row>
    <row r="51618" spans="4:5">
      <c r="D51618" s="122"/>
      <c r="E51618" s="122"/>
    </row>
    <row r="51619" spans="4:5">
      <c r="D51619" s="122"/>
      <c r="E51619" s="122"/>
    </row>
    <row r="51620" spans="4:5">
      <c r="D51620" s="122"/>
      <c r="E51620" s="122"/>
    </row>
    <row r="51621" spans="4:5">
      <c r="D51621" s="122"/>
      <c r="E51621" s="122"/>
    </row>
    <row r="51622" spans="4:5">
      <c r="D51622" s="122"/>
      <c r="E51622" s="122"/>
    </row>
    <row r="51623" spans="4:5">
      <c r="D51623" s="122"/>
      <c r="E51623" s="122"/>
    </row>
    <row r="51624" spans="4:5">
      <c r="D51624" s="122"/>
      <c r="E51624" s="122"/>
    </row>
    <row r="51625" spans="4:5">
      <c r="D51625" s="122"/>
      <c r="E51625" s="122"/>
    </row>
    <row r="51626" spans="4:5">
      <c r="D51626" s="122"/>
      <c r="E51626" s="122"/>
    </row>
    <row r="51627" spans="4:5">
      <c r="D51627" s="122"/>
      <c r="E51627" s="122"/>
    </row>
    <row r="51628" spans="4:5">
      <c r="D51628" s="122"/>
      <c r="E51628" s="122"/>
    </row>
    <row r="51629" spans="4:5">
      <c r="D51629" s="122"/>
      <c r="E51629" s="122"/>
    </row>
    <row r="51630" spans="4:5">
      <c r="D51630" s="122"/>
      <c r="E51630" s="122"/>
    </row>
    <row r="51631" spans="4:5">
      <c r="D51631" s="122"/>
      <c r="E51631" s="122"/>
    </row>
    <row r="51632" spans="4:5">
      <c r="D51632" s="122"/>
      <c r="E51632" s="122"/>
    </row>
    <row r="51633" spans="4:5">
      <c r="D51633" s="122"/>
      <c r="E51633" s="122"/>
    </row>
    <row r="51634" spans="4:5">
      <c r="D51634" s="122"/>
      <c r="E51634" s="122"/>
    </row>
    <row r="51635" spans="4:5">
      <c r="D51635" s="122"/>
      <c r="E51635" s="122"/>
    </row>
    <row r="51636" spans="4:5">
      <c r="D51636" s="122"/>
      <c r="E51636" s="122"/>
    </row>
    <row r="51637" spans="4:5">
      <c r="D51637" s="122"/>
      <c r="E51637" s="122"/>
    </row>
    <row r="51638" spans="4:5">
      <c r="D51638" s="122"/>
      <c r="E51638" s="122"/>
    </row>
    <row r="51639" spans="4:5">
      <c r="D51639" s="122"/>
      <c r="E51639" s="122"/>
    </row>
    <row r="51640" spans="4:5">
      <c r="D51640" s="122"/>
      <c r="E51640" s="122"/>
    </row>
    <row r="51641" spans="4:5">
      <c r="D51641" s="122"/>
      <c r="E51641" s="122"/>
    </row>
    <row r="51642" spans="4:5">
      <c r="D51642" s="122"/>
      <c r="E51642" s="122"/>
    </row>
    <row r="51643" spans="4:5">
      <c r="D51643" s="122"/>
      <c r="E51643" s="122"/>
    </row>
    <row r="51644" spans="4:5">
      <c r="D51644" s="122"/>
      <c r="E51644" s="122"/>
    </row>
    <row r="51645" spans="4:5">
      <c r="D51645" s="122"/>
      <c r="E51645" s="122"/>
    </row>
    <row r="51646" spans="4:5">
      <c r="D51646" s="122"/>
      <c r="E51646" s="122"/>
    </row>
    <row r="51647" spans="4:5">
      <c r="D51647" s="122"/>
      <c r="E51647" s="122"/>
    </row>
    <row r="51648" spans="4:5">
      <c r="D51648" s="122"/>
      <c r="E51648" s="122"/>
    </row>
    <row r="51649" spans="4:5">
      <c r="D51649" s="122"/>
      <c r="E51649" s="122"/>
    </row>
    <row r="51650" spans="4:5">
      <c r="D51650" s="122"/>
      <c r="E51650" s="122"/>
    </row>
    <row r="51651" spans="4:5">
      <c r="D51651" s="122"/>
      <c r="E51651" s="122"/>
    </row>
    <row r="51652" spans="4:5">
      <c r="D51652" s="122"/>
      <c r="E51652" s="122"/>
    </row>
    <row r="51653" spans="4:5">
      <c r="D51653" s="122"/>
      <c r="E51653" s="122"/>
    </row>
    <row r="51654" spans="4:5">
      <c r="D51654" s="122"/>
      <c r="E51654" s="122"/>
    </row>
    <row r="51655" spans="4:5">
      <c r="D51655" s="122"/>
      <c r="E51655" s="122"/>
    </row>
    <row r="51656" spans="4:5">
      <c r="D51656" s="122"/>
      <c r="E51656" s="122"/>
    </row>
    <row r="51657" spans="4:5">
      <c r="D51657" s="122"/>
      <c r="E51657" s="122"/>
    </row>
    <row r="51658" spans="4:5">
      <c r="D51658" s="122"/>
      <c r="E51658" s="122"/>
    </row>
    <row r="51659" spans="4:5">
      <c r="D51659" s="122"/>
      <c r="E51659" s="122"/>
    </row>
    <row r="51660" spans="4:5">
      <c r="D51660" s="122"/>
      <c r="E51660" s="122"/>
    </row>
    <row r="51661" spans="4:5">
      <c r="D51661" s="122"/>
      <c r="E51661" s="122"/>
    </row>
    <row r="51662" spans="4:5">
      <c r="D51662" s="122"/>
      <c r="E51662" s="122"/>
    </row>
    <row r="51663" spans="4:5">
      <c r="D51663" s="122"/>
      <c r="E51663" s="122"/>
    </row>
    <row r="51664" spans="4:5">
      <c r="D51664" s="122"/>
      <c r="E51664" s="122"/>
    </row>
    <row r="51665" spans="4:5">
      <c r="D51665" s="122"/>
      <c r="E51665" s="122"/>
    </row>
    <row r="51666" spans="4:5">
      <c r="D51666" s="122"/>
      <c r="E51666" s="122"/>
    </row>
    <row r="51667" spans="4:5">
      <c r="D51667" s="122"/>
      <c r="E51667" s="122"/>
    </row>
    <row r="51668" spans="4:5">
      <c r="D51668" s="122"/>
      <c r="E51668" s="122"/>
    </row>
    <row r="51669" spans="4:5">
      <c r="D51669" s="122"/>
      <c r="E51669" s="122"/>
    </row>
    <row r="51670" spans="4:5">
      <c r="D51670" s="122"/>
      <c r="E51670" s="122"/>
    </row>
    <row r="51671" spans="4:5">
      <c r="D51671" s="122"/>
      <c r="E51671" s="122"/>
    </row>
    <row r="51672" spans="4:5">
      <c r="D51672" s="122"/>
      <c r="E51672" s="122"/>
    </row>
    <row r="51673" spans="4:5">
      <c r="D51673" s="122"/>
      <c r="E51673" s="122"/>
    </row>
    <row r="51674" spans="4:5">
      <c r="D51674" s="122"/>
      <c r="E51674" s="122"/>
    </row>
    <row r="51675" spans="4:5">
      <c r="D51675" s="122"/>
      <c r="E51675" s="122"/>
    </row>
    <row r="51676" spans="4:5">
      <c r="D51676" s="122"/>
      <c r="E51676" s="122"/>
    </row>
    <row r="51677" spans="4:5">
      <c r="D51677" s="122"/>
      <c r="E51677" s="122"/>
    </row>
    <row r="51678" spans="4:5">
      <c r="D51678" s="122"/>
      <c r="E51678" s="122"/>
    </row>
    <row r="51679" spans="4:5">
      <c r="D51679" s="122"/>
      <c r="E51679" s="122"/>
    </row>
    <row r="51680" spans="4:5">
      <c r="D51680" s="122"/>
      <c r="E51680" s="122"/>
    </row>
    <row r="51681" spans="4:5">
      <c r="D51681" s="122"/>
      <c r="E51681" s="122"/>
    </row>
    <row r="51682" spans="4:5">
      <c r="D51682" s="122"/>
      <c r="E51682" s="122"/>
    </row>
    <row r="51683" spans="4:5">
      <c r="D51683" s="122"/>
      <c r="E51683" s="122"/>
    </row>
    <row r="51684" spans="4:5">
      <c r="D51684" s="122"/>
      <c r="E51684" s="122"/>
    </row>
    <row r="51685" spans="4:5">
      <c r="D51685" s="122"/>
      <c r="E51685" s="122"/>
    </row>
    <row r="51686" spans="4:5">
      <c r="D51686" s="122"/>
      <c r="E51686" s="122"/>
    </row>
    <row r="51687" spans="4:5">
      <c r="D51687" s="122"/>
      <c r="E51687" s="122"/>
    </row>
    <row r="51688" spans="4:5">
      <c r="D51688" s="122"/>
      <c r="E51688" s="122"/>
    </row>
    <row r="51689" spans="4:5">
      <c r="D51689" s="122"/>
      <c r="E51689" s="122"/>
    </row>
    <row r="51690" spans="4:5">
      <c r="D51690" s="122"/>
      <c r="E51690" s="122"/>
    </row>
    <row r="51691" spans="4:5">
      <c r="D51691" s="122"/>
      <c r="E51691" s="122"/>
    </row>
    <row r="51692" spans="4:5">
      <c r="D51692" s="122"/>
      <c r="E51692" s="122"/>
    </row>
    <row r="51693" spans="4:5">
      <c r="D51693" s="122"/>
      <c r="E51693" s="122"/>
    </row>
    <row r="51694" spans="4:5">
      <c r="D51694" s="122"/>
      <c r="E51694" s="122"/>
    </row>
    <row r="51695" spans="4:5">
      <c r="D51695" s="122"/>
      <c r="E51695" s="122"/>
    </row>
    <row r="51696" spans="4:5">
      <c r="D51696" s="122"/>
      <c r="E51696" s="122"/>
    </row>
    <row r="51697" spans="4:5">
      <c r="D51697" s="122"/>
      <c r="E51697" s="122"/>
    </row>
    <row r="51698" spans="4:5">
      <c r="D51698" s="122"/>
      <c r="E51698" s="122"/>
    </row>
    <row r="51699" spans="4:5">
      <c r="D51699" s="122"/>
      <c r="E51699" s="122"/>
    </row>
    <row r="51700" spans="4:5">
      <c r="D51700" s="122"/>
      <c r="E51700" s="122"/>
    </row>
    <row r="51701" spans="4:5">
      <c r="D51701" s="122"/>
      <c r="E51701" s="122"/>
    </row>
    <row r="51702" spans="4:5">
      <c r="D51702" s="122"/>
      <c r="E51702" s="122"/>
    </row>
    <row r="51703" spans="4:5">
      <c r="D51703" s="122"/>
      <c r="E51703" s="122"/>
    </row>
    <row r="51704" spans="4:5">
      <c r="D51704" s="122"/>
      <c r="E51704" s="122"/>
    </row>
    <row r="51705" spans="4:5">
      <c r="D51705" s="122"/>
      <c r="E51705" s="122"/>
    </row>
    <row r="51706" spans="4:5">
      <c r="D51706" s="122"/>
      <c r="E51706" s="122"/>
    </row>
    <row r="51707" spans="4:5">
      <c r="D51707" s="122"/>
      <c r="E51707" s="122"/>
    </row>
    <row r="51708" spans="4:5">
      <c r="D51708" s="122"/>
      <c r="E51708" s="122"/>
    </row>
    <row r="51709" spans="4:5">
      <c r="D51709" s="122"/>
      <c r="E51709" s="122"/>
    </row>
    <row r="51710" spans="4:5">
      <c r="D51710" s="122"/>
      <c r="E51710" s="122"/>
    </row>
    <row r="51711" spans="4:5">
      <c r="D51711" s="122"/>
      <c r="E51711" s="122"/>
    </row>
    <row r="51712" spans="4:5">
      <c r="D51712" s="122"/>
      <c r="E51712" s="122"/>
    </row>
    <row r="51713" spans="4:5">
      <c r="D51713" s="122"/>
      <c r="E51713" s="122"/>
    </row>
    <row r="51714" spans="4:5">
      <c r="D51714" s="122"/>
      <c r="E51714" s="122"/>
    </row>
    <row r="51715" spans="4:5">
      <c r="D51715" s="122"/>
      <c r="E51715" s="122"/>
    </row>
    <row r="51716" spans="4:5">
      <c r="D51716" s="122"/>
      <c r="E51716" s="122"/>
    </row>
    <row r="51717" spans="4:5">
      <c r="D51717" s="122"/>
      <c r="E51717" s="122"/>
    </row>
    <row r="51718" spans="4:5">
      <c r="D51718" s="122"/>
      <c r="E51718" s="122"/>
    </row>
    <row r="51719" spans="4:5">
      <c r="D51719" s="122"/>
      <c r="E51719" s="122"/>
    </row>
    <row r="51720" spans="4:5">
      <c r="D51720" s="122"/>
      <c r="E51720" s="122"/>
    </row>
    <row r="51721" spans="4:5">
      <c r="D51721" s="122"/>
      <c r="E51721" s="122"/>
    </row>
    <row r="51722" spans="4:5">
      <c r="D51722" s="122"/>
      <c r="E51722" s="122"/>
    </row>
    <row r="51723" spans="4:5">
      <c r="D51723" s="122"/>
      <c r="E51723" s="122"/>
    </row>
    <row r="51724" spans="4:5">
      <c r="D51724" s="122"/>
      <c r="E51724" s="122"/>
    </row>
    <row r="51725" spans="4:5">
      <c r="D51725" s="122"/>
      <c r="E51725" s="122"/>
    </row>
    <row r="51726" spans="4:5">
      <c r="D51726" s="122"/>
      <c r="E51726" s="122"/>
    </row>
    <row r="51727" spans="4:5">
      <c r="D51727" s="122"/>
      <c r="E51727" s="122"/>
    </row>
    <row r="51728" spans="4:5">
      <c r="D51728" s="122"/>
      <c r="E51728" s="122"/>
    </row>
    <row r="51729" spans="4:5">
      <c r="D51729" s="122"/>
      <c r="E51729" s="122"/>
    </row>
    <row r="51730" spans="4:5">
      <c r="D51730" s="122"/>
      <c r="E51730" s="122"/>
    </row>
    <row r="51731" spans="4:5">
      <c r="D51731" s="122"/>
      <c r="E51731" s="122"/>
    </row>
    <row r="51732" spans="4:5">
      <c r="D51732" s="122"/>
      <c r="E51732" s="122"/>
    </row>
    <row r="51733" spans="4:5">
      <c r="D51733" s="122"/>
      <c r="E51733" s="122"/>
    </row>
    <row r="51734" spans="4:5">
      <c r="D51734" s="122"/>
      <c r="E51734" s="122"/>
    </row>
    <row r="51735" spans="4:5">
      <c r="D51735" s="122"/>
      <c r="E51735" s="122"/>
    </row>
    <row r="51736" spans="4:5">
      <c r="D51736" s="122"/>
      <c r="E51736" s="122"/>
    </row>
    <row r="51737" spans="4:5">
      <c r="D51737" s="122"/>
      <c r="E51737" s="122"/>
    </row>
    <row r="51738" spans="4:5">
      <c r="D51738" s="122"/>
      <c r="E51738" s="122"/>
    </row>
    <row r="51739" spans="4:5">
      <c r="D51739" s="122"/>
      <c r="E51739" s="122"/>
    </row>
    <row r="51740" spans="4:5">
      <c r="D51740" s="122"/>
      <c r="E51740" s="122"/>
    </row>
    <row r="51741" spans="4:5">
      <c r="D51741" s="122"/>
      <c r="E51741" s="122"/>
    </row>
    <row r="51742" spans="4:5">
      <c r="D51742" s="122"/>
      <c r="E51742" s="122"/>
    </row>
    <row r="51743" spans="4:5">
      <c r="D51743" s="122"/>
      <c r="E51743" s="122"/>
    </row>
    <row r="51744" spans="4:5">
      <c r="D51744" s="122"/>
      <c r="E51744" s="122"/>
    </row>
    <row r="51745" spans="4:5">
      <c r="D51745" s="122"/>
      <c r="E51745" s="122"/>
    </row>
    <row r="51746" spans="4:5">
      <c r="D51746" s="122"/>
      <c r="E51746" s="122"/>
    </row>
    <row r="51747" spans="4:5">
      <c r="D51747" s="122"/>
      <c r="E51747" s="122"/>
    </row>
    <row r="51748" spans="4:5">
      <c r="D51748" s="122"/>
      <c r="E51748" s="122"/>
    </row>
    <row r="51749" spans="4:5">
      <c r="D51749" s="122"/>
      <c r="E51749" s="122"/>
    </row>
    <row r="51750" spans="4:5">
      <c r="D51750" s="122"/>
      <c r="E51750" s="122"/>
    </row>
    <row r="51751" spans="4:5">
      <c r="D51751" s="122"/>
      <c r="E51751" s="122"/>
    </row>
    <row r="51752" spans="4:5">
      <c r="D51752" s="122"/>
      <c r="E51752" s="122"/>
    </row>
    <row r="51753" spans="4:5">
      <c r="D51753" s="122"/>
      <c r="E51753" s="122"/>
    </row>
    <row r="51754" spans="4:5">
      <c r="D51754" s="122"/>
      <c r="E51754" s="122"/>
    </row>
    <row r="51755" spans="4:5">
      <c r="D51755" s="122"/>
      <c r="E51755" s="122"/>
    </row>
    <row r="51756" spans="4:5">
      <c r="D51756" s="122"/>
      <c r="E51756" s="122"/>
    </row>
    <row r="51757" spans="4:5">
      <c r="D51757" s="122"/>
      <c r="E51757" s="122"/>
    </row>
    <row r="51758" spans="4:5">
      <c r="D51758" s="122"/>
      <c r="E51758" s="122"/>
    </row>
    <row r="51759" spans="4:5">
      <c r="D51759" s="122"/>
      <c r="E51759" s="122"/>
    </row>
    <row r="51760" spans="4:5">
      <c r="D51760" s="122"/>
      <c r="E51760" s="122"/>
    </row>
    <row r="51761" spans="4:5">
      <c r="D51761" s="122"/>
      <c r="E51761" s="122"/>
    </row>
    <row r="51762" spans="4:5">
      <c r="D51762" s="122"/>
      <c r="E51762" s="122"/>
    </row>
    <row r="51763" spans="4:5">
      <c r="D51763" s="122"/>
      <c r="E51763" s="122"/>
    </row>
    <row r="51764" spans="4:5">
      <c r="D51764" s="122"/>
      <c r="E51764" s="122"/>
    </row>
    <row r="51765" spans="4:5">
      <c r="D51765" s="122"/>
      <c r="E51765" s="122"/>
    </row>
    <row r="51766" spans="4:5">
      <c r="D51766" s="122"/>
      <c r="E51766" s="122"/>
    </row>
    <row r="51767" spans="4:5">
      <c r="D51767" s="122"/>
      <c r="E51767" s="122"/>
    </row>
    <row r="51768" spans="4:5">
      <c r="D51768" s="122"/>
      <c r="E51768" s="122"/>
    </row>
    <row r="51769" spans="4:5">
      <c r="D51769" s="122"/>
      <c r="E51769" s="122"/>
    </row>
    <row r="51770" spans="4:5">
      <c r="D51770" s="122"/>
      <c r="E51770" s="122"/>
    </row>
    <row r="51771" spans="4:5">
      <c r="D51771" s="122"/>
      <c r="E51771" s="122"/>
    </row>
    <row r="51772" spans="4:5">
      <c r="D51772" s="122"/>
      <c r="E51772" s="122"/>
    </row>
    <row r="51773" spans="4:5">
      <c r="D51773" s="122"/>
      <c r="E51773" s="122"/>
    </row>
    <row r="51774" spans="4:5">
      <c r="D51774" s="122"/>
      <c r="E51774" s="122"/>
    </row>
    <row r="51775" spans="4:5">
      <c r="D51775" s="122"/>
      <c r="E51775" s="122"/>
    </row>
    <row r="51776" spans="4:5">
      <c r="D51776" s="122"/>
      <c r="E51776" s="122"/>
    </row>
    <row r="51777" spans="4:5">
      <c r="D51777" s="122"/>
      <c r="E51777" s="122"/>
    </row>
    <row r="51778" spans="4:5">
      <c r="D51778" s="122"/>
      <c r="E51778" s="122"/>
    </row>
    <row r="51779" spans="4:5">
      <c r="D51779" s="122"/>
      <c r="E51779" s="122"/>
    </row>
    <row r="51780" spans="4:5">
      <c r="D51780" s="122"/>
      <c r="E51780" s="122"/>
    </row>
    <row r="51781" spans="4:5">
      <c r="D51781" s="122"/>
      <c r="E51781" s="122"/>
    </row>
    <row r="51782" spans="4:5">
      <c r="D51782" s="122"/>
      <c r="E51782" s="122"/>
    </row>
    <row r="51783" spans="4:5">
      <c r="D51783" s="122"/>
      <c r="E51783" s="122"/>
    </row>
    <row r="51784" spans="4:5">
      <c r="D51784" s="122"/>
      <c r="E51784" s="122"/>
    </row>
    <row r="51785" spans="4:5">
      <c r="D51785" s="122"/>
      <c r="E51785" s="122"/>
    </row>
    <row r="51786" spans="4:5">
      <c r="D51786" s="122"/>
      <c r="E51786" s="122"/>
    </row>
    <row r="51787" spans="4:5">
      <c r="D51787" s="122"/>
      <c r="E51787" s="122"/>
    </row>
    <row r="51788" spans="4:5">
      <c r="D51788" s="122"/>
      <c r="E51788" s="122"/>
    </row>
    <row r="51789" spans="4:5">
      <c r="D51789" s="122"/>
      <c r="E51789" s="122"/>
    </row>
    <row r="51790" spans="4:5">
      <c r="D51790" s="122"/>
      <c r="E51790" s="122"/>
    </row>
    <row r="51791" spans="4:5">
      <c r="D51791" s="122"/>
      <c r="E51791" s="122"/>
    </row>
    <row r="51792" spans="4:5">
      <c r="D51792" s="122"/>
      <c r="E51792" s="122"/>
    </row>
    <row r="51793" spans="4:5">
      <c r="D51793" s="122"/>
      <c r="E51793" s="122"/>
    </row>
    <row r="51794" spans="4:5">
      <c r="D51794" s="122"/>
      <c r="E51794" s="122"/>
    </row>
    <row r="51795" spans="4:5">
      <c r="D51795" s="122"/>
      <c r="E51795" s="122"/>
    </row>
    <row r="51796" spans="4:5">
      <c r="D51796" s="122"/>
      <c r="E51796" s="122"/>
    </row>
    <row r="51797" spans="4:5">
      <c r="D51797" s="122"/>
      <c r="E51797" s="122"/>
    </row>
    <row r="51798" spans="4:5">
      <c r="D51798" s="122"/>
      <c r="E51798" s="122"/>
    </row>
    <row r="51799" spans="4:5">
      <c r="D51799" s="122"/>
      <c r="E51799" s="122"/>
    </row>
    <row r="51800" spans="4:5">
      <c r="D51800" s="122"/>
      <c r="E51800" s="122"/>
    </row>
    <row r="51801" spans="4:5">
      <c r="D51801" s="122"/>
      <c r="E51801" s="122"/>
    </row>
    <row r="51802" spans="4:5">
      <c r="D51802" s="122"/>
      <c r="E51802" s="122"/>
    </row>
    <row r="51803" spans="4:5">
      <c r="D51803" s="122"/>
      <c r="E51803" s="122"/>
    </row>
    <row r="51804" spans="4:5">
      <c r="D51804" s="122"/>
      <c r="E51804" s="122"/>
    </row>
    <row r="51805" spans="4:5">
      <c r="D51805" s="122"/>
      <c r="E51805" s="122"/>
    </row>
    <row r="51806" spans="4:5">
      <c r="D51806" s="122"/>
      <c r="E51806" s="122"/>
    </row>
    <row r="51807" spans="4:5">
      <c r="D51807" s="122"/>
      <c r="E51807" s="122"/>
    </row>
    <row r="51808" spans="4:5">
      <c r="D51808" s="122"/>
      <c r="E51808" s="122"/>
    </row>
    <row r="51809" spans="4:5">
      <c r="D51809" s="122"/>
      <c r="E51809" s="122"/>
    </row>
    <row r="51810" spans="4:5">
      <c r="D51810" s="122"/>
      <c r="E51810" s="122"/>
    </row>
    <row r="51811" spans="4:5">
      <c r="D51811" s="122"/>
      <c r="E51811" s="122"/>
    </row>
    <row r="51812" spans="4:5">
      <c r="D51812" s="122"/>
      <c r="E51812" s="122"/>
    </row>
    <row r="51813" spans="4:5">
      <c r="D51813" s="122"/>
      <c r="E51813" s="122"/>
    </row>
    <row r="51814" spans="4:5">
      <c r="D51814" s="122"/>
      <c r="E51814" s="122"/>
    </row>
    <row r="51815" spans="4:5">
      <c r="D51815" s="122"/>
      <c r="E51815" s="122"/>
    </row>
    <row r="51816" spans="4:5">
      <c r="D51816" s="122"/>
      <c r="E51816" s="122"/>
    </row>
    <row r="51817" spans="4:5">
      <c r="D51817" s="122"/>
      <c r="E51817" s="122"/>
    </row>
    <row r="51818" spans="4:5">
      <c r="D51818" s="122"/>
      <c r="E51818" s="122"/>
    </row>
    <row r="51819" spans="4:5">
      <c r="D51819" s="122"/>
      <c r="E51819" s="122"/>
    </row>
    <row r="51820" spans="4:5">
      <c r="D51820" s="122"/>
      <c r="E51820" s="122"/>
    </row>
    <row r="51821" spans="4:5">
      <c r="D51821" s="122"/>
      <c r="E51821" s="122"/>
    </row>
    <row r="51822" spans="4:5">
      <c r="D51822" s="122"/>
      <c r="E51822" s="122"/>
    </row>
    <row r="51823" spans="4:5">
      <c r="D51823" s="122"/>
      <c r="E51823" s="122"/>
    </row>
    <row r="51824" spans="4:5">
      <c r="D51824" s="122"/>
      <c r="E51824" s="122"/>
    </row>
    <row r="51825" spans="4:5">
      <c r="D51825" s="122"/>
      <c r="E51825" s="122"/>
    </row>
    <row r="51826" spans="4:5">
      <c r="D51826" s="122"/>
      <c r="E51826" s="122"/>
    </row>
    <row r="51827" spans="4:5">
      <c r="D51827" s="122"/>
      <c r="E51827" s="122"/>
    </row>
    <row r="51828" spans="4:5">
      <c r="D51828" s="122"/>
      <c r="E51828" s="122"/>
    </row>
    <row r="51829" spans="4:5">
      <c r="D51829" s="122"/>
      <c r="E51829" s="122"/>
    </row>
    <row r="51830" spans="4:5">
      <c r="D51830" s="122"/>
      <c r="E51830" s="122"/>
    </row>
    <row r="51831" spans="4:5">
      <c r="D51831" s="122"/>
      <c r="E51831" s="122"/>
    </row>
    <row r="51832" spans="4:5">
      <c r="D51832" s="122"/>
      <c r="E51832" s="122"/>
    </row>
    <row r="51833" spans="4:5">
      <c r="D51833" s="122"/>
      <c r="E51833" s="122"/>
    </row>
    <row r="51834" spans="4:5">
      <c r="D51834" s="122"/>
      <c r="E51834" s="122"/>
    </row>
    <row r="51835" spans="4:5">
      <c r="D51835" s="122"/>
      <c r="E51835" s="122"/>
    </row>
    <row r="51836" spans="4:5">
      <c r="D51836" s="122"/>
      <c r="E51836" s="122"/>
    </row>
    <row r="51837" spans="4:5">
      <c r="D51837" s="122"/>
      <c r="E51837" s="122"/>
    </row>
    <row r="51838" spans="4:5">
      <c r="D51838" s="122"/>
      <c r="E51838" s="122"/>
    </row>
    <row r="51839" spans="4:5">
      <c r="D51839" s="122"/>
      <c r="E51839" s="122"/>
    </row>
    <row r="51840" spans="4:5">
      <c r="D51840" s="122"/>
      <c r="E51840" s="122"/>
    </row>
    <row r="51841" spans="4:5">
      <c r="D51841" s="122"/>
      <c r="E51841" s="122"/>
    </row>
    <row r="51842" spans="4:5">
      <c r="D51842" s="122"/>
      <c r="E51842" s="122"/>
    </row>
    <row r="51843" spans="4:5">
      <c r="D51843" s="122"/>
      <c r="E51843" s="122"/>
    </row>
    <row r="51844" spans="4:5">
      <c r="D51844" s="122"/>
      <c r="E51844" s="122"/>
    </row>
    <row r="51845" spans="4:5">
      <c r="D51845" s="122"/>
      <c r="E51845" s="122"/>
    </row>
    <row r="51846" spans="4:5">
      <c r="D51846" s="122"/>
      <c r="E51846" s="122"/>
    </row>
    <row r="51847" spans="4:5">
      <c r="D51847" s="122"/>
      <c r="E51847" s="122"/>
    </row>
    <row r="51848" spans="4:5">
      <c r="D51848" s="122"/>
      <c r="E51848" s="122"/>
    </row>
    <row r="51849" spans="4:5">
      <c r="D51849" s="122"/>
      <c r="E51849" s="122"/>
    </row>
    <row r="51850" spans="4:5">
      <c r="D51850" s="122"/>
      <c r="E51850" s="122"/>
    </row>
    <row r="51851" spans="4:5">
      <c r="D51851" s="122"/>
      <c r="E51851" s="122"/>
    </row>
    <row r="51852" spans="4:5">
      <c r="D51852" s="122"/>
      <c r="E51852" s="122"/>
    </row>
    <row r="51853" spans="4:5">
      <c r="D51853" s="122"/>
      <c r="E51853" s="122"/>
    </row>
    <row r="51854" spans="4:5">
      <c r="D51854" s="122"/>
      <c r="E51854" s="122"/>
    </row>
    <row r="51855" spans="4:5">
      <c r="D51855" s="122"/>
      <c r="E51855" s="122"/>
    </row>
    <row r="51856" spans="4:5">
      <c r="D51856" s="122"/>
      <c r="E51856" s="122"/>
    </row>
    <row r="51857" spans="4:5">
      <c r="D51857" s="122"/>
      <c r="E51857" s="122"/>
    </row>
    <row r="51858" spans="4:5">
      <c r="D51858" s="122"/>
      <c r="E51858" s="122"/>
    </row>
    <row r="51859" spans="4:5">
      <c r="D51859" s="122"/>
      <c r="E51859" s="122"/>
    </row>
    <row r="51860" spans="4:5">
      <c r="D51860" s="122"/>
      <c r="E51860" s="122"/>
    </row>
    <row r="51861" spans="4:5">
      <c r="D51861" s="122"/>
      <c r="E51861" s="122"/>
    </row>
    <row r="51862" spans="4:5">
      <c r="D51862" s="122"/>
      <c r="E51862" s="122"/>
    </row>
    <row r="51863" spans="4:5">
      <c r="D51863" s="122"/>
      <c r="E51863" s="122"/>
    </row>
    <row r="51864" spans="4:5">
      <c r="D51864" s="122"/>
      <c r="E51864" s="122"/>
    </row>
    <row r="51865" spans="4:5">
      <c r="D51865" s="122"/>
      <c r="E51865" s="122"/>
    </row>
    <row r="51866" spans="4:5">
      <c r="D51866" s="122"/>
      <c r="E51866" s="122"/>
    </row>
    <row r="51867" spans="4:5">
      <c r="D51867" s="122"/>
      <c r="E51867" s="122"/>
    </row>
    <row r="51868" spans="4:5">
      <c r="D51868" s="122"/>
      <c r="E51868" s="122"/>
    </row>
    <row r="51869" spans="4:5">
      <c r="D51869" s="122"/>
      <c r="E51869" s="122"/>
    </row>
    <row r="51870" spans="4:5">
      <c r="D51870" s="122"/>
      <c r="E51870" s="122"/>
    </row>
    <row r="51871" spans="4:5">
      <c r="D51871" s="122"/>
      <c r="E51871" s="122"/>
    </row>
    <row r="51872" spans="4:5">
      <c r="D51872" s="122"/>
      <c r="E51872" s="122"/>
    </row>
    <row r="51873" spans="4:5">
      <c r="D51873" s="122"/>
      <c r="E51873" s="122"/>
    </row>
    <row r="51874" spans="4:5">
      <c r="D51874" s="122"/>
      <c r="E51874" s="122"/>
    </row>
    <row r="51875" spans="4:5">
      <c r="D51875" s="122"/>
      <c r="E51875" s="122"/>
    </row>
    <row r="51876" spans="4:5">
      <c r="D51876" s="122"/>
      <c r="E51876" s="122"/>
    </row>
    <row r="51877" spans="4:5">
      <c r="D51877" s="122"/>
      <c r="E51877" s="122"/>
    </row>
    <row r="51878" spans="4:5">
      <c r="D51878" s="122"/>
      <c r="E51878" s="122"/>
    </row>
    <row r="51879" spans="4:5">
      <c r="D51879" s="122"/>
      <c r="E51879" s="122"/>
    </row>
    <row r="51880" spans="4:5">
      <c r="D51880" s="122"/>
      <c r="E51880" s="122"/>
    </row>
    <row r="51881" spans="4:5">
      <c r="D51881" s="122"/>
      <c r="E51881" s="122"/>
    </row>
    <row r="51882" spans="4:5">
      <c r="D51882" s="122"/>
      <c r="E51882" s="122"/>
    </row>
    <row r="51883" spans="4:5">
      <c r="D51883" s="122"/>
      <c r="E51883" s="122"/>
    </row>
    <row r="51884" spans="4:5">
      <c r="D51884" s="122"/>
      <c r="E51884" s="122"/>
    </row>
    <row r="51885" spans="4:5">
      <c r="D51885" s="122"/>
      <c r="E51885" s="122"/>
    </row>
    <row r="51886" spans="4:5">
      <c r="D51886" s="122"/>
      <c r="E51886" s="122"/>
    </row>
    <row r="51887" spans="4:5">
      <c r="D51887" s="122"/>
      <c r="E51887" s="122"/>
    </row>
    <row r="51888" spans="4:5">
      <c r="D51888" s="122"/>
      <c r="E51888" s="122"/>
    </row>
    <row r="51889" spans="4:5">
      <c r="D51889" s="122"/>
      <c r="E51889" s="122"/>
    </row>
    <row r="51890" spans="4:5">
      <c r="D51890" s="122"/>
      <c r="E51890" s="122"/>
    </row>
    <row r="51891" spans="4:5">
      <c r="D51891" s="122"/>
      <c r="E51891" s="122"/>
    </row>
    <row r="51892" spans="4:5">
      <c r="D51892" s="122"/>
      <c r="E51892" s="122"/>
    </row>
    <row r="51893" spans="4:5">
      <c r="D51893" s="122"/>
      <c r="E51893" s="122"/>
    </row>
    <row r="51894" spans="4:5">
      <c r="D51894" s="122"/>
      <c r="E51894" s="122"/>
    </row>
    <row r="51895" spans="4:5">
      <c r="D51895" s="122"/>
      <c r="E51895" s="122"/>
    </row>
    <row r="51896" spans="4:5">
      <c r="D51896" s="122"/>
      <c r="E51896" s="122"/>
    </row>
    <row r="51897" spans="4:5">
      <c r="D51897" s="122"/>
      <c r="E51897" s="122"/>
    </row>
    <row r="51898" spans="4:5">
      <c r="D51898" s="122"/>
      <c r="E51898" s="122"/>
    </row>
    <row r="51899" spans="4:5">
      <c r="D51899" s="122"/>
      <c r="E51899" s="122"/>
    </row>
    <row r="51900" spans="4:5">
      <c r="D51900" s="122"/>
      <c r="E51900" s="122"/>
    </row>
    <row r="51901" spans="4:5">
      <c r="D51901" s="122"/>
      <c r="E51901" s="122"/>
    </row>
    <row r="51902" spans="4:5">
      <c r="D51902" s="122"/>
      <c r="E51902" s="122"/>
    </row>
    <row r="51903" spans="4:5">
      <c r="D51903" s="122"/>
      <c r="E51903" s="122"/>
    </row>
    <row r="51904" spans="4:5">
      <c r="D51904" s="122"/>
      <c r="E51904" s="122"/>
    </row>
    <row r="51905" spans="4:5">
      <c r="D51905" s="122"/>
      <c r="E51905" s="122"/>
    </row>
    <row r="51906" spans="4:5">
      <c r="D51906" s="122"/>
      <c r="E51906" s="122"/>
    </row>
    <row r="51907" spans="4:5">
      <c r="D51907" s="122"/>
      <c r="E51907" s="122"/>
    </row>
    <row r="51908" spans="4:5">
      <c r="D51908" s="122"/>
      <c r="E51908" s="122"/>
    </row>
    <row r="51909" spans="4:5">
      <c r="D51909" s="122"/>
      <c r="E51909" s="122"/>
    </row>
    <row r="51910" spans="4:5">
      <c r="D51910" s="122"/>
      <c r="E51910" s="122"/>
    </row>
    <row r="51911" spans="4:5">
      <c r="D51911" s="122"/>
      <c r="E51911" s="122"/>
    </row>
    <row r="51912" spans="4:5">
      <c r="D51912" s="122"/>
      <c r="E51912" s="122"/>
    </row>
    <row r="51913" spans="4:5">
      <c r="D51913" s="122"/>
      <c r="E51913" s="122"/>
    </row>
    <row r="51914" spans="4:5">
      <c r="D51914" s="122"/>
      <c r="E51914" s="122"/>
    </row>
    <row r="51915" spans="4:5">
      <c r="D51915" s="122"/>
      <c r="E51915" s="122"/>
    </row>
    <row r="51916" spans="4:5">
      <c r="D51916" s="122"/>
      <c r="E51916" s="122"/>
    </row>
    <row r="51917" spans="4:5">
      <c r="D51917" s="122"/>
      <c r="E51917" s="122"/>
    </row>
    <row r="51918" spans="4:5">
      <c r="D51918" s="122"/>
      <c r="E51918" s="122"/>
    </row>
    <row r="51919" spans="4:5">
      <c r="D51919" s="122"/>
      <c r="E51919" s="122"/>
    </row>
    <row r="51920" spans="4:5">
      <c r="D51920" s="122"/>
      <c r="E51920" s="122"/>
    </row>
    <row r="51921" spans="4:5">
      <c r="D51921" s="122"/>
      <c r="E51921" s="122"/>
    </row>
    <row r="51922" spans="4:5">
      <c r="D51922" s="122"/>
      <c r="E51922" s="122"/>
    </row>
    <row r="51923" spans="4:5">
      <c r="D51923" s="122"/>
      <c r="E51923" s="122"/>
    </row>
    <row r="51924" spans="4:5">
      <c r="D51924" s="122"/>
      <c r="E51924" s="122"/>
    </row>
    <row r="51925" spans="4:5">
      <c r="D51925" s="122"/>
      <c r="E51925" s="122"/>
    </row>
    <row r="51926" spans="4:5">
      <c r="D51926" s="122"/>
      <c r="E51926" s="122"/>
    </row>
    <row r="51927" spans="4:5">
      <c r="D51927" s="122"/>
      <c r="E51927" s="122"/>
    </row>
    <row r="51928" spans="4:5">
      <c r="D51928" s="122"/>
      <c r="E51928" s="122"/>
    </row>
    <row r="51929" spans="4:5">
      <c r="D51929" s="122"/>
      <c r="E51929" s="122"/>
    </row>
    <row r="51930" spans="4:5">
      <c r="D51930" s="122"/>
      <c r="E51930" s="122"/>
    </row>
    <row r="51931" spans="4:5">
      <c r="D51931" s="122"/>
      <c r="E51931" s="122"/>
    </row>
    <row r="51932" spans="4:5">
      <c r="D51932" s="122"/>
      <c r="E51932" s="122"/>
    </row>
    <row r="51933" spans="4:5">
      <c r="D51933" s="122"/>
      <c r="E51933" s="122"/>
    </row>
    <row r="51934" spans="4:5">
      <c r="D51934" s="122"/>
      <c r="E51934" s="122"/>
    </row>
    <row r="51935" spans="4:5">
      <c r="D51935" s="122"/>
      <c r="E51935" s="122"/>
    </row>
    <row r="51936" spans="4:5">
      <c r="D51936" s="122"/>
      <c r="E51936" s="122"/>
    </row>
    <row r="51937" spans="4:5">
      <c r="D51937" s="122"/>
      <c r="E51937" s="122"/>
    </row>
    <row r="51938" spans="4:5">
      <c r="D51938" s="122"/>
      <c r="E51938" s="122"/>
    </row>
    <row r="51939" spans="4:5">
      <c r="D51939" s="122"/>
      <c r="E51939" s="122"/>
    </row>
    <row r="51940" spans="4:5">
      <c r="D51940" s="122"/>
      <c r="E51940" s="122"/>
    </row>
    <row r="51941" spans="4:5">
      <c r="D51941" s="122"/>
      <c r="E51941" s="122"/>
    </row>
    <row r="51942" spans="4:5">
      <c r="D51942" s="122"/>
      <c r="E51942" s="122"/>
    </row>
    <row r="51943" spans="4:5">
      <c r="D51943" s="122"/>
      <c r="E51943" s="122"/>
    </row>
    <row r="51944" spans="4:5">
      <c r="D51944" s="122"/>
      <c r="E51944" s="122"/>
    </row>
    <row r="51945" spans="4:5">
      <c r="D51945" s="122"/>
      <c r="E51945" s="122"/>
    </row>
    <row r="51946" spans="4:5">
      <c r="D51946" s="122"/>
      <c r="E51946" s="122"/>
    </row>
    <row r="51947" spans="4:5">
      <c r="D51947" s="122"/>
      <c r="E51947" s="122"/>
    </row>
    <row r="51948" spans="4:5">
      <c r="D51948" s="122"/>
      <c r="E51948" s="122"/>
    </row>
    <row r="51949" spans="4:5">
      <c r="D51949" s="122"/>
      <c r="E51949" s="122"/>
    </row>
    <row r="51950" spans="4:5">
      <c r="D51950" s="122"/>
      <c r="E51950" s="122"/>
    </row>
    <row r="51951" spans="4:5">
      <c r="D51951" s="122"/>
      <c r="E51951" s="122"/>
    </row>
    <row r="51952" spans="4:5">
      <c r="D51952" s="122"/>
      <c r="E51952" s="122"/>
    </row>
    <row r="51953" spans="4:5">
      <c r="D51953" s="122"/>
      <c r="E51953" s="122"/>
    </row>
    <row r="51954" spans="4:5">
      <c r="D51954" s="122"/>
      <c r="E51954" s="122"/>
    </row>
    <row r="51955" spans="4:5">
      <c r="D51955" s="122"/>
      <c r="E51955" s="122"/>
    </row>
    <row r="51956" spans="4:5">
      <c r="D51956" s="122"/>
      <c r="E51956" s="122"/>
    </row>
    <row r="51957" spans="4:5">
      <c r="D51957" s="122"/>
      <c r="E51957" s="122"/>
    </row>
    <row r="51958" spans="4:5">
      <c r="D51958" s="122"/>
      <c r="E51958" s="122"/>
    </row>
    <row r="51959" spans="4:5">
      <c r="D51959" s="122"/>
      <c r="E51959" s="122"/>
    </row>
    <row r="51960" spans="4:5">
      <c r="D51960" s="122"/>
      <c r="E51960" s="122"/>
    </row>
    <row r="51961" spans="4:5">
      <c r="D51961" s="122"/>
      <c r="E51961" s="122"/>
    </row>
    <row r="51962" spans="4:5">
      <c r="D51962" s="122"/>
      <c r="E51962" s="122"/>
    </row>
    <row r="51963" spans="4:5">
      <c r="D51963" s="122"/>
      <c r="E51963" s="122"/>
    </row>
    <row r="51964" spans="4:5">
      <c r="D51964" s="122"/>
      <c r="E51964" s="122"/>
    </row>
    <row r="51965" spans="4:5">
      <c r="D51965" s="122"/>
      <c r="E51965" s="122"/>
    </row>
    <row r="51966" spans="4:5">
      <c r="D51966" s="122"/>
      <c r="E51966" s="122"/>
    </row>
    <row r="51967" spans="4:5">
      <c r="D51967" s="122"/>
      <c r="E51967" s="122"/>
    </row>
    <row r="51968" spans="4:5">
      <c r="D51968" s="122"/>
      <c r="E51968" s="122"/>
    </row>
    <row r="51969" spans="4:5">
      <c r="D51969" s="122"/>
      <c r="E51969" s="122"/>
    </row>
    <row r="51970" spans="4:5">
      <c r="D51970" s="122"/>
      <c r="E51970" s="122"/>
    </row>
    <row r="51971" spans="4:5">
      <c r="D51971" s="122"/>
      <c r="E51971" s="122"/>
    </row>
    <row r="51972" spans="4:5">
      <c r="D51972" s="122"/>
      <c r="E51972" s="122"/>
    </row>
    <row r="51973" spans="4:5">
      <c r="D51973" s="122"/>
      <c r="E51973" s="122"/>
    </row>
    <row r="51974" spans="4:5">
      <c r="D51974" s="122"/>
      <c r="E51974" s="122"/>
    </row>
    <row r="51975" spans="4:5">
      <c r="D51975" s="122"/>
      <c r="E51975" s="122"/>
    </row>
    <row r="51976" spans="4:5">
      <c r="D51976" s="122"/>
      <c r="E51976" s="122"/>
    </row>
    <row r="51977" spans="4:5">
      <c r="D51977" s="122"/>
      <c r="E51977" s="122"/>
    </row>
    <row r="51978" spans="4:5">
      <c r="D51978" s="122"/>
      <c r="E51978" s="122"/>
    </row>
    <row r="51979" spans="4:5">
      <c r="D51979" s="122"/>
      <c r="E51979" s="122"/>
    </row>
    <row r="51980" spans="4:5">
      <c r="D51980" s="122"/>
      <c r="E51980" s="122"/>
    </row>
    <row r="51981" spans="4:5">
      <c r="D51981" s="122"/>
      <c r="E51981" s="122"/>
    </row>
    <row r="51982" spans="4:5">
      <c r="D51982" s="122"/>
      <c r="E51982" s="122"/>
    </row>
    <row r="51983" spans="4:5">
      <c r="D51983" s="122"/>
      <c r="E51983" s="122"/>
    </row>
    <row r="51984" spans="4:5">
      <c r="D51984" s="122"/>
      <c r="E51984" s="122"/>
    </row>
    <row r="51985" spans="4:5">
      <c r="D51985" s="122"/>
      <c r="E51985" s="122"/>
    </row>
    <row r="51986" spans="4:5">
      <c r="D51986" s="122"/>
      <c r="E51986" s="122"/>
    </row>
    <row r="51987" spans="4:5">
      <c r="D51987" s="122"/>
      <c r="E51987" s="122"/>
    </row>
    <row r="51988" spans="4:5">
      <c r="D51988" s="122"/>
      <c r="E51988" s="122"/>
    </row>
    <row r="51989" spans="4:5">
      <c r="D51989" s="122"/>
      <c r="E51989" s="122"/>
    </row>
    <row r="51990" spans="4:5">
      <c r="D51990" s="122"/>
      <c r="E51990" s="122"/>
    </row>
    <row r="51991" spans="4:5">
      <c r="D51991" s="122"/>
      <c r="E51991" s="122"/>
    </row>
    <row r="51992" spans="4:5">
      <c r="D51992" s="122"/>
      <c r="E51992" s="122"/>
    </row>
    <row r="51993" spans="4:5">
      <c r="D51993" s="122"/>
      <c r="E51993" s="122"/>
    </row>
    <row r="51994" spans="4:5">
      <c r="D51994" s="122"/>
      <c r="E51994" s="122"/>
    </row>
    <row r="51995" spans="4:5">
      <c r="D51995" s="122"/>
      <c r="E51995" s="122"/>
    </row>
    <row r="51996" spans="4:5">
      <c r="D51996" s="122"/>
      <c r="E51996" s="122"/>
    </row>
    <row r="51997" spans="4:5">
      <c r="D51997" s="122"/>
      <c r="E51997" s="122"/>
    </row>
    <row r="51998" spans="4:5">
      <c r="D51998" s="122"/>
      <c r="E51998" s="122"/>
    </row>
    <row r="51999" spans="4:5">
      <c r="D51999" s="122"/>
      <c r="E51999" s="122"/>
    </row>
    <row r="52000" spans="4:5">
      <c r="D52000" s="122"/>
      <c r="E52000" s="122"/>
    </row>
    <row r="52001" spans="4:5">
      <c r="D52001" s="122"/>
      <c r="E52001" s="122"/>
    </row>
    <row r="52002" spans="4:5">
      <c r="D52002" s="122"/>
      <c r="E52002" s="122"/>
    </row>
    <row r="52003" spans="4:5">
      <c r="D52003" s="122"/>
      <c r="E52003" s="122"/>
    </row>
    <row r="52004" spans="4:5">
      <c r="D52004" s="122"/>
      <c r="E52004" s="122"/>
    </row>
    <row r="52005" spans="4:5">
      <c r="D52005" s="122"/>
      <c r="E52005" s="122"/>
    </row>
    <row r="52006" spans="4:5">
      <c r="D52006" s="122"/>
      <c r="E52006" s="122"/>
    </row>
    <row r="52007" spans="4:5">
      <c r="D52007" s="122"/>
      <c r="E52007" s="122"/>
    </row>
    <row r="52008" spans="4:5">
      <c r="D52008" s="122"/>
      <c r="E52008" s="122"/>
    </row>
    <row r="52009" spans="4:5">
      <c r="D52009" s="122"/>
      <c r="E52009" s="122"/>
    </row>
    <row r="52010" spans="4:5">
      <c r="D52010" s="122"/>
      <c r="E52010" s="122"/>
    </row>
    <row r="52011" spans="4:5">
      <c r="D52011" s="122"/>
      <c r="E52011" s="122"/>
    </row>
    <row r="52012" spans="4:5">
      <c r="D52012" s="122"/>
      <c r="E52012" s="122"/>
    </row>
    <row r="52013" spans="4:5">
      <c r="D52013" s="122"/>
      <c r="E52013" s="122"/>
    </row>
    <row r="52014" spans="4:5">
      <c r="D52014" s="122"/>
      <c r="E52014" s="122"/>
    </row>
    <row r="52015" spans="4:5">
      <c r="D52015" s="122"/>
      <c r="E52015" s="122"/>
    </row>
    <row r="52016" spans="4:5">
      <c r="D52016" s="122"/>
      <c r="E52016" s="122"/>
    </row>
    <row r="52017" spans="4:5">
      <c r="D52017" s="122"/>
      <c r="E52017" s="122"/>
    </row>
    <row r="52018" spans="4:5">
      <c r="D52018" s="122"/>
      <c r="E52018" s="122"/>
    </row>
    <row r="52019" spans="4:5">
      <c r="D52019" s="122"/>
      <c r="E52019" s="122"/>
    </row>
    <row r="52020" spans="4:5">
      <c r="D52020" s="122"/>
      <c r="E52020" s="122"/>
    </row>
    <row r="52021" spans="4:5">
      <c r="D52021" s="122"/>
      <c r="E52021" s="122"/>
    </row>
    <row r="52022" spans="4:5">
      <c r="D52022" s="122"/>
      <c r="E52022" s="122"/>
    </row>
    <row r="52023" spans="4:5">
      <c r="D52023" s="122"/>
      <c r="E52023" s="122"/>
    </row>
    <row r="52024" spans="4:5">
      <c r="D52024" s="122"/>
      <c r="E52024" s="122"/>
    </row>
    <row r="52025" spans="4:5">
      <c r="D52025" s="122"/>
      <c r="E52025" s="122"/>
    </row>
    <row r="52026" spans="4:5">
      <c r="D52026" s="122"/>
      <c r="E52026" s="122"/>
    </row>
    <row r="52027" spans="4:5">
      <c r="D52027" s="122"/>
      <c r="E52027" s="122"/>
    </row>
    <row r="52028" spans="4:5">
      <c r="D52028" s="122"/>
      <c r="E52028" s="122"/>
    </row>
    <row r="52029" spans="4:5">
      <c r="D52029" s="122"/>
      <c r="E52029" s="122"/>
    </row>
    <row r="52030" spans="4:5">
      <c r="D52030" s="122"/>
      <c r="E52030" s="122"/>
    </row>
    <row r="52031" spans="4:5">
      <c r="D52031" s="122"/>
      <c r="E52031" s="122"/>
    </row>
    <row r="52032" spans="4:5">
      <c r="D52032" s="122"/>
      <c r="E52032" s="122"/>
    </row>
    <row r="52033" spans="4:5">
      <c r="D52033" s="122"/>
      <c r="E52033" s="122"/>
    </row>
    <row r="52034" spans="4:5">
      <c r="D52034" s="122"/>
      <c r="E52034" s="122"/>
    </row>
    <row r="52035" spans="4:5">
      <c r="D52035" s="122"/>
      <c r="E52035" s="122"/>
    </row>
    <row r="52036" spans="4:5">
      <c r="D52036" s="122"/>
      <c r="E52036" s="122"/>
    </row>
    <row r="52037" spans="4:5">
      <c r="D52037" s="122"/>
      <c r="E52037" s="122"/>
    </row>
    <row r="52038" spans="4:5">
      <c r="D52038" s="122"/>
      <c r="E52038" s="122"/>
    </row>
    <row r="52039" spans="4:5">
      <c r="D52039" s="122"/>
      <c r="E52039" s="122"/>
    </row>
    <row r="52040" spans="4:5">
      <c r="D52040" s="122"/>
      <c r="E52040" s="122"/>
    </row>
    <row r="52041" spans="4:5">
      <c r="D52041" s="122"/>
      <c r="E52041" s="122"/>
    </row>
    <row r="52042" spans="4:5">
      <c r="D52042" s="122"/>
      <c r="E52042" s="122"/>
    </row>
    <row r="52043" spans="4:5">
      <c r="D52043" s="122"/>
      <c r="E52043" s="122"/>
    </row>
    <row r="52044" spans="4:5">
      <c r="D52044" s="122"/>
      <c r="E52044" s="122"/>
    </row>
    <row r="52045" spans="4:5">
      <c r="D52045" s="122"/>
      <c r="E52045" s="122"/>
    </row>
    <row r="52046" spans="4:5">
      <c r="D52046" s="122"/>
      <c r="E52046" s="122"/>
    </row>
    <row r="52047" spans="4:5">
      <c r="D52047" s="122"/>
      <c r="E52047" s="122"/>
    </row>
    <row r="52048" spans="4:5">
      <c r="D52048" s="122"/>
      <c r="E52048" s="122"/>
    </row>
    <row r="52049" spans="4:5">
      <c r="D52049" s="122"/>
      <c r="E52049" s="122"/>
    </row>
    <row r="52050" spans="4:5">
      <c r="D52050" s="122"/>
      <c r="E52050" s="122"/>
    </row>
    <row r="52051" spans="4:5">
      <c r="D52051" s="122"/>
      <c r="E52051" s="122"/>
    </row>
    <row r="52052" spans="4:5">
      <c r="D52052" s="122"/>
      <c r="E52052" s="122"/>
    </row>
    <row r="52053" spans="4:5">
      <c r="D52053" s="122"/>
      <c r="E52053" s="122"/>
    </row>
    <row r="52054" spans="4:5">
      <c r="D52054" s="122"/>
      <c r="E52054" s="122"/>
    </row>
    <row r="52055" spans="4:5">
      <c r="D52055" s="122"/>
      <c r="E52055" s="122"/>
    </row>
    <row r="52056" spans="4:5">
      <c r="D52056" s="122"/>
      <c r="E52056" s="122"/>
    </row>
    <row r="52057" spans="4:5">
      <c r="D52057" s="122"/>
      <c r="E52057" s="122"/>
    </row>
    <row r="52058" spans="4:5">
      <c r="D52058" s="122"/>
      <c r="E52058" s="122"/>
    </row>
    <row r="52059" spans="4:5">
      <c r="D52059" s="122"/>
      <c r="E52059" s="122"/>
    </row>
    <row r="52060" spans="4:5">
      <c r="D52060" s="122"/>
      <c r="E52060" s="122"/>
    </row>
    <row r="52061" spans="4:5">
      <c r="D52061" s="122"/>
      <c r="E52061" s="122"/>
    </row>
    <row r="52062" spans="4:5">
      <c r="D52062" s="122"/>
      <c r="E52062" s="122"/>
    </row>
    <row r="52063" spans="4:5">
      <c r="D52063" s="122"/>
      <c r="E52063" s="122"/>
    </row>
    <row r="52064" spans="4:5">
      <c r="D52064" s="122"/>
      <c r="E52064" s="122"/>
    </row>
    <row r="52065" spans="4:5">
      <c r="D52065" s="122"/>
      <c r="E52065" s="122"/>
    </row>
    <row r="52066" spans="4:5">
      <c r="D52066" s="122"/>
      <c r="E52066" s="122"/>
    </row>
    <row r="52067" spans="4:5">
      <c r="D52067" s="122"/>
      <c r="E52067" s="122"/>
    </row>
    <row r="52068" spans="4:5">
      <c r="D52068" s="122"/>
      <c r="E52068" s="122"/>
    </row>
    <row r="52069" spans="4:5">
      <c r="D52069" s="122"/>
      <c r="E52069" s="122"/>
    </row>
    <row r="52070" spans="4:5">
      <c r="D52070" s="122"/>
      <c r="E52070" s="122"/>
    </row>
    <row r="52071" spans="4:5">
      <c r="D52071" s="122"/>
      <c r="E52071" s="122"/>
    </row>
    <row r="52072" spans="4:5">
      <c r="D52072" s="122"/>
      <c r="E52072" s="122"/>
    </row>
    <row r="52073" spans="4:5">
      <c r="D52073" s="122"/>
      <c r="E52073" s="122"/>
    </row>
    <row r="52074" spans="4:5">
      <c r="D52074" s="122"/>
      <c r="E52074" s="122"/>
    </row>
    <row r="52075" spans="4:5">
      <c r="D52075" s="122"/>
      <c r="E52075" s="122"/>
    </row>
    <row r="52076" spans="4:5">
      <c r="D52076" s="122"/>
      <c r="E52076" s="122"/>
    </row>
    <row r="52077" spans="4:5">
      <c r="D52077" s="122"/>
      <c r="E52077" s="122"/>
    </row>
    <row r="52078" spans="4:5">
      <c r="D52078" s="122"/>
      <c r="E52078" s="122"/>
    </row>
    <row r="52079" spans="4:5">
      <c r="D52079" s="122"/>
      <c r="E52079" s="122"/>
    </row>
    <row r="52080" spans="4:5">
      <c r="D52080" s="122"/>
      <c r="E52080" s="122"/>
    </row>
    <row r="52081" spans="4:5">
      <c r="D52081" s="122"/>
      <c r="E52081" s="122"/>
    </row>
    <row r="52082" spans="4:5">
      <c r="D52082" s="122"/>
      <c r="E52082" s="122"/>
    </row>
    <row r="52083" spans="4:5">
      <c r="D52083" s="122"/>
      <c r="E52083" s="122"/>
    </row>
    <row r="52084" spans="4:5">
      <c r="D52084" s="122"/>
      <c r="E52084" s="122"/>
    </row>
    <row r="52085" spans="4:5">
      <c r="D52085" s="122"/>
      <c r="E52085" s="122"/>
    </row>
    <row r="52086" spans="4:5">
      <c r="D52086" s="122"/>
      <c r="E52086" s="122"/>
    </row>
    <row r="52087" spans="4:5">
      <c r="D52087" s="122"/>
      <c r="E52087" s="122"/>
    </row>
    <row r="52088" spans="4:5">
      <c r="D52088" s="122"/>
      <c r="E52088" s="122"/>
    </row>
    <row r="52089" spans="4:5">
      <c r="D52089" s="122"/>
      <c r="E52089" s="122"/>
    </row>
    <row r="52090" spans="4:5">
      <c r="D52090" s="122"/>
      <c r="E52090" s="122"/>
    </row>
    <row r="52091" spans="4:5">
      <c r="D52091" s="122"/>
      <c r="E52091" s="122"/>
    </row>
    <row r="52092" spans="4:5">
      <c r="D52092" s="122"/>
      <c r="E52092" s="122"/>
    </row>
    <row r="52093" spans="4:5">
      <c r="D52093" s="122"/>
      <c r="E52093" s="122"/>
    </row>
    <row r="52094" spans="4:5">
      <c r="D52094" s="122"/>
      <c r="E52094" s="122"/>
    </row>
    <row r="52095" spans="4:5">
      <c r="D52095" s="122"/>
      <c r="E52095" s="122"/>
    </row>
    <row r="52096" spans="4:5">
      <c r="D52096" s="122"/>
      <c r="E52096" s="122"/>
    </row>
    <row r="52097" spans="4:5">
      <c r="D52097" s="122"/>
      <c r="E52097" s="122"/>
    </row>
    <row r="52098" spans="4:5">
      <c r="D52098" s="122"/>
      <c r="E52098" s="122"/>
    </row>
    <row r="52099" spans="4:5">
      <c r="D52099" s="122"/>
      <c r="E52099" s="122"/>
    </row>
    <row r="52100" spans="4:5">
      <c r="D52100" s="122"/>
      <c r="E52100" s="122"/>
    </row>
    <row r="52101" spans="4:5">
      <c r="D52101" s="122"/>
      <c r="E52101" s="122"/>
    </row>
    <row r="52102" spans="4:5">
      <c r="D52102" s="122"/>
      <c r="E52102" s="122"/>
    </row>
    <row r="52103" spans="4:5">
      <c r="D52103" s="122"/>
      <c r="E52103" s="122"/>
    </row>
    <row r="52104" spans="4:5">
      <c r="D52104" s="122"/>
      <c r="E52104" s="122"/>
    </row>
    <row r="52105" spans="4:5">
      <c r="D52105" s="122"/>
      <c r="E52105" s="122"/>
    </row>
    <row r="52106" spans="4:5">
      <c r="D52106" s="122"/>
      <c r="E52106" s="122"/>
    </row>
    <row r="52107" spans="4:5">
      <c r="D52107" s="122"/>
      <c r="E52107" s="122"/>
    </row>
    <row r="52108" spans="4:5">
      <c r="D52108" s="122"/>
      <c r="E52108" s="122"/>
    </row>
    <row r="52109" spans="4:5">
      <c r="D52109" s="122"/>
      <c r="E52109" s="122"/>
    </row>
    <row r="52110" spans="4:5">
      <c r="D52110" s="122"/>
      <c r="E52110" s="122"/>
    </row>
    <row r="52111" spans="4:5">
      <c r="D52111" s="122"/>
      <c r="E52111" s="122"/>
    </row>
    <row r="52112" spans="4:5">
      <c r="D52112" s="122"/>
      <c r="E52112" s="122"/>
    </row>
    <row r="52113" spans="4:5">
      <c r="D52113" s="122"/>
      <c r="E52113" s="122"/>
    </row>
    <row r="52114" spans="4:5">
      <c r="D52114" s="122"/>
      <c r="E52114" s="122"/>
    </row>
    <row r="52115" spans="4:5">
      <c r="D52115" s="122"/>
      <c r="E52115" s="122"/>
    </row>
    <row r="52116" spans="4:5">
      <c r="D52116" s="122"/>
      <c r="E52116" s="122"/>
    </row>
    <row r="52117" spans="4:5">
      <c r="D52117" s="122"/>
      <c r="E52117" s="122"/>
    </row>
    <row r="52118" spans="4:5">
      <c r="D52118" s="122"/>
      <c r="E52118" s="122"/>
    </row>
    <row r="52119" spans="4:5">
      <c r="D52119" s="122"/>
      <c r="E52119" s="122"/>
    </row>
    <row r="52120" spans="4:5">
      <c r="D52120" s="122"/>
      <c r="E52120" s="122"/>
    </row>
    <row r="52121" spans="4:5">
      <c r="D52121" s="122"/>
      <c r="E52121" s="122"/>
    </row>
    <row r="52122" spans="4:5">
      <c r="D52122" s="122"/>
      <c r="E52122" s="122"/>
    </row>
    <row r="52123" spans="4:5">
      <c r="D52123" s="122"/>
      <c r="E52123" s="122"/>
    </row>
    <row r="52124" spans="4:5">
      <c r="D52124" s="122"/>
      <c r="E52124" s="122"/>
    </row>
    <row r="52125" spans="4:5">
      <c r="D52125" s="122"/>
      <c r="E52125" s="122"/>
    </row>
    <row r="52126" spans="4:5">
      <c r="D52126" s="122"/>
      <c r="E52126" s="122"/>
    </row>
    <row r="52127" spans="4:5">
      <c r="D52127" s="122"/>
      <c r="E52127" s="122"/>
    </row>
    <row r="52128" spans="4:5">
      <c r="D52128" s="122"/>
      <c r="E52128" s="122"/>
    </row>
    <row r="52129" spans="4:5">
      <c r="D52129" s="122"/>
      <c r="E52129" s="122"/>
    </row>
    <row r="52130" spans="4:5">
      <c r="D52130" s="122"/>
      <c r="E52130" s="122"/>
    </row>
    <row r="52131" spans="4:5">
      <c r="D52131" s="122"/>
      <c r="E52131" s="122"/>
    </row>
    <row r="52132" spans="4:5">
      <c r="D52132" s="122"/>
      <c r="E52132" s="122"/>
    </row>
    <row r="52133" spans="4:5">
      <c r="D52133" s="122"/>
      <c r="E52133" s="122"/>
    </row>
    <row r="52134" spans="4:5">
      <c r="D52134" s="122"/>
      <c r="E52134" s="122"/>
    </row>
    <row r="52135" spans="4:5">
      <c r="D52135" s="122"/>
      <c r="E52135" s="122"/>
    </row>
    <row r="52136" spans="4:5">
      <c r="D52136" s="122"/>
      <c r="E52136" s="122"/>
    </row>
    <row r="52137" spans="4:5">
      <c r="D52137" s="122"/>
      <c r="E52137" s="122"/>
    </row>
    <row r="52138" spans="4:5">
      <c r="D52138" s="122"/>
      <c r="E52138" s="122"/>
    </row>
    <row r="52139" spans="4:5">
      <c r="D52139" s="122"/>
      <c r="E52139" s="122"/>
    </row>
    <row r="52140" spans="4:5">
      <c r="D52140" s="122"/>
      <c r="E52140" s="122"/>
    </row>
    <row r="52141" spans="4:5">
      <c r="D52141" s="122"/>
      <c r="E52141" s="122"/>
    </row>
    <row r="52142" spans="4:5">
      <c r="D52142" s="122"/>
      <c r="E52142" s="122"/>
    </row>
    <row r="52143" spans="4:5">
      <c r="D52143" s="122"/>
      <c r="E52143" s="122"/>
    </row>
    <row r="52144" spans="4:5">
      <c r="D52144" s="122"/>
      <c r="E52144" s="122"/>
    </row>
    <row r="52145" spans="4:5">
      <c r="D52145" s="122"/>
      <c r="E52145" s="122"/>
    </row>
    <row r="52146" spans="4:5">
      <c r="D52146" s="122"/>
      <c r="E52146" s="122"/>
    </row>
    <row r="52147" spans="4:5">
      <c r="D52147" s="122"/>
      <c r="E52147" s="122"/>
    </row>
    <row r="52148" spans="4:5">
      <c r="D52148" s="122"/>
      <c r="E52148" s="122"/>
    </row>
    <row r="52149" spans="4:5">
      <c r="D52149" s="122"/>
      <c r="E52149" s="122"/>
    </row>
    <row r="52150" spans="4:5">
      <c r="D52150" s="122"/>
      <c r="E52150" s="122"/>
    </row>
    <row r="52151" spans="4:5">
      <c r="D52151" s="122"/>
      <c r="E52151" s="122"/>
    </row>
    <row r="52152" spans="4:5">
      <c r="D52152" s="122"/>
      <c r="E52152" s="122"/>
    </row>
    <row r="52153" spans="4:5">
      <c r="D52153" s="122"/>
      <c r="E52153" s="122"/>
    </row>
    <row r="52154" spans="4:5">
      <c r="D52154" s="122"/>
      <c r="E52154" s="122"/>
    </row>
    <row r="52155" spans="4:5">
      <c r="D52155" s="122"/>
      <c r="E52155" s="122"/>
    </row>
    <row r="52156" spans="4:5">
      <c r="D52156" s="122"/>
      <c r="E52156" s="122"/>
    </row>
    <row r="52157" spans="4:5">
      <c r="D52157" s="122"/>
      <c r="E52157" s="122"/>
    </row>
    <row r="52158" spans="4:5">
      <c r="D52158" s="122"/>
      <c r="E52158" s="122"/>
    </row>
    <row r="52159" spans="4:5">
      <c r="D52159" s="122"/>
      <c r="E52159" s="122"/>
    </row>
    <row r="52160" spans="4:5">
      <c r="D52160" s="122"/>
      <c r="E52160" s="122"/>
    </row>
    <row r="52161" spans="4:5">
      <c r="D52161" s="122"/>
      <c r="E52161" s="122"/>
    </row>
    <row r="52162" spans="4:5">
      <c r="D52162" s="122"/>
      <c r="E52162" s="122"/>
    </row>
    <row r="52163" spans="4:5">
      <c r="D52163" s="122"/>
      <c r="E52163" s="122"/>
    </row>
    <row r="52164" spans="4:5">
      <c r="D52164" s="122"/>
      <c r="E52164" s="122"/>
    </row>
    <row r="52165" spans="4:5">
      <c r="D52165" s="122"/>
      <c r="E52165" s="122"/>
    </row>
    <row r="52166" spans="4:5">
      <c r="D52166" s="122"/>
      <c r="E52166" s="122"/>
    </row>
    <row r="52167" spans="4:5">
      <c r="D52167" s="122"/>
      <c r="E52167" s="122"/>
    </row>
    <row r="52168" spans="4:5">
      <c r="D52168" s="122"/>
      <c r="E52168" s="122"/>
    </row>
    <row r="52169" spans="4:5">
      <c r="D52169" s="122"/>
      <c r="E52169" s="122"/>
    </row>
    <row r="52170" spans="4:5">
      <c r="D52170" s="122"/>
      <c r="E52170" s="122"/>
    </row>
    <row r="52171" spans="4:5">
      <c r="D52171" s="122"/>
      <c r="E52171" s="122"/>
    </row>
    <row r="52172" spans="4:5">
      <c r="D52172" s="122"/>
      <c r="E52172" s="122"/>
    </row>
    <row r="52173" spans="4:5">
      <c r="D52173" s="122"/>
      <c r="E52173" s="122"/>
    </row>
    <row r="52174" spans="4:5">
      <c r="D52174" s="122"/>
      <c r="E52174" s="122"/>
    </row>
    <row r="52175" spans="4:5">
      <c r="D52175" s="122"/>
      <c r="E52175" s="122"/>
    </row>
    <row r="52176" spans="4:5">
      <c r="D52176" s="122"/>
      <c r="E52176" s="122"/>
    </row>
    <row r="52177" spans="4:5">
      <c r="D52177" s="122"/>
      <c r="E52177" s="122"/>
    </row>
    <row r="52178" spans="4:5">
      <c r="D52178" s="122"/>
      <c r="E52178" s="122"/>
    </row>
    <row r="52179" spans="4:5">
      <c r="D52179" s="122"/>
      <c r="E52179" s="122"/>
    </row>
    <row r="52180" spans="4:5">
      <c r="D52180" s="122"/>
      <c r="E52180" s="122"/>
    </row>
    <row r="52181" spans="4:5">
      <c r="D52181" s="122"/>
      <c r="E52181" s="122"/>
    </row>
    <row r="52182" spans="4:5">
      <c r="D52182" s="122"/>
      <c r="E52182" s="122"/>
    </row>
    <row r="52183" spans="4:5">
      <c r="D52183" s="122"/>
      <c r="E52183" s="122"/>
    </row>
    <row r="52184" spans="4:5">
      <c r="D52184" s="122"/>
      <c r="E52184" s="122"/>
    </row>
    <row r="52185" spans="4:5">
      <c r="D52185" s="122"/>
      <c r="E52185" s="122"/>
    </row>
    <row r="52186" spans="4:5">
      <c r="D52186" s="122"/>
      <c r="E52186" s="122"/>
    </row>
    <row r="52187" spans="4:5">
      <c r="D52187" s="122"/>
      <c r="E52187" s="122"/>
    </row>
    <row r="52188" spans="4:5">
      <c r="D52188" s="122"/>
      <c r="E52188" s="122"/>
    </row>
    <row r="52189" spans="4:5">
      <c r="D52189" s="122"/>
      <c r="E52189" s="122"/>
    </row>
    <row r="52190" spans="4:5">
      <c r="D52190" s="122"/>
      <c r="E52190" s="122"/>
    </row>
    <row r="52191" spans="4:5">
      <c r="D52191" s="122"/>
      <c r="E52191" s="122"/>
    </row>
    <row r="52192" spans="4:5">
      <c r="D52192" s="122"/>
      <c r="E52192" s="122"/>
    </row>
    <row r="52193" spans="4:5">
      <c r="D52193" s="122"/>
      <c r="E52193" s="122"/>
    </row>
    <row r="52194" spans="4:5">
      <c r="D52194" s="122"/>
      <c r="E52194" s="122"/>
    </row>
    <row r="52195" spans="4:5">
      <c r="D52195" s="122"/>
      <c r="E52195" s="122"/>
    </row>
    <row r="52196" spans="4:5">
      <c r="D52196" s="122"/>
      <c r="E52196" s="122"/>
    </row>
    <row r="52197" spans="4:5">
      <c r="D52197" s="122"/>
      <c r="E52197" s="122"/>
    </row>
    <row r="52198" spans="4:5">
      <c r="D52198" s="122"/>
      <c r="E52198" s="122"/>
    </row>
    <row r="52199" spans="4:5">
      <c r="D52199" s="122"/>
      <c r="E52199" s="122"/>
    </row>
    <row r="52200" spans="4:5">
      <c r="D52200" s="122"/>
      <c r="E52200" s="122"/>
    </row>
    <row r="52201" spans="4:5">
      <c r="D52201" s="122"/>
      <c r="E52201" s="122"/>
    </row>
    <row r="52202" spans="4:5">
      <c r="D52202" s="122"/>
      <c r="E52202" s="122"/>
    </row>
    <row r="52203" spans="4:5">
      <c r="D52203" s="122"/>
      <c r="E52203" s="122"/>
    </row>
    <row r="52204" spans="4:5">
      <c r="D52204" s="122"/>
      <c r="E52204" s="122"/>
    </row>
    <row r="52205" spans="4:5">
      <c r="D52205" s="122"/>
      <c r="E52205" s="122"/>
    </row>
    <row r="52206" spans="4:5">
      <c r="D52206" s="122"/>
      <c r="E52206" s="122"/>
    </row>
    <row r="52207" spans="4:5">
      <c r="D52207" s="122"/>
      <c r="E52207" s="122"/>
    </row>
    <row r="52208" spans="4:5">
      <c r="D52208" s="122"/>
      <c r="E52208" s="122"/>
    </row>
    <row r="52209" spans="4:5">
      <c r="D52209" s="122"/>
      <c r="E52209" s="122"/>
    </row>
    <row r="52210" spans="4:5">
      <c r="D52210" s="122"/>
      <c r="E52210" s="122"/>
    </row>
    <row r="52211" spans="4:5">
      <c r="D52211" s="122"/>
      <c r="E52211" s="122"/>
    </row>
    <row r="52212" spans="4:5">
      <c r="D52212" s="122"/>
      <c r="E52212" s="122"/>
    </row>
    <row r="52213" spans="4:5">
      <c r="D52213" s="122"/>
      <c r="E52213" s="122"/>
    </row>
    <row r="52214" spans="4:5">
      <c r="D52214" s="122"/>
      <c r="E52214" s="122"/>
    </row>
    <row r="52215" spans="4:5">
      <c r="D52215" s="122"/>
      <c r="E52215" s="122"/>
    </row>
    <row r="52216" spans="4:5">
      <c r="D52216" s="122"/>
      <c r="E52216" s="122"/>
    </row>
    <row r="52217" spans="4:5">
      <c r="D52217" s="122"/>
      <c r="E52217" s="122"/>
    </row>
    <row r="52218" spans="4:5">
      <c r="D52218" s="122"/>
      <c r="E52218" s="122"/>
    </row>
    <row r="52219" spans="4:5">
      <c r="D52219" s="122"/>
      <c r="E52219" s="122"/>
    </row>
    <row r="52220" spans="4:5">
      <c r="D52220" s="122"/>
      <c r="E52220" s="122"/>
    </row>
    <row r="52221" spans="4:5">
      <c r="D52221" s="122"/>
      <c r="E52221" s="122"/>
    </row>
    <row r="52222" spans="4:5">
      <c r="D52222" s="122"/>
      <c r="E52222" s="122"/>
    </row>
    <row r="52223" spans="4:5">
      <c r="D52223" s="122"/>
      <c r="E52223" s="122"/>
    </row>
    <row r="52224" spans="4:5">
      <c r="D52224" s="122"/>
      <c r="E52224" s="122"/>
    </row>
    <row r="52225" spans="4:5">
      <c r="D52225" s="122"/>
      <c r="E52225" s="122"/>
    </row>
    <row r="52226" spans="4:5">
      <c r="D52226" s="122"/>
      <c r="E52226" s="122"/>
    </row>
    <row r="52227" spans="4:5">
      <c r="D52227" s="122"/>
      <c r="E52227" s="122"/>
    </row>
    <row r="52228" spans="4:5">
      <c r="D52228" s="122"/>
      <c r="E52228" s="122"/>
    </row>
    <row r="52229" spans="4:5">
      <c r="D52229" s="122"/>
      <c r="E52229" s="122"/>
    </row>
    <row r="52230" spans="4:5">
      <c r="D52230" s="122"/>
      <c r="E52230" s="122"/>
    </row>
    <row r="52231" spans="4:5">
      <c r="D52231" s="122"/>
      <c r="E52231" s="122"/>
    </row>
    <row r="52232" spans="4:5">
      <c r="D52232" s="122"/>
      <c r="E52232" s="122"/>
    </row>
    <row r="52233" spans="4:5">
      <c r="D52233" s="122"/>
      <c r="E52233" s="122"/>
    </row>
    <row r="52234" spans="4:5">
      <c r="D52234" s="122"/>
      <c r="E52234" s="122"/>
    </row>
    <row r="52235" spans="4:5">
      <c r="D52235" s="122"/>
      <c r="E52235" s="122"/>
    </row>
    <row r="52236" spans="4:5">
      <c r="D52236" s="122"/>
      <c r="E52236" s="122"/>
    </row>
    <row r="52237" spans="4:5">
      <c r="D52237" s="122"/>
      <c r="E52237" s="122"/>
    </row>
    <row r="52238" spans="4:5">
      <c r="D52238" s="122"/>
      <c r="E52238" s="122"/>
    </row>
    <row r="52239" spans="4:5">
      <c r="D52239" s="122"/>
      <c r="E52239" s="122"/>
    </row>
    <row r="52240" spans="4:5">
      <c r="D52240" s="122"/>
      <c r="E52240" s="122"/>
    </row>
    <row r="52241" spans="4:5">
      <c r="D52241" s="122"/>
      <c r="E52241" s="122"/>
    </row>
    <row r="52242" spans="4:5">
      <c r="D52242" s="122"/>
      <c r="E52242" s="122"/>
    </row>
    <row r="52243" spans="4:5">
      <c r="D52243" s="122"/>
      <c r="E52243" s="122"/>
    </row>
    <row r="52244" spans="4:5">
      <c r="D52244" s="122"/>
      <c r="E52244" s="122"/>
    </row>
    <row r="52245" spans="4:5">
      <c r="D52245" s="122"/>
      <c r="E52245" s="122"/>
    </row>
    <row r="52246" spans="4:5">
      <c r="D52246" s="122"/>
      <c r="E52246" s="122"/>
    </row>
    <row r="52247" spans="4:5">
      <c r="D52247" s="122"/>
      <c r="E52247" s="122"/>
    </row>
    <row r="52248" spans="4:5">
      <c r="D52248" s="122"/>
      <c r="E52248" s="122"/>
    </row>
    <row r="52249" spans="4:5">
      <c r="D52249" s="122"/>
      <c r="E52249" s="122"/>
    </row>
    <row r="52250" spans="4:5">
      <c r="D52250" s="122"/>
      <c r="E52250" s="122"/>
    </row>
    <row r="52251" spans="4:5">
      <c r="D52251" s="122"/>
      <c r="E52251" s="122"/>
    </row>
    <row r="52252" spans="4:5">
      <c r="D52252" s="122"/>
      <c r="E52252" s="122"/>
    </row>
    <row r="52253" spans="4:5">
      <c r="D52253" s="122"/>
      <c r="E52253" s="122"/>
    </row>
    <row r="52254" spans="4:5">
      <c r="D52254" s="122"/>
      <c r="E52254" s="122"/>
    </row>
    <row r="52255" spans="4:5">
      <c r="D52255" s="122"/>
      <c r="E52255" s="122"/>
    </row>
    <row r="52256" spans="4:5">
      <c r="D52256" s="122"/>
      <c r="E52256" s="122"/>
    </row>
    <row r="52257" spans="4:5">
      <c r="D52257" s="122"/>
      <c r="E52257" s="122"/>
    </row>
    <row r="52258" spans="4:5">
      <c r="D52258" s="122"/>
      <c r="E52258" s="122"/>
    </row>
    <row r="52259" spans="4:5">
      <c r="D52259" s="122"/>
      <c r="E52259" s="122"/>
    </row>
    <row r="52260" spans="4:5">
      <c r="D52260" s="122"/>
      <c r="E52260" s="122"/>
    </row>
    <row r="52261" spans="4:5">
      <c r="D52261" s="122"/>
      <c r="E52261" s="122"/>
    </row>
    <row r="52262" spans="4:5">
      <c r="D52262" s="122"/>
      <c r="E52262" s="122"/>
    </row>
    <row r="52263" spans="4:5">
      <c r="D52263" s="122"/>
      <c r="E52263" s="122"/>
    </row>
    <row r="52264" spans="4:5">
      <c r="D52264" s="122"/>
      <c r="E52264" s="122"/>
    </row>
    <row r="52265" spans="4:5">
      <c r="D52265" s="122"/>
      <c r="E52265" s="122"/>
    </row>
    <row r="52266" spans="4:5">
      <c r="D52266" s="122"/>
      <c r="E52266" s="122"/>
    </row>
    <row r="52267" spans="4:5">
      <c r="D52267" s="122"/>
      <c r="E52267" s="122"/>
    </row>
    <row r="52268" spans="4:5">
      <c r="D52268" s="122"/>
      <c r="E52268" s="122"/>
    </row>
    <row r="52269" spans="4:5">
      <c r="D52269" s="122"/>
      <c r="E52269" s="122"/>
    </row>
    <row r="52270" spans="4:5">
      <c r="D52270" s="122"/>
      <c r="E52270" s="122"/>
    </row>
    <row r="52271" spans="4:5">
      <c r="D52271" s="122"/>
      <c r="E52271" s="122"/>
    </row>
    <row r="52272" spans="4:5">
      <c r="D52272" s="122"/>
      <c r="E52272" s="122"/>
    </row>
    <row r="52273" spans="4:5">
      <c r="D52273" s="122"/>
      <c r="E52273" s="122"/>
    </row>
    <row r="52274" spans="4:5">
      <c r="D52274" s="122"/>
      <c r="E52274" s="122"/>
    </row>
    <row r="52275" spans="4:5">
      <c r="D52275" s="122"/>
      <c r="E52275" s="122"/>
    </row>
    <row r="52276" spans="4:5">
      <c r="D52276" s="122"/>
      <c r="E52276" s="122"/>
    </row>
    <row r="52277" spans="4:5">
      <c r="D52277" s="122"/>
      <c r="E52277" s="122"/>
    </row>
    <row r="52278" spans="4:5">
      <c r="D52278" s="122"/>
      <c r="E52278" s="122"/>
    </row>
    <row r="52279" spans="4:5">
      <c r="D52279" s="122"/>
      <c r="E52279" s="122"/>
    </row>
    <row r="52280" spans="4:5">
      <c r="D52280" s="122"/>
      <c r="E52280" s="122"/>
    </row>
    <row r="52281" spans="4:5">
      <c r="D52281" s="122"/>
      <c r="E52281" s="122"/>
    </row>
    <row r="52282" spans="4:5">
      <c r="D52282" s="122"/>
      <c r="E52282" s="122"/>
    </row>
    <row r="52283" spans="4:5">
      <c r="D52283" s="122"/>
      <c r="E52283" s="122"/>
    </row>
    <row r="52284" spans="4:5">
      <c r="D52284" s="122"/>
      <c r="E52284" s="122"/>
    </row>
    <row r="52285" spans="4:5">
      <c r="D52285" s="122"/>
      <c r="E52285" s="122"/>
    </row>
    <row r="52286" spans="4:5">
      <c r="D52286" s="122"/>
      <c r="E52286" s="122"/>
    </row>
    <row r="52287" spans="4:5">
      <c r="D52287" s="122"/>
      <c r="E52287" s="122"/>
    </row>
    <row r="52288" spans="4:5">
      <c r="D52288" s="122"/>
      <c r="E52288" s="122"/>
    </row>
    <row r="52289" spans="4:5">
      <c r="D52289" s="122"/>
      <c r="E52289" s="122"/>
    </row>
    <row r="52290" spans="4:5">
      <c r="D52290" s="122"/>
      <c r="E52290" s="122"/>
    </row>
    <row r="52291" spans="4:5">
      <c r="D52291" s="122"/>
      <c r="E52291" s="122"/>
    </row>
    <row r="52292" spans="4:5">
      <c r="D52292" s="122"/>
      <c r="E52292" s="122"/>
    </row>
    <row r="52293" spans="4:5">
      <c r="D52293" s="122"/>
      <c r="E52293" s="122"/>
    </row>
    <row r="52294" spans="4:5">
      <c r="D52294" s="122"/>
      <c r="E52294" s="122"/>
    </row>
    <row r="52295" spans="4:5">
      <c r="D52295" s="122"/>
      <c r="E52295" s="122"/>
    </row>
    <row r="52296" spans="4:5">
      <c r="D52296" s="122"/>
      <c r="E52296" s="122"/>
    </row>
    <row r="52297" spans="4:5">
      <c r="D52297" s="122"/>
      <c r="E52297" s="122"/>
    </row>
    <row r="52298" spans="4:5">
      <c r="D52298" s="122"/>
      <c r="E52298" s="122"/>
    </row>
    <row r="52299" spans="4:5">
      <c r="D52299" s="122"/>
      <c r="E52299" s="122"/>
    </row>
    <row r="52300" spans="4:5">
      <c r="D52300" s="122"/>
      <c r="E52300" s="122"/>
    </row>
    <row r="52301" spans="4:5">
      <c r="D52301" s="122"/>
      <c r="E52301" s="122"/>
    </row>
    <row r="52302" spans="4:5">
      <c r="D52302" s="122"/>
      <c r="E52302" s="122"/>
    </row>
    <row r="52303" spans="4:5">
      <c r="D52303" s="122"/>
      <c r="E52303" s="122"/>
    </row>
    <row r="52304" spans="4:5">
      <c r="D52304" s="122"/>
      <c r="E52304" s="122"/>
    </row>
    <row r="52305" spans="4:5">
      <c r="D52305" s="122"/>
      <c r="E52305" s="122"/>
    </row>
    <row r="52306" spans="4:5">
      <c r="D52306" s="122"/>
      <c r="E52306" s="122"/>
    </row>
    <row r="52307" spans="4:5">
      <c r="D52307" s="122"/>
      <c r="E52307" s="122"/>
    </row>
    <row r="52308" spans="4:5">
      <c r="D52308" s="122"/>
      <c r="E52308" s="122"/>
    </row>
    <row r="52309" spans="4:5">
      <c r="D52309" s="122"/>
      <c r="E52309" s="122"/>
    </row>
    <row r="52310" spans="4:5">
      <c r="D52310" s="122"/>
      <c r="E52310" s="122"/>
    </row>
    <row r="52311" spans="4:5">
      <c r="D52311" s="122"/>
      <c r="E52311" s="122"/>
    </row>
    <row r="52312" spans="4:5">
      <c r="D52312" s="122"/>
      <c r="E52312" s="122"/>
    </row>
    <row r="52313" spans="4:5">
      <c r="D52313" s="122"/>
      <c r="E52313" s="122"/>
    </row>
    <row r="52314" spans="4:5">
      <c r="D52314" s="122"/>
      <c r="E52314" s="122"/>
    </row>
    <row r="52315" spans="4:5">
      <c r="D52315" s="122"/>
      <c r="E52315" s="122"/>
    </row>
    <row r="52316" spans="4:5">
      <c r="D52316" s="122"/>
      <c r="E52316" s="122"/>
    </row>
    <row r="52317" spans="4:5">
      <c r="D52317" s="122"/>
      <c r="E52317" s="122"/>
    </row>
    <row r="52318" spans="4:5">
      <c r="D52318" s="122"/>
      <c r="E52318" s="122"/>
    </row>
    <row r="52319" spans="4:5">
      <c r="D52319" s="122"/>
      <c r="E52319" s="122"/>
    </row>
    <row r="52320" spans="4:5">
      <c r="D52320" s="122"/>
      <c r="E52320" s="122"/>
    </row>
    <row r="52321" spans="4:5">
      <c r="D52321" s="122"/>
      <c r="E52321" s="122"/>
    </row>
    <row r="52322" spans="4:5">
      <c r="D52322" s="122"/>
      <c r="E52322" s="122"/>
    </row>
    <row r="52323" spans="4:5">
      <c r="D52323" s="122"/>
      <c r="E52323" s="122"/>
    </row>
    <row r="52324" spans="4:5">
      <c r="D52324" s="122"/>
      <c r="E52324" s="122"/>
    </row>
    <row r="52325" spans="4:5">
      <c r="D52325" s="122"/>
      <c r="E52325" s="122"/>
    </row>
    <row r="52326" spans="4:5">
      <c r="D52326" s="122"/>
      <c r="E52326" s="122"/>
    </row>
    <row r="52327" spans="4:5">
      <c r="D52327" s="122"/>
      <c r="E52327" s="122"/>
    </row>
    <row r="52328" spans="4:5">
      <c r="D52328" s="122"/>
      <c r="E52328" s="122"/>
    </row>
    <row r="52329" spans="4:5">
      <c r="D52329" s="122"/>
      <c r="E52329" s="122"/>
    </row>
    <row r="52330" spans="4:5">
      <c r="D52330" s="122"/>
      <c r="E52330" s="122"/>
    </row>
    <row r="52331" spans="4:5">
      <c r="D52331" s="122"/>
      <c r="E52331" s="122"/>
    </row>
    <row r="52332" spans="4:5">
      <c r="D52332" s="122"/>
      <c r="E52332" s="122"/>
    </row>
    <row r="52333" spans="4:5">
      <c r="D52333" s="122"/>
      <c r="E52333" s="122"/>
    </row>
    <row r="52334" spans="4:5">
      <c r="D52334" s="122"/>
      <c r="E52334" s="122"/>
    </row>
    <row r="52335" spans="4:5">
      <c r="D52335" s="122"/>
      <c r="E52335" s="122"/>
    </row>
    <row r="52336" spans="4:5">
      <c r="D52336" s="122"/>
      <c r="E52336" s="122"/>
    </row>
    <row r="52337" spans="4:5">
      <c r="D52337" s="122"/>
      <c r="E52337" s="122"/>
    </row>
    <row r="52338" spans="4:5">
      <c r="D52338" s="122"/>
      <c r="E52338" s="122"/>
    </row>
    <row r="52339" spans="4:5">
      <c r="D52339" s="122"/>
      <c r="E52339" s="122"/>
    </row>
    <row r="52340" spans="4:5">
      <c r="D52340" s="122"/>
      <c r="E52340" s="122"/>
    </row>
    <row r="52341" spans="4:5">
      <c r="D52341" s="122"/>
      <c r="E52341" s="122"/>
    </row>
    <row r="52342" spans="4:5">
      <c r="D52342" s="122"/>
      <c r="E52342" s="122"/>
    </row>
    <row r="52343" spans="4:5">
      <c r="D52343" s="122"/>
      <c r="E52343" s="122"/>
    </row>
    <row r="52344" spans="4:5">
      <c r="D52344" s="122"/>
      <c r="E52344" s="122"/>
    </row>
    <row r="52345" spans="4:5">
      <c r="D52345" s="122"/>
      <c r="E52345" s="122"/>
    </row>
    <row r="52346" spans="4:5">
      <c r="D52346" s="122"/>
      <c r="E52346" s="122"/>
    </row>
    <row r="52347" spans="4:5">
      <c r="D52347" s="122"/>
      <c r="E52347" s="122"/>
    </row>
    <row r="52348" spans="4:5">
      <c r="D52348" s="122"/>
      <c r="E52348" s="122"/>
    </row>
    <row r="52349" spans="4:5">
      <c r="D52349" s="122"/>
      <c r="E52349" s="122"/>
    </row>
    <row r="52350" spans="4:5">
      <c r="D52350" s="122"/>
      <c r="E52350" s="122"/>
    </row>
    <row r="52351" spans="4:5">
      <c r="D52351" s="122"/>
      <c r="E52351" s="122"/>
    </row>
    <row r="52352" spans="4:5">
      <c r="D52352" s="122"/>
      <c r="E52352" s="122"/>
    </row>
    <row r="52353" spans="4:5">
      <c r="D52353" s="122"/>
      <c r="E52353" s="122"/>
    </row>
    <row r="52354" spans="4:5">
      <c r="D52354" s="122"/>
      <c r="E52354" s="122"/>
    </row>
    <row r="52355" spans="4:5">
      <c r="D52355" s="122"/>
      <c r="E52355" s="122"/>
    </row>
    <row r="52356" spans="4:5">
      <c r="D52356" s="122"/>
      <c r="E52356" s="122"/>
    </row>
    <row r="52357" spans="4:5">
      <c r="D52357" s="122"/>
      <c r="E52357" s="122"/>
    </row>
    <row r="52358" spans="4:5">
      <c r="D52358" s="122"/>
      <c r="E52358" s="122"/>
    </row>
    <row r="52359" spans="4:5">
      <c r="D52359" s="122"/>
      <c r="E52359" s="122"/>
    </row>
    <row r="52360" spans="4:5">
      <c r="D52360" s="122"/>
      <c r="E52360" s="122"/>
    </row>
    <row r="52361" spans="4:5">
      <c r="D52361" s="122"/>
      <c r="E52361" s="122"/>
    </row>
    <row r="52362" spans="4:5">
      <c r="D52362" s="122"/>
      <c r="E52362" s="122"/>
    </row>
    <row r="52363" spans="4:5">
      <c r="D52363" s="122"/>
      <c r="E52363" s="122"/>
    </row>
    <row r="52364" spans="4:5">
      <c r="D52364" s="122"/>
      <c r="E52364" s="122"/>
    </row>
    <row r="52365" spans="4:5">
      <c r="D52365" s="122"/>
      <c r="E52365" s="122"/>
    </row>
    <row r="52366" spans="4:5">
      <c r="D52366" s="122"/>
      <c r="E52366" s="122"/>
    </row>
    <row r="52367" spans="4:5">
      <c r="D52367" s="122"/>
      <c r="E52367" s="122"/>
    </row>
    <row r="52368" spans="4:5">
      <c r="D52368" s="122"/>
      <c r="E52368" s="122"/>
    </row>
    <row r="52369" spans="4:5">
      <c r="D52369" s="122"/>
      <c r="E52369" s="122"/>
    </row>
    <row r="52370" spans="4:5">
      <c r="D52370" s="122"/>
      <c r="E52370" s="122"/>
    </row>
    <row r="52371" spans="4:5">
      <c r="D52371" s="122"/>
      <c r="E52371" s="122"/>
    </row>
    <row r="52372" spans="4:5">
      <c r="D52372" s="122"/>
      <c r="E52372" s="122"/>
    </row>
    <row r="52373" spans="4:5">
      <c r="D52373" s="122"/>
      <c r="E52373" s="122"/>
    </row>
    <row r="52374" spans="4:5">
      <c r="D52374" s="122"/>
      <c r="E52374" s="122"/>
    </row>
    <row r="52375" spans="4:5">
      <c r="D52375" s="122"/>
      <c r="E52375" s="122"/>
    </row>
    <row r="52376" spans="4:5">
      <c r="D52376" s="122"/>
      <c r="E52376" s="122"/>
    </row>
    <row r="52377" spans="4:5">
      <c r="D52377" s="122"/>
      <c r="E52377" s="122"/>
    </row>
    <row r="52378" spans="4:5">
      <c r="D52378" s="122"/>
      <c r="E52378" s="122"/>
    </row>
    <row r="52379" spans="4:5">
      <c r="D52379" s="122"/>
      <c r="E52379" s="122"/>
    </row>
    <row r="52380" spans="4:5">
      <c r="D52380" s="122"/>
      <c r="E52380" s="122"/>
    </row>
    <row r="52381" spans="4:5">
      <c r="D52381" s="122"/>
      <c r="E52381" s="122"/>
    </row>
    <row r="52382" spans="4:5">
      <c r="D52382" s="122"/>
      <c r="E52382" s="122"/>
    </row>
    <row r="52383" spans="4:5">
      <c r="D52383" s="122"/>
      <c r="E52383" s="122"/>
    </row>
    <row r="52384" spans="4:5">
      <c r="D52384" s="122"/>
      <c r="E52384" s="122"/>
    </row>
    <row r="52385" spans="4:5">
      <c r="D52385" s="122"/>
      <c r="E52385" s="122"/>
    </row>
    <row r="52386" spans="4:5">
      <c r="D52386" s="122"/>
      <c r="E52386" s="122"/>
    </row>
    <row r="52387" spans="4:5">
      <c r="D52387" s="122"/>
      <c r="E52387" s="122"/>
    </row>
    <row r="52388" spans="4:5">
      <c r="D52388" s="122"/>
      <c r="E52388" s="122"/>
    </row>
    <row r="52389" spans="4:5">
      <c r="D52389" s="122"/>
      <c r="E52389" s="122"/>
    </row>
    <row r="52390" spans="4:5">
      <c r="D52390" s="122"/>
      <c r="E52390" s="122"/>
    </row>
    <row r="52391" spans="4:5">
      <c r="D52391" s="122"/>
      <c r="E52391" s="122"/>
    </row>
    <row r="52392" spans="4:5">
      <c r="D52392" s="122"/>
      <c r="E52392" s="122"/>
    </row>
    <row r="52393" spans="4:5">
      <c r="D52393" s="122"/>
      <c r="E52393" s="122"/>
    </row>
    <row r="52394" spans="4:5">
      <c r="D52394" s="122"/>
      <c r="E52394" s="122"/>
    </row>
    <row r="52395" spans="4:5">
      <c r="D52395" s="122"/>
      <c r="E52395" s="122"/>
    </row>
    <row r="52396" spans="4:5">
      <c r="D52396" s="122"/>
      <c r="E52396" s="122"/>
    </row>
    <row r="52397" spans="4:5">
      <c r="D52397" s="122"/>
      <c r="E52397" s="122"/>
    </row>
    <row r="52398" spans="4:5">
      <c r="D52398" s="122"/>
      <c r="E52398" s="122"/>
    </row>
    <row r="52399" spans="4:5">
      <c r="D52399" s="122"/>
      <c r="E52399" s="122"/>
    </row>
    <row r="52400" spans="4:5">
      <c r="D52400" s="122"/>
      <c r="E52400" s="122"/>
    </row>
    <row r="52401" spans="4:5">
      <c r="D52401" s="122"/>
      <c r="E52401" s="122"/>
    </row>
    <row r="52402" spans="4:5">
      <c r="D52402" s="122"/>
      <c r="E52402" s="122"/>
    </row>
    <row r="52403" spans="4:5">
      <c r="D52403" s="122"/>
      <c r="E52403" s="122"/>
    </row>
    <row r="52404" spans="4:5">
      <c r="D52404" s="122"/>
      <c r="E52404" s="122"/>
    </row>
    <row r="52405" spans="4:5">
      <c r="D52405" s="122"/>
      <c r="E52405" s="122"/>
    </row>
    <row r="52406" spans="4:5">
      <c r="D52406" s="122"/>
      <c r="E52406" s="122"/>
    </row>
    <row r="52407" spans="4:5">
      <c r="D52407" s="122"/>
      <c r="E52407" s="122"/>
    </row>
    <row r="52408" spans="4:5">
      <c r="D52408" s="122"/>
      <c r="E52408" s="122"/>
    </row>
    <row r="52409" spans="4:5">
      <c r="D52409" s="122"/>
      <c r="E52409" s="122"/>
    </row>
    <row r="52410" spans="4:5">
      <c r="D52410" s="122"/>
      <c r="E52410" s="122"/>
    </row>
    <row r="52411" spans="4:5">
      <c r="D52411" s="122"/>
      <c r="E52411" s="122"/>
    </row>
    <row r="52412" spans="4:5">
      <c r="D52412" s="122"/>
      <c r="E52412" s="122"/>
    </row>
    <row r="52413" spans="4:5">
      <c r="D52413" s="122"/>
      <c r="E52413" s="122"/>
    </row>
    <row r="52414" spans="4:5">
      <c r="D52414" s="122"/>
      <c r="E52414" s="122"/>
    </row>
    <row r="52415" spans="4:5">
      <c r="D52415" s="122"/>
      <c r="E52415" s="122"/>
    </row>
    <row r="52416" spans="4:5">
      <c r="D52416" s="122"/>
      <c r="E52416" s="122"/>
    </row>
    <row r="52417" spans="4:5">
      <c r="D52417" s="122"/>
      <c r="E52417" s="122"/>
    </row>
    <row r="52418" spans="4:5">
      <c r="D52418" s="122"/>
      <c r="E52418" s="122"/>
    </row>
    <row r="52419" spans="4:5">
      <c r="D52419" s="122"/>
      <c r="E52419" s="122"/>
    </row>
    <row r="52420" spans="4:5">
      <c r="D52420" s="122"/>
      <c r="E52420" s="122"/>
    </row>
    <row r="52421" spans="4:5">
      <c r="D52421" s="122"/>
      <c r="E52421" s="122"/>
    </row>
    <row r="52422" spans="4:5">
      <c r="D52422" s="122"/>
      <c r="E52422" s="122"/>
    </row>
    <row r="52423" spans="4:5">
      <c r="D52423" s="122"/>
      <c r="E52423" s="122"/>
    </row>
    <row r="52424" spans="4:5">
      <c r="D52424" s="122"/>
      <c r="E52424" s="122"/>
    </row>
    <row r="52425" spans="4:5">
      <c r="D52425" s="122"/>
      <c r="E52425" s="122"/>
    </row>
    <row r="52426" spans="4:5">
      <c r="D52426" s="122"/>
      <c r="E52426" s="122"/>
    </row>
    <row r="52427" spans="4:5">
      <c r="D52427" s="122"/>
      <c r="E52427" s="122"/>
    </row>
    <row r="52428" spans="4:5">
      <c r="D52428" s="122"/>
      <c r="E52428" s="122"/>
    </row>
    <row r="52429" spans="4:5">
      <c r="D52429" s="122"/>
      <c r="E52429" s="122"/>
    </row>
    <row r="52430" spans="4:5">
      <c r="D52430" s="122"/>
      <c r="E52430" s="122"/>
    </row>
    <row r="52431" spans="4:5">
      <c r="D52431" s="122"/>
      <c r="E52431" s="122"/>
    </row>
    <row r="52432" spans="4:5">
      <c r="D52432" s="122"/>
      <c r="E52432" s="122"/>
    </row>
    <row r="52433" spans="4:5">
      <c r="D52433" s="122"/>
      <c r="E52433" s="122"/>
    </row>
    <row r="52434" spans="4:5">
      <c r="D52434" s="122"/>
      <c r="E52434" s="122"/>
    </row>
    <row r="52435" spans="4:5">
      <c r="D52435" s="122"/>
      <c r="E52435" s="122"/>
    </row>
    <row r="52436" spans="4:5">
      <c r="D52436" s="122"/>
      <c r="E52436" s="122"/>
    </row>
    <row r="52437" spans="4:5">
      <c r="D52437" s="122"/>
      <c r="E52437" s="122"/>
    </row>
    <row r="52438" spans="4:5">
      <c r="D52438" s="122"/>
      <c r="E52438" s="122"/>
    </row>
    <row r="52439" spans="4:5">
      <c r="D52439" s="122"/>
      <c r="E52439" s="122"/>
    </row>
    <row r="52440" spans="4:5">
      <c r="D52440" s="122"/>
      <c r="E52440" s="122"/>
    </row>
    <row r="52441" spans="4:5">
      <c r="D52441" s="122"/>
      <c r="E52441" s="122"/>
    </row>
    <row r="52442" spans="4:5">
      <c r="D52442" s="122"/>
      <c r="E52442" s="122"/>
    </row>
    <row r="52443" spans="4:5">
      <c r="D52443" s="122"/>
      <c r="E52443" s="122"/>
    </row>
    <row r="52444" spans="4:5">
      <c r="D52444" s="122"/>
      <c r="E52444" s="122"/>
    </row>
    <row r="52445" spans="4:5">
      <c r="D52445" s="122"/>
      <c r="E52445" s="122"/>
    </row>
    <row r="52446" spans="4:5">
      <c r="D52446" s="122"/>
      <c r="E52446" s="122"/>
    </row>
    <row r="52447" spans="4:5">
      <c r="D52447" s="122"/>
      <c r="E52447" s="122"/>
    </row>
    <row r="52448" spans="4:5">
      <c r="D52448" s="122"/>
      <c r="E52448" s="122"/>
    </row>
    <row r="52449" spans="4:5">
      <c r="D52449" s="122"/>
      <c r="E52449" s="122"/>
    </row>
    <row r="52450" spans="4:5">
      <c r="D52450" s="122"/>
      <c r="E52450" s="122"/>
    </row>
    <row r="52451" spans="4:5">
      <c r="D52451" s="122"/>
      <c r="E52451" s="122"/>
    </row>
    <row r="52452" spans="4:5">
      <c r="D52452" s="122"/>
      <c r="E52452" s="122"/>
    </row>
    <row r="52453" spans="4:5">
      <c r="D52453" s="122"/>
      <c r="E52453" s="122"/>
    </row>
    <row r="52454" spans="4:5">
      <c r="D52454" s="122"/>
      <c r="E52454" s="122"/>
    </row>
    <row r="52455" spans="4:5">
      <c r="D52455" s="122"/>
      <c r="E52455" s="122"/>
    </row>
    <row r="52456" spans="4:5">
      <c r="D52456" s="122"/>
      <c r="E52456" s="122"/>
    </row>
    <row r="52457" spans="4:5">
      <c r="D52457" s="122"/>
      <c r="E52457" s="122"/>
    </row>
    <row r="52458" spans="4:5">
      <c r="D52458" s="122"/>
      <c r="E52458" s="122"/>
    </row>
    <row r="52459" spans="4:5">
      <c r="D52459" s="122"/>
      <c r="E52459" s="122"/>
    </row>
    <row r="52460" spans="4:5">
      <c r="D52460" s="122"/>
      <c r="E52460" s="122"/>
    </row>
    <row r="52461" spans="4:5">
      <c r="D52461" s="122"/>
      <c r="E52461" s="122"/>
    </row>
    <row r="52462" spans="4:5">
      <c r="D52462" s="122"/>
      <c r="E52462" s="122"/>
    </row>
    <row r="52463" spans="4:5">
      <c r="D52463" s="122"/>
      <c r="E52463" s="122"/>
    </row>
    <row r="52464" spans="4:5">
      <c r="D52464" s="122"/>
      <c r="E52464" s="122"/>
    </row>
    <row r="52465" spans="4:5">
      <c r="D52465" s="122"/>
      <c r="E52465" s="122"/>
    </row>
    <row r="52466" spans="4:5">
      <c r="D52466" s="122"/>
      <c r="E52466" s="122"/>
    </row>
    <row r="52467" spans="4:5">
      <c r="D52467" s="122"/>
      <c r="E52467" s="122"/>
    </row>
    <row r="52468" spans="4:5">
      <c r="D52468" s="122"/>
      <c r="E52468" s="122"/>
    </row>
    <row r="52469" spans="4:5">
      <c r="D52469" s="122"/>
      <c r="E52469" s="122"/>
    </row>
    <row r="52470" spans="4:5">
      <c r="D52470" s="122"/>
      <c r="E52470" s="122"/>
    </row>
    <row r="52471" spans="4:5">
      <c r="D52471" s="122"/>
      <c r="E52471" s="122"/>
    </row>
    <row r="52472" spans="4:5">
      <c r="D52472" s="122"/>
      <c r="E52472" s="122"/>
    </row>
    <row r="52473" spans="4:5">
      <c r="D52473" s="122"/>
      <c r="E52473" s="122"/>
    </row>
    <row r="52474" spans="4:5">
      <c r="D52474" s="122"/>
      <c r="E52474" s="122"/>
    </row>
    <row r="52475" spans="4:5">
      <c r="D52475" s="122"/>
      <c r="E52475" s="122"/>
    </row>
    <row r="52476" spans="4:5">
      <c r="D52476" s="122"/>
      <c r="E52476" s="122"/>
    </row>
    <row r="52477" spans="4:5">
      <c r="D52477" s="122"/>
      <c r="E52477" s="122"/>
    </row>
    <row r="52478" spans="4:5">
      <c r="D52478" s="122"/>
      <c r="E52478" s="122"/>
    </row>
    <row r="52479" spans="4:5">
      <c r="D52479" s="122"/>
      <c r="E52479" s="122"/>
    </row>
    <row r="52480" spans="4:5">
      <c r="D52480" s="122"/>
      <c r="E52480" s="122"/>
    </row>
    <row r="52481" spans="4:5">
      <c r="D52481" s="122"/>
      <c r="E52481" s="122"/>
    </row>
    <row r="52482" spans="4:5">
      <c r="D52482" s="122"/>
      <c r="E52482" s="122"/>
    </row>
    <row r="52483" spans="4:5">
      <c r="D52483" s="122"/>
      <c r="E52483" s="122"/>
    </row>
    <row r="52484" spans="4:5">
      <c r="D52484" s="122"/>
      <c r="E52484" s="122"/>
    </row>
    <row r="52485" spans="4:5">
      <c r="D52485" s="122"/>
      <c r="E52485" s="122"/>
    </row>
    <row r="52486" spans="4:5">
      <c r="D52486" s="122"/>
      <c r="E52486" s="122"/>
    </row>
    <row r="52487" spans="4:5">
      <c r="D52487" s="122"/>
      <c r="E52487" s="122"/>
    </row>
    <row r="52488" spans="4:5">
      <c r="D52488" s="122"/>
      <c r="E52488" s="122"/>
    </row>
    <row r="52489" spans="4:5">
      <c r="D52489" s="122"/>
      <c r="E52489" s="122"/>
    </row>
    <row r="52490" spans="4:5">
      <c r="D52490" s="122"/>
      <c r="E52490" s="122"/>
    </row>
    <row r="52491" spans="4:5">
      <c r="D52491" s="122"/>
      <c r="E52491" s="122"/>
    </row>
    <row r="52492" spans="4:5">
      <c r="D52492" s="122"/>
      <c r="E52492" s="122"/>
    </row>
    <row r="52493" spans="4:5">
      <c r="D52493" s="122"/>
      <c r="E52493" s="122"/>
    </row>
    <row r="52494" spans="4:5">
      <c r="D52494" s="122"/>
      <c r="E52494" s="122"/>
    </row>
    <row r="52495" spans="4:5">
      <c r="D52495" s="122"/>
      <c r="E52495" s="122"/>
    </row>
    <row r="52496" spans="4:5">
      <c r="D52496" s="122"/>
      <c r="E52496" s="122"/>
    </row>
    <row r="52497" spans="4:5">
      <c r="D52497" s="122"/>
      <c r="E52497" s="122"/>
    </row>
    <row r="52498" spans="4:5">
      <c r="D52498" s="122"/>
      <c r="E52498" s="122"/>
    </row>
    <row r="52499" spans="4:5">
      <c r="D52499" s="122"/>
      <c r="E52499" s="122"/>
    </row>
    <row r="52500" spans="4:5">
      <c r="D52500" s="122"/>
      <c r="E52500" s="122"/>
    </row>
    <row r="52501" spans="4:5">
      <c r="D52501" s="122"/>
      <c r="E52501" s="122"/>
    </row>
    <row r="52502" spans="4:5">
      <c r="D52502" s="122"/>
      <c r="E52502" s="122"/>
    </row>
    <row r="52503" spans="4:5">
      <c r="D52503" s="122"/>
      <c r="E52503" s="122"/>
    </row>
    <row r="52504" spans="4:5">
      <c r="D52504" s="122"/>
      <c r="E52504" s="122"/>
    </row>
    <row r="52505" spans="4:5">
      <c r="D52505" s="122"/>
      <c r="E52505" s="122"/>
    </row>
    <row r="52506" spans="4:5">
      <c r="D52506" s="122"/>
      <c r="E52506" s="122"/>
    </row>
    <row r="52507" spans="4:5">
      <c r="D52507" s="122"/>
      <c r="E52507" s="122"/>
    </row>
    <row r="52508" spans="4:5">
      <c r="D52508" s="122"/>
      <c r="E52508" s="122"/>
    </row>
    <row r="52509" spans="4:5">
      <c r="D52509" s="122"/>
      <c r="E52509" s="122"/>
    </row>
    <row r="52510" spans="4:5">
      <c r="D52510" s="122"/>
      <c r="E52510" s="122"/>
    </row>
    <row r="52511" spans="4:5">
      <c r="D52511" s="122"/>
      <c r="E52511" s="122"/>
    </row>
    <row r="52512" spans="4:5">
      <c r="D52512" s="122"/>
      <c r="E52512" s="122"/>
    </row>
    <row r="52513" spans="4:5">
      <c r="D52513" s="122"/>
      <c r="E52513" s="122"/>
    </row>
    <row r="52514" spans="4:5">
      <c r="D52514" s="122"/>
      <c r="E52514" s="122"/>
    </row>
    <row r="52515" spans="4:5">
      <c r="D52515" s="122"/>
      <c r="E52515" s="122"/>
    </row>
    <row r="52516" spans="4:5">
      <c r="D52516" s="122"/>
      <c r="E52516" s="122"/>
    </row>
    <row r="52517" spans="4:5">
      <c r="D52517" s="122"/>
      <c r="E52517" s="122"/>
    </row>
    <row r="52518" spans="4:5">
      <c r="D52518" s="122"/>
      <c r="E52518" s="122"/>
    </row>
    <row r="52519" spans="4:5">
      <c r="D52519" s="122"/>
      <c r="E52519" s="122"/>
    </row>
    <row r="52520" spans="4:5">
      <c r="D52520" s="122"/>
      <c r="E52520" s="122"/>
    </row>
    <row r="52521" spans="4:5">
      <c r="D52521" s="122"/>
      <c r="E52521" s="122"/>
    </row>
    <row r="52522" spans="4:5">
      <c r="D52522" s="122"/>
      <c r="E52522" s="122"/>
    </row>
    <row r="52523" spans="4:5">
      <c r="D52523" s="122"/>
      <c r="E52523" s="122"/>
    </row>
    <row r="52524" spans="4:5">
      <c r="D52524" s="122"/>
      <c r="E52524" s="122"/>
    </row>
    <row r="52525" spans="4:5">
      <c r="D52525" s="122"/>
      <c r="E52525" s="122"/>
    </row>
    <row r="52526" spans="4:5">
      <c r="D52526" s="122"/>
      <c r="E52526" s="122"/>
    </row>
    <row r="52527" spans="4:5">
      <c r="D52527" s="122"/>
      <c r="E52527" s="122"/>
    </row>
    <row r="52528" spans="4:5">
      <c r="D52528" s="122"/>
      <c r="E52528" s="122"/>
    </row>
    <row r="52529" spans="4:5">
      <c r="D52529" s="122"/>
      <c r="E52529" s="122"/>
    </row>
    <row r="52530" spans="4:5">
      <c r="D52530" s="122"/>
      <c r="E52530" s="122"/>
    </row>
    <row r="52531" spans="4:5">
      <c r="D52531" s="122"/>
      <c r="E52531" s="122"/>
    </row>
    <row r="52532" spans="4:5">
      <c r="D52532" s="122"/>
      <c r="E52532" s="122"/>
    </row>
    <row r="52533" spans="4:5">
      <c r="D52533" s="122"/>
      <c r="E52533" s="122"/>
    </row>
    <row r="52534" spans="4:5">
      <c r="D52534" s="122"/>
      <c r="E52534" s="122"/>
    </row>
    <row r="52535" spans="4:5">
      <c r="D52535" s="122"/>
      <c r="E52535" s="122"/>
    </row>
    <row r="52536" spans="4:5">
      <c r="D52536" s="122"/>
      <c r="E52536" s="122"/>
    </row>
    <row r="52537" spans="4:5">
      <c r="D52537" s="122"/>
      <c r="E52537" s="122"/>
    </row>
    <row r="52538" spans="4:5">
      <c r="D52538" s="122"/>
      <c r="E52538" s="122"/>
    </row>
    <row r="52539" spans="4:5">
      <c r="D52539" s="122"/>
      <c r="E52539" s="122"/>
    </row>
    <row r="52540" spans="4:5">
      <c r="D52540" s="122"/>
      <c r="E52540" s="122"/>
    </row>
    <row r="52541" spans="4:5">
      <c r="D52541" s="122"/>
      <c r="E52541" s="122"/>
    </row>
    <row r="52542" spans="4:5">
      <c r="D52542" s="122"/>
      <c r="E52542" s="122"/>
    </row>
    <row r="52543" spans="4:5">
      <c r="D52543" s="122"/>
      <c r="E52543" s="122"/>
    </row>
    <row r="52544" spans="4:5">
      <c r="D52544" s="122"/>
      <c r="E52544" s="122"/>
    </row>
    <row r="52545" spans="4:5">
      <c r="D52545" s="122"/>
      <c r="E52545" s="122"/>
    </row>
    <row r="52546" spans="4:5">
      <c r="D52546" s="122"/>
      <c r="E52546" s="122"/>
    </row>
    <row r="52547" spans="4:5">
      <c r="D52547" s="122"/>
      <c r="E52547" s="122"/>
    </row>
    <row r="52548" spans="4:5">
      <c r="D52548" s="122"/>
      <c r="E52548" s="122"/>
    </row>
    <row r="52549" spans="4:5">
      <c r="D52549" s="122"/>
      <c r="E52549" s="122"/>
    </row>
    <row r="52550" spans="4:5">
      <c r="D52550" s="122"/>
      <c r="E52550" s="122"/>
    </row>
    <row r="52551" spans="4:5">
      <c r="D52551" s="122"/>
      <c r="E52551" s="122"/>
    </row>
    <row r="52552" spans="4:5">
      <c r="D52552" s="122"/>
      <c r="E52552" s="122"/>
    </row>
    <row r="52553" spans="4:5">
      <c r="D52553" s="122"/>
      <c r="E52553" s="122"/>
    </row>
    <row r="52554" spans="4:5">
      <c r="D52554" s="122"/>
      <c r="E52554" s="122"/>
    </row>
    <row r="52555" spans="4:5">
      <c r="D52555" s="122"/>
      <c r="E52555" s="122"/>
    </row>
    <row r="52556" spans="4:5">
      <c r="D52556" s="122"/>
      <c r="E52556" s="122"/>
    </row>
    <row r="52557" spans="4:5">
      <c r="D52557" s="122"/>
      <c r="E52557" s="122"/>
    </row>
    <row r="52558" spans="4:5">
      <c r="D52558" s="122"/>
      <c r="E52558" s="122"/>
    </row>
    <row r="52559" spans="4:5">
      <c r="D52559" s="122"/>
      <c r="E52559" s="122"/>
    </row>
    <row r="52560" spans="4:5">
      <c r="D52560" s="122"/>
      <c r="E52560" s="122"/>
    </row>
    <row r="52561" spans="4:5">
      <c r="D52561" s="122"/>
      <c r="E52561" s="122"/>
    </row>
    <row r="52562" spans="4:5">
      <c r="D52562" s="122"/>
      <c r="E52562" s="122"/>
    </row>
    <row r="52563" spans="4:5">
      <c r="D52563" s="122"/>
      <c r="E52563" s="122"/>
    </row>
    <row r="52564" spans="4:5">
      <c r="D52564" s="122"/>
      <c r="E52564" s="122"/>
    </row>
    <row r="52565" spans="4:5">
      <c r="D52565" s="122"/>
      <c r="E52565" s="122"/>
    </row>
    <row r="52566" spans="4:5">
      <c r="D52566" s="122"/>
      <c r="E52566" s="122"/>
    </row>
    <row r="52567" spans="4:5">
      <c r="D52567" s="122"/>
      <c r="E52567" s="122"/>
    </row>
    <row r="52568" spans="4:5">
      <c r="D52568" s="122"/>
      <c r="E52568" s="122"/>
    </row>
    <row r="52569" spans="4:5">
      <c r="D52569" s="122"/>
      <c r="E52569" s="122"/>
    </row>
    <row r="52570" spans="4:5">
      <c r="D52570" s="122"/>
      <c r="E52570" s="122"/>
    </row>
    <row r="52571" spans="4:5">
      <c r="D52571" s="122"/>
      <c r="E52571" s="122"/>
    </row>
    <row r="52572" spans="4:5">
      <c r="D52572" s="122"/>
      <c r="E52572" s="122"/>
    </row>
    <row r="52573" spans="4:5">
      <c r="D52573" s="122"/>
      <c r="E52573" s="122"/>
    </row>
    <row r="52574" spans="4:5">
      <c r="D52574" s="122"/>
      <c r="E52574" s="122"/>
    </row>
    <row r="52575" spans="4:5">
      <c r="D52575" s="122"/>
      <c r="E52575" s="122"/>
    </row>
    <row r="52576" spans="4:5">
      <c r="D52576" s="122"/>
      <c r="E52576" s="122"/>
    </row>
    <row r="52577" spans="4:5">
      <c r="D52577" s="122"/>
      <c r="E52577" s="122"/>
    </row>
    <row r="52578" spans="4:5">
      <c r="D52578" s="122"/>
      <c r="E52578" s="122"/>
    </row>
    <row r="52579" spans="4:5">
      <c r="D52579" s="122"/>
      <c r="E52579" s="122"/>
    </row>
    <row r="52580" spans="4:5">
      <c r="D52580" s="122"/>
      <c r="E52580" s="122"/>
    </row>
    <row r="52581" spans="4:5">
      <c r="D52581" s="122"/>
      <c r="E52581" s="122"/>
    </row>
    <row r="52582" spans="4:5">
      <c r="D52582" s="122"/>
      <c r="E52582" s="122"/>
    </row>
    <row r="52583" spans="4:5">
      <c r="D52583" s="122"/>
      <c r="E52583" s="122"/>
    </row>
    <row r="52584" spans="4:5">
      <c r="D52584" s="122"/>
      <c r="E52584" s="122"/>
    </row>
    <row r="52585" spans="4:5">
      <c r="D52585" s="122"/>
      <c r="E52585" s="122"/>
    </row>
    <row r="52586" spans="4:5">
      <c r="D52586" s="122"/>
      <c r="E52586" s="122"/>
    </row>
    <row r="52587" spans="4:5">
      <c r="D52587" s="122"/>
      <c r="E52587" s="122"/>
    </row>
    <row r="52588" spans="4:5">
      <c r="D52588" s="122"/>
      <c r="E52588" s="122"/>
    </row>
    <row r="52589" spans="4:5">
      <c r="D52589" s="122"/>
      <c r="E52589" s="122"/>
    </row>
    <row r="52590" spans="4:5">
      <c r="D52590" s="122"/>
      <c r="E52590" s="122"/>
    </row>
    <row r="52591" spans="4:5">
      <c r="D52591" s="122"/>
      <c r="E52591" s="122"/>
    </row>
    <row r="52592" spans="4:5">
      <c r="D52592" s="122"/>
      <c r="E52592" s="122"/>
    </row>
    <row r="52593" spans="4:5">
      <c r="D52593" s="122"/>
      <c r="E52593" s="122"/>
    </row>
    <row r="52594" spans="4:5">
      <c r="D52594" s="122"/>
      <c r="E52594" s="122"/>
    </row>
    <row r="52595" spans="4:5">
      <c r="D52595" s="122"/>
      <c r="E52595" s="122"/>
    </row>
    <row r="52596" spans="4:5">
      <c r="D52596" s="122"/>
      <c r="E52596" s="122"/>
    </row>
    <row r="52597" spans="4:5">
      <c r="D52597" s="122"/>
      <c r="E52597" s="122"/>
    </row>
    <row r="52598" spans="4:5">
      <c r="D52598" s="122"/>
      <c r="E52598" s="122"/>
    </row>
    <row r="52599" spans="4:5">
      <c r="D52599" s="122"/>
      <c r="E52599" s="122"/>
    </row>
    <row r="52600" spans="4:5">
      <c r="D52600" s="122"/>
      <c r="E52600" s="122"/>
    </row>
    <row r="52601" spans="4:5">
      <c r="D52601" s="122"/>
      <c r="E52601" s="122"/>
    </row>
    <row r="52602" spans="4:5">
      <c r="D52602" s="122"/>
      <c r="E52602" s="122"/>
    </row>
    <row r="52603" spans="4:5">
      <c r="D52603" s="122"/>
      <c r="E52603" s="122"/>
    </row>
    <row r="52604" spans="4:5">
      <c r="D52604" s="122"/>
      <c r="E52604" s="122"/>
    </row>
    <row r="52605" spans="4:5">
      <c r="D52605" s="122"/>
      <c r="E52605" s="122"/>
    </row>
    <row r="52606" spans="4:5">
      <c r="D52606" s="122"/>
      <c r="E52606" s="122"/>
    </row>
    <row r="52607" spans="4:5">
      <c r="D52607" s="122"/>
      <c r="E52607" s="122"/>
    </row>
    <row r="52608" spans="4:5">
      <c r="D52608" s="122"/>
      <c r="E52608" s="122"/>
    </row>
    <row r="52609" spans="4:5">
      <c r="D52609" s="122"/>
      <c r="E52609" s="122"/>
    </row>
    <row r="52610" spans="4:5">
      <c r="D52610" s="122"/>
      <c r="E52610" s="122"/>
    </row>
    <row r="52611" spans="4:5">
      <c r="D52611" s="122"/>
      <c r="E52611" s="122"/>
    </row>
    <row r="52612" spans="4:5">
      <c r="D52612" s="122"/>
      <c r="E52612" s="122"/>
    </row>
    <row r="52613" spans="4:5">
      <c r="D52613" s="122"/>
      <c r="E52613" s="122"/>
    </row>
    <row r="52614" spans="4:5">
      <c r="D52614" s="122"/>
      <c r="E52614" s="122"/>
    </row>
    <row r="52615" spans="4:5">
      <c r="D52615" s="122"/>
      <c r="E52615" s="122"/>
    </row>
    <row r="52616" spans="4:5">
      <c r="D52616" s="122"/>
      <c r="E52616" s="122"/>
    </row>
    <row r="52617" spans="4:5">
      <c r="D52617" s="122"/>
      <c r="E52617" s="122"/>
    </row>
    <row r="52618" spans="4:5">
      <c r="D52618" s="122"/>
      <c r="E52618" s="122"/>
    </row>
    <row r="52619" spans="4:5">
      <c r="D52619" s="122"/>
      <c r="E52619" s="122"/>
    </row>
    <row r="52620" spans="4:5">
      <c r="D52620" s="122"/>
      <c r="E52620" s="122"/>
    </row>
    <row r="52621" spans="4:5">
      <c r="D52621" s="122"/>
      <c r="E52621" s="122"/>
    </row>
    <row r="52622" spans="4:5">
      <c r="D52622" s="122"/>
      <c r="E52622" s="122"/>
    </row>
    <row r="52623" spans="4:5">
      <c r="D52623" s="122"/>
      <c r="E52623" s="122"/>
    </row>
    <row r="52624" spans="4:5">
      <c r="D52624" s="122"/>
      <c r="E52624" s="122"/>
    </row>
    <row r="52625" spans="4:5">
      <c r="D52625" s="122"/>
      <c r="E52625" s="122"/>
    </row>
    <row r="52626" spans="4:5">
      <c r="D52626" s="122"/>
      <c r="E52626" s="122"/>
    </row>
    <row r="52627" spans="4:5">
      <c r="D52627" s="122"/>
      <c r="E52627" s="122"/>
    </row>
    <row r="52628" spans="4:5">
      <c r="D52628" s="122"/>
      <c r="E52628" s="122"/>
    </row>
    <row r="52629" spans="4:5">
      <c r="D52629" s="122"/>
      <c r="E52629" s="122"/>
    </row>
    <row r="52630" spans="4:5">
      <c r="D52630" s="122"/>
      <c r="E52630" s="122"/>
    </row>
    <row r="52631" spans="4:5">
      <c r="D52631" s="122"/>
      <c r="E52631" s="122"/>
    </row>
    <row r="52632" spans="4:5">
      <c r="D52632" s="122"/>
      <c r="E52632" s="122"/>
    </row>
    <row r="52633" spans="4:5">
      <c r="D52633" s="122"/>
      <c r="E52633" s="122"/>
    </row>
    <row r="52634" spans="4:5">
      <c r="D52634" s="122"/>
      <c r="E52634" s="122"/>
    </row>
    <row r="52635" spans="4:5">
      <c r="D52635" s="122"/>
      <c r="E52635" s="122"/>
    </row>
    <row r="52636" spans="4:5">
      <c r="D52636" s="122"/>
      <c r="E52636" s="122"/>
    </row>
    <row r="52637" spans="4:5">
      <c r="D52637" s="122"/>
      <c r="E52637" s="122"/>
    </row>
    <row r="52638" spans="4:5">
      <c r="D52638" s="122"/>
      <c r="E52638" s="122"/>
    </row>
    <row r="52639" spans="4:5">
      <c r="D52639" s="122"/>
      <c r="E52639" s="122"/>
    </row>
    <row r="52640" spans="4:5">
      <c r="D52640" s="122"/>
      <c r="E52640" s="122"/>
    </row>
    <row r="52641" spans="4:5">
      <c r="D52641" s="122"/>
      <c r="E52641" s="122"/>
    </row>
    <row r="52642" spans="4:5">
      <c r="D52642" s="122"/>
      <c r="E52642" s="122"/>
    </row>
    <row r="52643" spans="4:5">
      <c r="D52643" s="122"/>
      <c r="E52643" s="122"/>
    </row>
    <row r="52644" spans="4:5">
      <c r="D52644" s="122"/>
      <c r="E52644" s="122"/>
    </row>
    <row r="52645" spans="4:5">
      <c r="D52645" s="122"/>
      <c r="E52645" s="122"/>
    </row>
    <row r="52646" spans="4:5">
      <c r="D52646" s="122"/>
      <c r="E52646" s="122"/>
    </row>
    <row r="52647" spans="4:5">
      <c r="D52647" s="122"/>
      <c r="E52647" s="122"/>
    </row>
    <row r="52648" spans="4:5">
      <c r="D52648" s="122"/>
      <c r="E52648" s="122"/>
    </row>
    <row r="52649" spans="4:5">
      <c r="D52649" s="122"/>
      <c r="E52649" s="122"/>
    </row>
    <row r="52650" spans="4:5">
      <c r="D52650" s="122"/>
      <c r="E52650" s="122"/>
    </row>
    <row r="52651" spans="4:5">
      <c r="D52651" s="122"/>
      <c r="E52651" s="122"/>
    </row>
    <row r="52652" spans="4:5">
      <c r="D52652" s="122"/>
      <c r="E52652" s="122"/>
    </row>
    <row r="52653" spans="4:5">
      <c r="D52653" s="122"/>
      <c r="E52653" s="122"/>
    </row>
    <row r="52654" spans="4:5">
      <c r="D52654" s="122"/>
      <c r="E52654" s="122"/>
    </row>
    <row r="52655" spans="4:5">
      <c r="D52655" s="122"/>
      <c r="E52655" s="122"/>
    </row>
    <row r="52656" spans="4:5">
      <c r="D52656" s="122"/>
      <c r="E52656" s="122"/>
    </row>
    <row r="52657" spans="4:5">
      <c r="D52657" s="122"/>
      <c r="E52657" s="122"/>
    </row>
    <row r="52658" spans="4:5">
      <c r="D52658" s="122"/>
      <c r="E52658" s="122"/>
    </row>
    <row r="52659" spans="4:5">
      <c r="D52659" s="122"/>
      <c r="E52659" s="122"/>
    </row>
    <row r="52660" spans="4:5">
      <c r="D52660" s="122"/>
      <c r="E52660" s="122"/>
    </row>
    <row r="52661" spans="4:5">
      <c r="D52661" s="122"/>
      <c r="E52661" s="122"/>
    </row>
    <row r="52662" spans="4:5">
      <c r="D52662" s="122"/>
      <c r="E52662" s="122"/>
    </row>
    <row r="52663" spans="4:5">
      <c r="D52663" s="122"/>
      <c r="E52663" s="122"/>
    </row>
    <row r="52664" spans="4:5">
      <c r="D52664" s="122"/>
      <c r="E52664" s="122"/>
    </row>
    <row r="52665" spans="4:5">
      <c r="D52665" s="122"/>
      <c r="E52665" s="122"/>
    </row>
    <row r="52666" spans="4:5">
      <c r="D52666" s="122"/>
      <c r="E52666" s="122"/>
    </row>
    <row r="52667" spans="4:5">
      <c r="D52667" s="122"/>
      <c r="E52667" s="122"/>
    </row>
    <row r="52668" spans="4:5">
      <c r="D52668" s="122"/>
      <c r="E52668" s="122"/>
    </row>
    <row r="52669" spans="4:5">
      <c r="D52669" s="122"/>
      <c r="E52669" s="122"/>
    </row>
    <row r="52670" spans="4:5">
      <c r="D52670" s="122"/>
      <c r="E52670" s="122"/>
    </row>
    <row r="52671" spans="4:5">
      <c r="D52671" s="122"/>
      <c r="E52671" s="122"/>
    </row>
    <row r="52672" spans="4:5">
      <c r="D52672" s="122"/>
      <c r="E52672" s="122"/>
    </row>
    <row r="52673" spans="4:5">
      <c r="D52673" s="122"/>
      <c r="E52673" s="122"/>
    </row>
    <row r="52674" spans="4:5">
      <c r="D52674" s="122"/>
      <c r="E52674" s="122"/>
    </row>
    <row r="52675" spans="4:5">
      <c r="D52675" s="122"/>
      <c r="E52675" s="122"/>
    </row>
    <row r="52676" spans="4:5">
      <c r="D52676" s="122"/>
      <c r="E52676" s="122"/>
    </row>
    <row r="52677" spans="4:5">
      <c r="D52677" s="122"/>
      <c r="E52677" s="122"/>
    </row>
    <row r="52678" spans="4:5">
      <c r="D52678" s="122"/>
      <c r="E52678" s="122"/>
    </row>
    <row r="52679" spans="4:5">
      <c r="D52679" s="122"/>
      <c r="E52679" s="122"/>
    </row>
    <row r="52680" spans="4:5">
      <c r="D52680" s="122"/>
      <c r="E52680" s="122"/>
    </row>
    <row r="52681" spans="4:5">
      <c r="D52681" s="122"/>
      <c r="E52681" s="122"/>
    </row>
    <row r="52682" spans="4:5">
      <c r="D52682" s="122"/>
      <c r="E52682" s="122"/>
    </row>
    <row r="52683" spans="4:5">
      <c r="D52683" s="122"/>
      <c r="E52683" s="122"/>
    </row>
    <row r="52684" spans="4:5">
      <c r="D52684" s="122"/>
      <c r="E52684" s="122"/>
    </row>
    <row r="52685" spans="4:5">
      <c r="D52685" s="122"/>
      <c r="E52685" s="122"/>
    </row>
    <row r="52686" spans="4:5">
      <c r="D52686" s="122"/>
      <c r="E52686" s="122"/>
    </row>
    <row r="52687" spans="4:5">
      <c r="D52687" s="122"/>
      <c r="E52687" s="122"/>
    </row>
    <row r="52688" spans="4:5">
      <c r="D52688" s="122"/>
      <c r="E52688" s="122"/>
    </row>
    <row r="52689" spans="4:5">
      <c r="D52689" s="122"/>
      <c r="E52689" s="122"/>
    </row>
    <row r="52690" spans="4:5">
      <c r="D52690" s="122"/>
      <c r="E52690" s="122"/>
    </row>
    <row r="52691" spans="4:5">
      <c r="D52691" s="122"/>
      <c r="E52691" s="122"/>
    </row>
    <row r="52692" spans="4:5">
      <c r="D52692" s="122"/>
      <c r="E52692" s="122"/>
    </row>
    <row r="52693" spans="4:5">
      <c r="D52693" s="122"/>
      <c r="E52693" s="122"/>
    </row>
    <row r="52694" spans="4:5">
      <c r="D52694" s="122"/>
      <c r="E52694" s="122"/>
    </row>
    <row r="52695" spans="4:5">
      <c r="D52695" s="122"/>
      <c r="E52695" s="122"/>
    </row>
    <row r="52696" spans="4:5">
      <c r="D52696" s="122"/>
      <c r="E52696" s="122"/>
    </row>
    <row r="52697" spans="4:5">
      <c r="D52697" s="122"/>
      <c r="E52697" s="122"/>
    </row>
    <row r="52698" spans="4:5">
      <c r="D52698" s="122"/>
      <c r="E52698" s="122"/>
    </row>
    <row r="52699" spans="4:5">
      <c r="D52699" s="122"/>
      <c r="E52699" s="122"/>
    </row>
    <row r="52700" spans="4:5">
      <c r="D52700" s="122"/>
      <c r="E52700" s="122"/>
    </row>
    <row r="52701" spans="4:5">
      <c r="D52701" s="122"/>
      <c r="E52701" s="122"/>
    </row>
    <row r="52702" spans="4:5">
      <c r="D52702" s="122"/>
      <c r="E52702" s="122"/>
    </row>
    <row r="52703" spans="4:5">
      <c r="D52703" s="122"/>
      <c r="E52703" s="122"/>
    </row>
    <row r="52704" spans="4:5">
      <c r="D52704" s="122"/>
      <c r="E52704" s="122"/>
    </row>
    <row r="52705" spans="4:5">
      <c r="D52705" s="122"/>
      <c r="E52705" s="122"/>
    </row>
    <row r="52706" spans="4:5">
      <c r="D52706" s="122"/>
      <c r="E52706" s="122"/>
    </row>
    <row r="52707" spans="4:5">
      <c r="D52707" s="122"/>
      <c r="E52707" s="122"/>
    </row>
    <row r="52708" spans="4:5">
      <c r="D52708" s="122"/>
      <c r="E52708" s="122"/>
    </row>
    <row r="52709" spans="4:5">
      <c r="D52709" s="122"/>
      <c r="E52709" s="122"/>
    </row>
    <row r="52710" spans="4:5">
      <c r="D52710" s="122"/>
      <c r="E52710" s="122"/>
    </row>
    <row r="52711" spans="4:5">
      <c r="D52711" s="122"/>
      <c r="E52711" s="122"/>
    </row>
    <row r="52712" spans="4:5">
      <c r="D52712" s="122"/>
      <c r="E52712" s="122"/>
    </row>
    <row r="52713" spans="4:5">
      <c r="D52713" s="122"/>
      <c r="E52713" s="122"/>
    </row>
    <row r="52714" spans="4:5">
      <c r="D52714" s="122"/>
      <c r="E52714" s="122"/>
    </row>
    <row r="52715" spans="4:5">
      <c r="D52715" s="122"/>
      <c r="E52715" s="122"/>
    </row>
    <row r="52716" spans="4:5">
      <c r="D52716" s="122"/>
      <c r="E52716" s="122"/>
    </row>
    <row r="52717" spans="4:5">
      <c r="D52717" s="122"/>
      <c r="E52717" s="122"/>
    </row>
    <row r="52718" spans="4:5">
      <c r="D52718" s="122"/>
      <c r="E52718" s="122"/>
    </row>
    <row r="52719" spans="4:5">
      <c r="D52719" s="122"/>
      <c r="E52719" s="122"/>
    </row>
    <row r="52720" spans="4:5">
      <c r="D52720" s="122"/>
      <c r="E52720" s="122"/>
    </row>
    <row r="52721" spans="4:5">
      <c r="D52721" s="122"/>
      <c r="E52721" s="122"/>
    </row>
    <row r="52722" spans="4:5">
      <c r="D52722" s="122"/>
      <c r="E52722" s="122"/>
    </row>
    <row r="52723" spans="4:5">
      <c r="D52723" s="122"/>
      <c r="E52723" s="122"/>
    </row>
    <row r="52724" spans="4:5">
      <c r="D52724" s="122"/>
      <c r="E52724" s="122"/>
    </row>
    <row r="52725" spans="4:5">
      <c r="D52725" s="122"/>
      <c r="E52725" s="122"/>
    </row>
    <row r="52726" spans="4:5">
      <c r="D52726" s="122"/>
      <c r="E52726" s="122"/>
    </row>
    <row r="52727" spans="4:5">
      <c r="D52727" s="122"/>
      <c r="E52727" s="122"/>
    </row>
    <row r="52728" spans="4:5">
      <c r="D52728" s="122"/>
      <c r="E52728" s="122"/>
    </row>
    <row r="52729" spans="4:5">
      <c r="D52729" s="122"/>
      <c r="E52729" s="122"/>
    </row>
    <row r="52730" spans="4:5">
      <c r="D52730" s="122"/>
      <c r="E52730" s="122"/>
    </row>
    <row r="52731" spans="4:5">
      <c r="D52731" s="122"/>
      <c r="E52731" s="122"/>
    </row>
    <row r="52732" spans="4:5">
      <c r="D52732" s="122"/>
      <c r="E52732" s="122"/>
    </row>
    <row r="52733" spans="4:5">
      <c r="D52733" s="122"/>
      <c r="E52733" s="122"/>
    </row>
    <row r="52734" spans="4:5">
      <c r="D52734" s="122"/>
      <c r="E52734" s="122"/>
    </row>
    <row r="52735" spans="4:5">
      <c r="D52735" s="122"/>
      <c r="E52735" s="122"/>
    </row>
    <row r="52736" spans="4:5">
      <c r="D52736" s="122"/>
      <c r="E52736" s="122"/>
    </row>
    <row r="52737" spans="4:5">
      <c r="D52737" s="122"/>
      <c r="E52737" s="122"/>
    </row>
    <row r="52738" spans="4:5">
      <c r="D52738" s="122"/>
      <c r="E52738" s="122"/>
    </row>
    <row r="52739" spans="4:5">
      <c r="D52739" s="122"/>
      <c r="E52739" s="122"/>
    </row>
    <row r="52740" spans="4:5">
      <c r="D52740" s="122"/>
      <c r="E52740" s="122"/>
    </row>
    <row r="52741" spans="4:5">
      <c r="D52741" s="122"/>
      <c r="E52741" s="122"/>
    </row>
    <row r="52742" spans="4:5">
      <c r="D52742" s="122"/>
      <c r="E52742" s="122"/>
    </row>
    <row r="52743" spans="4:5">
      <c r="D52743" s="122"/>
      <c r="E52743" s="122"/>
    </row>
    <row r="52744" spans="4:5">
      <c r="D52744" s="122"/>
      <c r="E52744" s="122"/>
    </row>
    <row r="52745" spans="4:5">
      <c r="D52745" s="122"/>
      <c r="E52745" s="122"/>
    </row>
    <row r="52746" spans="4:5">
      <c r="D52746" s="122"/>
      <c r="E52746" s="122"/>
    </row>
    <row r="52747" spans="4:5">
      <c r="D52747" s="122"/>
      <c r="E52747" s="122"/>
    </row>
    <row r="52748" spans="4:5">
      <c r="D52748" s="122"/>
      <c r="E52748" s="122"/>
    </row>
    <row r="52749" spans="4:5">
      <c r="D52749" s="122"/>
      <c r="E52749" s="122"/>
    </row>
    <row r="52750" spans="4:5">
      <c r="D52750" s="122"/>
      <c r="E52750" s="122"/>
    </row>
    <row r="52751" spans="4:5">
      <c r="D52751" s="122"/>
      <c r="E52751" s="122"/>
    </row>
    <row r="52752" spans="4:5">
      <c r="D52752" s="122"/>
      <c r="E52752" s="122"/>
    </row>
    <row r="52753" spans="4:5">
      <c r="D52753" s="122"/>
      <c r="E52753" s="122"/>
    </row>
    <row r="52754" spans="4:5">
      <c r="D52754" s="122"/>
      <c r="E52754" s="122"/>
    </row>
    <row r="52755" spans="4:5">
      <c r="D52755" s="122"/>
      <c r="E52755" s="122"/>
    </row>
    <row r="52756" spans="4:5">
      <c r="D52756" s="122"/>
      <c r="E52756" s="122"/>
    </row>
    <row r="52757" spans="4:5">
      <c r="D52757" s="122"/>
      <c r="E52757" s="122"/>
    </row>
    <row r="52758" spans="4:5">
      <c r="D52758" s="122"/>
      <c r="E52758" s="122"/>
    </row>
    <row r="52759" spans="4:5">
      <c r="D52759" s="122"/>
      <c r="E52759" s="122"/>
    </row>
    <row r="52760" spans="4:5">
      <c r="D52760" s="122"/>
      <c r="E52760" s="122"/>
    </row>
    <row r="52761" spans="4:5">
      <c r="D52761" s="122"/>
      <c r="E52761" s="122"/>
    </row>
    <row r="52762" spans="4:5">
      <c r="D52762" s="122"/>
      <c r="E52762" s="122"/>
    </row>
    <row r="52763" spans="4:5">
      <c r="D52763" s="122"/>
      <c r="E52763" s="122"/>
    </row>
    <row r="52764" spans="4:5">
      <c r="D52764" s="122"/>
      <c r="E52764" s="122"/>
    </row>
    <row r="52765" spans="4:5">
      <c r="D52765" s="122"/>
      <c r="E52765" s="122"/>
    </row>
    <row r="52766" spans="4:5">
      <c r="D52766" s="122"/>
      <c r="E52766" s="122"/>
    </row>
    <row r="52767" spans="4:5">
      <c r="D52767" s="122"/>
      <c r="E52767" s="122"/>
    </row>
    <row r="52768" spans="4:5">
      <c r="D52768" s="122"/>
      <c r="E52768" s="122"/>
    </row>
    <row r="52769" spans="4:5">
      <c r="D52769" s="122"/>
      <c r="E52769" s="122"/>
    </row>
    <row r="52770" spans="4:5">
      <c r="D52770" s="122"/>
      <c r="E52770" s="122"/>
    </row>
    <row r="52771" spans="4:5">
      <c r="D52771" s="122"/>
      <c r="E52771" s="122"/>
    </row>
    <row r="52772" spans="4:5">
      <c r="D52772" s="122"/>
      <c r="E52772" s="122"/>
    </row>
    <row r="52773" spans="4:5">
      <c r="D52773" s="122"/>
      <c r="E52773" s="122"/>
    </row>
    <row r="52774" spans="4:5">
      <c r="D52774" s="122"/>
      <c r="E52774" s="122"/>
    </row>
    <row r="52775" spans="4:5">
      <c r="D52775" s="122"/>
      <c r="E52775" s="122"/>
    </row>
    <row r="52776" spans="4:5">
      <c r="D52776" s="122"/>
      <c r="E52776" s="122"/>
    </row>
    <row r="52777" spans="4:5">
      <c r="D52777" s="122"/>
      <c r="E52777" s="122"/>
    </row>
    <row r="52778" spans="4:5">
      <c r="D52778" s="122"/>
      <c r="E52778" s="122"/>
    </row>
    <row r="52779" spans="4:5">
      <c r="D52779" s="122"/>
      <c r="E52779" s="122"/>
    </row>
    <row r="52780" spans="4:5">
      <c r="D52780" s="122"/>
      <c r="E52780" s="122"/>
    </row>
    <row r="52781" spans="4:5">
      <c r="D52781" s="122"/>
      <c r="E52781" s="122"/>
    </row>
    <row r="52782" spans="4:5">
      <c r="D52782" s="122"/>
      <c r="E52782" s="122"/>
    </row>
    <row r="52783" spans="4:5">
      <c r="D52783" s="122"/>
      <c r="E52783" s="122"/>
    </row>
    <row r="52784" spans="4:5">
      <c r="D52784" s="122"/>
      <c r="E52784" s="122"/>
    </row>
    <row r="52785" spans="4:5">
      <c r="D52785" s="122"/>
      <c r="E52785" s="122"/>
    </row>
    <row r="52786" spans="4:5">
      <c r="D52786" s="122"/>
      <c r="E52786" s="122"/>
    </row>
    <row r="52787" spans="4:5">
      <c r="D52787" s="122"/>
      <c r="E52787" s="122"/>
    </row>
    <row r="52788" spans="4:5">
      <c r="D52788" s="122"/>
      <c r="E52788" s="122"/>
    </row>
    <row r="52789" spans="4:5">
      <c r="D52789" s="122"/>
      <c r="E52789" s="122"/>
    </row>
    <row r="52790" spans="4:5">
      <c r="D52790" s="122"/>
      <c r="E52790" s="122"/>
    </row>
    <row r="52791" spans="4:5">
      <c r="D52791" s="122"/>
      <c r="E52791" s="122"/>
    </row>
    <row r="52792" spans="4:5">
      <c r="D52792" s="122"/>
      <c r="E52792" s="122"/>
    </row>
    <row r="52793" spans="4:5">
      <c r="D52793" s="122"/>
      <c r="E52793" s="122"/>
    </row>
    <row r="52794" spans="4:5">
      <c r="D52794" s="122"/>
      <c r="E52794" s="122"/>
    </row>
    <row r="52795" spans="4:5">
      <c r="D52795" s="122"/>
      <c r="E52795" s="122"/>
    </row>
    <row r="52796" spans="4:5">
      <c r="D52796" s="122"/>
      <c r="E52796" s="122"/>
    </row>
    <row r="52797" spans="4:5">
      <c r="D52797" s="122"/>
      <c r="E52797" s="122"/>
    </row>
    <row r="52798" spans="4:5">
      <c r="D52798" s="122"/>
      <c r="E52798" s="122"/>
    </row>
    <row r="52799" spans="4:5">
      <c r="D52799" s="122"/>
      <c r="E52799" s="122"/>
    </row>
    <row r="52800" spans="4:5">
      <c r="D52800" s="122"/>
      <c r="E52800" s="122"/>
    </row>
    <row r="52801" spans="4:5">
      <c r="D52801" s="122"/>
      <c r="E52801" s="122"/>
    </row>
    <row r="52802" spans="4:5">
      <c r="D52802" s="122"/>
      <c r="E52802" s="122"/>
    </row>
    <row r="52803" spans="4:5">
      <c r="D52803" s="122"/>
      <c r="E52803" s="122"/>
    </row>
    <row r="52804" spans="4:5">
      <c r="D52804" s="122"/>
      <c r="E52804" s="122"/>
    </row>
    <row r="52805" spans="4:5">
      <c r="D52805" s="122"/>
      <c r="E52805" s="122"/>
    </row>
    <row r="52806" spans="4:5">
      <c r="D52806" s="122"/>
      <c r="E52806" s="122"/>
    </row>
    <row r="52807" spans="4:5">
      <c r="D52807" s="122"/>
      <c r="E52807" s="122"/>
    </row>
    <row r="52808" spans="4:5">
      <c r="D52808" s="122"/>
      <c r="E52808" s="122"/>
    </row>
    <row r="52809" spans="4:5">
      <c r="D52809" s="122"/>
      <c r="E52809" s="122"/>
    </row>
    <row r="52810" spans="4:5">
      <c r="D52810" s="122"/>
      <c r="E52810" s="122"/>
    </row>
    <row r="52811" spans="4:5">
      <c r="D52811" s="122"/>
      <c r="E52811" s="122"/>
    </row>
    <row r="52812" spans="4:5">
      <c r="D52812" s="122"/>
      <c r="E52812" s="122"/>
    </row>
    <row r="52813" spans="4:5">
      <c r="D52813" s="122"/>
      <c r="E52813" s="122"/>
    </row>
    <row r="52814" spans="4:5">
      <c r="D52814" s="122"/>
      <c r="E52814" s="122"/>
    </row>
    <row r="52815" spans="4:5">
      <c r="D52815" s="122"/>
      <c r="E52815" s="122"/>
    </row>
    <row r="52816" spans="4:5">
      <c r="D52816" s="122"/>
      <c r="E52816" s="122"/>
    </row>
    <row r="52817" spans="4:5">
      <c r="D52817" s="122"/>
      <c r="E52817" s="122"/>
    </row>
    <row r="52818" spans="4:5">
      <c r="D52818" s="122"/>
      <c r="E52818" s="122"/>
    </row>
    <row r="52819" spans="4:5">
      <c r="D52819" s="122"/>
      <c r="E52819" s="122"/>
    </row>
    <row r="52820" spans="4:5">
      <c r="D52820" s="122"/>
      <c r="E52820" s="122"/>
    </row>
    <row r="52821" spans="4:5">
      <c r="D52821" s="122"/>
      <c r="E52821" s="122"/>
    </row>
    <row r="52822" spans="4:5">
      <c r="D52822" s="122"/>
      <c r="E52822" s="122"/>
    </row>
    <row r="52823" spans="4:5">
      <c r="D52823" s="122"/>
      <c r="E52823" s="122"/>
    </row>
    <row r="52824" spans="4:5">
      <c r="D52824" s="122"/>
      <c r="E52824" s="122"/>
    </row>
    <row r="52825" spans="4:5">
      <c r="D52825" s="122"/>
      <c r="E52825" s="122"/>
    </row>
    <row r="52826" spans="4:5">
      <c r="D52826" s="122"/>
      <c r="E52826" s="122"/>
    </row>
    <row r="52827" spans="4:5">
      <c r="D52827" s="122"/>
      <c r="E52827" s="122"/>
    </row>
    <row r="52828" spans="4:5">
      <c r="D52828" s="122"/>
      <c r="E52828" s="122"/>
    </row>
    <row r="52829" spans="4:5">
      <c r="D52829" s="122"/>
      <c r="E52829" s="122"/>
    </row>
    <row r="52830" spans="4:5">
      <c r="D52830" s="122"/>
      <c r="E52830" s="122"/>
    </row>
    <row r="52831" spans="4:5">
      <c r="D52831" s="122"/>
      <c r="E52831" s="122"/>
    </row>
    <row r="52832" spans="4:5">
      <c r="D52832" s="122"/>
      <c r="E52832" s="122"/>
    </row>
    <row r="52833" spans="4:5">
      <c r="D52833" s="122"/>
      <c r="E52833" s="122"/>
    </row>
    <row r="52834" spans="4:5">
      <c r="D52834" s="122"/>
      <c r="E52834" s="122"/>
    </row>
    <row r="52835" spans="4:5">
      <c r="D52835" s="122"/>
      <c r="E52835" s="122"/>
    </row>
    <row r="52836" spans="4:5">
      <c r="D52836" s="122"/>
      <c r="E52836" s="122"/>
    </row>
    <row r="52837" spans="4:5">
      <c r="D52837" s="122"/>
      <c r="E52837" s="122"/>
    </row>
    <row r="52838" spans="4:5">
      <c r="D52838" s="122"/>
      <c r="E52838" s="122"/>
    </row>
    <row r="52839" spans="4:5">
      <c r="D52839" s="122"/>
      <c r="E52839" s="122"/>
    </row>
    <row r="52840" spans="4:5">
      <c r="D52840" s="122"/>
      <c r="E52840" s="122"/>
    </row>
    <row r="52841" spans="4:5">
      <c r="D52841" s="122"/>
      <c r="E52841" s="122"/>
    </row>
    <row r="52842" spans="4:5">
      <c r="D52842" s="122"/>
      <c r="E52842" s="122"/>
    </row>
    <row r="52843" spans="4:5">
      <c r="D52843" s="122"/>
      <c r="E52843" s="122"/>
    </row>
    <row r="52844" spans="4:5">
      <c r="D52844" s="122"/>
      <c r="E52844" s="122"/>
    </row>
    <row r="52845" spans="4:5">
      <c r="D52845" s="122"/>
      <c r="E52845" s="122"/>
    </row>
    <row r="52846" spans="4:5">
      <c r="D52846" s="122"/>
      <c r="E52846" s="122"/>
    </row>
    <row r="52847" spans="4:5">
      <c r="D52847" s="122"/>
      <c r="E52847" s="122"/>
    </row>
    <row r="52848" spans="4:5">
      <c r="D52848" s="122"/>
      <c r="E52848" s="122"/>
    </row>
    <row r="52849" spans="4:5">
      <c r="D52849" s="122"/>
      <c r="E52849" s="122"/>
    </row>
    <row r="52850" spans="4:5">
      <c r="D52850" s="122"/>
      <c r="E52850" s="122"/>
    </row>
    <row r="52851" spans="4:5">
      <c r="D52851" s="122"/>
      <c r="E52851" s="122"/>
    </row>
    <row r="52852" spans="4:5">
      <c r="D52852" s="122"/>
      <c r="E52852" s="122"/>
    </row>
    <row r="52853" spans="4:5">
      <c r="D52853" s="122"/>
      <c r="E52853" s="122"/>
    </row>
    <row r="52854" spans="4:5">
      <c r="D52854" s="122"/>
      <c r="E52854" s="122"/>
    </row>
    <row r="52855" spans="4:5">
      <c r="D52855" s="122"/>
      <c r="E52855" s="122"/>
    </row>
    <row r="52856" spans="4:5">
      <c r="D52856" s="122"/>
      <c r="E52856" s="122"/>
    </row>
    <row r="52857" spans="4:5">
      <c r="D52857" s="122"/>
      <c r="E52857" s="122"/>
    </row>
    <row r="52858" spans="4:5">
      <c r="D52858" s="122"/>
      <c r="E52858" s="122"/>
    </row>
    <row r="52859" spans="4:5">
      <c r="D52859" s="122"/>
      <c r="E52859" s="122"/>
    </row>
    <row r="52860" spans="4:5">
      <c r="D52860" s="122"/>
      <c r="E52860" s="122"/>
    </row>
    <row r="52861" spans="4:5">
      <c r="D52861" s="122"/>
      <c r="E52861" s="122"/>
    </row>
    <row r="52862" spans="4:5">
      <c r="D52862" s="122"/>
      <c r="E52862" s="122"/>
    </row>
    <row r="52863" spans="4:5">
      <c r="D52863" s="122"/>
      <c r="E52863" s="122"/>
    </row>
    <row r="52864" spans="4:5">
      <c r="D52864" s="122"/>
      <c r="E52864" s="122"/>
    </row>
    <row r="52865" spans="4:5">
      <c r="D52865" s="122"/>
      <c r="E52865" s="122"/>
    </row>
    <row r="52866" spans="4:5">
      <c r="D52866" s="122"/>
      <c r="E52866" s="122"/>
    </row>
    <row r="52867" spans="4:5">
      <c r="D52867" s="122"/>
      <c r="E52867" s="122"/>
    </row>
    <row r="52868" spans="4:5">
      <c r="D52868" s="122"/>
      <c r="E52868" s="122"/>
    </row>
    <row r="52869" spans="4:5">
      <c r="D52869" s="122"/>
      <c r="E52869" s="122"/>
    </row>
    <row r="52870" spans="4:5">
      <c r="D52870" s="122"/>
      <c r="E52870" s="122"/>
    </row>
    <row r="52871" spans="4:5">
      <c r="D52871" s="122"/>
      <c r="E52871" s="122"/>
    </row>
    <row r="52872" spans="4:5">
      <c r="D52872" s="122"/>
      <c r="E52872" s="122"/>
    </row>
    <row r="52873" spans="4:5">
      <c r="D52873" s="122"/>
      <c r="E52873" s="122"/>
    </row>
    <row r="52874" spans="4:5">
      <c r="D52874" s="122"/>
      <c r="E52874" s="122"/>
    </row>
    <row r="52875" spans="4:5">
      <c r="D52875" s="122"/>
      <c r="E52875" s="122"/>
    </row>
    <row r="52876" spans="4:5">
      <c r="D52876" s="122"/>
      <c r="E52876" s="122"/>
    </row>
    <row r="52877" spans="4:5">
      <c r="D52877" s="122"/>
      <c r="E52877" s="122"/>
    </row>
    <row r="52878" spans="4:5">
      <c r="D52878" s="122"/>
      <c r="E52878" s="122"/>
    </row>
    <row r="52879" spans="4:5">
      <c r="D52879" s="122"/>
      <c r="E52879" s="122"/>
    </row>
    <row r="52880" spans="4:5">
      <c r="D52880" s="122"/>
      <c r="E52880" s="122"/>
    </row>
    <row r="52881" spans="4:5">
      <c r="D52881" s="122"/>
      <c r="E52881" s="122"/>
    </row>
    <row r="52882" spans="4:5">
      <c r="D52882" s="122"/>
      <c r="E52882" s="122"/>
    </row>
    <row r="52883" spans="4:5">
      <c r="D52883" s="122"/>
      <c r="E52883" s="122"/>
    </row>
    <row r="52884" spans="4:5">
      <c r="D52884" s="122"/>
      <c r="E52884" s="122"/>
    </row>
    <row r="52885" spans="4:5">
      <c r="D52885" s="122"/>
      <c r="E52885" s="122"/>
    </row>
    <row r="52886" spans="4:5">
      <c r="D52886" s="122"/>
      <c r="E52886" s="122"/>
    </row>
    <row r="52887" spans="4:5">
      <c r="D52887" s="122"/>
      <c r="E52887" s="122"/>
    </row>
    <row r="52888" spans="4:5">
      <c r="D52888" s="122"/>
      <c r="E52888" s="122"/>
    </row>
    <row r="52889" spans="4:5">
      <c r="D52889" s="122"/>
      <c r="E52889" s="122"/>
    </row>
    <row r="52890" spans="4:5">
      <c r="D52890" s="122"/>
      <c r="E52890" s="122"/>
    </row>
    <row r="52891" spans="4:5">
      <c r="D52891" s="122"/>
      <c r="E52891" s="122"/>
    </row>
    <row r="52892" spans="4:5">
      <c r="D52892" s="122"/>
      <c r="E52892" s="122"/>
    </row>
    <row r="52893" spans="4:5">
      <c r="D52893" s="122"/>
      <c r="E52893" s="122"/>
    </row>
    <row r="52894" spans="4:5">
      <c r="D52894" s="122"/>
      <c r="E52894" s="122"/>
    </row>
    <row r="52895" spans="4:5">
      <c r="D52895" s="122"/>
      <c r="E52895" s="122"/>
    </row>
    <row r="52896" spans="4:5">
      <c r="D52896" s="122"/>
      <c r="E52896" s="122"/>
    </row>
    <row r="52897" spans="4:5">
      <c r="D52897" s="122"/>
      <c r="E52897" s="122"/>
    </row>
    <row r="52898" spans="4:5">
      <c r="D52898" s="122"/>
      <c r="E52898" s="122"/>
    </row>
    <row r="52899" spans="4:5">
      <c r="D52899" s="122"/>
      <c r="E52899" s="122"/>
    </row>
    <row r="52900" spans="4:5">
      <c r="D52900" s="122"/>
      <c r="E52900" s="122"/>
    </row>
    <row r="52901" spans="4:5">
      <c r="D52901" s="122"/>
      <c r="E52901" s="122"/>
    </row>
    <row r="52902" spans="4:5">
      <c r="D52902" s="122"/>
      <c r="E52902" s="122"/>
    </row>
    <row r="52903" spans="4:5">
      <c r="D52903" s="122"/>
      <c r="E52903" s="122"/>
    </row>
    <row r="52904" spans="4:5">
      <c r="D52904" s="122"/>
      <c r="E52904" s="122"/>
    </row>
    <row r="52905" spans="4:5">
      <c r="D52905" s="122"/>
      <c r="E52905" s="122"/>
    </row>
    <row r="52906" spans="4:5">
      <c r="D52906" s="122"/>
      <c r="E52906" s="122"/>
    </row>
    <row r="52907" spans="4:5">
      <c r="D52907" s="122"/>
      <c r="E52907" s="122"/>
    </row>
    <row r="52908" spans="4:5">
      <c r="D52908" s="122"/>
      <c r="E52908" s="122"/>
    </row>
    <row r="52909" spans="4:5">
      <c r="D52909" s="122"/>
      <c r="E52909" s="122"/>
    </row>
    <row r="52910" spans="4:5">
      <c r="D52910" s="122"/>
      <c r="E52910" s="122"/>
    </row>
    <row r="52911" spans="4:5">
      <c r="D52911" s="122"/>
      <c r="E52911" s="122"/>
    </row>
    <row r="52912" spans="4:5">
      <c r="D52912" s="122"/>
      <c r="E52912" s="122"/>
    </row>
    <row r="52913" spans="4:5">
      <c r="D52913" s="122"/>
      <c r="E52913" s="122"/>
    </row>
    <row r="52914" spans="4:5">
      <c r="D52914" s="122"/>
      <c r="E52914" s="122"/>
    </row>
    <row r="52915" spans="4:5">
      <c r="D52915" s="122"/>
      <c r="E52915" s="122"/>
    </row>
    <row r="52916" spans="4:5">
      <c r="D52916" s="122"/>
      <c r="E52916" s="122"/>
    </row>
    <row r="52917" spans="4:5">
      <c r="D52917" s="122"/>
      <c r="E52917" s="122"/>
    </row>
    <row r="52918" spans="4:5">
      <c r="D52918" s="122"/>
      <c r="E52918" s="122"/>
    </row>
    <row r="52919" spans="4:5">
      <c r="D52919" s="122"/>
      <c r="E52919" s="122"/>
    </row>
    <row r="52920" spans="4:5">
      <c r="D52920" s="122"/>
      <c r="E52920" s="122"/>
    </row>
    <row r="52921" spans="4:5">
      <c r="D52921" s="122"/>
      <c r="E52921" s="122"/>
    </row>
    <row r="52922" spans="4:5">
      <c r="D52922" s="122"/>
      <c r="E52922" s="122"/>
    </row>
    <row r="52923" spans="4:5">
      <c r="D52923" s="122"/>
      <c r="E52923" s="122"/>
    </row>
    <row r="52924" spans="4:5">
      <c r="D52924" s="122"/>
      <c r="E52924" s="122"/>
    </row>
    <row r="52925" spans="4:5">
      <c r="D52925" s="122"/>
      <c r="E52925" s="122"/>
    </row>
    <row r="52926" spans="4:5">
      <c r="D52926" s="122"/>
      <c r="E52926" s="122"/>
    </row>
    <row r="52927" spans="4:5">
      <c r="D52927" s="122"/>
      <c r="E52927" s="122"/>
    </row>
    <row r="52928" spans="4:5">
      <c r="D52928" s="122"/>
      <c r="E52928" s="122"/>
    </row>
    <row r="52929" spans="4:5">
      <c r="D52929" s="122"/>
      <c r="E52929" s="122"/>
    </row>
    <row r="52930" spans="4:5">
      <c r="D52930" s="122"/>
      <c r="E52930" s="122"/>
    </row>
    <row r="52931" spans="4:5">
      <c r="D52931" s="122"/>
      <c r="E52931" s="122"/>
    </row>
    <row r="52932" spans="4:5">
      <c r="D52932" s="122"/>
      <c r="E52932" s="122"/>
    </row>
    <row r="52933" spans="4:5">
      <c r="D52933" s="122"/>
      <c r="E52933" s="122"/>
    </row>
    <row r="52934" spans="4:5">
      <c r="D52934" s="122"/>
      <c r="E52934" s="122"/>
    </row>
    <row r="52935" spans="4:5">
      <c r="D52935" s="122"/>
      <c r="E52935" s="122"/>
    </row>
    <row r="52936" spans="4:5">
      <c r="D52936" s="122"/>
      <c r="E52936" s="122"/>
    </row>
    <row r="52937" spans="4:5">
      <c r="D52937" s="122"/>
      <c r="E52937" s="122"/>
    </row>
    <row r="52938" spans="4:5">
      <c r="D52938" s="122"/>
      <c r="E52938" s="122"/>
    </row>
    <row r="52939" spans="4:5">
      <c r="D52939" s="122"/>
      <c r="E52939" s="122"/>
    </row>
    <row r="52940" spans="4:5">
      <c r="D52940" s="122"/>
      <c r="E52940" s="122"/>
    </row>
    <row r="52941" spans="4:5">
      <c r="D52941" s="122"/>
      <c r="E52941" s="122"/>
    </row>
    <row r="52942" spans="4:5">
      <c r="D52942" s="122"/>
      <c r="E52942" s="122"/>
    </row>
    <row r="52943" spans="4:5">
      <c r="D52943" s="122"/>
      <c r="E52943" s="122"/>
    </row>
    <row r="52944" spans="4:5">
      <c r="D52944" s="122"/>
      <c r="E52944" s="122"/>
    </row>
    <row r="52945" spans="4:5">
      <c r="D52945" s="122"/>
      <c r="E52945" s="122"/>
    </row>
    <row r="52946" spans="4:5">
      <c r="D52946" s="122"/>
      <c r="E52946" s="122"/>
    </row>
    <row r="52947" spans="4:5">
      <c r="D52947" s="122"/>
      <c r="E52947" s="122"/>
    </row>
    <row r="52948" spans="4:5">
      <c r="D52948" s="122"/>
      <c r="E52948" s="122"/>
    </row>
    <row r="52949" spans="4:5">
      <c r="D52949" s="122"/>
      <c r="E52949" s="122"/>
    </row>
    <row r="52950" spans="4:5">
      <c r="D52950" s="122"/>
      <c r="E52950" s="122"/>
    </row>
    <row r="52951" spans="4:5">
      <c r="D52951" s="122"/>
      <c r="E52951" s="122"/>
    </row>
    <row r="52952" spans="4:5">
      <c r="D52952" s="122"/>
      <c r="E52952" s="122"/>
    </row>
    <row r="52953" spans="4:5">
      <c r="D52953" s="122"/>
      <c r="E52953" s="122"/>
    </row>
    <row r="52954" spans="4:5">
      <c r="D52954" s="122"/>
      <c r="E52954" s="122"/>
    </row>
    <row r="52955" spans="4:5">
      <c r="D52955" s="122"/>
      <c r="E52955" s="122"/>
    </row>
    <row r="52956" spans="4:5">
      <c r="D52956" s="122"/>
      <c r="E52956" s="122"/>
    </row>
    <row r="52957" spans="4:5">
      <c r="D52957" s="122"/>
      <c r="E52957" s="122"/>
    </row>
    <row r="52958" spans="4:5">
      <c r="D52958" s="122"/>
      <c r="E52958" s="122"/>
    </row>
    <row r="52959" spans="4:5">
      <c r="D52959" s="122"/>
      <c r="E52959" s="122"/>
    </row>
    <row r="52960" spans="4:5">
      <c r="D52960" s="122"/>
      <c r="E52960" s="122"/>
    </row>
    <row r="52961" spans="4:5">
      <c r="D52961" s="122"/>
      <c r="E52961" s="122"/>
    </row>
    <row r="52962" spans="4:5">
      <c r="D52962" s="122"/>
      <c r="E52962" s="122"/>
    </row>
    <row r="52963" spans="4:5">
      <c r="D52963" s="122"/>
      <c r="E52963" s="122"/>
    </row>
    <row r="52964" spans="4:5">
      <c r="D52964" s="122"/>
      <c r="E52964" s="122"/>
    </row>
    <row r="52965" spans="4:5">
      <c r="D52965" s="122"/>
      <c r="E52965" s="122"/>
    </row>
    <row r="52966" spans="4:5">
      <c r="D52966" s="122"/>
      <c r="E52966" s="122"/>
    </row>
    <row r="52967" spans="4:5">
      <c r="D52967" s="122"/>
      <c r="E52967" s="122"/>
    </row>
    <row r="52968" spans="4:5">
      <c r="D52968" s="122"/>
      <c r="E52968" s="122"/>
    </row>
    <row r="52969" spans="4:5">
      <c r="D52969" s="122"/>
      <c r="E52969" s="122"/>
    </row>
    <row r="52970" spans="4:5">
      <c r="D52970" s="122"/>
      <c r="E52970" s="122"/>
    </row>
    <row r="52971" spans="4:5">
      <c r="D52971" s="122"/>
      <c r="E52971" s="122"/>
    </row>
    <row r="52972" spans="4:5">
      <c r="D52972" s="122"/>
      <c r="E52972" s="122"/>
    </row>
    <row r="52973" spans="4:5">
      <c r="D52973" s="122"/>
      <c r="E52973" s="122"/>
    </row>
    <row r="52974" spans="4:5">
      <c r="D52974" s="122"/>
      <c r="E52974" s="122"/>
    </row>
    <row r="52975" spans="4:5">
      <c r="D52975" s="122"/>
      <c r="E52975" s="122"/>
    </row>
    <row r="52976" spans="4:5">
      <c r="D52976" s="122"/>
      <c r="E52976" s="122"/>
    </row>
    <row r="52977" spans="4:5">
      <c r="D52977" s="122"/>
      <c r="E52977" s="122"/>
    </row>
    <row r="52978" spans="4:5">
      <c r="D52978" s="122"/>
      <c r="E52978" s="122"/>
    </row>
    <row r="52979" spans="4:5">
      <c r="D52979" s="122"/>
      <c r="E52979" s="122"/>
    </row>
    <row r="52980" spans="4:5">
      <c r="D52980" s="122"/>
      <c r="E52980" s="122"/>
    </row>
    <row r="52981" spans="4:5">
      <c r="D52981" s="122"/>
      <c r="E52981" s="122"/>
    </row>
    <row r="52982" spans="4:5">
      <c r="D52982" s="122"/>
      <c r="E52982" s="122"/>
    </row>
    <row r="52983" spans="4:5">
      <c r="D52983" s="122"/>
      <c r="E52983" s="122"/>
    </row>
    <row r="52984" spans="4:5">
      <c r="D52984" s="122"/>
      <c r="E52984" s="122"/>
    </row>
    <row r="52985" spans="4:5">
      <c r="D52985" s="122"/>
      <c r="E52985" s="122"/>
    </row>
    <row r="52986" spans="4:5">
      <c r="D52986" s="122"/>
      <c r="E52986" s="122"/>
    </row>
    <row r="52987" spans="4:5">
      <c r="D52987" s="122"/>
      <c r="E52987" s="122"/>
    </row>
    <row r="52988" spans="4:5">
      <c r="D52988" s="122"/>
      <c r="E52988" s="122"/>
    </row>
    <row r="52989" spans="4:5">
      <c r="D52989" s="122"/>
      <c r="E52989" s="122"/>
    </row>
    <row r="52990" spans="4:5">
      <c r="D52990" s="122"/>
      <c r="E52990" s="122"/>
    </row>
    <row r="52991" spans="4:5">
      <c r="D52991" s="122"/>
      <c r="E52991" s="122"/>
    </row>
    <row r="52992" spans="4:5">
      <c r="D52992" s="122"/>
      <c r="E52992" s="122"/>
    </row>
    <row r="52993" spans="4:5">
      <c r="D52993" s="122"/>
      <c r="E52993" s="122"/>
    </row>
    <row r="52994" spans="4:5">
      <c r="D52994" s="122"/>
      <c r="E52994" s="122"/>
    </row>
    <row r="52995" spans="4:5">
      <c r="D52995" s="122"/>
      <c r="E52995" s="122"/>
    </row>
    <row r="52996" spans="4:5">
      <c r="D52996" s="122"/>
      <c r="E52996" s="122"/>
    </row>
    <row r="52997" spans="4:5">
      <c r="D52997" s="122"/>
      <c r="E52997" s="122"/>
    </row>
    <row r="52998" spans="4:5">
      <c r="D52998" s="122"/>
      <c r="E52998" s="122"/>
    </row>
    <row r="52999" spans="4:5">
      <c r="D52999" s="122"/>
      <c r="E52999" s="122"/>
    </row>
    <row r="53000" spans="4:5">
      <c r="D53000" s="122"/>
      <c r="E53000" s="122"/>
    </row>
    <row r="53001" spans="4:5">
      <c r="D53001" s="122"/>
      <c r="E53001" s="122"/>
    </row>
    <row r="53002" spans="4:5">
      <c r="D53002" s="122"/>
      <c r="E53002" s="122"/>
    </row>
    <row r="53003" spans="4:5">
      <c r="D53003" s="122"/>
      <c r="E53003" s="122"/>
    </row>
    <row r="53004" spans="4:5">
      <c r="D53004" s="122"/>
      <c r="E53004" s="122"/>
    </row>
    <row r="53005" spans="4:5">
      <c r="D53005" s="122"/>
      <c r="E53005" s="122"/>
    </row>
    <row r="53006" spans="4:5">
      <c r="D53006" s="122"/>
      <c r="E53006" s="122"/>
    </row>
    <row r="53007" spans="4:5">
      <c r="D53007" s="122"/>
      <c r="E53007" s="122"/>
    </row>
    <row r="53008" spans="4:5">
      <c r="D53008" s="122"/>
      <c r="E53008" s="122"/>
    </row>
    <row r="53009" spans="4:5">
      <c r="D53009" s="122"/>
      <c r="E53009" s="122"/>
    </row>
    <row r="53010" spans="4:5">
      <c r="D53010" s="122"/>
      <c r="E53010" s="122"/>
    </row>
    <row r="53011" spans="4:5">
      <c r="D53011" s="122"/>
      <c r="E53011" s="122"/>
    </row>
    <row r="53012" spans="4:5">
      <c r="D53012" s="122"/>
      <c r="E53012" s="122"/>
    </row>
    <row r="53013" spans="4:5">
      <c r="D53013" s="122"/>
      <c r="E53013" s="122"/>
    </row>
    <row r="53014" spans="4:5">
      <c r="D53014" s="122"/>
      <c r="E53014" s="122"/>
    </row>
    <row r="53015" spans="4:5">
      <c r="D53015" s="122"/>
      <c r="E53015" s="122"/>
    </row>
    <row r="53016" spans="4:5">
      <c r="D53016" s="122"/>
      <c r="E53016" s="122"/>
    </row>
    <row r="53017" spans="4:5">
      <c r="D53017" s="122"/>
      <c r="E53017" s="122"/>
    </row>
    <row r="53018" spans="4:5">
      <c r="D53018" s="122"/>
      <c r="E53018" s="122"/>
    </row>
    <row r="53019" spans="4:5">
      <c r="D53019" s="122"/>
      <c r="E53019" s="122"/>
    </row>
    <row r="53020" spans="4:5">
      <c r="D53020" s="122"/>
      <c r="E53020" s="122"/>
    </row>
    <row r="53021" spans="4:5">
      <c r="D53021" s="122"/>
      <c r="E53021" s="122"/>
    </row>
    <row r="53022" spans="4:5">
      <c r="D53022" s="122"/>
      <c r="E53022" s="122"/>
    </row>
    <row r="53023" spans="4:5">
      <c r="D53023" s="122"/>
      <c r="E53023" s="122"/>
    </row>
    <row r="53024" spans="4:5">
      <c r="D53024" s="122"/>
      <c r="E53024" s="122"/>
    </row>
    <row r="53025" spans="4:5">
      <c r="D53025" s="122"/>
      <c r="E53025" s="122"/>
    </row>
    <row r="53026" spans="4:5">
      <c r="D53026" s="122"/>
      <c r="E53026" s="122"/>
    </row>
    <row r="53027" spans="4:5">
      <c r="D53027" s="122"/>
      <c r="E53027" s="122"/>
    </row>
    <row r="53028" spans="4:5">
      <c r="D53028" s="122"/>
      <c r="E53028" s="122"/>
    </row>
    <row r="53029" spans="4:5">
      <c r="D53029" s="122"/>
      <c r="E53029" s="122"/>
    </row>
    <row r="53030" spans="4:5">
      <c r="D53030" s="122"/>
      <c r="E53030" s="122"/>
    </row>
    <row r="53031" spans="4:5">
      <c r="D53031" s="122"/>
      <c r="E53031" s="122"/>
    </row>
    <row r="53032" spans="4:5">
      <c r="D53032" s="122"/>
      <c r="E53032" s="122"/>
    </row>
    <row r="53033" spans="4:5">
      <c r="D53033" s="122"/>
      <c r="E53033" s="122"/>
    </row>
    <row r="53034" spans="4:5">
      <c r="D53034" s="122"/>
      <c r="E53034" s="122"/>
    </row>
    <row r="53035" spans="4:5">
      <c r="D53035" s="122"/>
      <c r="E53035" s="122"/>
    </row>
    <row r="53036" spans="4:5">
      <c r="D53036" s="122"/>
      <c r="E53036" s="122"/>
    </row>
    <row r="53037" spans="4:5">
      <c r="D53037" s="122"/>
      <c r="E53037" s="122"/>
    </row>
    <row r="53038" spans="4:5">
      <c r="D53038" s="122"/>
      <c r="E53038" s="122"/>
    </row>
    <row r="53039" spans="4:5">
      <c r="D53039" s="122"/>
      <c r="E53039" s="122"/>
    </row>
    <row r="53040" spans="4:5">
      <c r="D53040" s="122"/>
      <c r="E53040" s="122"/>
    </row>
    <row r="53041" spans="4:5">
      <c r="D53041" s="122"/>
      <c r="E53041" s="122"/>
    </row>
    <row r="53042" spans="4:5">
      <c r="D53042" s="122"/>
      <c r="E53042" s="122"/>
    </row>
    <row r="53043" spans="4:5">
      <c r="D53043" s="122"/>
      <c r="E53043" s="122"/>
    </row>
    <row r="53044" spans="4:5">
      <c r="D53044" s="122"/>
      <c r="E53044" s="122"/>
    </row>
    <row r="53045" spans="4:5">
      <c r="D53045" s="122"/>
      <c r="E53045" s="122"/>
    </row>
    <row r="53046" spans="4:5">
      <c r="D53046" s="122"/>
      <c r="E53046" s="122"/>
    </row>
    <row r="53047" spans="4:5">
      <c r="D53047" s="122"/>
      <c r="E53047" s="122"/>
    </row>
    <row r="53048" spans="4:5">
      <c r="D53048" s="122"/>
      <c r="E53048" s="122"/>
    </row>
    <row r="53049" spans="4:5">
      <c r="D53049" s="122"/>
      <c r="E53049" s="122"/>
    </row>
    <row r="53050" spans="4:5">
      <c r="D53050" s="122"/>
      <c r="E53050" s="122"/>
    </row>
    <row r="53051" spans="4:5">
      <c r="D53051" s="122"/>
      <c r="E53051" s="122"/>
    </row>
    <row r="53052" spans="4:5">
      <c r="D53052" s="122"/>
      <c r="E53052" s="122"/>
    </row>
    <row r="53053" spans="4:5">
      <c r="D53053" s="122"/>
      <c r="E53053" s="122"/>
    </row>
    <row r="53054" spans="4:5">
      <c r="D53054" s="122"/>
      <c r="E53054" s="122"/>
    </row>
    <row r="53055" spans="4:5">
      <c r="D53055" s="122"/>
      <c r="E53055" s="122"/>
    </row>
    <row r="53056" spans="4:5">
      <c r="D53056" s="122"/>
      <c r="E53056" s="122"/>
    </row>
    <row r="53057" spans="4:5">
      <c r="D53057" s="122"/>
      <c r="E53057" s="122"/>
    </row>
    <row r="53058" spans="4:5">
      <c r="D53058" s="122"/>
      <c r="E53058" s="122"/>
    </row>
    <row r="53059" spans="4:5">
      <c r="D53059" s="122"/>
      <c r="E53059" s="122"/>
    </row>
    <row r="53060" spans="4:5">
      <c r="D53060" s="122"/>
      <c r="E53060" s="122"/>
    </row>
    <row r="53061" spans="4:5">
      <c r="D53061" s="122"/>
      <c r="E53061" s="122"/>
    </row>
    <row r="53062" spans="4:5">
      <c r="D53062" s="122"/>
      <c r="E53062" s="122"/>
    </row>
    <row r="53063" spans="4:5">
      <c r="D53063" s="122"/>
      <c r="E53063" s="122"/>
    </row>
    <row r="53064" spans="4:5">
      <c r="D53064" s="122"/>
      <c r="E53064" s="122"/>
    </row>
    <row r="53065" spans="4:5">
      <c r="D53065" s="122"/>
      <c r="E53065" s="122"/>
    </row>
    <row r="53066" spans="4:5">
      <c r="D53066" s="122"/>
      <c r="E53066" s="122"/>
    </row>
    <row r="53067" spans="4:5">
      <c r="D53067" s="122"/>
      <c r="E53067" s="122"/>
    </row>
    <row r="53068" spans="4:5">
      <c r="D53068" s="122"/>
      <c r="E53068" s="122"/>
    </row>
    <row r="53069" spans="4:5">
      <c r="D53069" s="122"/>
      <c r="E53069" s="122"/>
    </row>
    <row r="53070" spans="4:5">
      <c r="D53070" s="122"/>
      <c r="E53070" s="122"/>
    </row>
    <row r="53071" spans="4:5">
      <c r="D53071" s="122"/>
      <c r="E53071" s="122"/>
    </row>
    <row r="53072" spans="4:5">
      <c r="D53072" s="122"/>
      <c r="E53072" s="122"/>
    </row>
    <row r="53073" spans="4:5">
      <c r="D53073" s="122"/>
      <c r="E53073" s="122"/>
    </row>
    <row r="53074" spans="4:5">
      <c r="D53074" s="122"/>
      <c r="E53074" s="122"/>
    </row>
    <row r="53075" spans="4:5">
      <c r="D53075" s="122"/>
      <c r="E53075" s="122"/>
    </row>
    <row r="53076" spans="4:5">
      <c r="D53076" s="122"/>
      <c r="E53076" s="122"/>
    </row>
    <row r="53077" spans="4:5">
      <c r="D53077" s="122"/>
      <c r="E53077" s="122"/>
    </row>
    <row r="53078" spans="4:5">
      <c r="D53078" s="122"/>
      <c r="E53078" s="122"/>
    </row>
    <row r="53079" spans="4:5">
      <c r="D53079" s="122"/>
      <c r="E53079" s="122"/>
    </row>
    <row r="53080" spans="4:5">
      <c r="D53080" s="122"/>
      <c r="E53080" s="122"/>
    </row>
    <row r="53081" spans="4:5">
      <c r="D53081" s="122"/>
      <c r="E53081" s="122"/>
    </row>
    <row r="53082" spans="4:5">
      <c r="D53082" s="122"/>
      <c r="E53082" s="122"/>
    </row>
    <row r="53083" spans="4:5">
      <c r="D53083" s="122"/>
      <c r="E53083" s="122"/>
    </row>
    <row r="53084" spans="4:5">
      <c r="D53084" s="122"/>
      <c r="E53084" s="122"/>
    </row>
    <row r="53085" spans="4:5">
      <c r="D53085" s="122"/>
      <c r="E53085" s="122"/>
    </row>
    <row r="53086" spans="4:5">
      <c r="D53086" s="122"/>
      <c r="E53086" s="122"/>
    </row>
    <row r="53087" spans="4:5">
      <c r="D53087" s="122"/>
      <c r="E53087" s="122"/>
    </row>
    <row r="53088" spans="4:5">
      <c r="D53088" s="122"/>
      <c r="E53088" s="122"/>
    </row>
    <row r="53089" spans="4:5">
      <c r="D53089" s="122"/>
      <c r="E53089" s="122"/>
    </row>
    <row r="53090" spans="4:5">
      <c r="D53090" s="122"/>
      <c r="E53090" s="122"/>
    </row>
    <row r="53091" spans="4:5">
      <c r="D53091" s="122"/>
      <c r="E53091" s="122"/>
    </row>
    <row r="53092" spans="4:5">
      <c r="D53092" s="122"/>
      <c r="E53092" s="122"/>
    </row>
    <row r="53093" spans="4:5">
      <c r="D53093" s="122"/>
      <c r="E53093" s="122"/>
    </row>
    <row r="53094" spans="4:5">
      <c r="D53094" s="122"/>
      <c r="E53094" s="122"/>
    </row>
    <row r="53095" spans="4:5">
      <c r="D53095" s="122"/>
      <c r="E53095" s="122"/>
    </row>
    <row r="53096" spans="4:5">
      <c r="D53096" s="122"/>
      <c r="E53096" s="122"/>
    </row>
    <row r="53097" spans="4:5">
      <c r="D53097" s="122"/>
      <c r="E53097" s="122"/>
    </row>
    <row r="53098" spans="4:5">
      <c r="D53098" s="122"/>
      <c r="E53098" s="122"/>
    </row>
    <row r="53099" spans="4:5">
      <c r="D53099" s="122"/>
      <c r="E53099" s="122"/>
    </row>
    <row r="53100" spans="4:5">
      <c r="D53100" s="122"/>
      <c r="E53100" s="122"/>
    </row>
    <row r="53101" spans="4:5">
      <c r="D53101" s="122"/>
      <c r="E53101" s="122"/>
    </row>
    <row r="53102" spans="4:5">
      <c r="D53102" s="122"/>
      <c r="E53102" s="122"/>
    </row>
    <row r="53103" spans="4:5">
      <c r="D53103" s="122"/>
      <c r="E53103" s="122"/>
    </row>
    <row r="53104" spans="4:5">
      <c r="D53104" s="122"/>
      <c r="E53104" s="122"/>
    </row>
    <row r="53105" spans="4:5">
      <c r="D53105" s="122"/>
      <c r="E53105" s="122"/>
    </row>
    <row r="53106" spans="4:5">
      <c r="D53106" s="122"/>
      <c r="E53106" s="122"/>
    </row>
    <row r="53107" spans="4:5">
      <c r="D53107" s="122"/>
      <c r="E53107" s="122"/>
    </row>
    <row r="53108" spans="4:5">
      <c r="D53108" s="122"/>
      <c r="E53108" s="122"/>
    </row>
    <row r="53109" spans="4:5">
      <c r="D53109" s="122"/>
      <c r="E53109" s="122"/>
    </row>
    <row r="53110" spans="4:5">
      <c r="D53110" s="122"/>
      <c r="E53110" s="122"/>
    </row>
    <row r="53111" spans="4:5">
      <c r="D53111" s="122"/>
      <c r="E53111" s="122"/>
    </row>
    <row r="53112" spans="4:5">
      <c r="D53112" s="122"/>
      <c r="E53112" s="122"/>
    </row>
    <row r="53113" spans="4:5">
      <c r="D53113" s="122"/>
      <c r="E53113" s="122"/>
    </row>
    <row r="53114" spans="4:5">
      <c r="D53114" s="122"/>
      <c r="E53114" s="122"/>
    </row>
    <row r="53115" spans="4:5">
      <c r="D53115" s="122"/>
      <c r="E53115" s="122"/>
    </row>
    <row r="53116" spans="4:5">
      <c r="D53116" s="122"/>
      <c r="E53116" s="122"/>
    </row>
    <row r="53117" spans="4:5">
      <c r="D53117" s="122"/>
      <c r="E53117" s="122"/>
    </row>
    <row r="53118" spans="4:5">
      <c r="D53118" s="122"/>
      <c r="E53118" s="122"/>
    </row>
    <row r="53119" spans="4:5">
      <c r="D53119" s="122"/>
      <c r="E53119" s="122"/>
    </row>
    <row r="53120" spans="4:5">
      <c r="D53120" s="122"/>
      <c r="E53120" s="122"/>
    </row>
    <row r="53121" spans="4:5">
      <c r="D53121" s="122"/>
      <c r="E53121" s="122"/>
    </row>
    <row r="53122" spans="4:5">
      <c r="D53122" s="122"/>
      <c r="E53122" s="122"/>
    </row>
    <row r="53123" spans="4:5">
      <c r="D53123" s="122"/>
      <c r="E53123" s="122"/>
    </row>
    <row r="53124" spans="4:5">
      <c r="D53124" s="122"/>
      <c r="E53124" s="122"/>
    </row>
    <row r="53125" spans="4:5">
      <c r="D53125" s="122"/>
      <c r="E53125" s="122"/>
    </row>
    <row r="53126" spans="4:5">
      <c r="D53126" s="122"/>
      <c r="E53126" s="122"/>
    </row>
    <row r="53127" spans="4:5">
      <c r="D53127" s="122"/>
      <c r="E53127" s="122"/>
    </row>
    <row r="53128" spans="4:5">
      <c r="D53128" s="122"/>
      <c r="E53128" s="122"/>
    </row>
    <row r="53129" spans="4:5">
      <c r="D53129" s="122"/>
      <c r="E53129" s="122"/>
    </row>
    <row r="53130" spans="4:5">
      <c r="D53130" s="122"/>
      <c r="E53130" s="122"/>
    </row>
    <row r="53131" spans="4:5">
      <c r="D53131" s="122"/>
      <c r="E53131" s="122"/>
    </row>
    <row r="53132" spans="4:5">
      <c r="D53132" s="122"/>
      <c r="E53132" s="122"/>
    </row>
    <row r="53133" spans="4:5">
      <c r="D53133" s="122"/>
      <c r="E53133" s="122"/>
    </row>
    <row r="53134" spans="4:5">
      <c r="D53134" s="122"/>
      <c r="E53134" s="122"/>
    </row>
    <row r="53135" spans="4:5">
      <c r="D53135" s="122"/>
      <c r="E53135" s="122"/>
    </row>
    <row r="53136" spans="4:5">
      <c r="D53136" s="122"/>
      <c r="E53136" s="122"/>
    </row>
    <row r="53137" spans="4:5">
      <c r="D53137" s="122"/>
      <c r="E53137" s="122"/>
    </row>
    <row r="53138" spans="4:5">
      <c r="D53138" s="122"/>
      <c r="E53138" s="122"/>
    </row>
    <row r="53139" spans="4:5">
      <c r="D53139" s="122"/>
      <c r="E53139" s="122"/>
    </row>
    <row r="53140" spans="4:5">
      <c r="D53140" s="122"/>
      <c r="E53140" s="122"/>
    </row>
    <row r="53141" spans="4:5">
      <c r="D53141" s="122"/>
      <c r="E53141" s="122"/>
    </row>
    <row r="53142" spans="4:5">
      <c r="D53142" s="122"/>
      <c r="E53142" s="122"/>
    </row>
    <row r="53143" spans="4:5">
      <c r="D53143" s="122"/>
      <c r="E53143" s="122"/>
    </row>
    <row r="53144" spans="4:5">
      <c r="D53144" s="122"/>
      <c r="E53144" s="122"/>
    </row>
    <row r="53145" spans="4:5">
      <c r="D53145" s="122"/>
      <c r="E53145" s="122"/>
    </row>
    <row r="53146" spans="4:5">
      <c r="D53146" s="122"/>
      <c r="E53146" s="122"/>
    </row>
    <row r="53147" spans="4:5">
      <c r="D53147" s="122"/>
      <c r="E53147" s="122"/>
    </row>
    <row r="53148" spans="4:5">
      <c r="D53148" s="122"/>
      <c r="E53148" s="122"/>
    </row>
    <row r="53149" spans="4:5">
      <c r="D53149" s="122"/>
      <c r="E53149" s="122"/>
    </row>
    <row r="53150" spans="4:5">
      <c r="D53150" s="122"/>
      <c r="E53150" s="122"/>
    </row>
    <row r="53151" spans="4:5">
      <c r="D53151" s="122"/>
      <c r="E53151" s="122"/>
    </row>
    <row r="53152" spans="4:5">
      <c r="D53152" s="122"/>
      <c r="E53152" s="122"/>
    </row>
    <row r="53153" spans="4:5">
      <c r="D53153" s="122"/>
      <c r="E53153" s="122"/>
    </row>
    <row r="53154" spans="4:5">
      <c r="D53154" s="122"/>
      <c r="E53154" s="122"/>
    </row>
    <row r="53155" spans="4:5">
      <c r="D53155" s="122"/>
      <c r="E53155" s="122"/>
    </row>
    <row r="53156" spans="4:5">
      <c r="D53156" s="122"/>
      <c r="E53156" s="122"/>
    </row>
    <row r="53157" spans="4:5">
      <c r="D53157" s="122"/>
      <c r="E53157" s="122"/>
    </row>
    <row r="53158" spans="4:5">
      <c r="D53158" s="122"/>
      <c r="E53158" s="122"/>
    </row>
    <row r="53159" spans="4:5">
      <c r="D53159" s="122"/>
      <c r="E53159" s="122"/>
    </row>
    <row r="53160" spans="4:5">
      <c r="D53160" s="122"/>
      <c r="E53160" s="122"/>
    </row>
    <row r="53161" spans="4:5">
      <c r="D53161" s="122"/>
      <c r="E53161" s="122"/>
    </row>
    <row r="53162" spans="4:5">
      <c r="D53162" s="122"/>
      <c r="E53162" s="122"/>
    </row>
    <row r="53163" spans="4:5">
      <c r="D53163" s="122"/>
      <c r="E53163" s="122"/>
    </row>
    <row r="53164" spans="4:5">
      <c r="D53164" s="122"/>
      <c r="E53164" s="122"/>
    </row>
    <row r="53165" spans="4:5">
      <c r="D53165" s="122"/>
      <c r="E53165" s="122"/>
    </row>
    <row r="53166" spans="4:5">
      <c r="D53166" s="122"/>
      <c r="E53166" s="122"/>
    </row>
    <row r="53167" spans="4:5">
      <c r="D53167" s="122"/>
      <c r="E53167" s="122"/>
    </row>
    <row r="53168" spans="4:5">
      <c r="D53168" s="122"/>
      <c r="E53168" s="122"/>
    </row>
    <row r="53169" spans="4:5">
      <c r="D53169" s="122"/>
      <c r="E53169" s="122"/>
    </row>
    <row r="53170" spans="4:5">
      <c r="D53170" s="122"/>
      <c r="E53170" s="122"/>
    </row>
    <row r="53171" spans="4:5">
      <c r="D53171" s="122"/>
      <c r="E53171" s="122"/>
    </row>
    <row r="53172" spans="4:5">
      <c r="D53172" s="122"/>
      <c r="E53172" s="122"/>
    </row>
    <row r="53173" spans="4:5">
      <c r="D53173" s="122"/>
      <c r="E53173" s="122"/>
    </row>
    <row r="53174" spans="4:5">
      <c r="D53174" s="122"/>
      <c r="E53174" s="122"/>
    </row>
    <row r="53175" spans="4:5">
      <c r="D53175" s="122"/>
      <c r="E53175" s="122"/>
    </row>
    <row r="53176" spans="4:5">
      <c r="D53176" s="122"/>
      <c r="E53176" s="122"/>
    </row>
    <row r="53177" spans="4:5">
      <c r="D53177" s="122"/>
      <c r="E53177" s="122"/>
    </row>
    <row r="53178" spans="4:5">
      <c r="D53178" s="122"/>
      <c r="E53178" s="122"/>
    </row>
    <row r="53179" spans="4:5">
      <c r="D53179" s="122"/>
      <c r="E53179" s="122"/>
    </row>
    <row r="53180" spans="4:5">
      <c r="D53180" s="122"/>
      <c r="E53180" s="122"/>
    </row>
    <row r="53181" spans="4:5">
      <c r="D53181" s="122"/>
      <c r="E53181" s="122"/>
    </row>
    <row r="53182" spans="4:5">
      <c r="D53182" s="122"/>
      <c r="E53182" s="122"/>
    </row>
    <row r="53183" spans="4:5">
      <c r="D53183" s="122"/>
      <c r="E53183" s="122"/>
    </row>
    <row r="53184" spans="4:5">
      <c r="D53184" s="122"/>
      <c r="E53184" s="122"/>
    </row>
    <row r="53185" spans="4:5">
      <c r="D53185" s="122"/>
      <c r="E53185" s="122"/>
    </row>
    <row r="53186" spans="4:5">
      <c r="D53186" s="122"/>
      <c r="E53186" s="122"/>
    </row>
    <row r="53187" spans="4:5">
      <c r="D53187" s="122"/>
      <c r="E53187" s="122"/>
    </row>
    <row r="53188" spans="4:5">
      <c r="D53188" s="122"/>
      <c r="E53188" s="122"/>
    </row>
    <row r="53189" spans="4:5">
      <c r="D53189" s="122"/>
      <c r="E53189" s="122"/>
    </row>
    <row r="53190" spans="4:5">
      <c r="D53190" s="122"/>
      <c r="E53190" s="122"/>
    </row>
    <row r="53191" spans="4:5">
      <c r="D53191" s="122"/>
      <c r="E53191" s="122"/>
    </row>
    <row r="53192" spans="4:5">
      <c r="D53192" s="122"/>
      <c r="E53192" s="122"/>
    </row>
    <row r="53193" spans="4:5">
      <c r="D53193" s="122"/>
      <c r="E53193" s="122"/>
    </row>
    <row r="53194" spans="4:5">
      <c r="D53194" s="122"/>
      <c r="E53194" s="122"/>
    </row>
    <row r="53195" spans="4:5">
      <c r="D53195" s="122"/>
      <c r="E53195" s="122"/>
    </row>
    <row r="53196" spans="4:5">
      <c r="D53196" s="122"/>
      <c r="E53196" s="122"/>
    </row>
    <row r="53197" spans="4:5">
      <c r="D53197" s="122"/>
      <c r="E53197" s="122"/>
    </row>
    <row r="53198" spans="4:5">
      <c r="D53198" s="122"/>
      <c r="E53198" s="122"/>
    </row>
    <row r="53199" spans="4:5">
      <c r="D53199" s="122"/>
      <c r="E53199" s="122"/>
    </row>
    <row r="53200" spans="4:5">
      <c r="D53200" s="122"/>
      <c r="E53200" s="122"/>
    </row>
    <row r="53201" spans="4:5">
      <c r="D53201" s="122"/>
      <c r="E53201" s="122"/>
    </row>
    <row r="53202" spans="4:5">
      <c r="D53202" s="122"/>
      <c r="E53202" s="122"/>
    </row>
    <row r="53203" spans="4:5">
      <c r="D53203" s="122"/>
      <c r="E53203" s="122"/>
    </row>
    <row r="53204" spans="4:5">
      <c r="D53204" s="122"/>
      <c r="E53204" s="122"/>
    </row>
    <row r="53205" spans="4:5">
      <c r="D53205" s="122"/>
      <c r="E53205" s="122"/>
    </row>
    <row r="53206" spans="4:5">
      <c r="D53206" s="122"/>
      <c r="E53206" s="122"/>
    </row>
    <row r="53207" spans="4:5">
      <c r="D53207" s="122"/>
      <c r="E53207" s="122"/>
    </row>
    <row r="53208" spans="4:5">
      <c r="D53208" s="122"/>
      <c r="E53208" s="122"/>
    </row>
    <row r="53209" spans="4:5">
      <c r="D53209" s="122"/>
      <c r="E53209" s="122"/>
    </row>
    <row r="53210" spans="4:5">
      <c r="D53210" s="122"/>
      <c r="E53210" s="122"/>
    </row>
    <row r="53211" spans="4:5">
      <c r="D53211" s="122"/>
      <c r="E53211" s="122"/>
    </row>
    <row r="53212" spans="4:5">
      <c r="D53212" s="122"/>
      <c r="E53212" s="122"/>
    </row>
    <row r="53213" spans="4:5">
      <c r="D53213" s="122"/>
      <c r="E53213" s="122"/>
    </row>
    <row r="53214" spans="4:5">
      <c r="D53214" s="122"/>
      <c r="E53214" s="122"/>
    </row>
    <row r="53215" spans="4:5">
      <c r="D53215" s="122"/>
      <c r="E53215" s="122"/>
    </row>
    <row r="53216" spans="4:5">
      <c r="D53216" s="122"/>
      <c r="E53216" s="122"/>
    </row>
    <row r="53217" spans="4:5">
      <c r="D53217" s="122"/>
      <c r="E53217" s="122"/>
    </row>
    <row r="53218" spans="4:5">
      <c r="D53218" s="122"/>
      <c r="E53218" s="122"/>
    </row>
    <row r="53219" spans="4:5">
      <c r="D53219" s="122"/>
      <c r="E53219" s="122"/>
    </row>
    <row r="53220" spans="4:5">
      <c r="D53220" s="122"/>
      <c r="E53220" s="122"/>
    </row>
    <row r="53221" spans="4:5">
      <c r="D53221" s="122"/>
      <c r="E53221" s="122"/>
    </row>
    <row r="53222" spans="4:5">
      <c r="D53222" s="122"/>
      <c r="E53222" s="122"/>
    </row>
    <row r="53223" spans="4:5">
      <c r="D53223" s="122"/>
      <c r="E53223" s="122"/>
    </row>
    <row r="53224" spans="4:5">
      <c r="D53224" s="122"/>
      <c r="E53224" s="122"/>
    </row>
    <row r="53225" spans="4:5">
      <c r="D53225" s="122"/>
      <c r="E53225" s="122"/>
    </row>
    <row r="53226" spans="4:5">
      <c r="D53226" s="122"/>
      <c r="E53226" s="122"/>
    </row>
    <row r="53227" spans="4:5">
      <c r="D53227" s="122"/>
      <c r="E53227" s="122"/>
    </row>
    <row r="53228" spans="4:5">
      <c r="D53228" s="122"/>
      <c r="E53228" s="122"/>
    </row>
    <row r="53229" spans="4:5">
      <c r="D53229" s="122"/>
      <c r="E53229" s="122"/>
    </row>
    <row r="53230" spans="4:5">
      <c r="D53230" s="122"/>
      <c r="E53230" s="122"/>
    </row>
    <row r="53231" spans="4:5">
      <c r="D53231" s="122"/>
      <c r="E53231" s="122"/>
    </row>
    <row r="53232" spans="4:5">
      <c r="D53232" s="122"/>
      <c r="E53232" s="122"/>
    </row>
    <row r="53233" spans="4:5">
      <c r="D53233" s="122"/>
      <c r="E53233" s="122"/>
    </row>
    <row r="53234" spans="4:5">
      <c r="D53234" s="122"/>
      <c r="E53234" s="122"/>
    </row>
    <row r="53235" spans="4:5">
      <c r="D53235" s="122"/>
      <c r="E53235" s="122"/>
    </row>
    <row r="53236" spans="4:5">
      <c r="D53236" s="122"/>
      <c r="E53236" s="122"/>
    </row>
    <row r="53237" spans="4:5">
      <c r="D53237" s="122"/>
      <c r="E53237" s="122"/>
    </row>
    <row r="53238" spans="4:5">
      <c r="D53238" s="122"/>
      <c r="E53238" s="122"/>
    </row>
    <row r="53239" spans="4:5">
      <c r="D53239" s="122"/>
      <c r="E53239" s="122"/>
    </row>
    <row r="53240" spans="4:5">
      <c r="D53240" s="122"/>
      <c r="E53240" s="122"/>
    </row>
    <row r="53241" spans="4:5">
      <c r="D53241" s="122"/>
      <c r="E53241" s="122"/>
    </row>
    <row r="53242" spans="4:5">
      <c r="D53242" s="122"/>
      <c r="E53242" s="122"/>
    </row>
    <row r="53243" spans="4:5">
      <c r="D53243" s="122"/>
      <c r="E53243" s="122"/>
    </row>
    <row r="53244" spans="4:5">
      <c r="D53244" s="122"/>
      <c r="E53244" s="122"/>
    </row>
    <row r="53245" spans="4:5">
      <c r="D53245" s="122"/>
      <c r="E53245" s="122"/>
    </row>
    <row r="53246" spans="4:5">
      <c r="D53246" s="122"/>
      <c r="E53246" s="122"/>
    </row>
    <row r="53247" spans="4:5">
      <c r="D53247" s="122"/>
      <c r="E53247" s="122"/>
    </row>
    <row r="53248" spans="4:5">
      <c r="D53248" s="122"/>
      <c r="E53248" s="122"/>
    </row>
    <row r="53249" spans="4:5">
      <c r="D53249" s="122"/>
      <c r="E53249" s="122"/>
    </row>
    <row r="53250" spans="4:5">
      <c r="D53250" s="122"/>
      <c r="E53250" s="122"/>
    </row>
    <row r="53251" spans="4:5">
      <c r="D53251" s="122"/>
      <c r="E53251" s="122"/>
    </row>
    <row r="53252" spans="4:5">
      <c r="D53252" s="122"/>
      <c r="E53252" s="122"/>
    </row>
    <row r="53253" spans="4:5">
      <c r="D53253" s="122"/>
      <c r="E53253" s="122"/>
    </row>
    <row r="53254" spans="4:5">
      <c r="D53254" s="122"/>
      <c r="E53254" s="122"/>
    </row>
    <row r="53255" spans="4:5">
      <c r="D53255" s="122"/>
      <c r="E53255" s="122"/>
    </row>
    <row r="53256" spans="4:5">
      <c r="D53256" s="122"/>
      <c r="E53256" s="122"/>
    </row>
    <row r="53257" spans="4:5">
      <c r="D53257" s="122"/>
      <c r="E53257" s="122"/>
    </row>
    <row r="53258" spans="4:5">
      <c r="D53258" s="122"/>
      <c r="E53258" s="122"/>
    </row>
    <row r="53259" spans="4:5">
      <c r="D53259" s="122"/>
      <c r="E53259" s="122"/>
    </row>
    <row r="53260" spans="4:5">
      <c r="D53260" s="122"/>
      <c r="E53260" s="122"/>
    </row>
    <row r="53261" spans="4:5">
      <c r="D53261" s="122"/>
      <c r="E53261" s="122"/>
    </row>
    <row r="53262" spans="4:5">
      <c r="D53262" s="122"/>
      <c r="E53262" s="122"/>
    </row>
    <row r="53263" spans="4:5">
      <c r="D53263" s="122"/>
      <c r="E53263" s="122"/>
    </row>
    <row r="53264" spans="4:5">
      <c r="D53264" s="122"/>
      <c r="E53264" s="122"/>
    </row>
    <row r="53265" spans="4:5">
      <c r="D53265" s="122"/>
      <c r="E53265" s="122"/>
    </row>
    <row r="53266" spans="4:5">
      <c r="D53266" s="122"/>
      <c r="E53266" s="122"/>
    </row>
    <row r="53267" spans="4:5">
      <c r="D53267" s="122"/>
      <c r="E53267" s="122"/>
    </row>
    <row r="53268" spans="4:5">
      <c r="D53268" s="122"/>
      <c r="E53268" s="122"/>
    </row>
    <row r="53269" spans="4:5">
      <c r="D53269" s="122"/>
      <c r="E53269" s="122"/>
    </row>
    <row r="53270" spans="4:5">
      <c r="D53270" s="122"/>
      <c r="E53270" s="122"/>
    </row>
    <row r="53271" spans="4:5">
      <c r="D53271" s="122"/>
      <c r="E53271" s="122"/>
    </row>
    <row r="53272" spans="4:5">
      <c r="D53272" s="122"/>
      <c r="E53272" s="122"/>
    </row>
    <row r="53273" spans="4:5">
      <c r="D53273" s="122"/>
      <c r="E53273" s="122"/>
    </row>
    <row r="53274" spans="4:5">
      <c r="D53274" s="122"/>
      <c r="E53274" s="122"/>
    </row>
    <row r="53275" spans="4:5">
      <c r="D53275" s="122"/>
      <c r="E53275" s="122"/>
    </row>
    <row r="53276" spans="4:5">
      <c r="D53276" s="122"/>
      <c r="E53276" s="122"/>
    </row>
    <row r="53277" spans="4:5">
      <c r="D53277" s="122"/>
      <c r="E53277" s="122"/>
    </row>
    <row r="53278" spans="4:5">
      <c r="D53278" s="122"/>
      <c r="E53278" s="122"/>
    </row>
    <row r="53279" spans="4:5">
      <c r="D53279" s="122"/>
      <c r="E53279" s="122"/>
    </row>
    <row r="53280" spans="4:5">
      <c r="D53280" s="122"/>
      <c r="E53280" s="122"/>
    </row>
    <row r="53281" spans="4:5">
      <c r="D53281" s="122"/>
      <c r="E53281" s="122"/>
    </row>
    <row r="53282" spans="4:5">
      <c r="D53282" s="122"/>
      <c r="E53282" s="122"/>
    </row>
    <row r="53283" spans="4:5">
      <c r="D53283" s="122"/>
      <c r="E53283" s="122"/>
    </row>
    <row r="53284" spans="4:5">
      <c r="D53284" s="122"/>
      <c r="E53284" s="122"/>
    </row>
    <row r="53285" spans="4:5">
      <c r="D53285" s="122"/>
      <c r="E53285" s="122"/>
    </row>
    <row r="53286" spans="4:5">
      <c r="D53286" s="122"/>
      <c r="E53286" s="122"/>
    </row>
    <row r="53287" spans="4:5">
      <c r="D53287" s="122"/>
      <c r="E53287" s="122"/>
    </row>
    <row r="53288" spans="4:5">
      <c r="D53288" s="122"/>
      <c r="E53288" s="122"/>
    </row>
    <row r="53289" spans="4:5">
      <c r="D53289" s="122"/>
      <c r="E53289" s="122"/>
    </row>
    <row r="53290" spans="4:5">
      <c r="D53290" s="122"/>
      <c r="E53290" s="122"/>
    </row>
    <row r="53291" spans="4:5">
      <c r="D53291" s="122"/>
      <c r="E53291" s="122"/>
    </row>
    <row r="53292" spans="4:5">
      <c r="D53292" s="122"/>
      <c r="E53292" s="122"/>
    </row>
    <row r="53293" spans="4:5">
      <c r="D53293" s="122"/>
      <c r="E53293" s="122"/>
    </row>
    <row r="53294" spans="4:5">
      <c r="D53294" s="122"/>
      <c r="E53294" s="122"/>
    </row>
    <row r="53295" spans="4:5">
      <c r="D53295" s="122"/>
      <c r="E53295" s="122"/>
    </row>
    <row r="53296" spans="4:5">
      <c r="D53296" s="122"/>
      <c r="E53296" s="122"/>
    </row>
    <row r="53297" spans="4:5">
      <c r="D53297" s="122"/>
      <c r="E53297" s="122"/>
    </row>
    <row r="53298" spans="4:5">
      <c r="D53298" s="122"/>
      <c r="E53298" s="122"/>
    </row>
    <row r="53299" spans="4:5">
      <c r="D53299" s="122"/>
      <c r="E53299" s="122"/>
    </row>
    <row r="53300" spans="4:5">
      <c r="D53300" s="122"/>
      <c r="E53300" s="122"/>
    </row>
    <row r="53301" spans="4:5">
      <c r="D53301" s="122"/>
      <c r="E53301" s="122"/>
    </row>
    <row r="53302" spans="4:5">
      <c r="D53302" s="122"/>
      <c r="E53302" s="122"/>
    </row>
    <row r="53303" spans="4:5">
      <c r="D53303" s="122"/>
      <c r="E53303" s="122"/>
    </row>
    <row r="53304" spans="4:5">
      <c r="D53304" s="122"/>
      <c r="E53304" s="122"/>
    </row>
    <row r="53305" spans="4:5">
      <c r="D53305" s="122"/>
      <c r="E53305" s="122"/>
    </row>
    <row r="53306" spans="4:5">
      <c r="D53306" s="122"/>
      <c r="E53306" s="122"/>
    </row>
    <row r="53307" spans="4:5">
      <c r="D53307" s="122"/>
      <c r="E53307" s="122"/>
    </row>
    <row r="53308" spans="4:5">
      <c r="D53308" s="122"/>
      <c r="E53308" s="122"/>
    </row>
    <row r="53309" spans="4:5">
      <c r="D53309" s="122"/>
      <c r="E53309" s="122"/>
    </row>
    <row r="53310" spans="4:5">
      <c r="D53310" s="122"/>
      <c r="E53310" s="122"/>
    </row>
    <row r="53311" spans="4:5">
      <c r="D53311" s="122"/>
      <c r="E53311" s="122"/>
    </row>
    <row r="53312" spans="4:5">
      <c r="D53312" s="122"/>
      <c r="E53312" s="122"/>
    </row>
    <row r="53313" spans="4:5">
      <c r="D53313" s="122"/>
      <c r="E53313" s="122"/>
    </row>
    <row r="53314" spans="4:5">
      <c r="D53314" s="122"/>
      <c r="E53314" s="122"/>
    </row>
    <row r="53315" spans="4:5">
      <c r="D53315" s="122"/>
      <c r="E53315" s="122"/>
    </row>
    <row r="53316" spans="4:5">
      <c r="D53316" s="122"/>
      <c r="E53316" s="122"/>
    </row>
    <row r="53317" spans="4:5">
      <c r="D53317" s="122"/>
      <c r="E53317" s="122"/>
    </row>
    <row r="53318" spans="4:5">
      <c r="D53318" s="122"/>
      <c r="E53318" s="122"/>
    </row>
    <row r="53319" spans="4:5">
      <c r="D53319" s="122"/>
      <c r="E53319" s="122"/>
    </row>
    <row r="53320" spans="4:5">
      <c r="D53320" s="122"/>
      <c r="E53320" s="122"/>
    </row>
    <row r="53321" spans="4:5">
      <c r="D53321" s="122"/>
      <c r="E53321" s="122"/>
    </row>
    <row r="53322" spans="4:5">
      <c r="D53322" s="122"/>
      <c r="E53322" s="122"/>
    </row>
    <row r="53323" spans="4:5">
      <c r="D53323" s="122"/>
      <c r="E53323" s="122"/>
    </row>
    <row r="53324" spans="4:5">
      <c r="D53324" s="122"/>
      <c r="E53324" s="122"/>
    </row>
    <row r="53325" spans="4:5">
      <c r="D53325" s="122"/>
      <c r="E53325" s="122"/>
    </row>
    <row r="53326" spans="4:5">
      <c r="D53326" s="122"/>
      <c r="E53326" s="122"/>
    </row>
    <row r="53327" spans="4:5">
      <c r="D53327" s="122"/>
      <c r="E53327" s="122"/>
    </row>
    <row r="53328" spans="4:5">
      <c r="D53328" s="122"/>
      <c r="E53328" s="122"/>
    </row>
    <row r="53329" spans="4:5">
      <c r="D53329" s="122"/>
      <c r="E53329" s="122"/>
    </row>
    <row r="53330" spans="4:5">
      <c r="D53330" s="122"/>
      <c r="E53330" s="122"/>
    </row>
    <row r="53331" spans="4:5">
      <c r="D53331" s="122"/>
      <c r="E53331" s="122"/>
    </row>
    <row r="53332" spans="4:5">
      <c r="D53332" s="122"/>
      <c r="E53332" s="122"/>
    </row>
    <row r="53333" spans="4:5">
      <c r="D53333" s="122"/>
      <c r="E53333" s="122"/>
    </row>
    <row r="53334" spans="4:5">
      <c r="D53334" s="122"/>
      <c r="E53334" s="122"/>
    </row>
    <row r="53335" spans="4:5">
      <c r="D53335" s="122"/>
      <c r="E53335" s="122"/>
    </row>
    <row r="53336" spans="4:5">
      <c r="D53336" s="122"/>
      <c r="E53336" s="122"/>
    </row>
    <row r="53337" spans="4:5">
      <c r="D53337" s="122"/>
      <c r="E53337" s="122"/>
    </row>
    <row r="53338" spans="4:5">
      <c r="D53338" s="122"/>
      <c r="E53338" s="122"/>
    </row>
    <row r="53339" spans="4:5">
      <c r="D53339" s="122"/>
      <c r="E53339" s="122"/>
    </row>
    <row r="53340" spans="4:5">
      <c r="D53340" s="122"/>
      <c r="E53340" s="122"/>
    </row>
    <row r="53341" spans="4:5">
      <c r="D53341" s="122"/>
      <c r="E53341" s="122"/>
    </row>
    <row r="53342" spans="4:5">
      <c r="D53342" s="122"/>
      <c r="E53342" s="122"/>
    </row>
    <row r="53343" spans="4:5">
      <c r="D53343" s="122"/>
      <c r="E53343" s="122"/>
    </row>
    <row r="53344" spans="4:5">
      <c r="D53344" s="122"/>
      <c r="E53344" s="122"/>
    </row>
    <row r="53345" spans="4:5">
      <c r="D53345" s="122"/>
      <c r="E53345" s="122"/>
    </row>
    <row r="53346" spans="4:5">
      <c r="D53346" s="122"/>
      <c r="E53346" s="122"/>
    </row>
    <row r="53347" spans="4:5">
      <c r="D53347" s="122"/>
      <c r="E53347" s="122"/>
    </row>
    <row r="53348" spans="4:5">
      <c r="D53348" s="122"/>
      <c r="E53348" s="122"/>
    </row>
    <row r="53349" spans="4:5">
      <c r="D53349" s="122"/>
      <c r="E53349" s="122"/>
    </row>
    <row r="53350" spans="4:5">
      <c r="D53350" s="122"/>
      <c r="E53350" s="122"/>
    </row>
    <row r="53351" spans="4:5">
      <c r="D53351" s="122"/>
      <c r="E53351" s="122"/>
    </row>
    <row r="53352" spans="4:5">
      <c r="D53352" s="122"/>
      <c r="E53352" s="122"/>
    </row>
    <row r="53353" spans="4:5">
      <c r="D53353" s="122"/>
      <c r="E53353" s="122"/>
    </row>
    <row r="53354" spans="4:5">
      <c r="D53354" s="122"/>
      <c r="E53354" s="122"/>
    </row>
    <row r="53355" spans="4:5">
      <c r="D53355" s="122"/>
      <c r="E53355" s="122"/>
    </row>
    <row r="53356" spans="4:5">
      <c r="D53356" s="122"/>
      <c r="E53356" s="122"/>
    </row>
    <row r="53357" spans="4:5">
      <c r="D53357" s="122"/>
      <c r="E53357" s="122"/>
    </row>
    <row r="53358" spans="4:5">
      <c r="D53358" s="122"/>
      <c r="E53358" s="122"/>
    </row>
    <row r="53359" spans="4:5">
      <c r="D53359" s="122"/>
      <c r="E53359" s="122"/>
    </row>
    <row r="53360" spans="4:5">
      <c r="D53360" s="122"/>
      <c r="E53360" s="122"/>
    </row>
    <row r="53361" spans="4:5">
      <c r="D53361" s="122"/>
      <c r="E53361" s="122"/>
    </row>
    <row r="53362" spans="4:5">
      <c r="D53362" s="122"/>
      <c r="E53362" s="122"/>
    </row>
    <row r="53363" spans="4:5">
      <c r="D53363" s="122"/>
      <c r="E53363" s="122"/>
    </row>
    <row r="53364" spans="4:5">
      <c r="D53364" s="122"/>
      <c r="E53364" s="122"/>
    </row>
    <row r="53365" spans="4:5">
      <c r="D53365" s="122"/>
      <c r="E53365" s="122"/>
    </row>
    <row r="53366" spans="4:5">
      <c r="D53366" s="122"/>
      <c r="E53366" s="122"/>
    </row>
    <row r="53367" spans="4:5">
      <c r="D53367" s="122"/>
      <c r="E53367" s="122"/>
    </row>
    <row r="53368" spans="4:5">
      <c r="D53368" s="122"/>
      <c r="E53368" s="122"/>
    </row>
    <row r="53369" spans="4:5">
      <c r="D53369" s="122"/>
      <c r="E53369" s="122"/>
    </row>
    <row r="53370" spans="4:5">
      <c r="D53370" s="122"/>
      <c r="E53370" s="122"/>
    </row>
    <row r="53371" spans="4:5">
      <c r="D53371" s="122"/>
      <c r="E53371" s="122"/>
    </row>
    <row r="53372" spans="4:5">
      <c r="D53372" s="122"/>
      <c r="E53372" s="122"/>
    </row>
    <row r="53373" spans="4:5">
      <c r="D53373" s="122"/>
      <c r="E53373" s="122"/>
    </row>
    <row r="53374" spans="4:5">
      <c r="D53374" s="122"/>
      <c r="E53374" s="122"/>
    </row>
    <row r="53375" spans="4:5">
      <c r="D53375" s="122"/>
      <c r="E53375" s="122"/>
    </row>
    <row r="53376" spans="4:5">
      <c r="D53376" s="122"/>
      <c r="E53376" s="122"/>
    </row>
    <row r="53377" spans="4:5">
      <c r="D53377" s="122"/>
      <c r="E53377" s="122"/>
    </row>
    <row r="53378" spans="4:5">
      <c r="D53378" s="122"/>
      <c r="E53378" s="122"/>
    </row>
    <row r="53379" spans="4:5">
      <c r="D53379" s="122"/>
      <c r="E53379" s="122"/>
    </row>
    <row r="53380" spans="4:5">
      <c r="D53380" s="122"/>
      <c r="E53380" s="122"/>
    </row>
    <row r="53381" spans="4:5">
      <c r="D53381" s="122"/>
      <c r="E53381" s="122"/>
    </row>
    <row r="53382" spans="4:5">
      <c r="D53382" s="122"/>
      <c r="E53382" s="122"/>
    </row>
    <row r="53383" spans="4:5">
      <c r="D53383" s="122"/>
      <c r="E53383" s="122"/>
    </row>
    <row r="53384" spans="4:5">
      <c r="D53384" s="122"/>
      <c r="E53384" s="122"/>
    </row>
    <row r="53385" spans="4:5">
      <c r="D53385" s="122"/>
      <c r="E53385" s="122"/>
    </row>
    <row r="53386" spans="4:5">
      <c r="D53386" s="122"/>
      <c r="E53386" s="122"/>
    </row>
    <row r="53387" spans="4:5">
      <c r="D53387" s="122"/>
      <c r="E53387" s="122"/>
    </row>
    <row r="53388" spans="4:5">
      <c r="D53388" s="122"/>
      <c r="E53388" s="122"/>
    </row>
    <row r="53389" spans="4:5">
      <c r="D53389" s="122"/>
      <c r="E53389" s="122"/>
    </row>
    <row r="53390" spans="4:5">
      <c r="D53390" s="122"/>
      <c r="E53390" s="122"/>
    </row>
    <row r="53391" spans="4:5">
      <c r="D53391" s="122"/>
      <c r="E53391" s="122"/>
    </row>
    <row r="53392" spans="4:5">
      <c r="D53392" s="122"/>
      <c r="E53392" s="122"/>
    </row>
    <row r="53393" spans="4:5">
      <c r="D53393" s="122"/>
      <c r="E53393" s="122"/>
    </row>
    <row r="53394" spans="4:5">
      <c r="D53394" s="122"/>
      <c r="E53394" s="122"/>
    </row>
    <row r="53395" spans="4:5">
      <c r="D53395" s="122"/>
      <c r="E53395" s="122"/>
    </row>
    <row r="53396" spans="4:5">
      <c r="D53396" s="122"/>
      <c r="E53396" s="122"/>
    </row>
    <row r="53397" spans="4:5">
      <c r="D53397" s="122"/>
      <c r="E53397" s="122"/>
    </row>
    <row r="53398" spans="4:5">
      <c r="D53398" s="122"/>
      <c r="E53398" s="122"/>
    </row>
    <row r="53399" spans="4:5">
      <c r="D53399" s="122"/>
      <c r="E53399" s="122"/>
    </row>
    <row r="53400" spans="4:5">
      <c r="D53400" s="122"/>
      <c r="E53400" s="122"/>
    </row>
    <row r="53401" spans="4:5">
      <c r="D53401" s="122"/>
      <c r="E53401" s="122"/>
    </row>
    <row r="53402" spans="4:5">
      <c r="D53402" s="122"/>
      <c r="E53402" s="122"/>
    </row>
    <row r="53403" spans="4:5">
      <c r="D53403" s="122"/>
      <c r="E53403" s="122"/>
    </row>
    <row r="53404" spans="4:5">
      <c r="D53404" s="122"/>
      <c r="E53404" s="122"/>
    </row>
    <row r="53405" spans="4:5">
      <c r="D53405" s="122"/>
      <c r="E53405" s="122"/>
    </row>
    <row r="53406" spans="4:5">
      <c r="D53406" s="122"/>
      <c r="E53406" s="122"/>
    </row>
    <row r="53407" spans="4:5">
      <c r="D53407" s="122"/>
      <c r="E53407" s="122"/>
    </row>
    <row r="53408" spans="4:5">
      <c r="D53408" s="122"/>
      <c r="E53408" s="122"/>
    </row>
    <row r="53409" spans="4:5">
      <c r="D53409" s="122"/>
      <c r="E53409" s="122"/>
    </row>
    <row r="53410" spans="4:5">
      <c r="D53410" s="122"/>
      <c r="E53410" s="122"/>
    </row>
    <row r="53411" spans="4:5">
      <c r="D53411" s="122"/>
      <c r="E53411" s="122"/>
    </row>
    <row r="53412" spans="4:5">
      <c r="D53412" s="122"/>
      <c r="E53412" s="122"/>
    </row>
    <row r="53413" spans="4:5">
      <c r="D53413" s="122"/>
      <c r="E53413" s="122"/>
    </row>
    <row r="53414" spans="4:5">
      <c r="D53414" s="122"/>
      <c r="E53414" s="122"/>
    </row>
    <row r="53415" spans="4:5">
      <c r="D53415" s="122"/>
      <c r="E53415" s="122"/>
    </row>
    <row r="53416" spans="4:5">
      <c r="D53416" s="122"/>
      <c r="E53416" s="122"/>
    </row>
    <row r="53417" spans="4:5">
      <c r="D53417" s="122"/>
      <c r="E53417" s="122"/>
    </row>
    <row r="53418" spans="4:5">
      <c r="D53418" s="122"/>
      <c r="E53418" s="122"/>
    </row>
    <row r="53419" spans="4:5">
      <c r="D53419" s="122"/>
      <c r="E53419" s="122"/>
    </row>
    <row r="53420" spans="4:5">
      <c r="D53420" s="122"/>
      <c r="E53420" s="122"/>
    </row>
    <row r="53421" spans="4:5">
      <c r="D53421" s="122"/>
      <c r="E53421" s="122"/>
    </row>
    <row r="53422" spans="4:5">
      <c r="D53422" s="122"/>
      <c r="E53422" s="122"/>
    </row>
    <row r="53423" spans="4:5">
      <c r="D53423" s="122"/>
      <c r="E53423" s="122"/>
    </row>
    <row r="53424" spans="4:5">
      <c r="D53424" s="122"/>
      <c r="E53424" s="122"/>
    </row>
    <row r="53425" spans="4:5">
      <c r="D53425" s="122"/>
      <c r="E53425" s="122"/>
    </row>
    <row r="53426" spans="4:5">
      <c r="D53426" s="122"/>
      <c r="E53426" s="122"/>
    </row>
    <row r="53427" spans="4:5">
      <c r="D53427" s="122"/>
      <c r="E53427" s="122"/>
    </row>
    <row r="53428" spans="4:5">
      <c r="D53428" s="122"/>
      <c r="E53428" s="122"/>
    </row>
    <row r="53429" spans="4:5">
      <c r="D53429" s="122"/>
      <c r="E53429" s="122"/>
    </row>
    <row r="53430" spans="4:5">
      <c r="D53430" s="122"/>
      <c r="E53430" s="122"/>
    </row>
    <row r="53431" spans="4:5">
      <c r="D53431" s="122"/>
      <c r="E53431" s="122"/>
    </row>
    <row r="53432" spans="4:5">
      <c r="D53432" s="122"/>
      <c r="E53432" s="122"/>
    </row>
    <row r="53433" spans="4:5">
      <c r="D53433" s="122"/>
      <c r="E53433" s="122"/>
    </row>
    <row r="53434" spans="4:5">
      <c r="D53434" s="122"/>
      <c r="E53434" s="122"/>
    </row>
    <row r="53435" spans="4:5">
      <c r="D53435" s="122"/>
      <c r="E53435" s="122"/>
    </row>
    <row r="53436" spans="4:5">
      <c r="D53436" s="122"/>
      <c r="E53436" s="122"/>
    </row>
    <row r="53437" spans="4:5">
      <c r="D53437" s="122"/>
      <c r="E53437" s="122"/>
    </row>
    <row r="53438" spans="4:5">
      <c r="D53438" s="122"/>
      <c r="E53438" s="122"/>
    </row>
    <row r="53439" spans="4:5">
      <c r="D53439" s="122"/>
      <c r="E53439" s="122"/>
    </row>
    <row r="53440" spans="4:5">
      <c r="D53440" s="122"/>
      <c r="E53440" s="122"/>
    </row>
    <row r="53441" spans="4:5">
      <c r="D53441" s="122"/>
      <c r="E53441" s="122"/>
    </row>
    <row r="53442" spans="4:5">
      <c r="D53442" s="122"/>
      <c r="E53442" s="122"/>
    </row>
    <row r="53443" spans="4:5">
      <c r="D53443" s="122"/>
      <c r="E53443" s="122"/>
    </row>
    <row r="53444" spans="4:5">
      <c r="D53444" s="122"/>
      <c r="E53444" s="122"/>
    </row>
    <row r="53445" spans="4:5">
      <c r="D53445" s="122"/>
      <c r="E53445" s="122"/>
    </row>
    <row r="53446" spans="4:5">
      <c r="D53446" s="122"/>
      <c r="E53446" s="122"/>
    </row>
    <row r="53447" spans="4:5">
      <c r="D53447" s="122"/>
      <c r="E53447" s="122"/>
    </row>
    <row r="53448" spans="4:5">
      <c r="D53448" s="122"/>
      <c r="E53448" s="122"/>
    </row>
    <row r="53449" spans="4:5">
      <c r="D53449" s="122"/>
      <c r="E53449" s="122"/>
    </row>
    <row r="53450" spans="4:5">
      <c r="D53450" s="122"/>
      <c r="E53450" s="122"/>
    </row>
    <row r="53451" spans="4:5">
      <c r="D53451" s="122"/>
      <c r="E53451" s="122"/>
    </row>
    <row r="53452" spans="4:5">
      <c r="D53452" s="122"/>
      <c r="E53452" s="122"/>
    </row>
    <row r="53453" spans="4:5">
      <c r="D53453" s="122"/>
      <c r="E53453" s="122"/>
    </row>
    <row r="53454" spans="4:5">
      <c r="D53454" s="122"/>
      <c r="E53454" s="122"/>
    </row>
    <row r="53455" spans="4:5">
      <c r="D53455" s="122"/>
      <c r="E53455" s="122"/>
    </row>
    <row r="53456" spans="4:5">
      <c r="D53456" s="122"/>
      <c r="E53456" s="122"/>
    </row>
    <row r="53457" spans="4:5">
      <c r="D53457" s="122"/>
      <c r="E53457" s="122"/>
    </row>
    <row r="53458" spans="4:5">
      <c r="D53458" s="122"/>
      <c r="E53458" s="122"/>
    </row>
    <row r="53459" spans="4:5">
      <c r="D53459" s="122"/>
      <c r="E53459" s="122"/>
    </row>
    <row r="53460" spans="4:5">
      <c r="D53460" s="122"/>
      <c r="E53460" s="122"/>
    </row>
    <row r="53461" spans="4:5">
      <c r="D53461" s="122"/>
      <c r="E53461" s="122"/>
    </row>
    <row r="53462" spans="4:5">
      <c r="D53462" s="122"/>
      <c r="E53462" s="122"/>
    </row>
    <row r="53463" spans="4:5">
      <c r="D53463" s="122"/>
      <c r="E53463" s="122"/>
    </row>
    <row r="53464" spans="4:5">
      <c r="D53464" s="122"/>
      <c r="E53464" s="122"/>
    </row>
    <row r="53465" spans="4:5">
      <c r="D53465" s="122"/>
      <c r="E53465" s="122"/>
    </row>
    <row r="53466" spans="4:5">
      <c r="D53466" s="122"/>
      <c r="E53466" s="122"/>
    </row>
    <row r="53467" spans="4:5">
      <c r="D53467" s="122"/>
      <c r="E53467" s="122"/>
    </row>
    <row r="53468" spans="4:5">
      <c r="D53468" s="122"/>
      <c r="E53468" s="122"/>
    </row>
    <row r="53469" spans="4:5">
      <c r="D53469" s="122"/>
      <c r="E53469" s="122"/>
    </row>
    <row r="53470" spans="4:5">
      <c r="D53470" s="122"/>
      <c r="E53470" s="122"/>
    </row>
    <row r="53471" spans="4:5">
      <c r="D53471" s="122"/>
      <c r="E53471" s="122"/>
    </row>
    <row r="53472" spans="4:5">
      <c r="D53472" s="122"/>
      <c r="E53472" s="122"/>
    </row>
    <row r="53473" spans="4:5">
      <c r="D53473" s="122"/>
      <c r="E53473" s="122"/>
    </row>
    <row r="53474" spans="4:5">
      <c r="D53474" s="122"/>
      <c r="E53474" s="122"/>
    </row>
    <row r="53475" spans="4:5">
      <c r="D53475" s="122"/>
      <c r="E53475" s="122"/>
    </row>
    <row r="53476" spans="4:5">
      <c r="D53476" s="122"/>
      <c r="E53476" s="122"/>
    </row>
    <row r="53477" spans="4:5">
      <c r="D53477" s="122"/>
      <c r="E53477" s="122"/>
    </row>
    <row r="53478" spans="4:5">
      <c r="D53478" s="122"/>
      <c r="E53478" s="122"/>
    </row>
    <row r="53479" spans="4:5">
      <c r="D53479" s="122"/>
      <c r="E53479" s="122"/>
    </row>
    <row r="53480" spans="4:5">
      <c r="D53480" s="122"/>
      <c r="E53480" s="122"/>
    </row>
    <row r="53481" spans="4:5">
      <c r="D53481" s="122"/>
      <c r="E53481" s="122"/>
    </row>
    <row r="53482" spans="4:5">
      <c r="D53482" s="122"/>
      <c r="E53482" s="122"/>
    </row>
    <row r="53483" spans="4:5">
      <c r="D53483" s="122"/>
      <c r="E53483" s="122"/>
    </row>
    <row r="53484" spans="4:5">
      <c r="D53484" s="122"/>
      <c r="E53484" s="122"/>
    </row>
    <row r="53485" spans="4:5">
      <c r="D53485" s="122"/>
      <c r="E53485" s="122"/>
    </row>
    <row r="53486" spans="4:5">
      <c r="D53486" s="122"/>
      <c r="E53486" s="122"/>
    </row>
    <row r="53487" spans="4:5">
      <c r="D53487" s="122"/>
      <c r="E53487" s="122"/>
    </row>
    <row r="53488" spans="4:5">
      <c r="D53488" s="122"/>
      <c r="E53488" s="122"/>
    </row>
    <row r="53489" spans="4:5">
      <c r="D53489" s="122"/>
      <c r="E53489" s="122"/>
    </row>
    <row r="53490" spans="4:5">
      <c r="D53490" s="122"/>
      <c r="E53490" s="122"/>
    </row>
    <row r="53491" spans="4:5">
      <c r="D53491" s="122"/>
      <c r="E53491" s="122"/>
    </row>
    <row r="53492" spans="4:5">
      <c r="D53492" s="122"/>
      <c r="E53492" s="122"/>
    </row>
    <row r="53493" spans="4:5">
      <c r="D53493" s="122"/>
      <c r="E53493" s="122"/>
    </row>
    <row r="53494" spans="4:5">
      <c r="D53494" s="122"/>
      <c r="E53494" s="122"/>
    </row>
    <row r="53495" spans="4:5">
      <c r="D53495" s="122"/>
      <c r="E53495" s="122"/>
    </row>
    <row r="53496" spans="4:5">
      <c r="D53496" s="122"/>
      <c r="E53496" s="122"/>
    </row>
    <row r="53497" spans="4:5">
      <c r="D53497" s="122"/>
      <c r="E53497" s="122"/>
    </row>
    <row r="53498" spans="4:5">
      <c r="D53498" s="122"/>
      <c r="E53498" s="122"/>
    </row>
    <row r="53499" spans="4:5">
      <c r="D53499" s="122"/>
      <c r="E53499" s="122"/>
    </row>
    <row r="53500" spans="4:5">
      <c r="D53500" s="122"/>
      <c r="E53500" s="122"/>
    </row>
    <row r="53501" spans="4:5">
      <c r="D53501" s="122"/>
      <c r="E53501" s="122"/>
    </row>
    <row r="53502" spans="4:5">
      <c r="D53502" s="122"/>
      <c r="E53502" s="122"/>
    </row>
    <row r="53503" spans="4:5">
      <c r="D53503" s="122"/>
      <c r="E53503" s="122"/>
    </row>
    <row r="53504" spans="4:5">
      <c r="D53504" s="122"/>
      <c r="E53504" s="122"/>
    </row>
    <row r="53505" spans="4:5">
      <c r="D53505" s="122"/>
      <c r="E53505" s="122"/>
    </row>
    <row r="53506" spans="4:5">
      <c r="D53506" s="122"/>
      <c r="E53506" s="122"/>
    </row>
    <row r="53507" spans="4:5">
      <c r="D53507" s="122"/>
      <c r="E53507" s="122"/>
    </row>
    <row r="53508" spans="4:5">
      <c r="D53508" s="122"/>
      <c r="E53508" s="122"/>
    </row>
    <row r="53509" spans="4:5">
      <c r="D53509" s="122"/>
      <c r="E53509" s="122"/>
    </row>
    <row r="53510" spans="4:5">
      <c r="D53510" s="122"/>
      <c r="E53510" s="122"/>
    </row>
    <row r="53511" spans="4:5">
      <c r="D53511" s="122"/>
      <c r="E53511" s="122"/>
    </row>
    <row r="53512" spans="4:5">
      <c r="D53512" s="122"/>
      <c r="E53512" s="122"/>
    </row>
    <row r="53513" spans="4:5">
      <c r="D53513" s="122"/>
      <c r="E53513" s="122"/>
    </row>
    <row r="53514" spans="4:5">
      <c r="D53514" s="122"/>
      <c r="E53514" s="122"/>
    </row>
    <row r="53515" spans="4:5">
      <c r="D53515" s="122"/>
      <c r="E53515" s="122"/>
    </row>
    <row r="53516" spans="4:5">
      <c r="D53516" s="122"/>
      <c r="E53516" s="122"/>
    </row>
    <row r="53517" spans="4:5">
      <c r="D53517" s="122"/>
      <c r="E53517" s="122"/>
    </row>
    <row r="53518" spans="4:5">
      <c r="D53518" s="122"/>
      <c r="E53518" s="122"/>
    </row>
    <row r="53519" spans="4:5">
      <c r="D53519" s="122"/>
      <c r="E53519" s="122"/>
    </row>
    <row r="53520" spans="4:5">
      <c r="D53520" s="122"/>
      <c r="E53520" s="122"/>
    </row>
    <row r="53521" spans="4:5">
      <c r="D53521" s="122"/>
      <c r="E53521" s="122"/>
    </row>
    <row r="53522" spans="4:5">
      <c r="D53522" s="122"/>
      <c r="E53522" s="122"/>
    </row>
    <row r="53523" spans="4:5">
      <c r="D53523" s="122"/>
      <c r="E53523" s="122"/>
    </row>
    <row r="53524" spans="4:5">
      <c r="D53524" s="122"/>
      <c r="E53524" s="122"/>
    </row>
    <row r="53525" spans="4:5">
      <c r="D53525" s="122"/>
      <c r="E53525" s="122"/>
    </row>
    <row r="53526" spans="4:5">
      <c r="D53526" s="122"/>
      <c r="E53526" s="122"/>
    </row>
    <row r="53527" spans="4:5">
      <c r="D53527" s="122"/>
      <c r="E53527" s="122"/>
    </row>
    <row r="53528" spans="4:5">
      <c r="D53528" s="122"/>
      <c r="E53528" s="122"/>
    </row>
    <row r="53529" spans="4:5">
      <c r="D53529" s="122"/>
      <c r="E53529" s="122"/>
    </row>
    <row r="53530" spans="4:5">
      <c r="D53530" s="122"/>
      <c r="E53530" s="122"/>
    </row>
    <row r="53531" spans="4:5">
      <c r="D53531" s="122"/>
      <c r="E53531" s="122"/>
    </row>
    <row r="53532" spans="4:5">
      <c r="D53532" s="122"/>
      <c r="E53532" s="122"/>
    </row>
    <row r="53533" spans="4:5">
      <c r="D53533" s="122"/>
      <c r="E53533" s="122"/>
    </row>
    <row r="53534" spans="4:5">
      <c r="D53534" s="122"/>
      <c r="E53534" s="122"/>
    </row>
    <row r="53535" spans="4:5">
      <c r="D53535" s="122"/>
      <c r="E53535" s="122"/>
    </row>
    <row r="53536" spans="4:5">
      <c r="D53536" s="122"/>
      <c r="E53536" s="122"/>
    </row>
    <row r="53537" spans="4:5">
      <c r="D53537" s="122"/>
      <c r="E53537" s="122"/>
    </row>
    <row r="53538" spans="4:5">
      <c r="D53538" s="122"/>
      <c r="E53538" s="122"/>
    </row>
    <row r="53539" spans="4:5">
      <c r="D53539" s="122"/>
      <c r="E53539" s="122"/>
    </row>
    <row r="53540" spans="4:5">
      <c r="D53540" s="122"/>
      <c r="E53540" s="122"/>
    </row>
    <row r="53541" spans="4:5">
      <c r="D53541" s="122"/>
      <c r="E53541" s="122"/>
    </row>
    <row r="53542" spans="4:5">
      <c r="D53542" s="122"/>
      <c r="E53542" s="122"/>
    </row>
    <row r="53543" spans="4:5">
      <c r="D53543" s="122"/>
      <c r="E53543" s="122"/>
    </row>
    <row r="53544" spans="4:5">
      <c r="D53544" s="122"/>
      <c r="E53544" s="122"/>
    </row>
    <row r="53545" spans="4:5">
      <c r="D53545" s="122"/>
      <c r="E53545" s="122"/>
    </row>
    <row r="53546" spans="4:5">
      <c r="D53546" s="122"/>
      <c r="E53546" s="122"/>
    </row>
    <row r="53547" spans="4:5">
      <c r="D53547" s="122"/>
      <c r="E53547" s="122"/>
    </row>
    <row r="53548" spans="4:5">
      <c r="D53548" s="122"/>
      <c r="E53548" s="122"/>
    </row>
    <row r="53549" spans="4:5">
      <c r="D53549" s="122"/>
      <c r="E53549" s="122"/>
    </row>
    <row r="53550" spans="4:5">
      <c r="D53550" s="122"/>
      <c r="E53550" s="122"/>
    </row>
    <row r="53551" spans="4:5">
      <c r="D53551" s="122"/>
      <c r="E53551" s="122"/>
    </row>
    <row r="53552" spans="4:5">
      <c r="D53552" s="122"/>
      <c r="E53552" s="122"/>
    </row>
    <row r="53553" spans="4:5">
      <c r="D53553" s="122"/>
      <c r="E53553" s="122"/>
    </row>
    <row r="53554" spans="4:5">
      <c r="D53554" s="122"/>
      <c r="E53554" s="122"/>
    </row>
    <row r="53555" spans="4:5">
      <c r="D53555" s="122"/>
      <c r="E53555" s="122"/>
    </row>
    <row r="53556" spans="4:5">
      <c r="D53556" s="122"/>
      <c r="E53556" s="122"/>
    </row>
    <row r="53557" spans="4:5">
      <c r="D53557" s="122"/>
      <c r="E53557" s="122"/>
    </row>
    <row r="53558" spans="4:5">
      <c r="D53558" s="122"/>
      <c r="E53558" s="122"/>
    </row>
    <row r="53559" spans="4:5">
      <c r="D53559" s="122"/>
      <c r="E53559" s="122"/>
    </row>
    <row r="53560" spans="4:5">
      <c r="D53560" s="122"/>
      <c r="E53560" s="122"/>
    </row>
    <row r="53561" spans="4:5">
      <c r="D53561" s="122"/>
      <c r="E53561" s="122"/>
    </row>
    <row r="53562" spans="4:5">
      <c r="D53562" s="122"/>
      <c r="E53562" s="122"/>
    </row>
    <row r="53563" spans="4:5">
      <c r="D53563" s="122"/>
      <c r="E53563" s="122"/>
    </row>
    <row r="53564" spans="4:5">
      <c r="D53564" s="122"/>
      <c r="E53564" s="122"/>
    </row>
    <row r="53565" spans="4:5">
      <c r="D53565" s="122"/>
      <c r="E53565" s="122"/>
    </row>
    <row r="53566" spans="4:5">
      <c r="D53566" s="122"/>
      <c r="E53566" s="122"/>
    </row>
    <row r="53567" spans="4:5">
      <c r="D53567" s="122"/>
      <c r="E53567" s="122"/>
    </row>
    <row r="53568" spans="4:5">
      <c r="D53568" s="122"/>
      <c r="E53568" s="122"/>
    </row>
    <row r="53569" spans="4:5">
      <c r="D53569" s="122"/>
      <c r="E53569" s="122"/>
    </row>
    <row r="53570" spans="4:5">
      <c r="D53570" s="122"/>
      <c r="E53570" s="122"/>
    </row>
    <row r="53571" spans="4:5">
      <c r="D53571" s="122"/>
      <c r="E53571" s="122"/>
    </row>
    <row r="53572" spans="4:5">
      <c r="D53572" s="122"/>
      <c r="E53572" s="122"/>
    </row>
    <row r="53573" spans="4:5">
      <c r="D53573" s="122"/>
      <c r="E53573" s="122"/>
    </row>
    <row r="53574" spans="4:5">
      <c r="D53574" s="122"/>
      <c r="E53574" s="122"/>
    </row>
    <row r="53575" spans="4:5">
      <c r="D53575" s="122"/>
      <c r="E53575" s="122"/>
    </row>
    <row r="53576" spans="4:5">
      <c r="D53576" s="122"/>
      <c r="E53576" s="122"/>
    </row>
    <row r="53577" spans="4:5">
      <c r="D53577" s="122"/>
      <c r="E53577" s="122"/>
    </row>
    <row r="53578" spans="4:5">
      <c r="D53578" s="122"/>
      <c r="E53578" s="122"/>
    </row>
    <row r="53579" spans="4:5">
      <c r="D53579" s="122"/>
      <c r="E53579" s="122"/>
    </row>
    <row r="53580" spans="4:5">
      <c r="D53580" s="122"/>
      <c r="E53580" s="122"/>
    </row>
    <row r="53581" spans="4:5">
      <c r="D53581" s="122"/>
      <c r="E53581" s="122"/>
    </row>
    <row r="53582" spans="4:5">
      <c r="D53582" s="122"/>
      <c r="E53582" s="122"/>
    </row>
    <row r="53583" spans="4:5">
      <c r="D53583" s="122"/>
      <c r="E53583" s="122"/>
    </row>
    <row r="53584" spans="4:5">
      <c r="D53584" s="122"/>
      <c r="E53584" s="122"/>
    </row>
    <row r="53585" spans="4:5">
      <c r="D53585" s="122"/>
      <c r="E53585" s="122"/>
    </row>
    <row r="53586" spans="4:5">
      <c r="D53586" s="122"/>
      <c r="E53586" s="122"/>
    </row>
    <row r="53587" spans="4:5">
      <c r="D53587" s="122"/>
      <c r="E53587" s="122"/>
    </row>
    <row r="53588" spans="4:5">
      <c r="D53588" s="122"/>
      <c r="E53588" s="122"/>
    </row>
    <row r="53589" spans="4:5">
      <c r="D53589" s="122"/>
      <c r="E53589" s="122"/>
    </row>
    <row r="53590" spans="4:5">
      <c r="D53590" s="122"/>
      <c r="E53590" s="122"/>
    </row>
    <row r="53591" spans="4:5">
      <c r="D53591" s="122"/>
      <c r="E53591" s="122"/>
    </row>
    <row r="53592" spans="4:5">
      <c r="D53592" s="122"/>
      <c r="E53592" s="122"/>
    </row>
    <row r="53593" spans="4:5">
      <c r="D53593" s="122"/>
      <c r="E53593" s="122"/>
    </row>
    <row r="53594" spans="4:5">
      <c r="D53594" s="122"/>
      <c r="E53594" s="122"/>
    </row>
    <row r="53595" spans="4:5">
      <c r="D53595" s="122"/>
      <c r="E53595" s="122"/>
    </row>
    <row r="53596" spans="4:5">
      <c r="D53596" s="122"/>
      <c r="E53596" s="122"/>
    </row>
    <row r="53597" spans="4:5">
      <c r="D53597" s="122"/>
      <c r="E53597" s="122"/>
    </row>
    <row r="53598" spans="4:5">
      <c r="D53598" s="122"/>
      <c r="E53598" s="122"/>
    </row>
    <row r="53599" spans="4:5">
      <c r="D53599" s="122"/>
      <c r="E53599" s="122"/>
    </row>
    <row r="53600" spans="4:5">
      <c r="D53600" s="122"/>
      <c r="E53600" s="122"/>
    </row>
    <row r="53601" spans="4:5">
      <c r="D53601" s="122"/>
      <c r="E53601" s="122"/>
    </row>
    <row r="53602" spans="4:5">
      <c r="D53602" s="122"/>
      <c r="E53602" s="122"/>
    </row>
    <row r="53603" spans="4:5">
      <c r="D53603" s="122"/>
      <c r="E53603" s="122"/>
    </row>
    <row r="53604" spans="4:5">
      <c r="D53604" s="122"/>
      <c r="E53604" s="122"/>
    </row>
    <row r="53605" spans="4:5">
      <c r="D53605" s="122"/>
      <c r="E53605" s="122"/>
    </row>
    <row r="53606" spans="4:5">
      <c r="D53606" s="122"/>
      <c r="E53606" s="122"/>
    </row>
    <row r="53607" spans="4:5">
      <c r="D53607" s="122"/>
      <c r="E53607" s="122"/>
    </row>
    <row r="53608" spans="4:5">
      <c r="D53608" s="122"/>
      <c r="E53608" s="122"/>
    </row>
    <row r="53609" spans="4:5">
      <c r="D53609" s="122"/>
      <c r="E53609" s="122"/>
    </row>
    <row r="53610" spans="4:5">
      <c r="D53610" s="122"/>
      <c r="E53610" s="122"/>
    </row>
    <row r="53611" spans="4:5">
      <c r="D53611" s="122"/>
      <c r="E53611" s="122"/>
    </row>
    <row r="53612" spans="4:5">
      <c r="D53612" s="122"/>
      <c r="E53612" s="122"/>
    </row>
    <row r="53613" spans="4:5">
      <c r="D53613" s="122"/>
      <c r="E53613" s="122"/>
    </row>
    <row r="53614" spans="4:5">
      <c r="D53614" s="122"/>
      <c r="E53614" s="122"/>
    </row>
    <row r="53615" spans="4:5">
      <c r="D53615" s="122"/>
      <c r="E53615" s="122"/>
    </row>
    <row r="53616" spans="4:5">
      <c r="D53616" s="122"/>
      <c r="E53616" s="122"/>
    </row>
    <row r="53617" spans="4:5">
      <c r="D53617" s="122"/>
      <c r="E53617" s="122"/>
    </row>
    <row r="53618" spans="4:5">
      <c r="D53618" s="122"/>
      <c r="E53618" s="122"/>
    </row>
    <row r="53619" spans="4:5">
      <c r="D53619" s="122"/>
      <c r="E53619" s="122"/>
    </row>
    <row r="53620" spans="4:5">
      <c r="D53620" s="122"/>
      <c r="E53620" s="122"/>
    </row>
    <row r="53621" spans="4:5">
      <c r="D53621" s="122"/>
      <c r="E53621" s="122"/>
    </row>
    <row r="53622" spans="4:5">
      <c r="D53622" s="122"/>
      <c r="E53622" s="122"/>
    </row>
    <row r="53623" spans="4:5">
      <c r="D53623" s="122"/>
      <c r="E53623" s="122"/>
    </row>
    <row r="53624" spans="4:5">
      <c r="D53624" s="122"/>
      <c r="E53624" s="122"/>
    </row>
    <row r="53625" spans="4:5">
      <c r="D53625" s="122"/>
      <c r="E53625" s="122"/>
    </row>
    <row r="53626" spans="4:5">
      <c r="D53626" s="122"/>
      <c r="E53626" s="122"/>
    </row>
    <row r="53627" spans="4:5">
      <c r="D53627" s="122"/>
      <c r="E53627" s="122"/>
    </row>
    <row r="53628" spans="4:5">
      <c r="D53628" s="122"/>
      <c r="E53628" s="122"/>
    </row>
    <row r="53629" spans="4:5">
      <c r="D53629" s="122"/>
      <c r="E53629" s="122"/>
    </row>
    <row r="53630" spans="4:5">
      <c r="D53630" s="122"/>
      <c r="E53630" s="122"/>
    </row>
    <row r="53631" spans="4:5">
      <c r="D53631" s="122"/>
      <c r="E53631" s="122"/>
    </row>
    <row r="53632" spans="4:5">
      <c r="D53632" s="122"/>
      <c r="E53632" s="122"/>
    </row>
    <row r="53633" spans="4:5">
      <c r="D53633" s="122"/>
      <c r="E53633" s="122"/>
    </row>
    <row r="53634" spans="4:5">
      <c r="D53634" s="122"/>
      <c r="E53634" s="122"/>
    </row>
    <row r="53635" spans="4:5">
      <c r="D53635" s="122"/>
      <c r="E53635" s="122"/>
    </row>
    <row r="53636" spans="4:5">
      <c r="D53636" s="122"/>
      <c r="E53636" s="122"/>
    </row>
    <row r="53637" spans="4:5">
      <c r="D53637" s="122"/>
      <c r="E53637" s="122"/>
    </row>
    <row r="53638" spans="4:5">
      <c r="D53638" s="122"/>
      <c r="E53638" s="122"/>
    </row>
    <row r="53639" spans="4:5">
      <c r="D53639" s="122"/>
      <c r="E53639" s="122"/>
    </row>
    <row r="53640" spans="4:5">
      <c r="D53640" s="122"/>
      <c r="E53640" s="122"/>
    </row>
    <row r="53641" spans="4:5">
      <c r="D53641" s="122"/>
      <c r="E53641" s="122"/>
    </row>
    <row r="53642" spans="4:5">
      <c r="D53642" s="122"/>
      <c r="E53642" s="122"/>
    </row>
    <row r="53643" spans="4:5">
      <c r="D53643" s="122"/>
      <c r="E53643" s="122"/>
    </row>
    <row r="53644" spans="4:5">
      <c r="D53644" s="122"/>
      <c r="E53644" s="122"/>
    </row>
    <row r="53645" spans="4:5">
      <c r="D53645" s="122"/>
      <c r="E53645" s="122"/>
    </row>
    <row r="53646" spans="4:5">
      <c r="D53646" s="122"/>
      <c r="E53646" s="122"/>
    </row>
    <row r="53647" spans="4:5">
      <c r="D53647" s="122"/>
      <c r="E53647" s="122"/>
    </row>
    <row r="53648" spans="4:5">
      <c r="D53648" s="122"/>
      <c r="E53648" s="122"/>
    </row>
    <row r="53649" spans="4:5">
      <c r="D53649" s="122"/>
      <c r="E53649" s="122"/>
    </row>
    <row r="53650" spans="4:5">
      <c r="D53650" s="122"/>
      <c r="E53650" s="122"/>
    </row>
    <row r="53651" spans="4:5">
      <c r="D53651" s="122"/>
      <c r="E53651" s="122"/>
    </row>
    <row r="53652" spans="4:5">
      <c r="D53652" s="122"/>
      <c r="E53652" s="122"/>
    </row>
    <row r="53653" spans="4:5">
      <c r="D53653" s="122"/>
      <c r="E53653" s="122"/>
    </row>
    <row r="53654" spans="4:5">
      <c r="D53654" s="122"/>
      <c r="E53654" s="122"/>
    </row>
    <row r="53655" spans="4:5">
      <c r="D53655" s="122"/>
      <c r="E53655" s="122"/>
    </row>
    <row r="53656" spans="4:5">
      <c r="D53656" s="122"/>
      <c r="E53656" s="122"/>
    </row>
    <row r="53657" spans="4:5">
      <c r="D53657" s="122"/>
      <c r="E53657" s="122"/>
    </row>
    <row r="53658" spans="4:5">
      <c r="D53658" s="122"/>
      <c r="E53658" s="122"/>
    </row>
    <row r="53659" spans="4:5">
      <c r="D53659" s="122"/>
      <c r="E53659" s="122"/>
    </row>
    <row r="53660" spans="4:5">
      <c r="D53660" s="122"/>
      <c r="E53660" s="122"/>
    </row>
    <row r="53661" spans="4:5">
      <c r="D53661" s="122"/>
      <c r="E53661" s="122"/>
    </row>
    <row r="53662" spans="4:5">
      <c r="D53662" s="122"/>
      <c r="E53662" s="122"/>
    </row>
    <row r="53663" spans="4:5">
      <c r="D53663" s="122"/>
      <c r="E53663" s="122"/>
    </row>
    <row r="53664" spans="4:5">
      <c r="D53664" s="122"/>
      <c r="E53664" s="122"/>
    </row>
    <row r="53665" spans="4:5">
      <c r="D53665" s="122"/>
      <c r="E53665" s="122"/>
    </row>
    <row r="53666" spans="4:5">
      <c r="D53666" s="122"/>
      <c r="E53666" s="122"/>
    </row>
    <row r="53667" spans="4:5">
      <c r="D53667" s="122"/>
      <c r="E53667" s="122"/>
    </row>
    <row r="53668" spans="4:5">
      <c r="D53668" s="122"/>
      <c r="E53668" s="122"/>
    </row>
    <row r="53669" spans="4:5">
      <c r="D53669" s="122"/>
      <c r="E53669" s="122"/>
    </row>
    <row r="53670" spans="4:5">
      <c r="D53670" s="122"/>
      <c r="E53670" s="122"/>
    </row>
    <row r="53671" spans="4:5">
      <c r="D53671" s="122"/>
      <c r="E53671" s="122"/>
    </row>
    <row r="53672" spans="4:5">
      <c r="D53672" s="122"/>
      <c r="E53672" s="122"/>
    </row>
    <row r="53673" spans="4:5">
      <c r="D53673" s="122"/>
      <c r="E53673" s="122"/>
    </row>
    <row r="53674" spans="4:5">
      <c r="D53674" s="122"/>
      <c r="E53674" s="122"/>
    </row>
    <row r="53675" spans="4:5">
      <c r="D53675" s="122"/>
      <c r="E53675" s="122"/>
    </row>
    <row r="53676" spans="4:5">
      <c r="D53676" s="122"/>
      <c r="E53676" s="122"/>
    </row>
    <row r="53677" spans="4:5">
      <c r="D53677" s="122"/>
      <c r="E53677" s="122"/>
    </row>
    <row r="53678" spans="4:5">
      <c r="D53678" s="122"/>
      <c r="E53678" s="122"/>
    </row>
    <row r="53679" spans="4:5">
      <c r="D53679" s="122"/>
      <c r="E53679" s="122"/>
    </row>
    <row r="53680" spans="4:5">
      <c r="D53680" s="122"/>
      <c r="E53680" s="122"/>
    </row>
    <row r="53681" spans="4:5">
      <c r="D53681" s="122"/>
      <c r="E53681" s="122"/>
    </row>
    <row r="53682" spans="4:5">
      <c r="D53682" s="122"/>
      <c r="E53682" s="122"/>
    </row>
    <row r="53683" spans="4:5">
      <c r="D53683" s="122"/>
      <c r="E53683" s="122"/>
    </row>
    <row r="53684" spans="4:5">
      <c r="D53684" s="122"/>
      <c r="E53684" s="122"/>
    </row>
    <row r="53685" spans="4:5">
      <c r="D53685" s="122"/>
      <c r="E53685" s="122"/>
    </row>
    <row r="53686" spans="4:5">
      <c r="D53686" s="122"/>
      <c r="E53686" s="122"/>
    </row>
    <row r="53687" spans="4:5">
      <c r="D53687" s="122"/>
      <c r="E53687" s="122"/>
    </row>
    <row r="53688" spans="4:5">
      <c r="D53688" s="122"/>
      <c r="E53688" s="122"/>
    </row>
    <row r="53689" spans="4:5">
      <c r="D53689" s="122"/>
      <c r="E53689" s="122"/>
    </row>
    <row r="53690" spans="4:5">
      <c r="D53690" s="122"/>
      <c r="E53690" s="122"/>
    </row>
    <row r="53691" spans="4:5">
      <c r="D53691" s="122"/>
      <c r="E53691" s="122"/>
    </row>
    <row r="53692" spans="4:5">
      <c r="D53692" s="122"/>
      <c r="E53692" s="122"/>
    </row>
    <row r="53693" spans="4:5">
      <c r="D53693" s="122"/>
      <c r="E53693" s="122"/>
    </row>
    <row r="53694" spans="4:5">
      <c r="D53694" s="122"/>
      <c r="E53694" s="122"/>
    </row>
    <row r="53695" spans="4:5">
      <c r="D53695" s="122"/>
      <c r="E53695" s="122"/>
    </row>
    <row r="53696" spans="4:5">
      <c r="D53696" s="122"/>
      <c r="E53696" s="122"/>
    </row>
    <row r="53697" spans="4:5">
      <c r="D53697" s="122"/>
      <c r="E53697" s="122"/>
    </row>
    <row r="53698" spans="4:5">
      <c r="D53698" s="122"/>
      <c r="E53698" s="122"/>
    </row>
    <row r="53699" spans="4:5">
      <c r="D53699" s="122"/>
      <c r="E53699" s="122"/>
    </row>
    <row r="53700" spans="4:5">
      <c r="D53700" s="122"/>
      <c r="E53700" s="122"/>
    </row>
    <row r="53701" spans="4:5">
      <c r="D53701" s="122"/>
      <c r="E53701" s="122"/>
    </row>
    <row r="53702" spans="4:5">
      <c r="D53702" s="122"/>
      <c r="E53702" s="122"/>
    </row>
    <row r="53703" spans="4:5">
      <c r="D53703" s="122"/>
      <c r="E53703" s="122"/>
    </row>
    <row r="53704" spans="4:5">
      <c r="D53704" s="122"/>
      <c r="E53704" s="122"/>
    </row>
    <row r="53705" spans="4:5">
      <c r="D53705" s="122"/>
      <c r="E53705" s="122"/>
    </row>
    <row r="53706" spans="4:5">
      <c r="D53706" s="122"/>
      <c r="E53706" s="122"/>
    </row>
    <row r="53707" spans="4:5">
      <c r="D53707" s="122"/>
      <c r="E53707" s="122"/>
    </row>
    <row r="53708" spans="4:5">
      <c r="D53708" s="122"/>
      <c r="E53708" s="122"/>
    </row>
    <row r="53709" spans="4:5">
      <c r="D53709" s="122"/>
      <c r="E53709" s="122"/>
    </row>
    <row r="53710" spans="4:5">
      <c r="D53710" s="122"/>
      <c r="E53710" s="122"/>
    </row>
    <row r="53711" spans="4:5">
      <c r="D53711" s="122"/>
      <c r="E53711" s="122"/>
    </row>
    <row r="53712" spans="4:5">
      <c r="D53712" s="122"/>
      <c r="E53712" s="122"/>
    </row>
    <row r="53713" spans="4:5">
      <c r="D53713" s="122"/>
      <c r="E53713" s="122"/>
    </row>
    <row r="53714" spans="4:5">
      <c r="D53714" s="122"/>
      <c r="E53714" s="122"/>
    </row>
    <row r="53715" spans="4:5">
      <c r="D53715" s="122"/>
      <c r="E53715" s="122"/>
    </row>
    <row r="53716" spans="4:5">
      <c r="D53716" s="122"/>
      <c r="E53716" s="122"/>
    </row>
    <row r="53717" spans="4:5">
      <c r="D53717" s="122"/>
      <c r="E53717" s="122"/>
    </row>
    <row r="53718" spans="4:5">
      <c r="D53718" s="122"/>
      <c r="E53718" s="122"/>
    </row>
    <row r="53719" spans="4:5">
      <c r="D53719" s="122"/>
      <c r="E53719" s="122"/>
    </row>
    <row r="53720" spans="4:5">
      <c r="D53720" s="122"/>
      <c r="E53720" s="122"/>
    </row>
    <row r="53721" spans="4:5">
      <c r="D53721" s="122"/>
      <c r="E53721" s="122"/>
    </row>
    <row r="53722" spans="4:5">
      <c r="D53722" s="122"/>
      <c r="E53722" s="122"/>
    </row>
    <row r="53723" spans="4:5">
      <c r="D53723" s="122"/>
      <c r="E53723" s="122"/>
    </row>
    <row r="53724" spans="4:5">
      <c r="D53724" s="122"/>
      <c r="E53724" s="122"/>
    </row>
    <row r="53725" spans="4:5">
      <c r="D53725" s="122"/>
      <c r="E53725" s="122"/>
    </row>
    <row r="53726" spans="4:5">
      <c r="D53726" s="122"/>
      <c r="E53726" s="122"/>
    </row>
    <row r="53727" spans="4:5">
      <c r="D53727" s="122"/>
      <c r="E53727" s="122"/>
    </row>
    <row r="53728" spans="4:5">
      <c r="D53728" s="122"/>
      <c r="E53728" s="122"/>
    </row>
    <row r="53729" spans="4:5">
      <c r="D53729" s="122"/>
      <c r="E53729" s="122"/>
    </row>
    <row r="53730" spans="4:5">
      <c r="D53730" s="122"/>
      <c r="E53730" s="122"/>
    </row>
    <row r="53731" spans="4:5">
      <c r="D53731" s="122"/>
      <c r="E53731" s="122"/>
    </row>
    <row r="53732" spans="4:5">
      <c r="D53732" s="122"/>
      <c r="E53732" s="122"/>
    </row>
    <row r="53733" spans="4:5">
      <c r="D53733" s="122"/>
      <c r="E53733" s="122"/>
    </row>
    <row r="53734" spans="4:5">
      <c r="D53734" s="122"/>
      <c r="E53734" s="122"/>
    </row>
    <row r="53735" spans="4:5">
      <c r="D53735" s="122"/>
      <c r="E53735" s="122"/>
    </row>
    <row r="53736" spans="4:5">
      <c r="D53736" s="122"/>
      <c r="E53736" s="122"/>
    </row>
    <row r="53737" spans="4:5">
      <c r="D53737" s="122"/>
      <c r="E53737" s="122"/>
    </row>
    <row r="53738" spans="4:5">
      <c r="D53738" s="122"/>
      <c r="E53738" s="122"/>
    </row>
    <row r="53739" spans="4:5">
      <c r="D53739" s="122"/>
      <c r="E53739" s="122"/>
    </row>
    <row r="53740" spans="4:5">
      <c r="D53740" s="122"/>
      <c r="E53740" s="122"/>
    </row>
    <row r="53741" spans="4:5">
      <c r="D53741" s="122"/>
      <c r="E53741" s="122"/>
    </row>
    <row r="53742" spans="4:5">
      <c r="D53742" s="122"/>
      <c r="E53742" s="122"/>
    </row>
    <row r="53743" spans="4:5">
      <c r="D53743" s="122"/>
      <c r="E53743" s="122"/>
    </row>
    <row r="53744" spans="4:5">
      <c r="D53744" s="122"/>
      <c r="E53744" s="122"/>
    </row>
    <row r="53745" spans="4:5">
      <c r="D53745" s="122"/>
      <c r="E53745" s="122"/>
    </row>
    <row r="53746" spans="4:5">
      <c r="D53746" s="122"/>
      <c r="E53746" s="122"/>
    </row>
    <row r="53747" spans="4:5">
      <c r="D53747" s="122"/>
      <c r="E53747" s="122"/>
    </row>
    <row r="53748" spans="4:5">
      <c r="D53748" s="122"/>
      <c r="E53748" s="122"/>
    </row>
    <row r="53749" spans="4:5">
      <c r="D53749" s="122"/>
      <c r="E53749" s="122"/>
    </row>
    <row r="53750" spans="4:5">
      <c r="D53750" s="122"/>
      <c r="E53750" s="122"/>
    </row>
    <row r="53751" spans="4:5">
      <c r="D53751" s="122"/>
      <c r="E53751" s="122"/>
    </row>
    <row r="53752" spans="4:5">
      <c r="D53752" s="122"/>
      <c r="E53752" s="122"/>
    </row>
    <row r="53753" spans="4:5">
      <c r="D53753" s="122"/>
      <c r="E53753" s="122"/>
    </row>
    <row r="53754" spans="4:5">
      <c r="D53754" s="122"/>
      <c r="E53754" s="122"/>
    </row>
    <row r="53755" spans="4:5">
      <c r="D53755" s="122"/>
      <c r="E53755" s="122"/>
    </row>
    <row r="53756" spans="4:5">
      <c r="D53756" s="122"/>
      <c r="E53756" s="122"/>
    </row>
    <row r="53757" spans="4:5">
      <c r="D53757" s="122"/>
      <c r="E53757" s="122"/>
    </row>
    <row r="53758" spans="4:5">
      <c r="D53758" s="122"/>
      <c r="E53758" s="122"/>
    </row>
    <row r="53759" spans="4:5">
      <c r="D53759" s="122"/>
      <c r="E53759" s="122"/>
    </row>
    <row r="53760" spans="4:5">
      <c r="D53760" s="122"/>
      <c r="E53760" s="122"/>
    </row>
    <row r="53761" spans="4:5">
      <c r="D53761" s="122"/>
      <c r="E53761" s="122"/>
    </row>
    <row r="53762" spans="4:5">
      <c r="D53762" s="122"/>
      <c r="E53762" s="122"/>
    </row>
    <row r="53763" spans="4:5">
      <c r="D53763" s="122"/>
      <c r="E53763" s="122"/>
    </row>
    <row r="53764" spans="4:5">
      <c r="D53764" s="122"/>
      <c r="E53764" s="122"/>
    </row>
    <row r="53765" spans="4:5">
      <c r="D53765" s="122"/>
      <c r="E53765" s="122"/>
    </row>
    <row r="53766" spans="4:5">
      <c r="D53766" s="122"/>
      <c r="E53766" s="122"/>
    </row>
    <row r="53767" spans="4:5">
      <c r="D53767" s="122"/>
      <c r="E53767" s="122"/>
    </row>
    <row r="53768" spans="4:5">
      <c r="D53768" s="122"/>
      <c r="E53768" s="122"/>
    </row>
    <row r="53769" spans="4:5">
      <c r="D53769" s="122"/>
      <c r="E53769" s="122"/>
    </row>
    <row r="53770" spans="4:5">
      <c r="D53770" s="122"/>
      <c r="E53770" s="122"/>
    </row>
    <row r="53771" spans="4:5">
      <c r="D53771" s="122"/>
      <c r="E53771" s="122"/>
    </row>
    <row r="53772" spans="4:5">
      <c r="D53772" s="122"/>
      <c r="E53772" s="122"/>
    </row>
    <row r="53773" spans="4:5">
      <c r="D53773" s="122"/>
      <c r="E53773" s="122"/>
    </row>
    <row r="53774" spans="4:5">
      <c r="D53774" s="122"/>
      <c r="E53774" s="122"/>
    </row>
    <row r="53775" spans="4:5">
      <c r="D53775" s="122"/>
      <c r="E53775" s="122"/>
    </row>
    <row r="53776" spans="4:5">
      <c r="D53776" s="122"/>
      <c r="E53776" s="122"/>
    </row>
    <row r="53777" spans="4:5">
      <c r="D53777" s="122"/>
      <c r="E53777" s="122"/>
    </row>
    <row r="53778" spans="4:5">
      <c r="D53778" s="122"/>
      <c r="E53778" s="122"/>
    </row>
    <row r="53779" spans="4:5">
      <c r="D53779" s="122"/>
      <c r="E53779" s="122"/>
    </row>
    <row r="53780" spans="4:5">
      <c r="D53780" s="122"/>
      <c r="E53780" s="122"/>
    </row>
    <row r="53781" spans="4:5">
      <c r="D53781" s="122"/>
      <c r="E53781" s="122"/>
    </row>
    <row r="53782" spans="4:5">
      <c r="D53782" s="122"/>
      <c r="E53782" s="122"/>
    </row>
    <row r="53783" spans="4:5">
      <c r="D53783" s="122"/>
      <c r="E53783" s="122"/>
    </row>
    <row r="53784" spans="4:5">
      <c r="D53784" s="122"/>
      <c r="E53784" s="122"/>
    </row>
    <row r="53785" spans="4:5">
      <c r="D53785" s="122"/>
      <c r="E53785" s="122"/>
    </row>
    <row r="53786" spans="4:5">
      <c r="D53786" s="122"/>
      <c r="E53786" s="122"/>
    </row>
    <row r="53787" spans="4:5">
      <c r="D53787" s="122"/>
      <c r="E53787" s="122"/>
    </row>
    <row r="53788" spans="4:5">
      <c r="D53788" s="122"/>
      <c r="E53788" s="122"/>
    </row>
    <row r="53789" spans="4:5">
      <c r="D53789" s="122"/>
      <c r="E53789" s="122"/>
    </row>
    <row r="53790" spans="4:5">
      <c r="D53790" s="122"/>
      <c r="E53790" s="122"/>
    </row>
    <row r="53791" spans="4:5">
      <c r="D53791" s="122"/>
      <c r="E53791" s="122"/>
    </row>
    <row r="53792" spans="4:5">
      <c r="D53792" s="122"/>
      <c r="E53792" s="122"/>
    </row>
    <row r="53793" spans="4:5">
      <c r="D53793" s="122"/>
      <c r="E53793" s="122"/>
    </row>
    <row r="53794" spans="4:5">
      <c r="D53794" s="122"/>
      <c r="E53794" s="122"/>
    </row>
    <row r="53795" spans="4:5">
      <c r="D53795" s="122"/>
      <c r="E53795" s="122"/>
    </row>
    <row r="53796" spans="4:5">
      <c r="D53796" s="122"/>
      <c r="E53796" s="122"/>
    </row>
    <row r="53797" spans="4:5">
      <c r="D53797" s="122"/>
      <c r="E53797" s="122"/>
    </row>
    <row r="53798" spans="4:5">
      <c r="D53798" s="122"/>
      <c r="E53798" s="122"/>
    </row>
    <row r="53799" spans="4:5">
      <c r="D53799" s="122"/>
      <c r="E53799" s="122"/>
    </row>
    <row r="53800" spans="4:5">
      <c r="D53800" s="122"/>
      <c r="E53800" s="122"/>
    </row>
    <row r="53801" spans="4:5">
      <c r="D53801" s="122"/>
      <c r="E53801" s="122"/>
    </row>
    <row r="53802" spans="4:5">
      <c r="D53802" s="122"/>
      <c r="E53802" s="122"/>
    </row>
    <row r="53803" spans="4:5">
      <c r="D53803" s="122"/>
      <c r="E53803" s="122"/>
    </row>
    <row r="53804" spans="4:5">
      <c r="D53804" s="122"/>
      <c r="E53804" s="122"/>
    </row>
    <row r="53805" spans="4:5">
      <c r="D53805" s="122"/>
      <c r="E53805" s="122"/>
    </row>
    <row r="53806" spans="4:5">
      <c r="D53806" s="122"/>
      <c r="E53806" s="122"/>
    </row>
    <row r="53807" spans="4:5">
      <c r="D53807" s="122"/>
      <c r="E53807" s="122"/>
    </row>
    <row r="53808" spans="4:5">
      <c r="D53808" s="122"/>
      <c r="E53808" s="122"/>
    </row>
    <row r="53809" spans="4:5">
      <c r="D53809" s="122"/>
      <c r="E53809" s="122"/>
    </row>
    <row r="53810" spans="4:5">
      <c r="D53810" s="122"/>
      <c r="E53810" s="122"/>
    </row>
    <row r="53811" spans="4:5">
      <c r="D53811" s="122"/>
      <c r="E53811" s="122"/>
    </row>
    <row r="53812" spans="4:5">
      <c r="D53812" s="122"/>
      <c r="E53812" s="122"/>
    </row>
    <row r="53813" spans="4:5">
      <c r="D53813" s="122"/>
      <c r="E53813" s="122"/>
    </row>
    <row r="53814" spans="4:5">
      <c r="D53814" s="122"/>
      <c r="E53814" s="122"/>
    </row>
    <row r="53815" spans="4:5">
      <c r="D53815" s="122"/>
      <c r="E53815" s="122"/>
    </row>
    <row r="53816" spans="4:5">
      <c r="D53816" s="122"/>
      <c r="E53816" s="122"/>
    </row>
    <row r="53817" spans="4:5">
      <c r="D53817" s="122"/>
      <c r="E53817" s="122"/>
    </row>
    <row r="53818" spans="4:5">
      <c r="D53818" s="122"/>
      <c r="E53818" s="122"/>
    </row>
    <row r="53819" spans="4:5">
      <c r="D53819" s="122"/>
      <c r="E53819" s="122"/>
    </row>
    <row r="53820" spans="4:5">
      <c r="D53820" s="122"/>
      <c r="E53820" s="122"/>
    </row>
    <row r="53821" spans="4:5">
      <c r="D53821" s="122"/>
      <c r="E53821" s="122"/>
    </row>
    <row r="53822" spans="4:5">
      <c r="D53822" s="122"/>
      <c r="E53822" s="122"/>
    </row>
    <row r="53823" spans="4:5">
      <c r="D53823" s="122"/>
      <c r="E53823" s="122"/>
    </row>
    <row r="53824" spans="4:5">
      <c r="D53824" s="122"/>
      <c r="E53824" s="122"/>
    </row>
    <row r="53825" spans="4:5">
      <c r="D53825" s="122"/>
      <c r="E53825" s="122"/>
    </row>
    <row r="53826" spans="4:5">
      <c r="D53826" s="122"/>
      <c r="E53826" s="122"/>
    </row>
    <row r="53827" spans="4:5">
      <c r="D53827" s="122"/>
      <c r="E53827" s="122"/>
    </row>
    <row r="53828" spans="4:5">
      <c r="D53828" s="122"/>
      <c r="E53828" s="122"/>
    </row>
    <row r="53829" spans="4:5">
      <c r="D53829" s="122"/>
      <c r="E53829" s="122"/>
    </row>
    <row r="53830" spans="4:5">
      <c r="D53830" s="122"/>
      <c r="E53830" s="122"/>
    </row>
    <row r="53831" spans="4:5">
      <c r="D53831" s="122"/>
      <c r="E53831" s="122"/>
    </row>
    <row r="53832" spans="4:5">
      <c r="D53832" s="122"/>
      <c r="E53832" s="122"/>
    </row>
    <row r="53833" spans="4:5">
      <c r="D53833" s="122"/>
      <c r="E53833" s="122"/>
    </row>
    <row r="53834" spans="4:5">
      <c r="D53834" s="122"/>
      <c r="E53834" s="122"/>
    </row>
    <row r="53835" spans="4:5">
      <c r="D53835" s="122"/>
      <c r="E53835" s="122"/>
    </row>
    <row r="53836" spans="4:5">
      <c r="D53836" s="122"/>
      <c r="E53836" s="122"/>
    </row>
    <row r="53837" spans="4:5">
      <c r="D53837" s="122"/>
      <c r="E53837" s="122"/>
    </row>
    <row r="53838" spans="4:5">
      <c r="D53838" s="122"/>
      <c r="E53838" s="122"/>
    </row>
    <row r="53839" spans="4:5">
      <c r="D53839" s="122"/>
      <c r="E53839" s="122"/>
    </row>
    <row r="53840" spans="4:5">
      <c r="D53840" s="122"/>
      <c r="E53840" s="122"/>
    </row>
    <row r="53841" spans="4:5">
      <c r="D53841" s="122"/>
      <c r="E53841" s="122"/>
    </row>
    <row r="53842" spans="4:5">
      <c r="D53842" s="122"/>
      <c r="E53842" s="122"/>
    </row>
    <row r="53843" spans="4:5">
      <c r="D53843" s="122"/>
      <c r="E53843" s="122"/>
    </row>
    <row r="53844" spans="4:5">
      <c r="D53844" s="122"/>
      <c r="E53844" s="122"/>
    </row>
    <row r="53845" spans="4:5">
      <c r="D53845" s="122"/>
      <c r="E53845" s="122"/>
    </row>
    <row r="53846" spans="4:5">
      <c r="D53846" s="122"/>
      <c r="E53846" s="122"/>
    </row>
    <row r="53847" spans="4:5">
      <c r="D53847" s="122"/>
      <c r="E53847" s="122"/>
    </row>
    <row r="53848" spans="4:5">
      <c r="D53848" s="122"/>
      <c r="E53848" s="122"/>
    </row>
    <row r="53849" spans="4:5">
      <c r="D53849" s="122"/>
      <c r="E53849" s="122"/>
    </row>
    <row r="53850" spans="4:5">
      <c r="D53850" s="122"/>
      <c r="E53850" s="122"/>
    </row>
    <row r="53851" spans="4:5">
      <c r="D53851" s="122"/>
      <c r="E53851" s="122"/>
    </row>
    <row r="53852" spans="4:5">
      <c r="D53852" s="122"/>
      <c r="E53852" s="122"/>
    </row>
    <row r="53853" spans="4:5">
      <c r="D53853" s="122"/>
      <c r="E53853" s="122"/>
    </row>
    <row r="53854" spans="4:5">
      <c r="D53854" s="122"/>
      <c r="E53854" s="122"/>
    </row>
    <row r="53855" spans="4:5">
      <c r="D53855" s="122"/>
      <c r="E53855" s="122"/>
    </row>
    <row r="53856" spans="4:5">
      <c r="D53856" s="122"/>
      <c r="E53856" s="122"/>
    </row>
    <row r="53857" spans="4:5">
      <c r="D53857" s="122"/>
      <c r="E53857" s="122"/>
    </row>
    <row r="53858" spans="4:5">
      <c r="D53858" s="122"/>
      <c r="E53858" s="122"/>
    </row>
    <row r="53859" spans="4:5">
      <c r="D53859" s="122"/>
      <c r="E53859" s="122"/>
    </row>
    <row r="53860" spans="4:5">
      <c r="D53860" s="122"/>
      <c r="E53860" s="122"/>
    </row>
    <row r="53861" spans="4:5">
      <c r="D53861" s="122"/>
      <c r="E53861" s="122"/>
    </row>
    <row r="53862" spans="4:5">
      <c r="D53862" s="122"/>
      <c r="E53862" s="122"/>
    </row>
    <row r="53863" spans="4:5">
      <c r="D53863" s="122"/>
      <c r="E53863" s="122"/>
    </row>
    <row r="53864" spans="4:5">
      <c r="D53864" s="122"/>
      <c r="E53864" s="122"/>
    </row>
    <row r="53865" spans="4:5">
      <c r="D53865" s="122"/>
      <c r="E53865" s="122"/>
    </row>
    <row r="53866" spans="4:5">
      <c r="D53866" s="122"/>
      <c r="E53866" s="122"/>
    </row>
    <row r="53867" spans="4:5">
      <c r="D53867" s="122"/>
      <c r="E53867" s="122"/>
    </row>
    <row r="53868" spans="4:5">
      <c r="D53868" s="122"/>
      <c r="E53868" s="122"/>
    </row>
    <row r="53869" spans="4:5">
      <c r="D53869" s="122"/>
      <c r="E53869" s="122"/>
    </row>
    <row r="53870" spans="4:5">
      <c r="D53870" s="122"/>
      <c r="E53870" s="122"/>
    </row>
    <row r="53871" spans="4:5">
      <c r="D53871" s="122"/>
      <c r="E53871" s="122"/>
    </row>
    <row r="53872" spans="4:5">
      <c r="D53872" s="122"/>
      <c r="E53872" s="122"/>
    </row>
    <row r="53873" spans="4:5">
      <c r="D53873" s="122"/>
      <c r="E53873" s="122"/>
    </row>
    <row r="53874" spans="4:5">
      <c r="D53874" s="122"/>
      <c r="E53874" s="122"/>
    </row>
    <row r="53875" spans="4:5">
      <c r="D53875" s="122"/>
      <c r="E53875" s="122"/>
    </row>
    <row r="53876" spans="4:5">
      <c r="D53876" s="122"/>
      <c r="E53876" s="122"/>
    </row>
    <row r="53877" spans="4:5">
      <c r="D53877" s="122"/>
      <c r="E53877" s="122"/>
    </row>
    <row r="53878" spans="4:5">
      <c r="D53878" s="122"/>
      <c r="E53878" s="122"/>
    </row>
    <row r="53879" spans="4:5">
      <c r="D53879" s="122"/>
      <c r="E53879" s="122"/>
    </row>
    <row r="53880" spans="4:5">
      <c r="D53880" s="122"/>
      <c r="E53880" s="122"/>
    </row>
    <row r="53881" spans="4:5">
      <c r="D53881" s="122"/>
      <c r="E53881" s="122"/>
    </row>
    <row r="53882" spans="4:5">
      <c r="D53882" s="122"/>
      <c r="E53882" s="122"/>
    </row>
    <row r="53883" spans="4:5">
      <c r="D53883" s="122"/>
      <c r="E53883" s="122"/>
    </row>
    <row r="53884" spans="4:5">
      <c r="D53884" s="122"/>
      <c r="E53884" s="122"/>
    </row>
    <row r="53885" spans="4:5">
      <c r="D53885" s="122"/>
      <c r="E53885" s="122"/>
    </row>
    <row r="53886" spans="4:5">
      <c r="D53886" s="122"/>
      <c r="E53886" s="122"/>
    </row>
    <row r="53887" spans="4:5">
      <c r="D53887" s="122"/>
      <c r="E53887" s="122"/>
    </row>
    <row r="53888" spans="4:5">
      <c r="D53888" s="122"/>
      <c r="E53888" s="122"/>
    </row>
    <row r="53889" spans="4:5">
      <c r="D53889" s="122"/>
      <c r="E53889" s="122"/>
    </row>
    <row r="53890" spans="4:5">
      <c r="D53890" s="122"/>
      <c r="E53890" s="122"/>
    </row>
    <row r="53891" spans="4:5">
      <c r="D53891" s="122"/>
      <c r="E53891" s="122"/>
    </row>
    <row r="53892" spans="4:5">
      <c r="D53892" s="122"/>
      <c r="E53892" s="122"/>
    </row>
    <row r="53893" spans="4:5">
      <c r="D53893" s="122"/>
      <c r="E53893" s="122"/>
    </row>
    <row r="53894" spans="4:5">
      <c r="D53894" s="122"/>
      <c r="E53894" s="122"/>
    </row>
    <row r="53895" spans="4:5">
      <c r="D53895" s="122"/>
      <c r="E53895" s="122"/>
    </row>
    <row r="53896" spans="4:5">
      <c r="D53896" s="122"/>
      <c r="E53896" s="122"/>
    </row>
    <row r="53897" spans="4:5">
      <c r="D53897" s="122"/>
      <c r="E53897" s="122"/>
    </row>
    <row r="53898" spans="4:5">
      <c r="D53898" s="122"/>
      <c r="E53898" s="122"/>
    </row>
    <row r="53899" spans="4:5">
      <c r="D53899" s="122"/>
      <c r="E53899" s="122"/>
    </row>
    <row r="53900" spans="4:5">
      <c r="D53900" s="122"/>
      <c r="E53900" s="122"/>
    </row>
    <row r="53901" spans="4:5">
      <c r="D53901" s="122"/>
      <c r="E53901" s="122"/>
    </row>
    <row r="53902" spans="4:5">
      <c r="D53902" s="122"/>
      <c r="E53902" s="122"/>
    </row>
    <row r="53903" spans="4:5">
      <c r="D53903" s="122"/>
      <c r="E53903" s="122"/>
    </row>
    <row r="53904" spans="4:5">
      <c r="D53904" s="122"/>
      <c r="E53904" s="122"/>
    </row>
    <row r="53905" spans="4:5">
      <c r="D53905" s="122"/>
      <c r="E53905" s="122"/>
    </row>
    <row r="53906" spans="4:5">
      <c r="D53906" s="122"/>
      <c r="E53906" s="122"/>
    </row>
    <row r="53907" spans="4:5">
      <c r="D53907" s="122"/>
      <c r="E53907" s="122"/>
    </row>
    <row r="53908" spans="4:5">
      <c r="D53908" s="122"/>
      <c r="E53908" s="122"/>
    </row>
    <row r="53909" spans="4:5">
      <c r="D53909" s="122"/>
      <c r="E53909" s="122"/>
    </row>
    <row r="53910" spans="4:5">
      <c r="D53910" s="122"/>
      <c r="E53910" s="122"/>
    </row>
    <row r="53911" spans="4:5">
      <c r="D53911" s="122"/>
      <c r="E53911" s="122"/>
    </row>
    <row r="53912" spans="4:5">
      <c r="D53912" s="122"/>
      <c r="E53912" s="122"/>
    </row>
    <row r="53913" spans="4:5">
      <c r="D53913" s="122"/>
      <c r="E53913" s="122"/>
    </row>
    <row r="53914" spans="4:5">
      <c r="D53914" s="122"/>
      <c r="E53914" s="122"/>
    </row>
    <row r="53915" spans="4:5">
      <c r="D53915" s="122"/>
      <c r="E53915" s="122"/>
    </row>
    <row r="53916" spans="4:5">
      <c r="D53916" s="122"/>
      <c r="E53916" s="122"/>
    </row>
    <row r="53917" spans="4:5">
      <c r="D53917" s="122"/>
      <c r="E53917" s="122"/>
    </row>
    <row r="53918" spans="4:5">
      <c r="D53918" s="122"/>
      <c r="E53918" s="122"/>
    </row>
    <row r="53919" spans="4:5">
      <c r="D53919" s="122"/>
      <c r="E53919" s="122"/>
    </row>
    <row r="53920" spans="4:5">
      <c r="D53920" s="122"/>
      <c r="E53920" s="122"/>
    </row>
    <row r="53921" spans="4:5">
      <c r="D53921" s="122"/>
      <c r="E53921" s="122"/>
    </row>
    <row r="53922" spans="4:5">
      <c r="D53922" s="122"/>
      <c r="E53922" s="122"/>
    </row>
    <row r="53923" spans="4:5">
      <c r="D53923" s="122"/>
      <c r="E53923" s="122"/>
    </row>
    <row r="53924" spans="4:5">
      <c r="D53924" s="122"/>
      <c r="E53924" s="122"/>
    </row>
    <row r="53925" spans="4:5">
      <c r="D53925" s="122"/>
      <c r="E53925" s="122"/>
    </row>
    <row r="53926" spans="4:5">
      <c r="D53926" s="122"/>
      <c r="E53926" s="122"/>
    </row>
    <row r="53927" spans="4:5">
      <c r="D53927" s="122"/>
      <c r="E53927" s="122"/>
    </row>
    <row r="53928" spans="4:5">
      <c r="D53928" s="122"/>
      <c r="E53928" s="122"/>
    </row>
    <row r="53929" spans="4:5">
      <c r="D53929" s="122"/>
      <c r="E53929" s="122"/>
    </row>
    <row r="53930" spans="4:5">
      <c r="D53930" s="122"/>
      <c r="E53930" s="122"/>
    </row>
    <row r="53931" spans="4:5">
      <c r="D53931" s="122"/>
      <c r="E53931" s="122"/>
    </row>
    <row r="53932" spans="4:5">
      <c r="D53932" s="122"/>
      <c r="E53932" s="122"/>
    </row>
    <row r="53933" spans="4:5">
      <c r="D53933" s="122"/>
      <c r="E53933" s="122"/>
    </row>
    <row r="53934" spans="4:5">
      <c r="D53934" s="122"/>
      <c r="E53934" s="122"/>
    </row>
    <row r="53935" spans="4:5">
      <c r="D53935" s="122"/>
      <c r="E53935" s="122"/>
    </row>
    <row r="53936" spans="4:5">
      <c r="D53936" s="122"/>
      <c r="E53936" s="122"/>
    </row>
    <row r="53937" spans="4:5">
      <c r="D53937" s="122"/>
      <c r="E53937" s="122"/>
    </row>
    <row r="53938" spans="4:5">
      <c r="D53938" s="122"/>
      <c r="E53938" s="122"/>
    </row>
    <row r="53939" spans="4:5">
      <c r="D53939" s="122"/>
      <c r="E53939" s="122"/>
    </row>
    <row r="53940" spans="4:5">
      <c r="D53940" s="122"/>
      <c r="E53940" s="122"/>
    </row>
    <row r="53941" spans="4:5">
      <c r="D53941" s="122"/>
      <c r="E53941" s="122"/>
    </row>
    <row r="53942" spans="4:5">
      <c r="D53942" s="122"/>
      <c r="E53942" s="122"/>
    </row>
    <row r="53943" spans="4:5">
      <c r="D53943" s="122"/>
      <c r="E53943" s="122"/>
    </row>
    <row r="53944" spans="4:5">
      <c r="D53944" s="122"/>
      <c r="E53944" s="122"/>
    </row>
    <row r="53945" spans="4:5">
      <c r="D53945" s="122"/>
      <c r="E53945" s="122"/>
    </row>
    <row r="53946" spans="4:5">
      <c r="D53946" s="122"/>
      <c r="E53946" s="122"/>
    </row>
    <row r="53947" spans="4:5">
      <c r="D53947" s="122"/>
      <c r="E53947" s="122"/>
    </row>
    <row r="53948" spans="4:5">
      <c r="D53948" s="122"/>
      <c r="E53948" s="122"/>
    </row>
    <row r="53949" spans="4:5">
      <c r="D53949" s="122"/>
      <c r="E53949" s="122"/>
    </row>
    <row r="53950" spans="4:5">
      <c r="D53950" s="122"/>
      <c r="E53950" s="122"/>
    </row>
    <row r="53951" spans="4:5">
      <c r="D53951" s="122"/>
      <c r="E53951" s="122"/>
    </row>
    <row r="53952" spans="4:5">
      <c r="D53952" s="122"/>
      <c r="E53952" s="122"/>
    </row>
    <row r="53953" spans="4:5">
      <c r="D53953" s="122"/>
      <c r="E53953" s="122"/>
    </row>
    <row r="53954" spans="4:5">
      <c r="D53954" s="122"/>
      <c r="E53954" s="122"/>
    </row>
    <row r="53955" spans="4:5">
      <c r="D53955" s="122"/>
      <c r="E53955" s="122"/>
    </row>
    <row r="53956" spans="4:5">
      <c r="D53956" s="122"/>
      <c r="E53956" s="122"/>
    </row>
    <row r="53957" spans="4:5">
      <c r="D53957" s="122"/>
      <c r="E53957" s="122"/>
    </row>
    <row r="53958" spans="4:5">
      <c r="D53958" s="122"/>
      <c r="E53958" s="122"/>
    </row>
    <row r="53959" spans="4:5">
      <c r="D53959" s="122"/>
      <c r="E53959" s="122"/>
    </row>
    <row r="53960" spans="4:5">
      <c r="D53960" s="122"/>
      <c r="E53960" s="122"/>
    </row>
    <row r="53961" spans="4:5">
      <c r="D53961" s="122"/>
      <c r="E53961" s="122"/>
    </row>
    <row r="53962" spans="4:5">
      <c r="D53962" s="122"/>
      <c r="E53962" s="122"/>
    </row>
    <row r="53963" spans="4:5">
      <c r="D53963" s="122"/>
      <c r="E53963" s="122"/>
    </row>
    <row r="53964" spans="4:5">
      <c r="D53964" s="122"/>
      <c r="E53964" s="122"/>
    </row>
    <row r="53965" spans="4:5">
      <c r="D53965" s="122"/>
      <c r="E53965" s="122"/>
    </row>
    <row r="53966" spans="4:5">
      <c r="D53966" s="122"/>
      <c r="E53966" s="122"/>
    </row>
    <row r="53967" spans="4:5">
      <c r="D53967" s="122"/>
      <c r="E53967" s="122"/>
    </row>
    <row r="53968" spans="4:5">
      <c r="D53968" s="122"/>
      <c r="E53968" s="122"/>
    </row>
    <row r="53969" spans="4:5">
      <c r="D53969" s="122"/>
      <c r="E53969" s="122"/>
    </row>
    <row r="53970" spans="4:5">
      <c r="D53970" s="122"/>
      <c r="E53970" s="122"/>
    </row>
    <row r="53971" spans="4:5">
      <c r="D53971" s="122"/>
      <c r="E53971" s="122"/>
    </row>
    <row r="53972" spans="4:5">
      <c r="D53972" s="122"/>
      <c r="E53972" s="122"/>
    </row>
    <row r="53973" spans="4:5">
      <c r="D53973" s="122"/>
      <c r="E53973" s="122"/>
    </row>
    <row r="53974" spans="4:5">
      <c r="D53974" s="122"/>
      <c r="E53974" s="122"/>
    </row>
    <row r="53975" spans="4:5">
      <c r="D53975" s="122"/>
      <c r="E53975" s="122"/>
    </row>
    <row r="53976" spans="4:5">
      <c r="D53976" s="122"/>
      <c r="E53976" s="122"/>
    </row>
    <row r="53977" spans="4:5">
      <c r="D53977" s="122"/>
      <c r="E53977" s="122"/>
    </row>
    <row r="53978" spans="4:5">
      <c r="D53978" s="122"/>
      <c r="E53978" s="122"/>
    </row>
    <row r="53979" spans="4:5">
      <c r="D53979" s="122"/>
      <c r="E53979" s="122"/>
    </row>
    <row r="53980" spans="4:5">
      <c r="D53980" s="122"/>
      <c r="E53980" s="122"/>
    </row>
    <row r="53981" spans="4:5">
      <c r="D53981" s="122"/>
      <c r="E53981" s="122"/>
    </row>
    <row r="53982" spans="4:5">
      <c r="D53982" s="122"/>
      <c r="E53982" s="122"/>
    </row>
    <row r="53983" spans="4:5">
      <c r="D53983" s="122"/>
      <c r="E53983" s="122"/>
    </row>
    <row r="53984" spans="4:5">
      <c r="D53984" s="122"/>
      <c r="E53984" s="122"/>
    </row>
    <row r="53985" spans="4:5">
      <c r="D53985" s="122"/>
      <c r="E53985" s="122"/>
    </row>
    <row r="53986" spans="4:5">
      <c r="D53986" s="122"/>
      <c r="E53986" s="122"/>
    </row>
    <row r="53987" spans="4:5">
      <c r="D53987" s="122"/>
      <c r="E53987" s="122"/>
    </row>
    <row r="53988" spans="4:5">
      <c r="D53988" s="122"/>
      <c r="E53988" s="122"/>
    </row>
    <row r="53989" spans="4:5">
      <c r="D53989" s="122"/>
      <c r="E53989" s="122"/>
    </row>
    <row r="53990" spans="4:5">
      <c r="D53990" s="122"/>
      <c r="E53990" s="122"/>
    </row>
    <row r="53991" spans="4:5">
      <c r="D53991" s="122"/>
      <c r="E53991" s="122"/>
    </row>
    <row r="53992" spans="4:5">
      <c r="D53992" s="122"/>
      <c r="E53992" s="122"/>
    </row>
    <row r="53993" spans="4:5">
      <c r="D53993" s="122"/>
      <c r="E53993" s="122"/>
    </row>
    <row r="53994" spans="4:5">
      <c r="D53994" s="122"/>
      <c r="E53994" s="122"/>
    </row>
    <row r="53995" spans="4:5">
      <c r="D53995" s="122"/>
      <c r="E53995" s="122"/>
    </row>
    <row r="53996" spans="4:5">
      <c r="D53996" s="122"/>
      <c r="E53996" s="122"/>
    </row>
    <row r="53997" spans="4:5">
      <c r="D53997" s="122"/>
      <c r="E53997" s="122"/>
    </row>
    <row r="53998" spans="4:5">
      <c r="D53998" s="122"/>
      <c r="E53998" s="122"/>
    </row>
    <row r="53999" spans="4:5">
      <c r="D53999" s="122"/>
      <c r="E53999" s="122"/>
    </row>
    <row r="54000" spans="4:5">
      <c r="D54000" s="122"/>
      <c r="E54000" s="122"/>
    </row>
    <row r="54001" spans="4:5">
      <c r="D54001" s="122"/>
      <c r="E54001" s="122"/>
    </row>
    <row r="54002" spans="4:5">
      <c r="D54002" s="122"/>
      <c r="E54002" s="122"/>
    </row>
    <row r="54003" spans="4:5">
      <c r="D54003" s="122"/>
      <c r="E54003" s="122"/>
    </row>
    <row r="54004" spans="4:5">
      <c r="D54004" s="122"/>
      <c r="E54004" s="122"/>
    </row>
    <row r="54005" spans="4:5">
      <c r="D54005" s="122"/>
      <c r="E54005" s="122"/>
    </row>
    <row r="54006" spans="4:5">
      <c r="D54006" s="122"/>
      <c r="E54006" s="122"/>
    </row>
    <row r="54007" spans="4:5">
      <c r="D54007" s="122"/>
      <c r="E54007" s="122"/>
    </row>
    <row r="54008" spans="4:5">
      <c r="D54008" s="122"/>
      <c r="E54008" s="122"/>
    </row>
    <row r="54009" spans="4:5">
      <c r="D54009" s="122"/>
      <c r="E54009" s="122"/>
    </row>
    <row r="54010" spans="4:5">
      <c r="D54010" s="122"/>
      <c r="E54010" s="122"/>
    </row>
    <row r="54011" spans="4:5">
      <c r="D54011" s="122"/>
      <c r="E54011" s="122"/>
    </row>
    <row r="54012" spans="4:5">
      <c r="D54012" s="122"/>
      <c r="E54012" s="122"/>
    </row>
    <row r="54013" spans="4:5">
      <c r="D54013" s="122"/>
      <c r="E54013" s="122"/>
    </row>
    <row r="54014" spans="4:5">
      <c r="D54014" s="122"/>
      <c r="E54014" s="122"/>
    </row>
    <row r="54015" spans="4:5">
      <c r="D54015" s="122"/>
      <c r="E54015" s="122"/>
    </row>
    <row r="54016" spans="4:5">
      <c r="D54016" s="122"/>
      <c r="E54016" s="122"/>
    </row>
    <row r="54017" spans="4:5">
      <c r="D54017" s="122"/>
      <c r="E54017" s="122"/>
    </row>
    <row r="54018" spans="4:5">
      <c r="D54018" s="122"/>
      <c r="E54018" s="122"/>
    </row>
    <row r="54019" spans="4:5">
      <c r="D54019" s="122"/>
      <c r="E54019" s="122"/>
    </row>
    <row r="54020" spans="4:5">
      <c r="D54020" s="122"/>
      <c r="E54020" s="122"/>
    </row>
    <row r="54021" spans="4:5">
      <c r="D54021" s="122"/>
      <c r="E54021" s="122"/>
    </row>
    <row r="54022" spans="4:5">
      <c r="D54022" s="122"/>
      <c r="E54022" s="122"/>
    </row>
    <row r="54023" spans="4:5">
      <c r="D54023" s="122"/>
      <c r="E54023" s="122"/>
    </row>
    <row r="54024" spans="4:5">
      <c r="D54024" s="122"/>
      <c r="E54024" s="122"/>
    </row>
    <row r="54025" spans="4:5">
      <c r="D54025" s="122"/>
      <c r="E54025" s="122"/>
    </row>
    <row r="54026" spans="4:5">
      <c r="D54026" s="122"/>
      <c r="E54026" s="122"/>
    </row>
    <row r="54027" spans="4:5">
      <c r="D54027" s="122"/>
      <c r="E54027" s="122"/>
    </row>
    <row r="54028" spans="4:5">
      <c r="D54028" s="122"/>
      <c r="E54028" s="122"/>
    </row>
    <row r="54029" spans="4:5">
      <c r="D54029" s="122"/>
      <c r="E54029" s="122"/>
    </row>
    <row r="54030" spans="4:5">
      <c r="D54030" s="122"/>
      <c r="E54030" s="122"/>
    </row>
    <row r="54031" spans="4:5">
      <c r="D54031" s="122"/>
      <c r="E54031" s="122"/>
    </row>
    <row r="54032" spans="4:5">
      <c r="D54032" s="122"/>
      <c r="E54032" s="122"/>
    </row>
    <row r="54033" spans="4:5">
      <c r="D54033" s="122"/>
      <c r="E54033" s="122"/>
    </row>
    <row r="54034" spans="4:5">
      <c r="D54034" s="122"/>
      <c r="E54034" s="122"/>
    </row>
    <row r="54035" spans="4:5">
      <c r="D54035" s="122"/>
      <c r="E54035" s="122"/>
    </row>
    <row r="54036" spans="4:5">
      <c r="D54036" s="122"/>
      <c r="E54036" s="122"/>
    </row>
    <row r="54037" spans="4:5">
      <c r="D54037" s="122"/>
      <c r="E54037" s="122"/>
    </row>
    <row r="54038" spans="4:5">
      <c r="D54038" s="122"/>
      <c r="E54038" s="122"/>
    </row>
    <row r="54039" spans="4:5">
      <c r="D54039" s="122"/>
      <c r="E54039" s="122"/>
    </row>
    <row r="54040" spans="4:5">
      <c r="D54040" s="122"/>
      <c r="E54040" s="122"/>
    </row>
    <row r="54041" spans="4:5">
      <c r="D54041" s="122"/>
      <c r="E54041" s="122"/>
    </row>
    <row r="54042" spans="4:5">
      <c r="D54042" s="122"/>
      <c r="E54042" s="122"/>
    </row>
    <row r="54043" spans="4:5">
      <c r="D54043" s="122"/>
      <c r="E54043" s="122"/>
    </row>
    <row r="54044" spans="4:5">
      <c r="D54044" s="122"/>
      <c r="E54044" s="122"/>
    </row>
    <row r="54045" spans="4:5">
      <c r="D54045" s="122"/>
      <c r="E54045" s="122"/>
    </row>
    <row r="54046" spans="4:5">
      <c r="D54046" s="122"/>
      <c r="E54046" s="122"/>
    </row>
    <row r="54047" spans="4:5">
      <c r="D54047" s="122"/>
      <c r="E54047" s="122"/>
    </row>
    <row r="54048" spans="4:5">
      <c r="D54048" s="122"/>
      <c r="E54048" s="122"/>
    </row>
    <row r="54049" spans="4:5">
      <c r="D54049" s="122"/>
      <c r="E54049" s="122"/>
    </row>
    <row r="54050" spans="4:5">
      <c r="D54050" s="122"/>
      <c r="E54050" s="122"/>
    </row>
    <row r="54051" spans="4:5">
      <c r="D54051" s="122"/>
      <c r="E54051" s="122"/>
    </row>
    <row r="54052" spans="4:5">
      <c r="D54052" s="122"/>
      <c r="E54052" s="122"/>
    </row>
    <row r="54053" spans="4:5">
      <c r="D54053" s="122"/>
      <c r="E54053" s="122"/>
    </row>
    <row r="54054" spans="4:5">
      <c r="D54054" s="122"/>
      <c r="E54054" s="122"/>
    </row>
    <row r="54055" spans="4:5">
      <c r="D54055" s="122"/>
      <c r="E54055" s="122"/>
    </row>
    <row r="54056" spans="4:5">
      <c r="D54056" s="122"/>
      <c r="E54056" s="122"/>
    </row>
    <row r="54057" spans="4:5">
      <c r="D54057" s="122"/>
      <c r="E54057" s="122"/>
    </row>
    <row r="54058" spans="4:5">
      <c r="D54058" s="122"/>
      <c r="E54058" s="122"/>
    </row>
    <row r="54059" spans="4:5">
      <c r="D54059" s="122"/>
      <c r="E54059" s="122"/>
    </row>
    <row r="54060" spans="4:5">
      <c r="D54060" s="122"/>
      <c r="E54060" s="122"/>
    </row>
    <row r="54061" spans="4:5">
      <c r="D54061" s="122"/>
      <c r="E54061" s="122"/>
    </row>
    <row r="54062" spans="4:5">
      <c r="D54062" s="122"/>
      <c r="E54062" s="122"/>
    </row>
    <row r="54063" spans="4:5">
      <c r="D54063" s="122"/>
      <c r="E54063" s="122"/>
    </row>
    <row r="54064" spans="4:5">
      <c r="D54064" s="122"/>
      <c r="E54064" s="122"/>
    </row>
    <row r="54065" spans="4:5">
      <c r="D54065" s="122"/>
      <c r="E54065" s="122"/>
    </row>
    <row r="54066" spans="4:5">
      <c r="D54066" s="122"/>
      <c r="E54066" s="122"/>
    </row>
    <row r="54067" spans="4:5">
      <c r="D54067" s="122"/>
      <c r="E54067" s="122"/>
    </row>
    <row r="54068" spans="4:5">
      <c r="D54068" s="122"/>
      <c r="E54068" s="122"/>
    </row>
    <row r="54069" spans="4:5">
      <c r="D54069" s="122"/>
      <c r="E54069" s="122"/>
    </row>
    <row r="54070" spans="4:5">
      <c r="D54070" s="122"/>
      <c r="E54070" s="122"/>
    </row>
    <row r="54071" spans="4:5">
      <c r="D54071" s="122"/>
      <c r="E54071" s="122"/>
    </row>
    <row r="54072" spans="4:5">
      <c r="D54072" s="122"/>
      <c r="E54072" s="122"/>
    </row>
    <row r="54073" spans="4:5">
      <c r="D54073" s="122"/>
      <c r="E54073" s="122"/>
    </row>
    <row r="54074" spans="4:5">
      <c r="D54074" s="122"/>
      <c r="E54074" s="122"/>
    </row>
    <row r="54075" spans="4:5">
      <c r="D54075" s="122"/>
      <c r="E54075" s="122"/>
    </row>
    <row r="54076" spans="4:5">
      <c r="D54076" s="122"/>
      <c r="E54076" s="122"/>
    </row>
    <row r="54077" spans="4:5">
      <c r="D54077" s="122"/>
      <c r="E54077" s="122"/>
    </row>
    <row r="54078" spans="4:5">
      <c r="D54078" s="122"/>
      <c r="E54078" s="122"/>
    </row>
    <row r="54079" spans="4:5">
      <c r="D54079" s="122"/>
      <c r="E54079" s="122"/>
    </row>
    <row r="54080" spans="4:5">
      <c r="D54080" s="122"/>
      <c r="E54080" s="122"/>
    </row>
    <row r="54081" spans="4:5">
      <c r="D54081" s="122"/>
      <c r="E54081" s="122"/>
    </row>
    <row r="54082" spans="4:5">
      <c r="D54082" s="122"/>
      <c r="E54082" s="122"/>
    </row>
    <row r="54083" spans="4:5">
      <c r="D54083" s="122"/>
      <c r="E54083" s="122"/>
    </row>
    <row r="54084" spans="4:5">
      <c r="D54084" s="122"/>
      <c r="E54084" s="122"/>
    </row>
    <row r="54085" spans="4:5">
      <c r="D54085" s="122"/>
      <c r="E54085" s="122"/>
    </row>
    <row r="54086" spans="4:5">
      <c r="D54086" s="122"/>
      <c r="E54086" s="122"/>
    </row>
    <row r="54087" spans="4:5">
      <c r="D54087" s="122"/>
      <c r="E54087" s="122"/>
    </row>
    <row r="54088" spans="4:5">
      <c r="D54088" s="122"/>
      <c r="E54088" s="122"/>
    </row>
    <row r="54089" spans="4:5">
      <c r="D54089" s="122"/>
      <c r="E54089" s="122"/>
    </row>
    <row r="54090" spans="4:5">
      <c r="D54090" s="122"/>
      <c r="E54090" s="122"/>
    </row>
    <row r="54091" spans="4:5">
      <c r="D54091" s="122"/>
      <c r="E54091" s="122"/>
    </row>
    <row r="54092" spans="4:5">
      <c r="D54092" s="122"/>
      <c r="E54092" s="122"/>
    </row>
    <row r="54093" spans="4:5">
      <c r="D54093" s="122"/>
      <c r="E54093" s="122"/>
    </row>
    <row r="54094" spans="4:5">
      <c r="D54094" s="122"/>
      <c r="E54094" s="122"/>
    </row>
    <row r="54095" spans="4:5">
      <c r="D54095" s="122"/>
      <c r="E54095" s="122"/>
    </row>
    <row r="54096" spans="4:5">
      <c r="D54096" s="122"/>
      <c r="E54096" s="122"/>
    </row>
    <row r="54097" spans="4:5">
      <c r="D54097" s="122"/>
      <c r="E54097" s="122"/>
    </row>
    <row r="54098" spans="4:5">
      <c r="D54098" s="122"/>
      <c r="E54098" s="122"/>
    </row>
    <row r="54099" spans="4:5">
      <c r="D54099" s="122"/>
      <c r="E54099" s="122"/>
    </row>
    <row r="54100" spans="4:5">
      <c r="D54100" s="122"/>
      <c r="E54100" s="122"/>
    </row>
    <row r="54101" spans="4:5">
      <c r="D54101" s="122"/>
      <c r="E54101" s="122"/>
    </row>
    <row r="54102" spans="4:5">
      <c r="D54102" s="122"/>
      <c r="E54102" s="122"/>
    </row>
    <row r="54103" spans="4:5">
      <c r="D54103" s="122"/>
      <c r="E54103" s="122"/>
    </row>
    <row r="54104" spans="4:5">
      <c r="D54104" s="122"/>
      <c r="E54104" s="122"/>
    </row>
    <row r="54105" spans="4:5">
      <c r="D54105" s="122"/>
      <c r="E54105" s="122"/>
    </row>
    <row r="54106" spans="4:5">
      <c r="D54106" s="122"/>
      <c r="E54106" s="122"/>
    </row>
    <row r="54107" spans="4:5">
      <c r="D54107" s="122"/>
      <c r="E54107" s="122"/>
    </row>
    <row r="54108" spans="4:5">
      <c r="D54108" s="122"/>
      <c r="E54108" s="122"/>
    </row>
    <row r="54109" spans="4:5">
      <c r="D54109" s="122"/>
      <c r="E54109" s="122"/>
    </row>
    <row r="54110" spans="4:5">
      <c r="D54110" s="122"/>
      <c r="E54110" s="122"/>
    </row>
    <row r="54111" spans="4:5">
      <c r="D54111" s="122"/>
      <c r="E54111" s="122"/>
    </row>
    <row r="54112" spans="4:5">
      <c r="D54112" s="122"/>
      <c r="E54112" s="122"/>
    </row>
    <row r="54113" spans="4:5">
      <c r="D54113" s="122"/>
      <c r="E54113" s="122"/>
    </row>
    <row r="54114" spans="4:5">
      <c r="D54114" s="122"/>
      <c r="E54114" s="122"/>
    </row>
    <row r="54115" spans="4:5">
      <c r="D54115" s="122"/>
      <c r="E54115" s="122"/>
    </row>
    <row r="54116" spans="4:5">
      <c r="D54116" s="122"/>
      <c r="E54116" s="122"/>
    </row>
    <row r="54117" spans="4:5">
      <c r="D54117" s="122"/>
      <c r="E54117" s="122"/>
    </row>
    <row r="54118" spans="4:5">
      <c r="D54118" s="122"/>
      <c r="E54118" s="122"/>
    </row>
    <row r="54119" spans="4:5">
      <c r="D54119" s="122"/>
      <c r="E54119" s="122"/>
    </row>
    <row r="54120" spans="4:5">
      <c r="D54120" s="122"/>
      <c r="E54120" s="122"/>
    </row>
    <row r="54121" spans="4:5">
      <c r="D54121" s="122"/>
      <c r="E54121" s="122"/>
    </row>
    <row r="54122" spans="4:5">
      <c r="D54122" s="122"/>
      <c r="E54122" s="122"/>
    </row>
    <row r="54123" spans="4:5">
      <c r="D54123" s="122"/>
      <c r="E54123" s="122"/>
    </row>
    <row r="54124" spans="4:5">
      <c r="D54124" s="122"/>
      <c r="E54124" s="122"/>
    </row>
    <row r="54125" spans="4:5">
      <c r="D54125" s="122"/>
      <c r="E54125" s="122"/>
    </row>
    <row r="54126" spans="4:5">
      <c r="D54126" s="122"/>
      <c r="E54126" s="122"/>
    </row>
    <row r="54127" spans="4:5">
      <c r="D54127" s="122"/>
      <c r="E54127" s="122"/>
    </row>
    <row r="54128" spans="4:5">
      <c r="D54128" s="122"/>
      <c r="E54128" s="122"/>
    </row>
    <row r="54129" spans="4:5">
      <c r="D54129" s="122"/>
      <c r="E54129" s="122"/>
    </row>
    <row r="54130" spans="4:5">
      <c r="D54130" s="122"/>
      <c r="E54130" s="122"/>
    </row>
    <row r="54131" spans="4:5">
      <c r="D54131" s="122"/>
      <c r="E54131" s="122"/>
    </row>
    <row r="54132" spans="4:5">
      <c r="D54132" s="122"/>
      <c r="E54132" s="122"/>
    </row>
    <row r="54133" spans="4:5">
      <c r="D54133" s="122"/>
      <c r="E54133" s="122"/>
    </row>
    <row r="54134" spans="4:5">
      <c r="D54134" s="122"/>
      <c r="E54134" s="122"/>
    </row>
    <row r="54135" spans="4:5">
      <c r="D54135" s="122"/>
      <c r="E54135" s="122"/>
    </row>
    <row r="54136" spans="4:5">
      <c r="D54136" s="122"/>
      <c r="E54136" s="122"/>
    </row>
    <row r="54137" spans="4:5">
      <c r="D54137" s="122"/>
      <c r="E54137" s="122"/>
    </row>
    <row r="54138" spans="4:5">
      <c r="D54138" s="122"/>
      <c r="E54138" s="122"/>
    </row>
    <row r="54139" spans="4:5">
      <c r="D54139" s="122"/>
      <c r="E54139" s="122"/>
    </row>
    <row r="54140" spans="4:5">
      <c r="D54140" s="122"/>
      <c r="E54140" s="122"/>
    </row>
    <row r="54141" spans="4:5">
      <c r="D54141" s="122"/>
      <c r="E54141" s="122"/>
    </row>
    <row r="54142" spans="4:5">
      <c r="D54142" s="122"/>
      <c r="E54142" s="122"/>
    </row>
    <row r="54143" spans="4:5">
      <c r="D54143" s="122"/>
      <c r="E54143" s="122"/>
    </row>
    <row r="54144" spans="4:5">
      <c r="D54144" s="122"/>
      <c r="E54144" s="122"/>
    </row>
    <row r="54145" spans="4:5">
      <c r="D54145" s="122"/>
      <c r="E54145" s="122"/>
    </row>
    <row r="54146" spans="4:5">
      <c r="D54146" s="122"/>
      <c r="E54146" s="122"/>
    </row>
    <row r="54147" spans="4:5">
      <c r="D54147" s="122"/>
      <c r="E54147" s="122"/>
    </row>
    <row r="54148" spans="4:5">
      <c r="D54148" s="122"/>
      <c r="E54148" s="122"/>
    </row>
    <row r="54149" spans="4:5">
      <c r="D54149" s="122"/>
      <c r="E54149" s="122"/>
    </row>
    <row r="54150" spans="4:5">
      <c r="D54150" s="122"/>
      <c r="E54150" s="122"/>
    </row>
    <row r="54151" spans="4:5">
      <c r="D54151" s="122"/>
      <c r="E54151" s="122"/>
    </row>
    <row r="54152" spans="4:5">
      <c r="D54152" s="122"/>
      <c r="E54152" s="122"/>
    </row>
    <row r="54153" spans="4:5">
      <c r="D54153" s="122"/>
      <c r="E54153" s="122"/>
    </row>
    <row r="54154" spans="4:5">
      <c r="D54154" s="122"/>
      <c r="E54154" s="122"/>
    </row>
    <row r="54155" spans="4:5">
      <c r="D54155" s="122"/>
      <c r="E54155" s="122"/>
    </row>
    <row r="54156" spans="4:5">
      <c r="D54156" s="122"/>
      <c r="E54156" s="122"/>
    </row>
    <row r="54157" spans="4:5">
      <c r="D54157" s="122"/>
      <c r="E54157" s="122"/>
    </row>
    <row r="54158" spans="4:5">
      <c r="D54158" s="122"/>
      <c r="E54158" s="122"/>
    </row>
    <row r="54159" spans="4:5">
      <c r="D54159" s="122"/>
      <c r="E54159" s="122"/>
    </row>
    <row r="54160" spans="4:5">
      <c r="D54160" s="122"/>
      <c r="E54160" s="122"/>
    </row>
    <row r="54161" spans="4:5">
      <c r="D54161" s="122"/>
      <c r="E54161" s="122"/>
    </row>
    <row r="54162" spans="4:5">
      <c r="D54162" s="122"/>
      <c r="E54162" s="122"/>
    </row>
    <row r="54163" spans="4:5">
      <c r="D54163" s="122"/>
      <c r="E54163" s="122"/>
    </row>
    <row r="54164" spans="4:5">
      <c r="D54164" s="122"/>
      <c r="E54164" s="122"/>
    </row>
    <row r="54165" spans="4:5">
      <c r="D54165" s="122"/>
      <c r="E54165" s="122"/>
    </row>
    <row r="54166" spans="4:5">
      <c r="D54166" s="122"/>
      <c r="E54166" s="122"/>
    </row>
    <row r="54167" spans="4:5">
      <c r="D54167" s="122"/>
      <c r="E54167" s="122"/>
    </row>
    <row r="54168" spans="4:5">
      <c r="D54168" s="122"/>
      <c r="E54168" s="122"/>
    </row>
    <row r="54169" spans="4:5">
      <c r="D54169" s="122"/>
      <c r="E54169" s="122"/>
    </row>
    <row r="54170" spans="4:5">
      <c r="D54170" s="122"/>
      <c r="E54170" s="122"/>
    </row>
    <row r="54171" spans="4:5">
      <c r="D54171" s="122"/>
      <c r="E54171" s="122"/>
    </row>
    <row r="54172" spans="4:5">
      <c r="D54172" s="122"/>
      <c r="E54172" s="122"/>
    </row>
    <row r="54173" spans="4:5">
      <c r="D54173" s="122"/>
      <c r="E54173" s="122"/>
    </row>
    <row r="54174" spans="4:5">
      <c r="D54174" s="122"/>
      <c r="E54174" s="122"/>
    </row>
    <row r="54175" spans="4:5">
      <c r="D54175" s="122"/>
      <c r="E54175" s="122"/>
    </row>
    <row r="54176" spans="4:5">
      <c r="D54176" s="122"/>
      <c r="E54176" s="122"/>
    </row>
    <row r="54177" spans="4:5">
      <c r="D54177" s="122"/>
      <c r="E54177" s="122"/>
    </row>
    <row r="54178" spans="4:5">
      <c r="D54178" s="122"/>
      <c r="E54178" s="122"/>
    </row>
    <row r="54179" spans="4:5">
      <c r="D54179" s="122"/>
      <c r="E54179" s="122"/>
    </row>
    <row r="54180" spans="4:5">
      <c r="D54180" s="122"/>
      <c r="E54180" s="122"/>
    </row>
    <row r="54181" spans="4:5">
      <c r="D54181" s="122"/>
      <c r="E54181" s="122"/>
    </row>
    <row r="54182" spans="4:5">
      <c r="D54182" s="122"/>
      <c r="E54182" s="122"/>
    </row>
    <row r="54183" spans="4:5">
      <c r="D54183" s="122"/>
      <c r="E54183" s="122"/>
    </row>
    <row r="54184" spans="4:5">
      <c r="D54184" s="122"/>
      <c r="E54184" s="122"/>
    </row>
    <row r="54185" spans="4:5">
      <c r="D54185" s="122"/>
      <c r="E54185" s="122"/>
    </row>
    <row r="54186" spans="4:5">
      <c r="D54186" s="122"/>
      <c r="E54186" s="122"/>
    </row>
    <row r="54187" spans="4:5">
      <c r="D54187" s="122"/>
      <c r="E54187" s="122"/>
    </row>
    <row r="54188" spans="4:5">
      <c r="D54188" s="122"/>
      <c r="E54188" s="122"/>
    </row>
    <row r="54189" spans="4:5">
      <c r="D54189" s="122"/>
      <c r="E54189" s="122"/>
    </row>
    <row r="54190" spans="4:5">
      <c r="D54190" s="122"/>
      <c r="E54190" s="122"/>
    </row>
    <row r="54191" spans="4:5">
      <c r="D54191" s="122"/>
      <c r="E54191" s="122"/>
    </row>
    <row r="54192" spans="4:5">
      <c r="D54192" s="122"/>
      <c r="E54192" s="122"/>
    </row>
    <row r="54193" spans="4:5">
      <c r="D54193" s="122"/>
      <c r="E54193" s="122"/>
    </row>
    <row r="54194" spans="4:5">
      <c r="D54194" s="122"/>
      <c r="E54194" s="122"/>
    </row>
    <row r="54195" spans="4:5">
      <c r="D54195" s="122"/>
      <c r="E54195" s="122"/>
    </row>
    <row r="54196" spans="4:5">
      <c r="D54196" s="122"/>
      <c r="E54196" s="122"/>
    </row>
    <row r="54197" spans="4:5">
      <c r="D54197" s="122"/>
      <c r="E54197" s="122"/>
    </row>
    <row r="54198" spans="4:5">
      <c r="D54198" s="122"/>
      <c r="E54198" s="122"/>
    </row>
    <row r="54199" spans="4:5">
      <c r="D54199" s="122"/>
      <c r="E54199" s="122"/>
    </row>
    <row r="54200" spans="4:5">
      <c r="D54200" s="122"/>
      <c r="E54200" s="122"/>
    </row>
    <row r="54201" spans="4:5">
      <c r="D54201" s="122"/>
      <c r="E54201" s="122"/>
    </row>
    <row r="54202" spans="4:5">
      <c r="D54202" s="122"/>
      <c r="E54202" s="122"/>
    </row>
    <row r="54203" spans="4:5">
      <c r="D54203" s="122"/>
      <c r="E54203" s="122"/>
    </row>
    <row r="54204" spans="4:5">
      <c r="D54204" s="122"/>
      <c r="E54204" s="122"/>
    </row>
    <row r="54205" spans="4:5">
      <c r="D54205" s="122"/>
      <c r="E54205" s="122"/>
    </row>
    <row r="54206" spans="4:5">
      <c r="D54206" s="122"/>
      <c r="E54206" s="122"/>
    </row>
    <row r="54207" spans="4:5">
      <c r="D54207" s="122"/>
      <c r="E54207" s="122"/>
    </row>
    <row r="54208" spans="4:5">
      <c r="D54208" s="122"/>
      <c r="E54208" s="122"/>
    </row>
    <row r="54209" spans="4:5">
      <c r="D54209" s="122"/>
      <c r="E54209" s="122"/>
    </row>
    <row r="54210" spans="4:5">
      <c r="D54210" s="122"/>
      <c r="E54210" s="122"/>
    </row>
    <row r="54211" spans="4:5">
      <c r="D54211" s="122"/>
      <c r="E54211" s="122"/>
    </row>
    <row r="54212" spans="4:5">
      <c r="D54212" s="122"/>
      <c r="E54212" s="122"/>
    </row>
    <row r="54213" spans="4:5">
      <c r="D54213" s="122"/>
      <c r="E54213" s="122"/>
    </row>
    <row r="54214" spans="4:5">
      <c r="D54214" s="122"/>
      <c r="E54214" s="122"/>
    </row>
    <row r="54215" spans="4:5">
      <c r="D54215" s="122"/>
      <c r="E54215" s="122"/>
    </row>
    <row r="54216" spans="4:5">
      <c r="D54216" s="122"/>
      <c r="E54216" s="122"/>
    </row>
    <row r="54217" spans="4:5">
      <c r="D54217" s="122"/>
      <c r="E54217" s="122"/>
    </row>
    <row r="54218" spans="4:5">
      <c r="D54218" s="122"/>
      <c r="E54218" s="122"/>
    </row>
    <row r="54219" spans="4:5">
      <c r="D54219" s="122"/>
      <c r="E54219" s="122"/>
    </row>
    <row r="54220" spans="4:5">
      <c r="D54220" s="122"/>
      <c r="E54220" s="122"/>
    </row>
    <row r="54221" spans="4:5">
      <c r="D54221" s="122"/>
      <c r="E54221" s="122"/>
    </row>
    <row r="54222" spans="4:5">
      <c r="D54222" s="122"/>
      <c r="E54222" s="122"/>
    </row>
    <row r="54223" spans="4:5">
      <c r="D54223" s="122"/>
      <c r="E54223" s="122"/>
    </row>
    <row r="54224" spans="4:5">
      <c r="D54224" s="122"/>
      <c r="E54224" s="122"/>
    </row>
    <row r="54225" spans="4:5">
      <c r="D54225" s="122"/>
      <c r="E54225" s="122"/>
    </row>
    <row r="54226" spans="4:5">
      <c r="D54226" s="122"/>
      <c r="E54226" s="122"/>
    </row>
    <row r="54227" spans="4:5">
      <c r="D54227" s="122"/>
      <c r="E54227" s="122"/>
    </row>
    <row r="54228" spans="4:5">
      <c r="D54228" s="122"/>
      <c r="E54228" s="122"/>
    </row>
    <row r="54229" spans="4:5">
      <c r="D54229" s="122"/>
      <c r="E54229" s="122"/>
    </row>
    <row r="54230" spans="4:5">
      <c r="D54230" s="122"/>
      <c r="E54230" s="122"/>
    </row>
    <row r="54231" spans="4:5">
      <c r="D54231" s="122"/>
      <c r="E54231" s="122"/>
    </row>
    <row r="54232" spans="4:5">
      <c r="D54232" s="122"/>
      <c r="E54232" s="122"/>
    </row>
    <row r="54233" spans="4:5">
      <c r="D54233" s="122"/>
      <c r="E54233" s="122"/>
    </row>
    <row r="54234" spans="4:5">
      <c r="D54234" s="122"/>
      <c r="E54234" s="122"/>
    </row>
    <row r="54235" spans="4:5">
      <c r="D54235" s="122"/>
      <c r="E54235" s="122"/>
    </row>
    <row r="54236" spans="4:5">
      <c r="D54236" s="122"/>
      <c r="E54236" s="122"/>
    </row>
    <row r="54237" spans="4:5">
      <c r="D54237" s="122"/>
      <c r="E54237" s="122"/>
    </row>
    <row r="54238" spans="4:5">
      <c r="D54238" s="122"/>
      <c r="E54238" s="122"/>
    </row>
    <row r="54239" spans="4:5">
      <c r="D54239" s="122"/>
      <c r="E54239" s="122"/>
    </row>
    <row r="54240" spans="4:5">
      <c r="D54240" s="122"/>
      <c r="E54240" s="122"/>
    </row>
    <row r="54241" spans="4:5">
      <c r="D54241" s="122"/>
      <c r="E54241" s="122"/>
    </row>
    <row r="54242" spans="4:5">
      <c r="D54242" s="122"/>
      <c r="E54242" s="122"/>
    </row>
    <row r="54243" spans="4:5">
      <c r="D54243" s="122"/>
      <c r="E54243" s="122"/>
    </row>
    <row r="54244" spans="4:5">
      <c r="D54244" s="122"/>
      <c r="E54244" s="122"/>
    </row>
    <row r="54245" spans="4:5">
      <c r="D54245" s="122"/>
      <c r="E54245" s="122"/>
    </row>
    <row r="54246" spans="4:5">
      <c r="D54246" s="122"/>
      <c r="E54246" s="122"/>
    </row>
    <row r="54247" spans="4:5">
      <c r="D54247" s="122"/>
      <c r="E54247" s="122"/>
    </row>
    <row r="54248" spans="4:5">
      <c r="D54248" s="122"/>
      <c r="E54248" s="122"/>
    </row>
    <row r="54249" spans="4:5">
      <c r="D54249" s="122"/>
      <c r="E54249" s="122"/>
    </row>
    <row r="54250" spans="4:5">
      <c r="D54250" s="122"/>
      <c r="E54250" s="122"/>
    </row>
    <row r="54251" spans="4:5">
      <c r="D54251" s="122"/>
      <c r="E54251" s="122"/>
    </row>
    <row r="54252" spans="4:5">
      <c r="D54252" s="122"/>
      <c r="E54252" s="122"/>
    </row>
    <row r="54253" spans="4:5">
      <c r="D54253" s="122"/>
      <c r="E54253" s="122"/>
    </row>
    <row r="54254" spans="4:5">
      <c r="D54254" s="122"/>
      <c r="E54254" s="122"/>
    </row>
    <row r="54255" spans="4:5">
      <c r="D54255" s="122"/>
      <c r="E54255" s="122"/>
    </row>
    <row r="54256" spans="4:5">
      <c r="D54256" s="122"/>
      <c r="E54256" s="122"/>
    </row>
    <row r="54257" spans="4:5">
      <c r="D54257" s="122"/>
      <c r="E54257" s="122"/>
    </row>
    <row r="54258" spans="4:5">
      <c r="D54258" s="122"/>
      <c r="E54258" s="122"/>
    </row>
    <row r="54259" spans="4:5">
      <c r="D54259" s="122"/>
      <c r="E54259" s="122"/>
    </row>
    <row r="54260" spans="4:5">
      <c r="D54260" s="122"/>
      <c r="E54260" s="122"/>
    </row>
    <row r="54261" spans="4:5">
      <c r="D54261" s="122"/>
      <c r="E54261" s="122"/>
    </row>
    <row r="54262" spans="4:5">
      <c r="D54262" s="122"/>
      <c r="E54262" s="122"/>
    </row>
    <row r="54263" spans="4:5">
      <c r="D54263" s="122"/>
      <c r="E54263" s="122"/>
    </row>
    <row r="54264" spans="4:5">
      <c r="D54264" s="122"/>
      <c r="E54264" s="122"/>
    </row>
    <row r="54265" spans="4:5">
      <c r="D54265" s="122"/>
      <c r="E54265" s="122"/>
    </row>
    <row r="54266" spans="4:5">
      <c r="D54266" s="122"/>
      <c r="E54266" s="122"/>
    </row>
    <row r="54267" spans="4:5">
      <c r="D54267" s="122"/>
      <c r="E54267" s="122"/>
    </row>
    <row r="54268" spans="4:5">
      <c r="D54268" s="122"/>
      <c r="E54268" s="122"/>
    </row>
    <row r="54269" spans="4:5">
      <c r="D54269" s="122"/>
      <c r="E54269" s="122"/>
    </row>
    <row r="54270" spans="4:5">
      <c r="D54270" s="122"/>
      <c r="E54270" s="122"/>
    </row>
    <row r="54271" spans="4:5">
      <c r="D54271" s="122"/>
      <c r="E54271" s="122"/>
    </row>
    <row r="54272" spans="4:5">
      <c r="D54272" s="122"/>
      <c r="E54272" s="122"/>
    </row>
    <row r="54273" spans="4:5">
      <c r="D54273" s="122"/>
      <c r="E54273" s="122"/>
    </row>
    <row r="54274" spans="4:5">
      <c r="D54274" s="122"/>
      <c r="E54274" s="122"/>
    </row>
    <row r="54275" spans="4:5">
      <c r="D54275" s="122"/>
      <c r="E54275" s="122"/>
    </row>
    <row r="54276" spans="4:5">
      <c r="D54276" s="122"/>
      <c r="E54276" s="122"/>
    </row>
    <row r="54277" spans="4:5">
      <c r="D54277" s="122"/>
      <c r="E54277" s="122"/>
    </row>
    <row r="54278" spans="4:5">
      <c r="D54278" s="122"/>
      <c r="E54278" s="122"/>
    </row>
    <row r="54279" spans="4:5">
      <c r="D54279" s="122"/>
      <c r="E54279" s="122"/>
    </row>
    <row r="54280" spans="4:5">
      <c r="D54280" s="122"/>
      <c r="E54280" s="122"/>
    </row>
    <row r="54281" spans="4:5">
      <c r="D54281" s="122"/>
      <c r="E54281" s="122"/>
    </row>
    <row r="54282" spans="4:5">
      <c r="D54282" s="122"/>
      <c r="E54282" s="122"/>
    </row>
    <row r="54283" spans="4:5">
      <c r="D54283" s="122"/>
      <c r="E54283" s="122"/>
    </row>
    <row r="54284" spans="4:5">
      <c r="D54284" s="122"/>
      <c r="E54284" s="122"/>
    </row>
    <row r="54285" spans="4:5">
      <c r="D54285" s="122"/>
      <c r="E54285" s="122"/>
    </row>
    <row r="54286" spans="4:5">
      <c r="D54286" s="122"/>
      <c r="E54286" s="122"/>
    </row>
    <row r="54287" spans="4:5">
      <c r="D54287" s="122"/>
      <c r="E54287" s="122"/>
    </row>
    <row r="54288" spans="4:5">
      <c r="D54288" s="122"/>
      <c r="E54288" s="122"/>
    </row>
    <row r="54289" spans="4:5">
      <c r="D54289" s="122"/>
      <c r="E54289" s="122"/>
    </row>
    <row r="54290" spans="4:5">
      <c r="D54290" s="122"/>
      <c r="E54290" s="122"/>
    </row>
    <row r="54291" spans="4:5">
      <c r="D54291" s="122"/>
      <c r="E54291" s="122"/>
    </row>
    <row r="54292" spans="4:5">
      <c r="D54292" s="122"/>
      <c r="E54292" s="122"/>
    </row>
    <row r="54293" spans="4:5">
      <c r="D54293" s="122"/>
      <c r="E54293" s="122"/>
    </row>
    <row r="54294" spans="4:5">
      <c r="D54294" s="122"/>
      <c r="E54294" s="122"/>
    </row>
    <row r="54295" spans="4:5">
      <c r="D54295" s="122"/>
      <c r="E54295" s="122"/>
    </row>
    <row r="54296" spans="4:5">
      <c r="D54296" s="122"/>
      <c r="E54296" s="122"/>
    </row>
    <row r="54297" spans="4:5">
      <c r="D54297" s="122"/>
      <c r="E54297" s="122"/>
    </row>
    <row r="54298" spans="4:5">
      <c r="D54298" s="122"/>
      <c r="E54298" s="122"/>
    </row>
    <row r="54299" spans="4:5">
      <c r="D54299" s="122"/>
      <c r="E54299" s="122"/>
    </row>
    <row r="54300" spans="4:5">
      <c r="D54300" s="122"/>
      <c r="E54300" s="122"/>
    </row>
    <row r="54301" spans="4:5">
      <c r="D54301" s="122"/>
      <c r="E54301" s="122"/>
    </row>
    <row r="54302" spans="4:5">
      <c r="D54302" s="122"/>
      <c r="E54302" s="122"/>
    </row>
    <row r="54303" spans="4:5">
      <c r="D54303" s="122"/>
      <c r="E54303" s="122"/>
    </row>
    <row r="54304" spans="4:5">
      <c r="D54304" s="122"/>
      <c r="E54304" s="122"/>
    </row>
    <row r="54305" spans="4:5">
      <c r="D54305" s="122"/>
      <c r="E54305" s="122"/>
    </row>
    <row r="54306" spans="4:5">
      <c r="D54306" s="122"/>
      <c r="E54306" s="122"/>
    </row>
    <row r="54307" spans="4:5">
      <c r="D54307" s="122"/>
      <c r="E54307" s="122"/>
    </row>
    <row r="54308" spans="4:5">
      <c r="D54308" s="122"/>
      <c r="E54308" s="122"/>
    </row>
    <row r="54309" spans="4:5">
      <c r="D54309" s="122"/>
      <c r="E54309" s="122"/>
    </row>
    <row r="54310" spans="4:5">
      <c r="D54310" s="122"/>
      <c r="E54310" s="122"/>
    </row>
    <row r="54311" spans="4:5">
      <c r="D54311" s="122"/>
      <c r="E54311" s="122"/>
    </row>
    <row r="54312" spans="4:5">
      <c r="D54312" s="122"/>
      <c r="E54312" s="122"/>
    </row>
    <row r="54313" spans="4:5">
      <c r="D54313" s="122"/>
      <c r="E54313" s="122"/>
    </row>
    <row r="54314" spans="4:5">
      <c r="D54314" s="122"/>
      <c r="E54314" s="122"/>
    </row>
    <row r="54315" spans="4:5">
      <c r="D54315" s="122"/>
      <c r="E54315" s="122"/>
    </row>
    <row r="54316" spans="4:5">
      <c r="D54316" s="122"/>
      <c r="E54316" s="122"/>
    </row>
    <row r="54317" spans="4:5">
      <c r="D54317" s="122"/>
      <c r="E54317" s="122"/>
    </row>
    <row r="54318" spans="4:5">
      <c r="D54318" s="122"/>
      <c r="E54318" s="122"/>
    </row>
    <row r="54319" spans="4:5">
      <c r="D54319" s="122"/>
      <c r="E54319" s="122"/>
    </row>
    <row r="54320" spans="4:5">
      <c r="D54320" s="122"/>
      <c r="E54320" s="122"/>
    </row>
    <row r="54321" spans="4:5">
      <c r="D54321" s="122"/>
      <c r="E54321" s="122"/>
    </row>
    <row r="54322" spans="4:5">
      <c r="D54322" s="122"/>
      <c r="E54322" s="122"/>
    </row>
    <row r="54323" spans="4:5">
      <c r="D54323" s="122"/>
      <c r="E54323" s="122"/>
    </row>
    <row r="54324" spans="4:5">
      <c r="D54324" s="122"/>
      <c r="E54324" s="122"/>
    </row>
    <row r="54325" spans="4:5">
      <c r="D54325" s="122"/>
      <c r="E54325" s="122"/>
    </row>
    <row r="54326" spans="4:5">
      <c r="D54326" s="122"/>
      <c r="E54326" s="122"/>
    </row>
    <row r="54327" spans="4:5">
      <c r="D54327" s="122"/>
      <c r="E54327" s="122"/>
    </row>
    <row r="54328" spans="4:5">
      <c r="D54328" s="122"/>
      <c r="E54328" s="122"/>
    </row>
    <row r="54329" spans="4:5">
      <c r="D54329" s="122"/>
      <c r="E54329" s="122"/>
    </row>
    <row r="54330" spans="4:5">
      <c r="D54330" s="122"/>
      <c r="E54330" s="122"/>
    </row>
    <row r="54331" spans="4:5">
      <c r="D54331" s="122"/>
      <c r="E54331" s="122"/>
    </row>
    <row r="54332" spans="4:5">
      <c r="D54332" s="122"/>
      <c r="E54332" s="122"/>
    </row>
    <row r="54333" spans="4:5">
      <c r="D54333" s="122"/>
      <c r="E54333" s="122"/>
    </row>
    <row r="54334" spans="4:5">
      <c r="D54334" s="122"/>
      <c r="E54334" s="122"/>
    </row>
    <row r="54335" spans="4:5">
      <c r="D54335" s="122"/>
      <c r="E54335" s="122"/>
    </row>
    <row r="54336" spans="4:5">
      <c r="D54336" s="122"/>
      <c r="E54336" s="122"/>
    </row>
    <row r="54337" spans="4:5">
      <c r="D54337" s="122"/>
      <c r="E54337" s="122"/>
    </row>
    <row r="54338" spans="4:5">
      <c r="D54338" s="122"/>
      <c r="E54338" s="122"/>
    </row>
    <row r="54339" spans="4:5">
      <c r="D54339" s="122"/>
      <c r="E54339" s="122"/>
    </row>
    <row r="54340" spans="4:5">
      <c r="D54340" s="122"/>
      <c r="E54340" s="122"/>
    </row>
    <row r="54341" spans="4:5">
      <c r="D54341" s="122"/>
      <c r="E54341" s="122"/>
    </row>
    <row r="54342" spans="4:5">
      <c r="D54342" s="122"/>
      <c r="E54342" s="122"/>
    </row>
    <row r="54343" spans="4:5">
      <c r="D54343" s="122"/>
      <c r="E54343" s="122"/>
    </row>
    <row r="54344" spans="4:5">
      <c r="D54344" s="122"/>
      <c r="E54344" s="122"/>
    </row>
    <row r="54345" spans="4:5">
      <c r="D54345" s="122"/>
      <c r="E54345" s="122"/>
    </row>
    <row r="54346" spans="4:5">
      <c r="D54346" s="122"/>
      <c r="E54346" s="122"/>
    </row>
    <row r="54347" spans="4:5">
      <c r="D54347" s="122"/>
      <c r="E54347" s="122"/>
    </row>
    <row r="54348" spans="4:5">
      <c r="D54348" s="122"/>
      <c r="E54348" s="122"/>
    </row>
    <row r="54349" spans="4:5">
      <c r="D54349" s="122"/>
      <c r="E54349" s="122"/>
    </row>
    <row r="54350" spans="4:5">
      <c r="D54350" s="122"/>
      <c r="E54350" s="122"/>
    </row>
    <row r="54351" spans="4:5">
      <c r="D54351" s="122"/>
      <c r="E54351" s="122"/>
    </row>
    <row r="54352" spans="4:5">
      <c r="D54352" s="122"/>
      <c r="E54352" s="122"/>
    </row>
    <row r="54353" spans="4:5">
      <c r="D54353" s="122"/>
      <c r="E54353" s="122"/>
    </row>
    <row r="54354" spans="4:5">
      <c r="D54354" s="122"/>
      <c r="E54354" s="122"/>
    </row>
    <row r="54355" spans="4:5">
      <c r="D54355" s="122"/>
      <c r="E54355" s="122"/>
    </row>
    <row r="54356" spans="4:5">
      <c r="D54356" s="122"/>
      <c r="E54356" s="122"/>
    </row>
    <row r="54357" spans="4:5">
      <c r="D54357" s="122"/>
      <c r="E54357" s="122"/>
    </row>
    <row r="54358" spans="4:5">
      <c r="D54358" s="122"/>
      <c r="E54358" s="122"/>
    </row>
    <row r="54359" spans="4:5">
      <c r="D54359" s="122"/>
      <c r="E54359" s="122"/>
    </row>
    <row r="54360" spans="4:5">
      <c r="D54360" s="122"/>
      <c r="E54360" s="122"/>
    </row>
    <row r="54361" spans="4:5">
      <c r="D54361" s="122"/>
      <c r="E54361" s="122"/>
    </row>
    <row r="54362" spans="4:5">
      <c r="D54362" s="122"/>
      <c r="E54362" s="122"/>
    </row>
    <row r="54363" spans="4:5">
      <c r="D54363" s="122"/>
      <c r="E54363" s="122"/>
    </row>
    <row r="54364" spans="4:5">
      <c r="D54364" s="122"/>
      <c r="E54364" s="122"/>
    </row>
    <row r="54365" spans="4:5">
      <c r="D54365" s="122"/>
      <c r="E54365" s="122"/>
    </row>
    <row r="54366" spans="4:5">
      <c r="D54366" s="122"/>
      <c r="E54366" s="122"/>
    </row>
    <row r="54367" spans="4:5">
      <c r="D54367" s="122"/>
      <c r="E54367" s="122"/>
    </row>
    <row r="54368" spans="4:5">
      <c r="D54368" s="122"/>
      <c r="E54368" s="122"/>
    </row>
    <row r="54369" spans="4:5">
      <c r="D54369" s="122"/>
      <c r="E54369" s="122"/>
    </row>
    <row r="54370" spans="4:5">
      <c r="D54370" s="122"/>
      <c r="E54370" s="122"/>
    </row>
    <row r="54371" spans="4:5">
      <c r="D54371" s="122"/>
      <c r="E54371" s="122"/>
    </row>
    <row r="54372" spans="4:5">
      <c r="D54372" s="122"/>
      <c r="E54372" s="122"/>
    </row>
    <row r="54373" spans="4:5">
      <c r="D54373" s="122"/>
      <c r="E54373" s="122"/>
    </row>
    <row r="54374" spans="4:5">
      <c r="D54374" s="122"/>
      <c r="E54374" s="122"/>
    </row>
    <row r="54375" spans="4:5">
      <c r="D54375" s="122"/>
      <c r="E54375" s="122"/>
    </row>
    <row r="54376" spans="4:5">
      <c r="D54376" s="122"/>
      <c r="E54376" s="122"/>
    </row>
    <row r="54377" spans="4:5">
      <c r="D54377" s="122"/>
      <c r="E54377" s="122"/>
    </row>
    <row r="54378" spans="4:5">
      <c r="D54378" s="122"/>
      <c r="E54378" s="122"/>
    </row>
    <row r="54379" spans="4:5">
      <c r="D54379" s="122"/>
      <c r="E54379" s="122"/>
    </row>
    <row r="54380" spans="4:5">
      <c r="D54380" s="122"/>
      <c r="E54380" s="122"/>
    </row>
    <row r="54381" spans="4:5">
      <c r="D54381" s="122"/>
      <c r="E54381" s="122"/>
    </row>
    <row r="54382" spans="4:5">
      <c r="D54382" s="122"/>
      <c r="E54382" s="122"/>
    </row>
    <row r="54383" spans="4:5">
      <c r="D54383" s="122"/>
      <c r="E54383" s="122"/>
    </row>
    <row r="54384" spans="4:5">
      <c r="D54384" s="122"/>
      <c r="E54384" s="122"/>
    </row>
    <row r="54385" spans="4:5">
      <c r="D54385" s="122"/>
      <c r="E54385" s="122"/>
    </row>
    <row r="54386" spans="4:5">
      <c r="D54386" s="122"/>
      <c r="E54386" s="122"/>
    </row>
    <row r="54387" spans="4:5">
      <c r="D54387" s="122"/>
      <c r="E54387" s="122"/>
    </row>
    <row r="54388" spans="4:5">
      <c r="D54388" s="122"/>
      <c r="E54388" s="122"/>
    </row>
    <row r="54389" spans="4:5">
      <c r="D54389" s="122"/>
      <c r="E54389" s="122"/>
    </row>
    <row r="54390" spans="4:5">
      <c r="D54390" s="122"/>
      <c r="E54390" s="122"/>
    </row>
    <row r="54391" spans="4:5">
      <c r="D54391" s="122"/>
      <c r="E54391" s="122"/>
    </row>
    <row r="54392" spans="4:5">
      <c r="D54392" s="122"/>
      <c r="E54392" s="122"/>
    </row>
    <row r="54393" spans="4:5">
      <c r="D54393" s="122"/>
      <c r="E54393" s="122"/>
    </row>
    <row r="54394" spans="4:5">
      <c r="D54394" s="122"/>
      <c r="E54394" s="122"/>
    </row>
    <row r="54395" spans="4:5">
      <c r="D54395" s="122"/>
      <c r="E54395" s="122"/>
    </row>
    <row r="54396" spans="4:5">
      <c r="D54396" s="122"/>
      <c r="E54396" s="122"/>
    </row>
    <row r="54397" spans="4:5">
      <c r="D54397" s="122"/>
      <c r="E54397" s="122"/>
    </row>
    <row r="54398" spans="4:5">
      <c r="D54398" s="122"/>
      <c r="E54398" s="122"/>
    </row>
    <row r="54399" spans="4:5">
      <c r="D54399" s="122"/>
      <c r="E54399" s="122"/>
    </row>
    <row r="54400" spans="4:5">
      <c r="D54400" s="122"/>
      <c r="E54400" s="122"/>
    </row>
    <row r="54401" spans="4:5">
      <c r="D54401" s="122"/>
      <c r="E54401" s="122"/>
    </row>
    <row r="54402" spans="4:5">
      <c r="D54402" s="122"/>
      <c r="E54402" s="122"/>
    </row>
    <row r="54403" spans="4:5">
      <c r="D54403" s="122"/>
      <c r="E54403" s="122"/>
    </row>
    <row r="54404" spans="4:5">
      <c r="D54404" s="122"/>
      <c r="E54404" s="122"/>
    </row>
    <row r="54405" spans="4:5">
      <c r="D54405" s="122"/>
      <c r="E54405" s="122"/>
    </row>
    <row r="54406" spans="4:5">
      <c r="D54406" s="122"/>
      <c r="E54406" s="122"/>
    </row>
    <row r="54407" spans="4:5">
      <c r="D54407" s="122"/>
      <c r="E54407" s="122"/>
    </row>
    <row r="54408" spans="4:5">
      <c r="D54408" s="122"/>
      <c r="E54408" s="122"/>
    </row>
    <row r="54409" spans="4:5">
      <c r="D54409" s="122"/>
      <c r="E54409" s="122"/>
    </row>
    <row r="54410" spans="4:5">
      <c r="D54410" s="122"/>
      <c r="E54410" s="122"/>
    </row>
    <row r="54411" spans="4:5">
      <c r="D54411" s="122"/>
      <c r="E54411" s="122"/>
    </row>
    <row r="54412" spans="4:5">
      <c r="D54412" s="122"/>
      <c r="E54412" s="122"/>
    </row>
    <row r="54413" spans="4:5">
      <c r="D54413" s="122"/>
      <c r="E54413" s="122"/>
    </row>
    <row r="54414" spans="4:5">
      <c r="D54414" s="122"/>
      <c r="E54414" s="122"/>
    </row>
    <row r="54415" spans="4:5">
      <c r="D54415" s="122"/>
      <c r="E54415" s="122"/>
    </row>
    <row r="54416" spans="4:5">
      <c r="D54416" s="122"/>
      <c r="E54416" s="122"/>
    </row>
    <row r="54417" spans="4:5">
      <c r="D54417" s="122"/>
      <c r="E54417" s="122"/>
    </row>
    <row r="54418" spans="4:5">
      <c r="D54418" s="122"/>
      <c r="E54418" s="122"/>
    </row>
    <row r="54419" spans="4:5">
      <c r="D54419" s="122"/>
      <c r="E54419" s="122"/>
    </row>
    <row r="54420" spans="4:5">
      <c r="D54420" s="122"/>
      <c r="E54420" s="122"/>
    </row>
    <row r="54421" spans="4:5">
      <c r="D54421" s="122"/>
      <c r="E54421" s="122"/>
    </row>
    <row r="54422" spans="4:5">
      <c r="D54422" s="122"/>
      <c r="E54422" s="122"/>
    </row>
    <row r="54423" spans="4:5">
      <c r="D54423" s="122"/>
      <c r="E54423" s="122"/>
    </row>
    <row r="54424" spans="4:5">
      <c r="D54424" s="122"/>
      <c r="E54424" s="122"/>
    </row>
    <row r="54425" spans="4:5">
      <c r="D54425" s="122"/>
      <c r="E54425" s="122"/>
    </row>
    <row r="54426" spans="4:5">
      <c r="D54426" s="122"/>
      <c r="E54426" s="122"/>
    </row>
    <row r="54427" spans="4:5">
      <c r="D54427" s="122"/>
      <c r="E54427" s="122"/>
    </row>
    <row r="54428" spans="4:5">
      <c r="D54428" s="122"/>
      <c r="E54428" s="122"/>
    </row>
    <row r="54429" spans="4:5">
      <c r="D54429" s="122"/>
      <c r="E54429" s="122"/>
    </row>
    <row r="54430" spans="4:5">
      <c r="D54430" s="122"/>
      <c r="E54430" s="122"/>
    </row>
    <row r="54431" spans="4:5">
      <c r="D54431" s="122"/>
      <c r="E54431" s="122"/>
    </row>
    <row r="54432" spans="4:5">
      <c r="D54432" s="122"/>
      <c r="E54432" s="122"/>
    </row>
    <row r="54433" spans="4:5">
      <c r="D54433" s="122"/>
      <c r="E54433" s="122"/>
    </row>
    <row r="54434" spans="4:5">
      <c r="D54434" s="122"/>
      <c r="E54434" s="122"/>
    </row>
    <row r="54435" spans="4:5">
      <c r="D54435" s="122"/>
      <c r="E54435" s="122"/>
    </row>
    <row r="54436" spans="4:5">
      <c r="D54436" s="122"/>
      <c r="E54436" s="122"/>
    </row>
    <row r="54437" spans="4:5">
      <c r="D54437" s="122"/>
      <c r="E54437" s="122"/>
    </row>
    <row r="54438" spans="4:5">
      <c r="D54438" s="122"/>
      <c r="E54438" s="122"/>
    </row>
    <row r="54439" spans="4:5">
      <c r="D54439" s="122"/>
      <c r="E54439" s="122"/>
    </row>
    <row r="54440" spans="4:5">
      <c r="D54440" s="122"/>
      <c r="E54440" s="122"/>
    </row>
    <row r="54441" spans="4:5">
      <c r="D54441" s="122"/>
      <c r="E54441" s="122"/>
    </row>
    <row r="54442" spans="4:5">
      <c r="D54442" s="122"/>
      <c r="E54442" s="122"/>
    </row>
    <row r="54443" spans="4:5">
      <c r="D54443" s="122"/>
      <c r="E54443" s="122"/>
    </row>
    <row r="54444" spans="4:5">
      <c r="D54444" s="122"/>
      <c r="E54444" s="122"/>
    </row>
    <row r="54445" spans="4:5">
      <c r="D54445" s="122"/>
      <c r="E54445" s="122"/>
    </row>
    <row r="54446" spans="4:5">
      <c r="D54446" s="122"/>
      <c r="E54446" s="122"/>
    </row>
    <row r="54447" spans="4:5">
      <c r="D54447" s="122"/>
      <c r="E54447" s="122"/>
    </row>
    <row r="54448" spans="4:5">
      <c r="D54448" s="122"/>
      <c r="E54448" s="122"/>
    </row>
    <row r="54449" spans="4:5">
      <c r="D54449" s="122"/>
      <c r="E54449" s="122"/>
    </row>
    <row r="54450" spans="4:5">
      <c r="D54450" s="122"/>
      <c r="E54450" s="122"/>
    </row>
    <row r="54451" spans="4:5">
      <c r="D54451" s="122"/>
      <c r="E54451" s="122"/>
    </row>
    <row r="54452" spans="4:5">
      <c r="D54452" s="122"/>
      <c r="E54452" s="122"/>
    </row>
    <row r="54453" spans="4:5">
      <c r="D54453" s="122"/>
      <c r="E54453" s="122"/>
    </row>
    <row r="54454" spans="4:5">
      <c r="D54454" s="122"/>
      <c r="E54454" s="122"/>
    </row>
    <row r="54455" spans="4:5">
      <c r="D54455" s="122"/>
      <c r="E54455" s="122"/>
    </row>
    <row r="54456" spans="4:5">
      <c r="D54456" s="122"/>
      <c r="E54456" s="122"/>
    </row>
    <row r="54457" spans="4:5">
      <c r="D54457" s="122"/>
      <c r="E54457" s="122"/>
    </row>
    <row r="54458" spans="4:5">
      <c r="D54458" s="122"/>
      <c r="E54458" s="122"/>
    </row>
    <row r="54459" spans="4:5">
      <c r="D54459" s="122"/>
      <c r="E54459" s="122"/>
    </row>
    <row r="54460" spans="4:5">
      <c r="D54460" s="122"/>
      <c r="E54460" s="122"/>
    </row>
    <row r="54461" spans="4:5">
      <c r="D54461" s="122"/>
      <c r="E54461" s="122"/>
    </row>
    <row r="54462" spans="4:5">
      <c r="D54462" s="122"/>
      <c r="E54462" s="122"/>
    </row>
    <row r="54463" spans="4:5">
      <c r="D54463" s="122"/>
      <c r="E54463" s="122"/>
    </row>
    <row r="54464" spans="4:5">
      <c r="D54464" s="122"/>
      <c r="E54464" s="122"/>
    </row>
    <row r="54465" spans="4:5">
      <c r="D54465" s="122"/>
      <c r="E54465" s="122"/>
    </row>
    <row r="54466" spans="4:5">
      <c r="D54466" s="122"/>
      <c r="E54466" s="122"/>
    </row>
    <row r="54467" spans="4:5">
      <c r="D54467" s="122"/>
      <c r="E54467" s="122"/>
    </row>
    <row r="54468" spans="4:5">
      <c r="D54468" s="122"/>
      <c r="E54468" s="122"/>
    </row>
    <row r="54469" spans="4:5">
      <c r="D54469" s="122"/>
      <c r="E54469" s="122"/>
    </row>
    <row r="54470" spans="4:5">
      <c r="D54470" s="122"/>
      <c r="E54470" s="122"/>
    </row>
    <row r="54471" spans="4:5">
      <c r="D54471" s="122"/>
      <c r="E54471" s="122"/>
    </row>
    <row r="54472" spans="4:5">
      <c r="D54472" s="122"/>
      <c r="E54472" s="122"/>
    </row>
    <row r="54473" spans="4:5">
      <c r="D54473" s="122"/>
      <c r="E54473" s="122"/>
    </row>
    <row r="54474" spans="4:5">
      <c r="D54474" s="122"/>
      <c r="E54474" s="122"/>
    </row>
    <row r="54475" spans="4:5">
      <c r="D54475" s="122"/>
      <c r="E54475" s="122"/>
    </row>
    <row r="54476" spans="4:5">
      <c r="D54476" s="122"/>
      <c r="E54476" s="122"/>
    </row>
    <row r="54477" spans="4:5">
      <c r="D54477" s="122"/>
      <c r="E54477" s="122"/>
    </row>
    <row r="54478" spans="4:5">
      <c r="D54478" s="122"/>
      <c r="E54478" s="122"/>
    </row>
    <row r="54479" spans="4:5">
      <c r="D54479" s="122"/>
      <c r="E54479" s="122"/>
    </row>
    <row r="54480" spans="4:5">
      <c r="D54480" s="122"/>
      <c r="E54480" s="122"/>
    </row>
    <row r="54481" spans="4:5">
      <c r="D54481" s="122"/>
      <c r="E54481" s="122"/>
    </row>
    <row r="54482" spans="4:5">
      <c r="D54482" s="122"/>
      <c r="E54482" s="122"/>
    </row>
    <row r="54483" spans="4:5">
      <c r="D54483" s="122"/>
      <c r="E54483" s="122"/>
    </row>
    <row r="54484" spans="4:5">
      <c r="D54484" s="122"/>
      <c r="E54484" s="122"/>
    </row>
    <row r="54485" spans="4:5">
      <c r="D54485" s="122"/>
      <c r="E54485" s="122"/>
    </row>
    <row r="54486" spans="4:5">
      <c r="D54486" s="122"/>
      <c r="E54486" s="122"/>
    </row>
    <row r="54487" spans="4:5">
      <c r="D54487" s="122"/>
      <c r="E54487" s="122"/>
    </row>
    <row r="54488" spans="4:5">
      <c r="D54488" s="122"/>
      <c r="E54488" s="122"/>
    </row>
    <row r="54489" spans="4:5">
      <c r="D54489" s="122"/>
      <c r="E54489" s="122"/>
    </row>
    <row r="54490" spans="4:5">
      <c r="D54490" s="122"/>
      <c r="E54490" s="122"/>
    </row>
    <row r="54491" spans="4:5">
      <c r="D54491" s="122"/>
      <c r="E54491" s="122"/>
    </row>
    <row r="54492" spans="4:5">
      <c r="D54492" s="122"/>
      <c r="E54492" s="122"/>
    </row>
    <row r="54493" spans="4:5">
      <c r="D54493" s="122"/>
      <c r="E54493" s="122"/>
    </row>
    <row r="54494" spans="4:5">
      <c r="D54494" s="122"/>
      <c r="E54494" s="122"/>
    </row>
    <row r="54495" spans="4:5">
      <c r="D54495" s="122"/>
      <c r="E54495" s="122"/>
    </row>
    <row r="54496" spans="4:5">
      <c r="D54496" s="122"/>
      <c r="E54496" s="122"/>
    </row>
    <row r="54497" spans="4:5">
      <c r="D54497" s="122"/>
      <c r="E54497" s="122"/>
    </row>
    <row r="54498" spans="4:5">
      <c r="D54498" s="122"/>
      <c r="E54498" s="122"/>
    </row>
    <row r="54499" spans="4:5">
      <c r="D54499" s="122"/>
      <c r="E54499" s="122"/>
    </row>
    <row r="54500" spans="4:5">
      <c r="D54500" s="122"/>
      <c r="E54500" s="122"/>
    </row>
    <row r="54501" spans="4:5">
      <c r="D54501" s="122"/>
      <c r="E54501" s="122"/>
    </row>
    <row r="54502" spans="4:5">
      <c r="D54502" s="122"/>
      <c r="E54502" s="122"/>
    </row>
    <row r="54503" spans="4:5">
      <c r="D54503" s="122"/>
      <c r="E54503" s="122"/>
    </row>
    <row r="54504" spans="4:5">
      <c r="D54504" s="122"/>
      <c r="E54504" s="122"/>
    </row>
    <row r="54505" spans="4:5">
      <c r="D54505" s="122"/>
      <c r="E54505" s="122"/>
    </row>
    <row r="54506" spans="4:5">
      <c r="D54506" s="122"/>
      <c r="E54506" s="122"/>
    </row>
    <row r="54507" spans="4:5">
      <c r="D54507" s="122"/>
      <c r="E54507" s="122"/>
    </row>
    <row r="54508" spans="4:5">
      <c r="D54508" s="122"/>
      <c r="E54508" s="122"/>
    </row>
    <row r="54509" spans="4:5">
      <c r="D54509" s="122"/>
      <c r="E54509" s="122"/>
    </row>
    <row r="54510" spans="4:5">
      <c r="D54510" s="122"/>
      <c r="E54510" s="122"/>
    </row>
    <row r="54511" spans="4:5">
      <c r="D54511" s="122"/>
      <c r="E54511" s="122"/>
    </row>
    <row r="54512" spans="4:5">
      <c r="D54512" s="122"/>
      <c r="E54512" s="122"/>
    </row>
    <row r="54513" spans="4:5">
      <c r="D54513" s="122"/>
      <c r="E54513" s="122"/>
    </row>
    <row r="54514" spans="4:5">
      <c r="D54514" s="122"/>
      <c r="E54514" s="122"/>
    </row>
    <row r="54515" spans="4:5">
      <c r="D54515" s="122"/>
      <c r="E54515" s="122"/>
    </row>
    <row r="54516" spans="4:5">
      <c r="D54516" s="122"/>
      <c r="E54516" s="122"/>
    </row>
    <row r="54517" spans="4:5">
      <c r="D54517" s="122"/>
      <c r="E54517" s="122"/>
    </row>
    <row r="54518" spans="4:5">
      <c r="D54518" s="122"/>
      <c r="E54518" s="122"/>
    </row>
    <row r="54519" spans="4:5">
      <c r="D54519" s="122"/>
      <c r="E54519" s="122"/>
    </row>
    <row r="54520" spans="4:5">
      <c r="D54520" s="122"/>
      <c r="E54520" s="122"/>
    </row>
    <row r="54521" spans="4:5">
      <c r="D54521" s="122"/>
      <c r="E54521" s="122"/>
    </row>
    <row r="54522" spans="4:5">
      <c r="D54522" s="122"/>
      <c r="E54522" s="122"/>
    </row>
    <row r="54523" spans="4:5">
      <c r="D54523" s="122"/>
      <c r="E54523" s="122"/>
    </row>
    <row r="54524" spans="4:5">
      <c r="D54524" s="122"/>
      <c r="E54524" s="122"/>
    </row>
    <row r="54525" spans="4:5">
      <c r="D54525" s="122"/>
      <c r="E54525" s="122"/>
    </row>
    <row r="54526" spans="4:5">
      <c r="D54526" s="122"/>
      <c r="E54526" s="122"/>
    </row>
    <row r="54527" spans="4:5">
      <c r="D54527" s="122"/>
      <c r="E54527" s="122"/>
    </row>
    <row r="54528" spans="4:5">
      <c r="D54528" s="122"/>
      <c r="E54528" s="122"/>
    </row>
    <row r="54529" spans="4:5">
      <c r="D54529" s="122"/>
      <c r="E54529" s="122"/>
    </row>
    <row r="54530" spans="4:5">
      <c r="D54530" s="122"/>
      <c r="E54530" s="122"/>
    </row>
    <row r="54531" spans="4:5">
      <c r="D54531" s="122"/>
      <c r="E54531" s="122"/>
    </row>
    <row r="54532" spans="4:5">
      <c r="D54532" s="122"/>
      <c r="E54532" s="122"/>
    </row>
    <row r="54533" spans="4:5">
      <c r="D54533" s="122"/>
      <c r="E54533" s="122"/>
    </row>
    <row r="54534" spans="4:5">
      <c r="D54534" s="122"/>
      <c r="E54534" s="122"/>
    </row>
    <row r="54535" spans="4:5">
      <c r="D54535" s="122"/>
      <c r="E54535" s="122"/>
    </row>
    <row r="54536" spans="4:5">
      <c r="D54536" s="122"/>
      <c r="E54536" s="122"/>
    </row>
    <row r="54537" spans="4:5">
      <c r="D54537" s="122"/>
      <c r="E54537" s="122"/>
    </row>
    <row r="54538" spans="4:5">
      <c r="D54538" s="122"/>
      <c r="E54538" s="122"/>
    </row>
    <row r="54539" spans="4:5">
      <c r="D54539" s="122"/>
      <c r="E54539" s="122"/>
    </row>
    <row r="54540" spans="4:5">
      <c r="D54540" s="122"/>
      <c r="E54540" s="122"/>
    </row>
    <row r="54541" spans="4:5">
      <c r="D54541" s="122"/>
      <c r="E54541" s="122"/>
    </row>
    <row r="54542" spans="4:5">
      <c r="D54542" s="122"/>
      <c r="E54542" s="122"/>
    </row>
    <row r="54543" spans="4:5">
      <c r="D54543" s="122"/>
      <c r="E54543" s="122"/>
    </row>
    <row r="54544" spans="4:5">
      <c r="D54544" s="122"/>
      <c r="E54544" s="122"/>
    </row>
    <row r="54545" spans="4:5">
      <c r="D54545" s="122"/>
      <c r="E54545" s="122"/>
    </row>
    <row r="54546" spans="4:5">
      <c r="D54546" s="122"/>
      <c r="E54546" s="122"/>
    </row>
    <row r="54547" spans="4:5">
      <c r="D54547" s="122"/>
      <c r="E54547" s="122"/>
    </row>
    <row r="54548" spans="4:5">
      <c r="D54548" s="122"/>
      <c r="E54548" s="122"/>
    </row>
    <row r="54549" spans="4:5">
      <c r="D54549" s="122"/>
      <c r="E54549" s="122"/>
    </row>
    <row r="54550" spans="4:5">
      <c r="D54550" s="122"/>
      <c r="E54550" s="122"/>
    </row>
    <row r="54551" spans="4:5">
      <c r="D54551" s="122"/>
      <c r="E54551" s="122"/>
    </row>
    <row r="54552" spans="4:5">
      <c r="D54552" s="122"/>
      <c r="E54552" s="122"/>
    </row>
    <row r="54553" spans="4:5">
      <c r="D54553" s="122"/>
      <c r="E54553" s="122"/>
    </row>
    <row r="54554" spans="4:5">
      <c r="D54554" s="122"/>
      <c r="E54554" s="122"/>
    </row>
    <row r="54555" spans="4:5">
      <c r="D54555" s="122"/>
      <c r="E54555" s="122"/>
    </row>
    <row r="54556" spans="4:5">
      <c r="D54556" s="122"/>
      <c r="E54556" s="122"/>
    </row>
    <row r="54557" spans="4:5">
      <c r="D54557" s="122"/>
      <c r="E54557" s="122"/>
    </row>
    <row r="54558" spans="4:5">
      <c r="D54558" s="122"/>
      <c r="E54558" s="122"/>
    </row>
    <row r="54559" spans="4:5">
      <c r="D54559" s="122"/>
      <c r="E54559" s="122"/>
    </row>
    <row r="54560" spans="4:5">
      <c r="D54560" s="122"/>
      <c r="E54560" s="122"/>
    </row>
    <row r="54561" spans="4:5">
      <c r="D54561" s="122"/>
      <c r="E54561" s="122"/>
    </row>
    <row r="54562" spans="4:5">
      <c r="D54562" s="122"/>
      <c r="E54562" s="122"/>
    </row>
    <row r="54563" spans="4:5">
      <c r="D54563" s="122"/>
      <c r="E54563" s="122"/>
    </row>
    <row r="54564" spans="4:5">
      <c r="D54564" s="122"/>
      <c r="E54564" s="122"/>
    </row>
    <row r="54565" spans="4:5">
      <c r="D54565" s="122"/>
      <c r="E54565" s="122"/>
    </row>
    <row r="54566" spans="4:5">
      <c r="D54566" s="122"/>
      <c r="E54566" s="122"/>
    </row>
    <row r="54567" spans="4:5">
      <c r="D54567" s="122"/>
      <c r="E54567" s="122"/>
    </row>
    <row r="54568" spans="4:5">
      <c r="D54568" s="122"/>
      <c r="E54568" s="122"/>
    </row>
    <row r="54569" spans="4:5">
      <c r="D54569" s="122"/>
      <c r="E54569" s="122"/>
    </row>
    <row r="54570" spans="4:5">
      <c r="D54570" s="122"/>
      <c r="E54570" s="122"/>
    </row>
    <row r="54571" spans="4:5">
      <c r="D54571" s="122"/>
      <c r="E54571" s="122"/>
    </row>
    <row r="54572" spans="4:5">
      <c r="D54572" s="122"/>
      <c r="E54572" s="122"/>
    </row>
    <row r="54573" spans="4:5">
      <c r="D54573" s="122"/>
      <c r="E54573" s="122"/>
    </row>
    <row r="54574" spans="4:5">
      <c r="D54574" s="122"/>
      <c r="E54574" s="122"/>
    </row>
    <row r="54575" spans="4:5">
      <c r="D54575" s="122"/>
      <c r="E54575" s="122"/>
    </row>
    <row r="54576" spans="4:5">
      <c r="D54576" s="122"/>
      <c r="E54576" s="122"/>
    </row>
    <row r="54577" spans="4:5">
      <c r="D54577" s="122"/>
      <c r="E54577" s="122"/>
    </row>
    <row r="54578" spans="4:5">
      <c r="D54578" s="122"/>
      <c r="E54578" s="122"/>
    </row>
    <row r="54579" spans="4:5">
      <c r="D54579" s="122"/>
      <c r="E54579" s="122"/>
    </row>
    <row r="54580" spans="4:5">
      <c r="D54580" s="122"/>
      <c r="E54580" s="122"/>
    </row>
    <row r="54581" spans="4:5">
      <c r="D54581" s="122"/>
      <c r="E54581" s="122"/>
    </row>
    <row r="54582" spans="4:5">
      <c r="D54582" s="122"/>
      <c r="E54582" s="122"/>
    </row>
    <row r="54583" spans="4:5">
      <c r="D54583" s="122"/>
      <c r="E54583" s="122"/>
    </row>
    <row r="54584" spans="4:5">
      <c r="D54584" s="122"/>
      <c r="E54584" s="122"/>
    </row>
    <row r="54585" spans="4:5">
      <c r="D54585" s="122"/>
      <c r="E54585" s="122"/>
    </row>
    <row r="54586" spans="4:5">
      <c r="D54586" s="122"/>
      <c r="E54586" s="122"/>
    </row>
    <row r="54587" spans="4:5">
      <c r="D54587" s="122"/>
      <c r="E54587" s="122"/>
    </row>
    <row r="54588" spans="4:5">
      <c r="D54588" s="122"/>
      <c r="E54588" s="122"/>
    </row>
    <row r="54589" spans="4:5">
      <c r="D54589" s="122"/>
      <c r="E54589" s="122"/>
    </row>
    <row r="54590" spans="4:5">
      <c r="D54590" s="122"/>
      <c r="E54590" s="122"/>
    </row>
    <row r="54591" spans="4:5">
      <c r="D54591" s="122"/>
      <c r="E54591" s="122"/>
    </row>
    <row r="54592" spans="4:5">
      <c r="D54592" s="122"/>
      <c r="E54592" s="122"/>
    </row>
    <row r="54593" spans="4:5">
      <c r="D54593" s="122"/>
      <c r="E54593" s="122"/>
    </row>
    <row r="54594" spans="4:5">
      <c r="D54594" s="122"/>
      <c r="E54594" s="122"/>
    </row>
    <row r="54595" spans="4:5">
      <c r="D54595" s="122"/>
      <c r="E54595" s="122"/>
    </row>
    <row r="54596" spans="4:5">
      <c r="D54596" s="122"/>
      <c r="E54596" s="122"/>
    </row>
    <row r="54597" spans="4:5">
      <c r="D54597" s="122"/>
      <c r="E54597" s="122"/>
    </row>
    <row r="54598" spans="4:5">
      <c r="D54598" s="122"/>
      <c r="E54598" s="122"/>
    </row>
    <row r="54599" spans="4:5">
      <c r="D54599" s="122"/>
      <c r="E54599" s="122"/>
    </row>
    <row r="54600" spans="4:5">
      <c r="D54600" s="122"/>
      <c r="E54600" s="122"/>
    </row>
    <row r="54601" spans="4:5">
      <c r="D54601" s="122"/>
      <c r="E54601" s="122"/>
    </row>
    <row r="54602" spans="4:5">
      <c r="D54602" s="122"/>
      <c r="E54602" s="122"/>
    </row>
    <row r="54603" spans="4:5">
      <c r="D54603" s="122"/>
      <c r="E54603" s="122"/>
    </row>
    <row r="54604" spans="4:5">
      <c r="D54604" s="122"/>
      <c r="E54604" s="122"/>
    </row>
    <row r="54605" spans="4:5">
      <c r="D54605" s="122"/>
      <c r="E54605" s="122"/>
    </row>
    <row r="54606" spans="4:5">
      <c r="D54606" s="122"/>
      <c r="E54606" s="122"/>
    </row>
    <row r="54607" spans="4:5">
      <c r="D54607" s="122"/>
      <c r="E54607" s="122"/>
    </row>
    <row r="54608" spans="4:5">
      <c r="D54608" s="122"/>
      <c r="E54608" s="122"/>
    </row>
    <row r="54609" spans="4:5">
      <c r="D54609" s="122"/>
      <c r="E54609" s="122"/>
    </row>
    <row r="54610" spans="4:5">
      <c r="D54610" s="122"/>
      <c r="E54610" s="122"/>
    </row>
    <row r="54611" spans="4:5">
      <c r="D54611" s="122"/>
      <c r="E54611" s="122"/>
    </row>
    <row r="54612" spans="4:5">
      <c r="D54612" s="122"/>
      <c r="E54612" s="122"/>
    </row>
    <row r="54613" spans="4:5">
      <c r="D54613" s="122"/>
      <c r="E54613" s="122"/>
    </row>
    <row r="54614" spans="4:5">
      <c r="D54614" s="122"/>
      <c r="E54614" s="122"/>
    </row>
    <row r="54615" spans="4:5">
      <c r="D54615" s="122"/>
      <c r="E54615" s="122"/>
    </row>
    <row r="54616" spans="4:5">
      <c r="D54616" s="122"/>
      <c r="E54616" s="122"/>
    </row>
    <row r="54617" spans="4:5">
      <c r="D54617" s="122"/>
      <c r="E54617" s="122"/>
    </row>
    <row r="54618" spans="4:5">
      <c r="D54618" s="122"/>
      <c r="E54618" s="122"/>
    </row>
    <row r="54619" spans="4:5">
      <c r="D54619" s="122"/>
      <c r="E54619" s="122"/>
    </row>
    <row r="54620" spans="4:5">
      <c r="D54620" s="122"/>
      <c r="E54620" s="122"/>
    </row>
    <row r="54621" spans="4:5">
      <c r="D54621" s="122"/>
      <c r="E54621" s="122"/>
    </row>
    <row r="54622" spans="4:5">
      <c r="D54622" s="122"/>
      <c r="E54622" s="122"/>
    </row>
    <row r="54623" spans="4:5">
      <c r="D54623" s="122"/>
      <c r="E54623" s="122"/>
    </row>
    <row r="54624" spans="4:5">
      <c r="D54624" s="122"/>
      <c r="E54624" s="122"/>
    </row>
    <row r="54625" spans="4:5">
      <c r="D54625" s="122"/>
      <c r="E54625" s="122"/>
    </row>
    <row r="54626" spans="4:5">
      <c r="D54626" s="122"/>
      <c r="E54626" s="122"/>
    </row>
    <row r="54627" spans="4:5">
      <c r="D54627" s="122"/>
      <c r="E54627" s="122"/>
    </row>
    <row r="54628" spans="4:5">
      <c r="D54628" s="122"/>
      <c r="E54628" s="122"/>
    </row>
    <row r="54629" spans="4:5">
      <c r="D54629" s="122"/>
      <c r="E54629" s="122"/>
    </row>
    <row r="54630" spans="4:5">
      <c r="D54630" s="122"/>
      <c r="E54630" s="122"/>
    </row>
    <row r="54631" spans="4:5">
      <c r="D54631" s="122"/>
      <c r="E54631" s="122"/>
    </row>
    <row r="54632" spans="4:5">
      <c r="D54632" s="122"/>
      <c r="E54632" s="122"/>
    </row>
    <row r="54633" spans="4:5">
      <c r="D54633" s="122"/>
      <c r="E54633" s="122"/>
    </row>
    <row r="54634" spans="4:5">
      <c r="D54634" s="122"/>
      <c r="E54634" s="122"/>
    </row>
    <row r="54635" spans="4:5">
      <c r="D54635" s="122"/>
      <c r="E54635" s="122"/>
    </row>
    <row r="54636" spans="4:5">
      <c r="D54636" s="122"/>
      <c r="E54636" s="122"/>
    </row>
    <row r="54637" spans="4:5">
      <c r="D54637" s="122"/>
      <c r="E54637" s="122"/>
    </row>
    <row r="54638" spans="4:5">
      <c r="D54638" s="122"/>
      <c r="E54638" s="122"/>
    </row>
    <row r="54639" spans="4:5">
      <c r="D54639" s="122"/>
      <c r="E54639" s="122"/>
    </row>
    <row r="54640" spans="4:5">
      <c r="D54640" s="122"/>
      <c r="E54640" s="122"/>
    </row>
    <row r="54641" spans="4:5">
      <c r="D54641" s="122"/>
      <c r="E54641" s="122"/>
    </row>
    <row r="54642" spans="4:5">
      <c r="D54642" s="122"/>
      <c r="E54642" s="122"/>
    </row>
    <row r="54643" spans="4:5">
      <c r="D54643" s="122"/>
      <c r="E54643" s="122"/>
    </row>
    <row r="54644" spans="4:5">
      <c r="D54644" s="122"/>
      <c r="E54644" s="122"/>
    </row>
    <row r="54645" spans="4:5">
      <c r="D54645" s="122"/>
      <c r="E54645" s="122"/>
    </row>
    <row r="54646" spans="4:5">
      <c r="D54646" s="122"/>
      <c r="E54646" s="122"/>
    </row>
    <row r="54647" spans="4:5">
      <c r="D54647" s="122"/>
      <c r="E54647" s="122"/>
    </row>
    <row r="54648" spans="4:5">
      <c r="D54648" s="122"/>
      <c r="E54648" s="122"/>
    </row>
    <row r="54649" spans="4:5">
      <c r="D54649" s="122"/>
      <c r="E54649" s="122"/>
    </row>
    <row r="54650" spans="4:5">
      <c r="D54650" s="122"/>
      <c r="E54650" s="122"/>
    </row>
    <row r="54651" spans="4:5">
      <c r="D54651" s="122"/>
      <c r="E54651" s="122"/>
    </row>
    <row r="54652" spans="4:5">
      <c r="D54652" s="122"/>
      <c r="E54652" s="122"/>
    </row>
    <row r="54653" spans="4:5">
      <c r="D54653" s="122"/>
      <c r="E54653" s="122"/>
    </row>
    <row r="54654" spans="4:5">
      <c r="D54654" s="122"/>
      <c r="E54654" s="122"/>
    </row>
    <row r="54655" spans="4:5">
      <c r="D54655" s="122"/>
      <c r="E54655" s="122"/>
    </row>
    <row r="54656" spans="4:5">
      <c r="D54656" s="122"/>
      <c r="E54656" s="122"/>
    </row>
    <row r="54657" spans="4:5">
      <c r="D54657" s="122"/>
      <c r="E54657" s="122"/>
    </row>
    <row r="54658" spans="4:5">
      <c r="D54658" s="122"/>
      <c r="E54658" s="122"/>
    </row>
    <row r="54659" spans="4:5">
      <c r="D54659" s="122"/>
      <c r="E54659" s="122"/>
    </row>
    <row r="54660" spans="4:5">
      <c r="D54660" s="122"/>
      <c r="E54660" s="122"/>
    </row>
    <row r="54661" spans="4:5">
      <c r="D54661" s="122"/>
      <c r="E54661" s="122"/>
    </row>
    <row r="54662" spans="4:5">
      <c r="D54662" s="122"/>
      <c r="E54662" s="122"/>
    </row>
    <row r="54663" spans="4:5">
      <c r="D54663" s="122"/>
      <c r="E54663" s="122"/>
    </row>
    <row r="54664" spans="4:5">
      <c r="D54664" s="122"/>
      <c r="E54664" s="122"/>
    </row>
    <row r="54665" spans="4:5">
      <c r="D54665" s="122"/>
      <c r="E54665" s="122"/>
    </row>
    <row r="54666" spans="4:5">
      <c r="D54666" s="122"/>
      <c r="E54666" s="122"/>
    </row>
    <row r="54667" spans="4:5">
      <c r="D54667" s="122"/>
      <c r="E54667" s="122"/>
    </row>
    <row r="54668" spans="4:5">
      <c r="D54668" s="122"/>
      <c r="E54668" s="122"/>
    </row>
    <row r="54669" spans="4:5">
      <c r="D54669" s="122"/>
      <c r="E54669" s="122"/>
    </row>
    <row r="54670" spans="4:5">
      <c r="D54670" s="122"/>
      <c r="E54670" s="122"/>
    </row>
    <row r="54671" spans="4:5">
      <c r="D54671" s="122"/>
      <c r="E54671" s="122"/>
    </row>
    <row r="54672" spans="4:5">
      <c r="D54672" s="122"/>
      <c r="E54672" s="122"/>
    </row>
    <row r="54673" spans="4:5">
      <c r="D54673" s="122"/>
      <c r="E54673" s="122"/>
    </row>
    <row r="54674" spans="4:5">
      <c r="D54674" s="122"/>
      <c r="E54674" s="122"/>
    </row>
    <row r="54675" spans="4:5">
      <c r="D54675" s="122"/>
      <c r="E54675" s="122"/>
    </row>
    <row r="54676" spans="4:5">
      <c r="D54676" s="122"/>
      <c r="E54676" s="122"/>
    </row>
    <row r="54677" spans="4:5">
      <c r="D54677" s="122"/>
      <c r="E54677" s="122"/>
    </row>
    <row r="54678" spans="4:5">
      <c r="D54678" s="122"/>
      <c r="E54678" s="122"/>
    </row>
    <row r="54679" spans="4:5">
      <c r="D54679" s="122"/>
      <c r="E54679" s="122"/>
    </row>
    <row r="54680" spans="4:5">
      <c r="D54680" s="122"/>
      <c r="E54680" s="122"/>
    </row>
    <row r="54681" spans="4:5">
      <c r="D54681" s="122"/>
      <c r="E54681" s="122"/>
    </row>
    <row r="54682" spans="4:5">
      <c r="D54682" s="122"/>
      <c r="E54682" s="122"/>
    </row>
    <row r="54683" spans="4:5">
      <c r="D54683" s="122"/>
      <c r="E54683" s="122"/>
    </row>
    <row r="54684" spans="4:5">
      <c r="D54684" s="122"/>
      <c r="E54684" s="122"/>
    </row>
    <row r="54685" spans="4:5">
      <c r="D54685" s="122"/>
      <c r="E54685" s="122"/>
    </row>
    <row r="54686" spans="4:5">
      <c r="D54686" s="122"/>
      <c r="E54686" s="122"/>
    </row>
    <row r="54687" spans="4:5">
      <c r="D54687" s="122"/>
      <c r="E54687" s="122"/>
    </row>
    <row r="54688" spans="4:5">
      <c r="D54688" s="122"/>
      <c r="E54688" s="122"/>
    </row>
    <row r="54689" spans="4:5">
      <c r="D54689" s="122"/>
      <c r="E54689" s="122"/>
    </row>
    <row r="54690" spans="4:5">
      <c r="D54690" s="122"/>
      <c r="E54690" s="122"/>
    </row>
    <row r="54691" spans="4:5">
      <c r="D54691" s="122"/>
      <c r="E54691" s="122"/>
    </row>
    <row r="54692" spans="4:5">
      <c r="D54692" s="122"/>
      <c r="E54692" s="122"/>
    </row>
    <row r="54693" spans="4:5">
      <c r="D54693" s="122"/>
      <c r="E54693" s="122"/>
    </row>
    <row r="54694" spans="4:5">
      <c r="D54694" s="122"/>
      <c r="E54694" s="122"/>
    </row>
    <row r="54695" spans="4:5">
      <c r="D54695" s="122"/>
      <c r="E54695" s="122"/>
    </row>
    <row r="54696" spans="4:5">
      <c r="D54696" s="122"/>
      <c r="E54696" s="122"/>
    </row>
    <row r="54697" spans="4:5">
      <c r="D54697" s="122"/>
      <c r="E54697" s="122"/>
    </row>
    <row r="54698" spans="4:5">
      <c r="D54698" s="122"/>
      <c r="E54698" s="122"/>
    </row>
    <row r="54699" spans="4:5">
      <c r="D54699" s="122"/>
      <c r="E54699" s="122"/>
    </row>
    <row r="54700" spans="4:5">
      <c r="D54700" s="122"/>
      <c r="E54700" s="122"/>
    </row>
    <row r="54701" spans="4:5">
      <c r="D54701" s="122"/>
      <c r="E54701" s="122"/>
    </row>
    <row r="54702" spans="4:5">
      <c r="D54702" s="122"/>
      <c r="E54702" s="122"/>
    </row>
    <row r="54703" spans="4:5">
      <c r="D54703" s="122"/>
      <c r="E54703" s="122"/>
    </row>
    <row r="54704" spans="4:5">
      <c r="D54704" s="122"/>
      <c r="E54704" s="122"/>
    </row>
    <row r="54705" spans="4:5">
      <c r="D54705" s="122"/>
      <c r="E54705" s="122"/>
    </row>
    <row r="54706" spans="4:5">
      <c r="D54706" s="122"/>
      <c r="E54706" s="122"/>
    </row>
    <row r="54707" spans="4:5">
      <c r="D54707" s="122"/>
      <c r="E54707" s="122"/>
    </row>
    <row r="54708" spans="4:5">
      <c r="D54708" s="122"/>
      <c r="E54708" s="122"/>
    </row>
    <row r="54709" spans="4:5">
      <c r="D54709" s="122"/>
      <c r="E54709" s="122"/>
    </row>
    <row r="54710" spans="4:5">
      <c r="D54710" s="122"/>
      <c r="E54710" s="122"/>
    </row>
    <row r="54711" spans="4:5">
      <c r="D54711" s="122"/>
      <c r="E54711" s="122"/>
    </row>
    <row r="54712" spans="4:5">
      <c r="D54712" s="122"/>
      <c r="E54712" s="122"/>
    </row>
    <row r="54713" spans="4:5">
      <c r="D54713" s="122"/>
      <c r="E54713" s="122"/>
    </row>
    <row r="54714" spans="4:5">
      <c r="D54714" s="122"/>
      <c r="E54714" s="122"/>
    </row>
    <row r="54715" spans="4:5">
      <c r="D54715" s="122"/>
      <c r="E54715" s="122"/>
    </row>
    <row r="54716" spans="4:5">
      <c r="D54716" s="122"/>
      <c r="E54716" s="122"/>
    </row>
    <row r="54717" spans="4:5">
      <c r="D54717" s="122"/>
      <c r="E54717" s="122"/>
    </row>
    <row r="54718" spans="4:5">
      <c r="D54718" s="122"/>
      <c r="E54718" s="122"/>
    </row>
    <row r="54719" spans="4:5">
      <c r="D54719" s="122"/>
      <c r="E54719" s="122"/>
    </row>
    <row r="54720" spans="4:5">
      <c r="D54720" s="122"/>
      <c r="E54720" s="122"/>
    </row>
    <row r="54721" spans="4:5">
      <c r="D54721" s="122"/>
      <c r="E54721" s="122"/>
    </row>
    <row r="54722" spans="4:5">
      <c r="D54722" s="122"/>
      <c r="E54722" s="122"/>
    </row>
    <row r="54723" spans="4:5">
      <c r="D54723" s="122"/>
      <c r="E54723" s="122"/>
    </row>
    <row r="54724" spans="4:5">
      <c r="D54724" s="122"/>
      <c r="E54724" s="122"/>
    </row>
    <row r="54725" spans="4:5">
      <c r="D54725" s="122"/>
      <c r="E54725" s="122"/>
    </row>
    <row r="54726" spans="4:5">
      <c r="D54726" s="122"/>
      <c r="E54726" s="122"/>
    </row>
    <row r="54727" spans="4:5">
      <c r="D54727" s="122"/>
      <c r="E54727" s="122"/>
    </row>
    <row r="54728" spans="4:5">
      <c r="D54728" s="122"/>
      <c r="E54728" s="122"/>
    </row>
    <row r="54729" spans="4:5">
      <c r="D54729" s="122"/>
      <c r="E54729" s="122"/>
    </row>
    <row r="54730" spans="4:5">
      <c r="D54730" s="122"/>
      <c r="E54730" s="122"/>
    </row>
    <row r="54731" spans="4:5">
      <c r="D54731" s="122"/>
      <c r="E54731" s="122"/>
    </row>
    <row r="54732" spans="4:5">
      <c r="D54732" s="122"/>
      <c r="E54732" s="122"/>
    </row>
    <row r="54733" spans="4:5">
      <c r="D54733" s="122"/>
      <c r="E54733" s="122"/>
    </row>
    <row r="54734" spans="4:5">
      <c r="D54734" s="122"/>
      <c r="E54734" s="122"/>
    </row>
    <row r="54735" spans="4:5">
      <c r="D54735" s="122"/>
      <c r="E54735" s="122"/>
    </row>
    <row r="54736" spans="4:5">
      <c r="D54736" s="122"/>
      <c r="E54736" s="122"/>
    </row>
    <row r="54737" spans="4:5">
      <c r="D54737" s="122"/>
      <c r="E54737" s="122"/>
    </row>
    <row r="54738" spans="4:5">
      <c r="D54738" s="122"/>
      <c r="E54738" s="122"/>
    </row>
    <row r="54739" spans="4:5">
      <c r="D54739" s="122"/>
      <c r="E54739" s="122"/>
    </row>
    <row r="54740" spans="4:5">
      <c r="D54740" s="122"/>
      <c r="E54740" s="122"/>
    </row>
    <row r="54741" spans="4:5">
      <c r="D54741" s="122"/>
      <c r="E54741" s="122"/>
    </row>
    <row r="54742" spans="4:5">
      <c r="D54742" s="122"/>
      <c r="E54742" s="122"/>
    </row>
    <row r="54743" spans="4:5">
      <c r="D54743" s="122"/>
      <c r="E54743" s="122"/>
    </row>
    <row r="54744" spans="4:5">
      <c r="D54744" s="122"/>
      <c r="E54744" s="122"/>
    </row>
    <row r="54745" spans="4:5">
      <c r="D54745" s="122"/>
      <c r="E54745" s="122"/>
    </row>
    <row r="54746" spans="4:5">
      <c r="D54746" s="122"/>
      <c r="E54746" s="122"/>
    </row>
    <row r="54747" spans="4:5">
      <c r="D54747" s="122"/>
      <c r="E54747" s="122"/>
    </row>
    <row r="54748" spans="4:5">
      <c r="D54748" s="122"/>
      <c r="E54748" s="122"/>
    </row>
    <row r="54749" spans="4:5">
      <c r="D54749" s="122"/>
      <c r="E54749" s="122"/>
    </row>
    <row r="54750" spans="4:5">
      <c r="D54750" s="122"/>
      <c r="E54750" s="122"/>
    </row>
    <row r="54751" spans="4:5">
      <c r="D54751" s="122"/>
      <c r="E54751" s="122"/>
    </row>
    <row r="54752" spans="4:5">
      <c r="D54752" s="122"/>
      <c r="E54752" s="122"/>
    </row>
    <row r="54753" spans="4:5">
      <c r="D54753" s="122"/>
      <c r="E54753" s="122"/>
    </row>
    <row r="54754" spans="4:5">
      <c r="D54754" s="122"/>
      <c r="E54754" s="122"/>
    </row>
    <row r="54755" spans="4:5">
      <c r="D54755" s="122"/>
      <c r="E54755" s="122"/>
    </row>
    <row r="54756" spans="4:5">
      <c r="D54756" s="122"/>
      <c r="E54756" s="122"/>
    </row>
    <row r="54757" spans="4:5">
      <c r="D54757" s="122"/>
      <c r="E54757" s="122"/>
    </row>
    <row r="54758" spans="4:5">
      <c r="D54758" s="122"/>
      <c r="E54758" s="122"/>
    </row>
    <row r="54759" spans="4:5">
      <c r="D54759" s="122"/>
      <c r="E54759" s="122"/>
    </row>
    <row r="54760" spans="4:5">
      <c r="D54760" s="122"/>
      <c r="E54760" s="122"/>
    </row>
    <row r="54761" spans="4:5">
      <c r="D54761" s="122"/>
      <c r="E54761" s="122"/>
    </row>
    <row r="54762" spans="4:5">
      <c r="D54762" s="122"/>
      <c r="E54762" s="122"/>
    </row>
    <row r="54763" spans="4:5">
      <c r="D54763" s="122"/>
      <c r="E54763" s="122"/>
    </row>
    <row r="54764" spans="4:5">
      <c r="D54764" s="122"/>
      <c r="E54764" s="122"/>
    </row>
    <row r="54765" spans="4:5">
      <c r="D54765" s="122"/>
      <c r="E54765" s="122"/>
    </row>
    <row r="54766" spans="4:5">
      <c r="D54766" s="122"/>
      <c r="E54766" s="122"/>
    </row>
    <row r="54767" spans="4:5">
      <c r="D54767" s="122"/>
      <c r="E54767" s="122"/>
    </row>
    <row r="54768" spans="4:5">
      <c r="D54768" s="122"/>
      <c r="E54768" s="122"/>
    </row>
    <row r="54769" spans="4:5">
      <c r="D54769" s="122"/>
      <c r="E54769" s="122"/>
    </row>
    <row r="54770" spans="4:5">
      <c r="D54770" s="122"/>
      <c r="E54770" s="122"/>
    </row>
    <row r="54771" spans="4:5">
      <c r="D54771" s="122"/>
      <c r="E54771" s="122"/>
    </row>
    <row r="54772" spans="4:5">
      <c r="D54772" s="122"/>
      <c r="E54772" s="122"/>
    </row>
    <row r="54773" spans="4:5">
      <c r="D54773" s="122"/>
      <c r="E54773" s="122"/>
    </row>
    <row r="54774" spans="4:5">
      <c r="D54774" s="122"/>
      <c r="E54774" s="122"/>
    </row>
    <row r="54775" spans="4:5">
      <c r="D54775" s="122"/>
      <c r="E54775" s="122"/>
    </row>
    <row r="54776" spans="4:5">
      <c r="D54776" s="122"/>
      <c r="E54776" s="122"/>
    </row>
    <row r="54777" spans="4:5">
      <c r="D54777" s="122"/>
      <c r="E54777" s="122"/>
    </row>
    <row r="54778" spans="4:5">
      <c r="D54778" s="122"/>
      <c r="E54778" s="122"/>
    </row>
    <row r="54779" spans="4:5">
      <c r="D54779" s="122"/>
      <c r="E54779" s="122"/>
    </row>
    <row r="54780" spans="4:5">
      <c r="D54780" s="122"/>
      <c r="E54780" s="122"/>
    </row>
    <row r="54781" spans="4:5">
      <c r="D54781" s="122"/>
      <c r="E54781" s="122"/>
    </row>
    <row r="54782" spans="4:5">
      <c r="D54782" s="122"/>
      <c r="E54782" s="122"/>
    </row>
    <row r="54783" spans="4:5">
      <c r="D54783" s="122"/>
      <c r="E54783" s="122"/>
    </row>
    <row r="54784" spans="4:5">
      <c r="D54784" s="122"/>
      <c r="E54784" s="122"/>
    </row>
    <row r="54785" spans="4:5">
      <c r="D54785" s="122"/>
      <c r="E54785" s="122"/>
    </row>
    <row r="54786" spans="4:5">
      <c r="D54786" s="122"/>
      <c r="E54786" s="122"/>
    </row>
    <row r="54787" spans="4:5">
      <c r="D54787" s="122"/>
      <c r="E54787" s="122"/>
    </row>
    <row r="54788" spans="4:5">
      <c r="D54788" s="122"/>
      <c r="E54788" s="122"/>
    </row>
    <row r="54789" spans="4:5">
      <c r="D54789" s="122"/>
      <c r="E54789" s="122"/>
    </row>
    <row r="54790" spans="4:5">
      <c r="D54790" s="122"/>
      <c r="E54790" s="122"/>
    </row>
    <row r="54791" spans="4:5">
      <c r="D54791" s="122"/>
      <c r="E54791" s="122"/>
    </row>
    <row r="54792" spans="4:5">
      <c r="D54792" s="122"/>
      <c r="E54792" s="122"/>
    </row>
    <row r="54793" spans="4:5">
      <c r="D54793" s="122"/>
      <c r="E54793" s="122"/>
    </row>
    <row r="54794" spans="4:5">
      <c r="D54794" s="122"/>
      <c r="E54794" s="122"/>
    </row>
    <row r="54795" spans="4:5">
      <c r="D54795" s="122"/>
      <c r="E54795" s="122"/>
    </row>
    <row r="54796" spans="4:5">
      <c r="D54796" s="122"/>
      <c r="E54796" s="122"/>
    </row>
    <row r="54797" spans="4:5">
      <c r="D54797" s="122"/>
      <c r="E54797" s="122"/>
    </row>
    <row r="54798" spans="4:5">
      <c r="D54798" s="122"/>
      <c r="E54798" s="122"/>
    </row>
    <row r="54799" spans="4:5">
      <c r="D54799" s="122"/>
      <c r="E54799" s="122"/>
    </row>
    <row r="54800" spans="4:5">
      <c r="D54800" s="122"/>
      <c r="E54800" s="122"/>
    </row>
    <row r="54801" spans="4:5">
      <c r="D54801" s="122"/>
      <c r="E54801" s="122"/>
    </row>
    <row r="54802" spans="4:5">
      <c r="D54802" s="122"/>
      <c r="E54802" s="122"/>
    </row>
    <row r="54803" spans="4:5">
      <c r="D54803" s="122"/>
      <c r="E54803" s="122"/>
    </row>
    <row r="54804" spans="4:5">
      <c r="D54804" s="122"/>
      <c r="E54804" s="122"/>
    </row>
    <row r="54805" spans="4:5">
      <c r="D54805" s="122"/>
      <c r="E54805" s="122"/>
    </row>
    <row r="54806" spans="4:5">
      <c r="D54806" s="122"/>
      <c r="E54806" s="122"/>
    </row>
    <row r="54807" spans="4:5">
      <c r="D54807" s="122"/>
      <c r="E54807" s="122"/>
    </row>
    <row r="54808" spans="4:5">
      <c r="D54808" s="122"/>
      <c r="E54808" s="122"/>
    </row>
    <row r="54809" spans="4:5">
      <c r="D54809" s="122"/>
      <c r="E54809" s="122"/>
    </row>
    <row r="54810" spans="4:5">
      <c r="D54810" s="122"/>
      <c r="E54810" s="122"/>
    </row>
    <row r="54811" spans="4:5">
      <c r="D54811" s="122"/>
      <c r="E54811" s="122"/>
    </row>
    <row r="54812" spans="4:5">
      <c r="D54812" s="122"/>
      <c r="E54812" s="122"/>
    </row>
    <row r="54813" spans="4:5">
      <c r="D54813" s="122"/>
      <c r="E54813" s="122"/>
    </row>
    <row r="54814" spans="4:5">
      <c r="D54814" s="122"/>
      <c r="E54814" s="122"/>
    </row>
    <row r="54815" spans="4:5">
      <c r="D54815" s="122"/>
      <c r="E54815" s="122"/>
    </row>
    <row r="54816" spans="4:5">
      <c r="D54816" s="122"/>
      <c r="E54816" s="122"/>
    </row>
    <row r="54817" spans="4:5">
      <c r="D54817" s="122"/>
      <c r="E54817" s="122"/>
    </row>
    <row r="54818" spans="4:5">
      <c r="D54818" s="122"/>
      <c r="E54818" s="122"/>
    </row>
    <row r="54819" spans="4:5">
      <c r="D54819" s="122"/>
      <c r="E54819" s="122"/>
    </row>
    <row r="54820" spans="4:5">
      <c r="D54820" s="122"/>
      <c r="E54820" s="122"/>
    </row>
    <row r="54821" spans="4:5">
      <c r="D54821" s="122"/>
      <c r="E54821" s="122"/>
    </row>
    <row r="54822" spans="4:5">
      <c r="D54822" s="122"/>
      <c r="E54822" s="122"/>
    </row>
    <row r="54823" spans="4:5">
      <c r="D54823" s="122"/>
      <c r="E54823" s="122"/>
    </row>
    <row r="54824" spans="4:5">
      <c r="D54824" s="122"/>
      <c r="E54824" s="122"/>
    </row>
    <row r="54825" spans="4:5">
      <c r="D54825" s="122"/>
      <c r="E54825" s="122"/>
    </row>
    <row r="54826" spans="4:5">
      <c r="D54826" s="122"/>
      <c r="E54826" s="122"/>
    </row>
    <row r="54827" spans="4:5">
      <c r="D54827" s="122"/>
      <c r="E54827" s="122"/>
    </row>
    <row r="54828" spans="4:5">
      <c r="D54828" s="122"/>
      <c r="E54828" s="122"/>
    </row>
    <row r="54829" spans="4:5">
      <c r="D54829" s="122"/>
      <c r="E54829" s="122"/>
    </row>
    <row r="54830" spans="4:5">
      <c r="D54830" s="122"/>
      <c r="E54830" s="122"/>
    </row>
    <row r="54831" spans="4:5">
      <c r="D54831" s="122"/>
      <c r="E54831" s="122"/>
    </row>
    <row r="54832" spans="4:5">
      <c r="D54832" s="122"/>
      <c r="E54832" s="122"/>
    </row>
    <row r="54833" spans="4:5">
      <c r="D54833" s="122"/>
      <c r="E54833" s="122"/>
    </row>
    <row r="54834" spans="4:5">
      <c r="D54834" s="122"/>
      <c r="E54834" s="122"/>
    </row>
    <row r="54835" spans="4:5">
      <c r="D54835" s="122"/>
      <c r="E54835" s="122"/>
    </row>
    <row r="54836" spans="4:5">
      <c r="D54836" s="122"/>
      <c r="E54836" s="122"/>
    </row>
    <row r="54837" spans="4:5">
      <c r="D54837" s="122"/>
      <c r="E54837" s="122"/>
    </row>
    <row r="54838" spans="4:5">
      <c r="D54838" s="122"/>
      <c r="E54838" s="122"/>
    </row>
    <row r="54839" spans="4:5">
      <c r="D54839" s="122"/>
      <c r="E54839" s="122"/>
    </row>
    <row r="54840" spans="4:5">
      <c r="D54840" s="122"/>
      <c r="E54840" s="122"/>
    </row>
    <row r="54841" spans="4:5">
      <c r="D54841" s="122"/>
      <c r="E54841" s="122"/>
    </row>
    <row r="54842" spans="4:5">
      <c r="D54842" s="122"/>
      <c r="E54842" s="122"/>
    </row>
    <row r="54843" spans="4:5">
      <c r="D54843" s="122"/>
      <c r="E54843" s="122"/>
    </row>
    <row r="54844" spans="4:5">
      <c r="D54844" s="122"/>
      <c r="E54844" s="122"/>
    </row>
    <row r="54845" spans="4:5">
      <c r="D54845" s="122"/>
      <c r="E54845" s="122"/>
    </row>
    <row r="54846" spans="4:5">
      <c r="D54846" s="122"/>
      <c r="E54846" s="122"/>
    </row>
    <row r="54847" spans="4:5">
      <c r="D54847" s="122"/>
      <c r="E54847" s="122"/>
    </row>
    <row r="54848" spans="4:5">
      <c r="D54848" s="122"/>
      <c r="E54848" s="122"/>
    </row>
    <row r="54849" spans="4:5">
      <c r="D54849" s="122"/>
      <c r="E54849" s="122"/>
    </row>
    <row r="54850" spans="4:5">
      <c r="D54850" s="122"/>
      <c r="E54850" s="122"/>
    </row>
    <row r="54851" spans="4:5">
      <c r="D54851" s="122"/>
      <c r="E54851" s="122"/>
    </row>
    <row r="54852" spans="4:5">
      <c r="D54852" s="122"/>
      <c r="E54852" s="122"/>
    </row>
    <row r="54853" spans="4:5">
      <c r="D54853" s="122"/>
      <c r="E54853" s="122"/>
    </row>
    <row r="54854" spans="4:5">
      <c r="D54854" s="122"/>
      <c r="E54854" s="122"/>
    </row>
    <row r="54855" spans="4:5">
      <c r="D54855" s="122"/>
      <c r="E54855" s="122"/>
    </row>
    <row r="54856" spans="4:5">
      <c r="D54856" s="122"/>
      <c r="E54856" s="122"/>
    </row>
    <row r="54857" spans="4:5">
      <c r="D54857" s="122"/>
      <c r="E54857" s="122"/>
    </row>
    <row r="54858" spans="4:5">
      <c r="D54858" s="122"/>
      <c r="E54858" s="122"/>
    </row>
    <row r="54859" spans="4:5">
      <c r="D54859" s="122"/>
      <c r="E54859" s="122"/>
    </row>
    <row r="54860" spans="4:5">
      <c r="D54860" s="122"/>
      <c r="E54860" s="122"/>
    </row>
    <row r="54861" spans="4:5">
      <c r="D54861" s="122"/>
      <c r="E54861" s="122"/>
    </row>
    <row r="54862" spans="4:5">
      <c r="D54862" s="122"/>
      <c r="E54862" s="122"/>
    </row>
    <row r="54863" spans="4:5">
      <c r="D54863" s="122"/>
      <c r="E54863" s="122"/>
    </row>
    <row r="54864" spans="4:5">
      <c r="D54864" s="122"/>
      <c r="E54864" s="122"/>
    </row>
    <row r="54865" spans="4:5">
      <c r="D54865" s="122"/>
      <c r="E54865" s="122"/>
    </row>
    <row r="54866" spans="4:5">
      <c r="D54866" s="122"/>
      <c r="E54866" s="122"/>
    </row>
    <row r="54867" spans="4:5">
      <c r="D54867" s="122"/>
      <c r="E54867" s="122"/>
    </row>
    <row r="54868" spans="4:5">
      <c r="D54868" s="122"/>
      <c r="E54868" s="122"/>
    </row>
    <row r="54869" spans="4:5">
      <c r="D54869" s="122"/>
      <c r="E54869" s="122"/>
    </row>
    <row r="54870" spans="4:5">
      <c r="D54870" s="122"/>
      <c r="E54870" s="122"/>
    </row>
    <row r="54871" spans="4:5">
      <c r="D54871" s="122"/>
      <c r="E54871" s="122"/>
    </row>
    <row r="54872" spans="4:5">
      <c r="D54872" s="122"/>
      <c r="E54872" s="122"/>
    </row>
    <row r="54873" spans="4:5">
      <c r="D54873" s="122"/>
      <c r="E54873" s="122"/>
    </row>
    <row r="54874" spans="4:5">
      <c r="D54874" s="122"/>
      <c r="E54874" s="122"/>
    </row>
    <row r="54875" spans="4:5">
      <c r="D54875" s="122"/>
      <c r="E54875" s="122"/>
    </row>
    <row r="54876" spans="4:5">
      <c r="D54876" s="122"/>
      <c r="E54876" s="122"/>
    </row>
    <row r="54877" spans="4:5">
      <c r="D54877" s="122"/>
      <c r="E54877" s="122"/>
    </row>
    <row r="54878" spans="4:5">
      <c r="D54878" s="122"/>
      <c r="E54878" s="122"/>
    </row>
    <row r="54879" spans="4:5">
      <c r="D54879" s="122"/>
      <c r="E54879" s="122"/>
    </row>
    <row r="54880" spans="4:5">
      <c r="D54880" s="122"/>
      <c r="E54880" s="122"/>
    </row>
    <row r="54881" spans="4:5">
      <c r="D54881" s="122"/>
      <c r="E54881" s="122"/>
    </row>
    <row r="54882" spans="4:5">
      <c r="D54882" s="122"/>
      <c r="E54882" s="122"/>
    </row>
    <row r="54883" spans="4:5">
      <c r="D54883" s="122"/>
      <c r="E54883" s="122"/>
    </row>
    <row r="54884" spans="4:5">
      <c r="D54884" s="122"/>
      <c r="E54884" s="122"/>
    </row>
    <row r="54885" spans="4:5">
      <c r="D54885" s="122"/>
      <c r="E54885" s="122"/>
    </row>
    <row r="54886" spans="4:5">
      <c r="D54886" s="122"/>
      <c r="E54886" s="122"/>
    </row>
    <row r="54887" spans="4:5">
      <c r="D54887" s="122"/>
      <c r="E54887" s="122"/>
    </row>
    <row r="54888" spans="4:5">
      <c r="D54888" s="122"/>
      <c r="E54888" s="122"/>
    </row>
    <row r="54889" spans="4:5">
      <c r="D54889" s="122"/>
      <c r="E54889" s="122"/>
    </row>
    <row r="54890" spans="4:5">
      <c r="D54890" s="122"/>
      <c r="E54890" s="122"/>
    </row>
    <row r="54891" spans="4:5">
      <c r="D54891" s="122"/>
      <c r="E54891" s="122"/>
    </row>
    <row r="54892" spans="4:5">
      <c r="D54892" s="122"/>
      <c r="E54892" s="122"/>
    </row>
    <row r="54893" spans="4:5">
      <c r="D54893" s="122"/>
      <c r="E54893" s="122"/>
    </row>
    <row r="54894" spans="4:5">
      <c r="D54894" s="122"/>
      <c r="E54894" s="122"/>
    </row>
    <row r="54895" spans="4:5">
      <c r="D54895" s="122"/>
      <c r="E54895" s="122"/>
    </row>
    <row r="54896" spans="4:5">
      <c r="D54896" s="122"/>
      <c r="E54896" s="122"/>
    </row>
    <row r="54897" spans="4:5">
      <c r="D54897" s="122"/>
      <c r="E54897" s="122"/>
    </row>
    <row r="54898" spans="4:5">
      <c r="D54898" s="122"/>
      <c r="E54898" s="122"/>
    </row>
    <row r="54899" spans="4:5">
      <c r="D54899" s="122"/>
      <c r="E54899" s="122"/>
    </row>
    <row r="54900" spans="4:5">
      <c r="D54900" s="122"/>
      <c r="E54900" s="122"/>
    </row>
    <row r="54901" spans="4:5">
      <c r="D54901" s="122"/>
      <c r="E54901" s="122"/>
    </row>
    <row r="54902" spans="4:5">
      <c r="D54902" s="122"/>
      <c r="E54902" s="122"/>
    </row>
    <row r="54903" spans="4:5">
      <c r="D54903" s="122"/>
      <c r="E54903" s="122"/>
    </row>
    <row r="54904" spans="4:5">
      <c r="D54904" s="122"/>
      <c r="E54904" s="122"/>
    </row>
    <row r="54905" spans="4:5">
      <c r="D54905" s="122"/>
      <c r="E54905" s="122"/>
    </row>
    <row r="54906" spans="4:5">
      <c r="D54906" s="122"/>
      <c r="E54906" s="122"/>
    </row>
    <row r="54907" spans="4:5">
      <c r="D54907" s="122"/>
      <c r="E54907" s="122"/>
    </row>
    <row r="54908" spans="4:5">
      <c r="D54908" s="122"/>
      <c r="E54908" s="122"/>
    </row>
    <row r="54909" spans="4:5">
      <c r="D54909" s="122"/>
      <c r="E54909" s="122"/>
    </row>
    <row r="54910" spans="4:5">
      <c r="D54910" s="122"/>
      <c r="E54910" s="122"/>
    </row>
    <row r="54911" spans="4:5">
      <c r="D54911" s="122"/>
      <c r="E54911" s="122"/>
    </row>
    <row r="54912" spans="4:5">
      <c r="D54912" s="122"/>
      <c r="E54912" s="122"/>
    </row>
    <row r="54913" spans="4:5">
      <c r="D54913" s="122"/>
      <c r="E54913" s="122"/>
    </row>
    <row r="54914" spans="4:5">
      <c r="D54914" s="122"/>
      <c r="E54914" s="122"/>
    </row>
    <row r="54915" spans="4:5">
      <c r="D54915" s="122"/>
      <c r="E54915" s="122"/>
    </row>
    <row r="54916" spans="4:5">
      <c r="D54916" s="122"/>
      <c r="E54916" s="122"/>
    </row>
    <row r="54917" spans="4:5">
      <c r="D54917" s="122"/>
      <c r="E54917" s="122"/>
    </row>
    <row r="54918" spans="4:5">
      <c r="D54918" s="122"/>
      <c r="E54918" s="122"/>
    </row>
    <row r="54919" spans="4:5">
      <c r="D54919" s="122"/>
      <c r="E54919" s="122"/>
    </row>
    <row r="54920" spans="4:5">
      <c r="D54920" s="122"/>
      <c r="E54920" s="122"/>
    </row>
    <row r="54921" spans="4:5">
      <c r="D54921" s="122"/>
      <c r="E54921" s="122"/>
    </row>
    <row r="54922" spans="4:5">
      <c r="D54922" s="122"/>
      <c r="E54922" s="122"/>
    </row>
    <row r="54923" spans="4:5">
      <c r="D54923" s="122"/>
      <c r="E54923" s="122"/>
    </row>
    <row r="54924" spans="4:5">
      <c r="D54924" s="122"/>
      <c r="E54924" s="122"/>
    </row>
    <row r="54925" spans="4:5">
      <c r="D54925" s="122"/>
      <c r="E54925" s="122"/>
    </row>
    <row r="54926" spans="4:5">
      <c r="D54926" s="122"/>
      <c r="E54926" s="122"/>
    </row>
    <row r="54927" spans="4:5">
      <c r="D54927" s="122"/>
      <c r="E54927" s="122"/>
    </row>
    <row r="54928" spans="4:5">
      <c r="D54928" s="122"/>
      <c r="E54928" s="122"/>
    </row>
    <row r="54929" spans="4:5">
      <c r="D54929" s="122"/>
      <c r="E54929" s="122"/>
    </row>
    <row r="54930" spans="4:5">
      <c r="D54930" s="122"/>
      <c r="E54930" s="122"/>
    </row>
    <row r="54931" spans="4:5">
      <c r="D54931" s="122"/>
      <c r="E54931" s="122"/>
    </row>
    <row r="54932" spans="4:5">
      <c r="D54932" s="122"/>
      <c r="E54932" s="122"/>
    </row>
    <row r="54933" spans="4:5">
      <c r="D54933" s="122"/>
      <c r="E54933" s="122"/>
    </row>
    <row r="54934" spans="4:5">
      <c r="D54934" s="122"/>
      <c r="E54934" s="122"/>
    </row>
    <row r="54935" spans="4:5">
      <c r="D54935" s="122"/>
      <c r="E54935" s="122"/>
    </row>
    <row r="54936" spans="4:5">
      <c r="D54936" s="122"/>
      <c r="E54936" s="122"/>
    </row>
    <row r="54937" spans="4:5">
      <c r="D54937" s="122"/>
      <c r="E54937" s="122"/>
    </row>
    <row r="54938" spans="4:5">
      <c r="D54938" s="122"/>
      <c r="E54938" s="122"/>
    </row>
    <row r="54939" spans="4:5">
      <c r="D54939" s="122"/>
      <c r="E54939" s="122"/>
    </row>
    <row r="54940" spans="4:5">
      <c r="D54940" s="122"/>
      <c r="E54940" s="122"/>
    </row>
    <row r="54941" spans="4:5">
      <c r="D54941" s="122"/>
      <c r="E54941" s="122"/>
    </row>
    <row r="54942" spans="4:5">
      <c r="D54942" s="122"/>
      <c r="E54942" s="122"/>
    </row>
    <row r="54943" spans="4:5">
      <c r="D54943" s="122"/>
      <c r="E54943" s="122"/>
    </row>
    <row r="54944" spans="4:5">
      <c r="D54944" s="122"/>
      <c r="E54944" s="122"/>
    </row>
    <row r="54945" spans="4:5">
      <c r="D54945" s="122"/>
      <c r="E54945" s="122"/>
    </row>
    <row r="54946" spans="4:5">
      <c r="D54946" s="122"/>
      <c r="E54946" s="122"/>
    </row>
    <row r="54947" spans="4:5">
      <c r="D54947" s="122"/>
      <c r="E54947" s="122"/>
    </row>
    <row r="54948" spans="4:5">
      <c r="D54948" s="122"/>
      <c r="E54948" s="122"/>
    </row>
    <row r="54949" spans="4:5">
      <c r="D54949" s="122"/>
      <c r="E54949" s="122"/>
    </row>
    <row r="54950" spans="4:5">
      <c r="D54950" s="122"/>
      <c r="E54950" s="122"/>
    </row>
    <row r="54951" spans="4:5">
      <c r="D54951" s="122"/>
      <c r="E54951" s="122"/>
    </row>
    <row r="54952" spans="4:5">
      <c r="D54952" s="122"/>
      <c r="E54952" s="122"/>
    </row>
    <row r="54953" spans="4:5">
      <c r="D54953" s="122"/>
      <c r="E54953" s="122"/>
    </row>
    <row r="54954" spans="4:5">
      <c r="D54954" s="122"/>
      <c r="E54954" s="122"/>
    </row>
    <row r="54955" spans="4:5">
      <c r="D54955" s="122"/>
      <c r="E54955" s="122"/>
    </row>
    <row r="54956" spans="4:5">
      <c r="D54956" s="122"/>
      <c r="E54956" s="122"/>
    </row>
    <row r="54957" spans="4:5">
      <c r="D54957" s="122"/>
      <c r="E54957" s="122"/>
    </row>
    <row r="54958" spans="4:5">
      <c r="D54958" s="122"/>
      <c r="E54958" s="122"/>
    </row>
    <row r="54959" spans="4:5">
      <c r="D54959" s="122"/>
      <c r="E54959" s="122"/>
    </row>
    <row r="54960" spans="4:5">
      <c r="D54960" s="122"/>
      <c r="E54960" s="122"/>
    </row>
    <row r="54961" spans="4:5">
      <c r="D54961" s="122"/>
      <c r="E54961" s="122"/>
    </row>
    <row r="54962" spans="4:5">
      <c r="D54962" s="122"/>
      <c r="E54962" s="122"/>
    </row>
    <row r="54963" spans="4:5">
      <c r="D54963" s="122"/>
      <c r="E54963" s="122"/>
    </row>
    <row r="54964" spans="4:5">
      <c r="D54964" s="122"/>
      <c r="E54964" s="122"/>
    </row>
    <row r="54965" spans="4:5">
      <c r="D54965" s="122"/>
      <c r="E54965" s="122"/>
    </row>
    <row r="54966" spans="4:5">
      <c r="D54966" s="122"/>
      <c r="E54966" s="122"/>
    </row>
    <row r="54967" spans="4:5">
      <c r="D54967" s="122"/>
      <c r="E54967" s="122"/>
    </row>
    <row r="54968" spans="4:5">
      <c r="D54968" s="122"/>
      <c r="E54968" s="122"/>
    </row>
    <row r="54969" spans="4:5">
      <c r="D54969" s="122"/>
      <c r="E54969" s="122"/>
    </row>
    <row r="54970" spans="4:5">
      <c r="D54970" s="122"/>
      <c r="E54970" s="122"/>
    </row>
    <row r="54971" spans="4:5">
      <c r="D54971" s="122"/>
      <c r="E54971" s="122"/>
    </row>
    <row r="54972" spans="4:5">
      <c r="D54972" s="122"/>
      <c r="E54972" s="122"/>
    </row>
    <row r="54973" spans="4:5">
      <c r="D54973" s="122"/>
      <c r="E54973" s="122"/>
    </row>
    <row r="54974" spans="4:5">
      <c r="D54974" s="122"/>
      <c r="E54974" s="122"/>
    </row>
    <row r="54975" spans="4:5">
      <c r="D54975" s="122"/>
      <c r="E54975" s="122"/>
    </row>
    <row r="54976" spans="4:5">
      <c r="D54976" s="122"/>
      <c r="E54976" s="122"/>
    </row>
    <row r="54977" spans="4:5">
      <c r="D54977" s="122"/>
      <c r="E54977" s="122"/>
    </row>
    <row r="54978" spans="4:5">
      <c r="D54978" s="122"/>
      <c r="E54978" s="122"/>
    </row>
    <row r="54979" spans="4:5">
      <c r="D54979" s="122"/>
      <c r="E54979" s="122"/>
    </row>
    <row r="54980" spans="4:5">
      <c r="D54980" s="122"/>
      <c r="E54980" s="122"/>
    </row>
    <row r="54981" spans="4:5">
      <c r="D54981" s="122"/>
      <c r="E54981" s="122"/>
    </row>
    <row r="54982" spans="4:5">
      <c r="D54982" s="122"/>
      <c r="E54982" s="122"/>
    </row>
    <row r="54983" spans="4:5">
      <c r="D54983" s="122"/>
      <c r="E54983" s="122"/>
    </row>
    <row r="54984" spans="4:5">
      <c r="D54984" s="122"/>
      <c r="E54984" s="122"/>
    </row>
    <row r="54985" spans="4:5">
      <c r="D54985" s="122"/>
      <c r="E54985" s="122"/>
    </row>
    <row r="54986" spans="4:5">
      <c r="D54986" s="122"/>
      <c r="E54986" s="122"/>
    </row>
    <row r="54987" spans="4:5">
      <c r="D54987" s="122"/>
      <c r="E54987" s="122"/>
    </row>
    <row r="54988" spans="4:5">
      <c r="D54988" s="122"/>
      <c r="E54988" s="122"/>
    </row>
    <row r="54989" spans="4:5">
      <c r="D54989" s="122"/>
      <c r="E54989" s="122"/>
    </row>
    <row r="54990" spans="4:5">
      <c r="D54990" s="122"/>
      <c r="E54990" s="122"/>
    </row>
    <row r="54991" spans="4:5">
      <c r="D54991" s="122"/>
      <c r="E54991" s="122"/>
    </row>
    <row r="54992" spans="4:5">
      <c r="D54992" s="122"/>
      <c r="E54992" s="122"/>
    </row>
    <row r="54993" spans="4:5">
      <c r="D54993" s="122"/>
      <c r="E54993" s="122"/>
    </row>
    <row r="54994" spans="4:5">
      <c r="D54994" s="122"/>
      <c r="E54994" s="122"/>
    </row>
    <row r="54995" spans="4:5">
      <c r="D54995" s="122"/>
      <c r="E54995" s="122"/>
    </row>
    <row r="54996" spans="4:5">
      <c r="D54996" s="122"/>
      <c r="E54996" s="122"/>
    </row>
    <row r="54997" spans="4:5">
      <c r="D54997" s="122"/>
      <c r="E54997" s="122"/>
    </row>
    <row r="54998" spans="4:5">
      <c r="D54998" s="122"/>
      <c r="E54998" s="122"/>
    </row>
    <row r="54999" spans="4:5">
      <c r="D54999" s="122"/>
      <c r="E54999" s="122"/>
    </row>
    <row r="55000" spans="4:5">
      <c r="D55000" s="122"/>
      <c r="E55000" s="122"/>
    </row>
    <row r="55001" spans="4:5">
      <c r="D55001" s="122"/>
      <c r="E55001" s="122"/>
    </row>
    <row r="55002" spans="4:5">
      <c r="D55002" s="122"/>
      <c r="E55002" s="122"/>
    </row>
    <row r="55003" spans="4:5">
      <c r="D55003" s="122"/>
      <c r="E55003" s="122"/>
    </row>
    <row r="55004" spans="4:5">
      <c r="D55004" s="122"/>
      <c r="E55004" s="122"/>
    </row>
    <row r="55005" spans="4:5">
      <c r="D55005" s="122"/>
      <c r="E55005" s="122"/>
    </row>
    <row r="55006" spans="4:5">
      <c r="D55006" s="122"/>
      <c r="E55006" s="122"/>
    </row>
    <row r="55007" spans="4:5">
      <c r="D55007" s="122"/>
      <c r="E55007" s="122"/>
    </row>
    <row r="55008" spans="4:5">
      <c r="D55008" s="122"/>
      <c r="E55008" s="122"/>
    </row>
    <row r="55009" spans="4:5">
      <c r="D55009" s="122"/>
      <c r="E55009" s="122"/>
    </row>
    <row r="55010" spans="4:5">
      <c r="D55010" s="122"/>
      <c r="E55010" s="122"/>
    </row>
    <row r="55011" spans="4:5">
      <c r="D55011" s="122"/>
      <c r="E55011" s="122"/>
    </row>
    <row r="55012" spans="4:5">
      <c r="D55012" s="122"/>
      <c r="E55012" s="122"/>
    </row>
    <row r="55013" spans="4:5">
      <c r="D55013" s="122"/>
      <c r="E55013" s="122"/>
    </row>
    <row r="55014" spans="4:5">
      <c r="D55014" s="122"/>
      <c r="E55014" s="122"/>
    </row>
    <row r="55015" spans="4:5">
      <c r="D55015" s="122"/>
      <c r="E55015" s="122"/>
    </row>
    <row r="55016" spans="4:5">
      <c r="D55016" s="122"/>
      <c r="E55016" s="122"/>
    </row>
    <row r="55017" spans="4:5">
      <c r="D55017" s="122"/>
      <c r="E55017" s="122"/>
    </row>
    <row r="55018" spans="4:5">
      <c r="D55018" s="122"/>
      <c r="E55018" s="122"/>
    </row>
    <row r="55019" spans="4:5">
      <c r="D55019" s="122"/>
      <c r="E55019" s="122"/>
    </row>
    <row r="55020" spans="4:5">
      <c r="D55020" s="122"/>
      <c r="E55020" s="122"/>
    </row>
    <row r="55021" spans="4:5">
      <c r="D55021" s="122"/>
      <c r="E55021" s="122"/>
    </row>
    <row r="55022" spans="4:5">
      <c r="D55022" s="122"/>
      <c r="E55022" s="122"/>
    </row>
    <row r="55023" spans="4:5">
      <c r="D55023" s="122"/>
      <c r="E55023" s="122"/>
    </row>
    <row r="55024" spans="4:5">
      <c r="D55024" s="122"/>
      <c r="E55024" s="122"/>
    </row>
    <row r="55025" spans="4:5">
      <c r="D55025" s="122"/>
      <c r="E55025" s="122"/>
    </row>
    <row r="55026" spans="4:5">
      <c r="D55026" s="122"/>
      <c r="E55026" s="122"/>
    </row>
    <row r="55027" spans="4:5">
      <c r="D55027" s="122"/>
      <c r="E55027" s="122"/>
    </row>
    <row r="55028" spans="4:5">
      <c r="D55028" s="122"/>
      <c r="E55028" s="122"/>
    </row>
    <row r="55029" spans="4:5">
      <c r="D55029" s="122"/>
      <c r="E55029" s="122"/>
    </row>
    <row r="55030" spans="4:5">
      <c r="D55030" s="122"/>
      <c r="E55030" s="122"/>
    </row>
    <row r="55031" spans="4:5">
      <c r="D55031" s="122"/>
      <c r="E55031" s="122"/>
    </row>
    <row r="55032" spans="4:5">
      <c r="D55032" s="122"/>
      <c r="E55032" s="122"/>
    </row>
    <row r="55033" spans="4:5">
      <c r="D55033" s="122"/>
      <c r="E55033" s="122"/>
    </row>
    <row r="55034" spans="4:5">
      <c r="D55034" s="122"/>
      <c r="E55034" s="122"/>
    </row>
    <row r="55035" spans="4:5">
      <c r="D55035" s="122"/>
      <c r="E55035" s="122"/>
    </row>
    <row r="55036" spans="4:5">
      <c r="D55036" s="122"/>
      <c r="E55036" s="122"/>
    </row>
    <row r="55037" spans="4:5">
      <c r="D55037" s="122"/>
      <c r="E55037" s="122"/>
    </row>
    <row r="55038" spans="4:5">
      <c r="D55038" s="122"/>
      <c r="E55038" s="122"/>
    </row>
    <row r="55039" spans="4:5">
      <c r="D55039" s="122"/>
      <c r="E55039" s="122"/>
    </row>
    <row r="55040" spans="4:5">
      <c r="D55040" s="122"/>
      <c r="E55040" s="122"/>
    </row>
    <row r="55041" spans="4:5">
      <c r="D55041" s="122"/>
      <c r="E55041" s="122"/>
    </row>
    <row r="55042" spans="4:5">
      <c r="D55042" s="122"/>
      <c r="E55042" s="122"/>
    </row>
    <row r="55043" spans="4:5">
      <c r="D55043" s="122"/>
      <c r="E55043" s="122"/>
    </row>
    <row r="55044" spans="4:5">
      <c r="D55044" s="122"/>
      <c r="E55044" s="122"/>
    </row>
    <row r="55045" spans="4:5">
      <c r="D55045" s="122"/>
      <c r="E55045" s="122"/>
    </row>
    <row r="55046" spans="4:5">
      <c r="D55046" s="122"/>
      <c r="E55046" s="122"/>
    </row>
    <row r="55047" spans="4:5">
      <c r="D55047" s="122"/>
      <c r="E55047" s="122"/>
    </row>
    <row r="55048" spans="4:5">
      <c r="D55048" s="122"/>
      <c r="E55048" s="122"/>
    </row>
    <row r="55049" spans="4:5">
      <c r="D55049" s="122"/>
      <c r="E55049" s="122"/>
    </row>
    <row r="55050" spans="4:5">
      <c r="D55050" s="122"/>
      <c r="E55050" s="122"/>
    </row>
    <row r="55051" spans="4:5">
      <c r="D55051" s="122"/>
      <c r="E55051" s="122"/>
    </row>
    <row r="55052" spans="4:5">
      <c r="D55052" s="122"/>
      <c r="E55052" s="122"/>
    </row>
    <row r="55053" spans="4:5">
      <c r="D55053" s="122"/>
      <c r="E55053" s="122"/>
    </row>
    <row r="55054" spans="4:5">
      <c r="D55054" s="122"/>
      <c r="E55054" s="122"/>
    </row>
    <row r="55055" spans="4:5">
      <c r="D55055" s="122"/>
      <c r="E55055" s="122"/>
    </row>
    <row r="55056" spans="4:5">
      <c r="D55056" s="122"/>
      <c r="E55056" s="122"/>
    </row>
    <row r="55057" spans="4:5">
      <c r="D55057" s="122"/>
      <c r="E55057" s="122"/>
    </row>
    <row r="55058" spans="4:5">
      <c r="D55058" s="122"/>
      <c r="E55058" s="122"/>
    </row>
    <row r="55059" spans="4:5">
      <c r="D55059" s="122"/>
      <c r="E55059" s="122"/>
    </row>
    <row r="55060" spans="4:5">
      <c r="D55060" s="122"/>
      <c r="E55060" s="122"/>
    </row>
    <row r="55061" spans="4:5">
      <c r="D55061" s="122"/>
      <c r="E55061" s="122"/>
    </row>
    <row r="55062" spans="4:5">
      <c r="D55062" s="122"/>
      <c r="E55062" s="122"/>
    </row>
    <row r="55063" spans="4:5">
      <c r="D55063" s="122"/>
      <c r="E55063" s="122"/>
    </row>
    <row r="55064" spans="4:5">
      <c r="D55064" s="122"/>
      <c r="E55064" s="122"/>
    </row>
    <row r="55065" spans="4:5">
      <c r="D55065" s="122"/>
      <c r="E55065" s="122"/>
    </row>
    <row r="55066" spans="4:5">
      <c r="D55066" s="122"/>
      <c r="E55066" s="122"/>
    </row>
    <row r="55067" spans="4:5">
      <c r="D55067" s="122"/>
      <c r="E55067" s="122"/>
    </row>
    <row r="55068" spans="4:5">
      <c r="D55068" s="122"/>
      <c r="E55068" s="122"/>
    </row>
    <row r="55069" spans="4:5">
      <c r="D55069" s="122"/>
      <c r="E55069" s="122"/>
    </row>
    <row r="55070" spans="4:5">
      <c r="D55070" s="122"/>
      <c r="E55070" s="122"/>
    </row>
    <row r="55071" spans="4:5">
      <c r="D55071" s="122"/>
      <c r="E55071" s="122"/>
    </row>
    <row r="55072" spans="4:5">
      <c r="D55072" s="122"/>
      <c r="E55072" s="122"/>
    </row>
    <row r="55073" spans="4:5">
      <c r="D55073" s="122"/>
      <c r="E55073" s="122"/>
    </row>
    <row r="55074" spans="4:5">
      <c r="D55074" s="122"/>
      <c r="E55074" s="122"/>
    </row>
    <row r="55075" spans="4:5">
      <c r="D55075" s="122"/>
      <c r="E55075" s="122"/>
    </row>
    <row r="55076" spans="4:5">
      <c r="D55076" s="122"/>
      <c r="E55076" s="122"/>
    </row>
    <row r="55077" spans="4:5">
      <c r="D55077" s="122"/>
      <c r="E55077" s="122"/>
    </row>
    <row r="55078" spans="4:5">
      <c r="D55078" s="122"/>
      <c r="E55078" s="122"/>
    </row>
    <row r="55079" spans="4:5">
      <c r="D55079" s="122"/>
      <c r="E55079" s="122"/>
    </row>
    <row r="55080" spans="4:5">
      <c r="D55080" s="122"/>
      <c r="E55080" s="122"/>
    </row>
    <row r="55081" spans="4:5">
      <c r="D55081" s="122"/>
      <c r="E55081" s="122"/>
    </row>
    <row r="55082" spans="4:5">
      <c r="D55082" s="122"/>
      <c r="E55082" s="122"/>
    </row>
    <row r="55083" spans="4:5">
      <c r="D55083" s="122"/>
      <c r="E55083" s="122"/>
    </row>
    <row r="55084" spans="4:5">
      <c r="D55084" s="122"/>
      <c r="E55084" s="122"/>
    </row>
    <row r="55085" spans="4:5">
      <c r="D55085" s="122"/>
      <c r="E55085" s="122"/>
    </row>
    <row r="55086" spans="4:5">
      <c r="D55086" s="122"/>
      <c r="E55086" s="122"/>
    </row>
    <row r="55087" spans="4:5">
      <c r="D55087" s="122"/>
      <c r="E55087" s="122"/>
    </row>
    <row r="55088" spans="4:5">
      <c r="D55088" s="122"/>
      <c r="E55088" s="122"/>
    </row>
    <row r="55089" spans="4:5">
      <c r="D55089" s="122"/>
      <c r="E55089" s="122"/>
    </row>
    <row r="55090" spans="4:5">
      <c r="D55090" s="122"/>
      <c r="E55090" s="122"/>
    </row>
    <row r="55091" spans="4:5">
      <c r="D55091" s="122"/>
      <c r="E55091" s="122"/>
    </row>
    <row r="55092" spans="4:5">
      <c r="D55092" s="122"/>
      <c r="E55092" s="122"/>
    </row>
    <row r="55093" spans="4:5">
      <c r="D55093" s="122"/>
      <c r="E55093" s="122"/>
    </row>
    <row r="55094" spans="4:5">
      <c r="D55094" s="122"/>
      <c r="E55094" s="122"/>
    </row>
    <row r="55095" spans="4:5">
      <c r="D55095" s="122"/>
      <c r="E55095" s="122"/>
    </row>
    <row r="55096" spans="4:5">
      <c r="D55096" s="122"/>
      <c r="E55096" s="122"/>
    </row>
    <row r="55097" spans="4:5">
      <c r="D55097" s="122"/>
      <c r="E55097" s="122"/>
    </row>
    <row r="55098" spans="4:5">
      <c r="D55098" s="122"/>
      <c r="E55098" s="122"/>
    </row>
    <row r="55099" spans="4:5">
      <c r="D55099" s="122"/>
      <c r="E55099" s="122"/>
    </row>
    <row r="55100" spans="4:5">
      <c r="D55100" s="122"/>
      <c r="E55100" s="122"/>
    </row>
    <row r="55101" spans="4:5">
      <c r="D55101" s="122"/>
      <c r="E55101" s="122"/>
    </row>
    <row r="55102" spans="4:5">
      <c r="D55102" s="122"/>
      <c r="E55102" s="122"/>
    </row>
    <row r="55103" spans="4:5">
      <c r="D55103" s="122"/>
      <c r="E55103" s="122"/>
    </row>
    <row r="55104" spans="4:5">
      <c r="D55104" s="122"/>
      <c r="E55104" s="122"/>
    </row>
    <row r="55105" spans="4:5">
      <c r="D55105" s="122"/>
      <c r="E55105" s="122"/>
    </row>
    <row r="55106" spans="4:5">
      <c r="D55106" s="122"/>
      <c r="E55106" s="122"/>
    </row>
    <row r="55107" spans="4:5">
      <c r="D55107" s="122"/>
      <c r="E55107" s="122"/>
    </row>
    <row r="55108" spans="4:5">
      <c r="D55108" s="122"/>
      <c r="E55108" s="122"/>
    </row>
    <row r="55109" spans="4:5">
      <c r="D55109" s="122"/>
      <c r="E55109" s="122"/>
    </row>
    <row r="55110" spans="4:5">
      <c r="D55110" s="122"/>
      <c r="E55110" s="122"/>
    </row>
    <row r="55111" spans="4:5">
      <c r="D55111" s="122"/>
      <c r="E55111" s="122"/>
    </row>
    <row r="55112" spans="4:5">
      <c r="D55112" s="122"/>
      <c r="E55112" s="122"/>
    </row>
    <row r="55113" spans="4:5">
      <c r="D55113" s="122"/>
      <c r="E55113" s="122"/>
    </row>
    <row r="55114" spans="4:5">
      <c r="D55114" s="122"/>
      <c r="E55114" s="122"/>
    </row>
    <row r="55115" spans="4:5">
      <c r="D55115" s="122"/>
      <c r="E55115" s="122"/>
    </row>
    <row r="55116" spans="4:5">
      <c r="D55116" s="122"/>
      <c r="E55116" s="122"/>
    </row>
    <row r="55117" spans="4:5">
      <c r="D55117" s="122"/>
      <c r="E55117" s="122"/>
    </row>
    <row r="55118" spans="4:5">
      <c r="D55118" s="122"/>
      <c r="E55118" s="122"/>
    </row>
    <row r="55119" spans="4:5">
      <c r="D55119" s="122"/>
      <c r="E55119" s="122"/>
    </row>
    <row r="55120" spans="4:5">
      <c r="D55120" s="122"/>
      <c r="E55120" s="122"/>
    </row>
    <row r="55121" spans="4:5">
      <c r="D55121" s="122"/>
      <c r="E55121" s="122"/>
    </row>
    <row r="55122" spans="4:5">
      <c r="D55122" s="122"/>
      <c r="E55122" s="122"/>
    </row>
    <row r="55123" spans="4:5">
      <c r="D55123" s="122"/>
      <c r="E55123" s="122"/>
    </row>
    <row r="55124" spans="4:5">
      <c r="D55124" s="122"/>
      <c r="E55124" s="122"/>
    </row>
    <row r="55125" spans="4:5">
      <c r="D55125" s="122"/>
      <c r="E55125" s="122"/>
    </row>
    <row r="55126" spans="4:5">
      <c r="D55126" s="122"/>
      <c r="E55126" s="122"/>
    </row>
    <row r="55127" spans="4:5">
      <c r="D55127" s="122"/>
      <c r="E55127" s="122"/>
    </row>
    <row r="55128" spans="4:5">
      <c r="D55128" s="122"/>
      <c r="E55128" s="122"/>
    </row>
    <row r="55129" spans="4:5">
      <c r="D55129" s="122"/>
      <c r="E55129" s="122"/>
    </row>
    <row r="55130" spans="4:5">
      <c r="D55130" s="122"/>
      <c r="E55130" s="122"/>
    </row>
    <row r="55131" spans="4:5">
      <c r="D55131" s="122"/>
      <c r="E55131" s="122"/>
    </row>
    <row r="55132" spans="4:5">
      <c r="D55132" s="122"/>
      <c r="E55132" s="122"/>
    </row>
    <row r="55133" spans="4:5">
      <c r="D55133" s="122"/>
      <c r="E55133" s="122"/>
    </row>
    <row r="55134" spans="4:5">
      <c r="D55134" s="122"/>
      <c r="E55134" s="122"/>
    </row>
    <row r="55135" spans="4:5">
      <c r="D55135" s="122"/>
      <c r="E55135" s="122"/>
    </row>
    <row r="55136" spans="4:5">
      <c r="D55136" s="122"/>
      <c r="E55136" s="122"/>
    </row>
    <row r="55137" spans="4:5">
      <c r="D55137" s="122"/>
      <c r="E55137" s="122"/>
    </row>
    <row r="55138" spans="4:5">
      <c r="D55138" s="122"/>
      <c r="E55138" s="122"/>
    </row>
    <row r="55139" spans="4:5">
      <c r="D55139" s="122"/>
      <c r="E55139" s="122"/>
    </row>
    <row r="55140" spans="4:5">
      <c r="D55140" s="122"/>
      <c r="E55140" s="122"/>
    </row>
    <row r="55141" spans="4:5">
      <c r="D55141" s="122"/>
      <c r="E55141" s="122"/>
    </row>
    <row r="55142" spans="4:5">
      <c r="D55142" s="122"/>
      <c r="E55142" s="122"/>
    </row>
    <row r="55143" spans="4:5">
      <c r="D55143" s="122"/>
      <c r="E55143" s="122"/>
    </row>
    <row r="55144" spans="4:5">
      <c r="D55144" s="122"/>
      <c r="E55144" s="122"/>
    </row>
    <row r="55145" spans="4:5">
      <c r="D55145" s="122"/>
      <c r="E55145" s="122"/>
    </row>
    <row r="55146" spans="4:5">
      <c r="D55146" s="122"/>
      <c r="E55146" s="122"/>
    </row>
    <row r="55147" spans="4:5">
      <c r="D55147" s="122"/>
      <c r="E55147" s="122"/>
    </row>
    <row r="55148" spans="4:5">
      <c r="D55148" s="122"/>
      <c r="E55148" s="122"/>
    </row>
    <row r="55149" spans="4:5">
      <c r="D55149" s="122"/>
      <c r="E55149" s="122"/>
    </row>
    <row r="55150" spans="4:5">
      <c r="D55150" s="122"/>
      <c r="E55150" s="122"/>
    </row>
    <row r="55151" spans="4:5">
      <c r="D55151" s="122"/>
      <c r="E55151" s="122"/>
    </row>
    <row r="55152" spans="4:5">
      <c r="D55152" s="122"/>
      <c r="E55152" s="122"/>
    </row>
    <row r="55153" spans="4:5">
      <c r="D55153" s="122"/>
      <c r="E55153" s="122"/>
    </row>
    <row r="55154" spans="4:5">
      <c r="D55154" s="122"/>
      <c r="E55154" s="122"/>
    </row>
    <row r="55155" spans="4:5">
      <c r="D55155" s="122"/>
      <c r="E55155" s="122"/>
    </row>
    <row r="55156" spans="4:5">
      <c r="D55156" s="122"/>
      <c r="E55156" s="122"/>
    </row>
    <row r="55157" spans="4:5">
      <c r="D55157" s="122"/>
      <c r="E55157" s="122"/>
    </row>
    <row r="55158" spans="4:5">
      <c r="D55158" s="122"/>
      <c r="E55158" s="122"/>
    </row>
    <row r="55159" spans="4:5">
      <c r="D55159" s="122"/>
      <c r="E55159" s="122"/>
    </row>
    <row r="55160" spans="4:5">
      <c r="D55160" s="122"/>
      <c r="E55160" s="122"/>
    </row>
    <row r="55161" spans="4:5">
      <c r="D55161" s="122"/>
      <c r="E55161" s="122"/>
    </row>
    <row r="55162" spans="4:5">
      <c r="D55162" s="122"/>
      <c r="E55162" s="122"/>
    </row>
    <row r="55163" spans="4:5">
      <c r="D55163" s="122"/>
      <c r="E55163" s="122"/>
    </row>
    <row r="55164" spans="4:5">
      <c r="D55164" s="122"/>
      <c r="E55164" s="122"/>
    </row>
    <row r="55165" spans="4:5">
      <c r="D55165" s="122"/>
      <c r="E55165" s="122"/>
    </row>
    <row r="55166" spans="4:5">
      <c r="D55166" s="122"/>
      <c r="E55166" s="122"/>
    </row>
    <row r="55167" spans="4:5">
      <c r="D55167" s="122"/>
      <c r="E55167" s="122"/>
    </row>
    <row r="55168" spans="4:5">
      <c r="D55168" s="122"/>
      <c r="E55168" s="122"/>
    </row>
    <row r="55169" spans="4:5">
      <c r="D55169" s="122"/>
      <c r="E55169" s="122"/>
    </row>
    <row r="55170" spans="4:5">
      <c r="D55170" s="122"/>
      <c r="E55170" s="122"/>
    </row>
    <row r="55171" spans="4:5">
      <c r="D55171" s="122"/>
      <c r="E55171" s="122"/>
    </row>
    <row r="55172" spans="4:5">
      <c r="D55172" s="122"/>
      <c r="E55172" s="122"/>
    </row>
    <row r="55173" spans="4:5">
      <c r="D55173" s="122"/>
      <c r="E55173" s="122"/>
    </row>
    <row r="55174" spans="4:5">
      <c r="D55174" s="122"/>
      <c r="E55174" s="122"/>
    </row>
    <row r="55175" spans="4:5">
      <c r="D55175" s="122"/>
      <c r="E55175" s="122"/>
    </row>
    <row r="55176" spans="4:5">
      <c r="D55176" s="122"/>
      <c r="E55176" s="122"/>
    </row>
    <row r="55177" spans="4:5">
      <c r="D55177" s="122"/>
      <c r="E55177" s="122"/>
    </row>
    <row r="55178" spans="4:5">
      <c r="D55178" s="122"/>
      <c r="E55178" s="122"/>
    </row>
    <row r="55179" spans="4:5">
      <c r="D55179" s="122"/>
      <c r="E55179" s="122"/>
    </row>
    <row r="55180" spans="4:5">
      <c r="D55180" s="122"/>
      <c r="E55180" s="122"/>
    </row>
    <row r="55181" spans="4:5">
      <c r="D55181" s="122"/>
      <c r="E55181" s="122"/>
    </row>
    <row r="55182" spans="4:5">
      <c r="D55182" s="122"/>
      <c r="E55182" s="122"/>
    </row>
    <row r="55183" spans="4:5">
      <c r="D55183" s="122"/>
      <c r="E55183" s="122"/>
    </row>
    <row r="55184" spans="4:5">
      <c r="D55184" s="122"/>
      <c r="E55184" s="122"/>
    </row>
    <row r="55185" spans="4:5">
      <c r="D55185" s="122"/>
      <c r="E55185" s="122"/>
    </row>
    <row r="55186" spans="4:5">
      <c r="D55186" s="122"/>
      <c r="E55186" s="122"/>
    </row>
    <row r="55187" spans="4:5">
      <c r="D55187" s="122"/>
      <c r="E55187" s="122"/>
    </row>
    <row r="55188" spans="4:5">
      <c r="D55188" s="122"/>
      <c r="E55188" s="122"/>
    </row>
    <row r="55189" spans="4:5">
      <c r="D55189" s="122"/>
      <c r="E55189" s="122"/>
    </row>
    <row r="55190" spans="4:5">
      <c r="D55190" s="122"/>
      <c r="E55190" s="122"/>
    </row>
    <row r="55191" spans="4:5">
      <c r="D55191" s="122"/>
      <c r="E55191" s="122"/>
    </row>
    <row r="55192" spans="4:5">
      <c r="D55192" s="122"/>
      <c r="E55192" s="122"/>
    </row>
    <row r="55193" spans="4:5">
      <c r="D55193" s="122"/>
      <c r="E55193" s="122"/>
    </row>
    <row r="55194" spans="4:5">
      <c r="D55194" s="122"/>
      <c r="E55194" s="122"/>
    </row>
    <row r="55195" spans="4:5">
      <c r="D55195" s="122"/>
      <c r="E55195" s="122"/>
    </row>
    <row r="55196" spans="4:5">
      <c r="D55196" s="122"/>
      <c r="E55196" s="122"/>
    </row>
    <row r="55197" spans="4:5">
      <c r="D55197" s="122"/>
      <c r="E55197" s="122"/>
    </row>
    <row r="55198" spans="4:5">
      <c r="D55198" s="122"/>
      <c r="E55198" s="122"/>
    </row>
    <row r="55199" spans="4:5">
      <c r="D55199" s="122"/>
      <c r="E55199" s="122"/>
    </row>
    <row r="55200" spans="4:5">
      <c r="D55200" s="122"/>
      <c r="E55200" s="122"/>
    </row>
    <row r="55201" spans="4:5">
      <c r="D55201" s="122"/>
      <c r="E55201" s="122"/>
    </row>
    <row r="55202" spans="4:5">
      <c r="D55202" s="122"/>
      <c r="E55202" s="122"/>
    </row>
    <row r="55203" spans="4:5">
      <c r="D55203" s="122"/>
      <c r="E55203" s="122"/>
    </row>
    <row r="55204" spans="4:5">
      <c r="D55204" s="122"/>
      <c r="E55204" s="122"/>
    </row>
    <row r="55205" spans="4:5">
      <c r="D55205" s="122"/>
      <c r="E55205" s="122"/>
    </row>
    <row r="55206" spans="4:5">
      <c r="D55206" s="122"/>
      <c r="E55206" s="122"/>
    </row>
    <row r="55207" spans="4:5">
      <c r="D55207" s="122"/>
      <c r="E55207" s="122"/>
    </row>
    <row r="55208" spans="4:5">
      <c r="D55208" s="122"/>
      <c r="E55208" s="122"/>
    </row>
    <row r="55209" spans="4:5">
      <c r="D55209" s="122"/>
      <c r="E55209" s="122"/>
    </row>
    <row r="55210" spans="4:5">
      <c r="D55210" s="122"/>
      <c r="E55210" s="122"/>
    </row>
    <row r="55211" spans="4:5">
      <c r="D55211" s="122"/>
      <c r="E55211" s="122"/>
    </row>
    <row r="55212" spans="4:5">
      <c r="D55212" s="122"/>
      <c r="E55212" s="122"/>
    </row>
    <row r="55213" spans="4:5">
      <c r="D55213" s="122"/>
      <c r="E55213" s="122"/>
    </row>
    <row r="55214" spans="4:5">
      <c r="D55214" s="122"/>
      <c r="E55214" s="122"/>
    </row>
    <row r="55215" spans="4:5">
      <c r="D55215" s="122"/>
      <c r="E55215" s="122"/>
    </row>
    <row r="55216" spans="4:5">
      <c r="D55216" s="122"/>
      <c r="E55216" s="122"/>
    </row>
    <row r="55217" spans="4:5">
      <c r="D55217" s="122"/>
      <c r="E55217" s="122"/>
    </row>
    <row r="55218" spans="4:5">
      <c r="D55218" s="122"/>
      <c r="E55218" s="122"/>
    </row>
    <row r="55219" spans="4:5">
      <c r="D55219" s="122"/>
      <c r="E55219" s="122"/>
    </row>
    <row r="55220" spans="4:5">
      <c r="D55220" s="122"/>
      <c r="E55220" s="122"/>
    </row>
    <row r="55221" spans="4:5">
      <c r="D55221" s="122"/>
      <c r="E55221" s="122"/>
    </row>
    <row r="55222" spans="4:5">
      <c r="D55222" s="122"/>
      <c r="E55222" s="122"/>
    </row>
    <row r="55223" spans="4:5">
      <c r="D55223" s="122"/>
      <c r="E55223" s="122"/>
    </row>
    <row r="55224" spans="4:5">
      <c r="D55224" s="122"/>
      <c r="E55224" s="122"/>
    </row>
    <row r="55225" spans="4:5">
      <c r="D55225" s="122"/>
      <c r="E55225" s="122"/>
    </row>
    <row r="55226" spans="4:5">
      <c r="D55226" s="122"/>
      <c r="E55226" s="122"/>
    </row>
    <row r="55227" spans="4:5">
      <c r="D55227" s="122"/>
      <c r="E55227" s="122"/>
    </row>
    <row r="55228" spans="4:5">
      <c r="D55228" s="122"/>
      <c r="E55228" s="122"/>
    </row>
    <row r="55229" spans="4:5">
      <c r="D55229" s="122"/>
      <c r="E55229" s="122"/>
    </row>
    <row r="55230" spans="4:5">
      <c r="D55230" s="122"/>
      <c r="E55230" s="122"/>
    </row>
    <row r="55231" spans="4:5">
      <c r="D55231" s="122"/>
      <c r="E55231" s="122"/>
    </row>
    <row r="55232" spans="4:5">
      <c r="D55232" s="122"/>
      <c r="E55232" s="122"/>
    </row>
    <row r="55233" spans="4:5">
      <c r="D55233" s="122"/>
      <c r="E55233" s="122"/>
    </row>
    <row r="55234" spans="4:5">
      <c r="D55234" s="122"/>
      <c r="E55234" s="122"/>
    </row>
    <row r="55235" spans="4:5">
      <c r="D55235" s="122"/>
      <c r="E55235" s="122"/>
    </row>
    <row r="55236" spans="4:5">
      <c r="D55236" s="122"/>
      <c r="E55236" s="122"/>
    </row>
    <row r="55237" spans="4:5">
      <c r="D55237" s="122"/>
      <c r="E55237" s="122"/>
    </row>
    <row r="55238" spans="4:5">
      <c r="D55238" s="122"/>
      <c r="E55238" s="122"/>
    </row>
    <row r="55239" spans="4:5">
      <c r="D55239" s="122"/>
      <c r="E55239" s="122"/>
    </row>
    <row r="55240" spans="4:5">
      <c r="D55240" s="122"/>
      <c r="E55240" s="122"/>
    </row>
    <row r="55241" spans="4:5">
      <c r="D55241" s="122"/>
      <c r="E55241" s="122"/>
    </row>
    <row r="55242" spans="4:5">
      <c r="D55242" s="122"/>
      <c r="E55242" s="122"/>
    </row>
    <row r="55243" spans="4:5">
      <c r="D55243" s="122"/>
      <c r="E55243" s="122"/>
    </row>
    <row r="55244" spans="4:5">
      <c r="D55244" s="122"/>
      <c r="E55244" s="122"/>
    </row>
    <row r="55245" spans="4:5">
      <c r="D55245" s="122"/>
      <c r="E55245" s="122"/>
    </row>
    <row r="55246" spans="4:5">
      <c r="D55246" s="122"/>
      <c r="E55246" s="122"/>
    </row>
    <row r="55247" spans="4:5">
      <c r="D55247" s="122"/>
      <c r="E55247" s="122"/>
    </row>
    <row r="55248" spans="4:5">
      <c r="D55248" s="122"/>
      <c r="E55248" s="122"/>
    </row>
    <row r="55249" spans="4:5">
      <c r="D55249" s="122"/>
      <c r="E55249" s="122"/>
    </row>
    <row r="55250" spans="4:5">
      <c r="D55250" s="122"/>
      <c r="E55250" s="122"/>
    </row>
    <row r="55251" spans="4:5">
      <c r="D55251" s="122"/>
      <c r="E55251" s="122"/>
    </row>
    <row r="55252" spans="4:5">
      <c r="D55252" s="122"/>
      <c r="E55252" s="122"/>
    </row>
    <row r="55253" spans="4:5">
      <c r="D55253" s="122"/>
      <c r="E55253" s="122"/>
    </row>
    <row r="55254" spans="4:5">
      <c r="D55254" s="122"/>
      <c r="E55254" s="122"/>
    </row>
    <row r="55255" spans="4:5">
      <c r="D55255" s="122"/>
      <c r="E55255" s="122"/>
    </row>
    <row r="55256" spans="4:5">
      <c r="D55256" s="122"/>
      <c r="E55256" s="122"/>
    </row>
    <row r="55257" spans="4:5">
      <c r="D55257" s="122"/>
      <c r="E55257" s="122"/>
    </row>
    <row r="55258" spans="4:5">
      <c r="D55258" s="122"/>
      <c r="E55258" s="122"/>
    </row>
    <row r="55259" spans="4:5">
      <c r="D55259" s="122"/>
      <c r="E55259" s="122"/>
    </row>
    <row r="55260" spans="4:5">
      <c r="D55260" s="122"/>
      <c r="E55260" s="122"/>
    </row>
    <row r="55261" spans="4:5">
      <c r="D55261" s="122"/>
      <c r="E55261" s="122"/>
    </row>
    <row r="55262" spans="4:5">
      <c r="D55262" s="122"/>
      <c r="E55262" s="122"/>
    </row>
    <row r="55263" spans="4:5">
      <c r="D55263" s="122"/>
      <c r="E55263" s="122"/>
    </row>
    <row r="55264" spans="4:5">
      <c r="D55264" s="122"/>
      <c r="E55264" s="122"/>
    </row>
    <row r="55265" spans="4:5">
      <c r="D55265" s="122"/>
      <c r="E55265" s="122"/>
    </row>
    <row r="55266" spans="4:5">
      <c r="D55266" s="122"/>
      <c r="E55266" s="122"/>
    </row>
    <row r="55267" spans="4:5">
      <c r="D55267" s="122"/>
      <c r="E55267" s="122"/>
    </row>
    <row r="55268" spans="4:5">
      <c r="D55268" s="122"/>
      <c r="E55268" s="122"/>
    </row>
    <row r="55269" spans="4:5">
      <c r="D55269" s="122"/>
      <c r="E55269" s="122"/>
    </row>
    <row r="55270" spans="4:5">
      <c r="D55270" s="122"/>
      <c r="E55270" s="122"/>
    </row>
    <row r="55271" spans="4:5">
      <c r="D55271" s="122"/>
      <c r="E55271" s="122"/>
    </row>
    <row r="55272" spans="4:5">
      <c r="D55272" s="122"/>
      <c r="E55272" s="122"/>
    </row>
    <row r="55273" spans="4:5">
      <c r="D55273" s="122"/>
      <c r="E55273" s="122"/>
    </row>
    <row r="55274" spans="4:5">
      <c r="D55274" s="122"/>
      <c r="E55274" s="122"/>
    </row>
    <row r="55275" spans="4:5">
      <c r="D55275" s="122"/>
      <c r="E55275" s="122"/>
    </row>
    <row r="55276" spans="4:5">
      <c r="D55276" s="122"/>
      <c r="E55276" s="122"/>
    </row>
    <row r="55277" spans="4:5">
      <c r="D55277" s="122"/>
      <c r="E55277" s="122"/>
    </row>
    <row r="55278" spans="4:5">
      <c r="D55278" s="122"/>
      <c r="E55278" s="122"/>
    </row>
    <row r="55279" spans="4:5">
      <c r="D55279" s="122"/>
      <c r="E55279" s="122"/>
    </row>
    <row r="55280" spans="4:5">
      <c r="D55280" s="122"/>
      <c r="E55280" s="122"/>
    </row>
    <row r="55281" spans="4:5">
      <c r="D55281" s="122"/>
      <c r="E55281" s="122"/>
    </row>
    <row r="55282" spans="4:5">
      <c r="D55282" s="122"/>
      <c r="E55282" s="122"/>
    </row>
    <row r="55283" spans="4:5">
      <c r="D55283" s="122"/>
      <c r="E55283" s="122"/>
    </row>
    <row r="55284" spans="4:5">
      <c r="D55284" s="122"/>
      <c r="E55284" s="122"/>
    </row>
    <row r="55285" spans="4:5">
      <c r="D55285" s="122"/>
      <c r="E55285" s="122"/>
    </row>
    <row r="55286" spans="4:5">
      <c r="D55286" s="122"/>
      <c r="E55286" s="122"/>
    </row>
    <row r="55287" spans="4:5">
      <c r="D55287" s="122"/>
      <c r="E55287" s="122"/>
    </row>
    <row r="55288" spans="4:5">
      <c r="D55288" s="122"/>
      <c r="E55288" s="122"/>
    </row>
    <row r="55289" spans="4:5">
      <c r="D55289" s="122"/>
      <c r="E55289" s="122"/>
    </row>
    <row r="55290" spans="4:5">
      <c r="D55290" s="122"/>
      <c r="E55290" s="122"/>
    </row>
    <row r="55291" spans="4:5">
      <c r="D55291" s="122"/>
      <c r="E55291" s="122"/>
    </row>
    <row r="55292" spans="4:5">
      <c r="D55292" s="122"/>
      <c r="E55292" s="122"/>
    </row>
    <row r="55293" spans="4:5">
      <c r="D55293" s="122"/>
      <c r="E55293" s="122"/>
    </row>
    <row r="55294" spans="4:5">
      <c r="D55294" s="122"/>
      <c r="E55294" s="122"/>
    </row>
    <row r="55295" spans="4:5">
      <c r="D55295" s="122"/>
      <c r="E55295" s="122"/>
    </row>
    <row r="55296" spans="4:5">
      <c r="D55296" s="122"/>
      <c r="E55296" s="122"/>
    </row>
    <row r="55297" spans="4:5">
      <c r="D55297" s="122"/>
      <c r="E55297" s="122"/>
    </row>
    <row r="55298" spans="4:5">
      <c r="D55298" s="122"/>
      <c r="E55298" s="122"/>
    </row>
    <row r="55299" spans="4:5">
      <c r="D55299" s="122"/>
      <c r="E55299" s="122"/>
    </row>
    <row r="55300" spans="4:5">
      <c r="D55300" s="122"/>
      <c r="E55300" s="122"/>
    </row>
    <row r="55301" spans="4:5">
      <c r="D55301" s="122"/>
      <c r="E55301" s="122"/>
    </row>
    <row r="55302" spans="4:5">
      <c r="D55302" s="122"/>
      <c r="E55302" s="122"/>
    </row>
    <row r="55303" spans="4:5">
      <c r="D55303" s="122"/>
      <c r="E55303" s="122"/>
    </row>
    <row r="55304" spans="4:5">
      <c r="D55304" s="122"/>
      <c r="E55304" s="122"/>
    </row>
    <row r="55305" spans="4:5">
      <c r="D55305" s="122"/>
      <c r="E55305" s="122"/>
    </row>
    <row r="55306" spans="4:5">
      <c r="D55306" s="122"/>
      <c r="E55306" s="122"/>
    </row>
    <row r="55307" spans="4:5">
      <c r="D55307" s="122"/>
      <c r="E55307" s="122"/>
    </row>
    <row r="55308" spans="4:5">
      <c r="D55308" s="122"/>
      <c r="E55308" s="122"/>
    </row>
    <row r="55309" spans="4:5">
      <c r="D55309" s="122"/>
      <c r="E55309" s="122"/>
    </row>
    <row r="55310" spans="4:5">
      <c r="D55310" s="122"/>
      <c r="E55310" s="122"/>
    </row>
    <row r="55311" spans="4:5">
      <c r="D55311" s="122"/>
      <c r="E55311" s="122"/>
    </row>
    <row r="55312" spans="4:5">
      <c r="D55312" s="122"/>
      <c r="E55312" s="122"/>
    </row>
    <row r="55313" spans="4:5">
      <c r="D55313" s="122"/>
      <c r="E55313" s="122"/>
    </row>
    <row r="55314" spans="4:5">
      <c r="D55314" s="122"/>
      <c r="E55314" s="122"/>
    </row>
    <row r="55315" spans="4:5">
      <c r="D55315" s="122"/>
      <c r="E55315" s="122"/>
    </row>
    <row r="55316" spans="4:5">
      <c r="D55316" s="122"/>
      <c r="E55316" s="122"/>
    </row>
    <row r="55317" spans="4:5">
      <c r="D55317" s="122"/>
      <c r="E55317" s="122"/>
    </row>
    <row r="55318" spans="4:5">
      <c r="D55318" s="122"/>
      <c r="E55318" s="122"/>
    </row>
    <row r="55319" spans="4:5">
      <c r="D55319" s="122"/>
      <c r="E55319" s="122"/>
    </row>
    <row r="55320" spans="4:5">
      <c r="D55320" s="122"/>
      <c r="E55320" s="122"/>
    </row>
    <row r="55321" spans="4:5">
      <c r="D55321" s="122"/>
      <c r="E55321" s="122"/>
    </row>
    <row r="55322" spans="4:5">
      <c r="D55322" s="122"/>
      <c r="E55322" s="122"/>
    </row>
    <row r="55323" spans="4:5">
      <c r="D55323" s="122"/>
      <c r="E55323" s="122"/>
    </row>
    <row r="55324" spans="4:5">
      <c r="D55324" s="122"/>
      <c r="E55324" s="122"/>
    </row>
    <row r="55325" spans="4:5">
      <c r="D55325" s="122"/>
      <c r="E55325" s="122"/>
    </row>
    <row r="55326" spans="4:5">
      <c r="D55326" s="122"/>
      <c r="E55326" s="122"/>
    </row>
    <row r="55327" spans="4:5">
      <c r="D55327" s="122"/>
      <c r="E55327" s="122"/>
    </row>
    <row r="55328" spans="4:5">
      <c r="D55328" s="122"/>
      <c r="E55328" s="122"/>
    </row>
    <row r="55329" spans="4:5">
      <c r="D55329" s="122"/>
      <c r="E55329" s="122"/>
    </row>
    <row r="55330" spans="4:5">
      <c r="D55330" s="122"/>
      <c r="E55330" s="122"/>
    </row>
    <row r="55331" spans="4:5">
      <c r="D55331" s="122"/>
      <c r="E55331" s="122"/>
    </row>
    <row r="55332" spans="4:5">
      <c r="D55332" s="122"/>
      <c r="E55332" s="122"/>
    </row>
    <row r="55333" spans="4:5">
      <c r="D55333" s="122"/>
      <c r="E55333" s="122"/>
    </row>
    <row r="55334" spans="4:5">
      <c r="D55334" s="122"/>
      <c r="E55334" s="122"/>
    </row>
    <row r="55335" spans="4:5">
      <c r="D55335" s="122"/>
      <c r="E55335" s="122"/>
    </row>
    <row r="55336" spans="4:5">
      <c r="D55336" s="122"/>
      <c r="E55336" s="122"/>
    </row>
    <row r="55337" spans="4:5">
      <c r="D55337" s="122"/>
      <c r="E55337" s="122"/>
    </row>
    <row r="55338" spans="4:5">
      <c r="D55338" s="122"/>
      <c r="E55338" s="122"/>
    </row>
    <row r="55339" spans="4:5">
      <c r="D55339" s="122"/>
      <c r="E55339" s="122"/>
    </row>
    <row r="55340" spans="4:5">
      <c r="D55340" s="122"/>
      <c r="E55340" s="122"/>
    </row>
    <row r="55341" spans="4:5">
      <c r="D55341" s="122"/>
      <c r="E55341" s="122"/>
    </row>
    <row r="55342" spans="4:5">
      <c r="D55342" s="122"/>
      <c r="E55342" s="122"/>
    </row>
    <row r="55343" spans="4:5">
      <c r="D55343" s="122"/>
      <c r="E55343" s="122"/>
    </row>
    <row r="55344" spans="4:5">
      <c r="D55344" s="122"/>
      <c r="E55344" s="122"/>
    </row>
    <row r="55345" spans="4:5">
      <c r="D55345" s="122"/>
      <c r="E55345" s="122"/>
    </row>
    <row r="55346" spans="4:5">
      <c r="D55346" s="122"/>
      <c r="E55346" s="122"/>
    </row>
    <row r="55347" spans="4:5">
      <c r="D55347" s="122"/>
      <c r="E55347" s="122"/>
    </row>
    <row r="55348" spans="4:5">
      <c r="D55348" s="122"/>
      <c r="E55348" s="122"/>
    </row>
    <row r="55349" spans="4:5">
      <c r="D55349" s="122"/>
      <c r="E55349" s="122"/>
    </row>
    <row r="55350" spans="4:5">
      <c r="D55350" s="122"/>
      <c r="E55350" s="122"/>
    </row>
    <row r="55351" spans="4:5">
      <c r="D55351" s="122"/>
      <c r="E55351" s="122"/>
    </row>
    <row r="55352" spans="4:5">
      <c r="D55352" s="122"/>
      <c r="E55352" s="122"/>
    </row>
    <row r="55353" spans="4:5">
      <c r="D55353" s="122"/>
      <c r="E55353" s="122"/>
    </row>
    <row r="55354" spans="4:5">
      <c r="D55354" s="122"/>
      <c r="E55354" s="122"/>
    </row>
    <row r="55355" spans="4:5">
      <c r="D55355" s="122"/>
      <c r="E55355" s="122"/>
    </row>
    <row r="55356" spans="4:5">
      <c r="D55356" s="122"/>
      <c r="E55356" s="122"/>
    </row>
    <row r="55357" spans="4:5">
      <c r="D55357" s="122"/>
      <c r="E55357" s="122"/>
    </row>
    <row r="55358" spans="4:5">
      <c r="D55358" s="122"/>
      <c r="E55358" s="122"/>
    </row>
    <row r="55359" spans="4:5">
      <c r="D55359" s="122"/>
      <c r="E55359" s="122"/>
    </row>
    <row r="55360" spans="4:5">
      <c r="D55360" s="122"/>
      <c r="E55360" s="122"/>
    </row>
    <row r="55361" spans="4:5">
      <c r="D55361" s="122"/>
      <c r="E55361" s="122"/>
    </row>
    <row r="55362" spans="4:5">
      <c r="D55362" s="122"/>
      <c r="E55362" s="122"/>
    </row>
    <row r="55363" spans="4:5">
      <c r="D55363" s="122"/>
      <c r="E55363" s="122"/>
    </row>
    <row r="55364" spans="4:5">
      <c r="D55364" s="122"/>
      <c r="E55364" s="122"/>
    </row>
    <row r="55365" spans="4:5">
      <c r="D55365" s="122"/>
      <c r="E55365" s="122"/>
    </row>
    <row r="55366" spans="4:5">
      <c r="D55366" s="122"/>
      <c r="E55366" s="122"/>
    </row>
    <row r="55367" spans="4:5">
      <c r="D55367" s="122"/>
      <c r="E55367" s="122"/>
    </row>
    <row r="55368" spans="4:5">
      <c r="D55368" s="122"/>
      <c r="E55368" s="122"/>
    </row>
    <row r="55369" spans="4:5">
      <c r="D55369" s="122"/>
      <c r="E55369" s="122"/>
    </row>
    <row r="55370" spans="4:5">
      <c r="D55370" s="122"/>
      <c r="E55370" s="122"/>
    </row>
    <row r="55371" spans="4:5">
      <c r="D55371" s="122"/>
      <c r="E55371" s="122"/>
    </row>
    <row r="55372" spans="4:5">
      <c r="D55372" s="122"/>
      <c r="E55372" s="122"/>
    </row>
    <row r="55373" spans="4:5">
      <c r="D55373" s="122"/>
      <c r="E55373" s="122"/>
    </row>
    <row r="55374" spans="4:5">
      <c r="D55374" s="122"/>
      <c r="E55374" s="122"/>
    </row>
    <row r="55375" spans="4:5">
      <c r="D55375" s="122"/>
      <c r="E55375" s="122"/>
    </row>
    <row r="55376" spans="4:5">
      <c r="D55376" s="122"/>
      <c r="E55376" s="122"/>
    </row>
    <row r="55377" spans="4:5">
      <c r="D55377" s="122"/>
      <c r="E55377" s="122"/>
    </row>
    <row r="55378" spans="4:5">
      <c r="D55378" s="122"/>
      <c r="E55378" s="122"/>
    </row>
    <row r="55379" spans="4:5">
      <c r="D55379" s="122"/>
      <c r="E55379" s="122"/>
    </row>
    <row r="55380" spans="4:5">
      <c r="D55380" s="122"/>
      <c r="E55380" s="122"/>
    </row>
    <row r="55381" spans="4:5">
      <c r="D55381" s="122"/>
      <c r="E55381" s="122"/>
    </row>
    <row r="55382" spans="4:5">
      <c r="D55382" s="122"/>
      <c r="E55382" s="122"/>
    </row>
    <row r="55383" spans="4:5">
      <c r="D55383" s="122"/>
      <c r="E55383" s="122"/>
    </row>
    <row r="55384" spans="4:5">
      <c r="D55384" s="122"/>
      <c r="E55384" s="122"/>
    </row>
    <row r="55385" spans="4:5">
      <c r="D55385" s="122"/>
      <c r="E55385" s="122"/>
    </row>
    <row r="55386" spans="4:5">
      <c r="D55386" s="122"/>
      <c r="E55386" s="122"/>
    </row>
    <row r="55387" spans="4:5">
      <c r="D55387" s="122"/>
      <c r="E55387" s="122"/>
    </row>
    <row r="55388" spans="4:5">
      <c r="D55388" s="122"/>
      <c r="E55388" s="122"/>
    </row>
    <row r="55389" spans="4:5">
      <c r="D55389" s="122"/>
      <c r="E55389" s="122"/>
    </row>
    <row r="55390" spans="4:5">
      <c r="D55390" s="122"/>
      <c r="E55390" s="122"/>
    </row>
    <row r="55391" spans="4:5">
      <c r="D55391" s="122"/>
      <c r="E55391" s="122"/>
    </row>
    <row r="55392" spans="4:5">
      <c r="D55392" s="122"/>
      <c r="E55392" s="122"/>
    </row>
    <row r="55393" spans="4:5">
      <c r="D55393" s="122"/>
      <c r="E55393" s="122"/>
    </row>
    <row r="55394" spans="4:5">
      <c r="D55394" s="122"/>
      <c r="E55394" s="122"/>
    </row>
    <row r="55395" spans="4:5">
      <c r="D55395" s="122"/>
      <c r="E55395" s="122"/>
    </row>
    <row r="55396" spans="4:5">
      <c r="D55396" s="122"/>
      <c r="E55396" s="122"/>
    </row>
    <row r="55397" spans="4:5">
      <c r="D55397" s="122"/>
      <c r="E55397" s="122"/>
    </row>
    <row r="55398" spans="4:5">
      <c r="D55398" s="122"/>
      <c r="E55398" s="122"/>
    </row>
    <row r="55399" spans="4:5">
      <c r="D55399" s="122"/>
      <c r="E55399" s="122"/>
    </row>
    <row r="55400" spans="4:5">
      <c r="D55400" s="122"/>
      <c r="E55400" s="122"/>
    </row>
    <row r="55401" spans="4:5">
      <c r="D55401" s="122"/>
      <c r="E55401" s="122"/>
    </row>
    <row r="55402" spans="4:5">
      <c r="D55402" s="122"/>
      <c r="E55402" s="122"/>
    </row>
    <row r="55403" spans="4:5">
      <c r="D55403" s="122"/>
      <c r="E55403" s="122"/>
    </row>
    <row r="55404" spans="4:5">
      <c r="D55404" s="122"/>
      <c r="E55404" s="122"/>
    </row>
    <row r="55405" spans="4:5">
      <c r="D55405" s="122"/>
      <c r="E55405" s="122"/>
    </row>
    <row r="55406" spans="4:5">
      <c r="D55406" s="122"/>
      <c r="E55406" s="122"/>
    </row>
    <row r="55407" spans="4:5">
      <c r="D55407" s="122"/>
      <c r="E55407" s="122"/>
    </row>
    <row r="55408" spans="4:5">
      <c r="D55408" s="122"/>
      <c r="E55408" s="122"/>
    </row>
    <row r="55409" spans="4:5">
      <c r="D55409" s="122"/>
      <c r="E55409" s="122"/>
    </row>
    <row r="55410" spans="4:5">
      <c r="D55410" s="122"/>
      <c r="E55410" s="122"/>
    </row>
    <row r="55411" spans="4:5">
      <c r="D55411" s="122"/>
      <c r="E55411" s="122"/>
    </row>
    <row r="55412" spans="4:5">
      <c r="D55412" s="122"/>
      <c r="E55412" s="122"/>
    </row>
    <row r="55413" spans="4:5">
      <c r="D55413" s="122"/>
      <c r="E55413" s="122"/>
    </row>
    <row r="55414" spans="4:5">
      <c r="D55414" s="122"/>
      <c r="E55414" s="122"/>
    </row>
    <row r="55415" spans="4:5">
      <c r="D55415" s="122"/>
      <c r="E55415" s="122"/>
    </row>
    <row r="55416" spans="4:5">
      <c r="D55416" s="122"/>
      <c r="E55416" s="122"/>
    </row>
    <row r="55417" spans="4:5">
      <c r="D55417" s="122"/>
      <c r="E55417" s="122"/>
    </row>
    <row r="55418" spans="4:5">
      <c r="D55418" s="122"/>
      <c r="E55418" s="122"/>
    </row>
    <row r="55419" spans="4:5">
      <c r="D55419" s="122"/>
      <c r="E55419" s="122"/>
    </row>
    <row r="55420" spans="4:5">
      <c r="D55420" s="122"/>
      <c r="E55420" s="122"/>
    </row>
    <row r="55421" spans="4:5">
      <c r="D55421" s="122"/>
      <c r="E55421" s="122"/>
    </row>
    <row r="55422" spans="4:5">
      <c r="D55422" s="122"/>
      <c r="E55422" s="122"/>
    </row>
    <row r="55423" spans="4:5">
      <c r="D55423" s="122"/>
      <c r="E55423" s="122"/>
    </row>
    <row r="55424" spans="4:5">
      <c r="D55424" s="122"/>
      <c r="E55424" s="122"/>
    </row>
    <row r="55425" spans="4:5">
      <c r="D55425" s="122"/>
      <c r="E55425" s="122"/>
    </row>
    <row r="55426" spans="4:5">
      <c r="D55426" s="122"/>
      <c r="E55426" s="122"/>
    </row>
    <row r="55427" spans="4:5">
      <c r="D55427" s="122"/>
      <c r="E55427" s="122"/>
    </row>
    <row r="55428" spans="4:5">
      <c r="D55428" s="122"/>
      <c r="E55428" s="122"/>
    </row>
    <row r="55429" spans="4:5">
      <c r="D55429" s="122"/>
      <c r="E55429" s="122"/>
    </row>
    <row r="55430" spans="4:5">
      <c r="D55430" s="122"/>
      <c r="E55430" s="122"/>
    </row>
    <row r="55431" spans="4:5">
      <c r="D55431" s="122"/>
      <c r="E55431" s="122"/>
    </row>
    <row r="55432" spans="4:5">
      <c r="D55432" s="122"/>
      <c r="E55432" s="122"/>
    </row>
    <row r="55433" spans="4:5">
      <c r="D55433" s="122"/>
      <c r="E55433" s="122"/>
    </row>
    <row r="55434" spans="4:5">
      <c r="D55434" s="122"/>
      <c r="E55434" s="122"/>
    </row>
    <row r="55435" spans="4:5">
      <c r="D55435" s="122"/>
      <c r="E55435" s="122"/>
    </row>
    <row r="55436" spans="4:5">
      <c r="D55436" s="122"/>
      <c r="E55436" s="122"/>
    </row>
    <row r="55437" spans="4:5">
      <c r="D55437" s="122"/>
      <c r="E55437" s="122"/>
    </row>
    <row r="55438" spans="4:5">
      <c r="D55438" s="122"/>
      <c r="E55438" s="122"/>
    </row>
    <row r="55439" spans="4:5">
      <c r="D55439" s="122"/>
      <c r="E55439" s="122"/>
    </row>
    <row r="55440" spans="4:5">
      <c r="D55440" s="122"/>
      <c r="E55440" s="122"/>
    </row>
    <row r="55441" spans="4:5">
      <c r="D55441" s="122"/>
      <c r="E55441" s="122"/>
    </row>
    <row r="55442" spans="4:5">
      <c r="D55442" s="122"/>
      <c r="E55442" s="122"/>
    </row>
    <row r="55443" spans="4:5">
      <c r="D55443" s="122"/>
      <c r="E55443" s="122"/>
    </row>
    <row r="55444" spans="4:5">
      <c r="D55444" s="122"/>
      <c r="E55444" s="122"/>
    </row>
    <row r="55445" spans="4:5">
      <c r="D55445" s="122"/>
      <c r="E55445" s="122"/>
    </row>
    <row r="55446" spans="4:5">
      <c r="D55446" s="122"/>
      <c r="E55446" s="122"/>
    </row>
    <row r="55447" spans="4:5">
      <c r="D55447" s="122"/>
      <c r="E55447" s="122"/>
    </row>
    <row r="55448" spans="4:5">
      <c r="D55448" s="122"/>
      <c r="E55448" s="122"/>
    </row>
    <row r="55449" spans="4:5">
      <c r="D55449" s="122"/>
      <c r="E55449" s="122"/>
    </row>
    <row r="55450" spans="4:5">
      <c r="D55450" s="122"/>
      <c r="E55450" s="122"/>
    </row>
    <row r="55451" spans="4:5">
      <c r="D55451" s="122"/>
      <c r="E55451" s="122"/>
    </row>
    <row r="55452" spans="4:5">
      <c r="D55452" s="122"/>
      <c r="E55452" s="122"/>
    </row>
    <row r="55453" spans="4:5">
      <c r="D55453" s="122"/>
      <c r="E55453" s="122"/>
    </row>
    <row r="55454" spans="4:5">
      <c r="D55454" s="122"/>
      <c r="E55454" s="122"/>
    </row>
    <row r="55455" spans="4:5">
      <c r="D55455" s="122"/>
      <c r="E55455" s="122"/>
    </row>
    <row r="55456" spans="4:5">
      <c r="D55456" s="122"/>
      <c r="E55456" s="122"/>
    </row>
    <row r="55457" spans="4:5">
      <c r="D55457" s="122"/>
      <c r="E55457" s="122"/>
    </row>
    <row r="55458" spans="4:5">
      <c r="D55458" s="122"/>
      <c r="E55458" s="122"/>
    </row>
    <row r="55459" spans="4:5">
      <c r="D55459" s="122"/>
      <c r="E55459" s="122"/>
    </row>
    <row r="55460" spans="4:5">
      <c r="D55460" s="122"/>
      <c r="E55460" s="122"/>
    </row>
    <row r="55461" spans="4:5">
      <c r="D55461" s="122"/>
      <c r="E55461" s="122"/>
    </row>
    <row r="55462" spans="4:5">
      <c r="D55462" s="122"/>
      <c r="E55462" s="122"/>
    </row>
    <row r="55463" spans="4:5">
      <c r="D55463" s="122"/>
      <c r="E55463" s="122"/>
    </row>
    <row r="55464" spans="4:5">
      <c r="D55464" s="122"/>
      <c r="E55464" s="122"/>
    </row>
    <row r="55465" spans="4:5">
      <c r="D55465" s="122"/>
      <c r="E55465" s="122"/>
    </row>
    <row r="55466" spans="4:5">
      <c r="D55466" s="122"/>
      <c r="E55466" s="122"/>
    </row>
    <row r="55467" spans="4:5">
      <c r="D55467" s="122"/>
      <c r="E55467" s="122"/>
    </row>
    <row r="55468" spans="4:5">
      <c r="D55468" s="122"/>
      <c r="E55468" s="122"/>
    </row>
    <row r="55469" spans="4:5">
      <c r="D55469" s="122"/>
      <c r="E55469" s="122"/>
    </row>
    <row r="55470" spans="4:5">
      <c r="D55470" s="122"/>
      <c r="E55470" s="122"/>
    </row>
    <row r="55471" spans="4:5">
      <c r="D55471" s="122"/>
      <c r="E55471" s="122"/>
    </row>
    <row r="55472" spans="4:5">
      <c r="D55472" s="122"/>
      <c r="E55472" s="122"/>
    </row>
    <row r="55473" spans="4:5">
      <c r="D55473" s="122"/>
      <c r="E55473" s="122"/>
    </row>
    <row r="55474" spans="4:5">
      <c r="D55474" s="122"/>
      <c r="E55474" s="122"/>
    </row>
    <row r="55475" spans="4:5">
      <c r="D55475" s="122"/>
      <c r="E55475" s="122"/>
    </row>
    <row r="55476" spans="4:5">
      <c r="D55476" s="122"/>
      <c r="E55476" s="122"/>
    </row>
    <row r="55477" spans="4:5">
      <c r="D55477" s="122"/>
      <c r="E55477" s="122"/>
    </row>
    <row r="55478" spans="4:5">
      <c r="D55478" s="122"/>
      <c r="E55478" s="122"/>
    </row>
    <row r="55479" spans="4:5">
      <c r="D55479" s="122"/>
      <c r="E55479" s="122"/>
    </row>
    <row r="55480" spans="4:5">
      <c r="D55480" s="122"/>
      <c r="E55480" s="122"/>
    </row>
    <row r="55481" spans="4:5">
      <c r="D55481" s="122"/>
      <c r="E55481" s="122"/>
    </row>
    <row r="55482" spans="4:5">
      <c r="D55482" s="122"/>
      <c r="E55482" s="122"/>
    </row>
    <row r="55483" spans="4:5">
      <c r="D55483" s="122"/>
      <c r="E55483" s="122"/>
    </row>
    <row r="55484" spans="4:5">
      <c r="D55484" s="122"/>
      <c r="E55484" s="122"/>
    </row>
    <row r="55485" spans="4:5">
      <c r="D55485" s="122"/>
      <c r="E55485" s="122"/>
    </row>
    <row r="55486" spans="4:5">
      <c r="D55486" s="122"/>
      <c r="E55486" s="122"/>
    </row>
    <row r="55487" spans="4:5">
      <c r="D55487" s="122"/>
      <c r="E55487" s="122"/>
    </row>
    <row r="55488" spans="4:5">
      <c r="D55488" s="122"/>
      <c r="E55488" s="122"/>
    </row>
    <row r="55489" spans="4:5">
      <c r="D55489" s="122"/>
      <c r="E55489" s="122"/>
    </row>
    <row r="55490" spans="4:5">
      <c r="D55490" s="122"/>
      <c r="E55490" s="122"/>
    </row>
    <row r="55491" spans="4:5">
      <c r="D55491" s="122"/>
      <c r="E55491" s="122"/>
    </row>
    <row r="55492" spans="4:5">
      <c r="D55492" s="122"/>
      <c r="E55492" s="122"/>
    </row>
    <row r="55493" spans="4:5">
      <c r="D55493" s="122"/>
      <c r="E55493" s="122"/>
    </row>
    <row r="55494" spans="4:5">
      <c r="D55494" s="122"/>
      <c r="E55494" s="122"/>
    </row>
    <row r="55495" spans="4:5">
      <c r="D55495" s="122"/>
      <c r="E55495" s="122"/>
    </row>
    <row r="55496" spans="4:5">
      <c r="D55496" s="122"/>
      <c r="E55496" s="122"/>
    </row>
    <row r="55497" spans="4:5">
      <c r="D55497" s="122"/>
      <c r="E55497" s="122"/>
    </row>
    <row r="55498" spans="4:5">
      <c r="D55498" s="122"/>
      <c r="E55498" s="122"/>
    </row>
    <row r="55499" spans="4:5">
      <c r="D55499" s="122"/>
      <c r="E55499" s="122"/>
    </row>
    <row r="55500" spans="4:5">
      <c r="D55500" s="122"/>
      <c r="E55500" s="122"/>
    </row>
    <row r="55501" spans="4:5">
      <c r="D55501" s="122"/>
      <c r="E55501" s="122"/>
    </row>
    <row r="55502" spans="4:5">
      <c r="D55502" s="122"/>
      <c r="E55502" s="122"/>
    </row>
    <row r="55503" spans="4:5">
      <c r="D55503" s="122"/>
      <c r="E55503" s="122"/>
    </row>
    <row r="55504" spans="4:5">
      <c r="D55504" s="122"/>
      <c r="E55504" s="122"/>
    </row>
    <row r="55505" spans="4:5">
      <c r="D55505" s="122"/>
      <c r="E55505" s="122"/>
    </row>
    <row r="55506" spans="4:5">
      <c r="D55506" s="122"/>
      <c r="E55506" s="122"/>
    </row>
    <row r="55507" spans="4:5">
      <c r="D55507" s="122"/>
      <c r="E55507" s="122"/>
    </row>
    <row r="55508" spans="4:5">
      <c r="D55508" s="122"/>
      <c r="E55508" s="122"/>
    </row>
    <row r="55509" spans="4:5">
      <c r="D55509" s="122"/>
      <c r="E55509" s="122"/>
    </row>
    <row r="55510" spans="4:5">
      <c r="D55510" s="122"/>
      <c r="E55510" s="122"/>
    </row>
    <row r="55511" spans="4:5">
      <c r="D55511" s="122"/>
      <c r="E55511" s="122"/>
    </row>
    <row r="55512" spans="4:5">
      <c r="D55512" s="122"/>
      <c r="E55512" s="122"/>
    </row>
    <row r="55513" spans="4:5">
      <c r="D55513" s="122"/>
      <c r="E55513" s="122"/>
    </row>
    <row r="55514" spans="4:5">
      <c r="D55514" s="122"/>
      <c r="E55514" s="122"/>
    </row>
    <row r="55515" spans="4:5">
      <c r="D55515" s="122"/>
      <c r="E55515" s="122"/>
    </row>
    <row r="55516" spans="4:5">
      <c r="D55516" s="122"/>
      <c r="E55516" s="122"/>
    </row>
    <row r="55517" spans="4:5">
      <c r="D55517" s="122"/>
      <c r="E55517" s="122"/>
    </row>
    <row r="55518" spans="4:5">
      <c r="D55518" s="122"/>
      <c r="E55518" s="122"/>
    </row>
    <row r="55519" spans="4:5">
      <c r="D55519" s="122"/>
      <c r="E55519" s="122"/>
    </row>
    <row r="55520" spans="4:5">
      <c r="D55520" s="122"/>
      <c r="E55520" s="122"/>
    </row>
    <row r="55521" spans="4:5">
      <c r="D55521" s="122"/>
      <c r="E55521" s="122"/>
    </row>
    <row r="55522" spans="4:5">
      <c r="D55522" s="122"/>
      <c r="E55522" s="122"/>
    </row>
    <row r="55523" spans="4:5">
      <c r="D55523" s="122"/>
      <c r="E55523" s="122"/>
    </row>
    <row r="55524" spans="4:5">
      <c r="D55524" s="122"/>
      <c r="E55524" s="122"/>
    </row>
    <row r="55525" spans="4:5">
      <c r="D55525" s="122"/>
      <c r="E55525" s="122"/>
    </row>
    <row r="55526" spans="4:5">
      <c r="D55526" s="122"/>
      <c r="E55526" s="122"/>
    </row>
    <row r="55527" spans="4:5">
      <c r="D55527" s="122"/>
      <c r="E55527" s="122"/>
    </row>
    <row r="55528" spans="4:5">
      <c r="D55528" s="122"/>
      <c r="E55528" s="122"/>
    </row>
    <row r="55529" spans="4:5">
      <c r="D55529" s="122"/>
      <c r="E55529" s="122"/>
    </row>
    <row r="55530" spans="4:5">
      <c r="D55530" s="122"/>
      <c r="E55530" s="122"/>
    </row>
    <row r="55531" spans="4:5">
      <c r="D55531" s="122"/>
      <c r="E55531" s="122"/>
    </row>
    <row r="55532" spans="4:5">
      <c r="D55532" s="122"/>
      <c r="E55532" s="122"/>
    </row>
    <row r="55533" spans="4:5">
      <c r="D55533" s="122"/>
      <c r="E55533" s="122"/>
    </row>
    <row r="55534" spans="4:5">
      <c r="D55534" s="122"/>
      <c r="E55534" s="122"/>
    </row>
    <row r="55535" spans="4:5">
      <c r="D55535" s="122"/>
      <c r="E55535" s="122"/>
    </row>
    <row r="55536" spans="4:5">
      <c r="D55536" s="122"/>
      <c r="E55536" s="122"/>
    </row>
    <row r="55537" spans="4:5">
      <c r="D55537" s="122"/>
      <c r="E55537" s="122"/>
    </row>
    <row r="55538" spans="4:5">
      <c r="D55538" s="122"/>
      <c r="E55538" s="122"/>
    </row>
    <row r="55539" spans="4:5">
      <c r="D55539" s="122"/>
      <c r="E55539" s="122"/>
    </row>
    <row r="55540" spans="4:5">
      <c r="D55540" s="122"/>
      <c r="E55540" s="122"/>
    </row>
    <row r="55541" spans="4:5">
      <c r="D55541" s="122"/>
      <c r="E55541" s="122"/>
    </row>
    <row r="55542" spans="4:5">
      <c r="D55542" s="122"/>
      <c r="E55542" s="122"/>
    </row>
    <row r="55543" spans="4:5">
      <c r="D55543" s="122"/>
      <c r="E55543" s="122"/>
    </row>
    <row r="55544" spans="4:5">
      <c r="D55544" s="122"/>
      <c r="E55544" s="122"/>
    </row>
    <row r="55545" spans="4:5">
      <c r="D55545" s="122"/>
      <c r="E55545" s="122"/>
    </row>
    <row r="55546" spans="4:5">
      <c r="D55546" s="122"/>
      <c r="E55546" s="122"/>
    </row>
    <row r="55547" spans="4:5">
      <c r="D55547" s="122"/>
      <c r="E55547" s="122"/>
    </row>
    <row r="55548" spans="4:5">
      <c r="D55548" s="122"/>
      <c r="E55548" s="122"/>
    </row>
    <row r="55549" spans="4:5">
      <c r="D55549" s="122"/>
      <c r="E55549" s="122"/>
    </row>
    <row r="55550" spans="4:5">
      <c r="D55550" s="122"/>
      <c r="E55550" s="122"/>
    </row>
    <row r="55551" spans="4:5">
      <c r="D55551" s="122"/>
      <c r="E55551" s="122"/>
    </row>
    <row r="55552" spans="4:5">
      <c r="D55552" s="122"/>
      <c r="E55552" s="122"/>
    </row>
    <row r="55553" spans="4:5">
      <c r="D55553" s="122"/>
      <c r="E55553" s="122"/>
    </row>
    <row r="55554" spans="4:5">
      <c r="D55554" s="122"/>
      <c r="E55554" s="122"/>
    </row>
    <row r="55555" spans="4:5">
      <c r="D55555" s="122"/>
      <c r="E55555" s="122"/>
    </row>
    <row r="55556" spans="4:5">
      <c r="D55556" s="122"/>
      <c r="E55556" s="122"/>
    </row>
    <row r="55557" spans="4:5">
      <c r="D55557" s="122"/>
      <c r="E55557" s="122"/>
    </row>
    <row r="55558" spans="4:5">
      <c r="D55558" s="122"/>
      <c r="E55558" s="122"/>
    </row>
    <row r="55559" spans="4:5">
      <c r="D55559" s="122"/>
      <c r="E55559" s="122"/>
    </row>
    <row r="55560" spans="4:5">
      <c r="D55560" s="122"/>
      <c r="E55560" s="122"/>
    </row>
    <row r="55561" spans="4:5">
      <c r="D55561" s="122"/>
      <c r="E55561" s="122"/>
    </row>
    <row r="55562" spans="4:5">
      <c r="D55562" s="122"/>
      <c r="E55562" s="122"/>
    </row>
    <row r="55563" spans="4:5">
      <c r="D55563" s="122"/>
      <c r="E55563" s="122"/>
    </row>
    <row r="55564" spans="4:5">
      <c r="D55564" s="122"/>
      <c r="E55564" s="122"/>
    </row>
    <row r="55565" spans="4:5">
      <c r="D55565" s="122"/>
      <c r="E55565" s="122"/>
    </row>
    <row r="55566" spans="4:5">
      <c r="D55566" s="122"/>
      <c r="E55566" s="122"/>
    </row>
    <row r="55567" spans="4:5">
      <c r="D55567" s="122"/>
      <c r="E55567" s="122"/>
    </row>
    <row r="55568" spans="4:5">
      <c r="D55568" s="122"/>
      <c r="E55568" s="122"/>
    </row>
    <row r="55569" spans="4:5">
      <c r="D55569" s="122"/>
      <c r="E55569" s="122"/>
    </row>
    <row r="55570" spans="4:5">
      <c r="D55570" s="122"/>
      <c r="E55570" s="122"/>
    </row>
    <row r="55571" spans="4:5">
      <c r="D55571" s="122"/>
      <c r="E55571" s="122"/>
    </row>
    <row r="55572" spans="4:5">
      <c r="D55572" s="122"/>
      <c r="E55572" s="122"/>
    </row>
    <row r="55573" spans="4:5">
      <c r="D55573" s="122"/>
      <c r="E55573" s="122"/>
    </row>
    <row r="55574" spans="4:5">
      <c r="D55574" s="122"/>
      <c r="E55574" s="122"/>
    </row>
    <row r="55575" spans="4:5">
      <c r="D55575" s="122"/>
      <c r="E55575" s="122"/>
    </row>
    <row r="55576" spans="4:5">
      <c r="D55576" s="122"/>
      <c r="E55576" s="122"/>
    </row>
    <row r="55577" spans="4:5">
      <c r="D55577" s="122"/>
      <c r="E55577" s="122"/>
    </row>
    <row r="55578" spans="4:5">
      <c r="D55578" s="122"/>
      <c r="E55578" s="122"/>
    </row>
    <row r="55579" spans="4:5">
      <c r="D55579" s="122"/>
      <c r="E55579" s="122"/>
    </row>
    <row r="55580" spans="4:5">
      <c r="D55580" s="122"/>
      <c r="E55580" s="122"/>
    </row>
    <row r="55581" spans="4:5">
      <c r="D55581" s="122"/>
      <c r="E55581" s="122"/>
    </row>
    <row r="55582" spans="4:5">
      <c r="D55582" s="122"/>
      <c r="E55582" s="122"/>
    </row>
    <row r="55583" spans="4:5">
      <c r="D55583" s="122"/>
      <c r="E55583" s="122"/>
    </row>
    <row r="55584" spans="4:5">
      <c r="D55584" s="122"/>
      <c r="E55584" s="122"/>
    </row>
    <row r="55585" spans="4:5">
      <c r="D55585" s="122"/>
      <c r="E55585" s="122"/>
    </row>
    <row r="55586" spans="4:5">
      <c r="D55586" s="122"/>
      <c r="E55586" s="122"/>
    </row>
    <row r="55587" spans="4:5">
      <c r="D55587" s="122"/>
      <c r="E55587" s="122"/>
    </row>
    <row r="55588" spans="4:5">
      <c r="D55588" s="122"/>
      <c r="E55588" s="122"/>
    </row>
    <row r="55589" spans="4:5">
      <c r="D55589" s="122"/>
      <c r="E55589" s="122"/>
    </row>
    <row r="55590" spans="4:5">
      <c r="D55590" s="122"/>
      <c r="E55590" s="122"/>
    </row>
    <row r="55591" spans="4:5">
      <c r="D55591" s="122"/>
      <c r="E55591" s="122"/>
    </row>
    <row r="55592" spans="4:5">
      <c r="D55592" s="122"/>
      <c r="E55592" s="122"/>
    </row>
    <row r="55593" spans="4:5">
      <c r="D55593" s="122"/>
      <c r="E55593" s="122"/>
    </row>
    <row r="55594" spans="4:5">
      <c r="D55594" s="122"/>
      <c r="E55594" s="122"/>
    </row>
    <row r="55595" spans="4:5">
      <c r="D55595" s="122"/>
      <c r="E55595" s="122"/>
    </row>
    <row r="55596" spans="4:5">
      <c r="D55596" s="122"/>
      <c r="E55596" s="122"/>
    </row>
    <row r="55597" spans="4:5">
      <c r="D55597" s="122"/>
      <c r="E55597" s="122"/>
    </row>
    <row r="55598" spans="4:5">
      <c r="D55598" s="122"/>
      <c r="E55598" s="122"/>
    </row>
    <row r="55599" spans="4:5">
      <c r="D55599" s="122"/>
      <c r="E55599" s="122"/>
    </row>
    <row r="55600" spans="4:5">
      <c r="D55600" s="122"/>
      <c r="E55600" s="122"/>
    </row>
    <row r="55601" spans="4:5">
      <c r="D55601" s="122"/>
      <c r="E55601" s="122"/>
    </row>
    <row r="55602" spans="4:5">
      <c r="D55602" s="122"/>
      <c r="E55602" s="122"/>
    </row>
    <row r="55603" spans="4:5">
      <c r="D55603" s="122"/>
      <c r="E55603" s="122"/>
    </row>
    <row r="55604" spans="4:5">
      <c r="D55604" s="122"/>
      <c r="E55604" s="122"/>
    </row>
    <row r="55605" spans="4:5">
      <c r="D55605" s="122"/>
      <c r="E55605" s="122"/>
    </row>
    <row r="55606" spans="4:5">
      <c r="D55606" s="122"/>
      <c r="E55606" s="122"/>
    </row>
    <row r="55607" spans="4:5">
      <c r="D55607" s="122"/>
      <c r="E55607" s="122"/>
    </row>
    <row r="55608" spans="4:5">
      <c r="D55608" s="122"/>
      <c r="E55608" s="122"/>
    </row>
    <row r="55609" spans="4:5">
      <c r="D55609" s="122"/>
      <c r="E55609" s="122"/>
    </row>
    <row r="55610" spans="4:5">
      <c r="D55610" s="122"/>
      <c r="E55610" s="122"/>
    </row>
    <row r="55611" spans="4:5">
      <c r="D55611" s="122"/>
      <c r="E55611" s="122"/>
    </row>
    <row r="55612" spans="4:5">
      <c r="D55612" s="122"/>
      <c r="E55612" s="122"/>
    </row>
    <row r="55613" spans="4:5">
      <c r="D55613" s="122"/>
      <c r="E55613" s="122"/>
    </row>
    <row r="55614" spans="4:5">
      <c r="D55614" s="122"/>
      <c r="E55614" s="122"/>
    </row>
    <row r="55615" spans="4:5">
      <c r="D55615" s="122"/>
      <c r="E55615" s="122"/>
    </row>
    <row r="55616" spans="4:5">
      <c r="D55616" s="122"/>
      <c r="E55616" s="122"/>
    </row>
    <row r="55617" spans="4:5">
      <c r="D55617" s="122"/>
      <c r="E55617" s="122"/>
    </row>
    <row r="55618" spans="4:5">
      <c r="D55618" s="122"/>
      <c r="E55618" s="122"/>
    </row>
    <row r="55619" spans="4:5">
      <c r="D55619" s="122"/>
      <c r="E55619" s="122"/>
    </row>
    <row r="55620" spans="4:5">
      <c r="D55620" s="122"/>
      <c r="E55620" s="122"/>
    </row>
    <row r="55621" spans="4:5">
      <c r="D55621" s="122"/>
      <c r="E55621" s="122"/>
    </row>
    <row r="55622" spans="4:5">
      <c r="D55622" s="122"/>
      <c r="E55622" s="122"/>
    </row>
    <row r="55623" spans="4:5">
      <c r="D55623" s="122"/>
      <c r="E55623" s="122"/>
    </row>
    <row r="55624" spans="4:5">
      <c r="D55624" s="122"/>
      <c r="E55624" s="122"/>
    </row>
    <row r="55625" spans="4:5">
      <c r="D55625" s="122"/>
      <c r="E55625" s="122"/>
    </row>
    <row r="55626" spans="4:5">
      <c r="D55626" s="122"/>
      <c r="E55626" s="122"/>
    </row>
    <row r="55627" spans="4:5">
      <c r="D55627" s="122"/>
      <c r="E55627" s="122"/>
    </row>
    <row r="55628" spans="4:5">
      <c r="D55628" s="122"/>
      <c r="E55628" s="122"/>
    </row>
    <row r="55629" spans="4:5">
      <c r="D55629" s="122"/>
      <c r="E55629" s="122"/>
    </row>
    <row r="55630" spans="4:5">
      <c r="D55630" s="122"/>
      <c r="E55630" s="122"/>
    </row>
    <row r="55631" spans="4:5">
      <c r="D55631" s="122"/>
      <c r="E55631" s="122"/>
    </row>
    <row r="55632" spans="4:5">
      <c r="D55632" s="122"/>
      <c r="E55632" s="122"/>
    </row>
    <row r="55633" spans="4:5">
      <c r="D55633" s="122"/>
      <c r="E55633" s="122"/>
    </row>
    <row r="55634" spans="4:5">
      <c r="D55634" s="122"/>
      <c r="E55634" s="122"/>
    </row>
    <row r="55635" spans="4:5">
      <c r="D55635" s="122"/>
      <c r="E55635" s="122"/>
    </row>
    <row r="55636" spans="4:5">
      <c r="D55636" s="122"/>
      <c r="E55636" s="122"/>
    </row>
    <row r="55637" spans="4:5">
      <c r="D55637" s="122"/>
      <c r="E55637" s="122"/>
    </row>
    <row r="55638" spans="4:5">
      <c r="D55638" s="122"/>
      <c r="E55638" s="122"/>
    </row>
    <row r="55639" spans="4:5">
      <c r="D55639" s="122"/>
      <c r="E55639" s="122"/>
    </row>
    <row r="55640" spans="4:5">
      <c r="D55640" s="122"/>
      <c r="E55640" s="122"/>
    </row>
    <row r="55641" spans="4:5">
      <c r="D55641" s="122"/>
      <c r="E55641" s="122"/>
    </row>
    <row r="55642" spans="4:5">
      <c r="D55642" s="122"/>
      <c r="E55642" s="122"/>
    </row>
    <row r="55643" spans="4:5">
      <c r="D55643" s="122"/>
      <c r="E55643" s="122"/>
    </row>
    <row r="55644" spans="4:5">
      <c r="D55644" s="122"/>
      <c r="E55644" s="122"/>
    </row>
    <row r="55645" spans="4:5">
      <c r="D55645" s="122"/>
      <c r="E55645" s="122"/>
    </row>
    <row r="55646" spans="4:5">
      <c r="D55646" s="122"/>
      <c r="E55646" s="122"/>
    </row>
    <row r="55647" spans="4:5">
      <c r="D55647" s="122"/>
      <c r="E55647" s="122"/>
    </row>
    <row r="55648" spans="4:5">
      <c r="D55648" s="122"/>
      <c r="E55648" s="122"/>
    </row>
    <row r="55649" spans="4:5">
      <c r="D55649" s="122"/>
      <c r="E55649" s="122"/>
    </row>
    <row r="55650" spans="4:5">
      <c r="D55650" s="122"/>
      <c r="E55650" s="122"/>
    </row>
    <row r="55651" spans="4:5">
      <c r="D55651" s="122"/>
      <c r="E55651" s="122"/>
    </row>
    <row r="55652" spans="4:5">
      <c r="D55652" s="122"/>
      <c r="E55652" s="122"/>
    </row>
    <row r="55653" spans="4:5">
      <c r="D55653" s="122"/>
      <c r="E55653" s="122"/>
    </row>
    <row r="55654" spans="4:5">
      <c r="D55654" s="122"/>
      <c r="E55654" s="122"/>
    </row>
    <row r="55655" spans="4:5">
      <c r="D55655" s="122"/>
      <c r="E55655" s="122"/>
    </row>
    <row r="55656" spans="4:5">
      <c r="D55656" s="122"/>
      <c r="E55656" s="122"/>
    </row>
    <row r="55657" spans="4:5">
      <c r="D55657" s="122"/>
      <c r="E55657" s="122"/>
    </row>
    <row r="55658" spans="4:5">
      <c r="D55658" s="122"/>
      <c r="E55658" s="122"/>
    </row>
    <row r="55659" spans="4:5">
      <c r="D55659" s="122"/>
      <c r="E55659" s="122"/>
    </row>
    <row r="55660" spans="4:5">
      <c r="D55660" s="122"/>
      <c r="E55660" s="122"/>
    </row>
    <row r="55661" spans="4:5">
      <c r="D55661" s="122"/>
      <c r="E55661" s="122"/>
    </row>
    <row r="55662" spans="4:5">
      <c r="D55662" s="122"/>
      <c r="E55662" s="122"/>
    </row>
    <row r="55663" spans="4:5">
      <c r="D55663" s="122"/>
      <c r="E55663" s="122"/>
    </row>
    <row r="55664" spans="4:5">
      <c r="D55664" s="122"/>
      <c r="E55664" s="122"/>
    </row>
    <row r="55665" spans="4:5">
      <c r="D55665" s="122"/>
      <c r="E55665" s="122"/>
    </row>
    <row r="55666" spans="4:5">
      <c r="D55666" s="122"/>
      <c r="E55666" s="122"/>
    </row>
    <row r="55667" spans="4:5">
      <c r="D55667" s="122"/>
      <c r="E55667" s="122"/>
    </row>
    <row r="55668" spans="4:5">
      <c r="D55668" s="122"/>
      <c r="E55668" s="122"/>
    </row>
    <row r="55669" spans="4:5">
      <c r="D55669" s="122"/>
      <c r="E55669" s="122"/>
    </row>
    <row r="55670" spans="4:5">
      <c r="D55670" s="122"/>
      <c r="E55670" s="122"/>
    </row>
    <row r="55671" spans="4:5">
      <c r="D55671" s="122"/>
      <c r="E55671" s="122"/>
    </row>
    <row r="55672" spans="4:5">
      <c r="D55672" s="122"/>
      <c r="E55672" s="122"/>
    </row>
    <row r="55673" spans="4:5">
      <c r="D55673" s="122"/>
      <c r="E55673" s="122"/>
    </row>
    <row r="55674" spans="4:5">
      <c r="D55674" s="122"/>
      <c r="E55674" s="122"/>
    </row>
    <row r="55675" spans="4:5">
      <c r="D55675" s="122"/>
      <c r="E55675" s="122"/>
    </row>
    <row r="55676" spans="4:5">
      <c r="D55676" s="122"/>
      <c r="E55676" s="122"/>
    </row>
    <row r="55677" spans="4:5">
      <c r="D55677" s="122"/>
      <c r="E55677" s="122"/>
    </row>
    <row r="55678" spans="4:5">
      <c r="D55678" s="122"/>
      <c r="E55678" s="122"/>
    </row>
    <row r="55679" spans="4:5">
      <c r="D55679" s="122"/>
      <c r="E55679" s="122"/>
    </row>
    <row r="55680" spans="4:5">
      <c r="D55680" s="122"/>
      <c r="E55680" s="122"/>
    </row>
    <row r="55681" spans="4:5">
      <c r="D55681" s="122"/>
      <c r="E55681" s="122"/>
    </row>
    <row r="55682" spans="4:5">
      <c r="D55682" s="122"/>
      <c r="E55682" s="122"/>
    </row>
    <row r="55683" spans="4:5">
      <c r="D55683" s="122"/>
      <c r="E55683" s="122"/>
    </row>
    <row r="55684" spans="4:5">
      <c r="D55684" s="122"/>
      <c r="E55684" s="122"/>
    </row>
    <row r="55685" spans="4:5">
      <c r="D55685" s="122"/>
      <c r="E55685" s="122"/>
    </row>
    <row r="55686" spans="4:5">
      <c r="D55686" s="122"/>
      <c r="E55686" s="122"/>
    </row>
    <row r="55687" spans="4:5">
      <c r="D55687" s="122"/>
      <c r="E55687" s="122"/>
    </row>
    <row r="55688" spans="4:5">
      <c r="D55688" s="122"/>
      <c r="E55688" s="122"/>
    </row>
    <row r="55689" spans="4:5">
      <c r="D55689" s="122"/>
      <c r="E55689" s="122"/>
    </row>
    <row r="55690" spans="4:5">
      <c r="D55690" s="122"/>
      <c r="E55690" s="122"/>
    </row>
    <row r="55691" spans="4:5">
      <c r="D55691" s="122"/>
      <c r="E55691" s="122"/>
    </row>
    <row r="55692" spans="4:5">
      <c r="D55692" s="122"/>
      <c r="E55692" s="122"/>
    </row>
    <row r="55693" spans="4:5">
      <c r="D55693" s="122"/>
      <c r="E55693" s="122"/>
    </row>
    <row r="55694" spans="4:5">
      <c r="D55694" s="122"/>
      <c r="E55694" s="122"/>
    </row>
    <row r="55695" spans="4:5">
      <c r="D55695" s="122"/>
      <c r="E55695" s="122"/>
    </row>
    <row r="55696" spans="4:5">
      <c r="D55696" s="122"/>
      <c r="E55696" s="122"/>
    </row>
    <row r="55697" spans="4:5">
      <c r="D55697" s="122"/>
      <c r="E55697" s="122"/>
    </row>
    <row r="55698" spans="4:5">
      <c r="D55698" s="122"/>
      <c r="E55698" s="122"/>
    </row>
    <row r="55699" spans="4:5">
      <c r="D55699" s="122"/>
      <c r="E55699" s="122"/>
    </row>
    <row r="55700" spans="4:5">
      <c r="D55700" s="122"/>
      <c r="E55700" s="122"/>
    </row>
    <row r="55701" spans="4:5">
      <c r="D55701" s="122"/>
      <c r="E55701" s="122"/>
    </row>
    <row r="55702" spans="4:5">
      <c r="D55702" s="122"/>
      <c r="E55702" s="122"/>
    </row>
    <row r="55703" spans="4:5">
      <c r="D55703" s="122"/>
      <c r="E55703" s="122"/>
    </row>
    <row r="55704" spans="4:5">
      <c r="D55704" s="122"/>
      <c r="E55704" s="122"/>
    </row>
    <row r="55705" spans="4:5">
      <c r="D55705" s="122"/>
      <c r="E55705" s="122"/>
    </row>
    <row r="55706" spans="4:5">
      <c r="D55706" s="122"/>
      <c r="E55706" s="122"/>
    </row>
    <row r="55707" spans="4:5">
      <c r="D55707" s="122"/>
      <c r="E55707" s="122"/>
    </row>
    <row r="55708" spans="4:5">
      <c r="D55708" s="122"/>
      <c r="E55708" s="122"/>
    </row>
    <row r="55709" spans="4:5">
      <c r="D55709" s="122"/>
      <c r="E55709" s="122"/>
    </row>
    <row r="55710" spans="4:5">
      <c r="D55710" s="122"/>
      <c r="E55710" s="122"/>
    </row>
    <row r="55711" spans="4:5">
      <c r="D55711" s="122"/>
      <c r="E55711" s="122"/>
    </row>
    <row r="55712" spans="4:5">
      <c r="D55712" s="122"/>
      <c r="E55712" s="122"/>
    </row>
    <row r="55713" spans="4:5">
      <c r="D55713" s="122"/>
      <c r="E55713" s="122"/>
    </row>
    <row r="55714" spans="4:5">
      <c r="D55714" s="122"/>
      <c r="E55714" s="122"/>
    </row>
    <row r="55715" spans="4:5">
      <c r="D55715" s="122"/>
      <c r="E55715" s="122"/>
    </row>
    <row r="55716" spans="4:5">
      <c r="D55716" s="122"/>
      <c r="E55716" s="122"/>
    </row>
    <row r="55717" spans="4:5">
      <c r="D55717" s="122"/>
      <c r="E55717" s="122"/>
    </row>
    <row r="55718" spans="4:5">
      <c r="D55718" s="122"/>
      <c r="E55718" s="122"/>
    </row>
    <row r="55719" spans="4:5">
      <c r="D55719" s="122"/>
      <c r="E55719" s="122"/>
    </row>
    <row r="55720" spans="4:5">
      <c r="D55720" s="122"/>
      <c r="E55720" s="122"/>
    </row>
    <row r="55721" spans="4:5">
      <c r="D55721" s="122"/>
      <c r="E55721" s="122"/>
    </row>
    <row r="55722" spans="4:5">
      <c r="D55722" s="122"/>
      <c r="E55722" s="122"/>
    </row>
    <row r="55723" spans="4:5">
      <c r="D55723" s="122"/>
      <c r="E55723" s="122"/>
    </row>
    <row r="55724" spans="4:5">
      <c r="D55724" s="122"/>
      <c r="E55724" s="122"/>
    </row>
    <row r="55725" spans="4:5">
      <c r="D55725" s="122"/>
      <c r="E55725" s="122"/>
    </row>
    <row r="55726" spans="4:5">
      <c r="D55726" s="122"/>
      <c r="E55726" s="122"/>
    </row>
    <row r="55727" spans="4:5">
      <c r="D55727" s="122"/>
      <c r="E55727" s="122"/>
    </row>
    <row r="55728" spans="4:5">
      <c r="D55728" s="122"/>
      <c r="E55728" s="122"/>
    </row>
    <row r="55729" spans="4:5">
      <c r="D55729" s="122"/>
      <c r="E55729" s="122"/>
    </row>
    <row r="55730" spans="4:5">
      <c r="D55730" s="122"/>
      <c r="E55730" s="122"/>
    </row>
    <row r="55731" spans="4:5">
      <c r="D55731" s="122"/>
      <c r="E55731" s="122"/>
    </row>
    <row r="55732" spans="4:5">
      <c r="D55732" s="122"/>
      <c r="E55732" s="122"/>
    </row>
    <row r="55733" spans="4:5">
      <c r="D55733" s="122"/>
      <c r="E55733" s="122"/>
    </row>
    <row r="55734" spans="4:5">
      <c r="D55734" s="122"/>
      <c r="E55734" s="122"/>
    </row>
    <row r="55735" spans="4:5">
      <c r="D55735" s="122"/>
      <c r="E55735" s="122"/>
    </row>
    <row r="55736" spans="4:5">
      <c r="D55736" s="122"/>
      <c r="E55736" s="122"/>
    </row>
    <row r="55737" spans="4:5">
      <c r="D55737" s="122"/>
      <c r="E55737" s="122"/>
    </row>
    <row r="55738" spans="4:5">
      <c r="D55738" s="122"/>
      <c r="E55738" s="122"/>
    </row>
    <row r="55739" spans="4:5">
      <c r="D55739" s="122"/>
      <c r="E55739" s="122"/>
    </row>
    <row r="55740" spans="4:5">
      <c r="D55740" s="122"/>
      <c r="E55740" s="122"/>
    </row>
    <row r="55741" spans="4:5">
      <c r="D55741" s="122"/>
      <c r="E55741" s="122"/>
    </row>
    <row r="55742" spans="4:5">
      <c r="D55742" s="122"/>
      <c r="E55742" s="122"/>
    </row>
    <row r="55743" spans="4:5">
      <c r="D55743" s="122"/>
      <c r="E55743" s="122"/>
    </row>
    <row r="55744" spans="4:5">
      <c r="D55744" s="122"/>
      <c r="E55744" s="122"/>
    </row>
    <row r="55745" spans="4:5">
      <c r="D55745" s="122"/>
      <c r="E55745" s="122"/>
    </row>
    <row r="55746" spans="4:5">
      <c r="D55746" s="122"/>
      <c r="E55746" s="122"/>
    </row>
    <row r="55747" spans="4:5">
      <c r="D55747" s="122"/>
      <c r="E55747" s="122"/>
    </row>
    <row r="55748" spans="4:5">
      <c r="D55748" s="122"/>
      <c r="E55748" s="122"/>
    </row>
    <row r="55749" spans="4:5">
      <c r="D55749" s="122"/>
      <c r="E55749" s="122"/>
    </row>
    <row r="55750" spans="4:5">
      <c r="D55750" s="122"/>
      <c r="E55750" s="122"/>
    </row>
    <row r="55751" spans="4:5">
      <c r="D55751" s="122"/>
      <c r="E55751" s="122"/>
    </row>
    <row r="55752" spans="4:5">
      <c r="D55752" s="122"/>
      <c r="E55752" s="122"/>
    </row>
    <row r="55753" spans="4:5">
      <c r="D55753" s="122"/>
      <c r="E55753" s="122"/>
    </row>
    <row r="55754" spans="4:5">
      <c r="D55754" s="122"/>
      <c r="E55754" s="122"/>
    </row>
    <row r="55755" spans="4:5">
      <c r="D55755" s="122"/>
      <c r="E55755" s="122"/>
    </row>
    <row r="55756" spans="4:5">
      <c r="D55756" s="122"/>
      <c r="E55756" s="122"/>
    </row>
    <row r="55757" spans="4:5">
      <c r="D55757" s="122"/>
      <c r="E55757" s="122"/>
    </row>
    <row r="55758" spans="4:5">
      <c r="D55758" s="122"/>
      <c r="E55758" s="122"/>
    </row>
    <row r="55759" spans="4:5">
      <c r="D55759" s="122"/>
      <c r="E55759" s="122"/>
    </row>
    <row r="55760" spans="4:5">
      <c r="D55760" s="122"/>
      <c r="E55760" s="122"/>
    </row>
    <row r="55761" spans="4:5">
      <c r="D55761" s="122"/>
      <c r="E55761" s="122"/>
    </row>
    <row r="55762" spans="4:5">
      <c r="D55762" s="122"/>
      <c r="E55762" s="122"/>
    </row>
    <row r="55763" spans="4:5">
      <c r="D55763" s="122"/>
      <c r="E55763" s="122"/>
    </row>
    <row r="55764" spans="4:5">
      <c r="D55764" s="122"/>
      <c r="E55764" s="122"/>
    </row>
    <row r="55765" spans="4:5">
      <c r="D55765" s="122"/>
      <c r="E55765" s="122"/>
    </row>
    <row r="55766" spans="4:5">
      <c r="D55766" s="122"/>
      <c r="E55766" s="122"/>
    </row>
    <row r="55767" spans="4:5">
      <c r="D55767" s="122"/>
      <c r="E55767" s="122"/>
    </row>
    <row r="55768" spans="4:5">
      <c r="D55768" s="122"/>
      <c r="E55768" s="122"/>
    </row>
    <row r="55769" spans="4:5">
      <c r="D55769" s="122"/>
      <c r="E55769" s="122"/>
    </row>
    <row r="55770" spans="4:5">
      <c r="D55770" s="122"/>
      <c r="E55770" s="122"/>
    </row>
    <row r="55771" spans="4:5">
      <c r="D55771" s="122"/>
      <c r="E55771" s="122"/>
    </row>
    <row r="55772" spans="4:5">
      <c r="D55772" s="122"/>
      <c r="E55772" s="122"/>
    </row>
    <row r="55773" spans="4:5">
      <c r="D55773" s="122"/>
      <c r="E55773" s="122"/>
    </row>
    <row r="55774" spans="4:5">
      <c r="D55774" s="122"/>
      <c r="E55774" s="122"/>
    </row>
    <row r="55775" spans="4:5">
      <c r="D55775" s="122"/>
      <c r="E55775" s="122"/>
    </row>
    <row r="55776" spans="4:5">
      <c r="D55776" s="122"/>
      <c r="E55776" s="122"/>
    </row>
    <row r="55777" spans="4:5">
      <c r="D55777" s="122"/>
      <c r="E55777" s="122"/>
    </row>
    <row r="55778" spans="4:5">
      <c r="D55778" s="122"/>
      <c r="E55778" s="122"/>
    </row>
    <row r="55779" spans="4:5">
      <c r="D55779" s="122"/>
      <c r="E55779" s="122"/>
    </row>
    <row r="55780" spans="4:5">
      <c r="D55780" s="122"/>
      <c r="E55780" s="122"/>
    </row>
    <row r="55781" spans="4:5">
      <c r="D55781" s="122"/>
      <c r="E55781" s="122"/>
    </row>
    <row r="55782" spans="4:5">
      <c r="D55782" s="122"/>
      <c r="E55782" s="122"/>
    </row>
    <row r="55783" spans="4:5">
      <c r="D55783" s="122"/>
      <c r="E55783" s="122"/>
    </row>
    <row r="55784" spans="4:5">
      <c r="D55784" s="122"/>
      <c r="E55784" s="122"/>
    </row>
    <row r="55785" spans="4:5">
      <c r="D55785" s="122"/>
      <c r="E55785" s="122"/>
    </row>
    <row r="55786" spans="4:5">
      <c r="D55786" s="122"/>
      <c r="E55786" s="122"/>
    </row>
    <row r="55787" spans="4:5">
      <c r="D55787" s="122"/>
      <c r="E55787" s="122"/>
    </row>
    <row r="55788" spans="4:5">
      <c r="D55788" s="122"/>
      <c r="E55788" s="122"/>
    </row>
    <row r="55789" spans="4:5">
      <c r="D55789" s="122"/>
      <c r="E55789" s="122"/>
    </row>
    <row r="55790" spans="4:5">
      <c r="D55790" s="122"/>
      <c r="E55790" s="122"/>
    </row>
    <row r="55791" spans="4:5">
      <c r="D55791" s="122"/>
      <c r="E55791" s="122"/>
    </row>
    <row r="55792" spans="4:5">
      <c r="D55792" s="122"/>
      <c r="E55792" s="122"/>
    </row>
    <row r="55793" spans="4:5">
      <c r="D55793" s="122"/>
      <c r="E55793" s="122"/>
    </row>
    <row r="55794" spans="4:5">
      <c r="D55794" s="122"/>
      <c r="E55794" s="122"/>
    </row>
    <row r="55795" spans="4:5">
      <c r="D55795" s="122"/>
      <c r="E55795" s="122"/>
    </row>
    <row r="55796" spans="4:5">
      <c r="D55796" s="122"/>
      <c r="E55796" s="122"/>
    </row>
    <row r="55797" spans="4:5">
      <c r="D55797" s="122"/>
      <c r="E55797" s="122"/>
    </row>
    <row r="55798" spans="4:5">
      <c r="D55798" s="122"/>
      <c r="E55798" s="122"/>
    </row>
    <row r="55799" spans="4:5">
      <c r="D55799" s="122"/>
      <c r="E55799" s="122"/>
    </row>
    <row r="55800" spans="4:5">
      <c r="D55800" s="122"/>
      <c r="E55800" s="122"/>
    </row>
    <row r="55801" spans="4:5">
      <c r="D55801" s="122"/>
      <c r="E55801" s="122"/>
    </row>
    <row r="55802" spans="4:5">
      <c r="D55802" s="122"/>
      <c r="E55802" s="122"/>
    </row>
    <row r="55803" spans="4:5">
      <c r="D55803" s="122"/>
      <c r="E55803" s="122"/>
    </row>
    <row r="55804" spans="4:5">
      <c r="D55804" s="122"/>
      <c r="E55804" s="122"/>
    </row>
    <row r="55805" spans="4:5">
      <c r="D55805" s="122"/>
      <c r="E55805" s="122"/>
    </row>
    <row r="55806" spans="4:5">
      <c r="D55806" s="122"/>
      <c r="E55806" s="122"/>
    </row>
    <row r="55807" spans="4:5">
      <c r="D55807" s="122"/>
      <c r="E55807" s="122"/>
    </row>
    <row r="55808" spans="4:5">
      <c r="D55808" s="122"/>
      <c r="E55808" s="122"/>
    </row>
    <row r="55809" spans="4:5">
      <c r="D55809" s="122"/>
      <c r="E55809" s="122"/>
    </row>
    <row r="55810" spans="4:5">
      <c r="D55810" s="122"/>
      <c r="E55810" s="122"/>
    </row>
    <row r="55811" spans="4:5">
      <c r="D55811" s="122"/>
      <c r="E55811" s="122"/>
    </row>
    <row r="55812" spans="4:5">
      <c r="D55812" s="122"/>
      <c r="E55812" s="122"/>
    </row>
    <row r="55813" spans="4:5">
      <c r="D55813" s="122"/>
      <c r="E55813" s="122"/>
    </row>
    <row r="55814" spans="4:5">
      <c r="D55814" s="122"/>
      <c r="E55814" s="122"/>
    </row>
    <row r="55815" spans="4:5">
      <c r="D55815" s="122"/>
      <c r="E55815" s="122"/>
    </row>
    <row r="55816" spans="4:5">
      <c r="D55816" s="122"/>
      <c r="E55816" s="122"/>
    </row>
    <row r="55817" spans="4:5">
      <c r="D55817" s="122"/>
      <c r="E55817" s="122"/>
    </row>
    <row r="55818" spans="4:5">
      <c r="D55818" s="122"/>
      <c r="E55818" s="122"/>
    </row>
    <row r="55819" spans="4:5">
      <c r="D55819" s="122"/>
      <c r="E55819" s="122"/>
    </row>
    <row r="55820" spans="4:5">
      <c r="D55820" s="122"/>
      <c r="E55820" s="122"/>
    </row>
    <row r="55821" spans="4:5">
      <c r="D55821" s="122"/>
      <c r="E55821" s="122"/>
    </row>
    <row r="55822" spans="4:5">
      <c r="D55822" s="122"/>
      <c r="E55822" s="122"/>
    </row>
    <row r="55823" spans="4:5">
      <c r="D55823" s="122"/>
      <c r="E55823" s="122"/>
    </row>
    <row r="55824" spans="4:5">
      <c r="D55824" s="122"/>
      <c r="E55824" s="122"/>
    </row>
    <row r="55825" spans="4:5">
      <c r="D55825" s="122"/>
      <c r="E55825" s="122"/>
    </row>
    <row r="55826" spans="4:5">
      <c r="D55826" s="122"/>
      <c r="E55826" s="122"/>
    </row>
    <row r="55827" spans="4:5">
      <c r="D55827" s="122"/>
      <c r="E55827" s="122"/>
    </row>
    <row r="55828" spans="4:5">
      <c r="D55828" s="122"/>
      <c r="E55828" s="122"/>
    </row>
    <row r="55829" spans="4:5">
      <c r="D55829" s="122"/>
      <c r="E55829" s="122"/>
    </row>
    <row r="55830" spans="4:5">
      <c r="D55830" s="122"/>
      <c r="E55830" s="122"/>
    </row>
    <row r="55831" spans="4:5">
      <c r="D55831" s="122"/>
      <c r="E55831" s="122"/>
    </row>
    <row r="55832" spans="4:5">
      <c r="D55832" s="122"/>
      <c r="E55832" s="122"/>
    </row>
    <row r="55833" spans="4:5">
      <c r="D55833" s="122"/>
      <c r="E55833" s="122"/>
    </row>
    <row r="55834" spans="4:5">
      <c r="D55834" s="122"/>
      <c r="E55834" s="122"/>
    </row>
    <row r="55835" spans="4:5">
      <c r="D55835" s="122"/>
      <c r="E55835" s="122"/>
    </row>
    <row r="55836" spans="4:5">
      <c r="D55836" s="122"/>
      <c r="E55836" s="122"/>
    </row>
    <row r="55837" spans="4:5">
      <c r="D55837" s="122"/>
      <c r="E55837" s="122"/>
    </row>
    <row r="55838" spans="4:5">
      <c r="D55838" s="122"/>
      <c r="E55838" s="122"/>
    </row>
    <row r="55839" spans="4:5">
      <c r="D55839" s="122"/>
      <c r="E55839" s="122"/>
    </row>
    <row r="55840" spans="4:5">
      <c r="D55840" s="122"/>
      <c r="E55840" s="122"/>
    </row>
    <row r="55841" spans="4:5">
      <c r="D55841" s="122"/>
      <c r="E55841" s="122"/>
    </row>
    <row r="55842" spans="4:5">
      <c r="D55842" s="122"/>
      <c r="E55842" s="122"/>
    </row>
    <row r="55843" spans="4:5">
      <c r="D55843" s="122"/>
      <c r="E55843" s="122"/>
    </row>
    <row r="55844" spans="4:5">
      <c r="D55844" s="122"/>
      <c r="E55844" s="122"/>
    </row>
    <row r="55845" spans="4:5">
      <c r="D55845" s="122"/>
      <c r="E55845" s="122"/>
    </row>
    <row r="55846" spans="4:5">
      <c r="D55846" s="122"/>
      <c r="E55846" s="122"/>
    </row>
    <row r="55847" spans="4:5">
      <c r="D55847" s="122"/>
      <c r="E55847" s="122"/>
    </row>
    <row r="55848" spans="4:5">
      <c r="D55848" s="122"/>
      <c r="E55848" s="122"/>
    </row>
    <row r="55849" spans="4:5">
      <c r="D55849" s="122"/>
      <c r="E55849" s="122"/>
    </row>
    <row r="55850" spans="4:5">
      <c r="D55850" s="122"/>
      <c r="E55850" s="122"/>
    </row>
    <row r="55851" spans="4:5">
      <c r="D55851" s="122"/>
      <c r="E55851" s="122"/>
    </row>
    <row r="55852" spans="4:5">
      <c r="D55852" s="122"/>
      <c r="E55852" s="122"/>
    </row>
    <row r="55853" spans="4:5">
      <c r="D55853" s="122"/>
      <c r="E55853" s="122"/>
    </row>
    <row r="55854" spans="4:5">
      <c r="D55854" s="122"/>
      <c r="E55854" s="122"/>
    </row>
    <row r="55855" spans="4:5">
      <c r="D55855" s="122"/>
      <c r="E55855" s="122"/>
    </row>
    <row r="55856" spans="4:5">
      <c r="D55856" s="122"/>
      <c r="E55856" s="122"/>
    </row>
    <row r="55857" spans="4:5">
      <c r="D55857" s="122"/>
      <c r="E55857" s="122"/>
    </row>
    <row r="55858" spans="4:5">
      <c r="D55858" s="122"/>
      <c r="E55858" s="122"/>
    </row>
    <row r="55859" spans="4:5">
      <c r="D55859" s="122"/>
      <c r="E55859" s="122"/>
    </row>
    <row r="55860" spans="4:5">
      <c r="D55860" s="122"/>
      <c r="E55860" s="122"/>
    </row>
    <row r="55861" spans="4:5">
      <c r="D55861" s="122"/>
      <c r="E55861" s="122"/>
    </row>
    <row r="55862" spans="4:5">
      <c r="D55862" s="122"/>
      <c r="E55862" s="122"/>
    </row>
    <row r="55863" spans="4:5">
      <c r="D55863" s="122"/>
      <c r="E55863" s="122"/>
    </row>
    <row r="55864" spans="4:5">
      <c r="D55864" s="122"/>
      <c r="E55864" s="122"/>
    </row>
    <row r="55865" spans="4:5">
      <c r="D55865" s="122"/>
      <c r="E55865" s="122"/>
    </row>
    <row r="55866" spans="4:5">
      <c r="D55866" s="122"/>
      <c r="E55866" s="122"/>
    </row>
    <row r="55867" spans="4:5">
      <c r="D55867" s="122"/>
      <c r="E55867" s="122"/>
    </row>
    <row r="55868" spans="4:5">
      <c r="D55868" s="122"/>
      <c r="E55868" s="122"/>
    </row>
    <row r="55869" spans="4:5">
      <c r="D55869" s="122"/>
      <c r="E55869" s="122"/>
    </row>
    <row r="55870" spans="4:5">
      <c r="D55870" s="122"/>
      <c r="E55870" s="122"/>
    </row>
    <row r="55871" spans="4:5">
      <c r="D55871" s="122"/>
      <c r="E55871" s="122"/>
    </row>
    <row r="55872" spans="4:5">
      <c r="D55872" s="122"/>
      <c r="E55872" s="122"/>
    </row>
    <row r="55873" spans="4:5">
      <c r="D55873" s="122"/>
      <c r="E55873" s="122"/>
    </row>
    <row r="55874" spans="4:5">
      <c r="D55874" s="122"/>
      <c r="E55874" s="122"/>
    </row>
    <row r="55875" spans="4:5">
      <c r="D55875" s="122"/>
      <c r="E55875" s="122"/>
    </row>
    <row r="55876" spans="4:5">
      <c r="D55876" s="122"/>
      <c r="E55876" s="122"/>
    </row>
    <row r="55877" spans="4:5">
      <c r="D55877" s="122"/>
      <c r="E55877" s="122"/>
    </row>
    <row r="55878" spans="4:5">
      <c r="D55878" s="122"/>
      <c r="E55878" s="122"/>
    </row>
    <row r="55879" spans="4:5">
      <c r="D55879" s="122"/>
      <c r="E55879" s="122"/>
    </row>
    <row r="55880" spans="4:5">
      <c r="D55880" s="122"/>
      <c r="E55880" s="122"/>
    </row>
    <row r="55881" spans="4:5">
      <c r="D55881" s="122"/>
      <c r="E55881" s="122"/>
    </row>
    <row r="55882" spans="4:5">
      <c r="D55882" s="122"/>
      <c r="E55882" s="122"/>
    </row>
    <row r="55883" spans="4:5">
      <c r="D55883" s="122"/>
      <c r="E55883" s="122"/>
    </row>
    <row r="55884" spans="4:5">
      <c r="D55884" s="122"/>
      <c r="E55884" s="122"/>
    </row>
    <row r="55885" spans="4:5">
      <c r="D55885" s="122"/>
      <c r="E55885" s="122"/>
    </row>
    <row r="55886" spans="4:5">
      <c r="D55886" s="122"/>
      <c r="E55886" s="122"/>
    </row>
    <row r="55887" spans="4:5">
      <c r="D55887" s="122"/>
      <c r="E55887" s="122"/>
    </row>
    <row r="55888" spans="4:5">
      <c r="D55888" s="122"/>
      <c r="E55888" s="122"/>
    </row>
    <row r="55889" spans="4:5">
      <c r="D55889" s="122"/>
      <c r="E55889" s="122"/>
    </row>
    <row r="55890" spans="4:5">
      <c r="D55890" s="122"/>
      <c r="E55890" s="122"/>
    </row>
    <row r="55891" spans="4:5">
      <c r="D55891" s="122"/>
      <c r="E55891" s="122"/>
    </row>
    <row r="55892" spans="4:5">
      <c r="D55892" s="122"/>
      <c r="E55892" s="122"/>
    </row>
    <row r="55893" spans="4:5">
      <c r="D55893" s="122"/>
      <c r="E55893" s="122"/>
    </row>
    <row r="55894" spans="4:5">
      <c r="D55894" s="122"/>
      <c r="E55894" s="122"/>
    </row>
    <row r="55895" spans="4:5">
      <c r="D55895" s="122"/>
      <c r="E55895" s="122"/>
    </row>
    <row r="55896" spans="4:5">
      <c r="D55896" s="122"/>
      <c r="E55896" s="122"/>
    </row>
    <row r="55897" spans="4:5">
      <c r="D55897" s="122"/>
      <c r="E55897" s="122"/>
    </row>
    <row r="55898" spans="4:5">
      <c r="D55898" s="122"/>
      <c r="E55898" s="122"/>
    </row>
    <row r="55899" spans="4:5">
      <c r="D55899" s="122"/>
      <c r="E55899" s="122"/>
    </row>
    <row r="55900" spans="4:5">
      <c r="D55900" s="122"/>
      <c r="E55900" s="122"/>
    </row>
    <row r="55901" spans="4:5">
      <c r="D55901" s="122"/>
      <c r="E55901" s="122"/>
    </row>
    <row r="55902" spans="4:5">
      <c r="D55902" s="122"/>
      <c r="E55902" s="122"/>
    </row>
    <row r="55903" spans="4:5">
      <c r="D55903" s="122"/>
      <c r="E55903" s="122"/>
    </row>
    <row r="55904" spans="4:5">
      <c r="D55904" s="122"/>
      <c r="E55904" s="122"/>
    </row>
    <row r="55905" spans="4:5">
      <c r="D55905" s="122"/>
      <c r="E55905" s="122"/>
    </row>
    <row r="55906" spans="4:5">
      <c r="D55906" s="122"/>
      <c r="E55906" s="122"/>
    </row>
    <row r="55907" spans="4:5">
      <c r="D55907" s="122"/>
      <c r="E55907" s="122"/>
    </row>
    <row r="55908" spans="4:5">
      <c r="D55908" s="122"/>
      <c r="E55908" s="122"/>
    </row>
    <row r="55909" spans="4:5">
      <c r="D55909" s="122"/>
      <c r="E55909" s="122"/>
    </row>
    <row r="55910" spans="4:5">
      <c r="D55910" s="122"/>
      <c r="E55910" s="122"/>
    </row>
    <row r="55911" spans="4:5">
      <c r="D55911" s="122"/>
      <c r="E55911" s="122"/>
    </row>
    <row r="55912" spans="4:5">
      <c r="D55912" s="122"/>
      <c r="E55912" s="122"/>
    </row>
    <row r="55913" spans="4:5">
      <c r="D55913" s="122"/>
      <c r="E55913" s="122"/>
    </row>
    <row r="55914" spans="4:5">
      <c r="D55914" s="122"/>
      <c r="E55914" s="122"/>
    </row>
    <row r="55915" spans="4:5">
      <c r="D55915" s="122"/>
      <c r="E55915" s="122"/>
    </row>
    <row r="55916" spans="4:5">
      <c r="D55916" s="122"/>
      <c r="E55916" s="122"/>
    </row>
    <row r="55917" spans="4:5">
      <c r="D55917" s="122"/>
      <c r="E55917" s="122"/>
    </row>
    <row r="55918" spans="4:5">
      <c r="D55918" s="122"/>
      <c r="E55918" s="122"/>
    </row>
    <row r="55919" spans="4:5">
      <c r="D55919" s="122"/>
      <c r="E55919" s="122"/>
    </row>
    <row r="55920" spans="4:5">
      <c r="D55920" s="122"/>
      <c r="E55920" s="122"/>
    </row>
    <row r="55921" spans="4:5">
      <c r="D55921" s="122"/>
      <c r="E55921" s="122"/>
    </row>
    <row r="55922" spans="4:5">
      <c r="D55922" s="122"/>
      <c r="E55922" s="122"/>
    </row>
    <row r="55923" spans="4:5">
      <c r="D55923" s="122"/>
      <c r="E55923" s="122"/>
    </row>
    <row r="55924" spans="4:5">
      <c r="D55924" s="122"/>
      <c r="E55924" s="122"/>
    </row>
    <row r="55925" spans="4:5">
      <c r="D55925" s="122"/>
      <c r="E55925" s="122"/>
    </row>
    <row r="55926" spans="4:5">
      <c r="D55926" s="122"/>
      <c r="E55926" s="122"/>
    </row>
    <row r="55927" spans="4:5">
      <c r="D55927" s="122"/>
      <c r="E55927" s="122"/>
    </row>
    <row r="55928" spans="4:5">
      <c r="D55928" s="122"/>
      <c r="E55928" s="122"/>
    </row>
    <row r="55929" spans="4:5">
      <c r="D55929" s="122"/>
      <c r="E55929" s="122"/>
    </row>
    <row r="55930" spans="4:5">
      <c r="D55930" s="122"/>
      <c r="E55930" s="122"/>
    </row>
    <row r="55931" spans="4:5">
      <c r="D55931" s="122"/>
      <c r="E55931" s="122"/>
    </row>
    <row r="55932" spans="4:5">
      <c r="D55932" s="122"/>
      <c r="E55932" s="122"/>
    </row>
    <row r="55933" spans="4:5">
      <c r="D55933" s="122"/>
      <c r="E55933" s="122"/>
    </row>
    <row r="55934" spans="4:5">
      <c r="D55934" s="122"/>
      <c r="E55934" s="122"/>
    </row>
    <row r="55935" spans="4:5">
      <c r="D55935" s="122"/>
      <c r="E55935" s="122"/>
    </row>
    <row r="55936" spans="4:5">
      <c r="D55936" s="122"/>
      <c r="E55936" s="122"/>
    </row>
    <row r="55937" spans="4:5">
      <c r="D55937" s="122"/>
      <c r="E55937" s="122"/>
    </row>
    <row r="55938" spans="4:5">
      <c r="D55938" s="122"/>
      <c r="E55938" s="122"/>
    </row>
    <row r="55939" spans="4:5">
      <c r="D55939" s="122"/>
      <c r="E55939" s="122"/>
    </row>
    <row r="55940" spans="4:5">
      <c r="D55940" s="122"/>
      <c r="E55940" s="122"/>
    </row>
    <row r="55941" spans="4:5">
      <c r="D55941" s="122"/>
      <c r="E55941" s="122"/>
    </row>
    <row r="55942" spans="4:5">
      <c r="D55942" s="122"/>
      <c r="E55942" s="122"/>
    </row>
    <row r="55943" spans="4:5">
      <c r="D55943" s="122"/>
      <c r="E55943" s="122"/>
    </row>
    <row r="55944" spans="4:5">
      <c r="D55944" s="122"/>
      <c r="E55944" s="122"/>
    </row>
    <row r="55945" spans="4:5">
      <c r="D55945" s="122"/>
      <c r="E55945" s="122"/>
    </row>
    <row r="55946" spans="4:5">
      <c r="D55946" s="122"/>
      <c r="E55946" s="122"/>
    </row>
    <row r="55947" spans="4:5">
      <c r="D55947" s="122"/>
      <c r="E55947" s="122"/>
    </row>
    <row r="55948" spans="4:5">
      <c r="D55948" s="122"/>
      <c r="E55948" s="122"/>
    </row>
    <row r="55949" spans="4:5">
      <c r="D55949" s="122"/>
      <c r="E55949" s="122"/>
    </row>
    <row r="55950" spans="4:5">
      <c r="D55950" s="122"/>
      <c r="E55950" s="122"/>
    </row>
    <row r="55951" spans="4:5">
      <c r="D55951" s="122"/>
      <c r="E55951" s="122"/>
    </row>
    <row r="55952" spans="4:5">
      <c r="D55952" s="122"/>
      <c r="E55952" s="122"/>
    </row>
    <row r="55953" spans="4:5">
      <c r="D55953" s="122"/>
      <c r="E55953" s="122"/>
    </row>
    <row r="55954" spans="4:5">
      <c r="D55954" s="122"/>
      <c r="E55954" s="122"/>
    </row>
    <row r="55955" spans="4:5">
      <c r="D55955" s="122"/>
      <c r="E55955" s="122"/>
    </row>
    <row r="55956" spans="4:5">
      <c r="D55956" s="122"/>
      <c r="E55956" s="122"/>
    </row>
    <row r="55957" spans="4:5">
      <c r="D55957" s="122"/>
      <c r="E55957" s="122"/>
    </row>
    <row r="55958" spans="4:5">
      <c r="D55958" s="122"/>
      <c r="E55958" s="122"/>
    </row>
    <row r="55959" spans="4:5">
      <c r="D55959" s="122"/>
      <c r="E55959" s="122"/>
    </row>
    <row r="55960" spans="4:5">
      <c r="D55960" s="122"/>
      <c r="E55960" s="122"/>
    </row>
    <row r="55961" spans="4:5">
      <c r="D55961" s="122"/>
      <c r="E55961" s="122"/>
    </row>
    <row r="55962" spans="4:5">
      <c r="D55962" s="122"/>
      <c r="E55962" s="122"/>
    </row>
    <row r="55963" spans="4:5">
      <c r="D55963" s="122"/>
      <c r="E55963" s="122"/>
    </row>
    <row r="55964" spans="4:5">
      <c r="D55964" s="122"/>
      <c r="E55964" s="122"/>
    </row>
    <row r="55965" spans="4:5">
      <c r="D55965" s="122"/>
      <c r="E55965" s="122"/>
    </row>
    <row r="55966" spans="4:5">
      <c r="D55966" s="122"/>
      <c r="E55966" s="122"/>
    </row>
    <row r="55967" spans="4:5">
      <c r="D55967" s="122"/>
      <c r="E55967" s="122"/>
    </row>
    <row r="55968" spans="4:5">
      <c r="D55968" s="122"/>
      <c r="E55968" s="122"/>
    </row>
    <row r="55969" spans="4:5">
      <c r="D55969" s="122"/>
      <c r="E55969" s="122"/>
    </row>
    <row r="55970" spans="4:5">
      <c r="D55970" s="122"/>
      <c r="E55970" s="122"/>
    </row>
    <row r="55971" spans="4:5">
      <c r="D55971" s="122"/>
      <c r="E55971" s="122"/>
    </row>
    <row r="55972" spans="4:5">
      <c r="D55972" s="122"/>
      <c r="E55972" s="122"/>
    </row>
    <row r="55973" spans="4:5">
      <c r="D55973" s="122"/>
      <c r="E55973" s="122"/>
    </row>
    <row r="55974" spans="4:5">
      <c r="D55974" s="122"/>
      <c r="E55974" s="122"/>
    </row>
    <row r="55975" spans="4:5">
      <c r="D55975" s="122"/>
      <c r="E55975" s="122"/>
    </row>
    <row r="55976" spans="4:5">
      <c r="D55976" s="122"/>
      <c r="E55976" s="122"/>
    </row>
    <row r="55977" spans="4:5">
      <c r="D55977" s="122"/>
      <c r="E55977" s="122"/>
    </row>
    <row r="55978" spans="4:5">
      <c r="D55978" s="122"/>
      <c r="E55978" s="122"/>
    </row>
    <row r="55979" spans="4:5">
      <c r="D55979" s="122"/>
      <c r="E55979" s="122"/>
    </row>
    <row r="55980" spans="4:5">
      <c r="D55980" s="122"/>
      <c r="E55980" s="122"/>
    </row>
    <row r="55981" spans="4:5">
      <c r="D55981" s="122"/>
      <c r="E55981" s="122"/>
    </row>
    <row r="55982" spans="4:5">
      <c r="D55982" s="122"/>
      <c r="E55982" s="122"/>
    </row>
    <row r="55983" spans="4:5">
      <c r="D55983" s="122"/>
      <c r="E55983" s="122"/>
    </row>
    <row r="55984" spans="4:5">
      <c r="D55984" s="122"/>
      <c r="E55984" s="122"/>
    </row>
    <row r="55985" spans="4:5">
      <c r="D55985" s="122"/>
      <c r="E55985" s="122"/>
    </row>
    <row r="55986" spans="4:5">
      <c r="D55986" s="122"/>
      <c r="E55986" s="122"/>
    </row>
    <row r="55987" spans="4:5">
      <c r="D55987" s="122"/>
      <c r="E55987" s="122"/>
    </row>
    <row r="55988" spans="4:5">
      <c r="D55988" s="122"/>
      <c r="E55988" s="122"/>
    </row>
    <row r="55989" spans="4:5">
      <c r="D55989" s="122"/>
      <c r="E55989" s="122"/>
    </row>
    <row r="55990" spans="4:5">
      <c r="D55990" s="122"/>
      <c r="E55990" s="122"/>
    </row>
    <row r="55991" spans="4:5">
      <c r="D55991" s="122"/>
      <c r="E55991" s="122"/>
    </row>
    <row r="55992" spans="4:5">
      <c r="D55992" s="122"/>
      <c r="E55992" s="122"/>
    </row>
    <row r="55993" spans="4:5">
      <c r="D55993" s="122"/>
      <c r="E55993" s="122"/>
    </row>
    <row r="55994" spans="4:5">
      <c r="D55994" s="122"/>
      <c r="E55994" s="122"/>
    </row>
    <row r="55995" spans="4:5">
      <c r="D55995" s="122"/>
      <c r="E55995" s="122"/>
    </row>
    <row r="55996" spans="4:5">
      <c r="D55996" s="122"/>
      <c r="E55996" s="122"/>
    </row>
    <row r="55997" spans="4:5">
      <c r="D55997" s="122"/>
      <c r="E55997" s="122"/>
    </row>
    <row r="55998" spans="4:5">
      <c r="D55998" s="122"/>
      <c r="E55998" s="122"/>
    </row>
    <row r="55999" spans="4:5">
      <c r="D55999" s="122"/>
      <c r="E55999" s="122"/>
    </row>
    <row r="56000" spans="4:5">
      <c r="D56000" s="122"/>
      <c r="E56000" s="122"/>
    </row>
    <row r="56001" spans="4:5">
      <c r="D56001" s="122"/>
      <c r="E56001" s="122"/>
    </row>
    <row r="56002" spans="4:5">
      <c r="D56002" s="122"/>
      <c r="E56002" s="122"/>
    </row>
    <row r="56003" spans="4:5">
      <c r="D56003" s="122"/>
      <c r="E56003" s="122"/>
    </row>
    <row r="56004" spans="4:5">
      <c r="D56004" s="122"/>
      <c r="E56004" s="122"/>
    </row>
    <row r="56005" spans="4:5">
      <c r="D56005" s="122"/>
      <c r="E56005" s="122"/>
    </row>
    <row r="56006" spans="4:5">
      <c r="D56006" s="122"/>
      <c r="E56006" s="122"/>
    </row>
    <row r="56007" spans="4:5">
      <c r="D56007" s="122"/>
      <c r="E56007" s="122"/>
    </row>
    <row r="56008" spans="4:5">
      <c r="D56008" s="122"/>
      <c r="E56008" s="122"/>
    </row>
    <row r="56009" spans="4:5">
      <c r="D56009" s="122"/>
      <c r="E56009" s="122"/>
    </row>
    <row r="56010" spans="4:5">
      <c r="D56010" s="122"/>
      <c r="E56010" s="122"/>
    </row>
    <row r="56011" spans="4:5">
      <c r="D56011" s="122"/>
      <c r="E56011" s="122"/>
    </row>
    <row r="56012" spans="4:5">
      <c r="D56012" s="122"/>
      <c r="E56012" s="122"/>
    </row>
    <row r="56013" spans="4:5">
      <c r="D56013" s="122"/>
      <c r="E56013" s="122"/>
    </row>
    <row r="56014" spans="4:5">
      <c r="D56014" s="122"/>
      <c r="E56014" s="122"/>
    </row>
    <row r="56015" spans="4:5">
      <c r="D56015" s="122"/>
      <c r="E56015" s="122"/>
    </row>
    <row r="56016" spans="4:5">
      <c r="D56016" s="122"/>
      <c r="E56016" s="122"/>
    </row>
    <row r="56017" spans="4:5">
      <c r="D56017" s="122"/>
      <c r="E56017" s="122"/>
    </row>
    <row r="56018" spans="4:5">
      <c r="D56018" s="122"/>
      <c r="E56018" s="122"/>
    </row>
    <row r="56019" spans="4:5">
      <c r="D56019" s="122"/>
      <c r="E56019" s="122"/>
    </row>
    <row r="56020" spans="4:5">
      <c r="D56020" s="122"/>
      <c r="E56020" s="122"/>
    </row>
    <row r="56021" spans="4:5">
      <c r="D56021" s="122"/>
      <c r="E56021" s="122"/>
    </row>
    <row r="56022" spans="4:5">
      <c r="D56022" s="122"/>
      <c r="E56022" s="122"/>
    </row>
    <row r="56023" spans="4:5">
      <c r="D56023" s="122"/>
      <c r="E56023" s="122"/>
    </row>
    <row r="56024" spans="4:5">
      <c r="D56024" s="122"/>
      <c r="E56024" s="122"/>
    </row>
    <row r="56025" spans="4:5">
      <c r="D56025" s="122"/>
      <c r="E56025" s="122"/>
    </row>
    <row r="56026" spans="4:5">
      <c r="D56026" s="122"/>
      <c r="E56026" s="122"/>
    </row>
    <row r="56027" spans="4:5">
      <c r="D56027" s="122"/>
      <c r="E56027" s="122"/>
    </row>
    <row r="56028" spans="4:5">
      <c r="D56028" s="122"/>
      <c r="E56028" s="122"/>
    </row>
    <row r="56029" spans="4:5">
      <c r="D56029" s="122"/>
      <c r="E56029" s="122"/>
    </row>
    <row r="56030" spans="4:5">
      <c r="D56030" s="122"/>
      <c r="E56030" s="122"/>
    </row>
    <row r="56031" spans="4:5">
      <c r="D56031" s="122"/>
      <c r="E56031" s="122"/>
    </row>
    <row r="56032" spans="4:5">
      <c r="D56032" s="122"/>
      <c r="E56032" s="122"/>
    </row>
    <row r="56033" spans="4:5">
      <c r="D56033" s="122"/>
      <c r="E56033" s="122"/>
    </row>
    <row r="56034" spans="4:5">
      <c r="D56034" s="122"/>
      <c r="E56034" s="122"/>
    </row>
    <row r="56035" spans="4:5">
      <c r="D56035" s="122"/>
      <c r="E56035" s="122"/>
    </row>
    <row r="56036" spans="4:5">
      <c r="D56036" s="122"/>
      <c r="E56036" s="122"/>
    </row>
    <row r="56037" spans="4:5">
      <c r="D56037" s="122"/>
      <c r="E56037" s="122"/>
    </row>
    <row r="56038" spans="4:5">
      <c r="D56038" s="122"/>
      <c r="E56038" s="122"/>
    </row>
    <row r="56039" spans="4:5">
      <c r="D56039" s="122"/>
      <c r="E56039" s="122"/>
    </row>
    <row r="56040" spans="4:5">
      <c r="D56040" s="122"/>
      <c r="E56040" s="122"/>
    </row>
    <row r="56041" spans="4:5">
      <c r="D56041" s="122"/>
      <c r="E56041" s="122"/>
    </row>
    <row r="56042" spans="4:5">
      <c r="D56042" s="122"/>
      <c r="E56042" s="122"/>
    </row>
    <row r="56043" spans="4:5">
      <c r="D56043" s="122"/>
      <c r="E56043" s="122"/>
    </row>
    <row r="56044" spans="4:5">
      <c r="D56044" s="122"/>
      <c r="E56044" s="122"/>
    </row>
    <row r="56045" spans="4:5">
      <c r="D56045" s="122"/>
      <c r="E56045" s="122"/>
    </row>
    <row r="56046" spans="4:5">
      <c r="D56046" s="122"/>
      <c r="E56046" s="122"/>
    </row>
    <row r="56047" spans="4:5">
      <c r="D56047" s="122"/>
      <c r="E56047" s="122"/>
    </row>
    <row r="56048" spans="4:5">
      <c r="D56048" s="122"/>
      <c r="E56048" s="122"/>
    </row>
    <row r="56049" spans="4:5">
      <c r="D56049" s="122"/>
      <c r="E56049" s="122"/>
    </row>
    <row r="56050" spans="4:5">
      <c r="D56050" s="122"/>
      <c r="E56050" s="122"/>
    </row>
    <row r="56051" spans="4:5">
      <c r="D56051" s="122"/>
      <c r="E56051" s="122"/>
    </row>
    <row r="56052" spans="4:5">
      <c r="D56052" s="122"/>
      <c r="E56052" s="122"/>
    </row>
    <row r="56053" spans="4:5">
      <c r="D56053" s="122"/>
      <c r="E56053" s="122"/>
    </row>
    <row r="56054" spans="4:5">
      <c r="D56054" s="122"/>
      <c r="E56054" s="122"/>
    </row>
    <row r="56055" spans="4:5">
      <c r="D56055" s="122"/>
      <c r="E56055" s="122"/>
    </row>
    <row r="56056" spans="4:5">
      <c r="D56056" s="122"/>
      <c r="E56056" s="122"/>
    </row>
    <row r="56057" spans="4:5">
      <c r="D56057" s="122"/>
      <c r="E56057" s="122"/>
    </row>
    <row r="56058" spans="4:5">
      <c r="D56058" s="122"/>
      <c r="E56058" s="122"/>
    </row>
    <row r="56059" spans="4:5">
      <c r="D56059" s="122"/>
      <c r="E56059" s="122"/>
    </row>
    <row r="56060" spans="4:5">
      <c r="D56060" s="122"/>
      <c r="E56060" s="122"/>
    </row>
    <row r="56061" spans="4:5">
      <c r="D56061" s="122"/>
      <c r="E56061" s="122"/>
    </row>
    <row r="56062" spans="4:5">
      <c r="D56062" s="122"/>
      <c r="E56062" s="122"/>
    </row>
    <row r="56063" spans="4:5">
      <c r="D56063" s="122"/>
      <c r="E56063" s="122"/>
    </row>
    <row r="56064" spans="4:5">
      <c r="D56064" s="122"/>
      <c r="E56064" s="122"/>
    </row>
    <row r="56065" spans="4:5">
      <c r="D56065" s="122"/>
      <c r="E56065" s="122"/>
    </row>
    <row r="56066" spans="4:5">
      <c r="D56066" s="122"/>
      <c r="E56066" s="122"/>
    </row>
    <row r="56067" spans="4:5">
      <c r="D56067" s="122"/>
      <c r="E56067" s="122"/>
    </row>
    <row r="56068" spans="4:5">
      <c r="D56068" s="122"/>
      <c r="E56068" s="122"/>
    </row>
    <row r="56069" spans="4:5">
      <c r="D56069" s="122"/>
      <c r="E56069" s="122"/>
    </row>
    <row r="56070" spans="4:5">
      <c r="D56070" s="122"/>
      <c r="E56070" s="122"/>
    </row>
    <row r="56071" spans="4:5">
      <c r="D56071" s="122"/>
      <c r="E56071" s="122"/>
    </row>
    <row r="56072" spans="4:5">
      <c r="D56072" s="122"/>
      <c r="E56072" s="122"/>
    </row>
    <row r="56073" spans="4:5">
      <c r="D56073" s="122"/>
      <c r="E56073" s="122"/>
    </row>
    <row r="56074" spans="4:5">
      <c r="D56074" s="122"/>
      <c r="E56074" s="122"/>
    </row>
    <row r="56075" spans="4:5">
      <c r="D56075" s="122"/>
      <c r="E56075" s="122"/>
    </row>
    <row r="56076" spans="4:5">
      <c r="D56076" s="122"/>
      <c r="E56076" s="122"/>
    </row>
    <row r="56077" spans="4:5">
      <c r="D56077" s="122"/>
      <c r="E56077" s="122"/>
    </row>
    <row r="56078" spans="4:5">
      <c r="D56078" s="122"/>
      <c r="E56078" s="122"/>
    </row>
    <row r="56079" spans="4:5">
      <c r="D56079" s="122"/>
      <c r="E56079" s="122"/>
    </row>
    <row r="56080" spans="4:5">
      <c r="D56080" s="122"/>
      <c r="E56080" s="122"/>
    </row>
    <row r="56081" spans="4:5">
      <c r="D56081" s="122"/>
      <c r="E56081" s="122"/>
    </row>
    <row r="56082" spans="4:5">
      <c r="D56082" s="122"/>
      <c r="E56082" s="122"/>
    </row>
    <row r="56083" spans="4:5">
      <c r="D56083" s="122"/>
      <c r="E56083" s="122"/>
    </row>
    <row r="56084" spans="4:5">
      <c r="D56084" s="122"/>
      <c r="E56084" s="122"/>
    </row>
    <row r="56085" spans="4:5">
      <c r="D56085" s="122"/>
      <c r="E56085" s="122"/>
    </row>
    <row r="56086" spans="4:5">
      <c r="D56086" s="122"/>
      <c r="E56086" s="122"/>
    </row>
    <row r="56087" spans="4:5">
      <c r="D56087" s="122"/>
      <c r="E56087" s="122"/>
    </row>
    <row r="56088" spans="4:5">
      <c r="D56088" s="122"/>
      <c r="E56088" s="122"/>
    </row>
    <row r="56089" spans="4:5">
      <c r="D56089" s="122"/>
      <c r="E56089" s="122"/>
    </row>
    <row r="56090" spans="4:5">
      <c r="D56090" s="122"/>
      <c r="E56090" s="122"/>
    </row>
    <row r="56091" spans="4:5">
      <c r="D56091" s="122"/>
      <c r="E56091" s="122"/>
    </row>
    <row r="56092" spans="4:5">
      <c r="D56092" s="122"/>
      <c r="E56092" s="122"/>
    </row>
    <row r="56093" spans="4:5">
      <c r="D56093" s="122"/>
      <c r="E56093" s="122"/>
    </row>
    <row r="56094" spans="4:5">
      <c r="D56094" s="122"/>
      <c r="E56094" s="122"/>
    </row>
    <row r="56095" spans="4:5">
      <c r="D56095" s="122"/>
      <c r="E56095" s="122"/>
    </row>
    <row r="56096" spans="4:5">
      <c r="D56096" s="122"/>
      <c r="E56096" s="122"/>
    </row>
    <row r="56097" spans="4:5">
      <c r="D56097" s="122"/>
      <c r="E56097" s="122"/>
    </row>
    <row r="56098" spans="4:5">
      <c r="D56098" s="122"/>
      <c r="E56098" s="122"/>
    </row>
    <row r="56099" spans="4:5">
      <c r="D56099" s="122"/>
      <c r="E56099" s="122"/>
    </row>
    <row r="56100" spans="4:5">
      <c r="D56100" s="122"/>
      <c r="E56100" s="122"/>
    </row>
    <row r="56101" spans="4:5">
      <c r="D56101" s="122"/>
      <c r="E56101" s="122"/>
    </row>
    <row r="56102" spans="4:5">
      <c r="D56102" s="122"/>
      <c r="E56102" s="122"/>
    </row>
    <row r="56103" spans="4:5">
      <c r="D56103" s="122"/>
      <c r="E56103" s="122"/>
    </row>
    <row r="56104" spans="4:5">
      <c r="D56104" s="122"/>
      <c r="E56104" s="122"/>
    </row>
    <row r="56105" spans="4:5">
      <c r="D56105" s="122"/>
      <c r="E56105" s="122"/>
    </row>
    <row r="56106" spans="4:5">
      <c r="D56106" s="122"/>
      <c r="E56106" s="122"/>
    </row>
    <row r="56107" spans="4:5">
      <c r="D56107" s="122"/>
      <c r="E56107" s="122"/>
    </row>
    <row r="56108" spans="4:5">
      <c r="D56108" s="122"/>
      <c r="E56108" s="122"/>
    </row>
    <row r="56109" spans="4:5">
      <c r="D56109" s="122"/>
      <c r="E56109" s="122"/>
    </row>
    <row r="56110" spans="4:5">
      <c r="D56110" s="122"/>
      <c r="E56110" s="122"/>
    </row>
    <row r="56111" spans="4:5">
      <c r="D56111" s="122"/>
      <c r="E56111" s="122"/>
    </row>
    <row r="56112" spans="4:5">
      <c r="D56112" s="122"/>
      <c r="E56112" s="122"/>
    </row>
    <row r="56113" spans="4:5">
      <c r="D56113" s="122"/>
      <c r="E56113" s="122"/>
    </row>
    <row r="56114" spans="4:5">
      <c r="D56114" s="122"/>
      <c r="E56114" s="122"/>
    </row>
    <row r="56115" spans="4:5">
      <c r="D56115" s="122"/>
      <c r="E56115" s="122"/>
    </row>
    <row r="56116" spans="4:5">
      <c r="D56116" s="122"/>
      <c r="E56116" s="122"/>
    </row>
    <row r="56117" spans="4:5">
      <c r="D56117" s="122"/>
      <c r="E56117" s="122"/>
    </row>
    <row r="56118" spans="4:5">
      <c r="D56118" s="122"/>
      <c r="E56118" s="122"/>
    </row>
    <row r="56119" spans="4:5">
      <c r="D56119" s="122"/>
      <c r="E56119" s="122"/>
    </row>
    <row r="56120" spans="4:5">
      <c r="D56120" s="122"/>
      <c r="E56120" s="122"/>
    </row>
    <row r="56121" spans="4:5">
      <c r="D56121" s="122"/>
      <c r="E56121" s="122"/>
    </row>
    <row r="56122" spans="4:5">
      <c r="D56122" s="122"/>
      <c r="E56122" s="122"/>
    </row>
    <row r="56123" spans="4:5">
      <c r="D56123" s="122"/>
      <c r="E56123" s="122"/>
    </row>
    <row r="56124" spans="4:5">
      <c r="D56124" s="122"/>
      <c r="E56124" s="122"/>
    </row>
    <row r="56125" spans="4:5">
      <c r="D56125" s="122"/>
      <c r="E56125" s="122"/>
    </row>
    <row r="56126" spans="4:5">
      <c r="D56126" s="122"/>
      <c r="E56126" s="122"/>
    </row>
    <row r="56127" spans="4:5">
      <c r="D56127" s="122"/>
      <c r="E56127" s="122"/>
    </row>
    <row r="56128" spans="4:5">
      <c r="D56128" s="122"/>
      <c r="E56128" s="122"/>
    </row>
    <row r="56129" spans="4:5">
      <c r="D56129" s="122"/>
      <c r="E56129" s="122"/>
    </row>
    <row r="56130" spans="4:5">
      <c r="D56130" s="122"/>
      <c r="E56130" s="122"/>
    </row>
    <row r="56131" spans="4:5">
      <c r="D56131" s="122"/>
      <c r="E56131" s="122"/>
    </row>
    <row r="56132" spans="4:5">
      <c r="D56132" s="122"/>
      <c r="E56132" s="122"/>
    </row>
    <row r="56133" spans="4:5">
      <c r="D56133" s="122"/>
      <c r="E56133" s="122"/>
    </row>
    <row r="56134" spans="4:5">
      <c r="D56134" s="122"/>
      <c r="E56134" s="122"/>
    </row>
    <row r="56135" spans="4:5">
      <c r="D56135" s="122"/>
      <c r="E56135" s="122"/>
    </row>
    <row r="56136" spans="4:5">
      <c r="D56136" s="122"/>
      <c r="E56136" s="122"/>
    </row>
    <row r="56137" spans="4:5">
      <c r="D56137" s="122"/>
      <c r="E56137" s="122"/>
    </row>
    <row r="56138" spans="4:5">
      <c r="D56138" s="122"/>
      <c r="E56138" s="122"/>
    </row>
    <row r="56139" spans="4:5">
      <c r="D56139" s="122"/>
      <c r="E56139" s="122"/>
    </row>
    <row r="56140" spans="4:5">
      <c r="D56140" s="122"/>
      <c r="E56140" s="122"/>
    </row>
    <row r="56141" spans="4:5">
      <c r="D56141" s="122"/>
      <c r="E56141" s="122"/>
    </row>
    <row r="56142" spans="4:5">
      <c r="D56142" s="122"/>
      <c r="E56142" s="122"/>
    </row>
    <row r="56143" spans="4:5">
      <c r="D56143" s="122"/>
      <c r="E56143" s="122"/>
    </row>
    <row r="56144" spans="4:5">
      <c r="D56144" s="122"/>
      <c r="E56144" s="122"/>
    </row>
    <row r="56145" spans="4:5">
      <c r="D56145" s="122"/>
      <c r="E56145" s="122"/>
    </row>
    <row r="56146" spans="4:5">
      <c r="D56146" s="122"/>
      <c r="E56146" s="122"/>
    </row>
    <row r="56147" spans="4:5">
      <c r="D56147" s="122"/>
      <c r="E56147" s="122"/>
    </row>
    <row r="56148" spans="4:5">
      <c r="D56148" s="122"/>
      <c r="E56148" s="122"/>
    </row>
    <row r="56149" spans="4:5">
      <c r="D56149" s="122"/>
      <c r="E56149" s="122"/>
    </row>
    <row r="56150" spans="4:5">
      <c r="D56150" s="122"/>
      <c r="E56150" s="122"/>
    </row>
    <row r="56151" spans="4:5">
      <c r="D56151" s="122"/>
      <c r="E56151" s="122"/>
    </row>
    <row r="56152" spans="4:5">
      <c r="D56152" s="122"/>
      <c r="E56152" s="122"/>
    </row>
    <row r="56153" spans="4:5">
      <c r="D56153" s="122"/>
      <c r="E56153" s="122"/>
    </row>
    <row r="56154" spans="4:5">
      <c r="D56154" s="122"/>
      <c r="E56154" s="122"/>
    </row>
    <row r="56155" spans="4:5">
      <c r="D56155" s="122"/>
      <c r="E56155" s="122"/>
    </row>
    <row r="56156" spans="4:5">
      <c r="D56156" s="122"/>
      <c r="E56156" s="122"/>
    </row>
    <row r="56157" spans="4:5">
      <c r="D56157" s="122"/>
      <c r="E56157" s="122"/>
    </row>
    <row r="56158" spans="4:5">
      <c r="D56158" s="122"/>
      <c r="E56158" s="122"/>
    </row>
    <row r="56159" spans="4:5">
      <c r="D56159" s="122"/>
      <c r="E56159" s="122"/>
    </row>
    <row r="56160" spans="4:5">
      <c r="D56160" s="122"/>
      <c r="E56160" s="122"/>
    </row>
    <row r="56161" spans="4:5">
      <c r="D56161" s="122"/>
      <c r="E56161" s="122"/>
    </row>
    <row r="56162" spans="4:5">
      <c r="D56162" s="122"/>
      <c r="E56162" s="122"/>
    </row>
    <row r="56163" spans="4:5">
      <c r="D56163" s="122"/>
      <c r="E56163" s="122"/>
    </row>
    <row r="56164" spans="4:5">
      <c r="D56164" s="122"/>
      <c r="E56164" s="122"/>
    </row>
    <row r="56165" spans="4:5">
      <c r="D56165" s="122"/>
      <c r="E56165" s="122"/>
    </row>
    <row r="56166" spans="4:5">
      <c r="D56166" s="122"/>
      <c r="E56166" s="122"/>
    </row>
    <row r="56167" spans="4:5">
      <c r="D56167" s="122"/>
      <c r="E56167" s="122"/>
    </row>
    <row r="56168" spans="4:5">
      <c r="D56168" s="122"/>
      <c r="E56168" s="122"/>
    </row>
    <row r="56169" spans="4:5">
      <c r="D56169" s="122"/>
      <c r="E56169" s="122"/>
    </row>
    <row r="56170" spans="4:5">
      <c r="D56170" s="122"/>
      <c r="E56170" s="122"/>
    </row>
    <row r="56171" spans="4:5">
      <c r="D56171" s="122"/>
      <c r="E56171" s="122"/>
    </row>
    <row r="56172" spans="4:5">
      <c r="D56172" s="122"/>
      <c r="E56172" s="122"/>
    </row>
    <row r="56173" spans="4:5">
      <c r="D56173" s="122"/>
      <c r="E56173" s="122"/>
    </row>
    <row r="56174" spans="4:5">
      <c r="D56174" s="122"/>
      <c r="E56174" s="122"/>
    </row>
    <row r="56175" spans="4:5">
      <c r="D56175" s="122"/>
      <c r="E56175" s="122"/>
    </row>
    <row r="56176" spans="4:5">
      <c r="D56176" s="122"/>
      <c r="E56176" s="122"/>
    </row>
    <row r="56177" spans="4:5">
      <c r="D56177" s="122"/>
      <c r="E56177" s="122"/>
    </row>
    <row r="56178" spans="4:5">
      <c r="D56178" s="122"/>
      <c r="E56178" s="122"/>
    </row>
    <row r="56179" spans="4:5">
      <c r="D56179" s="122"/>
      <c r="E56179" s="122"/>
    </row>
    <row r="56180" spans="4:5">
      <c r="D56180" s="122"/>
      <c r="E56180" s="122"/>
    </row>
    <row r="56181" spans="4:5">
      <c r="D56181" s="122"/>
      <c r="E56181" s="122"/>
    </row>
    <row r="56182" spans="4:5">
      <c r="D56182" s="122"/>
      <c r="E56182" s="122"/>
    </row>
    <row r="56183" spans="4:5">
      <c r="D56183" s="122"/>
      <c r="E56183" s="122"/>
    </row>
    <row r="56184" spans="4:5">
      <c r="D56184" s="122"/>
      <c r="E56184" s="122"/>
    </row>
    <row r="56185" spans="4:5">
      <c r="D56185" s="122"/>
      <c r="E56185" s="122"/>
    </row>
    <row r="56186" spans="4:5">
      <c r="D56186" s="122"/>
      <c r="E56186" s="122"/>
    </row>
    <row r="56187" spans="4:5">
      <c r="D56187" s="122"/>
      <c r="E56187" s="122"/>
    </row>
    <row r="56188" spans="4:5">
      <c r="D56188" s="122"/>
      <c r="E56188" s="122"/>
    </row>
    <row r="56189" spans="4:5">
      <c r="D56189" s="122"/>
      <c r="E56189" s="122"/>
    </row>
    <row r="56190" spans="4:5">
      <c r="D56190" s="122"/>
      <c r="E56190" s="122"/>
    </row>
    <row r="56191" spans="4:5">
      <c r="D56191" s="122"/>
      <c r="E56191" s="122"/>
    </row>
    <row r="56192" spans="4:5">
      <c r="D56192" s="122"/>
      <c r="E56192" s="122"/>
    </row>
    <row r="56193" spans="4:5">
      <c r="D56193" s="122"/>
      <c r="E56193" s="122"/>
    </row>
    <row r="56194" spans="4:5">
      <c r="D56194" s="122"/>
      <c r="E56194" s="122"/>
    </row>
    <row r="56195" spans="4:5">
      <c r="D56195" s="122"/>
      <c r="E56195" s="122"/>
    </row>
    <row r="56196" spans="4:5">
      <c r="D56196" s="122"/>
      <c r="E56196" s="122"/>
    </row>
    <row r="56197" spans="4:5">
      <c r="D56197" s="122"/>
      <c r="E56197" s="122"/>
    </row>
    <row r="56198" spans="4:5">
      <c r="D56198" s="122"/>
      <c r="E56198" s="122"/>
    </row>
    <row r="56199" spans="4:5">
      <c r="D56199" s="122"/>
      <c r="E56199" s="122"/>
    </row>
    <row r="56200" spans="4:5">
      <c r="D56200" s="122"/>
      <c r="E56200" s="122"/>
    </row>
    <row r="56201" spans="4:5">
      <c r="D56201" s="122"/>
      <c r="E56201" s="122"/>
    </row>
    <row r="56202" spans="4:5">
      <c r="D56202" s="122"/>
      <c r="E56202" s="122"/>
    </row>
    <row r="56203" spans="4:5">
      <c r="D56203" s="122"/>
      <c r="E56203" s="122"/>
    </row>
    <row r="56204" spans="4:5">
      <c r="D56204" s="122"/>
      <c r="E56204" s="122"/>
    </row>
    <row r="56205" spans="4:5">
      <c r="D56205" s="122"/>
      <c r="E56205" s="122"/>
    </row>
    <row r="56206" spans="4:5">
      <c r="D56206" s="122"/>
      <c r="E56206" s="122"/>
    </row>
    <row r="56207" spans="4:5">
      <c r="D56207" s="122"/>
      <c r="E56207" s="122"/>
    </row>
    <row r="56208" spans="4:5">
      <c r="D56208" s="122"/>
      <c r="E56208" s="122"/>
    </row>
    <row r="56209" spans="4:5">
      <c r="D56209" s="122"/>
      <c r="E56209" s="122"/>
    </row>
    <row r="56210" spans="4:5">
      <c r="D56210" s="122"/>
      <c r="E56210" s="122"/>
    </row>
    <row r="56211" spans="4:5">
      <c r="D56211" s="122"/>
      <c r="E56211" s="122"/>
    </row>
    <row r="56212" spans="4:5">
      <c r="D56212" s="122"/>
      <c r="E56212" s="122"/>
    </row>
    <row r="56213" spans="4:5">
      <c r="D56213" s="122"/>
      <c r="E56213" s="122"/>
    </row>
    <row r="56214" spans="4:5">
      <c r="D56214" s="122"/>
      <c r="E56214" s="122"/>
    </row>
    <row r="56215" spans="4:5">
      <c r="D56215" s="122"/>
      <c r="E56215" s="122"/>
    </row>
    <row r="56216" spans="4:5">
      <c r="D56216" s="122"/>
      <c r="E56216" s="122"/>
    </row>
    <row r="56217" spans="4:5">
      <c r="D56217" s="122"/>
      <c r="E56217" s="122"/>
    </row>
    <row r="56218" spans="4:5">
      <c r="D56218" s="122"/>
      <c r="E56218" s="122"/>
    </row>
    <row r="56219" spans="4:5">
      <c r="D56219" s="122"/>
      <c r="E56219" s="122"/>
    </row>
    <row r="56220" spans="4:5">
      <c r="D56220" s="122"/>
      <c r="E56220" s="122"/>
    </row>
    <row r="56221" spans="4:5">
      <c r="D56221" s="122"/>
      <c r="E56221" s="122"/>
    </row>
    <row r="56222" spans="4:5">
      <c r="D56222" s="122"/>
      <c r="E56222" s="122"/>
    </row>
    <row r="56223" spans="4:5">
      <c r="D56223" s="122"/>
      <c r="E56223" s="122"/>
    </row>
    <row r="56224" spans="4:5">
      <c r="D56224" s="122"/>
      <c r="E56224" s="122"/>
    </row>
    <row r="56225" spans="4:5">
      <c r="D56225" s="122"/>
      <c r="E56225" s="122"/>
    </row>
    <row r="56226" spans="4:5">
      <c r="D56226" s="122"/>
      <c r="E56226" s="122"/>
    </row>
    <row r="56227" spans="4:5">
      <c r="D56227" s="122"/>
      <c r="E56227" s="122"/>
    </row>
    <row r="56228" spans="4:5">
      <c r="D56228" s="122"/>
      <c r="E56228" s="122"/>
    </row>
    <row r="56229" spans="4:5">
      <c r="D56229" s="122"/>
      <c r="E56229" s="122"/>
    </row>
    <row r="56230" spans="4:5">
      <c r="D56230" s="122"/>
      <c r="E56230" s="122"/>
    </row>
    <row r="56231" spans="4:5">
      <c r="D56231" s="122"/>
      <c r="E56231" s="122"/>
    </row>
    <row r="56232" spans="4:5">
      <c r="D56232" s="122"/>
      <c r="E56232" s="122"/>
    </row>
    <row r="56233" spans="4:5">
      <c r="D56233" s="122"/>
      <c r="E56233" s="122"/>
    </row>
    <row r="56234" spans="4:5">
      <c r="D56234" s="122"/>
      <c r="E56234" s="122"/>
    </row>
    <row r="56235" spans="4:5">
      <c r="D56235" s="122"/>
      <c r="E56235" s="122"/>
    </row>
    <row r="56236" spans="4:5">
      <c r="D56236" s="122"/>
      <c r="E56236" s="122"/>
    </row>
    <row r="56237" spans="4:5">
      <c r="D56237" s="122"/>
      <c r="E56237" s="122"/>
    </row>
    <row r="56238" spans="4:5">
      <c r="D56238" s="122"/>
      <c r="E56238" s="122"/>
    </row>
    <row r="56239" spans="4:5">
      <c r="D56239" s="122"/>
      <c r="E56239" s="122"/>
    </row>
    <row r="56240" spans="4:5">
      <c r="D56240" s="122"/>
      <c r="E56240" s="122"/>
    </row>
    <row r="56241" spans="4:5">
      <c r="D56241" s="122"/>
      <c r="E56241" s="122"/>
    </row>
    <row r="56242" spans="4:5">
      <c r="D56242" s="122"/>
      <c r="E56242" s="122"/>
    </row>
    <row r="56243" spans="4:5">
      <c r="D56243" s="122"/>
      <c r="E56243" s="122"/>
    </row>
    <row r="56244" spans="4:5">
      <c r="D56244" s="122"/>
      <c r="E56244" s="122"/>
    </row>
    <row r="56245" spans="4:5">
      <c r="D56245" s="122"/>
      <c r="E56245" s="122"/>
    </row>
    <row r="56246" spans="4:5">
      <c r="D56246" s="122"/>
      <c r="E56246" s="122"/>
    </row>
    <row r="56247" spans="4:5">
      <c r="D56247" s="122"/>
      <c r="E56247" s="122"/>
    </row>
    <row r="56248" spans="4:5">
      <c r="D56248" s="122"/>
      <c r="E56248" s="122"/>
    </row>
    <row r="56249" spans="4:5">
      <c r="D56249" s="122"/>
      <c r="E56249" s="122"/>
    </row>
    <row r="56250" spans="4:5">
      <c r="D56250" s="122"/>
      <c r="E56250" s="122"/>
    </row>
    <row r="56251" spans="4:5">
      <c r="D56251" s="122"/>
      <c r="E56251" s="122"/>
    </row>
    <row r="56252" spans="4:5">
      <c r="D56252" s="122"/>
      <c r="E56252" s="122"/>
    </row>
    <row r="56253" spans="4:5">
      <c r="D56253" s="122"/>
      <c r="E56253" s="122"/>
    </row>
    <row r="56254" spans="4:5">
      <c r="D56254" s="122"/>
      <c r="E56254" s="122"/>
    </row>
    <row r="56255" spans="4:5">
      <c r="D56255" s="122"/>
      <c r="E56255" s="122"/>
    </row>
    <row r="56256" spans="4:5">
      <c r="D56256" s="122"/>
      <c r="E56256" s="122"/>
    </row>
    <row r="56257" spans="4:5">
      <c r="D56257" s="122"/>
      <c r="E56257" s="122"/>
    </row>
    <row r="56258" spans="4:5">
      <c r="D56258" s="122"/>
      <c r="E56258" s="122"/>
    </row>
    <row r="56259" spans="4:5">
      <c r="D56259" s="122"/>
      <c r="E56259" s="122"/>
    </row>
    <row r="56260" spans="4:5">
      <c r="D56260" s="122"/>
      <c r="E56260" s="122"/>
    </row>
    <row r="56261" spans="4:5">
      <c r="D56261" s="122"/>
      <c r="E56261" s="122"/>
    </row>
    <row r="56262" spans="4:5">
      <c r="D56262" s="122"/>
      <c r="E56262" s="122"/>
    </row>
    <row r="56263" spans="4:5">
      <c r="D56263" s="122"/>
      <c r="E56263" s="122"/>
    </row>
    <row r="56264" spans="4:5">
      <c r="D56264" s="122"/>
      <c r="E56264" s="122"/>
    </row>
    <row r="56265" spans="4:5">
      <c r="D56265" s="122"/>
      <c r="E56265" s="122"/>
    </row>
    <row r="56266" spans="4:5">
      <c r="D56266" s="122"/>
      <c r="E56266" s="122"/>
    </row>
    <row r="56267" spans="4:5">
      <c r="D56267" s="122"/>
      <c r="E56267" s="122"/>
    </row>
    <row r="56268" spans="4:5">
      <c r="D56268" s="122"/>
      <c r="E56268" s="122"/>
    </row>
    <row r="56269" spans="4:5">
      <c r="D56269" s="122"/>
      <c r="E56269" s="122"/>
    </row>
    <row r="56270" spans="4:5">
      <c r="D56270" s="122"/>
      <c r="E56270" s="122"/>
    </row>
    <row r="56271" spans="4:5">
      <c r="D56271" s="122"/>
      <c r="E56271" s="122"/>
    </row>
    <row r="56272" spans="4:5">
      <c r="D56272" s="122"/>
      <c r="E56272" s="122"/>
    </row>
    <row r="56273" spans="4:5">
      <c r="D56273" s="122"/>
      <c r="E56273" s="122"/>
    </row>
    <row r="56274" spans="4:5">
      <c r="D56274" s="122"/>
      <c r="E56274" s="122"/>
    </row>
    <row r="56275" spans="4:5">
      <c r="D56275" s="122"/>
      <c r="E56275" s="122"/>
    </row>
    <row r="56276" spans="4:5">
      <c r="D56276" s="122"/>
      <c r="E56276" s="122"/>
    </row>
    <row r="56277" spans="4:5">
      <c r="D56277" s="122"/>
      <c r="E56277" s="122"/>
    </row>
    <row r="56278" spans="4:5">
      <c r="D56278" s="122"/>
      <c r="E56278" s="122"/>
    </row>
    <row r="56279" spans="4:5">
      <c r="D56279" s="122"/>
      <c r="E56279" s="122"/>
    </row>
    <row r="56280" spans="4:5">
      <c r="D56280" s="122"/>
      <c r="E56280" s="122"/>
    </row>
    <row r="56281" spans="4:5">
      <c r="D56281" s="122"/>
      <c r="E56281" s="122"/>
    </row>
    <row r="56282" spans="4:5">
      <c r="D56282" s="122"/>
      <c r="E56282" s="122"/>
    </row>
    <row r="56283" spans="4:5">
      <c r="D56283" s="122"/>
      <c r="E56283" s="122"/>
    </row>
    <row r="56284" spans="4:5">
      <c r="D56284" s="122"/>
      <c r="E56284" s="122"/>
    </row>
    <row r="56285" spans="4:5">
      <c r="D56285" s="122"/>
      <c r="E56285" s="122"/>
    </row>
    <row r="56286" spans="4:5">
      <c r="D56286" s="122"/>
      <c r="E56286" s="122"/>
    </row>
    <row r="56287" spans="4:5">
      <c r="D56287" s="122"/>
      <c r="E56287" s="122"/>
    </row>
    <row r="56288" spans="4:5">
      <c r="D56288" s="122"/>
      <c r="E56288" s="122"/>
    </row>
    <row r="56289" spans="4:5">
      <c r="D56289" s="122"/>
      <c r="E56289" s="122"/>
    </row>
    <row r="56290" spans="4:5">
      <c r="D56290" s="122"/>
      <c r="E56290" s="122"/>
    </row>
    <row r="56291" spans="4:5">
      <c r="D56291" s="122"/>
      <c r="E56291" s="122"/>
    </row>
    <row r="56292" spans="4:5">
      <c r="D56292" s="122"/>
      <c r="E56292" s="122"/>
    </row>
    <row r="56293" spans="4:5">
      <c r="D56293" s="122"/>
      <c r="E56293" s="122"/>
    </row>
    <row r="56294" spans="4:5">
      <c r="D56294" s="122"/>
      <c r="E56294" s="122"/>
    </row>
    <row r="56295" spans="4:5">
      <c r="D56295" s="122"/>
      <c r="E56295" s="122"/>
    </row>
    <row r="56296" spans="4:5">
      <c r="D56296" s="122"/>
      <c r="E56296" s="122"/>
    </row>
    <row r="56297" spans="4:5">
      <c r="D56297" s="122"/>
      <c r="E56297" s="122"/>
    </row>
    <row r="56298" spans="4:5">
      <c r="D56298" s="122"/>
      <c r="E56298" s="122"/>
    </row>
    <row r="56299" spans="4:5">
      <c r="D56299" s="122"/>
      <c r="E56299" s="122"/>
    </row>
    <row r="56300" spans="4:5">
      <c r="D56300" s="122"/>
      <c r="E56300" s="122"/>
    </row>
    <row r="56301" spans="4:5">
      <c r="D56301" s="122"/>
      <c r="E56301" s="122"/>
    </row>
    <row r="56302" spans="4:5">
      <c r="D56302" s="122"/>
      <c r="E56302" s="122"/>
    </row>
    <row r="56303" spans="4:5">
      <c r="D56303" s="122"/>
      <c r="E56303" s="122"/>
    </row>
    <row r="56304" spans="4:5">
      <c r="D56304" s="122"/>
      <c r="E56304" s="122"/>
    </row>
    <row r="56305" spans="4:5">
      <c r="D56305" s="122"/>
      <c r="E56305" s="122"/>
    </row>
    <row r="56306" spans="4:5">
      <c r="D56306" s="122"/>
      <c r="E56306" s="122"/>
    </row>
    <row r="56307" spans="4:5">
      <c r="D56307" s="122"/>
      <c r="E56307" s="122"/>
    </row>
    <row r="56308" spans="4:5">
      <c r="D56308" s="122"/>
      <c r="E56308" s="122"/>
    </row>
    <row r="56309" spans="4:5">
      <c r="D56309" s="122"/>
      <c r="E56309" s="122"/>
    </row>
    <row r="56310" spans="4:5">
      <c r="D56310" s="122"/>
      <c r="E56310" s="122"/>
    </row>
    <row r="56311" spans="4:5">
      <c r="D56311" s="122"/>
      <c r="E56311" s="122"/>
    </row>
    <row r="56312" spans="4:5">
      <c r="D56312" s="122"/>
      <c r="E56312" s="122"/>
    </row>
    <row r="56313" spans="4:5">
      <c r="D56313" s="122"/>
      <c r="E56313" s="122"/>
    </row>
    <row r="56314" spans="4:5">
      <c r="D56314" s="122"/>
      <c r="E56314" s="122"/>
    </row>
    <row r="56315" spans="4:5">
      <c r="D56315" s="122"/>
      <c r="E56315" s="122"/>
    </row>
    <row r="56316" spans="4:5">
      <c r="D56316" s="122"/>
      <c r="E56316" s="122"/>
    </row>
    <row r="56317" spans="4:5">
      <c r="D56317" s="122"/>
      <c r="E56317" s="122"/>
    </row>
    <row r="56318" spans="4:5">
      <c r="D56318" s="122"/>
      <c r="E56318" s="122"/>
    </row>
    <row r="56319" spans="4:5">
      <c r="D56319" s="122"/>
      <c r="E56319" s="122"/>
    </row>
    <row r="56320" spans="4:5">
      <c r="D56320" s="122"/>
      <c r="E56320" s="122"/>
    </row>
    <row r="56321" spans="4:5">
      <c r="D56321" s="122"/>
      <c r="E56321" s="122"/>
    </row>
    <row r="56322" spans="4:5">
      <c r="D56322" s="122"/>
      <c r="E56322" s="122"/>
    </row>
    <row r="56323" spans="4:5">
      <c r="D56323" s="122"/>
      <c r="E56323" s="122"/>
    </row>
    <row r="56324" spans="4:5">
      <c r="D56324" s="122"/>
      <c r="E56324" s="122"/>
    </row>
    <row r="56325" spans="4:5">
      <c r="D56325" s="122"/>
      <c r="E56325" s="122"/>
    </row>
    <row r="56326" spans="4:5">
      <c r="D56326" s="122"/>
      <c r="E56326" s="122"/>
    </row>
    <row r="56327" spans="4:5">
      <c r="D56327" s="122"/>
      <c r="E56327" s="122"/>
    </row>
    <row r="56328" spans="4:5">
      <c r="D56328" s="122"/>
      <c r="E56328" s="122"/>
    </row>
    <row r="56329" spans="4:5">
      <c r="D56329" s="122"/>
      <c r="E56329" s="122"/>
    </row>
    <row r="56330" spans="4:5">
      <c r="D56330" s="122"/>
      <c r="E56330" s="122"/>
    </row>
    <row r="56331" spans="4:5">
      <c r="D56331" s="122"/>
      <c r="E56331" s="122"/>
    </row>
    <row r="56332" spans="4:5">
      <c r="D56332" s="122"/>
      <c r="E56332" s="122"/>
    </row>
    <row r="56333" spans="4:5">
      <c r="D56333" s="122"/>
      <c r="E56333" s="122"/>
    </row>
    <row r="56334" spans="4:5">
      <c r="D56334" s="122"/>
      <c r="E56334" s="122"/>
    </row>
    <row r="56335" spans="4:5">
      <c r="D56335" s="122"/>
      <c r="E56335" s="122"/>
    </row>
    <row r="56336" spans="4:5">
      <c r="D56336" s="122"/>
      <c r="E56336" s="122"/>
    </row>
    <row r="56337" spans="4:5">
      <c r="D56337" s="122"/>
      <c r="E56337" s="122"/>
    </row>
    <row r="56338" spans="4:5">
      <c r="D56338" s="122"/>
      <c r="E56338" s="122"/>
    </row>
    <row r="56339" spans="4:5">
      <c r="D56339" s="122"/>
      <c r="E56339" s="122"/>
    </row>
    <row r="56340" spans="4:5">
      <c r="D56340" s="122"/>
      <c r="E56340" s="122"/>
    </row>
    <row r="56341" spans="4:5">
      <c r="D56341" s="122"/>
      <c r="E56341" s="122"/>
    </row>
    <row r="56342" spans="4:5">
      <c r="D56342" s="122"/>
      <c r="E56342" s="122"/>
    </row>
    <row r="56343" spans="4:5">
      <c r="D56343" s="122"/>
      <c r="E56343" s="122"/>
    </row>
    <row r="56344" spans="4:5">
      <c r="D56344" s="122"/>
      <c r="E56344" s="122"/>
    </row>
    <row r="56345" spans="4:5">
      <c r="D56345" s="122"/>
      <c r="E56345" s="122"/>
    </row>
    <row r="56346" spans="4:5">
      <c r="D56346" s="122"/>
      <c r="E56346" s="122"/>
    </row>
    <row r="56347" spans="4:5">
      <c r="D56347" s="122"/>
      <c r="E56347" s="122"/>
    </row>
    <row r="56348" spans="4:5">
      <c r="D56348" s="122"/>
      <c r="E56348" s="122"/>
    </row>
    <row r="56349" spans="4:5">
      <c r="D56349" s="122"/>
      <c r="E56349" s="122"/>
    </row>
    <row r="56350" spans="4:5">
      <c r="D56350" s="122"/>
      <c r="E56350" s="122"/>
    </row>
    <row r="56351" spans="4:5">
      <c r="D56351" s="122"/>
      <c r="E56351" s="122"/>
    </row>
    <row r="56352" spans="4:5">
      <c r="D56352" s="122"/>
      <c r="E56352" s="122"/>
    </row>
    <row r="56353" spans="4:5">
      <c r="D56353" s="122"/>
      <c r="E56353" s="122"/>
    </row>
    <row r="56354" spans="4:5">
      <c r="D56354" s="122"/>
      <c r="E56354" s="122"/>
    </row>
    <row r="56355" spans="4:5">
      <c r="D56355" s="122"/>
      <c r="E56355" s="122"/>
    </row>
    <row r="56356" spans="4:5">
      <c r="D56356" s="122"/>
      <c r="E56356" s="122"/>
    </row>
    <row r="56357" spans="4:5">
      <c r="D56357" s="122"/>
      <c r="E56357" s="122"/>
    </row>
    <row r="56358" spans="4:5">
      <c r="D56358" s="122"/>
      <c r="E56358" s="122"/>
    </row>
    <row r="56359" spans="4:5">
      <c r="D56359" s="122"/>
      <c r="E56359" s="122"/>
    </row>
    <row r="56360" spans="4:5">
      <c r="D56360" s="122"/>
      <c r="E56360" s="122"/>
    </row>
    <row r="56361" spans="4:5">
      <c r="D56361" s="122"/>
      <c r="E56361" s="122"/>
    </row>
    <row r="56362" spans="4:5">
      <c r="D56362" s="122"/>
      <c r="E56362" s="122"/>
    </row>
    <row r="56363" spans="4:5">
      <c r="D56363" s="122"/>
      <c r="E56363" s="122"/>
    </row>
    <row r="56364" spans="4:5">
      <c r="D56364" s="122"/>
      <c r="E56364" s="122"/>
    </row>
    <row r="56365" spans="4:5">
      <c r="D56365" s="122"/>
      <c r="E56365" s="122"/>
    </row>
    <row r="56366" spans="4:5">
      <c r="D56366" s="122"/>
      <c r="E56366" s="122"/>
    </row>
    <row r="56367" spans="4:5">
      <c r="D56367" s="122"/>
      <c r="E56367" s="122"/>
    </row>
    <row r="56368" spans="4:5">
      <c r="D56368" s="122"/>
      <c r="E56368" s="122"/>
    </row>
    <row r="56369" spans="4:5">
      <c r="D56369" s="122"/>
      <c r="E56369" s="122"/>
    </row>
    <row r="56370" spans="4:5">
      <c r="D56370" s="122"/>
      <c r="E56370" s="122"/>
    </row>
    <row r="56371" spans="4:5">
      <c r="D56371" s="122"/>
      <c r="E56371" s="122"/>
    </row>
    <row r="56372" spans="4:5">
      <c r="D56372" s="122"/>
      <c r="E56372" s="122"/>
    </row>
    <row r="56373" spans="4:5">
      <c r="D56373" s="122"/>
      <c r="E56373" s="122"/>
    </row>
    <row r="56374" spans="4:5">
      <c r="D56374" s="122"/>
      <c r="E56374" s="122"/>
    </row>
    <row r="56375" spans="4:5">
      <c r="D56375" s="122"/>
      <c r="E56375" s="122"/>
    </row>
    <row r="56376" spans="4:5">
      <c r="D56376" s="122"/>
      <c r="E56376" s="122"/>
    </row>
    <row r="56377" spans="4:5">
      <c r="D56377" s="122"/>
      <c r="E56377" s="122"/>
    </row>
    <row r="56378" spans="4:5">
      <c r="D56378" s="122"/>
      <c r="E56378" s="122"/>
    </row>
    <row r="56379" spans="4:5">
      <c r="D56379" s="122"/>
      <c r="E56379" s="122"/>
    </row>
    <row r="56380" spans="4:5">
      <c r="D56380" s="122"/>
      <c r="E56380" s="122"/>
    </row>
    <row r="56381" spans="4:5">
      <c r="D56381" s="122"/>
      <c r="E56381" s="122"/>
    </row>
    <row r="56382" spans="4:5">
      <c r="D56382" s="122"/>
      <c r="E56382" s="122"/>
    </row>
    <row r="56383" spans="4:5">
      <c r="D56383" s="122"/>
      <c r="E56383" s="122"/>
    </row>
    <row r="56384" spans="4:5">
      <c r="D56384" s="122"/>
      <c r="E56384" s="122"/>
    </row>
    <row r="56385" spans="4:5">
      <c r="D56385" s="122"/>
      <c r="E56385" s="122"/>
    </row>
    <row r="56386" spans="4:5">
      <c r="D56386" s="122"/>
      <c r="E56386" s="122"/>
    </row>
    <row r="56387" spans="4:5">
      <c r="D56387" s="122"/>
      <c r="E56387" s="122"/>
    </row>
    <row r="56388" spans="4:5">
      <c r="D56388" s="122"/>
      <c r="E56388" s="122"/>
    </row>
    <row r="56389" spans="4:5">
      <c r="D56389" s="122"/>
      <c r="E56389" s="122"/>
    </row>
    <row r="56390" spans="4:5">
      <c r="D56390" s="122"/>
      <c r="E56390" s="122"/>
    </row>
    <row r="56391" spans="4:5">
      <c r="D56391" s="122"/>
      <c r="E56391" s="122"/>
    </row>
    <row r="56392" spans="4:5">
      <c r="D56392" s="122"/>
      <c r="E56392" s="122"/>
    </row>
    <row r="56393" spans="4:5">
      <c r="D56393" s="122"/>
      <c r="E56393" s="122"/>
    </row>
    <row r="56394" spans="4:5">
      <c r="D56394" s="122"/>
      <c r="E56394" s="122"/>
    </row>
    <row r="56395" spans="4:5">
      <c r="D56395" s="122"/>
      <c r="E56395" s="122"/>
    </row>
    <row r="56396" spans="4:5">
      <c r="D56396" s="122"/>
      <c r="E56396" s="122"/>
    </row>
    <row r="56397" spans="4:5">
      <c r="D56397" s="122"/>
      <c r="E56397" s="122"/>
    </row>
    <row r="56398" spans="4:5">
      <c r="D56398" s="122"/>
      <c r="E56398" s="122"/>
    </row>
    <row r="56399" spans="4:5">
      <c r="D56399" s="122"/>
      <c r="E56399" s="122"/>
    </row>
    <row r="56400" spans="4:5">
      <c r="D56400" s="122"/>
      <c r="E56400" s="122"/>
    </row>
    <row r="56401" spans="4:5">
      <c r="D56401" s="122"/>
      <c r="E56401" s="122"/>
    </row>
    <row r="56402" spans="4:5">
      <c r="D56402" s="122"/>
      <c r="E56402" s="122"/>
    </row>
    <row r="56403" spans="4:5">
      <c r="D56403" s="122"/>
      <c r="E56403" s="122"/>
    </row>
    <row r="56404" spans="4:5">
      <c r="D56404" s="122"/>
      <c r="E56404" s="122"/>
    </row>
    <row r="56405" spans="4:5">
      <c r="D56405" s="122"/>
      <c r="E56405" s="122"/>
    </row>
    <row r="56406" spans="4:5">
      <c r="D56406" s="122"/>
      <c r="E56406" s="122"/>
    </row>
    <row r="56407" spans="4:5">
      <c r="D56407" s="122"/>
      <c r="E56407" s="122"/>
    </row>
    <row r="56408" spans="4:5">
      <c r="D56408" s="122"/>
      <c r="E56408" s="122"/>
    </row>
    <row r="56409" spans="4:5">
      <c r="D56409" s="122"/>
      <c r="E56409" s="122"/>
    </row>
    <row r="56410" spans="4:5">
      <c r="D56410" s="122"/>
      <c r="E56410" s="122"/>
    </row>
    <row r="56411" spans="4:5">
      <c r="D56411" s="122"/>
      <c r="E56411" s="122"/>
    </row>
    <row r="56412" spans="4:5">
      <c r="D56412" s="122"/>
      <c r="E56412" s="122"/>
    </row>
    <row r="56413" spans="4:5">
      <c r="D56413" s="122"/>
      <c r="E56413" s="122"/>
    </row>
    <row r="56414" spans="4:5">
      <c r="D56414" s="122"/>
      <c r="E56414" s="122"/>
    </row>
    <row r="56415" spans="4:5">
      <c r="D56415" s="122"/>
      <c r="E56415" s="122"/>
    </row>
    <row r="56416" spans="4:5">
      <c r="D56416" s="122"/>
      <c r="E56416" s="122"/>
    </row>
    <row r="56417" spans="4:5">
      <c r="D56417" s="122"/>
      <c r="E56417" s="122"/>
    </row>
    <row r="56418" spans="4:5">
      <c r="D56418" s="122"/>
      <c r="E56418" s="122"/>
    </row>
    <row r="56419" spans="4:5">
      <c r="D56419" s="122"/>
      <c r="E56419" s="122"/>
    </row>
    <row r="56420" spans="4:5">
      <c r="D56420" s="122"/>
      <c r="E56420" s="122"/>
    </row>
    <row r="56421" spans="4:5">
      <c r="D56421" s="122"/>
      <c r="E56421" s="122"/>
    </row>
    <row r="56422" spans="4:5">
      <c r="D56422" s="122"/>
      <c r="E56422" s="122"/>
    </row>
    <row r="56423" spans="4:5">
      <c r="D56423" s="122"/>
      <c r="E56423" s="122"/>
    </row>
    <row r="56424" spans="4:5">
      <c r="D56424" s="122"/>
      <c r="E56424" s="122"/>
    </row>
    <row r="56425" spans="4:5">
      <c r="D56425" s="122"/>
      <c r="E56425" s="122"/>
    </row>
    <row r="56426" spans="4:5">
      <c r="D56426" s="122"/>
      <c r="E56426" s="122"/>
    </row>
    <row r="56427" spans="4:5">
      <c r="D56427" s="122"/>
      <c r="E56427" s="122"/>
    </row>
    <row r="56428" spans="4:5">
      <c r="D56428" s="122"/>
      <c r="E56428" s="122"/>
    </row>
    <row r="56429" spans="4:5">
      <c r="D56429" s="122"/>
      <c r="E56429" s="122"/>
    </row>
    <row r="56430" spans="4:5">
      <c r="D56430" s="122"/>
      <c r="E56430" s="122"/>
    </row>
    <row r="56431" spans="4:5">
      <c r="D56431" s="122"/>
      <c r="E56431" s="122"/>
    </row>
    <row r="56432" spans="4:5">
      <c r="D56432" s="122"/>
      <c r="E56432" s="122"/>
    </row>
    <row r="56433" spans="4:5">
      <c r="D56433" s="122"/>
      <c r="E56433" s="122"/>
    </row>
    <row r="56434" spans="4:5">
      <c r="D56434" s="122"/>
      <c r="E56434" s="122"/>
    </row>
    <row r="56435" spans="4:5">
      <c r="D56435" s="122"/>
      <c r="E56435" s="122"/>
    </row>
    <row r="56436" spans="4:5">
      <c r="D56436" s="122"/>
      <c r="E56436" s="122"/>
    </row>
    <row r="56437" spans="4:5">
      <c r="D56437" s="122"/>
      <c r="E56437" s="122"/>
    </row>
    <row r="56438" spans="4:5">
      <c r="D56438" s="122"/>
      <c r="E56438" s="122"/>
    </row>
    <row r="56439" spans="4:5">
      <c r="D56439" s="122"/>
      <c r="E56439" s="122"/>
    </row>
    <row r="56440" spans="4:5">
      <c r="D56440" s="122"/>
      <c r="E56440" s="122"/>
    </row>
    <row r="56441" spans="4:5">
      <c r="D56441" s="122"/>
      <c r="E56441" s="122"/>
    </row>
    <row r="56442" spans="4:5">
      <c r="D56442" s="122"/>
      <c r="E56442" s="122"/>
    </row>
    <row r="56443" spans="4:5">
      <c r="D56443" s="122"/>
      <c r="E56443" s="122"/>
    </row>
    <row r="56444" spans="4:5">
      <c r="D56444" s="122"/>
      <c r="E56444" s="122"/>
    </row>
    <row r="56445" spans="4:5">
      <c r="D56445" s="122"/>
      <c r="E56445" s="122"/>
    </row>
    <row r="56446" spans="4:5">
      <c r="D56446" s="122"/>
      <c r="E56446" s="122"/>
    </row>
    <row r="56447" spans="4:5">
      <c r="D56447" s="122"/>
      <c r="E56447" s="122"/>
    </row>
    <row r="56448" spans="4:5">
      <c r="D56448" s="122"/>
      <c r="E56448" s="122"/>
    </row>
    <row r="56449" spans="4:5">
      <c r="D56449" s="122"/>
      <c r="E56449" s="122"/>
    </row>
    <row r="56450" spans="4:5">
      <c r="D56450" s="122"/>
      <c r="E56450" s="122"/>
    </row>
    <row r="56451" spans="4:5">
      <c r="D56451" s="122"/>
      <c r="E56451" s="122"/>
    </row>
    <row r="56452" spans="4:5">
      <c r="D56452" s="122"/>
      <c r="E56452" s="122"/>
    </row>
    <row r="56453" spans="4:5">
      <c r="D56453" s="122"/>
      <c r="E56453" s="122"/>
    </row>
    <row r="56454" spans="4:5">
      <c r="D56454" s="122"/>
      <c r="E56454" s="122"/>
    </row>
    <row r="56455" spans="4:5">
      <c r="D56455" s="122"/>
      <c r="E56455" s="122"/>
    </row>
    <row r="56456" spans="4:5">
      <c r="D56456" s="122"/>
      <c r="E56456" s="122"/>
    </row>
    <row r="56457" spans="4:5">
      <c r="D56457" s="122"/>
      <c r="E56457" s="122"/>
    </row>
    <row r="56458" spans="4:5">
      <c r="D56458" s="122"/>
      <c r="E56458" s="122"/>
    </row>
    <row r="56459" spans="4:5">
      <c r="D56459" s="122"/>
      <c r="E56459" s="122"/>
    </row>
    <row r="56460" spans="4:5">
      <c r="D56460" s="122"/>
      <c r="E56460" s="122"/>
    </row>
    <row r="56461" spans="4:5">
      <c r="D56461" s="122"/>
      <c r="E56461" s="122"/>
    </row>
    <row r="56462" spans="4:5">
      <c r="D56462" s="122"/>
      <c r="E56462" s="122"/>
    </row>
    <row r="56463" spans="4:5">
      <c r="D56463" s="122"/>
      <c r="E56463" s="122"/>
    </row>
    <row r="56464" spans="4:5">
      <c r="D56464" s="122"/>
      <c r="E56464" s="122"/>
    </row>
    <row r="56465" spans="4:5">
      <c r="D56465" s="122"/>
      <c r="E56465" s="122"/>
    </row>
    <row r="56466" spans="4:5">
      <c r="D56466" s="122"/>
      <c r="E56466" s="122"/>
    </row>
    <row r="56467" spans="4:5">
      <c r="D56467" s="122"/>
      <c r="E56467" s="122"/>
    </row>
    <row r="56468" spans="4:5">
      <c r="D56468" s="122"/>
      <c r="E56468" s="122"/>
    </row>
    <row r="56469" spans="4:5">
      <c r="D56469" s="122"/>
      <c r="E56469" s="122"/>
    </row>
    <row r="56470" spans="4:5">
      <c r="D56470" s="122"/>
      <c r="E56470" s="122"/>
    </row>
    <row r="56471" spans="4:5">
      <c r="D56471" s="122"/>
      <c r="E56471" s="122"/>
    </row>
    <row r="56472" spans="4:5">
      <c r="D56472" s="122"/>
      <c r="E56472" s="122"/>
    </row>
    <row r="56473" spans="4:5">
      <c r="D56473" s="122"/>
      <c r="E56473" s="122"/>
    </row>
    <row r="56474" spans="4:5">
      <c r="D56474" s="122"/>
      <c r="E56474" s="122"/>
    </row>
    <row r="56475" spans="4:5">
      <c r="D56475" s="122"/>
      <c r="E56475" s="122"/>
    </row>
    <row r="56476" spans="4:5">
      <c r="D56476" s="122"/>
      <c r="E56476" s="122"/>
    </row>
    <row r="56477" spans="4:5">
      <c r="D56477" s="122"/>
      <c r="E56477" s="122"/>
    </row>
    <row r="56478" spans="4:5">
      <c r="D56478" s="122"/>
      <c r="E56478" s="122"/>
    </row>
    <row r="56479" spans="4:5">
      <c r="D56479" s="122"/>
      <c r="E56479" s="122"/>
    </row>
    <row r="56480" spans="4:5">
      <c r="D56480" s="122"/>
      <c r="E56480" s="122"/>
    </row>
    <row r="56481" spans="4:5">
      <c r="D56481" s="122"/>
      <c r="E56481" s="122"/>
    </row>
    <row r="56482" spans="4:5">
      <c r="D56482" s="122"/>
      <c r="E56482" s="122"/>
    </row>
    <row r="56483" spans="4:5">
      <c r="D56483" s="122"/>
      <c r="E56483" s="122"/>
    </row>
    <row r="56484" spans="4:5">
      <c r="D56484" s="122"/>
      <c r="E56484" s="122"/>
    </row>
    <row r="56485" spans="4:5">
      <c r="D56485" s="122"/>
      <c r="E56485" s="122"/>
    </row>
    <row r="56486" spans="4:5">
      <c r="D56486" s="122"/>
      <c r="E56486" s="122"/>
    </row>
    <row r="56487" spans="4:5">
      <c r="D56487" s="122"/>
      <c r="E56487" s="122"/>
    </row>
    <row r="56488" spans="4:5">
      <c r="D56488" s="122"/>
      <c r="E56488" s="122"/>
    </row>
    <row r="56489" spans="4:5">
      <c r="D56489" s="122"/>
      <c r="E56489" s="122"/>
    </row>
    <row r="56490" spans="4:5">
      <c r="D56490" s="122"/>
      <c r="E56490" s="122"/>
    </row>
    <row r="56491" spans="4:5">
      <c r="D56491" s="122"/>
      <c r="E56491" s="122"/>
    </row>
    <row r="56492" spans="4:5">
      <c r="D56492" s="122"/>
      <c r="E56492" s="122"/>
    </row>
    <row r="56493" spans="4:5">
      <c r="D56493" s="122"/>
      <c r="E56493" s="122"/>
    </row>
    <row r="56494" spans="4:5">
      <c r="D56494" s="122"/>
      <c r="E56494" s="122"/>
    </row>
    <row r="56495" spans="4:5">
      <c r="D56495" s="122"/>
      <c r="E56495" s="122"/>
    </row>
    <row r="56496" spans="4:5">
      <c r="D56496" s="122"/>
      <c r="E56496" s="122"/>
    </row>
    <row r="56497" spans="4:5">
      <c r="D56497" s="122"/>
      <c r="E56497" s="122"/>
    </row>
    <row r="56498" spans="4:5">
      <c r="D56498" s="122"/>
      <c r="E56498" s="122"/>
    </row>
    <row r="56499" spans="4:5">
      <c r="D56499" s="122"/>
      <c r="E56499" s="122"/>
    </row>
    <row r="56500" spans="4:5">
      <c r="D56500" s="122"/>
      <c r="E56500" s="122"/>
    </row>
    <row r="56501" spans="4:5">
      <c r="D56501" s="122"/>
      <c r="E56501" s="122"/>
    </row>
    <row r="56502" spans="4:5">
      <c r="D56502" s="122"/>
      <c r="E56502" s="122"/>
    </row>
    <row r="56503" spans="4:5">
      <c r="D56503" s="122"/>
      <c r="E56503" s="122"/>
    </row>
    <row r="56504" spans="4:5">
      <c r="D56504" s="122"/>
      <c r="E56504" s="122"/>
    </row>
    <row r="56505" spans="4:5">
      <c r="D56505" s="122"/>
      <c r="E56505" s="122"/>
    </row>
    <row r="56506" spans="4:5">
      <c r="D56506" s="122"/>
      <c r="E56506" s="122"/>
    </row>
    <row r="56507" spans="4:5">
      <c r="D56507" s="122"/>
      <c r="E56507" s="122"/>
    </row>
    <row r="56508" spans="4:5">
      <c r="D56508" s="122"/>
      <c r="E56508" s="122"/>
    </row>
    <row r="56509" spans="4:5">
      <c r="D56509" s="122"/>
      <c r="E56509" s="122"/>
    </row>
    <row r="56510" spans="4:5">
      <c r="D56510" s="122"/>
      <c r="E56510" s="122"/>
    </row>
    <row r="56511" spans="4:5">
      <c r="D56511" s="122"/>
      <c r="E56511" s="122"/>
    </row>
    <row r="56512" spans="4:5">
      <c r="D56512" s="122"/>
      <c r="E56512" s="122"/>
    </row>
    <row r="56513" spans="4:5">
      <c r="D56513" s="122"/>
      <c r="E56513" s="122"/>
    </row>
    <row r="56514" spans="4:5">
      <c r="D56514" s="122"/>
      <c r="E56514" s="122"/>
    </row>
    <row r="56515" spans="4:5">
      <c r="D56515" s="122"/>
      <c r="E56515" s="122"/>
    </row>
    <row r="56516" spans="4:5">
      <c r="D56516" s="122"/>
      <c r="E56516" s="122"/>
    </row>
    <row r="56517" spans="4:5">
      <c r="D56517" s="122"/>
      <c r="E56517" s="122"/>
    </row>
    <row r="56518" spans="4:5">
      <c r="D56518" s="122"/>
      <c r="E56518" s="122"/>
    </row>
    <row r="56519" spans="4:5">
      <c r="D56519" s="122"/>
      <c r="E56519" s="122"/>
    </row>
    <row r="56520" spans="4:5">
      <c r="D56520" s="122"/>
      <c r="E56520" s="122"/>
    </row>
    <row r="56521" spans="4:5">
      <c r="D56521" s="122"/>
      <c r="E56521" s="122"/>
    </row>
    <row r="56522" spans="4:5">
      <c r="D56522" s="122"/>
      <c r="E56522" s="122"/>
    </row>
    <row r="56523" spans="4:5">
      <c r="D56523" s="122"/>
      <c r="E56523" s="122"/>
    </row>
    <row r="56524" spans="4:5">
      <c r="D56524" s="122"/>
      <c r="E56524" s="122"/>
    </row>
    <row r="56525" spans="4:5">
      <c r="D56525" s="122"/>
      <c r="E56525" s="122"/>
    </row>
    <row r="56526" spans="4:5">
      <c r="D56526" s="122"/>
      <c r="E56526" s="122"/>
    </row>
    <row r="56527" spans="4:5">
      <c r="D56527" s="122"/>
      <c r="E56527" s="122"/>
    </row>
    <row r="56528" spans="4:5">
      <c r="D56528" s="122"/>
      <c r="E56528" s="122"/>
    </row>
    <row r="56529" spans="4:5">
      <c r="D56529" s="122"/>
      <c r="E56529" s="122"/>
    </row>
    <row r="56530" spans="4:5">
      <c r="D56530" s="122"/>
      <c r="E56530" s="122"/>
    </row>
    <row r="56531" spans="4:5">
      <c r="D56531" s="122"/>
      <c r="E56531" s="122"/>
    </row>
    <row r="56532" spans="4:5">
      <c r="D56532" s="122"/>
      <c r="E56532" s="122"/>
    </row>
    <row r="56533" spans="4:5">
      <c r="D56533" s="122"/>
      <c r="E56533" s="122"/>
    </row>
    <row r="56534" spans="4:5">
      <c r="D56534" s="122"/>
      <c r="E56534" s="122"/>
    </row>
    <row r="56535" spans="4:5">
      <c r="D56535" s="122"/>
      <c r="E56535" s="122"/>
    </row>
    <row r="56536" spans="4:5">
      <c r="D56536" s="122"/>
      <c r="E56536" s="122"/>
    </row>
    <row r="56537" spans="4:5">
      <c r="D56537" s="122"/>
      <c r="E56537" s="122"/>
    </row>
    <row r="56538" spans="4:5">
      <c r="D56538" s="122"/>
      <c r="E56538" s="122"/>
    </row>
    <row r="56539" spans="4:5">
      <c r="D56539" s="122"/>
      <c r="E56539" s="122"/>
    </row>
    <row r="56540" spans="4:5">
      <c r="D56540" s="122"/>
      <c r="E56540" s="122"/>
    </row>
    <row r="56541" spans="4:5">
      <c r="D56541" s="122"/>
      <c r="E56541" s="122"/>
    </row>
    <row r="56542" spans="4:5">
      <c r="D56542" s="122"/>
      <c r="E56542" s="122"/>
    </row>
    <row r="56543" spans="4:5">
      <c r="D56543" s="122"/>
      <c r="E56543" s="122"/>
    </row>
    <row r="56544" spans="4:5">
      <c r="D56544" s="122"/>
      <c r="E56544" s="122"/>
    </row>
    <row r="56545" spans="4:5">
      <c r="D56545" s="122"/>
      <c r="E56545" s="122"/>
    </row>
    <row r="56546" spans="4:5">
      <c r="D56546" s="122"/>
      <c r="E56546" s="122"/>
    </row>
    <row r="56547" spans="4:5">
      <c r="D56547" s="122"/>
      <c r="E56547" s="122"/>
    </row>
    <row r="56548" spans="4:5">
      <c r="D56548" s="122"/>
      <c r="E56548" s="122"/>
    </row>
    <row r="56549" spans="4:5">
      <c r="D56549" s="122"/>
      <c r="E56549" s="122"/>
    </row>
    <row r="56550" spans="4:5">
      <c r="D56550" s="122"/>
      <c r="E56550" s="122"/>
    </row>
    <row r="56551" spans="4:5">
      <c r="D56551" s="122"/>
      <c r="E56551" s="122"/>
    </row>
    <row r="56552" spans="4:5">
      <c r="D56552" s="122"/>
      <c r="E56552" s="122"/>
    </row>
    <row r="56553" spans="4:5">
      <c r="D56553" s="122"/>
      <c r="E56553" s="122"/>
    </row>
    <row r="56554" spans="4:5">
      <c r="D56554" s="122"/>
      <c r="E56554" s="122"/>
    </row>
    <row r="56555" spans="4:5">
      <c r="D56555" s="122"/>
      <c r="E56555" s="122"/>
    </row>
    <row r="56556" spans="4:5">
      <c r="D56556" s="122"/>
      <c r="E56556" s="122"/>
    </row>
    <row r="56557" spans="4:5">
      <c r="D56557" s="122"/>
      <c r="E56557" s="122"/>
    </row>
    <row r="56558" spans="4:5">
      <c r="D56558" s="122"/>
      <c r="E56558" s="122"/>
    </row>
    <row r="56559" spans="4:5">
      <c r="D56559" s="122"/>
      <c r="E56559" s="122"/>
    </row>
    <row r="56560" spans="4:5">
      <c r="D56560" s="122"/>
      <c r="E56560" s="122"/>
    </row>
    <row r="56561" spans="4:5">
      <c r="D56561" s="122"/>
      <c r="E56561" s="122"/>
    </row>
    <row r="56562" spans="4:5">
      <c r="D56562" s="122"/>
      <c r="E56562" s="122"/>
    </row>
    <row r="56563" spans="4:5">
      <c r="D56563" s="122"/>
      <c r="E56563" s="122"/>
    </row>
    <row r="56564" spans="4:5">
      <c r="D56564" s="122"/>
      <c r="E56564" s="122"/>
    </row>
    <row r="56565" spans="4:5">
      <c r="D56565" s="122"/>
      <c r="E56565" s="122"/>
    </row>
    <row r="56566" spans="4:5">
      <c r="D56566" s="122"/>
      <c r="E56566" s="122"/>
    </row>
    <row r="56567" spans="4:5">
      <c r="D56567" s="122"/>
      <c r="E56567" s="122"/>
    </row>
    <row r="56568" spans="4:5">
      <c r="D56568" s="122"/>
      <c r="E56568" s="122"/>
    </row>
    <row r="56569" spans="4:5">
      <c r="D56569" s="122"/>
      <c r="E56569" s="122"/>
    </row>
    <row r="56570" spans="4:5">
      <c r="D56570" s="122"/>
      <c r="E56570" s="122"/>
    </row>
    <row r="56571" spans="4:5">
      <c r="D56571" s="122"/>
      <c r="E56571" s="122"/>
    </row>
    <row r="56572" spans="4:5">
      <c r="D56572" s="122"/>
      <c r="E56572" s="122"/>
    </row>
    <row r="56573" spans="4:5">
      <c r="D56573" s="122"/>
      <c r="E56573" s="122"/>
    </row>
    <row r="56574" spans="4:5">
      <c r="D56574" s="122"/>
      <c r="E56574" s="122"/>
    </row>
    <row r="56575" spans="4:5">
      <c r="D56575" s="122"/>
      <c r="E56575" s="122"/>
    </row>
    <row r="56576" spans="4:5">
      <c r="D56576" s="122"/>
      <c r="E56576" s="122"/>
    </row>
    <row r="56577" spans="4:5">
      <c r="D56577" s="122"/>
      <c r="E56577" s="122"/>
    </row>
    <row r="56578" spans="4:5">
      <c r="D56578" s="122"/>
      <c r="E56578" s="122"/>
    </row>
    <row r="56579" spans="4:5">
      <c r="D56579" s="122"/>
      <c r="E56579" s="122"/>
    </row>
    <row r="56580" spans="4:5">
      <c r="D56580" s="122"/>
      <c r="E56580" s="122"/>
    </row>
    <row r="56581" spans="4:5">
      <c r="D56581" s="122"/>
      <c r="E56581" s="122"/>
    </row>
    <row r="56582" spans="4:5">
      <c r="D56582" s="122"/>
      <c r="E56582" s="122"/>
    </row>
    <row r="56583" spans="4:5">
      <c r="D56583" s="122"/>
      <c r="E56583" s="122"/>
    </row>
    <row r="56584" spans="4:5">
      <c r="D56584" s="122"/>
      <c r="E56584" s="122"/>
    </row>
    <row r="56585" spans="4:5">
      <c r="D56585" s="122"/>
      <c r="E56585" s="122"/>
    </row>
    <row r="56586" spans="4:5">
      <c r="D56586" s="122"/>
      <c r="E56586" s="122"/>
    </row>
    <row r="56587" spans="4:5">
      <c r="D56587" s="122"/>
      <c r="E56587" s="122"/>
    </row>
    <row r="56588" spans="4:5">
      <c r="D56588" s="122"/>
      <c r="E56588" s="122"/>
    </row>
    <row r="56589" spans="4:5">
      <c r="D56589" s="122"/>
      <c r="E56589" s="122"/>
    </row>
    <row r="56590" spans="4:5">
      <c r="D56590" s="122"/>
      <c r="E56590" s="122"/>
    </row>
    <row r="56591" spans="4:5">
      <c r="D56591" s="122"/>
      <c r="E56591" s="122"/>
    </row>
    <row r="56592" spans="4:5">
      <c r="D56592" s="122"/>
      <c r="E56592" s="122"/>
    </row>
    <row r="56593" spans="4:5">
      <c r="D56593" s="122"/>
      <c r="E56593" s="122"/>
    </row>
    <row r="56594" spans="4:5">
      <c r="D56594" s="122"/>
      <c r="E56594" s="122"/>
    </row>
    <row r="56595" spans="4:5">
      <c r="D56595" s="122"/>
      <c r="E56595" s="122"/>
    </row>
    <row r="56596" spans="4:5">
      <c r="D56596" s="122"/>
      <c r="E56596" s="122"/>
    </row>
    <row r="56597" spans="4:5">
      <c r="D56597" s="122"/>
      <c r="E56597" s="122"/>
    </row>
    <row r="56598" spans="4:5">
      <c r="D56598" s="122"/>
      <c r="E56598" s="122"/>
    </row>
    <row r="56599" spans="4:5">
      <c r="D56599" s="122"/>
      <c r="E56599" s="122"/>
    </row>
    <row r="56600" spans="4:5">
      <c r="D56600" s="122"/>
      <c r="E56600" s="122"/>
    </row>
    <row r="56601" spans="4:5">
      <c r="D56601" s="122"/>
      <c r="E56601" s="122"/>
    </row>
    <row r="56602" spans="4:5">
      <c r="D56602" s="122"/>
      <c r="E56602" s="122"/>
    </row>
    <row r="56603" spans="4:5">
      <c r="D56603" s="122"/>
      <c r="E56603" s="122"/>
    </row>
    <row r="56604" spans="4:5">
      <c r="D56604" s="122"/>
      <c r="E56604" s="122"/>
    </row>
    <row r="56605" spans="4:5">
      <c r="D56605" s="122"/>
      <c r="E56605" s="122"/>
    </row>
    <row r="56606" spans="4:5">
      <c r="D56606" s="122"/>
      <c r="E56606" s="122"/>
    </row>
    <row r="56607" spans="4:5">
      <c r="D56607" s="122"/>
      <c r="E56607" s="122"/>
    </row>
    <row r="56608" spans="4:5">
      <c r="D56608" s="122"/>
      <c r="E56608" s="122"/>
    </row>
    <row r="56609" spans="4:5">
      <c r="D56609" s="122"/>
      <c r="E56609" s="122"/>
    </row>
    <row r="56610" spans="4:5">
      <c r="D56610" s="122"/>
      <c r="E56610" s="122"/>
    </row>
    <row r="56611" spans="4:5">
      <c r="D56611" s="122"/>
      <c r="E56611" s="122"/>
    </row>
    <row r="56612" spans="4:5">
      <c r="D56612" s="122"/>
      <c r="E56612" s="122"/>
    </row>
    <row r="56613" spans="4:5">
      <c r="D56613" s="122"/>
      <c r="E56613" s="122"/>
    </row>
    <row r="56614" spans="4:5">
      <c r="D56614" s="122"/>
      <c r="E56614" s="122"/>
    </row>
    <row r="56615" spans="4:5">
      <c r="D56615" s="122"/>
      <c r="E56615" s="122"/>
    </row>
    <row r="56616" spans="4:5">
      <c r="D56616" s="122"/>
      <c r="E56616" s="122"/>
    </row>
    <row r="56617" spans="4:5">
      <c r="D56617" s="122"/>
      <c r="E56617" s="122"/>
    </row>
    <row r="56618" spans="4:5">
      <c r="D56618" s="122"/>
      <c r="E56618" s="122"/>
    </row>
    <row r="56619" spans="4:5">
      <c r="D56619" s="122"/>
      <c r="E56619" s="122"/>
    </row>
    <row r="56620" spans="4:5">
      <c r="D56620" s="122"/>
      <c r="E56620" s="122"/>
    </row>
    <row r="56621" spans="4:5">
      <c r="D56621" s="122"/>
      <c r="E56621" s="122"/>
    </row>
    <row r="56622" spans="4:5">
      <c r="D56622" s="122"/>
      <c r="E56622" s="122"/>
    </row>
    <row r="56623" spans="4:5">
      <c r="D56623" s="122"/>
      <c r="E56623" s="122"/>
    </row>
    <row r="56624" spans="4:5">
      <c r="D56624" s="122"/>
      <c r="E56624" s="122"/>
    </row>
    <row r="56625" spans="4:5">
      <c r="D56625" s="122"/>
      <c r="E56625" s="122"/>
    </row>
    <row r="56626" spans="4:5">
      <c r="D56626" s="122"/>
      <c r="E56626" s="122"/>
    </row>
    <row r="56627" spans="4:5">
      <c r="D56627" s="122"/>
      <c r="E56627" s="122"/>
    </row>
    <row r="56628" spans="4:5">
      <c r="D56628" s="122"/>
      <c r="E56628" s="122"/>
    </row>
    <row r="56629" spans="4:5">
      <c r="D56629" s="122"/>
      <c r="E56629" s="122"/>
    </row>
    <row r="56630" spans="4:5">
      <c r="D56630" s="122"/>
      <c r="E56630" s="122"/>
    </row>
    <row r="56631" spans="4:5">
      <c r="D56631" s="122"/>
      <c r="E56631" s="122"/>
    </row>
    <row r="56632" spans="4:5">
      <c r="D56632" s="122"/>
      <c r="E56632" s="122"/>
    </row>
    <row r="56633" spans="4:5">
      <c r="D56633" s="122"/>
      <c r="E56633" s="122"/>
    </row>
    <row r="56634" spans="4:5">
      <c r="D56634" s="122"/>
      <c r="E56634" s="122"/>
    </row>
    <row r="56635" spans="4:5">
      <c r="D56635" s="122"/>
      <c r="E56635" s="122"/>
    </row>
    <row r="56636" spans="4:5">
      <c r="D56636" s="122"/>
      <c r="E56636" s="122"/>
    </row>
    <row r="56637" spans="4:5">
      <c r="D56637" s="122"/>
      <c r="E56637" s="122"/>
    </row>
    <row r="56638" spans="4:5">
      <c r="D56638" s="122"/>
      <c r="E56638" s="122"/>
    </row>
    <row r="56639" spans="4:5">
      <c r="D56639" s="122"/>
      <c r="E56639" s="122"/>
    </row>
    <row r="56640" spans="4:5">
      <c r="D56640" s="122"/>
      <c r="E56640" s="122"/>
    </row>
    <row r="56641" spans="4:5">
      <c r="D56641" s="122"/>
      <c r="E56641" s="122"/>
    </row>
    <row r="56642" spans="4:5">
      <c r="D56642" s="122"/>
      <c r="E56642" s="122"/>
    </row>
    <row r="56643" spans="4:5">
      <c r="D56643" s="122"/>
      <c r="E56643" s="122"/>
    </row>
    <row r="56644" spans="4:5">
      <c r="D56644" s="122"/>
      <c r="E56644" s="122"/>
    </row>
    <row r="56645" spans="4:5">
      <c r="D56645" s="122"/>
      <c r="E56645" s="122"/>
    </row>
    <row r="56646" spans="4:5">
      <c r="D56646" s="122"/>
      <c r="E56646" s="122"/>
    </row>
    <row r="56647" spans="4:5">
      <c r="D56647" s="122"/>
      <c r="E56647" s="122"/>
    </row>
    <row r="56648" spans="4:5">
      <c r="D56648" s="122"/>
      <c r="E56648" s="122"/>
    </row>
    <row r="56649" spans="4:5">
      <c r="D56649" s="122"/>
      <c r="E56649" s="122"/>
    </row>
    <row r="56650" spans="4:5">
      <c r="D56650" s="122"/>
      <c r="E56650" s="122"/>
    </row>
    <row r="56651" spans="4:5">
      <c r="D56651" s="122"/>
      <c r="E56651" s="122"/>
    </row>
    <row r="56652" spans="4:5">
      <c r="D56652" s="122"/>
      <c r="E56652" s="122"/>
    </row>
    <row r="56653" spans="4:5">
      <c r="D56653" s="122"/>
      <c r="E56653" s="122"/>
    </row>
    <row r="56654" spans="4:5">
      <c r="D56654" s="122"/>
      <c r="E56654" s="122"/>
    </row>
    <row r="56655" spans="4:5">
      <c r="D56655" s="122"/>
      <c r="E56655" s="122"/>
    </row>
    <row r="56656" spans="4:5">
      <c r="D56656" s="122"/>
      <c r="E56656" s="122"/>
    </row>
    <row r="56657" spans="4:5">
      <c r="D56657" s="122"/>
      <c r="E56657" s="122"/>
    </row>
    <row r="56658" spans="4:5">
      <c r="D56658" s="122"/>
      <c r="E56658" s="122"/>
    </row>
    <row r="56659" spans="4:5">
      <c r="D56659" s="122"/>
      <c r="E56659" s="122"/>
    </row>
    <row r="56660" spans="4:5">
      <c r="D56660" s="122"/>
      <c r="E56660" s="122"/>
    </row>
    <row r="56661" spans="4:5">
      <c r="D56661" s="122"/>
      <c r="E56661" s="122"/>
    </row>
    <row r="56662" spans="4:5">
      <c r="D56662" s="122"/>
      <c r="E56662" s="122"/>
    </row>
    <row r="56663" spans="4:5">
      <c r="D56663" s="122"/>
      <c r="E56663" s="122"/>
    </row>
    <row r="56664" spans="4:5">
      <c r="D56664" s="122"/>
      <c r="E56664" s="122"/>
    </row>
    <row r="56665" spans="4:5">
      <c r="D56665" s="122"/>
      <c r="E56665" s="122"/>
    </row>
    <row r="56666" spans="4:5">
      <c r="D56666" s="122"/>
      <c r="E56666" s="122"/>
    </row>
    <row r="56667" spans="4:5">
      <c r="D56667" s="122"/>
      <c r="E56667" s="122"/>
    </row>
    <row r="56668" spans="4:5">
      <c r="D56668" s="122"/>
      <c r="E56668" s="122"/>
    </row>
    <row r="56669" spans="4:5">
      <c r="D56669" s="122"/>
      <c r="E56669" s="122"/>
    </row>
    <row r="56670" spans="4:5">
      <c r="D56670" s="122"/>
      <c r="E56670" s="122"/>
    </row>
    <row r="56671" spans="4:5">
      <c r="D56671" s="122"/>
      <c r="E56671" s="122"/>
    </row>
    <row r="56672" spans="4:5">
      <c r="D56672" s="122"/>
      <c r="E56672" s="122"/>
    </row>
    <row r="56673" spans="4:5">
      <c r="D56673" s="122"/>
      <c r="E56673" s="122"/>
    </row>
    <row r="56674" spans="4:5">
      <c r="D56674" s="122"/>
      <c r="E56674" s="122"/>
    </row>
    <row r="56675" spans="4:5">
      <c r="D56675" s="122"/>
      <c r="E56675" s="122"/>
    </row>
    <row r="56676" spans="4:5">
      <c r="D56676" s="122"/>
      <c r="E56676" s="122"/>
    </row>
    <row r="56677" spans="4:5">
      <c r="D56677" s="122"/>
      <c r="E56677" s="122"/>
    </row>
    <row r="56678" spans="4:5">
      <c r="D56678" s="122"/>
      <c r="E56678" s="122"/>
    </row>
    <row r="56679" spans="4:5">
      <c r="D56679" s="122"/>
      <c r="E56679" s="122"/>
    </row>
    <row r="56680" spans="4:5">
      <c r="D56680" s="122"/>
      <c r="E56680" s="122"/>
    </row>
    <row r="56681" spans="4:5">
      <c r="D56681" s="122"/>
      <c r="E56681" s="122"/>
    </row>
    <row r="56682" spans="4:5">
      <c r="D56682" s="122"/>
      <c r="E56682" s="122"/>
    </row>
    <row r="56683" spans="4:5">
      <c r="D56683" s="122"/>
      <c r="E56683" s="122"/>
    </row>
    <row r="56684" spans="4:5">
      <c r="D56684" s="122"/>
      <c r="E56684" s="122"/>
    </row>
    <row r="56685" spans="4:5">
      <c r="D56685" s="122"/>
      <c r="E56685" s="122"/>
    </row>
    <row r="56686" spans="4:5">
      <c r="D56686" s="122"/>
      <c r="E56686" s="122"/>
    </row>
    <row r="56687" spans="4:5">
      <c r="D56687" s="122"/>
      <c r="E56687" s="122"/>
    </row>
    <row r="56688" spans="4:5">
      <c r="D56688" s="122"/>
      <c r="E56688" s="122"/>
    </row>
    <row r="56689" spans="4:5">
      <c r="D56689" s="122"/>
      <c r="E56689" s="122"/>
    </row>
    <row r="56690" spans="4:5">
      <c r="D56690" s="122"/>
      <c r="E56690" s="122"/>
    </row>
    <row r="56691" spans="4:5">
      <c r="D56691" s="122"/>
      <c r="E56691" s="122"/>
    </row>
    <row r="56692" spans="4:5">
      <c r="D56692" s="122"/>
      <c r="E56692" s="122"/>
    </row>
    <row r="56693" spans="4:5">
      <c r="D56693" s="122"/>
      <c r="E56693" s="122"/>
    </row>
    <row r="56694" spans="4:5">
      <c r="D56694" s="122"/>
      <c r="E56694" s="122"/>
    </row>
    <row r="56695" spans="4:5">
      <c r="D56695" s="122"/>
      <c r="E56695" s="122"/>
    </row>
    <row r="56696" spans="4:5">
      <c r="D56696" s="122"/>
      <c r="E56696" s="122"/>
    </row>
    <row r="56697" spans="4:5">
      <c r="D56697" s="122"/>
      <c r="E56697" s="122"/>
    </row>
    <row r="56698" spans="4:5">
      <c r="D56698" s="122"/>
      <c r="E56698" s="122"/>
    </row>
    <row r="56699" spans="4:5">
      <c r="D56699" s="122"/>
      <c r="E56699" s="122"/>
    </row>
    <row r="56700" spans="4:5">
      <c r="D56700" s="122"/>
      <c r="E56700" s="122"/>
    </row>
    <row r="56701" spans="4:5">
      <c r="D56701" s="122"/>
      <c r="E56701" s="122"/>
    </row>
    <row r="56702" spans="4:5">
      <c r="D56702" s="122"/>
      <c r="E56702" s="122"/>
    </row>
    <row r="56703" spans="4:5">
      <c r="D56703" s="122"/>
      <c r="E56703" s="122"/>
    </row>
    <row r="56704" spans="4:5">
      <c r="D56704" s="122"/>
      <c r="E56704" s="122"/>
    </row>
    <row r="56705" spans="4:5">
      <c r="D56705" s="122"/>
      <c r="E56705" s="122"/>
    </row>
    <row r="56706" spans="4:5">
      <c r="D56706" s="122"/>
      <c r="E56706" s="122"/>
    </row>
    <row r="56707" spans="4:5">
      <c r="D56707" s="122"/>
      <c r="E56707" s="122"/>
    </row>
    <row r="56708" spans="4:5">
      <c r="D56708" s="122"/>
      <c r="E56708" s="122"/>
    </row>
    <row r="56709" spans="4:5">
      <c r="D56709" s="122"/>
      <c r="E56709" s="122"/>
    </row>
    <row r="56710" spans="4:5">
      <c r="D56710" s="122"/>
      <c r="E56710" s="122"/>
    </row>
    <row r="56711" spans="4:5">
      <c r="D56711" s="122"/>
      <c r="E56711" s="122"/>
    </row>
    <row r="56712" spans="4:5">
      <c r="D56712" s="122"/>
      <c r="E56712" s="122"/>
    </row>
    <row r="56713" spans="4:5">
      <c r="D56713" s="122"/>
      <c r="E56713" s="122"/>
    </row>
    <row r="56714" spans="4:5">
      <c r="D56714" s="122"/>
      <c r="E56714" s="122"/>
    </row>
    <row r="56715" spans="4:5">
      <c r="D56715" s="122"/>
      <c r="E56715" s="122"/>
    </row>
    <row r="56716" spans="4:5">
      <c r="D56716" s="122"/>
      <c r="E56716" s="122"/>
    </row>
    <row r="56717" spans="4:5">
      <c r="D56717" s="122"/>
      <c r="E56717" s="122"/>
    </row>
    <row r="56718" spans="4:5">
      <c r="D56718" s="122"/>
      <c r="E56718" s="122"/>
    </row>
    <row r="56719" spans="4:5">
      <c r="D56719" s="122"/>
      <c r="E56719" s="122"/>
    </row>
    <row r="56720" spans="4:5">
      <c r="D56720" s="122"/>
      <c r="E56720" s="122"/>
    </row>
    <row r="56721" spans="4:5">
      <c r="D56721" s="122"/>
      <c r="E56721" s="122"/>
    </row>
    <row r="56722" spans="4:5">
      <c r="D56722" s="122"/>
      <c r="E56722" s="122"/>
    </row>
    <row r="56723" spans="4:5">
      <c r="D56723" s="122"/>
      <c r="E56723" s="122"/>
    </row>
    <row r="56724" spans="4:5">
      <c r="D56724" s="122"/>
      <c r="E56724" s="122"/>
    </row>
    <row r="56725" spans="4:5">
      <c r="D56725" s="122"/>
      <c r="E56725" s="122"/>
    </row>
    <row r="56726" spans="4:5">
      <c r="D56726" s="122"/>
      <c r="E56726" s="122"/>
    </row>
    <row r="56727" spans="4:5">
      <c r="D56727" s="122"/>
      <c r="E56727" s="122"/>
    </row>
    <row r="56728" spans="4:5">
      <c r="D56728" s="122"/>
      <c r="E56728" s="122"/>
    </row>
    <row r="56729" spans="4:5">
      <c r="D56729" s="122"/>
      <c r="E56729" s="122"/>
    </row>
    <row r="56730" spans="4:5">
      <c r="D56730" s="122"/>
      <c r="E56730" s="122"/>
    </row>
    <row r="56731" spans="4:5">
      <c r="D56731" s="122"/>
      <c r="E56731" s="122"/>
    </row>
    <row r="56732" spans="4:5">
      <c r="D56732" s="122"/>
      <c r="E56732" s="122"/>
    </row>
    <row r="56733" spans="4:5">
      <c r="D56733" s="122"/>
      <c r="E56733" s="122"/>
    </row>
    <row r="56734" spans="4:5">
      <c r="D56734" s="122"/>
      <c r="E56734" s="122"/>
    </row>
    <row r="56735" spans="4:5">
      <c r="D56735" s="122"/>
      <c r="E56735" s="122"/>
    </row>
    <row r="56736" spans="4:5">
      <c r="D56736" s="122"/>
      <c r="E56736" s="122"/>
    </row>
    <row r="56737" spans="4:5">
      <c r="D56737" s="122"/>
      <c r="E56737" s="122"/>
    </row>
    <row r="56738" spans="4:5">
      <c r="D56738" s="122"/>
      <c r="E56738" s="122"/>
    </row>
    <row r="56739" spans="4:5">
      <c r="D56739" s="122"/>
      <c r="E56739" s="122"/>
    </row>
    <row r="56740" spans="4:5">
      <c r="D56740" s="122"/>
      <c r="E56740" s="122"/>
    </row>
    <row r="56741" spans="4:5">
      <c r="D56741" s="122"/>
      <c r="E56741" s="122"/>
    </row>
    <row r="56742" spans="4:5">
      <c r="D56742" s="122"/>
      <c r="E56742" s="122"/>
    </row>
    <row r="56743" spans="4:5">
      <c r="D56743" s="122"/>
      <c r="E56743" s="122"/>
    </row>
    <row r="56744" spans="4:5">
      <c r="D56744" s="122"/>
      <c r="E56744" s="122"/>
    </row>
    <row r="56745" spans="4:5">
      <c r="D56745" s="122"/>
      <c r="E56745" s="122"/>
    </row>
    <row r="56746" spans="4:5">
      <c r="D56746" s="122"/>
      <c r="E56746" s="122"/>
    </row>
    <row r="56747" spans="4:5">
      <c r="D56747" s="122"/>
      <c r="E56747" s="122"/>
    </row>
    <row r="56748" spans="4:5">
      <c r="D56748" s="122"/>
      <c r="E56748" s="122"/>
    </row>
    <row r="56749" spans="4:5">
      <c r="D56749" s="122"/>
      <c r="E56749" s="122"/>
    </row>
    <row r="56750" spans="4:5">
      <c r="D56750" s="122"/>
      <c r="E56750" s="122"/>
    </row>
    <row r="56751" spans="4:5">
      <c r="D56751" s="122"/>
      <c r="E56751" s="122"/>
    </row>
    <row r="56752" spans="4:5">
      <c r="D56752" s="122"/>
      <c r="E56752" s="122"/>
    </row>
    <row r="56753" spans="4:5">
      <c r="D56753" s="122"/>
      <c r="E56753" s="122"/>
    </row>
    <row r="56754" spans="4:5">
      <c r="D56754" s="122"/>
      <c r="E56754" s="122"/>
    </row>
    <row r="56755" spans="4:5">
      <c r="D56755" s="122"/>
      <c r="E56755" s="122"/>
    </row>
    <row r="56756" spans="4:5">
      <c r="D56756" s="122"/>
      <c r="E56756" s="122"/>
    </row>
    <row r="56757" spans="4:5">
      <c r="D56757" s="122"/>
      <c r="E56757" s="122"/>
    </row>
    <row r="56758" spans="4:5">
      <c r="D56758" s="122"/>
      <c r="E56758" s="122"/>
    </row>
    <row r="56759" spans="4:5">
      <c r="D56759" s="122"/>
      <c r="E56759" s="122"/>
    </row>
    <row r="56760" spans="4:5">
      <c r="D56760" s="122"/>
      <c r="E56760" s="122"/>
    </row>
    <row r="56761" spans="4:5">
      <c r="D56761" s="122"/>
      <c r="E56761" s="122"/>
    </row>
    <row r="56762" spans="4:5">
      <c r="D56762" s="122"/>
      <c r="E56762" s="122"/>
    </row>
    <row r="56763" spans="4:5">
      <c r="D56763" s="122"/>
      <c r="E56763" s="122"/>
    </row>
    <row r="56764" spans="4:5">
      <c r="D56764" s="122"/>
      <c r="E56764" s="122"/>
    </row>
    <row r="56765" spans="4:5">
      <c r="D56765" s="122"/>
      <c r="E56765" s="122"/>
    </row>
    <row r="56766" spans="4:5">
      <c r="D56766" s="122"/>
      <c r="E56766" s="122"/>
    </row>
    <row r="56767" spans="4:5">
      <c r="D56767" s="122"/>
      <c r="E56767" s="122"/>
    </row>
    <row r="56768" spans="4:5">
      <c r="D56768" s="122"/>
      <c r="E56768" s="122"/>
    </row>
    <row r="56769" spans="4:5">
      <c r="D56769" s="122"/>
      <c r="E56769" s="122"/>
    </row>
    <row r="56770" spans="4:5">
      <c r="D56770" s="122"/>
      <c r="E56770" s="122"/>
    </row>
    <row r="56771" spans="4:5">
      <c r="D56771" s="122"/>
      <c r="E56771" s="122"/>
    </row>
    <row r="56772" spans="4:5">
      <c r="D56772" s="122"/>
      <c r="E56772" s="122"/>
    </row>
    <row r="56773" spans="4:5">
      <c r="D56773" s="122"/>
      <c r="E56773" s="122"/>
    </row>
    <row r="56774" spans="4:5">
      <c r="D56774" s="122"/>
      <c r="E56774" s="122"/>
    </row>
    <row r="56775" spans="4:5">
      <c r="D56775" s="122"/>
      <c r="E56775" s="122"/>
    </row>
    <row r="56776" spans="4:5">
      <c r="D56776" s="122"/>
      <c r="E56776" s="122"/>
    </row>
    <row r="56777" spans="4:5">
      <c r="D56777" s="122"/>
      <c r="E56777" s="122"/>
    </row>
    <row r="56778" spans="4:5">
      <c r="D56778" s="122"/>
      <c r="E56778" s="122"/>
    </row>
    <row r="56779" spans="4:5">
      <c r="D56779" s="122"/>
      <c r="E56779" s="122"/>
    </row>
    <row r="56780" spans="4:5">
      <c r="D56780" s="122"/>
      <c r="E56780" s="122"/>
    </row>
    <row r="56781" spans="4:5">
      <c r="D56781" s="122"/>
      <c r="E56781" s="122"/>
    </row>
    <row r="56782" spans="4:5">
      <c r="D56782" s="122"/>
      <c r="E56782" s="122"/>
    </row>
    <row r="56783" spans="4:5">
      <c r="D56783" s="122"/>
      <c r="E56783" s="122"/>
    </row>
    <row r="56784" spans="4:5">
      <c r="D56784" s="122"/>
      <c r="E56784" s="122"/>
    </row>
    <row r="56785" spans="4:5">
      <c r="D56785" s="122"/>
      <c r="E56785" s="122"/>
    </row>
    <row r="56786" spans="4:5">
      <c r="D56786" s="122"/>
      <c r="E56786" s="122"/>
    </row>
    <row r="56787" spans="4:5">
      <c r="D56787" s="122"/>
      <c r="E56787" s="122"/>
    </row>
    <row r="56788" spans="4:5">
      <c r="D56788" s="122"/>
      <c r="E56788" s="122"/>
    </row>
    <row r="56789" spans="4:5">
      <c r="D56789" s="122"/>
      <c r="E56789" s="122"/>
    </row>
    <row r="56790" spans="4:5">
      <c r="D56790" s="122"/>
      <c r="E56790" s="122"/>
    </row>
    <row r="56791" spans="4:5">
      <c r="D56791" s="122"/>
      <c r="E56791" s="122"/>
    </row>
    <row r="56792" spans="4:5">
      <c r="D56792" s="122"/>
      <c r="E56792" s="122"/>
    </row>
    <row r="56793" spans="4:5">
      <c r="D56793" s="122"/>
      <c r="E56793" s="122"/>
    </row>
    <row r="56794" spans="4:5">
      <c r="D56794" s="122"/>
      <c r="E56794" s="122"/>
    </row>
    <row r="56795" spans="4:5">
      <c r="D56795" s="122"/>
      <c r="E56795" s="122"/>
    </row>
    <row r="56796" spans="4:5">
      <c r="D56796" s="122"/>
      <c r="E56796" s="122"/>
    </row>
    <row r="56797" spans="4:5">
      <c r="D56797" s="122"/>
      <c r="E56797" s="122"/>
    </row>
    <row r="56798" spans="4:5">
      <c r="D56798" s="122"/>
      <c r="E56798" s="122"/>
    </row>
    <row r="56799" spans="4:5">
      <c r="D56799" s="122"/>
      <c r="E56799" s="122"/>
    </row>
    <row r="56800" spans="4:5">
      <c r="D56800" s="122"/>
      <c r="E56800" s="122"/>
    </row>
    <row r="56801" spans="4:5">
      <c r="D56801" s="122"/>
      <c r="E56801" s="122"/>
    </row>
    <row r="56802" spans="4:5">
      <c r="D56802" s="122"/>
      <c r="E56802" s="122"/>
    </row>
    <row r="56803" spans="4:5">
      <c r="D56803" s="122"/>
      <c r="E56803" s="122"/>
    </row>
    <row r="56804" spans="4:5">
      <c r="D56804" s="122"/>
      <c r="E56804" s="122"/>
    </row>
    <row r="56805" spans="4:5">
      <c r="D56805" s="122"/>
      <c r="E56805" s="122"/>
    </row>
    <row r="56806" spans="4:5">
      <c r="D56806" s="122"/>
      <c r="E56806" s="122"/>
    </row>
    <row r="56807" spans="4:5">
      <c r="D56807" s="122"/>
      <c r="E56807" s="122"/>
    </row>
    <row r="56808" spans="4:5">
      <c r="D56808" s="122"/>
      <c r="E56808" s="122"/>
    </row>
    <row r="56809" spans="4:5">
      <c r="D56809" s="122"/>
      <c r="E56809" s="122"/>
    </row>
    <row r="56810" spans="4:5">
      <c r="D56810" s="122"/>
      <c r="E56810" s="122"/>
    </row>
    <row r="56811" spans="4:5">
      <c r="D56811" s="122"/>
      <c r="E56811" s="122"/>
    </row>
    <row r="56812" spans="4:5">
      <c r="D56812" s="122"/>
      <c r="E56812" s="122"/>
    </row>
    <row r="56813" spans="4:5">
      <c r="D56813" s="122"/>
      <c r="E56813" s="122"/>
    </row>
    <row r="56814" spans="4:5">
      <c r="D56814" s="122"/>
      <c r="E56814" s="122"/>
    </row>
    <row r="56815" spans="4:5">
      <c r="D56815" s="122"/>
      <c r="E56815" s="122"/>
    </row>
    <row r="56816" spans="4:5">
      <c r="D56816" s="122"/>
      <c r="E56816" s="122"/>
    </row>
    <row r="56817" spans="4:5">
      <c r="D56817" s="122"/>
      <c r="E56817" s="122"/>
    </row>
    <row r="56818" spans="4:5">
      <c r="D56818" s="122"/>
      <c r="E56818" s="122"/>
    </row>
    <row r="56819" spans="4:5">
      <c r="D56819" s="122"/>
      <c r="E56819" s="122"/>
    </row>
    <row r="56820" spans="4:5">
      <c r="D56820" s="122"/>
      <c r="E56820" s="122"/>
    </row>
    <row r="56821" spans="4:5">
      <c r="D56821" s="122"/>
      <c r="E56821" s="122"/>
    </row>
    <row r="56822" spans="4:5">
      <c r="D56822" s="122"/>
      <c r="E56822" s="122"/>
    </row>
    <row r="56823" spans="4:5">
      <c r="D56823" s="122"/>
      <c r="E56823" s="122"/>
    </row>
    <row r="56824" spans="4:5">
      <c r="D56824" s="122"/>
      <c r="E56824" s="122"/>
    </row>
    <row r="56825" spans="4:5">
      <c r="D56825" s="122"/>
      <c r="E56825" s="122"/>
    </row>
    <row r="56826" spans="4:5">
      <c r="D56826" s="122"/>
      <c r="E56826" s="122"/>
    </row>
    <row r="56827" spans="4:5">
      <c r="D56827" s="122"/>
      <c r="E56827" s="122"/>
    </row>
    <row r="56828" spans="4:5">
      <c r="D56828" s="122"/>
      <c r="E56828" s="122"/>
    </row>
    <row r="56829" spans="4:5">
      <c r="D56829" s="122"/>
      <c r="E56829" s="122"/>
    </row>
    <row r="56830" spans="4:5">
      <c r="D56830" s="122"/>
      <c r="E56830" s="122"/>
    </row>
    <row r="56831" spans="4:5">
      <c r="D56831" s="122"/>
      <c r="E56831" s="122"/>
    </row>
    <row r="56832" spans="4:5">
      <c r="D56832" s="122"/>
      <c r="E56832" s="122"/>
    </row>
    <row r="56833" spans="4:5">
      <c r="D56833" s="122"/>
      <c r="E56833" s="122"/>
    </row>
    <row r="56834" spans="4:5">
      <c r="D56834" s="122"/>
      <c r="E56834" s="122"/>
    </row>
    <row r="56835" spans="4:5">
      <c r="D56835" s="122"/>
      <c r="E56835" s="122"/>
    </row>
    <row r="56836" spans="4:5">
      <c r="D56836" s="122"/>
      <c r="E56836" s="122"/>
    </row>
    <row r="56837" spans="4:5">
      <c r="D56837" s="122"/>
      <c r="E56837" s="122"/>
    </row>
    <row r="56838" spans="4:5">
      <c r="D56838" s="122"/>
      <c r="E56838" s="122"/>
    </row>
    <row r="56839" spans="4:5">
      <c r="D56839" s="122"/>
      <c r="E56839" s="122"/>
    </row>
    <row r="56840" spans="4:5">
      <c r="D56840" s="122"/>
      <c r="E56840" s="122"/>
    </row>
    <row r="56841" spans="4:5">
      <c r="D56841" s="122"/>
      <c r="E56841" s="122"/>
    </row>
    <row r="56842" spans="4:5">
      <c r="D56842" s="122"/>
      <c r="E56842" s="122"/>
    </row>
    <row r="56843" spans="4:5">
      <c r="D56843" s="122"/>
      <c r="E56843" s="122"/>
    </row>
    <row r="56844" spans="4:5">
      <c r="D56844" s="122"/>
      <c r="E56844" s="122"/>
    </row>
    <row r="56845" spans="4:5">
      <c r="D56845" s="122"/>
      <c r="E56845" s="122"/>
    </row>
    <row r="56846" spans="4:5">
      <c r="D56846" s="122"/>
      <c r="E56846" s="122"/>
    </row>
    <row r="56847" spans="4:5">
      <c r="D56847" s="122"/>
      <c r="E56847" s="122"/>
    </row>
    <row r="56848" spans="4:5">
      <c r="D56848" s="122"/>
      <c r="E56848" s="122"/>
    </row>
    <row r="56849" spans="4:5">
      <c r="D56849" s="122"/>
      <c r="E56849" s="122"/>
    </row>
    <row r="56850" spans="4:5">
      <c r="D56850" s="122"/>
      <c r="E56850" s="122"/>
    </row>
    <row r="56851" spans="4:5">
      <c r="D56851" s="122"/>
      <c r="E56851" s="122"/>
    </row>
    <row r="56852" spans="4:5">
      <c r="D56852" s="122"/>
      <c r="E56852" s="122"/>
    </row>
    <row r="56853" spans="4:5">
      <c r="D56853" s="122"/>
      <c r="E56853" s="122"/>
    </row>
    <row r="56854" spans="4:5">
      <c r="D56854" s="122"/>
      <c r="E56854" s="122"/>
    </row>
    <row r="56855" spans="4:5">
      <c r="D56855" s="122"/>
      <c r="E56855" s="122"/>
    </row>
    <row r="56856" spans="4:5">
      <c r="D56856" s="122"/>
      <c r="E56856" s="122"/>
    </row>
    <row r="56857" spans="4:5">
      <c r="D56857" s="122"/>
      <c r="E56857" s="122"/>
    </row>
    <row r="56858" spans="4:5">
      <c r="D56858" s="122"/>
      <c r="E56858" s="122"/>
    </row>
    <row r="56859" spans="4:5">
      <c r="D56859" s="122"/>
      <c r="E56859" s="122"/>
    </row>
    <row r="56860" spans="4:5">
      <c r="D56860" s="122"/>
      <c r="E56860" s="122"/>
    </row>
    <row r="56861" spans="4:5">
      <c r="D56861" s="122"/>
      <c r="E56861" s="122"/>
    </row>
    <row r="56862" spans="4:5">
      <c r="D56862" s="122"/>
      <c r="E56862" s="122"/>
    </row>
    <row r="56863" spans="4:5">
      <c r="D56863" s="122"/>
      <c r="E56863" s="122"/>
    </row>
    <row r="56864" spans="4:5">
      <c r="D56864" s="122"/>
      <c r="E56864" s="122"/>
    </row>
    <row r="56865" spans="4:5">
      <c r="D56865" s="122"/>
      <c r="E56865" s="122"/>
    </row>
    <row r="56866" spans="4:5">
      <c r="D56866" s="122"/>
      <c r="E56866" s="122"/>
    </row>
    <row r="56867" spans="4:5">
      <c r="D56867" s="122"/>
      <c r="E56867" s="122"/>
    </row>
    <row r="56868" spans="4:5">
      <c r="D56868" s="122"/>
      <c r="E56868" s="122"/>
    </row>
    <row r="56869" spans="4:5">
      <c r="D56869" s="122"/>
      <c r="E56869" s="122"/>
    </row>
    <row r="56870" spans="4:5">
      <c r="D56870" s="122"/>
      <c r="E56870" s="122"/>
    </row>
    <row r="56871" spans="4:5">
      <c r="D56871" s="122"/>
      <c r="E56871" s="122"/>
    </row>
    <row r="56872" spans="4:5">
      <c r="D56872" s="122"/>
      <c r="E56872" s="122"/>
    </row>
    <row r="56873" spans="4:5">
      <c r="D56873" s="122"/>
      <c r="E56873" s="122"/>
    </row>
    <row r="56874" spans="4:5">
      <c r="D56874" s="122"/>
      <c r="E56874" s="122"/>
    </row>
    <row r="56875" spans="4:5">
      <c r="D56875" s="122"/>
      <c r="E56875" s="122"/>
    </row>
    <row r="56876" spans="4:5">
      <c r="D56876" s="122"/>
      <c r="E56876" s="122"/>
    </row>
    <row r="56877" spans="4:5">
      <c r="D56877" s="122"/>
      <c r="E56877" s="122"/>
    </row>
    <row r="56878" spans="4:5">
      <c r="D56878" s="122"/>
      <c r="E56878" s="122"/>
    </row>
    <row r="56879" spans="4:5">
      <c r="D56879" s="122"/>
      <c r="E56879" s="122"/>
    </row>
    <row r="56880" spans="4:5">
      <c r="D56880" s="122"/>
      <c r="E56880" s="122"/>
    </row>
    <row r="56881" spans="4:5">
      <c r="D56881" s="122"/>
      <c r="E56881" s="122"/>
    </row>
    <row r="56882" spans="4:5">
      <c r="D56882" s="122"/>
      <c r="E56882" s="122"/>
    </row>
    <row r="56883" spans="4:5">
      <c r="D56883" s="122"/>
      <c r="E56883" s="122"/>
    </row>
    <row r="56884" spans="4:5">
      <c r="D56884" s="122"/>
      <c r="E56884" s="122"/>
    </row>
    <row r="56885" spans="4:5">
      <c r="D56885" s="122"/>
      <c r="E56885" s="122"/>
    </row>
    <row r="56886" spans="4:5">
      <c r="D56886" s="122"/>
      <c r="E56886" s="122"/>
    </row>
    <row r="56887" spans="4:5">
      <c r="D56887" s="122"/>
      <c r="E56887" s="122"/>
    </row>
    <row r="56888" spans="4:5">
      <c r="D56888" s="122"/>
      <c r="E56888" s="122"/>
    </row>
    <row r="56889" spans="4:5">
      <c r="D56889" s="122"/>
      <c r="E56889" s="122"/>
    </row>
    <row r="56890" spans="4:5">
      <c r="D56890" s="122"/>
      <c r="E56890" s="122"/>
    </row>
    <row r="56891" spans="4:5">
      <c r="D56891" s="122"/>
      <c r="E56891" s="122"/>
    </row>
    <row r="56892" spans="4:5">
      <c r="D56892" s="122"/>
      <c r="E56892" s="122"/>
    </row>
    <row r="56893" spans="4:5">
      <c r="D56893" s="122"/>
      <c r="E56893" s="122"/>
    </row>
    <row r="56894" spans="4:5">
      <c r="D56894" s="122"/>
      <c r="E56894" s="122"/>
    </row>
    <row r="56895" spans="4:5">
      <c r="D56895" s="122"/>
      <c r="E56895" s="122"/>
    </row>
    <row r="56896" spans="4:5">
      <c r="D56896" s="122"/>
      <c r="E56896" s="122"/>
    </row>
    <row r="56897" spans="4:5">
      <c r="D56897" s="122"/>
      <c r="E56897" s="122"/>
    </row>
    <row r="56898" spans="4:5">
      <c r="D56898" s="122"/>
      <c r="E56898" s="122"/>
    </row>
    <row r="56899" spans="4:5">
      <c r="D56899" s="122"/>
      <c r="E56899" s="122"/>
    </row>
    <row r="56900" spans="4:5">
      <c r="D56900" s="122"/>
      <c r="E56900" s="122"/>
    </row>
    <row r="56901" spans="4:5">
      <c r="D56901" s="122"/>
      <c r="E56901" s="122"/>
    </row>
    <row r="56902" spans="4:5">
      <c r="D56902" s="122"/>
      <c r="E56902" s="122"/>
    </row>
    <row r="56903" spans="4:5">
      <c r="D56903" s="122"/>
      <c r="E56903" s="122"/>
    </row>
    <row r="56904" spans="4:5">
      <c r="D56904" s="122"/>
      <c r="E56904" s="122"/>
    </row>
    <row r="56905" spans="4:5">
      <c r="D56905" s="122"/>
      <c r="E56905" s="122"/>
    </row>
    <row r="56906" spans="4:5">
      <c r="D56906" s="122"/>
      <c r="E56906" s="122"/>
    </row>
    <row r="56907" spans="4:5">
      <c r="D56907" s="122"/>
      <c r="E56907" s="122"/>
    </row>
    <row r="56908" spans="4:5">
      <c r="D56908" s="122"/>
      <c r="E56908" s="122"/>
    </row>
    <row r="56909" spans="4:5">
      <c r="D56909" s="122"/>
      <c r="E56909" s="122"/>
    </row>
    <row r="56910" spans="4:5">
      <c r="D56910" s="122"/>
      <c r="E56910" s="122"/>
    </row>
    <row r="56911" spans="4:5">
      <c r="D56911" s="122"/>
      <c r="E56911" s="122"/>
    </row>
    <row r="56912" spans="4:5">
      <c r="D56912" s="122"/>
      <c r="E56912" s="122"/>
    </row>
    <row r="56913" spans="4:5">
      <c r="D56913" s="122"/>
      <c r="E56913" s="122"/>
    </row>
    <row r="56914" spans="4:5">
      <c r="D56914" s="122"/>
      <c r="E56914" s="122"/>
    </row>
    <row r="56915" spans="4:5">
      <c r="D56915" s="122"/>
      <c r="E56915" s="122"/>
    </row>
    <row r="56916" spans="4:5">
      <c r="D56916" s="122"/>
      <c r="E56916" s="122"/>
    </row>
    <row r="56917" spans="4:5">
      <c r="D56917" s="122"/>
      <c r="E56917" s="122"/>
    </row>
    <row r="56918" spans="4:5">
      <c r="D56918" s="122"/>
      <c r="E56918" s="122"/>
    </row>
    <row r="56919" spans="4:5">
      <c r="D56919" s="122"/>
      <c r="E56919" s="122"/>
    </row>
    <row r="56920" spans="4:5">
      <c r="D56920" s="122"/>
      <c r="E56920" s="122"/>
    </row>
    <row r="56921" spans="4:5">
      <c r="D56921" s="122"/>
      <c r="E56921" s="122"/>
    </row>
    <row r="56922" spans="4:5">
      <c r="D56922" s="122"/>
      <c r="E56922" s="122"/>
    </row>
    <row r="56923" spans="4:5">
      <c r="D56923" s="122"/>
      <c r="E56923" s="122"/>
    </row>
    <row r="56924" spans="4:5">
      <c r="D56924" s="122"/>
      <c r="E56924" s="122"/>
    </row>
    <row r="56925" spans="4:5">
      <c r="D56925" s="122"/>
      <c r="E56925" s="122"/>
    </row>
    <row r="56926" spans="4:5">
      <c r="D56926" s="122"/>
      <c r="E56926" s="122"/>
    </row>
    <row r="56927" spans="4:5">
      <c r="D56927" s="122"/>
      <c r="E56927" s="122"/>
    </row>
    <row r="56928" spans="4:5">
      <c r="D56928" s="122"/>
      <c r="E56928" s="122"/>
    </row>
    <row r="56929" spans="4:5">
      <c r="D56929" s="122"/>
      <c r="E56929" s="122"/>
    </row>
    <row r="56930" spans="4:5">
      <c r="D56930" s="122"/>
      <c r="E56930" s="122"/>
    </row>
    <row r="56931" spans="4:5">
      <c r="D56931" s="122"/>
      <c r="E56931" s="122"/>
    </row>
    <row r="56932" spans="4:5">
      <c r="D56932" s="122"/>
      <c r="E56932" s="122"/>
    </row>
    <row r="56933" spans="4:5">
      <c r="D56933" s="122"/>
      <c r="E56933" s="122"/>
    </row>
    <row r="56934" spans="4:5">
      <c r="D56934" s="122"/>
      <c r="E56934" s="122"/>
    </row>
    <row r="56935" spans="4:5">
      <c r="D56935" s="122"/>
      <c r="E56935" s="122"/>
    </row>
    <row r="56936" spans="4:5">
      <c r="D56936" s="122"/>
      <c r="E56936" s="122"/>
    </row>
    <row r="56937" spans="4:5">
      <c r="D56937" s="122"/>
      <c r="E56937" s="122"/>
    </row>
    <row r="56938" spans="4:5">
      <c r="D56938" s="122"/>
      <c r="E56938" s="122"/>
    </row>
    <row r="56939" spans="4:5">
      <c r="D56939" s="122"/>
      <c r="E56939" s="122"/>
    </row>
    <row r="56940" spans="4:5">
      <c r="D56940" s="122"/>
      <c r="E56940" s="122"/>
    </row>
    <row r="56941" spans="4:5">
      <c r="D56941" s="122"/>
      <c r="E56941" s="122"/>
    </row>
    <row r="56942" spans="4:5">
      <c r="D56942" s="122"/>
      <c r="E56942" s="122"/>
    </row>
    <row r="56943" spans="4:5">
      <c r="D56943" s="122"/>
      <c r="E56943" s="122"/>
    </row>
    <row r="56944" spans="4:5">
      <c r="D56944" s="122"/>
      <c r="E56944" s="122"/>
    </row>
    <row r="56945" spans="4:5">
      <c r="D56945" s="122"/>
      <c r="E56945" s="122"/>
    </row>
    <row r="56946" spans="4:5">
      <c r="D56946" s="122"/>
      <c r="E56946" s="122"/>
    </row>
    <row r="56947" spans="4:5">
      <c r="D56947" s="122"/>
      <c r="E56947" s="122"/>
    </row>
    <row r="56948" spans="4:5">
      <c r="D56948" s="122"/>
      <c r="E56948" s="122"/>
    </row>
    <row r="56949" spans="4:5">
      <c r="D56949" s="122"/>
      <c r="E56949" s="122"/>
    </row>
    <row r="56950" spans="4:5">
      <c r="D56950" s="122"/>
      <c r="E56950" s="122"/>
    </row>
    <row r="56951" spans="4:5">
      <c r="D56951" s="122"/>
      <c r="E56951" s="122"/>
    </row>
    <row r="56952" spans="4:5">
      <c r="D56952" s="122"/>
      <c r="E56952" s="122"/>
    </row>
    <row r="56953" spans="4:5">
      <c r="D56953" s="122"/>
      <c r="E56953" s="122"/>
    </row>
    <row r="56954" spans="4:5">
      <c r="D56954" s="122"/>
      <c r="E56954" s="122"/>
    </row>
    <row r="56955" spans="4:5">
      <c r="D56955" s="122"/>
      <c r="E56955" s="122"/>
    </row>
    <row r="56956" spans="4:5">
      <c r="D56956" s="122"/>
      <c r="E56956" s="122"/>
    </row>
    <row r="56957" spans="4:5">
      <c r="D56957" s="122"/>
      <c r="E56957" s="122"/>
    </row>
    <row r="56958" spans="4:5">
      <c r="D56958" s="122"/>
      <c r="E56958" s="122"/>
    </row>
    <row r="56959" spans="4:5">
      <c r="D56959" s="122"/>
      <c r="E56959" s="122"/>
    </row>
    <row r="56960" spans="4:5">
      <c r="D56960" s="122"/>
      <c r="E56960" s="122"/>
    </row>
    <row r="56961" spans="4:5">
      <c r="D56961" s="122"/>
      <c r="E56961" s="122"/>
    </row>
    <row r="56962" spans="4:5">
      <c r="D56962" s="122"/>
      <c r="E56962" s="122"/>
    </row>
    <row r="56963" spans="4:5">
      <c r="D56963" s="122"/>
      <c r="E56963" s="122"/>
    </row>
    <row r="56964" spans="4:5">
      <c r="D56964" s="122"/>
      <c r="E56964" s="122"/>
    </row>
    <row r="56965" spans="4:5">
      <c r="D56965" s="122"/>
      <c r="E56965" s="122"/>
    </row>
    <row r="56966" spans="4:5">
      <c r="D56966" s="122"/>
      <c r="E56966" s="122"/>
    </row>
    <row r="56967" spans="4:5">
      <c r="D56967" s="122"/>
      <c r="E56967" s="122"/>
    </row>
    <row r="56968" spans="4:5">
      <c r="D56968" s="122"/>
      <c r="E56968" s="122"/>
    </row>
    <row r="56969" spans="4:5">
      <c r="D56969" s="122"/>
      <c r="E56969" s="122"/>
    </row>
    <row r="56970" spans="4:5">
      <c r="D56970" s="122"/>
      <c r="E56970" s="122"/>
    </row>
    <row r="56971" spans="4:5">
      <c r="D56971" s="122"/>
      <c r="E56971" s="122"/>
    </row>
    <row r="56972" spans="4:5">
      <c r="D56972" s="122"/>
      <c r="E56972" s="122"/>
    </row>
    <row r="56973" spans="4:5">
      <c r="D56973" s="122"/>
      <c r="E56973" s="122"/>
    </row>
    <row r="56974" spans="4:5">
      <c r="D56974" s="122"/>
      <c r="E56974" s="122"/>
    </row>
    <row r="56975" spans="4:5">
      <c r="D56975" s="122"/>
      <c r="E56975" s="122"/>
    </row>
    <row r="56976" spans="4:5">
      <c r="D56976" s="122"/>
      <c r="E56976" s="122"/>
    </row>
    <row r="56977" spans="4:5">
      <c r="D56977" s="122"/>
      <c r="E56977" s="122"/>
    </row>
    <row r="56978" spans="4:5">
      <c r="D56978" s="122"/>
      <c r="E56978" s="122"/>
    </row>
    <row r="56979" spans="4:5">
      <c r="D56979" s="122"/>
      <c r="E56979" s="122"/>
    </row>
    <row r="56980" spans="4:5">
      <c r="D56980" s="122"/>
      <c r="E56980" s="122"/>
    </row>
    <row r="56981" spans="4:5">
      <c r="D56981" s="122"/>
      <c r="E56981" s="122"/>
    </row>
    <row r="56982" spans="4:5">
      <c r="D56982" s="122"/>
      <c r="E56982" s="122"/>
    </row>
    <row r="56983" spans="4:5">
      <c r="D56983" s="122"/>
      <c r="E56983" s="122"/>
    </row>
    <row r="56984" spans="4:5">
      <c r="D56984" s="122"/>
      <c r="E56984" s="122"/>
    </row>
    <row r="56985" spans="4:5">
      <c r="D56985" s="122"/>
      <c r="E56985" s="122"/>
    </row>
    <row r="56986" spans="4:5">
      <c r="D56986" s="122"/>
      <c r="E56986" s="122"/>
    </row>
    <row r="56987" spans="4:5">
      <c r="D56987" s="122"/>
      <c r="E56987" s="122"/>
    </row>
    <row r="56988" spans="4:5">
      <c r="D56988" s="122"/>
      <c r="E56988" s="122"/>
    </row>
    <row r="56989" spans="4:5">
      <c r="D56989" s="122"/>
      <c r="E56989" s="122"/>
    </row>
    <row r="56990" spans="4:5">
      <c r="D56990" s="122"/>
      <c r="E56990" s="122"/>
    </row>
    <row r="56991" spans="4:5">
      <c r="D56991" s="122"/>
      <c r="E56991" s="122"/>
    </row>
    <row r="56992" spans="4:5">
      <c r="D56992" s="122"/>
      <c r="E56992" s="122"/>
    </row>
    <row r="56993" spans="4:5">
      <c r="D56993" s="122"/>
      <c r="E56993" s="122"/>
    </row>
    <row r="56994" spans="4:5">
      <c r="D56994" s="122"/>
      <c r="E56994" s="122"/>
    </row>
    <row r="56995" spans="4:5">
      <c r="D56995" s="122"/>
      <c r="E56995" s="122"/>
    </row>
    <row r="56996" spans="4:5">
      <c r="D56996" s="122"/>
      <c r="E56996" s="122"/>
    </row>
    <row r="56997" spans="4:5">
      <c r="D56997" s="122"/>
      <c r="E56997" s="122"/>
    </row>
    <row r="56998" spans="4:5">
      <c r="D56998" s="122"/>
      <c r="E56998" s="122"/>
    </row>
    <row r="56999" spans="4:5">
      <c r="D56999" s="122"/>
      <c r="E56999" s="122"/>
    </row>
    <row r="57000" spans="4:5">
      <c r="D57000" s="122"/>
      <c r="E57000" s="122"/>
    </row>
    <row r="57001" spans="4:5">
      <c r="D57001" s="122"/>
      <c r="E57001" s="122"/>
    </row>
    <row r="57002" spans="4:5">
      <c r="D57002" s="122"/>
      <c r="E57002" s="122"/>
    </row>
    <row r="57003" spans="4:5">
      <c r="D57003" s="122"/>
      <c r="E57003" s="122"/>
    </row>
    <row r="57004" spans="4:5">
      <c r="D57004" s="122"/>
      <c r="E57004" s="122"/>
    </row>
    <row r="57005" spans="4:5">
      <c r="D57005" s="122"/>
      <c r="E57005" s="122"/>
    </row>
    <row r="57006" spans="4:5">
      <c r="D57006" s="122"/>
      <c r="E57006" s="122"/>
    </row>
    <row r="57007" spans="4:5">
      <c r="D57007" s="122"/>
      <c r="E57007" s="122"/>
    </row>
    <row r="57008" spans="4:5">
      <c r="D57008" s="122"/>
      <c r="E57008" s="122"/>
    </row>
    <row r="57009" spans="4:5">
      <c r="D57009" s="122"/>
      <c r="E57009" s="122"/>
    </row>
    <row r="57010" spans="4:5">
      <c r="D57010" s="122"/>
      <c r="E57010" s="122"/>
    </row>
    <row r="57011" spans="4:5">
      <c r="D57011" s="122"/>
      <c r="E57011" s="122"/>
    </row>
    <row r="57012" spans="4:5">
      <c r="D57012" s="122"/>
      <c r="E57012" s="122"/>
    </row>
    <row r="57013" spans="4:5">
      <c r="D57013" s="122"/>
      <c r="E57013" s="122"/>
    </row>
    <row r="57014" spans="4:5">
      <c r="D57014" s="122"/>
      <c r="E57014" s="122"/>
    </row>
    <row r="57015" spans="4:5">
      <c r="D57015" s="122"/>
      <c r="E57015" s="122"/>
    </row>
    <row r="57016" spans="4:5">
      <c r="D57016" s="122"/>
      <c r="E57016" s="122"/>
    </row>
    <row r="57017" spans="4:5">
      <c r="D57017" s="122"/>
      <c r="E57017" s="122"/>
    </row>
    <row r="57018" spans="4:5">
      <c r="D57018" s="122"/>
      <c r="E57018" s="122"/>
    </row>
    <row r="57019" spans="4:5">
      <c r="D57019" s="122"/>
      <c r="E57019" s="122"/>
    </row>
    <row r="57020" spans="4:5">
      <c r="D57020" s="122"/>
      <c r="E57020" s="122"/>
    </row>
    <row r="57021" spans="4:5">
      <c r="D57021" s="122"/>
      <c r="E57021" s="122"/>
    </row>
    <row r="57022" spans="4:5">
      <c r="D57022" s="122"/>
      <c r="E57022" s="122"/>
    </row>
    <row r="57023" spans="4:5">
      <c r="D57023" s="122"/>
      <c r="E57023" s="122"/>
    </row>
    <row r="57024" spans="4:5">
      <c r="D57024" s="122"/>
      <c r="E57024" s="122"/>
    </row>
    <row r="57025" spans="4:5">
      <c r="D57025" s="122"/>
      <c r="E57025" s="122"/>
    </row>
    <row r="57026" spans="4:5">
      <c r="D57026" s="122"/>
      <c r="E57026" s="122"/>
    </row>
    <row r="57027" spans="4:5">
      <c r="D57027" s="122"/>
      <c r="E57027" s="122"/>
    </row>
    <row r="57028" spans="4:5">
      <c r="D57028" s="122"/>
      <c r="E57028" s="122"/>
    </row>
    <row r="57029" spans="4:5">
      <c r="D57029" s="122"/>
      <c r="E57029" s="122"/>
    </row>
    <row r="57030" spans="4:5">
      <c r="D57030" s="122"/>
      <c r="E57030" s="122"/>
    </row>
    <row r="57031" spans="4:5">
      <c r="D57031" s="122"/>
      <c r="E57031" s="122"/>
    </row>
    <row r="57032" spans="4:5">
      <c r="D57032" s="122"/>
      <c r="E57032" s="122"/>
    </row>
    <row r="57033" spans="4:5">
      <c r="D57033" s="122"/>
      <c r="E57033" s="122"/>
    </row>
    <row r="57034" spans="4:5">
      <c r="D57034" s="122"/>
      <c r="E57034" s="122"/>
    </row>
    <row r="57035" spans="4:5">
      <c r="D57035" s="122"/>
      <c r="E57035" s="122"/>
    </row>
    <row r="57036" spans="4:5">
      <c r="D57036" s="122"/>
      <c r="E57036" s="122"/>
    </row>
    <row r="57037" spans="4:5">
      <c r="D57037" s="122"/>
      <c r="E57037" s="122"/>
    </row>
    <row r="57038" spans="4:5">
      <c r="D57038" s="122"/>
      <c r="E57038" s="122"/>
    </row>
    <row r="57039" spans="4:5">
      <c r="D57039" s="122"/>
      <c r="E57039" s="122"/>
    </row>
    <row r="57040" spans="4:5">
      <c r="D57040" s="122"/>
      <c r="E57040" s="122"/>
    </row>
    <row r="57041" spans="4:5">
      <c r="D57041" s="122"/>
      <c r="E57041" s="122"/>
    </row>
    <row r="57042" spans="4:5">
      <c r="D57042" s="122"/>
      <c r="E57042" s="122"/>
    </row>
    <row r="57043" spans="4:5">
      <c r="D57043" s="122"/>
      <c r="E57043" s="122"/>
    </row>
    <row r="57044" spans="4:5">
      <c r="D57044" s="122"/>
      <c r="E57044" s="122"/>
    </row>
    <row r="57045" spans="4:5">
      <c r="D57045" s="122"/>
      <c r="E57045" s="122"/>
    </row>
    <row r="57046" spans="4:5">
      <c r="D57046" s="122"/>
      <c r="E57046" s="122"/>
    </row>
    <row r="57047" spans="4:5">
      <c r="D57047" s="122"/>
      <c r="E57047" s="122"/>
    </row>
    <row r="57048" spans="4:5">
      <c r="D57048" s="122"/>
      <c r="E57048" s="122"/>
    </row>
    <row r="57049" spans="4:5">
      <c r="D57049" s="122"/>
      <c r="E57049" s="122"/>
    </row>
    <row r="57050" spans="4:5">
      <c r="D57050" s="122"/>
      <c r="E57050" s="122"/>
    </row>
    <row r="57051" spans="4:5">
      <c r="D57051" s="122"/>
      <c r="E57051" s="122"/>
    </row>
    <row r="57052" spans="4:5">
      <c r="D57052" s="122"/>
      <c r="E57052" s="122"/>
    </row>
    <row r="57053" spans="4:5">
      <c r="D57053" s="122"/>
      <c r="E57053" s="122"/>
    </row>
    <row r="57054" spans="4:5">
      <c r="D57054" s="122"/>
      <c r="E57054" s="122"/>
    </row>
    <row r="57055" spans="4:5">
      <c r="D57055" s="122"/>
      <c r="E57055" s="122"/>
    </row>
    <row r="57056" spans="4:5">
      <c r="D57056" s="122"/>
      <c r="E57056" s="122"/>
    </row>
    <row r="57057" spans="4:5">
      <c r="D57057" s="122"/>
      <c r="E57057" s="122"/>
    </row>
    <row r="57058" spans="4:5">
      <c r="D57058" s="122"/>
      <c r="E57058" s="122"/>
    </row>
    <row r="57059" spans="4:5">
      <c r="D57059" s="122"/>
      <c r="E57059" s="122"/>
    </row>
    <row r="57060" spans="4:5">
      <c r="D57060" s="122"/>
      <c r="E57060" s="122"/>
    </row>
    <row r="57061" spans="4:5">
      <c r="D57061" s="122"/>
      <c r="E57061" s="122"/>
    </row>
    <row r="57062" spans="4:5">
      <c r="D57062" s="122"/>
      <c r="E57062" s="122"/>
    </row>
    <row r="57063" spans="4:5">
      <c r="D57063" s="122"/>
      <c r="E57063" s="122"/>
    </row>
    <row r="57064" spans="4:5">
      <c r="D57064" s="122"/>
      <c r="E57064" s="122"/>
    </row>
    <row r="57065" spans="4:5">
      <c r="D57065" s="122"/>
      <c r="E57065" s="122"/>
    </row>
    <row r="57066" spans="4:5">
      <c r="D57066" s="122"/>
      <c r="E57066" s="122"/>
    </row>
    <row r="57067" spans="4:5">
      <c r="D57067" s="122"/>
      <c r="E57067" s="122"/>
    </row>
    <row r="57068" spans="4:5">
      <c r="D57068" s="122"/>
      <c r="E57068" s="122"/>
    </row>
    <row r="57069" spans="4:5">
      <c r="D57069" s="122"/>
      <c r="E57069" s="122"/>
    </row>
    <row r="57070" spans="4:5">
      <c r="D57070" s="122"/>
      <c r="E57070" s="122"/>
    </row>
    <row r="57071" spans="4:5">
      <c r="D57071" s="122"/>
      <c r="E57071" s="122"/>
    </row>
    <row r="57072" spans="4:5">
      <c r="D57072" s="122"/>
      <c r="E57072" s="122"/>
    </row>
    <row r="57073" spans="4:5">
      <c r="D57073" s="122"/>
      <c r="E57073" s="122"/>
    </row>
    <row r="57074" spans="4:5">
      <c r="D57074" s="122"/>
      <c r="E57074" s="122"/>
    </row>
    <row r="57075" spans="4:5">
      <c r="D57075" s="122"/>
      <c r="E57075" s="122"/>
    </row>
    <row r="57076" spans="4:5">
      <c r="D57076" s="122"/>
      <c r="E57076" s="122"/>
    </row>
    <row r="57077" spans="4:5">
      <c r="D57077" s="122"/>
      <c r="E57077" s="122"/>
    </row>
    <row r="57078" spans="4:5">
      <c r="D57078" s="122"/>
      <c r="E57078" s="122"/>
    </row>
    <row r="57079" spans="4:5">
      <c r="D57079" s="122"/>
      <c r="E57079" s="122"/>
    </row>
    <row r="57080" spans="4:5">
      <c r="D57080" s="122"/>
      <c r="E57080" s="122"/>
    </row>
    <row r="57081" spans="4:5">
      <c r="D57081" s="122"/>
      <c r="E57081" s="122"/>
    </row>
    <row r="57082" spans="4:5">
      <c r="D57082" s="122"/>
      <c r="E57082" s="122"/>
    </row>
    <row r="57083" spans="4:5">
      <c r="D57083" s="122"/>
      <c r="E57083" s="122"/>
    </row>
    <row r="57084" spans="4:5">
      <c r="D57084" s="122"/>
      <c r="E57084" s="122"/>
    </row>
    <row r="57085" spans="4:5">
      <c r="D57085" s="122"/>
      <c r="E57085" s="122"/>
    </row>
    <row r="57086" spans="4:5">
      <c r="D57086" s="122"/>
      <c r="E57086" s="122"/>
    </row>
    <row r="57087" spans="4:5">
      <c r="D57087" s="122"/>
      <c r="E57087" s="122"/>
    </row>
    <row r="57088" spans="4:5">
      <c r="D57088" s="122"/>
      <c r="E57088" s="122"/>
    </row>
    <row r="57089" spans="4:5">
      <c r="D57089" s="122"/>
      <c r="E57089" s="122"/>
    </row>
    <row r="57090" spans="4:5">
      <c r="D57090" s="122"/>
      <c r="E57090" s="122"/>
    </row>
    <row r="57091" spans="4:5">
      <c r="D57091" s="122"/>
      <c r="E57091" s="122"/>
    </row>
    <row r="57092" spans="4:5">
      <c r="D57092" s="122"/>
      <c r="E57092" s="122"/>
    </row>
    <row r="57093" spans="4:5">
      <c r="D57093" s="122"/>
      <c r="E57093" s="122"/>
    </row>
    <row r="57094" spans="4:5">
      <c r="D57094" s="122"/>
      <c r="E57094" s="122"/>
    </row>
    <row r="57095" spans="4:5">
      <c r="D57095" s="122"/>
      <c r="E57095" s="122"/>
    </row>
    <row r="57096" spans="4:5">
      <c r="D57096" s="122"/>
      <c r="E57096" s="122"/>
    </row>
    <row r="57097" spans="4:5">
      <c r="D57097" s="122"/>
      <c r="E57097" s="122"/>
    </row>
    <row r="57098" spans="4:5">
      <c r="D57098" s="122"/>
      <c r="E57098" s="122"/>
    </row>
    <row r="57099" spans="4:5">
      <c r="D57099" s="122"/>
      <c r="E57099" s="122"/>
    </row>
    <row r="57100" spans="4:5">
      <c r="D57100" s="122"/>
      <c r="E57100" s="122"/>
    </row>
    <row r="57101" spans="4:5">
      <c r="D57101" s="122"/>
      <c r="E57101" s="122"/>
    </row>
    <row r="57102" spans="4:5">
      <c r="D57102" s="122"/>
      <c r="E57102" s="122"/>
    </row>
    <row r="57103" spans="4:5">
      <c r="D57103" s="122"/>
      <c r="E57103" s="122"/>
    </row>
    <row r="57104" spans="4:5">
      <c r="D57104" s="122"/>
      <c r="E57104" s="122"/>
    </row>
    <row r="57105" spans="4:5">
      <c r="D57105" s="122"/>
      <c r="E57105" s="122"/>
    </row>
    <row r="57106" spans="4:5">
      <c r="D57106" s="122"/>
      <c r="E57106" s="122"/>
    </row>
    <row r="57107" spans="4:5">
      <c r="D57107" s="122"/>
      <c r="E57107" s="122"/>
    </row>
    <row r="57108" spans="4:5">
      <c r="D57108" s="122"/>
      <c r="E57108" s="122"/>
    </row>
    <row r="57109" spans="4:5">
      <c r="D57109" s="122"/>
      <c r="E57109" s="122"/>
    </row>
    <row r="57110" spans="4:5">
      <c r="D57110" s="122"/>
      <c r="E57110" s="122"/>
    </row>
    <row r="57111" spans="4:5">
      <c r="D57111" s="122"/>
      <c r="E57111" s="122"/>
    </row>
    <row r="57112" spans="4:5">
      <c r="D57112" s="122"/>
      <c r="E57112" s="122"/>
    </row>
    <row r="57113" spans="4:5">
      <c r="D57113" s="122"/>
      <c r="E57113" s="122"/>
    </row>
    <row r="57114" spans="4:5">
      <c r="D57114" s="122"/>
      <c r="E57114" s="122"/>
    </row>
    <row r="57115" spans="4:5">
      <c r="D57115" s="122"/>
      <c r="E57115" s="122"/>
    </row>
    <row r="57116" spans="4:5">
      <c r="D57116" s="122"/>
      <c r="E57116" s="122"/>
    </row>
    <row r="57117" spans="4:5">
      <c r="D57117" s="122"/>
      <c r="E57117" s="122"/>
    </row>
    <row r="57118" spans="4:5">
      <c r="D57118" s="122"/>
      <c r="E57118" s="122"/>
    </row>
    <row r="57119" spans="4:5">
      <c r="D57119" s="122"/>
      <c r="E57119" s="122"/>
    </row>
    <row r="57120" spans="4:5">
      <c r="D57120" s="122"/>
      <c r="E57120" s="122"/>
    </row>
    <row r="57121" spans="4:5">
      <c r="D57121" s="122"/>
      <c r="E57121" s="122"/>
    </row>
    <row r="57122" spans="4:5">
      <c r="D57122" s="122"/>
      <c r="E57122" s="122"/>
    </row>
    <row r="57123" spans="4:5">
      <c r="D57123" s="122"/>
      <c r="E57123" s="122"/>
    </row>
    <row r="57124" spans="4:5">
      <c r="D57124" s="122"/>
      <c r="E57124" s="122"/>
    </row>
    <row r="57125" spans="4:5">
      <c r="D57125" s="122"/>
      <c r="E57125" s="122"/>
    </row>
    <row r="57126" spans="4:5">
      <c r="D57126" s="122"/>
      <c r="E57126" s="122"/>
    </row>
    <row r="57127" spans="4:5">
      <c r="D57127" s="122"/>
      <c r="E57127" s="122"/>
    </row>
    <row r="57128" spans="4:5">
      <c r="D57128" s="122"/>
      <c r="E57128" s="122"/>
    </row>
    <row r="57129" spans="4:5">
      <c r="D57129" s="122"/>
      <c r="E57129" s="122"/>
    </row>
    <row r="57130" spans="4:5">
      <c r="D57130" s="122"/>
      <c r="E57130" s="122"/>
    </row>
    <row r="57131" spans="4:5">
      <c r="D57131" s="122"/>
      <c r="E57131" s="122"/>
    </row>
    <row r="57132" spans="4:5">
      <c r="D57132" s="122"/>
      <c r="E57132" s="122"/>
    </row>
    <row r="57133" spans="4:5">
      <c r="D57133" s="122"/>
      <c r="E57133" s="122"/>
    </row>
    <row r="57134" spans="4:5">
      <c r="D57134" s="122"/>
      <c r="E57134" s="122"/>
    </row>
    <row r="57135" spans="4:5">
      <c r="D57135" s="122"/>
      <c r="E57135" s="122"/>
    </row>
    <row r="57136" spans="4:5">
      <c r="D57136" s="122"/>
      <c r="E57136" s="122"/>
    </row>
    <row r="57137" spans="4:5">
      <c r="D57137" s="122"/>
      <c r="E57137" s="122"/>
    </row>
    <row r="57138" spans="4:5">
      <c r="D57138" s="122"/>
      <c r="E57138" s="122"/>
    </row>
    <row r="57139" spans="4:5">
      <c r="D57139" s="122"/>
      <c r="E57139" s="122"/>
    </row>
    <row r="57140" spans="4:5">
      <c r="D57140" s="122"/>
      <c r="E57140" s="122"/>
    </row>
    <row r="57141" spans="4:5">
      <c r="D57141" s="122"/>
      <c r="E57141" s="122"/>
    </row>
    <row r="57142" spans="4:5">
      <c r="D57142" s="122"/>
      <c r="E57142" s="122"/>
    </row>
    <row r="57143" spans="4:5">
      <c r="D57143" s="122"/>
      <c r="E57143" s="122"/>
    </row>
    <row r="57144" spans="4:5">
      <c r="D57144" s="122"/>
      <c r="E57144" s="122"/>
    </row>
    <row r="57145" spans="4:5">
      <c r="D57145" s="122"/>
      <c r="E57145" s="122"/>
    </row>
    <row r="57146" spans="4:5">
      <c r="D57146" s="122"/>
      <c r="E57146" s="122"/>
    </row>
    <row r="57147" spans="4:5">
      <c r="D57147" s="122"/>
      <c r="E57147" s="122"/>
    </row>
    <row r="57148" spans="4:5">
      <c r="D57148" s="122"/>
      <c r="E57148" s="122"/>
    </row>
    <row r="57149" spans="4:5">
      <c r="D57149" s="122"/>
      <c r="E57149" s="122"/>
    </row>
    <row r="57150" spans="4:5">
      <c r="D57150" s="122"/>
      <c r="E57150" s="122"/>
    </row>
    <row r="57151" spans="4:5">
      <c r="D57151" s="122"/>
      <c r="E57151" s="122"/>
    </row>
    <row r="57152" spans="4:5">
      <c r="D57152" s="122"/>
      <c r="E57152" s="122"/>
    </row>
    <row r="57153" spans="4:5">
      <c r="D57153" s="122"/>
      <c r="E57153" s="122"/>
    </row>
    <row r="57154" spans="4:5">
      <c r="D57154" s="122"/>
      <c r="E57154" s="122"/>
    </row>
    <row r="57155" spans="4:5">
      <c r="D57155" s="122"/>
      <c r="E57155" s="122"/>
    </row>
    <row r="57156" spans="4:5">
      <c r="D57156" s="122"/>
      <c r="E57156" s="122"/>
    </row>
    <row r="57157" spans="4:5">
      <c r="D57157" s="122"/>
      <c r="E57157" s="122"/>
    </row>
    <row r="57158" spans="4:5">
      <c r="D57158" s="122"/>
      <c r="E57158" s="122"/>
    </row>
    <row r="57159" spans="4:5">
      <c r="D57159" s="122"/>
      <c r="E57159" s="122"/>
    </row>
    <row r="57160" spans="4:5">
      <c r="D57160" s="122"/>
      <c r="E57160" s="122"/>
    </row>
    <row r="57161" spans="4:5">
      <c r="D57161" s="122"/>
      <c r="E57161" s="122"/>
    </row>
    <row r="57162" spans="4:5">
      <c r="D57162" s="122"/>
      <c r="E57162" s="122"/>
    </row>
    <row r="57163" spans="4:5">
      <c r="D57163" s="122"/>
      <c r="E57163" s="122"/>
    </row>
    <row r="57164" spans="4:5">
      <c r="D57164" s="122"/>
      <c r="E57164" s="122"/>
    </row>
    <row r="57165" spans="4:5">
      <c r="D57165" s="122"/>
      <c r="E57165" s="122"/>
    </row>
    <row r="57166" spans="4:5">
      <c r="D57166" s="122"/>
      <c r="E57166" s="122"/>
    </row>
    <row r="57167" spans="4:5">
      <c r="D57167" s="122"/>
      <c r="E57167" s="122"/>
    </row>
    <row r="57168" spans="4:5">
      <c r="D57168" s="122"/>
      <c r="E57168" s="122"/>
    </row>
    <row r="57169" spans="4:5">
      <c r="D57169" s="122"/>
      <c r="E57169" s="122"/>
    </row>
    <row r="57170" spans="4:5">
      <c r="D57170" s="122"/>
      <c r="E57170" s="122"/>
    </row>
    <row r="57171" spans="4:5">
      <c r="D57171" s="122"/>
      <c r="E57171" s="122"/>
    </row>
    <row r="57172" spans="4:5">
      <c r="D57172" s="122"/>
      <c r="E57172" s="122"/>
    </row>
    <row r="57173" spans="4:5">
      <c r="D57173" s="122"/>
      <c r="E57173" s="122"/>
    </row>
    <row r="57174" spans="4:5">
      <c r="D57174" s="122"/>
      <c r="E57174" s="122"/>
    </row>
    <row r="57175" spans="4:5">
      <c r="D57175" s="122"/>
      <c r="E57175" s="122"/>
    </row>
    <row r="57176" spans="4:5">
      <c r="D57176" s="122"/>
      <c r="E57176" s="122"/>
    </row>
    <row r="57177" spans="4:5">
      <c r="D57177" s="122"/>
      <c r="E57177" s="122"/>
    </row>
    <row r="57178" spans="4:5">
      <c r="D57178" s="122"/>
      <c r="E57178" s="122"/>
    </row>
    <row r="57179" spans="4:5">
      <c r="D57179" s="122"/>
      <c r="E57179" s="122"/>
    </row>
    <row r="57180" spans="4:5">
      <c r="D57180" s="122"/>
      <c r="E57180" s="122"/>
    </row>
    <row r="57181" spans="4:5">
      <c r="D57181" s="122"/>
      <c r="E57181" s="122"/>
    </row>
    <row r="57182" spans="4:5">
      <c r="D57182" s="122"/>
      <c r="E57182" s="122"/>
    </row>
    <row r="57183" spans="4:5">
      <c r="D57183" s="122"/>
      <c r="E57183" s="122"/>
    </row>
    <row r="57184" spans="4:5">
      <c r="D57184" s="122"/>
      <c r="E57184" s="122"/>
    </row>
    <row r="57185" spans="4:5">
      <c r="D57185" s="122"/>
      <c r="E57185" s="122"/>
    </row>
    <row r="57186" spans="4:5">
      <c r="D57186" s="122"/>
      <c r="E57186" s="122"/>
    </row>
    <row r="57187" spans="4:5">
      <c r="D57187" s="122"/>
      <c r="E57187" s="122"/>
    </row>
    <row r="57188" spans="4:5">
      <c r="D57188" s="122"/>
      <c r="E57188" s="122"/>
    </row>
    <row r="57189" spans="4:5">
      <c r="D57189" s="122"/>
      <c r="E57189" s="122"/>
    </row>
    <row r="57190" spans="4:5">
      <c r="D57190" s="122"/>
      <c r="E57190" s="122"/>
    </row>
    <row r="57191" spans="4:5">
      <c r="D57191" s="122"/>
      <c r="E57191" s="122"/>
    </row>
    <row r="57192" spans="4:5">
      <c r="D57192" s="122"/>
      <c r="E57192" s="122"/>
    </row>
    <row r="57193" spans="4:5">
      <c r="D57193" s="122"/>
      <c r="E57193" s="122"/>
    </row>
    <row r="57194" spans="4:5">
      <c r="D57194" s="122"/>
      <c r="E57194" s="122"/>
    </row>
    <row r="57195" spans="4:5">
      <c r="D57195" s="122"/>
      <c r="E57195" s="122"/>
    </row>
    <row r="57196" spans="4:5">
      <c r="D57196" s="122"/>
      <c r="E57196" s="122"/>
    </row>
    <row r="57197" spans="4:5">
      <c r="D57197" s="122"/>
      <c r="E57197" s="122"/>
    </row>
    <row r="57198" spans="4:5">
      <c r="D57198" s="122"/>
      <c r="E57198" s="122"/>
    </row>
    <row r="57199" spans="4:5">
      <c r="D57199" s="122"/>
      <c r="E57199" s="122"/>
    </row>
    <row r="57200" spans="4:5">
      <c r="D57200" s="122"/>
      <c r="E57200" s="122"/>
    </row>
    <row r="57201" spans="4:5">
      <c r="D57201" s="122"/>
      <c r="E57201" s="122"/>
    </row>
    <row r="57202" spans="4:5">
      <c r="D57202" s="122"/>
      <c r="E57202" s="122"/>
    </row>
    <row r="57203" spans="4:5">
      <c r="D57203" s="122"/>
      <c r="E57203" s="122"/>
    </row>
    <row r="57204" spans="4:5">
      <c r="D57204" s="122"/>
      <c r="E57204" s="122"/>
    </row>
    <row r="57205" spans="4:5">
      <c r="D57205" s="122"/>
      <c r="E57205" s="122"/>
    </row>
    <row r="57206" spans="4:5">
      <c r="D57206" s="122"/>
      <c r="E57206" s="122"/>
    </row>
    <row r="57207" spans="4:5">
      <c r="D57207" s="122"/>
      <c r="E57207" s="122"/>
    </row>
    <row r="57208" spans="4:5">
      <c r="D57208" s="122"/>
      <c r="E57208" s="122"/>
    </row>
    <row r="57209" spans="4:5">
      <c r="D57209" s="122"/>
      <c r="E57209" s="122"/>
    </row>
    <row r="57210" spans="4:5">
      <c r="D57210" s="122"/>
      <c r="E57210" s="122"/>
    </row>
    <row r="57211" spans="4:5">
      <c r="D57211" s="122"/>
      <c r="E57211" s="122"/>
    </row>
    <row r="57212" spans="4:5">
      <c r="D57212" s="122"/>
      <c r="E57212" s="122"/>
    </row>
    <row r="57213" spans="4:5">
      <c r="D57213" s="122"/>
      <c r="E57213" s="122"/>
    </row>
    <row r="57214" spans="4:5">
      <c r="D57214" s="122"/>
      <c r="E57214" s="122"/>
    </row>
    <row r="57215" spans="4:5">
      <c r="D57215" s="122"/>
      <c r="E57215" s="122"/>
    </row>
    <row r="57216" spans="4:5">
      <c r="D57216" s="122"/>
      <c r="E57216" s="122"/>
    </row>
    <row r="57217" spans="4:5">
      <c r="D57217" s="122"/>
      <c r="E57217" s="122"/>
    </row>
    <row r="57218" spans="4:5">
      <c r="D57218" s="122"/>
      <c r="E57218" s="122"/>
    </row>
    <row r="57219" spans="4:5">
      <c r="D57219" s="122"/>
      <c r="E57219" s="122"/>
    </row>
    <row r="57220" spans="4:5">
      <c r="D57220" s="122"/>
      <c r="E57220" s="122"/>
    </row>
    <row r="57221" spans="4:5">
      <c r="D57221" s="122"/>
      <c r="E57221" s="122"/>
    </row>
    <row r="57222" spans="4:5">
      <c r="D57222" s="122"/>
      <c r="E57222" s="122"/>
    </row>
    <row r="57223" spans="4:5">
      <c r="D57223" s="122"/>
      <c r="E57223" s="122"/>
    </row>
    <row r="57224" spans="4:5">
      <c r="D57224" s="122"/>
      <c r="E57224" s="122"/>
    </row>
    <row r="57225" spans="4:5">
      <c r="D57225" s="122"/>
      <c r="E57225" s="122"/>
    </row>
    <row r="57226" spans="4:5">
      <c r="D57226" s="122"/>
      <c r="E57226" s="122"/>
    </row>
    <row r="57227" spans="4:5">
      <c r="D57227" s="122"/>
      <c r="E57227" s="122"/>
    </row>
    <row r="57228" spans="4:5">
      <c r="D57228" s="122"/>
      <c r="E57228" s="122"/>
    </row>
    <row r="57229" spans="4:5">
      <c r="D57229" s="122"/>
      <c r="E57229" s="122"/>
    </row>
    <row r="57230" spans="4:5">
      <c r="D57230" s="122"/>
      <c r="E57230" s="122"/>
    </row>
    <row r="57231" spans="4:5">
      <c r="D57231" s="122"/>
      <c r="E57231" s="122"/>
    </row>
    <row r="57232" spans="4:5">
      <c r="D57232" s="122"/>
      <c r="E57232" s="122"/>
    </row>
    <row r="57233" spans="4:5">
      <c r="D57233" s="122"/>
      <c r="E57233" s="122"/>
    </row>
    <row r="57234" spans="4:5">
      <c r="D57234" s="122"/>
      <c r="E57234" s="122"/>
    </row>
    <row r="57235" spans="4:5">
      <c r="D57235" s="122"/>
      <c r="E57235" s="122"/>
    </row>
    <row r="57236" spans="4:5">
      <c r="D57236" s="122"/>
      <c r="E57236" s="122"/>
    </row>
    <row r="57237" spans="4:5">
      <c r="D57237" s="122"/>
      <c r="E57237" s="122"/>
    </row>
    <row r="57238" spans="4:5">
      <c r="D57238" s="122"/>
      <c r="E57238" s="122"/>
    </row>
    <row r="57239" spans="4:5">
      <c r="D57239" s="122"/>
      <c r="E57239" s="122"/>
    </row>
    <row r="57240" spans="4:5">
      <c r="D57240" s="122"/>
      <c r="E57240" s="122"/>
    </row>
    <row r="57241" spans="4:5">
      <c r="D57241" s="122"/>
      <c r="E57241" s="122"/>
    </row>
    <row r="57242" spans="4:5">
      <c r="D57242" s="122"/>
      <c r="E57242" s="122"/>
    </row>
    <row r="57243" spans="4:5">
      <c r="D57243" s="122"/>
      <c r="E57243" s="122"/>
    </row>
    <row r="57244" spans="4:5">
      <c r="D57244" s="122"/>
      <c r="E57244" s="122"/>
    </row>
    <row r="57245" spans="4:5">
      <c r="D57245" s="122"/>
      <c r="E57245" s="122"/>
    </row>
    <row r="57246" spans="4:5">
      <c r="D57246" s="122"/>
      <c r="E57246" s="122"/>
    </row>
    <row r="57247" spans="4:5">
      <c r="D57247" s="122"/>
      <c r="E57247" s="122"/>
    </row>
    <row r="57248" spans="4:5">
      <c r="D57248" s="122"/>
      <c r="E57248" s="122"/>
    </row>
    <row r="57249" spans="4:5">
      <c r="D57249" s="122"/>
      <c r="E57249" s="122"/>
    </row>
    <row r="57250" spans="4:5">
      <c r="D57250" s="122"/>
      <c r="E57250" s="122"/>
    </row>
    <row r="57251" spans="4:5">
      <c r="D57251" s="122"/>
      <c r="E57251" s="122"/>
    </row>
    <row r="57252" spans="4:5">
      <c r="D57252" s="122"/>
      <c r="E57252" s="122"/>
    </row>
    <row r="57253" spans="4:5">
      <c r="D57253" s="122"/>
      <c r="E57253" s="122"/>
    </row>
    <row r="57254" spans="4:5">
      <c r="D57254" s="122"/>
      <c r="E57254" s="122"/>
    </row>
    <row r="57255" spans="4:5">
      <c r="D57255" s="122"/>
      <c r="E57255" s="122"/>
    </row>
    <row r="57256" spans="4:5">
      <c r="D57256" s="122"/>
      <c r="E57256" s="122"/>
    </row>
    <row r="57257" spans="4:5">
      <c r="D57257" s="122"/>
      <c r="E57257" s="122"/>
    </row>
    <row r="57258" spans="4:5">
      <c r="D57258" s="122"/>
      <c r="E57258" s="122"/>
    </row>
    <row r="57259" spans="4:5">
      <c r="D57259" s="122"/>
      <c r="E57259" s="122"/>
    </row>
    <row r="57260" spans="4:5">
      <c r="D57260" s="122"/>
      <c r="E57260" s="122"/>
    </row>
    <row r="57261" spans="4:5">
      <c r="D57261" s="122"/>
      <c r="E57261" s="122"/>
    </row>
    <row r="57262" spans="4:5">
      <c r="D57262" s="122"/>
      <c r="E57262" s="122"/>
    </row>
    <row r="57263" spans="4:5">
      <c r="D57263" s="122"/>
      <c r="E57263" s="122"/>
    </row>
    <row r="57264" spans="4:5">
      <c r="D57264" s="122"/>
      <c r="E57264" s="122"/>
    </row>
    <row r="57265" spans="4:5">
      <c r="D57265" s="122"/>
      <c r="E57265" s="122"/>
    </row>
    <row r="57266" spans="4:5">
      <c r="D57266" s="122"/>
      <c r="E57266" s="122"/>
    </row>
    <row r="57267" spans="4:5">
      <c r="D57267" s="122"/>
      <c r="E57267" s="122"/>
    </row>
    <row r="57268" spans="4:5">
      <c r="D57268" s="122"/>
      <c r="E57268" s="122"/>
    </row>
    <row r="57269" spans="4:5">
      <c r="D57269" s="122"/>
      <c r="E57269" s="122"/>
    </row>
    <row r="57270" spans="4:5">
      <c r="D57270" s="122"/>
      <c r="E57270" s="122"/>
    </row>
    <row r="57271" spans="4:5">
      <c r="D57271" s="122"/>
      <c r="E57271" s="122"/>
    </row>
    <row r="57272" spans="4:5">
      <c r="D57272" s="122"/>
      <c r="E57272" s="122"/>
    </row>
    <row r="57273" spans="4:5">
      <c r="D57273" s="122"/>
      <c r="E57273" s="122"/>
    </row>
    <row r="57274" spans="4:5">
      <c r="D57274" s="122"/>
      <c r="E57274" s="122"/>
    </row>
    <row r="57275" spans="4:5">
      <c r="D57275" s="122"/>
      <c r="E57275" s="122"/>
    </row>
    <row r="57276" spans="4:5">
      <c r="D57276" s="122"/>
      <c r="E57276" s="122"/>
    </row>
    <row r="57277" spans="4:5">
      <c r="D57277" s="122"/>
      <c r="E57277" s="122"/>
    </row>
    <row r="57278" spans="4:5">
      <c r="D57278" s="122"/>
      <c r="E57278" s="122"/>
    </row>
    <row r="57279" spans="4:5">
      <c r="D57279" s="122"/>
      <c r="E57279" s="122"/>
    </row>
    <row r="57280" spans="4:5">
      <c r="D57280" s="122"/>
      <c r="E57280" s="122"/>
    </row>
    <row r="57281" spans="4:5">
      <c r="D57281" s="122"/>
      <c r="E57281" s="122"/>
    </row>
    <row r="57282" spans="4:5">
      <c r="D57282" s="122"/>
      <c r="E57282" s="122"/>
    </row>
    <row r="57283" spans="4:5">
      <c r="D57283" s="122"/>
      <c r="E57283" s="122"/>
    </row>
    <row r="57284" spans="4:5">
      <c r="D57284" s="122"/>
      <c r="E57284" s="122"/>
    </row>
    <row r="57285" spans="4:5">
      <c r="D57285" s="122"/>
      <c r="E57285" s="122"/>
    </row>
    <row r="57286" spans="4:5">
      <c r="D57286" s="122"/>
      <c r="E57286" s="122"/>
    </row>
    <row r="57287" spans="4:5">
      <c r="D57287" s="122"/>
      <c r="E57287" s="122"/>
    </row>
    <row r="57288" spans="4:5">
      <c r="D57288" s="122"/>
      <c r="E57288" s="122"/>
    </row>
    <row r="57289" spans="4:5">
      <c r="D57289" s="122"/>
      <c r="E57289" s="122"/>
    </row>
    <row r="57290" spans="4:5">
      <c r="D57290" s="122"/>
      <c r="E57290" s="122"/>
    </row>
    <row r="57291" spans="4:5">
      <c r="D57291" s="122"/>
      <c r="E57291" s="122"/>
    </row>
    <row r="57292" spans="4:5">
      <c r="D57292" s="122"/>
      <c r="E57292" s="122"/>
    </row>
    <row r="57293" spans="4:5">
      <c r="D57293" s="122"/>
      <c r="E57293" s="122"/>
    </row>
    <row r="57294" spans="4:5">
      <c r="D57294" s="122"/>
      <c r="E57294" s="122"/>
    </row>
    <row r="57295" spans="4:5">
      <c r="D57295" s="122"/>
      <c r="E57295" s="122"/>
    </row>
    <row r="57296" spans="4:5">
      <c r="D57296" s="122"/>
      <c r="E57296" s="122"/>
    </row>
    <row r="57297" spans="4:5">
      <c r="D57297" s="122"/>
      <c r="E57297" s="122"/>
    </row>
    <row r="57298" spans="4:5">
      <c r="D57298" s="122"/>
      <c r="E57298" s="122"/>
    </row>
    <row r="57299" spans="4:5">
      <c r="D57299" s="122"/>
      <c r="E57299" s="122"/>
    </row>
    <row r="57300" spans="4:5">
      <c r="D57300" s="122"/>
      <c r="E57300" s="122"/>
    </row>
    <row r="57301" spans="4:5">
      <c r="D57301" s="122"/>
      <c r="E57301" s="122"/>
    </row>
    <row r="57302" spans="4:5">
      <c r="D57302" s="122"/>
      <c r="E57302" s="122"/>
    </row>
    <row r="57303" spans="4:5">
      <c r="D57303" s="122"/>
      <c r="E57303" s="122"/>
    </row>
    <row r="57304" spans="4:5">
      <c r="D57304" s="122"/>
      <c r="E57304" s="122"/>
    </row>
    <row r="57305" spans="4:5">
      <c r="D57305" s="122"/>
      <c r="E57305" s="122"/>
    </row>
    <row r="57306" spans="4:5">
      <c r="D57306" s="122"/>
      <c r="E57306" s="122"/>
    </row>
    <row r="57307" spans="4:5">
      <c r="D57307" s="122"/>
      <c r="E57307" s="122"/>
    </row>
    <row r="57308" spans="4:5">
      <c r="D57308" s="122"/>
      <c r="E57308" s="122"/>
    </row>
    <row r="57309" spans="4:5">
      <c r="D57309" s="122"/>
      <c r="E57309" s="122"/>
    </row>
    <row r="57310" spans="4:5">
      <c r="D57310" s="122"/>
      <c r="E57310" s="122"/>
    </row>
    <row r="57311" spans="4:5">
      <c r="D57311" s="122"/>
      <c r="E57311" s="122"/>
    </row>
    <row r="57312" spans="4:5">
      <c r="D57312" s="122"/>
      <c r="E57312" s="122"/>
    </row>
    <row r="57313" spans="4:5">
      <c r="D57313" s="122"/>
      <c r="E57313" s="122"/>
    </row>
    <row r="57314" spans="4:5">
      <c r="D57314" s="122"/>
      <c r="E57314" s="122"/>
    </row>
    <row r="57315" spans="4:5">
      <c r="D57315" s="122"/>
      <c r="E57315" s="122"/>
    </row>
    <row r="57316" spans="4:5">
      <c r="D57316" s="122"/>
      <c r="E57316" s="122"/>
    </row>
    <row r="57317" spans="4:5">
      <c r="D57317" s="122"/>
      <c r="E57317" s="122"/>
    </row>
    <row r="57318" spans="4:5">
      <c r="D57318" s="122"/>
      <c r="E57318" s="122"/>
    </row>
    <row r="57319" spans="4:5">
      <c r="D57319" s="122"/>
      <c r="E57319" s="122"/>
    </row>
    <row r="57320" spans="4:5">
      <c r="D57320" s="122"/>
      <c r="E57320" s="122"/>
    </row>
    <row r="57321" spans="4:5">
      <c r="D57321" s="122"/>
      <c r="E57321" s="122"/>
    </row>
    <row r="57322" spans="4:5">
      <c r="D57322" s="122"/>
      <c r="E57322" s="122"/>
    </row>
    <row r="57323" spans="4:5">
      <c r="D57323" s="122"/>
      <c r="E57323" s="122"/>
    </row>
    <row r="57324" spans="4:5">
      <c r="D57324" s="122"/>
      <c r="E57324" s="122"/>
    </row>
    <row r="57325" spans="4:5">
      <c r="D57325" s="122"/>
      <c r="E57325" s="122"/>
    </row>
    <row r="57326" spans="4:5">
      <c r="D57326" s="122"/>
      <c r="E57326" s="122"/>
    </row>
    <row r="57327" spans="4:5">
      <c r="D57327" s="122"/>
      <c r="E57327" s="122"/>
    </row>
    <row r="57328" spans="4:5">
      <c r="D57328" s="122"/>
      <c r="E57328" s="122"/>
    </row>
    <row r="57329" spans="4:5">
      <c r="D57329" s="122"/>
      <c r="E57329" s="122"/>
    </row>
    <row r="57330" spans="4:5">
      <c r="D57330" s="122"/>
      <c r="E57330" s="122"/>
    </row>
    <row r="57331" spans="4:5">
      <c r="D57331" s="122"/>
      <c r="E57331" s="122"/>
    </row>
    <row r="57332" spans="4:5">
      <c r="D57332" s="122"/>
      <c r="E57332" s="122"/>
    </row>
    <row r="57333" spans="4:5">
      <c r="D57333" s="122"/>
      <c r="E57333" s="122"/>
    </row>
    <row r="57334" spans="4:5">
      <c r="D57334" s="122"/>
      <c r="E57334" s="122"/>
    </row>
    <row r="57335" spans="4:5">
      <c r="D57335" s="122"/>
      <c r="E57335" s="122"/>
    </row>
    <row r="57336" spans="4:5">
      <c r="D57336" s="122"/>
      <c r="E57336" s="122"/>
    </row>
    <row r="57337" spans="4:5">
      <c r="D57337" s="122"/>
      <c r="E57337" s="122"/>
    </row>
    <row r="57338" spans="4:5">
      <c r="D57338" s="122"/>
      <c r="E57338" s="122"/>
    </row>
    <row r="57339" spans="4:5">
      <c r="D57339" s="122"/>
      <c r="E57339" s="122"/>
    </row>
    <row r="57340" spans="4:5">
      <c r="D57340" s="122"/>
      <c r="E57340" s="122"/>
    </row>
    <row r="57341" spans="4:5">
      <c r="D57341" s="122"/>
      <c r="E57341" s="122"/>
    </row>
    <row r="57342" spans="4:5">
      <c r="D57342" s="122"/>
      <c r="E57342" s="122"/>
    </row>
    <row r="57343" spans="4:5">
      <c r="D57343" s="122"/>
      <c r="E57343" s="122"/>
    </row>
    <row r="57344" spans="4:5">
      <c r="D57344" s="122"/>
      <c r="E57344" s="122"/>
    </row>
    <row r="57345" spans="4:5">
      <c r="D57345" s="122"/>
      <c r="E57345" s="122"/>
    </row>
    <row r="57346" spans="4:5">
      <c r="D57346" s="122"/>
      <c r="E57346" s="122"/>
    </row>
    <row r="57347" spans="4:5">
      <c r="D57347" s="122"/>
      <c r="E57347" s="122"/>
    </row>
    <row r="57348" spans="4:5">
      <c r="D57348" s="122"/>
      <c r="E57348" s="122"/>
    </row>
    <row r="57349" spans="4:5">
      <c r="D57349" s="122"/>
      <c r="E57349" s="122"/>
    </row>
    <row r="57350" spans="4:5">
      <c r="D57350" s="122"/>
      <c r="E57350" s="122"/>
    </row>
    <row r="57351" spans="4:5">
      <c r="D57351" s="122"/>
      <c r="E57351" s="122"/>
    </row>
    <row r="57352" spans="4:5">
      <c r="D57352" s="122"/>
      <c r="E57352" s="122"/>
    </row>
    <row r="57353" spans="4:5">
      <c r="D57353" s="122"/>
      <c r="E57353" s="122"/>
    </row>
    <row r="57354" spans="4:5">
      <c r="D57354" s="122"/>
      <c r="E57354" s="122"/>
    </row>
    <row r="57355" spans="4:5">
      <c r="D57355" s="122"/>
      <c r="E57355" s="122"/>
    </row>
    <row r="57356" spans="4:5">
      <c r="D57356" s="122"/>
      <c r="E57356" s="122"/>
    </row>
    <row r="57357" spans="4:5">
      <c r="D57357" s="122"/>
      <c r="E57357" s="122"/>
    </row>
    <row r="57358" spans="4:5">
      <c r="D57358" s="122"/>
      <c r="E57358" s="122"/>
    </row>
    <row r="57359" spans="4:5">
      <c r="D57359" s="122"/>
      <c r="E57359" s="122"/>
    </row>
    <row r="57360" spans="4:5">
      <c r="D57360" s="122"/>
      <c r="E57360" s="122"/>
    </row>
    <row r="57361" spans="4:5">
      <c r="D57361" s="122"/>
      <c r="E57361" s="122"/>
    </row>
    <row r="57362" spans="4:5">
      <c r="D57362" s="122"/>
      <c r="E57362" s="122"/>
    </row>
    <row r="57363" spans="4:5">
      <c r="D57363" s="122"/>
      <c r="E57363" s="122"/>
    </row>
    <row r="57364" spans="4:5">
      <c r="D57364" s="122"/>
      <c r="E57364" s="122"/>
    </row>
    <row r="57365" spans="4:5">
      <c r="D57365" s="122"/>
      <c r="E57365" s="122"/>
    </row>
    <row r="57366" spans="4:5">
      <c r="D57366" s="122"/>
      <c r="E57366" s="122"/>
    </row>
    <row r="57367" spans="4:5">
      <c r="D57367" s="122"/>
      <c r="E57367" s="122"/>
    </row>
    <row r="57368" spans="4:5">
      <c r="D57368" s="122"/>
      <c r="E57368" s="122"/>
    </row>
    <row r="57369" spans="4:5">
      <c r="D57369" s="122"/>
      <c r="E57369" s="122"/>
    </row>
    <row r="57370" spans="4:5">
      <c r="D57370" s="122"/>
      <c r="E57370" s="122"/>
    </row>
    <row r="57371" spans="4:5">
      <c r="D57371" s="122"/>
      <c r="E57371" s="122"/>
    </row>
    <row r="57372" spans="4:5">
      <c r="D57372" s="122"/>
      <c r="E57372" s="122"/>
    </row>
    <row r="57373" spans="4:5">
      <c r="D57373" s="122"/>
      <c r="E57373" s="122"/>
    </row>
    <row r="57374" spans="4:5">
      <c r="D57374" s="122"/>
      <c r="E57374" s="122"/>
    </row>
    <row r="57375" spans="4:5">
      <c r="D57375" s="122"/>
      <c r="E57375" s="122"/>
    </row>
    <row r="57376" spans="4:5">
      <c r="D57376" s="122"/>
      <c r="E57376" s="122"/>
    </row>
    <row r="57377" spans="4:5">
      <c r="D57377" s="122"/>
      <c r="E57377" s="122"/>
    </row>
    <row r="57378" spans="4:5">
      <c r="D57378" s="122"/>
      <c r="E57378" s="122"/>
    </row>
    <row r="57379" spans="4:5">
      <c r="D57379" s="122"/>
      <c r="E57379" s="122"/>
    </row>
    <row r="57380" spans="4:5">
      <c r="D57380" s="122"/>
      <c r="E57380" s="122"/>
    </row>
    <row r="57381" spans="4:5">
      <c r="D57381" s="122"/>
      <c r="E57381" s="122"/>
    </row>
    <row r="57382" spans="4:5">
      <c r="D57382" s="122"/>
      <c r="E57382" s="122"/>
    </row>
    <row r="57383" spans="4:5">
      <c r="D57383" s="122"/>
      <c r="E57383" s="122"/>
    </row>
    <row r="57384" spans="4:5">
      <c r="D57384" s="122"/>
      <c r="E57384" s="122"/>
    </row>
    <row r="57385" spans="4:5">
      <c r="D57385" s="122"/>
      <c r="E57385" s="122"/>
    </row>
    <row r="57386" spans="4:5">
      <c r="D57386" s="122"/>
      <c r="E57386" s="122"/>
    </row>
    <row r="57387" spans="4:5">
      <c r="D57387" s="122"/>
      <c r="E57387" s="122"/>
    </row>
    <row r="57388" spans="4:5">
      <c r="D57388" s="122"/>
      <c r="E57388" s="122"/>
    </row>
    <row r="57389" spans="4:5">
      <c r="D57389" s="122"/>
      <c r="E57389" s="122"/>
    </row>
    <row r="57390" spans="4:5">
      <c r="D57390" s="122"/>
      <c r="E57390" s="122"/>
    </row>
    <row r="57391" spans="4:5">
      <c r="D57391" s="122"/>
      <c r="E57391" s="122"/>
    </row>
    <row r="57392" spans="4:5">
      <c r="D57392" s="122"/>
      <c r="E57392" s="122"/>
    </row>
    <row r="57393" spans="4:5">
      <c r="D57393" s="122"/>
      <c r="E57393" s="122"/>
    </row>
    <row r="57394" spans="4:5">
      <c r="D57394" s="122"/>
      <c r="E57394" s="122"/>
    </row>
    <row r="57395" spans="4:5">
      <c r="D57395" s="122"/>
      <c r="E57395" s="122"/>
    </row>
    <row r="57396" spans="4:5">
      <c r="D57396" s="122"/>
      <c r="E57396" s="122"/>
    </row>
    <row r="57397" spans="4:5">
      <c r="D57397" s="122"/>
      <c r="E57397" s="122"/>
    </row>
    <row r="57398" spans="4:5">
      <c r="D57398" s="122"/>
      <c r="E57398" s="122"/>
    </row>
    <row r="57399" spans="4:5">
      <c r="D57399" s="122"/>
      <c r="E57399" s="122"/>
    </row>
    <row r="57400" spans="4:5">
      <c r="D57400" s="122"/>
      <c r="E57400" s="122"/>
    </row>
    <row r="57401" spans="4:5">
      <c r="D57401" s="122"/>
      <c r="E57401" s="122"/>
    </row>
    <row r="57402" spans="4:5">
      <c r="D57402" s="122"/>
      <c r="E57402" s="122"/>
    </row>
    <row r="57403" spans="4:5">
      <c r="D57403" s="122"/>
      <c r="E57403" s="122"/>
    </row>
    <row r="57404" spans="4:5">
      <c r="D57404" s="122"/>
      <c r="E57404" s="122"/>
    </row>
    <row r="57405" spans="4:5">
      <c r="D57405" s="122"/>
      <c r="E57405" s="122"/>
    </row>
    <row r="57406" spans="4:5">
      <c r="D57406" s="122"/>
      <c r="E57406" s="122"/>
    </row>
    <row r="57407" spans="4:5">
      <c r="D57407" s="122"/>
      <c r="E57407" s="122"/>
    </row>
    <row r="57408" spans="4:5">
      <c r="D57408" s="122"/>
      <c r="E57408" s="122"/>
    </row>
    <row r="57409" spans="4:5">
      <c r="D57409" s="122"/>
      <c r="E57409" s="122"/>
    </row>
    <row r="57410" spans="4:5">
      <c r="D57410" s="122"/>
      <c r="E57410" s="122"/>
    </row>
    <row r="57411" spans="4:5">
      <c r="D57411" s="122"/>
      <c r="E57411" s="122"/>
    </row>
    <row r="57412" spans="4:5">
      <c r="D57412" s="122"/>
      <c r="E57412" s="122"/>
    </row>
    <row r="57413" spans="4:5">
      <c r="D57413" s="122"/>
      <c r="E57413" s="122"/>
    </row>
    <row r="57414" spans="4:5">
      <c r="D57414" s="122"/>
      <c r="E57414" s="122"/>
    </row>
    <row r="57415" spans="4:5">
      <c r="D57415" s="122"/>
      <c r="E57415" s="122"/>
    </row>
    <row r="57416" spans="4:5">
      <c r="D57416" s="122"/>
      <c r="E57416" s="122"/>
    </row>
    <row r="57417" spans="4:5">
      <c r="D57417" s="122"/>
      <c r="E57417" s="122"/>
    </row>
    <row r="57418" spans="4:5">
      <c r="D57418" s="122"/>
      <c r="E57418" s="122"/>
    </row>
    <row r="57419" spans="4:5">
      <c r="D57419" s="122"/>
      <c r="E57419" s="122"/>
    </row>
    <row r="57420" spans="4:5">
      <c r="D57420" s="122"/>
      <c r="E57420" s="122"/>
    </row>
    <row r="57421" spans="4:5">
      <c r="D57421" s="122"/>
      <c r="E57421" s="122"/>
    </row>
    <row r="57422" spans="4:5">
      <c r="D57422" s="122"/>
      <c r="E57422" s="122"/>
    </row>
    <row r="57423" spans="4:5">
      <c r="D57423" s="122"/>
      <c r="E57423" s="122"/>
    </row>
    <row r="57424" spans="4:5">
      <c r="D57424" s="122"/>
      <c r="E57424" s="122"/>
    </row>
    <row r="57425" spans="4:5">
      <c r="D57425" s="122"/>
      <c r="E57425" s="122"/>
    </row>
    <row r="57426" spans="4:5">
      <c r="D57426" s="122"/>
      <c r="E57426" s="122"/>
    </row>
    <row r="57427" spans="4:5">
      <c r="D57427" s="122"/>
      <c r="E57427" s="122"/>
    </row>
    <row r="57428" spans="4:5">
      <c r="D57428" s="122"/>
      <c r="E57428" s="122"/>
    </row>
    <row r="57429" spans="4:5">
      <c r="D57429" s="122"/>
      <c r="E57429" s="122"/>
    </row>
    <row r="57430" spans="4:5">
      <c r="D57430" s="122"/>
      <c r="E57430" s="122"/>
    </row>
    <row r="57431" spans="4:5">
      <c r="D57431" s="122"/>
      <c r="E57431" s="122"/>
    </row>
    <row r="57432" spans="4:5">
      <c r="D57432" s="122"/>
      <c r="E57432" s="122"/>
    </row>
    <row r="57433" spans="4:5">
      <c r="D57433" s="122"/>
      <c r="E57433" s="122"/>
    </row>
    <row r="57434" spans="4:5">
      <c r="D57434" s="122"/>
      <c r="E57434" s="122"/>
    </row>
    <row r="57435" spans="4:5">
      <c r="D57435" s="122"/>
      <c r="E57435" s="122"/>
    </row>
    <row r="57436" spans="4:5">
      <c r="D57436" s="122"/>
      <c r="E57436" s="122"/>
    </row>
    <row r="57437" spans="4:5">
      <c r="D57437" s="122"/>
      <c r="E57437" s="122"/>
    </row>
    <row r="57438" spans="4:5">
      <c r="D57438" s="122"/>
      <c r="E57438" s="122"/>
    </row>
    <row r="57439" spans="4:5">
      <c r="D57439" s="122"/>
      <c r="E57439" s="122"/>
    </row>
    <row r="57440" spans="4:5">
      <c r="D57440" s="122"/>
      <c r="E57440" s="122"/>
    </row>
    <row r="57441" spans="4:5">
      <c r="D57441" s="122"/>
      <c r="E57441" s="122"/>
    </row>
    <row r="57442" spans="4:5">
      <c r="D57442" s="122"/>
      <c r="E57442" s="122"/>
    </row>
    <row r="57443" spans="4:5">
      <c r="D57443" s="122"/>
      <c r="E57443" s="122"/>
    </row>
    <row r="57444" spans="4:5">
      <c r="D57444" s="122"/>
      <c r="E57444" s="122"/>
    </row>
    <row r="57445" spans="4:5">
      <c r="D57445" s="122"/>
      <c r="E57445" s="122"/>
    </row>
    <row r="57446" spans="4:5">
      <c r="D57446" s="122"/>
      <c r="E57446" s="122"/>
    </row>
    <row r="57447" spans="4:5">
      <c r="D57447" s="122"/>
      <c r="E57447" s="122"/>
    </row>
    <row r="57448" spans="4:5">
      <c r="D57448" s="122"/>
      <c r="E57448" s="122"/>
    </row>
    <row r="57449" spans="4:5">
      <c r="D57449" s="122"/>
      <c r="E57449" s="122"/>
    </row>
    <row r="57450" spans="4:5">
      <c r="D57450" s="122"/>
      <c r="E57450" s="122"/>
    </row>
    <row r="57451" spans="4:5">
      <c r="D57451" s="122"/>
      <c r="E57451" s="122"/>
    </row>
    <row r="57452" spans="4:5">
      <c r="D57452" s="122"/>
      <c r="E57452" s="122"/>
    </row>
    <row r="57453" spans="4:5">
      <c r="D57453" s="122"/>
      <c r="E57453" s="122"/>
    </row>
    <row r="57454" spans="4:5">
      <c r="D57454" s="122"/>
      <c r="E57454" s="122"/>
    </row>
    <row r="57455" spans="4:5">
      <c r="D57455" s="122"/>
      <c r="E57455" s="122"/>
    </row>
    <row r="57456" spans="4:5">
      <c r="D57456" s="122"/>
      <c r="E57456" s="122"/>
    </row>
    <row r="57457" spans="4:5">
      <c r="D57457" s="122"/>
      <c r="E57457" s="122"/>
    </row>
    <row r="57458" spans="4:5">
      <c r="D57458" s="122"/>
      <c r="E57458" s="122"/>
    </row>
    <row r="57459" spans="4:5">
      <c r="D57459" s="122"/>
      <c r="E57459" s="122"/>
    </row>
    <row r="57460" spans="4:5">
      <c r="D57460" s="122"/>
      <c r="E57460" s="122"/>
    </row>
    <row r="57461" spans="4:5">
      <c r="D57461" s="122"/>
      <c r="E57461" s="122"/>
    </row>
    <row r="57462" spans="4:5">
      <c r="D57462" s="122"/>
      <c r="E57462" s="122"/>
    </row>
    <row r="57463" spans="4:5">
      <c r="D57463" s="122"/>
      <c r="E57463" s="122"/>
    </row>
    <row r="57464" spans="4:5">
      <c r="D57464" s="122"/>
      <c r="E57464" s="122"/>
    </row>
    <row r="57465" spans="4:5">
      <c r="D57465" s="122"/>
      <c r="E57465" s="122"/>
    </row>
    <row r="57466" spans="4:5">
      <c r="D57466" s="122"/>
      <c r="E57466" s="122"/>
    </row>
    <row r="57467" spans="4:5">
      <c r="D57467" s="122"/>
      <c r="E57467" s="122"/>
    </row>
    <row r="57468" spans="4:5">
      <c r="D57468" s="122"/>
      <c r="E57468" s="122"/>
    </row>
    <row r="57469" spans="4:5">
      <c r="D57469" s="122"/>
      <c r="E57469" s="122"/>
    </row>
    <row r="57470" spans="4:5">
      <c r="D57470" s="122"/>
      <c r="E57470" s="122"/>
    </row>
    <row r="57471" spans="4:5">
      <c r="D57471" s="122"/>
      <c r="E57471" s="122"/>
    </row>
    <row r="57472" spans="4:5">
      <c r="D57472" s="122"/>
      <c r="E57472" s="122"/>
    </row>
    <row r="57473" spans="4:5">
      <c r="D57473" s="122"/>
      <c r="E57473" s="122"/>
    </row>
    <row r="57474" spans="4:5">
      <c r="D57474" s="122"/>
      <c r="E57474" s="122"/>
    </row>
    <row r="57475" spans="4:5">
      <c r="D57475" s="122"/>
      <c r="E57475" s="122"/>
    </row>
    <row r="57476" spans="4:5">
      <c r="D57476" s="122"/>
      <c r="E57476" s="122"/>
    </row>
    <row r="57477" spans="4:5">
      <c r="D57477" s="122"/>
      <c r="E57477" s="122"/>
    </row>
    <row r="57478" spans="4:5">
      <c r="D57478" s="122"/>
      <c r="E57478" s="122"/>
    </row>
    <row r="57479" spans="4:5">
      <c r="D57479" s="122"/>
      <c r="E57479" s="122"/>
    </row>
    <row r="57480" spans="4:5">
      <c r="D57480" s="122"/>
      <c r="E57480" s="122"/>
    </row>
    <row r="57481" spans="4:5">
      <c r="D57481" s="122"/>
      <c r="E57481" s="122"/>
    </row>
    <row r="57482" spans="4:5">
      <c r="D57482" s="122"/>
      <c r="E57482" s="122"/>
    </row>
    <row r="57483" spans="4:5">
      <c r="D57483" s="122"/>
      <c r="E57483" s="122"/>
    </row>
    <row r="57484" spans="4:5">
      <c r="D57484" s="122"/>
      <c r="E57484" s="122"/>
    </row>
    <row r="57485" spans="4:5">
      <c r="D57485" s="122"/>
      <c r="E57485" s="122"/>
    </row>
    <row r="57486" spans="4:5">
      <c r="D57486" s="122"/>
      <c r="E57486" s="122"/>
    </row>
    <row r="57487" spans="4:5">
      <c r="D57487" s="122"/>
      <c r="E57487" s="122"/>
    </row>
    <row r="57488" spans="4:5">
      <c r="D57488" s="122"/>
      <c r="E57488" s="122"/>
    </row>
    <row r="57489" spans="4:5">
      <c r="D57489" s="122"/>
      <c r="E57489" s="122"/>
    </row>
    <row r="57490" spans="4:5">
      <c r="D57490" s="122"/>
      <c r="E57490" s="122"/>
    </row>
    <row r="57491" spans="4:5">
      <c r="D57491" s="122"/>
      <c r="E57491" s="122"/>
    </row>
    <row r="57492" spans="4:5">
      <c r="D57492" s="122"/>
      <c r="E57492" s="122"/>
    </row>
    <row r="57493" spans="4:5">
      <c r="D57493" s="122"/>
      <c r="E57493" s="122"/>
    </row>
    <row r="57494" spans="4:5">
      <c r="D57494" s="122"/>
      <c r="E57494" s="122"/>
    </row>
    <row r="57495" spans="4:5">
      <c r="D57495" s="122"/>
      <c r="E57495" s="122"/>
    </row>
    <row r="57496" spans="4:5">
      <c r="D57496" s="122"/>
      <c r="E57496" s="122"/>
    </row>
    <row r="57497" spans="4:5">
      <c r="D57497" s="122"/>
      <c r="E57497" s="122"/>
    </row>
    <row r="57498" spans="4:5">
      <c r="D57498" s="122"/>
      <c r="E57498" s="122"/>
    </row>
    <row r="57499" spans="4:5">
      <c r="D57499" s="122"/>
      <c r="E57499" s="122"/>
    </row>
    <row r="57500" spans="4:5">
      <c r="D57500" s="122"/>
      <c r="E57500" s="122"/>
    </row>
    <row r="57501" spans="4:5">
      <c r="D57501" s="122"/>
      <c r="E57501" s="122"/>
    </row>
    <row r="57502" spans="4:5">
      <c r="D57502" s="122"/>
      <c r="E57502" s="122"/>
    </row>
    <row r="57503" spans="4:5">
      <c r="D57503" s="122"/>
      <c r="E57503" s="122"/>
    </row>
    <row r="57504" spans="4:5">
      <c r="D57504" s="122"/>
      <c r="E57504" s="122"/>
    </row>
    <row r="57505" spans="4:5">
      <c r="D57505" s="122"/>
      <c r="E57505" s="122"/>
    </row>
    <row r="57506" spans="4:5">
      <c r="D57506" s="122"/>
      <c r="E57506" s="122"/>
    </row>
    <row r="57507" spans="4:5">
      <c r="D57507" s="122"/>
      <c r="E57507" s="122"/>
    </row>
    <row r="57508" spans="4:5">
      <c r="D57508" s="122"/>
      <c r="E57508" s="122"/>
    </row>
    <row r="57509" spans="4:5">
      <c r="D57509" s="122"/>
      <c r="E57509" s="122"/>
    </row>
    <row r="57510" spans="4:5">
      <c r="D57510" s="122"/>
      <c r="E57510" s="122"/>
    </row>
    <row r="57511" spans="4:5">
      <c r="D57511" s="122"/>
      <c r="E57511" s="122"/>
    </row>
    <row r="57512" spans="4:5">
      <c r="D57512" s="122"/>
      <c r="E57512" s="122"/>
    </row>
    <row r="57513" spans="4:5">
      <c r="D57513" s="122"/>
      <c r="E57513" s="122"/>
    </row>
    <row r="57514" spans="4:5">
      <c r="D57514" s="122"/>
      <c r="E57514" s="122"/>
    </row>
    <row r="57515" spans="4:5">
      <c r="D57515" s="122"/>
      <c r="E57515" s="122"/>
    </row>
    <row r="57516" spans="4:5">
      <c r="D57516" s="122"/>
      <c r="E57516" s="122"/>
    </row>
    <row r="57517" spans="4:5">
      <c r="D57517" s="122"/>
      <c r="E57517" s="122"/>
    </row>
    <row r="57518" spans="4:5">
      <c r="D57518" s="122"/>
      <c r="E57518" s="122"/>
    </row>
    <row r="57519" spans="4:5">
      <c r="D57519" s="122"/>
      <c r="E57519" s="122"/>
    </row>
    <row r="57520" spans="4:5">
      <c r="D57520" s="122"/>
      <c r="E57520" s="122"/>
    </row>
    <row r="57521" spans="4:5">
      <c r="D57521" s="122"/>
      <c r="E57521" s="122"/>
    </row>
    <row r="57522" spans="4:5">
      <c r="D57522" s="122"/>
      <c r="E57522" s="122"/>
    </row>
    <row r="57523" spans="4:5">
      <c r="D57523" s="122"/>
      <c r="E57523" s="122"/>
    </row>
    <row r="57524" spans="4:5">
      <c r="D57524" s="122"/>
      <c r="E57524" s="122"/>
    </row>
    <row r="57525" spans="4:5">
      <c r="D57525" s="122"/>
      <c r="E57525" s="122"/>
    </row>
    <row r="57526" spans="4:5">
      <c r="D57526" s="122"/>
      <c r="E57526" s="122"/>
    </row>
    <row r="57527" spans="4:5">
      <c r="D57527" s="122"/>
      <c r="E57527" s="122"/>
    </row>
    <row r="57528" spans="4:5">
      <c r="D57528" s="122"/>
      <c r="E57528" s="122"/>
    </row>
    <row r="57529" spans="4:5">
      <c r="D57529" s="122"/>
      <c r="E57529" s="122"/>
    </row>
    <row r="57530" spans="4:5">
      <c r="D57530" s="122"/>
      <c r="E57530" s="122"/>
    </row>
    <row r="57531" spans="4:5">
      <c r="D57531" s="122"/>
      <c r="E57531" s="122"/>
    </row>
    <row r="57532" spans="4:5">
      <c r="D57532" s="122"/>
      <c r="E57532" s="122"/>
    </row>
    <row r="57533" spans="4:5">
      <c r="D57533" s="122"/>
      <c r="E57533" s="122"/>
    </row>
    <row r="57534" spans="4:5">
      <c r="D57534" s="122"/>
      <c r="E57534" s="122"/>
    </row>
    <row r="57535" spans="4:5">
      <c r="D57535" s="122"/>
      <c r="E57535" s="122"/>
    </row>
    <row r="57536" spans="4:5">
      <c r="D57536" s="122"/>
      <c r="E57536" s="122"/>
    </row>
    <row r="57537" spans="4:5">
      <c r="D57537" s="122"/>
      <c r="E57537" s="122"/>
    </row>
    <row r="57538" spans="4:5">
      <c r="D57538" s="122"/>
      <c r="E57538" s="122"/>
    </row>
    <row r="57539" spans="4:5">
      <c r="D57539" s="122"/>
      <c r="E57539" s="122"/>
    </row>
    <row r="57540" spans="4:5">
      <c r="D57540" s="122"/>
      <c r="E57540" s="122"/>
    </row>
    <row r="57541" spans="4:5">
      <c r="D57541" s="122"/>
      <c r="E57541" s="122"/>
    </row>
    <row r="57542" spans="4:5">
      <c r="D57542" s="122"/>
      <c r="E57542" s="122"/>
    </row>
    <row r="57543" spans="4:5">
      <c r="D57543" s="122"/>
      <c r="E57543" s="122"/>
    </row>
    <row r="57544" spans="4:5">
      <c r="D57544" s="122"/>
      <c r="E57544" s="122"/>
    </row>
    <row r="57545" spans="4:5">
      <c r="D57545" s="122"/>
      <c r="E57545" s="122"/>
    </row>
    <row r="57546" spans="4:5">
      <c r="D57546" s="122"/>
      <c r="E57546" s="122"/>
    </row>
    <row r="57547" spans="4:5">
      <c r="D57547" s="122"/>
      <c r="E57547" s="122"/>
    </row>
    <row r="57548" spans="4:5">
      <c r="D57548" s="122"/>
      <c r="E57548" s="122"/>
    </row>
    <row r="57549" spans="4:5">
      <c r="D57549" s="122"/>
      <c r="E57549" s="122"/>
    </row>
    <row r="57550" spans="4:5">
      <c r="D57550" s="122"/>
      <c r="E57550" s="122"/>
    </row>
    <row r="57551" spans="4:5">
      <c r="D57551" s="122"/>
      <c r="E57551" s="122"/>
    </row>
    <row r="57552" spans="4:5">
      <c r="D57552" s="122"/>
      <c r="E57552" s="122"/>
    </row>
    <row r="57553" spans="4:5">
      <c r="D57553" s="122"/>
      <c r="E57553" s="122"/>
    </row>
    <row r="57554" spans="4:5">
      <c r="D57554" s="122"/>
      <c r="E57554" s="122"/>
    </row>
    <row r="57555" spans="4:5">
      <c r="D57555" s="122"/>
      <c r="E57555" s="122"/>
    </row>
    <row r="57556" spans="4:5">
      <c r="D57556" s="122"/>
      <c r="E57556" s="122"/>
    </row>
    <row r="57557" spans="4:5">
      <c r="D57557" s="122"/>
      <c r="E57557" s="122"/>
    </row>
    <row r="57558" spans="4:5">
      <c r="D57558" s="122"/>
      <c r="E57558" s="122"/>
    </row>
    <row r="57559" spans="4:5">
      <c r="D57559" s="122"/>
      <c r="E57559" s="122"/>
    </row>
    <row r="57560" spans="4:5">
      <c r="D57560" s="122"/>
      <c r="E57560" s="122"/>
    </row>
    <row r="57561" spans="4:5">
      <c r="D57561" s="122"/>
      <c r="E57561" s="122"/>
    </row>
    <row r="57562" spans="4:5">
      <c r="D57562" s="122"/>
      <c r="E57562" s="122"/>
    </row>
    <row r="57563" spans="4:5">
      <c r="D57563" s="122"/>
      <c r="E57563" s="122"/>
    </row>
    <row r="57564" spans="4:5">
      <c r="D57564" s="122"/>
      <c r="E57564" s="122"/>
    </row>
    <row r="57565" spans="4:5">
      <c r="D57565" s="122"/>
      <c r="E57565" s="122"/>
    </row>
    <row r="57566" spans="4:5">
      <c r="D57566" s="122"/>
      <c r="E57566" s="122"/>
    </row>
    <row r="57567" spans="4:5">
      <c r="D57567" s="122"/>
      <c r="E57567" s="122"/>
    </row>
    <row r="57568" spans="4:5">
      <c r="D57568" s="122"/>
      <c r="E57568" s="122"/>
    </row>
    <row r="57569" spans="4:5">
      <c r="D57569" s="122"/>
      <c r="E57569" s="122"/>
    </row>
    <row r="57570" spans="4:5">
      <c r="D57570" s="122"/>
      <c r="E57570" s="122"/>
    </row>
    <row r="57571" spans="4:5">
      <c r="D57571" s="122"/>
      <c r="E57571" s="122"/>
    </row>
    <row r="57572" spans="4:5">
      <c r="D57572" s="122"/>
      <c r="E57572" s="122"/>
    </row>
    <row r="57573" spans="4:5">
      <c r="D57573" s="122"/>
      <c r="E57573" s="122"/>
    </row>
    <row r="57574" spans="4:5">
      <c r="D57574" s="122"/>
      <c r="E57574" s="122"/>
    </row>
    <row r="57575" spans="4:5">
      <c r="D57575" s="122"/>
      <c r="E57575" s="122"/>
    </row>
    <row r="57576" spans="4:5">
      <c r="D57576" s="122"/>
      <c r="E57576" s="122"/>
    </row>
    <row r="57577" spans="4:5">
      <c r="D57577" s="122"/>
      <c r="E57577" s="122"/>
    </row>
    <row r="57578" spans="4:5">
      <c r="D57578" s="122"/>
      <c r="E57578" s="122"/>
    </row>
    <row r="57579" spans="4:5">
      <c r="D57579" s="122"/>
      <c r="E57579" s="122"/>
    </row>
    <row r="57580" spans="4:5">
      <c r="D57580" s="122"/>
      <c r="E57580" s="122"/>
    </row>
    <row r="57581" spans="4:5">
      <c r="D57581" s="122"/>
      <c r="E57581" s="122"/>
    </row>
    <row r="57582" spans="4:5">
      <c r="D57582" s="122"/>
      <c r="E57582" s="122"/>
    </row>
    <row r="57583" spans="4:5">
      <c r="D57583" s="122"/>
      <c r="E57583" s="122"/>
    </row>
    <row r="57584" spans="4:5">
      <c r="D57584" s="122"/>
      <c r="E57584" s="122"/>
    </row>
    <row r="57585" spans="4:5">
      <c r="D57585" s="122"/>
      <c r="E57585" s="122"/>
    </row>
    <row r="57586" spans="4:5">
      <c r="D57586" s="122"/>
      <c r="E57586" s="122"/>
    </row>
    <row r="57587" spans="4:5">
      <c r="D57587" s="122"/>
      <c r="E57587" s="122"/>
    </row>
    <row r="57588" spans="4:5">
      <c r="D57588" s="122"/>
      <c r="E57588" s="122"/>
    </row>
    <row r="57589" spans="4:5">
      <c r="D57589" s="122"/>
      <c r="E57589" s="122"/>
    </row>
    <row r="57590" spans="4:5">
      <c r="D57590" s="122"/>
      <c r="E57590" s="122"/>
    </row>
    <row r="57591" spans="4:5">
      <c r="D57591" s="122"/>
      <c r="E57591" s="122"/>
    </row>
    <row r="57592" spans="4:5">
      <c r="D57592" s="122"/>
      <c r="E57592" s="122"/>
    </row>
    <row r="57593" spans="4:5">
      <c r="D57593" s="122"/>
      <c r="E57593" s="122"/>
    </row>
    <row r="57594" spans="4:5">
      <c r="D57594" s="122"/>
      <c r="E57594" s="122"/>
    </row>
    <row r="57595" spans="4:5">
      <c r="D57595" s="122"/>
      <c r="E57595" s="122"/>
    </row>
    <row r="57596" spans="4:5">
      <c r="D57596" s="122"/>
      <c r="E57596" s="122"/>
    </row>
    <row r="57597" spans="4:5">
      <c r="D57597" s="122"/>
      <c r="E57597" s="122"/>
    </row>
    <row r="57598" spans="4:5">
      <c r="D57598" s="122"/>
      <c r="E57598" s="122"/>
    </row>
    <row r="57599" spans="4:5">
      <c r="D57599" s="122"/>
      <c r="E57599" s="122"/>
    </row>
    <row r="57600" spans="4:5">
      <c r="D57600" s="122"/>
      <c r="E57600" s="122"/>
    </row>
    <row r="57601" spans="4:5">
      <c r="D57601" s="122"/>
      <c r="E57601" s="122"/>
    </row>
    <row r="57602" spans="4:5">
      <c r="D57602" s="122"/>
      <c r="E57602" s="122"/>
    </row>
    <row r="57603" spans="4:5">
      <c r="D57603" s="122"/>
      <c r="E57603" s="122"/>
    </row>
    <row r="57604" spans="4:5">
      <c r="D57604" s="122"/>
      <c r="E57604" s="122"/>
    </row>
    <row r="57605" spans="4:5">
      <c r="D57605" s="122"/>
      <c r="E57605" s="122"/>
    </row>
    <row r="57606" spans="4:5">
      <c r="D57606" s="122"/>
      <c r="E57606" s="122"/>
    </row>
    <row r="57607" spans="4:5">
      <c r="D57607" s="122"/>
      <c r="E57607" s="122"/>
    </row>
    <row r="57608" spans="4:5">
      <c r="D57608" s="122"/>
      <c r="E57608" s="122"/>
    </row>
    <row r="57609" spans="4:5">
      <c r="D57609" s="122"/>
      <c r="E57609" s="122"/>
    </row>
    <row r="57610" spans="4:5">
      <c r="D57610" s="122"/>
      <c r="E57610" s="122"/>
    </row>
    <row r="57611" spans="4:5">
      <c r="D57611" s="122"/>
      <c r="E57611" s="122"/>
    </row>
    <row r="57612" spans="4:5">
      <c r="D57612" s="122"/>
      <c r="E57612" s="122"/>
    </row>
    <row r="57613" spans="4:5">
      <c r="D57613" s="122"/>
      <c r="E57613" s="122"/>
    </row>
    <row r="57614" spans="4:5">
      <c r="D57614" s="122"/>
      <c r="E57614" s="122"/>
    </row>
    <row r="57615" spans="4:5">
      <c r="D57615" s="122"/>
      <c r="E57615" s="122"/>
    </row>
    <row r="57616" spans="4:5">
      <c r="D57616" s="122"/>
      <c r="E57616" s="122"/>
    </row>
    <row r="57617" spans="4:5">
      <c r="D57617" s="122"/>
      <c r="E57617" s="122"/>
    </row>
    <row r="57618" spans="4:5">
      <c r="D57618" s="122"/>
      <c r="E57618" s="122"/>
    </row>
    <row r="57619" spans="4:5">
      <c r="D57619" s="122"/>
      <c r="E57619" s="122"/>
    </row>
    <row r="57620" spans="4:5">
      <c r="D57620" s="122"/>
      <c r="E57620" s="122"/>
    </row>
    <row r="57621" spans="4:5">
      <c r="D57621" s="122"/>
      <c r="E57621" s="122"/>
    </row>
    <row r="57622" spans="4:5">
      <c r="D57622" s="122"/>
      <c r="E57622" s="122"/>
    </row>
    <row r="57623" spans="4:5">
      <c r="D57623" s="122"/>
      <c r="E57623" s="122"/>
    </row>
    <row r="57624" spans="4:5">
      <c r="D57624" s="122"/>
      <c r="E57624" s="122"/>
    </row>
    <row r="57625" spans="4:5">
      <c r="D57625" s="122"/>
      <c r="E57625" s="122"/>
    </row>
    <row r="57626" spans="4:5">
      <c r="D57626" s="122"/>
      <c r="E57626" s="122"/>
    </row>
    <row r="57627" spans="4:5">
      <c r="D57627" s="122"/>
      <c r="E57627" s="122"/>
    </row>
    <row r="57628" spans="4:5">
      <c r="D57628" s="122"/>
      <c r="E57628" s="122"/>
    </row>
    <row r="57629" spans="4:5">
      <c r="D57629" s="122"/>
      <c r="E57629" s="122"/>
    </row>
    <row r="57630" spans="4:5">
      <c r="D57630" s="122"/>
      <c r="E57630" s="122"/>
    </row>
    <row r="57631" spans="4:5">
      <c r="D57631" s="122"/>
      <c r="E57631" s="122"/>
    </row>
    <row r="57632" spans="4:5">
      <c r="D57632" s="122"/>
      <c r="E57632" s="122"/>
    </row>
    <row r="57633" spans="4:5">
      <c r="D57633" s="122"/>
      <c r="E57633" s="122"/>
    </row>
    <row r="57634" spans="4:5">
      <c r="D57634" s="122"/>
      <c r="E57634" s="122"/>
    </row>
    <row r="57635" spans="4:5">
      <c r="D57635" s="122"/>
      <c r="E57635" s="122"/>
    </row>
    <row r="57636" spans="4:5">
      <c r="D57636" s="122"/>
      <c r="E57636" s="122"/>
    </row>
    <row r="57637" spans="4:5">
      <c r="D57637" s="122"/>
      <c r="E57637" s="122"/>
    </row>
    <row r="57638" spans="4:5">
      <c r="D57638" s="122"/>
      <c r="E57638" s="122"/>
    </row>
    <row r="57639" spans="4:5">
      <c r="D57639" s="122"/>
      <c r="E57639" s="122"/>
    </row>
    <row r="57640" spans="4:5">
      <c r="D57640" s="122"/>
      <c r="E57640" s="122"/>
    </row>
    <row r="57641" spans="4:5">
      <c r="D57641" s="122"/>
      <c r="E57641" s="122"/>
    </row>
    <row r="57642" spans="4:5">
      <c r="D57642" s="122"/>
      <c r="E57642" s="122"/>
    </row>
    <row r="57643" spans="4:5">
      <c r="D57643" s="122"/>
      <c r="E57643" s="122"/>
    </row>
    <row r="57644" spans="4:5">
      <c r="D57644" s="122"/>
      <c r="E57644" s="122"/>
    </row>
    <row r="57645" spans="4:5">
      <c r="D57645" s="122"/>
      <c r="E57645" s="122"/>
    </row>
    <row r="57646" spans="4:5">
      <c r="D57646" s="122"/>
      <c r="E57646" s="122"/>
    </row>
    <row r="57647" spans="4:5">
      <c r="D57647" s="122"/>
      <c r="E57647" s="122"/>
    </row>
    <row r="57648" spans="4:5">
      <c r="D57648" s="122"/>
      <c r="E57648" s="122"/>
    </row>
    <row r="57649" spans="4:5">
      <c r="D57649" s="122"/>
      <c r="E57649" s="122"/>
    </row>
    <row r="57650" spans="4:5">
      <c r="D57650" s="122"/>
      <c r="E57650" s="122"/>
    </row>
    <row r="57651" spans="4:5">
      <c r="D57651" s="122"/>
      <c r="E57651" s="122"/>
    </row>
    <row r="57652" spans="4:5">
      <c r="D57652" s="122"/>
      <c r="E57652" s="122"/>
    </row>
    <row r="57653" spans="4:5">
      <c r="D57653" s="122"/>
      <c r="E57653" s="122"/>
    </row>
    <row r="57654" spans="4:5">
      <c r="D57654" s="122"/>
      <c r="E57654" s="122"/>
    </row>
    <row r="57655" spans="4:5">
      <c r="D57655" s="122"/>
      <c r="E57655" s="122"/>
    </row>
    <row r="57656" spans="4:5">
      <c r="D57656" s="122"/>
      <c r="E57656" s="122"/>
    </row>
    <row r="57657" spans="4:5">
      <c r="D57657" s="122"/>
      <c r="E57657" s="122"/>
    </row>
    <row r="57658" spans="4:5">
      <c r="D57658" s="122"/>
      <c r="E57658" s="122"/>
    </row>
    <row r="57659" spans="4:5">
      <c r="D57659" s="122"/>
      <c r="E57659" s="122"/>
    </row>
    <row r="57660" spans="4:5">
      <c r="D57660" s="122"/>
      <c r="E57660" s="122"/>
    </row>
    <row r="57661" spans="4:5">
      <c r="D57661" s="122"/>
      <c r="E57661" s="122"/>
    </row>
    <row r="57662" spans="4:5">
      <c r="D57662" s="122"/>
      <c r="E57662" s="122"/>
    </row>
    <row r="57663" spans="4:5">
      <c r="D57663" s="122"/>
      <c r="E57663" s="122"/>
    </row>
    <row r="57664" spans="4:5">
      <c r="D57664" s="122"/>
      <c r="E57664" s="122"/>
    </row>
    <row r="57665" spans="4:5">
      <c r="D57665" s="122"/>
      <c r="E57665" s="122"/>
    </row>
    <row r="57666" spans="4:5">
      <c r="D57666" s="122"/>
      <c r="E57666" s="122"/>
    </row>
    <row r="57667" spans="4:5">
      <c r="D57667" s="122"/>
      <c r="E57667" s="122"/>
    </row>
    <row r="57668" spans="4:5">
      <c r="D57668" s="122"/>
      <c r="E57668" s="122"/>
    </row>
    <row r="57669" spans="4:5">
      <c r="D57669" s="122"/>
      <c r="E57669" s="122"/>
    </row>
    <row r="57670" spans="4:5">
      <c r="D57670" s="122"/>
      <c r="E57670" s="122"/>
    </row>
    <row r="57671" spans="4:5">
      <c r="D57671" s="122"/>
      <c r="E57671" s="122"/>
    </row>
    <row r="57672" spans="4:5">
      <c r="D57672" s="122"/>
      <c r="E57672" s="122"/>
    </row>
    <row r="57673" spans="4:5">
      <c r="D57673" s="122"/>
      <c r="E57673" s="122"/>
    </row>
    <row r="57674" spans="4:5">
      <c r="D57674" s="122"/>
      <c r="E57674" s="122"/>
    </row>
    <row r="57675" spans="4:5">
      <c r="D57675" s="122"/>
      <c r="E57675" s="122"/>
    </row>
    <row r="57676" spans="4:5">
      <c r="D57676" s="122"/>
      <c r="E57676" s="122"/>
    </row>
    <row r="57677" spans="4:5">
      <c r="D57677" s="122"/>
      <c r="E57677" s="122"/>
    </row>
    <row r="57678" spans="4:5">
      <c r="D57678" s="122"/>
      <c r="E57678" s="122"/>
    </row>
    <row r="57679" spans="4:5">
      <c r="D57679" s="122"/>
      <c r="E57679" s="122"/>
    </row>
    <row r="57680" spans="4:5">
      <c r="D57680" s="122"/>
      <c r="E57680" s="122"/>
    </row>
    <row r="57681" spans="4:5">
      <c r="D57681" s="122"/>
      <c r="E57681" s="122"/>
    </row>
    <row r="57682" spans="4:5">
      <c r="D57682" s="122"/>
      <c r="E57682" s="122"/>
    </row>
    <row r="57683" spans="4:5">
      <c r="D57683" s="122"/>
      <c r="E57683" s="122"/>
    </row>
    <row r="57684" spans="4:5">
      <c r="D57684" s="122"/>
      <c r="E57684" s="122"/>
    </row>
    <row r="57685" spans="4:5">
      <c r="D57685" s="122"/>
      <c r="E57685" s="122"/>
    </row>
    <row r="57686" spans="4:5">
      <c r="D57686" s="122"/>
      <c r="E57686" s="122"/>
    </row>
    <row r="57687" spans="4:5">
      <c r="D57687" s="122"/>
      <c r="E57687" s="122"/>
    </row>
    <row r="57688" spans="4:5">
      <c r="D57688" s="122"/>
      <c r="E57688" s="122"/>
    </row>
    <row r="57689" spans="4:5">
      <c r="D57689" s="122"/>
      <c r="E57689" s="122"/>
    </row>
    <row r="57690" spans="4:5">
      <c r="D57690" s="122"/>
      <c r="E57690" s="122"/>
    </row>
    <row r="57691" spans="4:5">
      <c r="D57691" s="122"/>
      <c r="E57691" s="122"/>
    </row>
    <row r="57692" spans="4:5">
      <c r="D57692" s="122"/>
      <c r="E57692" s="122"/>
    </row>
    <row r="57693" spans="4:5">
      <c r="D57693" s="122"/>
      <c r="E57693" s="122"/>
    </row>
    <row r="57694" spans="4:5">
      <c r="D57694" s="122"/>
      <c r="E57694" s="122"/>
    </row>
    <row r="57695" spans="4:5">
      <c r="D57695" s="122"/>
      <c r="E57695" s="122"/>
    </row>
    <row r="57696" spans="4:5">
      <c r="D57696" s="122"/>
      <c r="E57696" s="122"/>
    </row>
    <row r="57697" spans="4:5">
      <c r="D57697" s="122"/>
      <c r="E57697" s="122"/>
    </row>
    <row r="57698" spans="4:5">
      <c r="D57698" s="122"/>
      <c r="E57698" s="122"/>
    </row>
    <row r="57699" spans="4:5">
      <c r="D57699" s="122"/>
      <c r="E57699" s="122"/>
    </row>
    <row r="57700" spans="4:5">
      <c r="D57700" s="122"/>
      <c r="E57700" s="122"/>
    </row>
    <row r="57701" spans="4:5">
      <c r="D57701" s="122"/>
      <c r="E57701" s="122"/>
    </row>
    <row r="57702" spans="4:5">
      <c r="D57702" s="122"/>
      <c r="E57702" s="122"/>
    </row>
    <row r="57703" spans="4:5">
      <c r="D57703" s="122"/>
      <c r="E57703" s="122"/>
    </row>
    <row r="57704" spans="4:5">
      <c r="D57704" s="122"/>
      <c r="E57704" s="122"/>
    </row>
    <row r="57705" spans="4:5">
      <c r="D57705" s="122"/>
      <c r="E57705" s="122"/>
    </row>
    <row r="57706" spans="4:5">
      <c r="D57706" s="122"/>
      <c r="E57706" s="122"/>
    </row>
    <row r="57707" spans="4:5">
      <c r="D57707" s="122"/>
      <c r="E57707" s="122"/>
    </row>
    <row r="57708" spans="4:5">
      <c r="D57708" s="122"/>
      <c r="E57708" s="122"/>
    </row>
    <row r="57709" spans="4:5">
      <c r="D57709" s="122"/>
      <c r="E57709" s="122"/>
    </row>
    <row r="57710" spans="4:5">
      <c r="D57710" s="122"/>
      <c r="E57710" s="122"/>
    </row>
    <row r="57711" spans="4:5">
      <c r="D57711" s="122"/>
      <c r="E57711" s="122"/>
    </row>
    <row r="57712" spans="4:5">
      <c r="D57712" s="122"/>
      <c r="E57712" s="122"/>
    </row>
    <row r="57713" spans="4:5">
      <c r="D57713" s="122"/>
      <c r="E57713" s="122"/>
    </row>
    <row r="57714" spans="4:5">
      <c r="D57714" s="122"/>
      <c r="E57714" s="122"/>
    </row>
    <row r="57715" spans="4:5">
      <c r="D57715" s="122"/>
      <c r="E57715" s="122"/>
    </row>
    <row r="57716" spans="4:5">
      <c r="D57716" s="122"/>
      <c r="E57716" s="122"/>
    </row>
    <row r="57717" spans="4:5">
      <c r="D57717" s="122"/>
      <c r="E57717" s="122"/>
    </row>
    <row r="57718" spans="4:5">
      <c r="D57718" s="122"/>
      <c r="E57718" s="122"/>
    </row>
    <row r="57719" spans="4:5">
      <c r="D57719" s="122"/>
      <c r="E57719" s="122"/>
    </row>
    <row r="57720" spans="4:5">
      <c r="D57720" s="122"/>
      <c r="E57720" s="122"/>
    </row>
    <row r="57721" spans="4:5">
      <c r="D57721" s="122"/>
      <c r="E57721" s="122"/>
    </row>
    <row r="57722" spans="4:5">
      <c r="D57722" s="122"/>
      <c r="E57722" s="122"/>
    </row>
    <row r="57723" spans="4:5">
      <c r="D57723" s="122"/>
      <c r="E57723" s="122"/>
    </row>
    <row r="57724" spans="4:5">
      <c r="D57724" s="122"/>
      <c r="E57724" s="122"/>
    </row>
    <row r="57725" spans="4:5">
      <c r="D57725" s="122"/>
      <c r="E57725" s="122"/>
    </row>
    <row r="57726" spans="4:5">
      <c r="D57726" s="122"/>
      <c r="E57726" s="122"/>
    </row>
    <row r="57727" spans="4:5">
      <c r="D57727" s="122"/>
      <c r="E57727" s="122"/>
    </row>
    <row r="57728" spans="4:5">
      <c r="D57728" s="122"/>
      <c r="E57728" s="122"/>
    </row>
    <row r="57729" spans="4:5">
      <c r="D57729" s="122"/>
      <c r="E57729" s="122"/>
    </row>
    <row r="57730" spans="4:5">
      <c r="D57730" s="122"/>
      <c r="E57730" s="122"/>
    </row>
    <row r="57731" spans="4:5">
      <c r="D57731" s="122"/>
      <c r="E57731" s="122"/>
    </row>
    <row r="57732" spans="4:5">
      <c r="D57732" s="122"/>
      <c r="E57732" s="122"/>
    </row>
    <row r="57733" spans="4:5">
      <c r="D57733" s="122"/>
      <c r="E57733" s="122"/>
    </row>
    <row r="57734" spans="4:5">
      <c r="D57734" s="122"/>
      <c r="E57734" s="122"/>
    </row>
    <row r="57735" spans="4:5">
      <c r="D57735" s="122"/>
      <c r="E57735" s="122"/>
    </row>
    <row r="57736" spans="4:5">
      <c r="D57736" s="122"/>
      <c r="E57736" s="122"/>
    </row>
    <row r="57737" spans="4:5">
      <c r="D57737" s="122"/>
      <c r="E57737" s="122"/>
    </row>
    <row r="57738" spans="4:5">
      <c r="D57738" s="122"/>
      <c r="E57738" s="122"/>
    </row>
    <row r="57739" spans="4:5">
      <c r="D57739" s="122"/>
      <c r="E57739" s="122"/>
    </row>
    <row r="57740" spans="4:5">
      <c r="D57740" s="122"/>
      <c r="E57740" s="122"/>
    </row>
    <row r="57741" spans="4:5">
      <c r="D57741" s="122"/>
      <c r="E57741" s="122"/>
    </row>
    <row r="57742" spans="4:5">
      <c r="D57742" s="122"/>
      <c r="E57742" s="122"/>
    </row>
    <row r="57743" spans="4:5">
      <c r="D57743" s="122"/>
      <c r="E57743" s="122"/>
    </row>
    <row r="57744" spans="4:5">
      <c r="D57744" s="122"/>
      <c r="E57744" s="122"/>
    </row>
    <row r="57745" spans="4:5">
      <c r="D57745" s="122"/>
      <c r="E57745" s="122"/>
    </row>
    <row r="57746" spans="4:5">
      <c r="D57746" s="122"/>
      <c r="E57746" s="122"/>
    </row>
    <row r="57747" spans="4:5">
      <c r="D57747" s="122"/>
      <c r="E57747" s="122"/>
    </row>
    <row r="57748" spans="4:5">
      <c r="D57748" s="122"/>
      <c r="E57748" s="122"/>
    </row>
    <row r="57749" spans="4:5">
      <c r="D57749" s="122"/>
      <c r="E57749" s="122"/>
    </row>
    <row r="57750" spans="4:5">
      <c r="D57750" s="122"/>
      <c r="E57750" s="122"/>
    </row>
    <row r="57751" spans="4:5">
      <c r="D57751" s="122"/>
      <c r="E57751" s="122"/>
    </row>
    <row r="57752" spans="4:5">
      <c r="D57752" s="122"/>
      <c r="E57752" s="122"/>
    </row>
    <row r="57753" spans="4:5">
      <c r="D57753" s="122"/>
      <c r="E57753" s="122"/>
    </row>
    <row r="57754" spans="4:5">
      <c r="D57754" s="122"/>
      <c r="E57754" s="122"/>
    </row>
    <row r="57755" spans="4:5">
      <c r="D57755" s="122"/>
      <c r="E57755" s="122"/>
    </row>
    <row r="57756" spans="4:5">
      <c r="D57756" s="122"/>
      <c r="E57756" s="122"/>
    </row>
    <row r="57757" spans="4:5">
      <c r="D57757" s="122"/>
      <c r="E57757" s="122"/>
    </row>
    <row r="57758" spans="4:5">
      <c r="D57758" s="122"/>
      <c r="E57758" s="122"/>
    </row>
    <row r="57759" spans="4:5">
      <c r="D57759" s="122"/>
      <c r="E57759" s="122"/>
    </row>
    <row r="57760" spans="4:5">
      <c r="D57760" s="122"/>
      <c r="E57760" s="122"/>
    </row>
    <row r="57761" spans="4:5">
      <c r="D57761" s="122"/>
      <c r="E57761" s="122"/>
    </row>
    <row r="57762" spans="4:5">
      <c r="D57762" s="122"/>
      <c r="E57762" s="122"/>
    </row>
    <row r="57763" spans="4:5">
      <c r="D57763" s="122"/>
      <c r="E57763" s="122"/>
    </row>
    <row r="57764" spans="4:5">
      <c r="D57764" s="122"/>
      <c r="E57764" s="122"/>
    </row>
    <row r="57765" spans="4:5">
      <c r="D57765" s="122"/>
      <c r="E57765" s="122"/>
    </row>
    <row r="57766" spans="4:5">
      <c r="D57766" s="122"/>
      <c r="E57766" s="122"/>
    </row>
    <row r="57767" spans="4:5">
      <c r="D57767" s="122"/>
      <c r="E57767" s="122"/>
    </row>
    <row r="57768" spans="4:5">
      <c r="D57768" s="122"/>
      <c r="E57768" s="122"/>
    </row>
    <row r="57769" spans="4:5">
      <c r="D57769" s="122"/>
      <c r="E57769" s="122"/>
    </row>
    <row r="57770" spans="4:5">
      <c r="D57770" s="122"/>
      <c r="E57770" s="122"/>
    </row>
    <row r="57771" spans="4:5">
      <c r="D57771" s="122"/>
      <c r="E57771" s="122"/>
    </row>
    <row r="57772" spans="4:5">
      <c r="D57772" s="122"/>
      <c r="E57772" s="122"/>
    </row>
    <row r="57773" spans="4:5">
      <c r="D57773" s="122"/>
      <c r="E57773" s="122"/>
    </row>
    <row r="57774" spans="4:5">
      <c r="D57774" s="122"/>
      <c r="E57774" s="122"/>
    </row>
    <row r="57775" spans="4:5">
      <c r="D57775" s="122"/>
      <c r="E57775" s="122"/>
    </row>
    <row r="57776" spans="4:5">
      <c r="D57776" s="122"/>
      <c r="E57776" s="122"/>
    </row>
    <row r="57777" spans="4:5">
      <c r="D57777" s="122"/>
      <c r="E57777" s="122"/>
    </row>
    <row r="57778" spans="4:5">
      <c r="D57778" s="122"/>
      <c r="E57778" s="122"/>
    </row>
    <row r="57779" spans="4:5">
      <c r="D57779" s="122"/>
      <c r="E57779" s="122"/>
    </row>
    <row r="57780" spans="4:5">
      <c r="D57780" s="122"/>
      <c r="E57780" s="122"/>
    </row>
    <row r="57781" spans="4:5">
      <c r="D57781" s="122"/>
      <c r="E57781" s="122"/>
    </row>
    <row r="57782" spans="4:5">
      <c r="D57782" s="122"/>
      <c r="E57782" s="122"/>
    </row>
    <row r="57783" spans="4:5">
      <c r="D57783" s="122"/>
      <c r="E57783" s="122"/>
    </row>
    <row r="57784" spans="4:5">
      <c r="D57784" s="122"/>
      <c r="E57784" s="122"/>
    </row>
    <row r="57785" spans="4:5">
      <c r="D57785" s="122"/>
      <c r="E57785" s="122"/>
    </row>
    <row r="57786" spans="4:5">
      <c r="D57786" s="122"/>
      <c r="E57786" s="122"/>
    </row>
    <row r="57787" spans="4:5">
      <c r="D57787" s="122"/>
      <c r="E57787" s="122"/>
    </row>
    <row r="57788" spans="4:5">
      <c r="D57788" s="122"/>
      <c r="E57788" s="122"/>
    </row>
    <row r="57789" spans="4:5">
      <c r="D57789" s="122"/>
      <c r="E57789" s="122"/>
    </row>
    <row r="57790" spans="4:5">
      <c r="D57790" s="122"/>
      <c r="E57790" s="122"/>
    </row>
    <row r="57791" spans="4:5">
      <c r="D57791" s="122"/>
      <c r="E57791" s="122"/>
    </row>
    <row r="57792" spans="4:5">
      <c r="D57792" s="122"/>
      <c r="E57792" s="122"/>
    </row>
    <row r="57793" spans="4:5">
      <c r="D57793" s="122"/>
      <c r="E57793" s="122"/>
    </row>
    <row r="57794" spans="4:5">
      <c r="D57794" s="122"/>
      <c r="E57794" s="122"/>
    </row>
    <row r="57795" spans="4:5">
      <c r="D57795" s="122"/>
      <c r="E57795" s="122"/>
    </row>
    <row r="57796" spans="4:5">
      <c r="D57796" s="122"/>
      <c r="E57796" s="122"/>
    </row>
    <row r="57797" spans="4:5">
      <c r="D57797" s="122"/>
      <c r="E57797" s="122"/>
    </row>
    <row r="57798" spans="4:5">
      <c r="D57798" s="122"/>
      <c r="E57798" s="122"/>
    </row>
    <row r="57799" spans="4:5">
      <c r="D57799" s="122"/>
      <c r="E57799" s="122"/>
    </row>
    <row r="57800" spans="4:5">
      <c r="D57800" s="122"/>
      <c r="E57800" s="122"/>
    </row>
    <row r="57801" spans="4:5">
      <c r="D57801" s="122"/>
      <c r="E57801" s="122"/>
    </row>
    <row r="57802" spans="4:5">
      <c r="D57802" s="122"/>
      <c r="E57802" s="122"/>
    </row>
    <row r="57803" spans="4:5">
      <c r="D57803" s="122"/>
      <c r="E57803" s="122"/>
    </row>
    <row r="57804" spans="4:5">
      <c r="D57804" s="122"/>
      <c r="E57804" s="122"/>
    </row>
    <row r="57805" spans="4:5">
      <c r="D57805" s="122"/>
      <c r="E57805" s="122"/>
    </row>
    <row r="57806" spans="4:5">
      <c r="D57806" s="122"/>
      <c r="E57806" s="122"/>
    </row>
    <row r="57807" spans="4:5">
      <c r="D57807" s="122"/>
      <c r="E57807" s="122"/>
    </row>
    <row r="57808" spans="4:5">
      <c r="D57808" s="122"/>
      <c r="E57808" s="122"/>
    </row>
    <row r="57809" spans="4:5">
      <c r="D57809" s="122"/>
      <c r="E57809" s="122"/>
    </row>
    <row r="57810" spans="4:5">
      <c r="D57810" s="122"/>
      <c r="E57810" s="122"/>
    </row>
    <row r="57811" spans="4:5">
      <c r="D57811" s="122"/>
      <c r="E57811" s="122"/>
    </row>
    <row r="57812" spans="4:5">
      <c r="D57812" s="122"/>
      <c r="E57812" s="122"/>
    </row>
    <row r="57813" spans="4:5">
      <c r="D57813" s="122"/>
      <c r="E57813" s="122"/>
    </row>
    <row r="57814" spans="4:5">
      <c r="D57814" s="122"/>
      <c r="E57814" s="122"/>
    </row>
    <row r="57815" spans="4:5">
      <c r="D57815" s="122"/>
      <c r="E57815" s="122"/>
    </row>
    <row r="57816" spans="4:5">
      <c r="D57816" s="122"/>
      <c r="E57816" s="122"/>
    </row>
    <row r="57817" spans="4:5">
      <c r="D57817" s="122"/>
      <c r="E57817" s="122"/>
    </row>
    <row r="57818" spans="4:5">
      <c r="D57818" s="122"/>
      <c r="E57818" s="122"/>
    </row>
    <row r="57819" spans="4:5">
      <c r="D57819" s="122"/>
      <c r="E57819" s="122"/>
    </row>
    <row r="57820" spans="4:5">
      <c r="D57820" s="122"/>
      <c r="E57820" s="122"/>
    </row>
    <row r="57821" spans="4:5">
      <c r="D57821" s="122"/>
      <c r="E57821" s="122"/>
    </row>
    <row r="57822" spans="4:5">
      <c r="D57822" s="122"/>
      <c r="E57822" s="122"/>
    </row>
    <row r="57823" spans="4:5">
      <c r="D57823" s="122"/>
      <c r="E57823" s="122"/>
    </row>
    <row r="57824" spans="4:5">
      <c r="D57824" s="122"/>
      <c r="E57824" s="122"/>
    </row>
    <row r="57825" spans="4:5">
      <c r="D57825" s="122"/>
      <c r="E57825" s="122"/>
    </row>
    <row r="57826" spans="4:5">
      <c r="D57826" s="122"/>
      <c r="E57826" s="122"/>
    </row>
    <row r="57827" spans="4:5">
      <c r="D57827" s="122"/>
      <c r="E57827" s="122"/>
    </row>
    <row r="57828" spans="4:5">
      <c r="D57828" s="122"/>
      <c r="E57828" s="122"/>
    </row>
    <row r="57829" spans="4:5">
      <c r="D57829" s="122"/>
      <c r="E57829" s="122"/>
    </row>
    <row r="57830" spans="4:5">
      <c r="D57830" s="122"/>
      <c r="E57830" s="122"/>
    </row>
    <row r="57831" spans="4:5">
      <c r="D57831" s="122"/>
      <c r="E57831" s="122"/>
    </row>
    <row r="57832" spans="4:5">
      <c r="D57832" s="122"/>
      <c r="E57832" s="122"/>
    </row>
    <row r="57833" spans="4:5">
      <c r="D57833" s="122"/>
      <c r="E57833" s="122"/>
    </row>
    <row r="57834" spans="4:5">
      <c r="D57834" s="122"/>
      <c r="E57834" s="122"/>
    </row>
    <row r="57835" spans="4:5">
      <c r="D57835" s="122"/>
      <c r="E57835" s="122"/>
    </row>
    <row r="57836" spans="4:5">
      <c r="D57836" s="122"/>
      <c r="E57836" s="122"/>
    </row>
    <row r="57837" spans="4:5">
      <c r="D57837" s="122"/>
      <c r="E57837" s="122"/>
    </row>
    <row r="57838" spans="4:5">
      <c r="D57838" s="122"/>
      <c r="E57838" s="122"/>
    </row>
    <row r="57839" spans="4:5">
      <c r="D57839" s="122"/>
      <c r="E57839" s="122"/>
    </row>
    <row r="57840" spans="4:5">
      <c r="D57840" s="122"/>
      <c r="E57840" s="122"/>
    </row>
    <row r="57841" spans="4:5">
      <c r="D57841" s="122"/>
      <c r="E57841" s="122"/>
    </row>
    <row r="57842" spans="4:5">
      <c r="D57842" s="122"/>
      <c r="E57842" s="122"/>
    </row>
    <row r="57843" spans="4:5">
      <c r="D57843" s="122"/>
      <c r="E57843" s="122"/>
    </row>
    <row r="57844" spans="4:5">
      <c r="D57844" s="122"/>
      <c r="E57844" s="122"/>
    </row>
    <row r="57845" spans="4:5">
      <c r="D57845" s="122"/>
      <c r="E57845" s="122"/>
    </row>
    <row r="57846" spans="4:5">
      <c r="D57846" s="122"/>
      <c r="E57846" s="122"/>
    </row>
    <row r="57847" spans="4:5">
      <c r="D57847" s="122"/>
      <c r="E57847" s="122"/>
    </row>
    <row r="57848" spans="4:5">
      <c r="D57848" s="122"/>
      <c r="E57848" s="122"/>
    </row>
    <row r="57849" spans="4:5">
      <c r="D57849" s="122"/>
      <c r="E57849" s="122"/>
    </row>
    <row r="57850" spans="4:5">
      <c r="D57850" s="122"/>
      <c r="E57850" s="122"/>
    </row>
    <row r="57851" spans="4:5">
      <c r="D57851" s="122"/>
      <c r="E57851" s="122"/>
    </row>
    <row r="57852" spans="4:5">
      <c r="D57852" s="122"/>
      <c r="E57852" s="122"/>
    </row>
    <row r="57853" spans="4:5">
      <c r="D57853" s="122"/>
      <c r="E57853" s="122"/>
    </row>
    <row r="57854" spans="4:5">
      <c r="D57854" s="122"/>
      <c r="E57854" s="122"/>
    </row>
    <row r="57855" spans="4:5">
      <c r="D57855" s="122"/>
      <c r="E57855" s="122"/>
    </row>
    <row r="57856" spans="4:5">
      <c r="D57856" s="122"/>
      <c r="E57856" s="122"/>
    </row>
    <row r="57857" spans="4:5">
      <c r="D57857" s="122"/>
      <c r="E57857" s="122"/>
    </row>
    <row r="57858" spans="4:5">
      <c r="D57858" s="122"/>
      <c r="E57858" s="122"/>
    </row>
    <row r="57859" spans="4:5">
      <c r="D57859" s="122"/>
      <c r="E57859" s="122"/>
    </row>
    <row r="57860" spans="4:5">
      <c r="D57860" s="122"/>
      <c r="E57860" s="122"/>
    </row>
    <row r="57861" spans="4:5">
      <c r="D57861" s="122"/>
      <c r="E57861" s="122"/>
    </row>
    <row r="57862" spans="4:5">
      <c r="D57862" s="122"/>
      <c r="E57862" s="122"/>
    </row>
    <row r="57863" spans="4:5">
      <c r="D57863" s="122"/>
      <c r="E57863" s="122"/>
    </row>
    <row r="57864" spans="4:5">
      <c r="D57864" s="122"/>
      <c r="E57864" s="122"/>
    </row>
    <row r="57865" spans="4:5">
      <c r="D57865" s="122"/>
      <c r="E57865" s="122"/>
    </row>
    <row r="57866" spans="4:5">
      <c r="D57866" s="122"/>
      <c r="E57866" s="122"/>
    </row>
    <row r="57867" spans="4:5">
      <c r="D57867" s="122"/>
      <c r="E57867" s="122"/>
    </row>
    <row r="57868" spans="4:5">
      <c r="D57868" s="122"/>
      <c r="E57868" s="122"/>
    </row>
    <row r="57869" spans="4:5">
      <c r="D57869" s="122"/>
      <c r="E57869" s="122"/>
    </row>
    <row r="57870" spans="4:5">
      <c r="D57870" s="122"/>
      <c r="E57870" s="122"/>
    </row>
    <row r="57871" spans="4:5">
      <c r="D57871" s="122"/>
      <c r="E57871" s="122"/>
    </row>
    <row r="57872" spans="4:5">
      <c r="D57872" s="122"/>
      <c r="E57872" s="122"/>
    </row>
    <row r="57873" spans="4:5">
      <c r="D57873" s="122"/>
      <c r="E57873" s="122"/>
    </row>
    <row r="57874" spans="4:5">
      <c r="D57874" s="122"/>
      <c r="E57874" s="122"/>
    </row>
    <row r="57875" spans="4:5">
      <c r="D57875" s="122"/>
      <c r="E57875" s="122"/>
    </row>
    <row r="57876" spans="4:5">
      <c r="D57876" s="122"/>
      <c r="E57876" s="122"/>
    </row>
    <row r="57877" spans="4:5">
      <c r="D57877" s="122"/>
      <c r="E57877" s="122"/>
    </row>
    <row r="57878" spans="4:5">
      <c r="D57878" s="122"/>
      <c r="E57878" s="122"/>
    </row>
    <row r="57879" spans="4:5">
      <c r="D57879" s="122"/>
      <c r="E57879" s="122"/>
    </row>
    <row r="57880" spans="4:5">
      <c r="D57880" s="122"/>
      <c r="E57880" s="122"/>
    </row>
    <row r="57881" spans="4:5">
      <c r="D57881" s="122"/>
      <c r="E57881" s="122"/>
    </row>
    <row r="57882" spans="4:5">
      <c r="D57882" s="122"/>
      <c r="E57882" s="122"/>
    </row>
    <row r="57883" spans="4:5">
      <c r="D57883" s="122"/>
      <c r="E57883" s="122"/>
    </row>
    <row r="57884" spans="4:5">
      <c r="D57884" s="122"/>
      <c r="E57884" s="122"/>
    </row>
    <row r="57885" spans="4:5">
      <c r="D57885" s="122"/>
      <c r="E57885" s="122"/>
    </row>
    <row r="57886" spans="4:5">
      <c r="D57886" s="122"/>
      <c r="E57886" s="122"/>
    </row>
    <row r="57887" spans="4:5">
      <c r="D57887" s="122"/>
      <c r="E57887" s="122"/>
    </row>
    <row r="57888" spans="4:5">
      <c r="D57888" s="122"/>
      <c r="E57888" s="122"/>
    </row>
    <row r="57889" spans="4:5">
      <c r="D57889" s="122"/>
      <c r="E57889" s="122"/>
    </row>
    <row r="57890" spans="4:5">
      <c r="D57890" s="122"/>
      <c r="E57890" s="122"/>
    </row>
    <row r="57891" spans="4:5">
      <c r="D57891" s="122"/>
      <c r="E57891" s="122"/>
    </row>
    <row r="57892" spans="4:5">
      <c r="D57892" s="122"/>
      <c r="E57892" s="122"/>
    </row>
    <row r="57893" spans="4:5">
      <c r="D57893" s="122"/>
      <c r="E57893" s="122"/>
    </row>
    <row r="57894" spans="4:5">
      <c r="D57894" s="122"/>
      <c r="E57894" s="122"/>
    </row>
    <row r="57895" spans="4:5">
      <c r="D57895" s="122"/>
      <c r="E57895" s="122"/>
    </row>
    <row r="57896" spans="4:5">
      <c r="D57896" s="122"/>
      <c r="E57896" s="122"/>
    </row>
    <row r="57897" spans="4:5">
      <c r="D57897" s="122"/>
      <c r="E57897" s="122"/>
    </row>
    <row r="57898" spans="4:5">
      <c r="D57898" s="122"/>
      <c r="E57898" s="122"/>
    </row>
    <row r="57899" spans="4:5">
      <c r="D57899" s="122"/>
      <c r="E57899" s="122"/>
    </row>
    <row r="57900" spans="4:5">
      <c r="D57900" s="122"/>
      <c r="E57900" s="122"/>
    </row>
    <row r="57901" spans="4:5">
      <c r="D57901" s="122"/>
      <c r="E57901" s="122"/>
    </row>
    <row r="57902" spans="4:5">
      <c r="D57902" s="122"/>
      <c r="E57902" s="122"/>
    </row>
    <row r="57903" spans="4:5">
      <c r="D57903" s="122"/>
      <c r="E57903" s="122"/>
    </row>
    <row r="57904" spans="4:5">
      <c r="D57904" s="122"/>
      <c r="E57904" s="122"/>
    </row>
    <row r="57905" spans="4:5">
      <c r="D57905" s="122"/>
      <c r="E57905" s="122"/>
    </row>
    <row r="57906" spans="4:5">
      <c r="D57906" s="122"/>
      <c r="E57906" s="122"/>
    </row>
    <row r="57907" spans="4:5">
      <c r="D57907" s="122"/>
      <c r="E57907" s="122"/>
    </row>
    <row r="57908" spans="4:5">
      <c r="D57908" s="122"/>
      <c r="E57908" s="122"/>
    </row>
    <row r="57909" spans="4:5">
      <c r="D57909" s="122"/>
      <c r="E57909" s="122"/>
    </row>
    <row r="57910" spans="4:5">
      <c r="D57910" s="122"/>
      <c r="E57910" s="122"/>
    </row>
    <row r="57911" spans="4:5">
      <c r="D57911" s="122"/>
      <c r="E57911" s="122"/>
    </row>
    <row r="57912" spans="4:5">
      <c r="D57912" s="122"/>
      <c r="E57912" s="122"/>
    </row>
    <row r="57913" spans="4:5">
      <c r="D57913" s="122"/>
      <c r="E57913" s="122"/>
    </row>
    <row r="57914" spans="4:5">
      <c r="D57914" s="122"/>
      <c r="E57914" s="122"/>
    </row>
    <row r="57915" spans="4:5">
      <c r="D57915" s="122"/>
      <c r="E57915" s="122"/>
    </row>
    <row r="57916" spans="4:5">
      <c r="D57916" s="122"/>
      <c r="E57916" s="122"/>
    </row>
    <row r="57917" spans="4:5">
      <c r="D57917" s="122"/>
      <c r="E57917" s="122"/>
    </row>
    <row r="57918" spans="4:5">
      <c r="D57918" s="122"/>
      <c r="E57918" s="122"/>
    </row>
    <row r="57919" spans="4:5">
      <c r="D57919" s="122"/>
      <c r="E57919" s="122"/>
    </row>
    <row r="57920" spans="4:5">
      <c r="D57920" s="122"/>
      <c r="E57920" s="122"/>
    </row>
    <row r="57921" spans="4:5">
      <c r="D57921" s="122"/>
      <c r="E57921" s="122"/>
    </row>
    <row r="57922" spans="4:5">
      <c r="D57922" s="122"/>
      <c r="E57922" s="122"/>
    </row>
    <row r="57923" spans="4:5">
      <c r="D57923" s="122"/>
      <c r="E57923" s="122"/>
    </row>
    <row r="57924" spans="4:5">
      <c r="D57924" s="122"/>
      <c r="E57924" s="122"/>
    </row>
    <row r="57925" spans="4:5">
      <c r="D57925" s="122"/>
      <c r="E57925" s="122"/>
    </row>
    <row r="57926" spans="4:5">
      <c r="D57926" s="122"/>
      <c r="E57926" s="122"/>
    </row>
    <row r="57927" spans="4:5">
      <c r="D57927" s="122"/>
      <c r="E57927" s="122"/>
    </row>
    <row r="57928" spans="4:5">
      <c r="D57928" s="122"/>
      <c r="E57928" s="122"/>
    </row>
    <row r="57929" spans="4:5">
      <c r="D57929" s="122"/>
      <c r="E57929" s="122"/>
    </row>
    <row r="57930" spans="4:5">
      <c r="D57930" s="122"/>
      <c r="E57930" s="122"/>
    </row>
    <row r="57931" spans="4:5">
      <c r="D57931" s="122"/>
      <c r="E57931" s="122"/>
    </row>
    <row r="57932" spans="4:5">
      <c r="D57932" s="122"/>
      <c r="E57932" s="122"/>
    </row>
    <row r="57933" spans="4:5">
      <c r="D57933" s="122"/>
      <c r="E57933" s="122"/>
    </row>
    <row r="57934" spans="4:5">
      <c r="D57934" s="122"/>
      <c r="E57934" s="122"/>
    </row>
    <row r="57935" spans="4:5">
      <c r="D57935" s="122"/>
      <c r="E57935" s="122"/>
    </row>
    <row r="57936" spans="4:5">
      <c r="D57936" s="122"/>
      <c r="E57936" s="122"/>
    </row>
    <row r="57937" spans="4:5">
      <c r="D57937" s="122"/>
      <c r="E57937" s="122"/>
    </row>
    <row r="57938" spans="4:5">
      <c r="D57938" s="122"/>
      <c r="E57938" s="122"/>
    </row>
    <row r="57939" spans="4:5">
      <c r="D57939" s="122"/>
      <c r="E57939" s="122"/>
    </row>
    <row r="57940" spans="4:5">
      <c r="D57940" s="122"/>
      <c r="E57940" s="122"/>
    </row>
    <row r="57941" spans="4:5">
      <c r="D57941" s="122"/>
      <c r="E57941" s="122"/>
    </row>
    <row r="57942" spans="4:5">
      <c r="D57942" s="122"/>
      <c r="E57942" s="122"/>
    </row>
    <row r="57943" spans="4:5">
      <c r="D57943" s="122"/>
      <c r="E57943" s="122"/>
    </row>
    <row r="57944" spans="4:5">
      <c r="D57944" s="122"/>
      <c r="E57944" s="122"/>
    </row>
    <row r="57945" spans="4:5">
      <c r="D57945" s="122"/>
      <c r="E57945" s="122"/>
    </row>
    <row r="57946" spans="4:5">
      <c r="D57946" s="122"/>
      <c r="E57946" s="122"/>
    </row>
    <row r="57947" spans="4:5">
      <c r="D57947" s="122"/>
      <c r="E57947" s="122"/>
    </row>
    <row r="57948" spans="4:5">
      <c r="D57948" s="122"/>
      <c r="E57948" s="122"/>
    </row>
    <row r="57949" spans="4:5">
      <c r="D57949" s="122"/>
      <c r="E57949" s="122"/>
    </row>
    <row r="57950" spans="4:5">
      <c r="D57950" s="122"/>
      <c r="E57950" s="122"/>
    </row>
    <row r="57951" spans="4:5">
      <c r="D57951" s="122"/>
      <c r="E57951" s="122"/>
    </row>
    <row r="57952" spans="4:5">
      <c r="D57952" s="122"/>
      <c r="E57952" s="122"/>
    </row>
    <row r="57953" spans="4:5">
      <c r="D57953" s="122"/>
      <c r="E57953" s="122"/>
    </row>
    <row r="57954" spans="4:5">
      <c r="D57954" s="122"/>
      <c r="E57954" s="122"/>
    </row>
    <row r="57955" spans="4:5">
      <c r="D57955" s="122"/>
      <c r="E57955" s="122"/>
    </row>
    <row r="57956" spans="4:5">
      <c r="D57956" s="122"/>
      <c r="E57956" s="122"/>
    </row>
    <row r="57957" spans="4:5">
      <c r="D57957" s="122"/>
      <c r="E57957" s="122"/>
    </row>
    <row r="57958" spans="4:5">
      <c r="D57958" s="122"/>
      <c r="E57958" s="122"/>
    </row>
    <row r="57959" spans="4:5">
      <c r="D57959" s="122"/>
      <c r="E57959" s="122"/>
    </row>
    <row r="57960" spans="4:5">
      <c r="D57960" s="122"/>
      <c r="E57960" s="122"/>
    </row>
    <row r="57961" spans="4:5">
      <c r="D57961" s="122"/>
      <c r="E57961" s="122"/>
    </row>
    <row r="57962" spans="4:5">
      <c r="D57962" s="122"/>
      <c r="E57962" s="122"/>
    </row>
    <row r="57963" spans="4:5">
      <c r="D57963" s="122"/>
      <c r="E57963" s="122"/>
    </row>
    <row r="57964" spans="4:5">
      <c r="D57964" s="122"/>
      <c r="E57964" s="122"/>
    </row>
    <row r="57965" spans="4:5">
      <c r="D57965" s="122"/>
      <c r="E57965" s="122"/>
    </row>
    <row r="57966" spans="4:5">
      <c r="D57966" s="122"/>
      <c r="E57966" s="122"/>
    </row>
    <row r="57967" spans="4:5">
      <c r="D57967" s="122"/>
      <c r="E57967" s="122"/>
    </row>
    <row r="57968" spans="4:5">
      <c r="D57968" s="122"/>
      <c r="E57968" s="122"/>
    </row>
    <row r="57969" spans="4:5">
      <c r="D57969" s="122"/>
      <c r="E57969" s="122"/>
    </row>
    <row r="57970" spans="4:5">
      <c r="D57970" s="122"/>
      <c r="E57970" s="122"/>
    </row>
    <row r="57971" spans="4:5">
      <c r="D57971" s="122"/>
      <c r="E57971" s="122"/>
    </row>
    <row r="57972" spans="4:5">
      <c r="D57972" s="122"/>
      <c r="E57972" s="122"/>
    </row>
    <row r="57973" spans="4:5">
      <c r="D57973" s="122"/>
      <c r="E57973" s="122"/>
    </row>
    <row r="57974" spans="4:5">
      <c r="D57974" s="122"/>
      <c r="E57974" s="122"/>
    </row>
    <row r="57975" spans="4:5">
      <c r="D57975" s="122"/>
      <c r="E57975" s="122"/>
    </row>
    <row r="57976" spans="4:5">
      <c r="D57976" s="122"/>
      <c r="E57976" s="122"/>
    </row>
    <row r="57977" spans="4:5">
      <c r="D57977" s="122"/>
      <c r="E57977" s="122"/>
    </row>
    <row r="57978" spans="4:5">
      <c r="D57978" s="122"/>
      <c r="E57978" s="122"/>
    </row>
    <row r="57979" spans="4:5">
      <c r="D57979" s="122"/>
      <c r="E57979" s="122"/>
    </row>
    <row r="57980" spans="4:5">
      <c r="D57980" s="122"/>
      <c r="E57980" s="122"/>
    </row>
    <row r="57981" spans="4:5">
      <c r="D57981" s="122"/>
      <c r="E57981" s="122"/>
    </row>
    <row r="57982" spans="4:5">
      <c r="D57982" s="122"/>
      <c r="E57982" s="122"/>
    </row>
    <row r="57983" spans="4:5">
      <c r="D57983" s="122"/>
      <c r="E57983" s="122"/>
    </row>
    <row r="57984" spans="4:5">
      <c r="D57984" s="122"/>
      <c r="E57984" s="122"/>
    </row>
    <row r="57985" spans="4:5">
      <c r="D57985" s="122"/>
      <c r="E57985" s="122"/>
    </row>
    <row r="57986" spans="4:5">
      <c r="D57986" s="122"/>
      <c r="E57986" s="122"/>
    </row>
    <row r="57987" spans="4:5">
      <c r="D57987" s="122"/>
      <c r="E57987" s="122"/>
    </row>
    <row r="57988" spans="4:5">
      <c r="D57988" s="122"/>
      <c r="E57988" s="122"/>
    </row>
    <row r="57989" spans="4:5">
      <c r="D57989" s="122"/>
      <c r="E57989" s="122"/>
    </row>
    <row r="57990" spans="4:5">
      <c r="D57990" s="122"/>
      <c r="E57990" s="122"/>
    </row>
    <row r="57991" spans="4:5">
      <c r="D57991" s="122"/>
      <c r="E57991" s="122"/>
    </row>
    <row r="57992" spans="4:5">
      <c r="D57992" s="122"/>
      <c r="E57992" s="122"/>
    </row>
    <row r="57993" spans="4:5">
      <c r="D57993" s="122"/>
      <c r="E57993" s="122"/>
    </row>
    <row r="57994" spans="4:5">
      <c r="D57994" s="122"/>
      <c r="E57994" s="122"/>
    </row>
    <row r="57995" spans="4:5">
      <c r="D57995" s="122"/>
      <c r="E57995" s="122"/>
    </row>
    <row r="57996" spans="4:5">
      <c r="D57996" s="122"/>
      <c r="E57996" s="122"/>
    </row>
    <row r="57997" spans="4:5">
      <c r="D57997" s="122"/>
      <c r="E57997" s="122"/>
    </row>
    <row r="57998" spans="4:5">
      <c r="D57998" s="122"/>
      <c r="E57998" s="122"/>
    </row>
    <row r="57999" spans="4:5">
      <c r="D57999" s="122"/>
      <c r="E57999" s="122"/>
    </row>
    <row r="58000" spans="4:5">
      <c r="D58000" s="122"/>
      <c r="E58000" s="122"/>
    </row>
    <row r="58001" spans="4:5">
      <c r="D58001" s="122"/>
      <c r="E58001" s="122"/>
    </row>
    <row r="58002" spans="4:5">
      <c r="D58002" s="122"/>
      <c r="E58002" s="122"/>
    </row>
    <row r="58003" spans="4:5">
      <c r="D58003" s="122"/>
      <c r="E58003" s="122"/>
    </row>
    <row r="58004" spans="4:5">
      <c r="D58004" s="122"/>
      <c r="E58004" s="122"/>
    </row>
    <row r="58005" spans="4:5">
      <c r="D58005" s="122"/>
      <c r="E58005" s="122"/>
    </row>
    <row r="58006" spans="4:5">
      <c r="D58006" s="122"/>
      <c r="E58006" s="122"/>
    </row>
    <row r="58007" spans="4:5">
      <c r="D58007" s="122"/>
      <c r="E58007" s="122"/>
    </row>
    <row r="58008" spans="4:5">
      <c r="D58008" s="122"/>
      <c r="E58008" s="122"/>
    </row>
    <row r="58009" spans="4:5">
      <c r="D58009" s="122"/>
      <c r="E58009" s="122"/>
    </row>
    <row r="58010" spans="4:5">
      <c r="D58010" s="122"/>
      <c r="E58010" s="122"/>
    </row>
    <row r="58011" spans="4:5">
      <c r="D58011" s="122"/>
      <c r="E58011" s="122"/>
    </row>
    <row r="58012" spans="4:5">
      <c r="D58012" s="122"/>
      <c r="E58012" s="122"/>
    </row>
    <row r="58013" spans="4:5">
      <c r="D58013" s="122"/>
      <c r="E58013" s="122"/>
    </row>
    <row r="58014" spans="4:5">
      <c r="D58014" s="122"/>
      <c r="E58014" s="122"/>
    </row>
    <row r="58015" spans="4:5">
      <c r="D58015" s="122"/>
      <c r="E58015" s="122"/>
    </row>
    <row r="58016" spans="4:5">
      <c r="D58016" s="122"/>
      <c r="E58016" s="122"/>
    </row>
    <row r="58017" spans="4:5">
      <c r="D58017" s="122"/>
      <c r="E58017" s="122"/>
    </row>
    <row r="58018" spans="4:5">
      <c r="D58018" s="122"/>
      <c r="E58018" s="122"/>
    </row>
    <row r="58019" spans="4:5">
      <c r="D58019" s="122"/>
      <c r="E58019" s="122"/>
    </row>
    <row r="58020" spans="4:5">
      <c r="D58020" s="122"/>
      <c r="E58020" s="122"/>
    </row>
    <row r="58021" spans="4:5">
      <c r="D58021" s="122"/>
      <c r="E58021" s="122"/>
    </row>
    <row r="58022" spans="4:5">
      <c r="D58022" s="122"/>
      <c r="E58022" s="122"/>
    </row>
    <row r="58023" spans="4:5">
      <c r="D58023" s="122"/>
      <c r="E58023" s="122"/>
    </row>
    <row r="58024" spans="4:5">
      <c r="D58024" s="122"/>
      <c r="E58024" s="122"/>
    </row>
    <row r="58025" spans="4:5">
      <c r="D58025" s="122"/>
      <c r="E58025" s="122"/>
    </row>
    <row r="58026" spans="4:5">
      <c r="D58026" s="122"/>
      <c r="E58026" s="122"/>
    </row>
    <row r="58027" spans="4:5">
      <c r="D58027" s="122"/>
      <c r="E58027" s="122"/>
    </row>
    <row r="58028" spans="4:5">
      <c r="D58028" s="122"/>
      <c r="E58028" s="122"/>
    </row>
    <row r="58029" spans="4:5">
      <c r="D58029" s="122"/>
      <c r="E58029" s="122"/>
    </row>
    <row r="58030" spans="4:5">
      <c r="D58030" s="122"/>
      <c r="E58030" s="122"/>
    </row>
    <row r="58031" spans="4:5">
      <c r="D58031" s="122"/>
      <c r="E58031" s="122"/>
    </row>
    <row r="58032" spans="4:5">
      <c r="D58032" s="122"/>
      <c r="E58032" s="122"/>
    </row>
    <row r="58033" spans="4:5">
      <c r="D58033" s="122"/>
      <c r="E58033" s="122"/>
    </row>
    <row r="58034" spans="4:5">
      <c r="D58034" s="122"/>
      <c r="E58034" s="122"/>
    </row>
    <row r="58035" spans="4:5">
      <c r="D58035" s="122"/>
      <c r="E58035" s="122"/>
    </row>
    <row r="58036" spans="4:5">
      <c r="D58036" s="122"/>
      <c r="E58036" s="122"/>
    </row>
    <row r="58037" spans="4:5">
      <c r="D58037" s="122"/>
      <c r="E58037" s="122"/>
    </row>
    <row r="58038" spans="4:5">
      <c r="D58038" s="122"/>
      <c r="E58038" s="122"/>
    </row>
    <row r="58039" spans="4:5">
      <c r="D58039" s="122"/>
      <c r="E58039" s="122"/>
    </row>
    <row r="58040" spans="4:5">
      <c r="D58040" s="122"/>
      <c r="E58040" s="122"/>
    </row>
    <row r="58041" spans="4:5">
      <c r="D58041" s="122"/>
      <c r="E58041" s="122"/>
    </row>
    <row r="58042" spans="4:5">
      <c r="D58042" s="122"/>
      <c r="E58042" s="122"/>
    </row>
    <row r="58043" spans="4:5">
      <c r="D58043" s="122"/>
      <c r="E58043" s="122"/>
    </row>
    <row r="58044" spans="4:5">
      <c r="D58044" s="122"/>
      <c r="E58044" s="122"/>
    </row>
    <row r="58045" spans="4:5">
      <c r="D58045" s="122"/>
      <c r="E58045" s="122"/>
    </row>
    <row r="58046" spans="4:5">
      <c r="D58046" s="122"/>
      <c r="E58046" s="122"/>
    </row>
    <row r="58047" spans="4:5">
      <c r="D58047" s="122"/>
      <c r="E58047" s="122"/>
    </row>
    <row r="58048" spans="4:5">
      <c r="D58048" s="122"/>
      <c r="E58048" s="122"/>
    </row>
    <row r="58049" spans="4:5">
      <c r="D58049" s="122"/>
      <c r="E58049" s="122"/>
    </row>
    <row r="58050" spans="4:5">
      <c r="D58050" s="122"/>
      <c r="E58050" s="122"/>
    </row>
    <row r="58051" spans="4:5">
      <c r="D58051" s="122"/>
      <c r="E58051" s="122"/>
    </row>
    <row r="58052" spans="4:5">
      <c r="D58052" s="122"/>
      <c r="E58052" s="122"/>
    </row>
    <row r="58053" spans="4:5">
      <c r="D58053" s="122"/>
      <c r="E58053" s="122"/>
    </row>
    <row r="58054" spans="4:5">
      <c r="D58054" s="122"/>
      <c r="E58054" s="122"/>
    </row>
    <row r="58055" spans="4:5">
      <c r="D58055" s="122"/>
      <c r="E58055" s="122"/>
    </row>
    <row r="58056" spans="4:5">
      <c r="D58056" s="122"/>
      <c r="E58056" s="122"/>
    </row>
    <row r="58057" spans="4:5">
      <c r="D58057" s="122"/>
      <c r="E58057" s="122"/>
    </row>
    <row r="58058" spans="4:5">
      <c r="D58058" s="122"/>
      <c r="E58058" s="122"/>
    </row>
    <row r="58059" spans="4:5">
      <c r="D58059" s="122"/>
      <c r="E58059" s="122"/>
    </row>
    <row r="58060" spans="4:5">
      <c r="D58060" s="122"/>
      <c r="E58060" s="122"/>
    </row>
    <row r="58061" spans="4:5">
      <c r="D58061" s="122"/>
      <c r="E58061" s="122"/>
    </row>
    <row r="58062" spans="4:5">
      <c r="D58062" s="122"/>
      <c r="E58062" s="122"/>
    </row>
    <row r="58063" spans="4:5">
      <c r="D58063" s="122"/>
      <c r="E58063" s="122"/>
    </row>
    <row r="58064" spans="4:5">
      <c r="D58064" s="122"/>
      <c r="E58064" s="122"/>
    </row>
    <row r="58065" spans="4:5">
      <c r="D58065" s="122"/>
      <c r="E58065" s="122"/>
    </row>
    <row r="58066" spans="4:5">
      <c r="D58066" s="122"/>
      <c r="E58066" s="122"/>
    </row>
    <row r="58067" spans="4:5">
      <c r="D58067" s="122"/>
      <c r="E58067" s="122"/>
    </row>
    <row r="58068" spans="4:5">
      <c r="D58068" s="122"/>
      <c r="E58068" s="122"/>
    </row>
    <row r="58069" spans="4:5">
      <c r="D58069" s="122"/>
      <c r="E58069" s="122"/>
    </row>
    <row r="58070" spans="4:5">
      <c r="D58070" s="122"/>
      <c r="E58070" s="122"/>
    </row>
    <row r="58071" spans="4:5">
      <c r="D58071" s="122"/>
      <c r="E58071" s="122"/>
    </row>
    <row r="58072" spans="4:5">
      <c r="D58072" s="122"/>
      <c r="E58072" s="122"/>
    </row>
    <row r="58073" spans="4:5">
      <c r="D58073" s="122"/>
      <c r="E58073" s="122"/>
    </row>
    <row r="58074" spans="4:5">
      <c r="D58074" s="122"/>
      <c r="E58074" s="122"/>
    </row>
    <row r="58075" spans="4:5">
      <c r="D58075" s="122"/>
      <c r="E58075" s="122"/>
    </row>
    <row r="58076" spans="4:5">
      <c r="D58076" s="122"/>
      <c r="E58076" s="122"/>
    </row>
    <row r="58077" spans="4:5">
      <c r="D58077" s="122"/>
      <c r="E58077" s="122"/>
    </row>
    <row r="58078" spans="4:5">
      <c r="D58078" s="122"/>
      <c r="E58078" s="122"/>
    </row>
    <row r="58079" spans="4:5">
      <c r="D58079" s="122"/>
      <c r="E58079" s="122"/>
    </row>
    <row r="58080" spans="4:5">
      <c r="D58080" s="122"/>
      <c r="E58080" s="122"/>
    </row>
    <row r="58081" spans="4:5">
      <c r="D58081" s="122"/>
      <c r="E58081" s="122"/>
    </row>
    <row r="58082" spans="4:5">
      <c r="D58082" s="122"/>
      <c r="E58082" s="122"/>
    </row>
    <row r="58083" spans="4:5">
      <c r="D58083" s="122"/>
      <c r="E58083" s="122"/>
    </row>
    <row r="58084" spans="4:5">
      <c r="D58084" s="122"/>
      <c r="E58084" s="122"/>
    </row>
    <row r="58085" spans="4:5">
      <c r="D58085" s="122"/>
      <c r="E58085" s="122"/>
    </row>
    <row r="58086" spans="4:5">
      <c r="D58086" s="122"/>
      <c r="E58086" s="122"/>
    </row>
    <row r="58087" spans="4:5">
      <c r="D58087" s="122"/>
      <c r="E58087" s="122"/>
    </row>
    <row r="58088" spans="4:5">
      <c r="D58088" s="122"/>
      <c r="E58088" s="122"/>
    </row>
    <row r="58089" spans="4:5">
      <c r="D58089" s="122"/>
      <c r="E58089" s="122"/>
    </row>
    <row r="58090" spans="4:5">
      <c r="D58090" s="122"/>
      <c r="E58090" s="122"/>
    </row>
    <row r="58091" spans="4:5">
      <c r="D58091" s="122"/>
      <c r="E58091" s="122"/>
    </row>
    <row r="58092" spans="4:5">
      <c r="D58092" s="122"/>
      <c r="E58092" s="122"/>
    </row>
    <row r="58093" spans="4:5">
      <c r="D58093" s="122"/>
      <c r="E58093" s="122"/>
    </row>
    <row r="58094" spans="4:5">
      <c r="D58094" s="122"/>
      <c r="E58094" s="122"/>
    </row>
    <row r="58095" spans="4:5">
      <c r="D58095" s="122"/>
      <c r="E58095" s="122"/>
    </row>
    <row r="58096" spans="4:5">
      <c r="D58096" s="122"/>
      <c r="E58096" s="122"/>
    </row>
    <row r="58097" spans="4:5">
      <c r="D58097" s="122"/>
      <c r="E58097" s="122"/>
    </row>
    <row r="58098" spans="4:5">
      <c r="D58098" s="122"/>
      <c r="E58098" s="122"/>
    </row>
    <row r="58099" spans="4:5">
      <c r="D58099" s="122"/>
      <c r="E58099" s="122"/>
    </row>
    <row r="58100" spans="4:5">
      <c r="D58100" s="122"/>
      <c r="E58100" s="122"/>
    </row>
    <row r="58101" spans="4:5">
      <c r="D58101" s="122"/>
      <c r="E58101" s="122"/>
    </row>
    <row r="58102" spans="4:5">
      <c r="D58102" s="122"/>
      <c r="E58102" s="122"/>
    </row>
    <row r="58103" spans="4:5">
      <c r="D58103" s="122"/>
      <c r="E58103" s="122"/>
    </row>
    <row r="58104" spans="4:5">
      <c r="D58104" s="122"/>
      <c r="E58104" s="122"/>
    </row>
    <row r="58105" spans="4:5">
      <c r="D58105" s="122"/>
      <c r="E58105" s="122"/>
    </row>
    <row r="58106" spans="4:5">
      <c r="D58106" s="122"/>
      <c r="E58106" s="122"/>
    </row>
    <row r="58107" spans="4:5">
      <c r="D58107" s="122"/>
      <c r="E58107" s="122"/>
    </row>
    <row r="58108" spans="4:5">
      <c r="D58108" s="122"/>
      <c r="E58108" s="122"/>
    </row>
    <row r="58109" spans="4:5">
      <c r="D58109" s="122"/>
      <c r="E58109" s="122"/>
    </row>
    <row r="58110" spans="4:5">
      <c r="D58110" s="122"/>
      <c r="E58110" s="122"/>
    </row>
    <row r="58111" spans="4:5">
      <c r="D58111" s="122"/>
      <c r="E58111" s="122"/>
    </row>
    <row r="58112" spans="4:5">
      <c r="D58112" s="122"/>
      <c r="E58112" s="122"/>
    </row>
    <row r="58113" spans="4:5">
      <c r="D58113" s="122"/>
      <c r="E58113" s="122"/>
    </row>
    <row r="58114" spans="4:5">
      <c r="D58114" s="122"/>
      <c r="E58114" s="122"/>
    </row>
    <row r="58115" spans="4:5">
      <c r="D58115" s="122"/>
      <c r="E58115" s="122"/>
    </row>
    <row r="58116" spans="4:5">
      <c r="D58116" s="122"/>
      <c r="E58116" s="122"/>
    </row>
    <row r="58117" spans="4:5">
      <c r="D58117" s="122"/>
      <c r="E58117" s="122"/>
    </row>
    <row r="58118" spans="4:5">
      <c r="D58118" s="122"/>
      <c r="E58118" s="122"/>
    </row>
    <row r="58119" spans="4:5">
      <c r="D58119" s="122"/>
      <c r="E58119" s="122"/>
    </row>
    <row r="58120" spans="4:5">
      <c r="D58120" s="122"/>
      <c r="E58120" s="122"/>
    </row>
    <row r="58121" spans="4:5">
      <c r="D58121" s="122"/>
      <c r="E58121" s="122"/>
    </row>
    <row r="58122" spans="4:5">
      <c r="D58122" s="122"/>
      <c r="E58122" s="122"/>
    </row>
    <row r="58123" spans="4:5">
      <c r="D58123" s="122"/>
      <c r="E58123" s="122"/>
    </row>
    <row r="58124" spans="4:5">
      <c r="D58124" s="122"/>
      <c r="E58124" s="122"/>
    </row>
    <row r="58125" spans="4:5">
      <c r="D58125" s="122"/>
      <c r="E58125" s="122"/>
    </row>
    <row r="58126" spans="4:5">
      <c r="D58126" s="122"/>
      <c r="E58126" s="122"/>
    </row>
    <row r="58127" spans="4:5">
      <c r="D58127" s="122"/>
      <c r="E58127" s="122"/>
    </row>
    <row r="58128" spans="4:5">
      <c r="D58128" s="122"/>
      <c r="E58128" s="122"/>
    </row>
    <row r="58129" spans="4:5">
      <c r="D58129" s="122"/>
      <c r="E58129" s="122"/>
    </row>
    <row r="58130" spans="4:5">
      <c r="D58130" s="122"/>
      <c r="E58130" s="122"/>
    </row>
    <row r="58131" spans="4:5">
      <c r="D58131" s="122"/>
      <c r="E58131" s="122"/>
    </row>
    <row r="58132" spans="4:5">
      <c r="D58132" s="122"/>
      <c r="E58132" s="122"/>
    </row>
    <row r="58133" spans="4:5">
      <c r="D58133" s="122"/>
      <c r="E58133" s="122"/>
    </row>
    <row r="58134" spans="4:5">
      <c r="D58134" s="122"/>
      <c r="E58134" s="122"/>
    </row>
    <row r="58135" spans="4:5">
      <c r="D58135" s="122"/>
      <c r="E58135" s="122"/>
    </row>
    <row r="58136" spans="4:5">
      <c r="D58136" s="122"/>
      <c r="E58136" s="122"/>
    </row>
    <row r="58137" spans="4:5">
      <c r="D58137" s="122"/>
      <c r="E58137" s="122"/>
    </row>
    <row r="58138" spans="4:5">
      <c r="D58138" s="122"/>
      <c r="E58138" s="122"/>
    </row>
    <row r="58139" spans="4:5">
      <c r="D58139" s="122"/>
      <c r="E58139" s="122"/>
    </row>
    <row r="58140" spans="4:5">
      <c r="D58140" s="122"/>
      <c r="E58140" s="122"/>
    </row>
    <row r="58141" spans="4:5">
      <c r="D58141" s="122"/>
      <c r="E58141" s="122"/>
    </row>
    <row r="58142" spans="4:5">
      <c r="D58142" s="122"/>
      <c r="E58142" s="122"/>
    </row>
    <row r="58143" spans="4:5">
      <c r="D58143" s="122"/>
      <c r="E58143" s="122"/>
    </row>
    <row r="58144" spans="4:5">
      <c r="D58144" s="122"/>
      <c r="E58144" s="122"/>
    </row>
    <row r="58145" spans="4:5">
      <c r="D58145" s="122"/>
      <c r="E58145" s="122"/>
    </row>
    <row r="58146" spans="4:5">
      <c r="D58146" s="122"/>
      <c r="E58146" s="122"/>
    </row>
    <row r="58147" spans="4:5">
      <c r="D58147" s="122"/>
      <c r="E58147" s="122"/>
    </row>
    <row r="58148" spans="4:5">
      <c r="D58148" s="122"/>
      <c r="E58148" s="122"/>
    </row>
    <row r="58149" spans="4:5">
      <c r="D58149" s="122"/>
      <c r="E58149" s="122"/>
    </row>
    <row r="58150" spans="4:5">
      <c r="D58150" s="122"/>
      <c r="E58150" s="122"/>
    </row>
    <row r="58151" spans="4:5">
      <c r="D58151" s="122"/>
      <c r="E58151" s="122"/>
    </row>
    <row r="58152" spans="4:5">
      <c r="D58152" s="122"/>
      <c r="E58152" s="122"/>
    </row>
    <row r="58153" spans="4:5">
      <c r="D58153" s="122"/>
      <c r="E58153" s="122"/>
    </row>
    <row r="58154" spans="4:5">
      <c r="D58154" s="122"/>
      <c r="E58154" s="122"/>
    </row>
    <row r="58155" spans="4:5">
      <c r="D58155" s="122"/>
      <c r="E58155" s="122"/>
    </row>
    <row r="58156" spans="4:5">
      <c r="D58156" s="122"/>
      <c r="E58156" s="122"/>
    </row>
    <row r="58157" spans="4:5">
      <c r="D58157" s="122"/>
      <c r="E58157" s="122"/>
    </row>
    <row r="58158" spans="4:5">
      <c r="D58158" s="122"/>
      <c r="E58158" s="122"/>
    </row>
    <row r="58159" spans="4:5">
      <c r="D58159" s="122"/>
      <c r="E58159" s="122"/>
    </row>
    <row r="58160" spans="4:5">
      <c r="D58160" s="122"/>
      <c r="E58160" s="122"/>
    </row>
    <row r="58161" spans="4:5">
      <c r="D58161" s="122"/>
      <c r="E58161" s="122"/>
    </row>
    <row r="58162" spans="4:5">
      <c r="D58162" s="122"/>
      <c r="E58162" s="122"/>
    </row>
    <row r="58163" spans="4:5">
      <c r="D58163" s="122"/>
      <c r="E58163" s="122"/>
    </row>
    <row r="58164" spans="4:5">
      <c r="D58164" s="122"/>
      <c r="E58164" s="122"/>
    </row>
    <row r="58165" spans="4:5">
      <c r="D58165" s="122"/>
      <c r="E58165" s="122"/>
    </row>
    <row r="58166" spans="4:5">
      <c r="D58166" s="122"/>
      <c r="E58166" s="122"/>
    </row>
    <row r="58167" spans="4:5">
      <c r="D58167" s="122"/>
      <c r="E58167" s="122"/>
    </row>
    <row r="58168" spans="4:5">
      <c r="D58168" s="122"/>
      <c r="E58168" s="122"/>
    </row>
    <row r="58169" spans="4:5">
      <c r="D58169" s="122"/>
      <c r="E58169" s="122"/>
    </row>
    <row r="58170" spans="4:5">
      <c r="D58170" s="122"/>
      <c r="E58170" s="122"/>
    </row>
    <row r="58171" spans="4:5">
      <c r="D58171" s="122"/>
      <c r="E58171" s="122"/>
    </row>
    <row r="58172" spans="4:5">
      <c r="D58172" s="122"/>
      <c r="E58172" s="122"/>
    </row>
    <row r="58173" spans="4:5">
      <c r="D58173" s="122"/>
      <c r="E58173" s="122"/>
    </row>
    <row r="58174" spans="4:5">
      <c r="D58174" s="122"/>
      <c r="E58174" s="122"/>
    </row>
    <row r="58175" spans="4:5">
      <c r="D58175" s="122"/>
      <c r="E58175" s="122"/>
    </row>
    <row r="58176" spans="4:5">
      <c r="D58176" s="122"/>
      <c r="E58176" s="122"/>
    </row>
    <row r="58177" spans="4:5">
      <c r="D58177" s="122"/>
      <c r="E58177" s="122"/>
    </row>
    <row r="58178" spans="4:5">
      <c r="D58178" s="122"/>
      <c r="E58178" s="122"/>
    </row>
    <row r="58179" spans="4:5">
      <c r="D58179" s="122"/>
      <c r="E58179" s="122"/>
    </row>
    <row r="58180" spans="4:5">
      <c r="D58180" s="122"/>
      <c r="E58180" s="122"/>
    </row>
    <row r="58181" spans="4:5">
      <c r="D58181" s="122"/>
      <c r="E58181" s="122"/>
    </row>
    <row r="58182" spans="4:5">
      <c r="D58182" s="122"/>
      <c r="E58182" s="122"/>
    </row>
    <row r="58183" spans="4:5">
      <c r="D58183" s="122"/>
      <c r="E58183" s="122"/>
    </row>
    <row r="58184" spans="4:5">
      <c r="D58184" s="122"/>
      <c r="E58184" s="122"/>
    </row>
    <row r="58185" spans="4:5">
      <c r="D58185" s="122"/>
      <c r="E58185" s="122"/>
    </row>
    <row r="58186" spans="4:5">
      <c r="D58186" s="122"/>
      <c r="E58186" s="122"/>
    </row>
    <row r="58187" spans="4:5">
      <c r="D58187" s="122"/>
      <c r="E58187" s="122"/>
    </row>
    <row r="58188" spans="4:5">
      <c r="D58188" s="122"/>
      <c r="E58188" s="122"/>
    </row>
    <row r="58189" spans="4:5">
      <c r="D58189" s="122"/>
      <c r="E58189" s="122"/>
    </row>
    <row r="58190" spans="4:5">
      <c r="D58190" s="122"/>
      <c r="E58190" s="122"/>
    </row>
    <row r="58191" spans="4:5">
      <c r="D58191" s="122"/>
      <c r="E58191" s="122"/>
    </row>
    <row r="58192" spans="4:5">
      <c r="D58192" s="122"/>
      <c r="E58192" s="122"/>
    </row>
    <row r="58193" spans="4:5">
      <c r="D58193" s="122"/>
      <c r="E58193" s="122"/>
    </row>
    <row r="58194" spans="4:5">
      <c r="D58194" s="122"/>
      <c r="E58194" s="122"/>
    </row>
    <row r="58195" spans="4:5">
      <c r="D58195" s="122"/>
      <c r="E58195" s="122"/>
    </row>
    <row r="58196" spans="4:5">
      <c r="D58196" s="122"/>
      <c r="E58196" s="122"/>
    </row>
    <row r="58197" spans="4:5">
      <c r="D58197" s="122"/>
      <c r="E58197" s="122"/>
    </row>
    <row r="58198" spans="4:5">
      <c r="D58198" s="122"/>
      <c r="E58198" s="122"/>
    </row>
    <row r="58199" spans="4:5">
      <c r="D58199" s="122"/>
      <c r="E58199" s="122"/>
    </row>
    <row r="58200" spans="4:5">
      <c r="D58200" s="122"/>
      <c r="E58200" s="122"/>
    </row>
    <row r="58201" spans="4:5">
      <c r="D58201" s="122"/>
      <c r="E58201" s="122"/>
    </row>
    <row r="58202" spans="4:5">
      <c r="D58202" s="122"/>
      <c r="E58202" s="122"/>
    </row>
    <row r="58203" spans="4:5">
      <c r="D58203" s="122"/>
      <c r="E58203" s="122"/>
    </row>
    <row r="58204" spans="4:5">
      <c r="D58204" s="122"/>
      <c r="E58204" s="122"/>
    </row>
    <row r="58205" spans="4:5">
      <c r="D58205" s="122"/>
      <c r="E58205" s="122"/>
    </row>
    <row r="58206" spans="4:5">
      <c r="D58206" s="122"/>
      <c r="E58206" s="122"/>
    </row>
    <row r="58207" spans="4:5">
      <c r="D58207" s="122"/>
      <c r="E58207" s="122"/>
    </row>
    <row r="58208" spans="4:5">
      <c r="D58208" s="122"/>
      <c r="E58208" s="122"/>
    </row>
    <row r="58209" spans="4:5">
      <c r="D58209" s="122"/>
      <c r="E58209" s="122"/>
    </row>
    <row r="58210" spans="4:5">
      <c r="D58210" s="122"/>
      <c r="E58210" s="122"/>
    </row>
    <row r="58211" spans="4:5">
      <c r="D58211" s="122"/>
      <c r="E58211" s="122"/>
    </row>
    <row r="58212" spans="4:5">
      <c r="D58212" s="122"/>
      <c r="E58212" s="122"/>
    </row>
    <row r="58213" spans="4:5">
      <c r="D58213" s="122"/>
      <c r="E58213" s="122"/>
    </row>
    <row r="58214" spans="4:5">
      <c r="D58214" s="122"/>
      <c r="E58214" s="122"/>
    </row>
    <row r="58215" spans="4:5">
      <c r="D58215" s="122"/>
      <c r="E58215" s="122"/>
    </row>
    <row r="58216" spans="4:5">
      <c r="D58216" s="122"/>
      <c r="E58216" s="122"/>
    </row>
    <row r="58217" spans="4:5">
      <c r="D58217" s="122"/>
      <c r="E58217" s="122"/>
    </row>
    <row r="58218" spans="4:5">
      <c r="D58218" s="122"/>
      <c r="E58218" s="122"/>
    </row>
    <row r="58219" spans="4:5">
      <c r="D58219" s="122"/>
      <c r="E58219" s="122"/>
    </row>
    <row r="58220" spans="4:5">
      <c r="D58220" s="122"/>
      <c r="E58220" s="122"/>
    </row>
    <row r="58221" spans="4:5">
      <c r="D58221" s="122"/>
      <c r="E58221" s="122"/>
    </row>
    <row r="58222" spans="4:5">
      <c r="D58222" s="122"/>
      <c r="E58222" s="122"/>
    </row>
    <row r="58223" spans="4:5">
      <c r="D58223" s="122"/>
      <c r="E58223" s="122"/>
    </row>
    <row r="58224" spans="4:5">
      <c r="D58224" s="122"/>
      <c r="E58224" s="122"/>
    </row>
    <row r="58225" spans="4:5">
      <c r="D58225" s="122"/>
      <c r="E58225" s="122"/>
    </row>
    <row r="58226" spans="4:5">
      <c r="D58226" s="122"/>
      <c r="E58226" s="122"/>
    </row>
    <row r="58227" spans="4:5">
      <c r="D58227" s="122"/>
      <c r="E58227" s="122"/>
    </row>
    <row r="58228" spans="4:5">
      <c r="D58228" s="122"/>
      <c r="E58228" s="122"/>
    </row>
    <row r="58229" spans="4:5">
      <c r="D58229" s="122"/>
      <c r="E58229" s="122"/>
    </row>
    <row r="58230" spans="4:5">
      <c r="D58230" s="122"/>
      <c r="E58230" s="122"/>
    </row>
    <row r="58231" spans="4:5">
      <c r="D58231" s="122"/>
      <c r="E58231" s="122"/>
    </row>
    <row r="58232" spans="4:5">
      <c r="D58232" s="122"/>
      <c r="E58232" s="122"/>
    </row>
    <row r="58233" spans="4:5">
      <c r="D58233" s="122"/>
      <c r="E58233" s="122"/>
    </row>
    <row r="58234" spans="4:5">
      <c r="D58234" s="122"/>
      <c r="E58234" s="122"/>
    </row>
    <row r="58235" spans="4:5">
      <c r="D58235" s="122"/>
      <c r="E58235" s="122"/>
    </row>
    <row r="58236" spans="4:5">
      <c r="D58236" s="122"/>
      <c r="E58236" s="122"/>
    </row>
    <row r="58237" spans="4:5">
      <c r="D58237" s="122"/>
      <c r="E58237" s="122"/>
    </row>
    <row r="58238" spans="4:5">
      <c r="D58238" s="122"/>
      <c r="E58238" s="122"/>
    </row>
    <row r="58239" spans="4:5">
      <c r="D58239" s="122"/>
      <c r="E58239" s="122"/>
    </row>
    <row r="58240" spans="4:5">
      <c r="D58240" s="122"/>
      <c r="E58240" s="122"/>
    </row>
    <row r="58241" spans="4:5">
      <c r="D58241" s="122"/>
      <c r="E58241" s="122"/>
    </row>
    <row r="58242" spans="4:5">
      <c r="D58242" s="122"/>
      <c r="E58242" s="122"/>
    </row>
    <row r="58243" spans="4:5">
      <c r="D58243" s="122"/>
      <c r="E58243" s="122"/>
    </row>
    <row r="58244" spans="4:5">
      <c r="D58244" s="122"/>
      <c r="E58244" s="122"/>
    </row>
    <row r="58245" spans="4:5">
      <c r="D58245" s="122"/>
      <c r="E58245" s="122"/>
    </row>
    <row r="58246" spans="4:5">
      <c r="D58246" s="122"/>
      <c r="E58246" s="122"/>
    </row>
    <row r="58247" spans="4:5">
      <c r="D58247" s="122"/>
      <c r="E58247" s="122"/>
    </row>
    <row r="58248" spans="4:5">
      <c r="D58248" s="122"/>
      <c r="E58248" s="122"/>
    </row>
    <row r="58249" spans="4:5">
      <c r="D58249" s="122"/>
      <c r="E58249" s="122"/>
    </row>
    <row r="58250" spans="4:5">
      <c r="D58250" s="122"/>
      <c r="E58250" s="122"/>
    </row>
    <row r="58251" spans="4:5">
      <c r="D58251" s="122"/>
      <c r="E58251" s="122"/>
    </row>
    <row r="58252" spans="4:5">
      <c r="D58252" s="122"/>
      <c r="E58252" s="122"/>
    </row>
    <row r="58253" spans="4:5">
      <c r="D58253" s="122"/>
      <c r="E58253" s="122"/>
    </row>
    <row r="58254" spans="4:5">
      <c r="D58254" s="122"/>
      <c r="E58254" s="122"/>
    </row>
    <row r="58255" spans="4:5">
      <c r="D58255" s="122"/>
      <c r="E58255" s="122"/>
    </row>
    <row r="58256" spans="4:5">
      <c r="D58256" s="122"/>
      <c r="E58256" s="122"/>
    </row>
    <row r="58257" spans="4:5">
      <c r="D58257" s="122"/>
      <c r="E58257" s="122"/>
    </row>
    <row r="58258" spans="4:5">
      <c r="D58258" s="122"/>
      <c r="E58258" s="122"/>
    </row>
    <row r="58259" spans="4:5">
      <c r="D58259" s="122"/>
      <c r="E58259" s="122"/>
    </row>
    <row r="58260" spans="4:5">
      <c r="D58260" s="122"/>
      <c r="E58260" s="122"/>
    </row>
    <row r="58261" spans="4:5">
      <c r="D58261" s="122"/>
      <c r="E58261" s="122"/>
    </row>
    <row r="58262" spans="4:5">
      <c r="D58262" s="122"/>
      <c r="E58262" s="122"/>
    </row>
    <row r="58263" spans="4:5">
      <c r="D58263" s="122"/>
      <c r="E58263" s="122"/>
    </row>
    <row r="58264" spans="4:5">
      <c r="D58264" s="122"/>
      <c r="E58264" s="122"/>
    </row>
    <row r="58265" spans="4:5">
      <c r="D58265" s="122"/>
      <c r="E58265" s="122"/>
    </row>
    <row r="58266" spans="4:5">
      <c r="D58266" s="122"/>
      <c r="E58266" s="122"/>
    </row>
    <row r="58267" spans="4:5">
      <c r="D58267" s="122"/>
      <c r="E58267" s="122"/>
    </row>
    <row r="58268" spans="4:5">
      <c r="D58268" s="122"/>
      <c r="E58268" s="122"/>
    </row>
    <row r="58269" spans="4:5">
      <c r="D58269" s="122"/>
      <c r="E58269" s="122"/>
    </row>
    <row r="58270" spans="4:5">
      <c r="D58270" s="122"/>
      <c r="E58270" s="122"/>
    </row>
    <row r="58271" spans="4:5">
      <c r="D58271" s="122"/>
      <c r="E58271" s="122"/>
    </row>
    <row r="58272" spans="4:5">
      <c r="D58272" s="122"/>
      <c r="E58272" s="122"/>
    </row>
    <row r="58273" spans="4:5">
      <c r="D58273" s="122"/>
      <c r="E58273" s="122"/>
    </row>
    <row r="58274" spans="4:5">
      <c r="D58274" s="122"/>
      <c r="E58274" s="122"/>
    </row>
    <row r="58275" spans="4:5">
      <c r="D58275" s="122"/>
      <c r="E58275" s="122"/>
    </row>
    <row r="58276" spans="4:5">
      <c r="D58276" s="122"/>
      <c r="E58276" s="122"/>
    </row>
    <row r="58277" spans="4:5">
      <c r="D58277" s="122"/>
      <c r="E58277" s="122"/>
    </row>
    <row r="58278" spans="4:5">
      <c r="D58278" s="122"/>
      <c r="E58278" s="122"/>
    </row>
    <row r="58279" spans="4:5">
      <c r="D58279" s="122"/>
      <c r="E58279" s="122"/>
    </row>
    <row r="58280" spans="4:5">
      <c r="D58280" s="122"/>
      <c r="E58280" s="122"/>
    </row>
    <row r="58281" spans="4:5">
      <c r="D58281" s="122"/>
      <c r="E58281" s="122"/>
    </row>
    <row r="58282" spans="4:5">
      <c r="D58282" s="122"/>
      <c r="E58282" s="122"/>
    </row>
    <row r="58283" spans="4:5">
      <c r="D58283" s="122"/>
      <c r="E58283" s="122"/>
    </row>
    <row r="58284" spans="4:5">
      <c r="D58284" s="122"/>
      <c r="E58284" s="122"/>
    </row>
    <row r="58285" spans="4:5">
      <c r="D58285" s="122"/>
      <c r="E58285" s="122"/>
    </row>
    <row r="58286" spans="4:5">
      <c r="D58286" s="122"/>
      <c r="E58286" s="122"/>
    </row>
    <row r="58287" spans="4:5">
      <c r="D58287" s="122"/>
      <c r="E58287" s="122"/>
    </row>
    <row r="58288" spans="4:5">
      <c r="D58288" s="122"/>
      <c r="E58288" s="122"/>
    </row>
    <row r="58289" spans="4:5">
      <c r="D58289" s="122"/>
      <c r="E58289" s="122"/>
    </row>
    <row r="58290" spans="4:5">
      <c r="D58290" s="122"/>
      <c r="E58290" s="122"/>
    </row>
    <row r="58291" spans="4:5">
      <c r="D58291" s="122"/>
      <c r="E58291" s="122"/>
    </row>
    <row r="58292" spans="4:5">
      <c r="D58292" s="122"/>
      <c r="E58292" s="122"/>
    </row>
    <row r="58293" spans="4:5">
      <c r="D58293" s="122"/>
      <c r="E58293" s="122"/>
    </row>
    <row r="58294" spans="4:5">
      <c r="D58294" s="122"/>
      <c r="E58294" s="122"/>
    </row>
    <row r="58295" spans="4:5">
      <c r="D58295" s="122"/>
      <c r="E58295" s="122"/>
    </row>
    <row r="58296" spans="4:5">
      <c r="D58296" s="122"/>
      <c r="E58296" s="122"/>
    </row>
    <row r="58297" spans="4:5">
      <c r="D58297" s="122"/>
      <c r="E58297" s="122"/>
    </row>
    <row r="58298" spans="4:5">
      <c r="D58298" s="122"/>
      <c r="E58298" s="122"/>
    </row>
    <row r="58299" spans="4:5">
      <c r="D58299" s="122"/>
      <c r="E58299" s="122"/>
    </row>
    <row r="58300" spans="4:5">
      <c r="D58300" s="122"/>
      <c r="E58300" s="122"/>
    </row>
    <row r="58301" spans="4:5">
      <c r="D58301" s="122"/>
      <c r="E58301" s="122"/>
    </row>
    <row r="58302" spans="4:5">
      <c r="D58302" s="122"/>
      <c r="E58302" s="122"/>
    </row>
    <row r="58303" spans="4:5">
      <c r="D58303" s="122"/>
      <c r="E58303" s="122"/>
    </row>
    <row r="58304" spans="4:5">
      <c r="D58304" s="122"/>
      <c r="E58304" s="122"/>
    </row>
    <row r="58305" spans="4:5">
      <c r="D58305" s="122"/>
      <c r="E58305" s="122"/>
    </row>
    <row r="58306" spans="4:5">
      <c r="D58306" s="122"/>
      <c r="E58306" s="122"/>
    </row>
    <row r="58307" spans="4:5">
      <c r="D58307" s="122"/>
      <c r="E58307" s="122"/>
    </row>
    <row r="58308" spans="4:5">
      <c r="D58308" s="122"/>
      <c r="E58308" s="122"/>
    </row>
    <row r="58309" spans="4:5">
      <c r="D58309" s="122"/>
      <c r="E58309" s="122"/>
    </row>
    <row r="58310" spans="4:5">
      <c r="D58310" s="122"/>
      <c r="E58310" s="122"/>
    </row>
    <row r="58311" spans="4:5">
      <c r="D58311" s="122"/>
      <c r="E58311" s="122"/>
    </row>
    <row r="58312" spans="4:5">
      <c r="D58312" s="122"/>
      <c r="E58312" s="122"/>
    </row>
    <row r="58313" spans="4:5">
      <c r="D58313" s="122"/>
      <c r="E58313" s="122"/>
    </row>
    <row r="58314" spans="4:5">
      <c r="D58314" s="122"/>
      <c r="E58314" s="122"/>
    </row>
    <row r="58315" spans="4:5">
      <c r="D58315" s="122"/>
      <c r="E58315" s="122"/>
    </row>
    <row r="58316" spans="4:5">
      <c r="D58316" s="122"/>
      <c r="E58316" s="122"/>
    </row>
    <row r="58317" spans="4:5">
      <c r="D58317" s="122"/>
      <c r="E58317" s="122"/>
    </row>
    <row r="58318" spans="4:5">
      <c r="D58318" s="122"/>
      <c r="E58318" s="122"/>
    </row>
    <row r="58319" spans="4:5">
      <c r="D58319" s="122"/>
      <c r="E58319" s="122"/>
    </row>
    <row r="58320" spans="4:5">
      <c r="D58320" s="122"/>
      <c r="E58320" s="122"/>
    </row>
    <row r="58321" spans="4:5">
      <c r="D58321" s="122"/>
      <c r="E58321" s="122"/>
    </row>
    <row r="58322" spans="4:5">
      <c r="D58322" s="122"/>
      <c r="E58322" s="122"/>
    </row>
    <row r="58323" spans="4:5">
      <c r="D58323" s="122"/>
      <c r="E58323" s="122"/>
    </row>
    <row r="58324" spans="4:5">
      <c r="D58324" s="122"/>
      <c r="E58324" s="122"/>
    </row>
    <row r="58325" spans="4:5">
      <c r="D58325" s="122"/>
      <c r="E58325" s="122"/>
    </row>
    <row r="58326" spans="4:5">
      <c r="D58326" s="122"/>
      <c r="E58326" s="122"/>
    </row>
    <row r="58327" spans="4:5">
      <c r="D58327" s="122"/>
      <c r="E58327" s="122"/>
    </row>
    <row r="58328" spans="4:5">
      <c r="D58328" s="122"/>
      <c r="E58328" s="122"/>
    </row>
    <row r="58329" spans="4:5">
      <c r="D58329" s="122"/>
      <c r="E58329" s="122"/>
    </row>
    <row r="58330" spans="4:5">
      <c r="D58330" s="122"/>
      <c r="E58330" s="122"/>
    </row>
    <row r="58331" spans="4:5">
      <c r="D58331" s="122"/>
      <c r="E58331" s="122"/>
    </row>
    <row r="58332" spans="4:5">
      <c r="D58332" s="122"/>
      <c r="E58332" s="122"/>
    </row>
    <row r="58333" spans="4:5">
      <c r="D58333" s="122"/>
      <c r="E58333" s="122"/>
    </row>
    <row r="58334" spans="4:5">
      <c r="D58334" s="122"/>
      <c r="E58334" s="122"/>
    </row>
    <row r="58335" spans="4:5">
      <c r="D58335" s="122"/>
      <c r="E58335" s="122"/>
    </row>
    <row r="58336" spans="4:5">
      <c r="D58336" s="122"/>
      <c r="E58336" s="122"/>
    </row>
    <row r="58337" spans="4:5">
      <c r="D58337" s="122"/>
      <c r="E58337" s="122"/>
    </row>
    <row r="58338" spans="4:5">
      <c r="D58338" s="122"/>
      <c r="E58338" s="122"/>
    </row>
    <row r="58339" spans="4:5">
      <c r="D58339" s="122"/>
      <c r="E58339" s="122"/>
    </row>
    <row r="58340" spans="4:5">
      <c r="D58340" s="122"/>
      <c r="E58340" s="122"/>
    </row>
    <row r="58341" spans="4:5">
      <c r="D58341" s="122"/>
      <c r="E58341" s="122"/>
    </row>
    <row r="58342" spans="4:5">
      <c r="D58342" s="122"/>
      <c r="E58342" s="122"/>
    </row>
    <row r="58343" spans="4:5">
      <c r="D58343" s="122"/>
      <c r="E58343" s="122"/>
    </row>
    <row r="58344" spans="4:5">
      <c r="D58344" s="122"/>
      <c r="E58344" s="122"/>
    </row>
    <row r="58345" spans="4:5">
      <c r="D58345" s="122"/>
      <c r="E58345" s="122"/>
    </row>
    <row r="58346" spans="4:5">
      <c r="D58346" s="122"/>
      <c r="E58346" s="122"/>
    </row>
    <row r="58347" spans="4:5">
      <c r="D58347" s="122"/>
      <c r="E58347" s="122"/>
    </row>
    <row r="58348" spans="4:5">
      <c r="D58348" s="122"/>
      <c r="E58348" s="122"/>
    </row>
    <row r="58349" spans="4:5">
      <c r="D58349" s="122"/>
      <c r="E58349" s="122"/>
    </row>
    <row r="58350" spans="4:5">
      <c r="D58350" s="122"/>
      <c r="E58350" s="122"/>
    </row>
    <row r="58351" spans="4:5">
      <c r="D58351" s="122"/>
      <c r="E58351" s="122"/>
    </row>
    <row r="58352" spans="4:5">
      <c r="D58352" s="122"/>
      <c r="E58352" s="122"/>
    </row>
    <row r="58353" spans="4:5">
      <c r="D58353" s="122"/>
      <c r="E58353" s="122"/>
    </row>
    <row r="58354" spans="4:5">
      <c r="D58354" s="122"/>
      <c r="E58354" s="122"/>
    </row>
    <row r="58355" spans="4:5">
      <c r="D58355" s="122"/>
      <c r="E58355" s="122"/>
    </row>
    <row r="58356" spans="4:5">
      <c r="D58356" s="122"/>
      <c r="E58356" s="122"/>
    </row>
    <row r="58357" spans="4:5">
      <c r="D58357" s="122"/>
      <c r="E58357" s="122"/>
    </row>
    <row r="58358" spans="4:5">
      <c r="D58358" s="122"/>
      <c r="E58358" s="122"/>
    </row>
    <row r="58359" spans="4:5">
      <c r="D58359" s="122"/>
      <c r="E58359" s="122"/>
    </row>
    <row r="58360" spans="4:5">
      <c r="D58360" s="122"/>
      <c r="E58360" s="122"/>
    </row>
    <row r="58361" spans="4:5">
      <c r="D58361" s="122"/>
      <c r="E58361" s="122"/>
    </row>
    <row r="58362" spans="4:5">
      <c r="D58362" s="122"/>
      <c r="E58362" s="122"/>
    </row>
    <row r="58363" spans="4:5">
      <c r="D58363" s="122"/>
      <c r="E58363" s="122"/>
    </row>
    <row r="58364" spans="4:5">
      <c r="D58364" s="122"/>
      <c r="E58364" s="122"/>
    </row>
    <row r="58365" spans="4:5">
      <c r="D58365" s="122"/>
      <c r="E58365" s="122"/>
    </row>
    <row r="58366" spans="4:5">
      <c r="D58366" s="122"/>
      <c r="E58366" s="122"/>
    </row>
    <row r="58367" spans="4:5">
      <c r="D58367" s="122"/>
      <c r="E58367" s="122"/>
    </row>
    <row r="58368" spans="4:5">
      <c r="D58368" s="122"/>
      <c r="E58368" s="122"/>
    </row>
    <row r="58369" spans="4:5">
      <c r="D58369" s="122"/>
      <c r="E58369" s="122"/>
    </row>
    <row r="58370" spans="4:5">
      <c r="D58370" s="122"/>
      <c r="E58370" s="122"/>
    </row>
    <row r="58371" spans="4:5">
      <c r="D58371" s="122"/>
      <c r="E58371" s="122"/>
    </row>
    <row r="58372" spans="4:5">
      <c r="D58372" s="122"/>
      <c r="E58372" s="122"/>
    </row>
    <row r="58373" spans="4:5">
      <c r="D58373" s="122"/>
      <c r="E58373" s="122"/>
    </row>
    <row r="58374" spans="4:5">
      <c r="D58374" s="122"/>
      <c r="E58374" s="122"/>
    </row>
    <row r="58375" spans="4:5">
      <c r="D58375" s="122"/>
      <c r="E58375" s="122"/>
    </row>
    <row r="58376" spans="4:5">
      <c r="D58376" s="122"/>
      <c r="E58376" s="122"/>
    </row>
    <row r="58377" spans="4:5">
      <c r="D58377" s="122"/>
      <c r="E58377" s="122"/>
    </row>
    <row r="58378" spans="4:5">
      <c r="D58378" s="122"/>
      <c r="E58378" s="122"/>
    </row>
    <row r="58379" spans="4:5">
      <c r="D58379" s="122"/>
      <c r="E58379" s="122"/>
    </row>
    <row r="58380" spans="4:5">
      <c r="D58380" s="122"/>
      <c r="E58380" s="122"/>
    </row>
    <row r="58381" spans="4:5">
      <c r="D58381" s="122"/>
      <c r="E58381" s="122"/>
    </row>
    <row r="58382" spans="4:5">
      <c r="D58382" s="122"/>
      <c r="E58382" s="122"/>
    </row>
    <row r="58383" spans="4:5">
      <c r="D58383" s="122"/>
      <c r="E58383" s="122"/>
    </row>
    <row r="58384" spans="4:5">
      <c r="D58384" s="122"/>
      <c r="E58384" s="122"/>
    </row>
    <row r="58385" spans="4:5">
      <c r="D58385" s="122"/>
      <c r="E58385" s="122"/>
    </row>
    <row r="58386" spans="4:5">
      <c r="D58386" s="122"/>
      <c r="E58386" s="122"/>
    </row>
    <row r="58387" spans="4:5">
      <c r="D58387" s="122"/>
      <c r="E58387" s="122"/>
    </row>
    <row r="58388" spans="4:5">
      <c r="D58388" s="122"/>
      <c r="E58388" s="122"/>
    </row>
    <row r="58389" spans="4:5">
      <c r="D58389" s="122"/>
      <c r="E58389" s="122"/>
    </row>
    <row r="58390" spans="4:5">
      <c r="D58390" s="122"/>
      <c r="E58390" s="122"/>
    </row>
    <row r="58391" spans="4:5">
      <c r="D58391" s="122"/>
      <c r="E58391" s="122"/>
    </row>
    <row r="58392" spans="4:5">
      <c r="D58392" s="122"/>
      <c r="E58392" s="122"/>
    </row>
    <row r="58393" spans="4:5">
      <c r="D58393" s="122"/>
      <c r="E58393" s="122"/>
    </row>
    <row r="58394" spans="4:5">
      <c r="D58394" s="122"/>
      <c r="E58394" s="122"/>
    </row>
    <row r="58395" spans="4:5">
      <c r="D58395" s="122"/>
      <c r="E58395" s="122"/>
    </row>
    <row r="58396" spans="4:5">
      <c r="D58396" s="122"/>
      <c r="E58396" s="122"/>
    </row>
    <row r="58397" spans="4:5">
      <c r="D58397" s="122"/>
      <c r="E58397" s="122"/>
    </row>
    <row r="58398" spans="4:5">
      <c r="D58398" s="122"/>
      <c r="E58398" s="122"/>
    </row>
    <row r="58399" spans="4:5">
      <c r="D58399" s="122"/>
      <c r="E58399" s="122"/>
    </row>
    <row r="58400" spans="4:5">
      <c r="D58400" s="122"/>
      <c r="E58400" s="122"/>
    </row>
    <row r="58401" spans="4:5">
      <c r="D58401" s="122"/>
      <c r="E58401" s="122"/>
    </row>
    <row r="58402" spans="4:5">
      <c r="D58402" s="122"/>
      <c r="E58402" s="122"/>
    </row>
    <row r="58403" spans="4:5">
      <c r="D58403" s="122"/>
      <c r="E58403" s="122"/>
    </row>
    <row r="58404" spans="4:5">
      <c r="D58404" s="122"/>
      <c r="E58404" s="122"/>
    </row>
    <row r="58405" spans="4:5">
      <c r="D58405" s="122"/>
      <c r="E58405" s="122"/>
    </row>
    <row r="58406" spans="4:5">
      <c r="D58406" s="122"/>
      <c r="E58406" s="122"/>
    </row>
    <row r="58407" spans="4:5">
      <c r="D58407" s="122"/>
      <c r="E58407" s="122"/>
    </row>
    <row r="58408" spans="4:5">
      <c r="D58408" s="122"/>
      <c r="E58408" s="122"/>
    </row>
    <row r="58409" spans="4:5">
      <c r="D58409" s="122"/>
      <c r="E58409" s="122"/>
    </row>
    <row r="58410" spans="4:5">
      <c r="D58410" s="122"/>
      <c r="E58410" s="122"/>
    </row>
    <row r="58411" spans="4:5">
      <c r="D58411" s="122"/>
      <c r="E58411" s="122"/>
    </row>
    <row r="58412" spans="4:5">
      <c r="D58412" s="122"/>
      <c r="E58412" s="122"/>
    </row>
    <row r="58413" spans="4:5">
      <c r="D58413" s="122"/>
      <c r="E58413" s="122"/>
    </row>
    <row r="58414" spans="4:5">
      <c r="D58414" s="122"/>
      <c r="E58414" s="122"/>
    </row>
    <row r="58415" spans="4:5">
      <c r="D58415" s="122"/>
      <c r="E58415" s="122"/>
    </row>
    <row r="58416" spans="4:5">
      <c r="D58416" s="122"/>
      <c r="E58416" s="122"/>
    </row>
    <row r="58417" spans="4:5">
      <c r="D58417" s="122"/>
      <c r="E58417" s="122"/>
    </row>
    <row r="58418" spans="4:5">
      <c r="D58418" s="122"/>
      <c r="E58418" s="122"/>
    </row>
    <row r="58419" spans="4:5">
      <c r="D58419" s="122"/>
      <c r="E58419" s="122"/>
    </row>
    <row r="58420" spans="4:5">
      <c r="D58420" s="122"/>
      <c r="E58420" s="122"/>
    </row>
    <row r="58421" spans="4:5">
      <c r="D58421" s="122"/>
      <c r="E58421" s="122"/>
    </row>
    <row r="58422" spans="4:5">
      <c r="D58422" s="122"/>
      <c r="E58422" s="122"/>
    </row>
    <row r="58423" spans="4:5">
      <c r="D58423" s="122"/>
      <c r="E58423" s="122"/>
    </row>
    <row r="58424" spans="4:5">
      <c r="D58424" s="122"/>
      <c r="E58424" s="122"/>
    </row>
    <row r="58425" spans="4:5">
      <c r="D58425" s="122"/>
      <c r="E58425" s="122"/>
    </row>
    <row r="58426" spans="4:5">
      <c r="D58426" s="122"/>
      <c r="E58426" s="122"/>
    </row>
    <row r="58427" spans="4:5">
      <c r="D58427" s="122"/>
      <c r="E58427" s="122"/>
    </row>
    <row r="58428" spans="4:5">
      <c r="D58428" s="122"/>
      <c r="E58428" s="122"/>
    </row>
    <row r="58429" spans="4:5">
      <c r="D58429" s="122"/>
      <c r="E58429" s="122"/>
    </row>
    <row r="58430" spans="4:5">
      <c r="D58430" s="122"/>
      <c r="E58430" s="122"/>
    </row>
    <row r="58431" spans="4:5">
      <c r="D58431" s="122"/>
      <c r="E58431" s="122"/>
    </row>
    <row r="58432" spans="4:5">
      <c r="D58432" s="122"/>
      <c r="E58432" s="122"/>
    </row>
    <row r="58433" spans="4:5">
      <c r="D58433" s="122"/>
      <c r="E58433" s="122"/>
    </row>
    <row r="58434" spans="4:5">
      <c r="D58434" s="122"/>
      <c r="E58434" s="122"/>
    </row>
    <row r="58435" spans="4:5">
      <c r="D58435" s="122"/>
      <c r="E58435" s="122"/>
    </row>
    <row r="58436" spans="4:5">
      <c r="D58436" s="122"/>
      <c r="E58436" s="122"/>
    </row>
    <row r="58437" spans="4:5">
      <c r="D58437" s="122"/>
      <c r="E58437" s="122"/>
    </row>
    <row r="58438" spans="4:5">
      <c r="D58438" s="122"/>
      <c r="E58438" s="122"/>
    </row>
    <row r="58439" spans="4:5">
      <c r="D58439" s="122"/>
      <c r="E58439" s="122"/>
    </row>
    <row r="58440" spans="4:5">
      <c r="D58440" s="122"/>
      <c r="E58440" s="122"/>
    </row>
    <row r="58441" spans="4:5">
      <c r="D58441" s="122"/>
      <c r="E58441" s="122"/>
    </row>
    <row r="58442" spans="4:5">
      <c r="D58442" s="122"/>
      <c r="E58442" s="122"/>
    </row>
    <row r="58443" spans="4:5">
      <c r="D58443" s="122"/>
      <c r="E58443" s="122"/>
    </row>
    <row r="58444" spans="4:5">
      <c r="D58444" s="122"/>
      <c r="E58444" s="122"/>
    </row>
    <row r="58445" spans="4:5">
      <c r="D58445" s="122"/>
      <c r="E58445" s="122"/>
    </row>
    <row r="58446" spans="4:5">
      <c r="D58446" s="122"/>
      <c r="E58446" s="122"/>
    </row>
    <row r="58447" spans="4:5">
      <c r="D58447" s="122"/>
      <c r="E58447" s="122"/>
    </row>
    <row r="58448" spans="4:5">
      <c r="D58448" s="122"/>
      <c r="E58448" s="122"/>
    </row>
    <row r="58449" spans="4:5">
      <c r="D58449" s="122"/>
      <c r="E58449" s="122"/>
    </row>
    <row r="58450" spans="4:5">
      <c r="D58450" s="122"/>
      <c r="E58450" s="122"/>
    </row>
    <row r="58451" spans="4:5">
      <c r="D58451" s="122"/>
      <c r="E58451" s="122"/>
    </row>
    <row r="58452" spans="4:5">
      <c r="D58452" s="122"/>
      <c r="E58452" s="122"/>
    </row>
    <row r="58453" spans="4:5">
      <c r="D58453" s="122"/>
      <c r="E58453" s="122"/>
    </row>
    <row r="58454" spans="4:5">
      <c r="D58454" s="122"/>
      <c r="E58454" s="122"/>
    </row>
    <row r="58455" spans="4:5">
      <c r="D58455" s="122"/>
      <c r="E58455" s="122"/>
    </row>
    <row r="58456" spans="4:5">
      <c r="D58456" s="122"/>
      <c r="E58456" s="122"/>
    </row>
    <row r="58457" spans="4:5">
      <c r="D58457" s="122"/>
      <c r="E58457" s="122"/>
    </row>
    <row r="58458" spans="4:5">
      <c r="D58458" s="122"/>
      <c r="E58458" s="122"/>
    </row>
    <row r="58459" spans="4:5">
      <c r="D58459" s="122"/>
      <c r="E58459" s="122"/>
    </row>
    <row r="58460" spans="4:5">
      <c r="D58460" s="122"/>
      <c r="E58460" s="122"/>
    </row>
    <row r="58461" spans="4:5">
      <c r="D58461" s="122"/>
      <c r="E58461" s="122"/>
    </row>
    <row r="58462" spans="4:5">
      <c r="D58462" s="122"/>
      <c r="E58462" s="122"/>
    </row>
    <row r="58463" spans="4:5">
      <c r="D58463" s="122"/>
      <c r="E58463" s="122"/>
    </row>
    <row r="58464" spans="4:5">
      <c r="D58464" s="122"/>
      <c r="E58464" s="122"/>
    </row>
    <row r="58465" spans="4:5">
      <c r="D58465" s="122"/>
      <c r="E58465" s="122"/>
    </row>
    <row r="58466" spans="4:5">
      <c r="D58466" s="122"/>
      <c r="E58466" s="122"/>
    </row>
    <row r="58467" spans="4:5">
      <c r="D58467" s="122"/>
      <c r="E58467" s="122"/>
    </row>
    <row r="58468" spans="4:5">
      <c r="D58468" s="122"/>
      <c r="E58468" s="122"/>
    </row>
    <row r="58469" spans="4:5">
      <c r="D58469" s="122"/>
      <c r="E58469" s="122"/>
    </row>
    <row r="58470" spans="4:5">
      <c r="D58470" s="122"/>
      <c r="E58470" s="122"/>
    </row>
    <row r="58471" spans="4:5">
      <c r="D58471" s="122"/>
      <c r="E58471" s="122"/>
    </row>
    <row r="58472" spans="4:5">
      <c r="D58472" s="122"/>
      <c r="E58472" s="122"/>
    </row>
    <row r="58473" spans="4:5">
      <c r="D58473" s="122"/>
      <c r="E58473" s="122"/>
    </row>
    <row r="58474" spans="4:5">
      <c r="D58474" s="122"/>
      <c r="E58474" s="122"/>
    </row>
    <row r="58475" spans="4:5">
      <c r="D58475" s="122"/>
      <c r="E58475" s="122"/>
    </row>
    <row r="58476" spans="4:5">
      <c r="D58476" s="122"/>
      <c r="E58476" s="122"/>
    </row>
    <row r="58477" spans="4:5">
      <c r="D58477" s="122"/>
      <c r="E58477" s="122"/>
    </row>
    <row r="58478" spans="4:5">
      <c r="D58478" s="122"/>
      <c r="E58478" s="122"/>
    </row>
    <row r="58479" spans="4:5">
      <c r="D58479" s="122"/>
      <c r="E58479" s="122"/>
    </row>
    <row r="58480" spans="4:5">
      <c r="D58480" s="122"/>
      <c r="E58480" s="122"/>
    </row>
    <row r="58481" spans="4:5">
      <c r="D58481" s="122"/>
      <c r="E58481" s="122"/>
    </row>
    <row r="58482" spans="4:5">
      <c r="D58482" s="122"/>
      <c r="E58482" s="122"/>
    </row>
    <row r="58483" spans="4:5">
      <c r="D58483" s="122"/>
      <c r="E58483" s="122"/>
    </row>
    <row r="58484" spans="4:5">
      <c r="D58484" s="122"/>
      <c r="E58484" s="122"/>
    </row>
    <row r="58485" spans="4:5">
      <c r="D58485" s="122"/>
      <c r="E58485" s="122"/>
    </row>
    <row r="58486" spans="4:5">
      <c r="D58486" s="122"/>
      <c r="E58486" s="122"/>
    </row>
    <row r="58487" spans="4:5">
      <c r="D58487" s="122"/>
      <c r="E58487" s="122"/>
    </row>
    <row r="58488" spans="4:5">
      <c r="D58488" s="122"/>
      <c r="E58488" s="122"/>
    </row>
    <row r="58489" spans="4:5">
      <c r="D58489" s="122"/>
      <c r="E58489" s="122"/>
    </row>
    <row r="58490" spans="4:5">
      <c r="D58490" s="122"/>
      <c r="E58490" s="122"/>
    </row>
    <row r="58491" spans="4:5">
      <c r="D58491" s="122"/>
      <c r="E58491" s="122"/>
    </row>
    <row r="58492" spans="4:5">
      <c r="D58492" s="122"/>
      <c r="E58492" s="122"/>
    </row>
    <row r="58493" spans="4:5">
      <c r="D58493" s="122"/>
      <c r="E58493" s="122"/>
    </row>
    <row r="58494" spans="4:5">
      <c r="D58494" s="122"/>
      <c r="E58494" s="122"/>
    </row>
    <row r="58495" spans="4:5">
      <c r="D58495" s="122"/>
      <c r="E58495" s="122"/>
    </row>
    <row r="58496" spans="4:5">
      <c r="D58496" s="122"/>
      <c r="E58496" s="122"/>
    </row>
    <row r="58497" spans="4:5">
      <c r="D58497" s="122"/>
      <c r="E58497" s="122"/>
    </row>
    <row r="58498" spans="4:5">
      <c r="D58498" s="122"/>
      <c r="E58498" s="122"/>
    </row>
    <row r="58499" spans="4:5">
      <c r="D58499" s="122"/>
      <c r="E58499" s="122"/>
    </row>
    <row r="58500" spans="4:5">
      <c r="D58500" s="122"/>
      <c r="E58500" s="122"/>
    </row>
    <row r="58501" spans="4:5">
      <c r="D58501" s="122"/>
      <c r="E58501" s="122"/>
    </row>
    <row r="58502" spans="4:5">
      <c r="D58502" s="122"/>
      <c r="E58502" s="122"/>
    </row>
    <row r="58503" spans="4:5">
      <c r="D58503" s="122"/>
      <c r="E58503" s="122"/>
    </row>
    <row r="58504" spans="4:5">
      <c r="D58504" s="122"/>
      <c r="E58504" s="122"/>
    </row>
    <row r="58505" spans="4:5">
      <c r="D58505" s="122"/>
      <c r="E58505" s="122"/>
    </row>
    <row r="58506" spans="4:5">
      <c r="D58506" s="122"/>
      <c r="E58506" s="122"/>
    </row>
    <row r="58507" spans="4:5">
      <c r="D58507" s="122"/>
      <c r="E58507" s="122"/>
    </row>
    <row r="58508" spans="4:5">
      <c r="D58508" s="122"/>
      <c r="E58508" s="122"/>
    </row>
    <row r="58509" spans="4:5">
      <c r="D58509" s="122"/>
      <c r="E58509" s="122"/>
    </row>
    <row r="58510" spans="4:5">
      <c r="D58510" s="122"/>
      <c r="E58510" s="122"/>
    </row>
    <row r="58511" spans="4:5">
      <c r="D58511" s="122"/>
      <c r="E58511" s="122"/>
    </row>
    <row r="58512" spans="4:5">
      <c r="D58512" s="122"/>
      <c r="E58512" s="122"/>
    </row>
    <row r="58513" spans="4:5">
      <c r="D58513" s="122"/>
      <c r="E58513" s="122"/>
    </row>
    <row r="58514" spans="4:5">
      <c r="D58514" s="122"/>
      <c r="E58514" s="122"/>
    </row>
    <row r="58515" spans="4:5">
      <c r="D58515" s="122"/>
      <c r="E58515" s="122"/>
    </row>
    <row r="58516" spans="4:5">
      <c r="D58516" s="122"/>
      <c r="E58516" s="122"/>
    </row>
    <row r="58517" spans="4:5">
      <c r="D58517" s="122"/>
      <c r="E58517" s="122"/>
    </row>
    <row r="58518" spans="4:5">
      <c r="D58518" s="122"/>
      <c r="E58518" s="122"/>
    </row>
    <row r="58519" spans="4:5">
      <c r="D58519" s="122"/>
      <c r="E58519" s="122"/>
    </row>
    <row r="58520" spans="4:5">
      <c r="D58520" s="122"/>
      <c r="E58520" s="122"/>
    </row>
    <row r="58521" spans="4:5">
      <c r="D58521" s="122"/>
      <c r="E58521" s="122"/>
    </row>
    <row r="58522" spans="4:5">
      <c r="D58522" s="122"/>
      <c r="E58522" s="122"/>
    </row>
    <row r="58523" spans="4:5">
      <c r="D58523" s="122"/>
      <c r="E58523" s="122"/>
    </row>
    <row r="58524" spans="4:5">
      <c r="D58524" s="122"/>
      <c r="E58524" s="122"/>
    </row>
    <row r="58525" spans="4:5">
      <c r="D58525" s="122"/>
      <c r="E58525" s="122"/>
    </row>
    <row r="58526" spans="4:5">
      <c r="D58526" s="122"/>
      <c r="E58526" s="122"/>
    </row>
    <row r="58527" spans="4:5">
      <c r="D58527" s="122"/>
      <c r="E58527" s="122"/>
    </row>
    <row r="58528" spans="4:5">
      <c r="D58528" s="122"/>
      <c r="E58528" s="122"/>
    </row>
    <row r="58529" spans="4:5">
      <c r="D58529" s="122"/>
      <c r="E58529" s="122"/>
    </row>
    <row r="58530" spans="4:5">
      <c r="D58530" s="122"/>
      <c r="E58530" s="122"/>
    </row>
    <row r="58531" spans="4:5">
      <c r="D58531" s="122"/>
      <c r="E58531" s="122"/>
    </row>
    <row r="58532" spans="4:5">
      <c r="D58532" s="122"/>
      <c r="E58532" s="122"/>
    </row>
    <row r="58533" spans="4:5">
      <c r="D58533" s="122"/>
      <c r="E58533" s="122"/>
    </row>
    <row r="58534" spans="4:5">
      <c r="D58534" s="122"/>
      <c r="E58534" s="122"/>
    </row>
    <row r="58535" spans="4:5">
      <c r="D58535" s="122"/>
      <c r="E58535" s="122"/>
    </row>
    <row r="58536" spans="4:5">
      <c r="D58536" s="122"/>
      <c r="E58536" s="122"/>
    </row>
    <row r="58537" spans="4:5">
      <c r="D58537" s="122"/>
      <c r="E58537" s="122"/>
    </row>
    <row r="58538" spans="4:5">
      <c r="D58538" s="122"/>
      <c r="E58538" s="122"/>
    </row>
    <row r="58539" spans="4:5">
      <c r="D58539" s="122"/>
      <c r="E58539" s="122"/>
    </row>
    <row r="58540" spans="4:5">
      <c r="D58540" s="122"/>
      <c r="E58540" s="122"/>
    </row>
    <row r="58541" spans="4:5">
      <c r="D58541" s="122"/>
      <c r="E58541" s="122"/>
    </row>
    <row r="58542" spans="4:5">
      <c r="D58542" s="122"/>
      <c r="E58542" s="122"/>
    </row>
    <row r="58543" spans="4:5">
      <c r="D58543" s="122"/>
      <c r="E58543" s="122"/>
    </row>
    <row r="58544" spans="4:5">
      <c r="D58544" s="122"/>
      <c r="E58544" s="122"/>
    </row>
    <row r="58545" spans="4:5">
      <c r="D58545" s="122"/>
      <c r="E58545" s="122"/>
    </row>
    <row r="58546" spans="4:5">
      <c r="D58546" s="122"/>
      <c r="E58546" s="122"/>
    </row>
    <row r="58547" spans="4:5">
      <c r="D58547" s="122"/>
      <c r="E58547" s="122"/>
    </row>
    <row r="58548" spans="4:5">
      <c r="D58548" s="122"/>
      <c r="E58548" s="122"/>
    </row>
    <row r="58549" spans="4:5">
      <c r="D58549" s="122"/>
      <c r="E58549" s="122"/>
    </row>
    <row r="58550" spans="4:5">
      <c r="D58550" s="122"/>
      <c r="E58550" s="122"/>
    </row>
    <row r="58551" spans="4:5">
      <c r="D58551" s="122"/>
      <c r="E58551" s="122"/>
    </row>
    <row r="58552" spans="4:5">
      <c r="D58552" s="122"/>
      <c r="E58552" s="122"/>
    </row>
    <row r="58553" spans="4:5">
      <c r="D58553" s="122"/>
      <c r="E58553" s="122"/>
    </row>
    <row r="58554" spans="4:5">
      <c r="D58554" s="122"/>
      <c r="E58554" s="122"/>
    </row>
    <row r="58555" spans="4:5">
      <c r="D58555" s="122"/>
      <c r="E58555" s="122"/>
    </row>
    <row r="58556" spans="4:5">
      <c r="D58556" s="122"/>
      <c r="E58556" s="122"/>
    </row>
    <row r="58557" spans="4:5">
      <c r="D58557" s="122"/>
      <c r="E58557" s="122"/>
    </row>
    <row r="58558" spans="4:5">
      <c r="D58558" s="122"/>
      <c r="E58558" s="122"/>
    </row>
    <row r="58559" spans="4:5">
      <c r="D58559" s="122"/>
      <c r="E58559" s="122"/>
    </row>
    <row r="58560" spans="4:5">
      <c r="D58560" s="122"/>
      <c r="E58560" s="122"/>
    </row>
    <row r="58561" spans="4:5">
      <c r="D58561" s="122"/>
      <c r="E58561" s="122"/>
    </row>
    <row r="58562" spans="4:5">
      <c r="D58562" s="122"/>
      <c r="E58562" s="122"/>
    </row>
    <row r="58563" spans="4:5">
      <c r="D58563" s="122"/>
      <c r="E58563" s="122"/>
    </row>
    <row r="58564" spans="4:5">
      <c r="D58564" s="122"/>
      <c r="E58564" s="122"/>
    </row>
    <row r="58565" spans="4:5">
      <c r="D58565" s="122"/>
      <c r="E58565" s="122"/>
    </row>
    <row r="58566" spans="4:5">
      <c r="D58566" s="122"/>
      <c r="E58566" s="122"/>
    </row>
    <row r="58567" spans="4:5">
      <c r="D58567" s="122"/>
      <c r="E58567" s="122"/>
    </row>
    <row r="58568" spans="4:5">
      <c r="D58568" s="122"/>
      <c r="E58568" s="122"/>
    </row>
    <row r="58569" spans="4:5">
      <c r="D58569" s="122"/>
      <c r="E58569" s="122"/>
    </row>
    <row r="58570" spans="4:5">
      <c r="D58570" s="122"/>
      <c r="E58570" s="122"/>
    </row>
    <row r="58571" spans="4:5">
      <c r="D58571" s="122"/>
      <c r="E58571" s="122"/>
    </row>
    <row r="58572" spans="4:5">
      <c r="D58572" s="122"/>
      <c r="E58572" s="122"/>
    </row>
    <row r="58573" spans="4:5">
      <c r="D58573" s="122"/>
      <c r="E58573" s="122"/>
    </row>
    <row r="58574" spans="4:5">
      <c r="D58574" s="122"/>
      <c r="E58574" s="122"/>
    </row>
    <row r="58575" spans="4:5">
      <c r="D58575" s="122"/>
      <c r="E58575" s="122"/>
    </row>
    <row r="58576" spans="4:5">
      <c r="D58576" s="122"/>
      <c r="E58576" s="122"/>
    </row>
    <row r="58577" spans="4:5">
      <c r="D58577" s="122"/>
      <c r="E58577" s="122"/>
    </row>
    <row r="58578" spans="4:5">
      <c r="D58578" s="122"/>
      <c r="E58578" s="122"/>
    </row>
    <row r="58579" spans="4:5">
      <c r="D58579" s="122"/>
      <c r="E58579" s="122"/>
    </row>
    <row r="58580" spans="4:5">
      <c r="D58580" s="122"/>
      <c r="E58580" s="122"/>
    </row>
    <row r="58581" spans="4:5">
      <c r="D58581" s="122"/>
      <c r="E58581" s="122"/>
    </row>
    <row r="58582" spans="4:5">
      <c r="D58582" s="122"/>
      <c r="E58582" s="122"/>
    </row>
    <row r="58583" spans="4:5">
      <c r="D58583" s="122"/>
      <c r="E58583" s="122"/>
    </row>
    <row r="58584" spans="4:5">
      <c r="D58584" s="122"/>
      <c r="E58584" s="122"/>
    </row>
    <row r="58585" spans="4:5">
      <c r="D58585" s="122"/>
      <c r="E58585" s="122"/>
    </row>
    <row r="58586" spans="4:5">
      <c r="D58586" s="122"/>
      <c r="E58586" s="122"/>
    </row>
    <row r="58587" spans="4:5">
      <c r="D58587" s="122"/>
      <c r="E58587" s="122"/>
    </row>
    <row r="58588" spans="4:5">
      <c r="D58588" s="122"/>
      <c r="E58588" s="122"/>
    </row>
    <row r="58589" spans="4:5">
      <c r="D58589" s="122"/>
      <c r="E58589" s="122"/>
    </row>
    <row r="58590" spans="4:5">
      <c r="D58590" s="122"/>
      <c r="E58590" s="122"/>
    </row>
    <row r="58591" spans="4:5">
      <c r="D58591" s="122"/>
      <c r="E58591" s="122"/>
    </row>
    <row r="58592" spans="4:5">
      <c r="D58592" s="122"/>
      <c r="E58592" s="122"/>
    </row>
    <row r="58593" spans="4:5">
      <c r="D58593" s="122"/>
      <c r="E58593" s="122"/>
    </row>
    <row r="58594" spans="4:5">
      <c r="D58594" s="122"/>
      <c r="E58594" s="122"/>
    </row>
    <row r="58595" spans="4:5">
      <c r="D58595" s="122"/>
      <c r="E58595" s="122"/>
    </row>
    <row r="58596" spans="4:5">
      <c r="D58596" s="122"/>
      <c r="E58596" s="122"/>
    </row>
    <row r="58597" spans="4:5">
      <c r="D58597" s="122"/>
      <c r="E58597" s="122"/>
    </row>
    <row r="58598" spans="4:5">
      <c r="D58598" s="122"/>
      <c r="E58598" s="122"/>
    </row>
    <row r="58599" spans="4:5">
      <c r="D58599" s="122"/>
      <c r="E58599" s="122"/>
    </row>
    <row r="58600" spans="4:5">
      <c r="D58600" s="122"/>
      <c r="E58600" s="122"/>
    </row>
    <row r="58601" spans="4:5">
      <c r="D58601" s="122"/>
      <c r="E58601" s="122"/>
    </row>
    <row r="58602" spans="4:5">
      <c r="D58602" s="122"/>
      <c r="E58602" s="122"/>
    </row>
    <row r="58603" spans="4:5">
      <c r="D58603" s="122"/>
      <c r="E58603" s="122"/>
    </row>
    <row r="58604" spans="4:5">
      <c r="D58604" s="122"/>
      <c r="E58604" s="122"/>
    </row>
    <row r="58605" spans="4:5">
      <c r="D58605" s="122"/>
      <c r="E58605" s="122"/>
    </row>
    <row r="58606" spans="4:5">
      <c r="D58606" s="122"/>
      <c r="E58606" s="122"/>
    </row>
    <row r="58607" spans="4:5">
      <c r="D58607" s="122"/>
      <c r="E58607" s="122"/>
    </row>
    <row r="58608" spans="4:5">
      <c r="D58608" s="122"/>
      <c r="E58608" s="122"/>
    </row>
    <row r="58609" spans="4:5">
      <c r="D58609" s="122"/>
      <c r="E58609" s="122"/>
    </row>
    <row r="58610" spans="4:5">
      <c r="D58610" s="122"/>
      <c r="E58610" s="122"/>
    </row>
    <row r="58611" spans="4:5">
      <c r="D58611" s="122"/>
      <c r="E58611" s="122"/>
    </row>
    <row r="58612" spans="4:5">
      <c r="D58612" s="122"/>
      <c r="E58612" s="122"/>
    </row>
    <row r="58613" spans="4:5">
      <c r="D58613" s="122"/>
      <c r="E58613" s="122"/>
    </row>
    <row r="58614" spans="4:5">
      <c r="D58614" s="122"/>
      <c r="E58614" s="122"/>
    </row>
    <row r="58615" spans="4:5">
      <c r="D58615" s="122"/>
      <c r="E58615" s="122"/>
    </row>
    <row r="58616" spans="4:5">
      <c r="D58616" s="122"/>
      <c r="E58616" s="122"/>
    </row>
    <row r="58617" spans="4:5">
      <c r="D58617" s="122"/>
      <c r="E58617" s="122"/>
    </row>
    <row r="58618" spans="4:5">
      <c r="D58618" s="122"/>
      <c r="E58618" s="122"/>
    </row>
    <row r="58619" spans="4:5">
      <c r="D58619" s="122"/>
      <c r="E58619" s="122"/>
    </row>
    <row r="58620" spans="4:5">
      <c r="D58620" s="122"/>
      <c r="E58620" s="122"/>
    </row>
    <row r="58621" spans="4:5">
      <c r="D58621" s="122"/>
      <c r="E58621" s="122"/>
    </row>
    <row r="58622" spans="4:5">
      <c r="D58622" s="122"/>
      <c r="E58622" s="122"/>
    </row>
    <row r="58623" spans="4:5">
      <c r="D58623" s="122"/>
      <c r="E58623" s="122"/>
    </row>
    <row r="58624" spans="4:5">
      <c r="D58624" s="122"/>
      <c r="E58624" s="122"/>
    </row>
    <row r="58625" spans="4:5">
      <c r="D58625" s="122"/>
      <c r="E58625" s="122"/>
    </row>
    <row r="58626" spans="4:5">
      <c r="D58626" s="122"/>
      <c r="E58626" s="122"/>
    </row>
    <row r="58627" spans="4:5">
      <c r="D58627" s="122"/>
      <c r="E58627" s="122"/>
    </row>
    <row r="58628" spans="4:5">
      <c r="D58628" s="122"/>
      <c r="E58628" s="122"/>
    </row>
    <row r="58629" spans="4:5">
      <c r="D58629" s="122"/>
      <c r="E58629" s="122"/>
    </row>
    <row r="58630" spans="4:5">
      <c r="D58630" s="122"/>
      <c r="E58630" s="122"/>
    </row>
    <row r="58631" spans="4:5">
      <c r="D58631" s="122"/>
      <c r="E58631" s="122"/>
    </row>
    <row r="58632" spans="4:5">
      <c r="D58632" s="122"/>
      <c r="E58632" s="122"/>
    </row>
    <row r="58633" spans="4:5">
      <c r="D58633" s="122"/>
      <c r="E58633" s="122"/>
    </row>
    <row r="58634" spans="4:5">
      <c r="D58634" s="122"/>
      <c r="E58634" s="122"/>
    </row>
    <row r="58635" spans="4:5">
      <c r="D58635" s="122"/>
      <c r="E58635" s="122"/>
    </row>
    <row r="58636" spans="4:5">
      <c r="D58636" s="122"/>
      <c r="E58636" s="122"/>
    </row>
    <row r="58637" spans="4:5">
      <c r="D58637" s="122"/>
      <c r="E58637" s="122"/>
    </row>
    <row r="58638" spans="4:5">
      <c r="D58638" s="122"/>
      <c r="E58638" s="122"/>
    </row>
    <row r="58639" spans="4:5">
      <c r="D58639" s="122"/>
      <c r="E58639" s="122"/>
    </row>
    <row r="58640" spans="4:5">
      <c r="D58640" s="122"/>
      <c r="E58640" s="122"/>
    </row>
    <row r="58641" spans="4:5">
      <c r="D58641" s="122"/>
      <c r="E58641" s="122"/>
    </row>
    <row r="58642" spans="4:5">
      <c r="D58642" s="122"/>
      <c r="E58642" s="122"/>
    </row>
    <row r="58643" spans="4:5">
      <c r="D58643" s="122"/>
      <c r="E58643" s="122"/>
    </row>
    <row r="58644" spans="4:5">
      <c r="D58644" s="122"/>
      <c r="E58644" s="122"/>
    </row>
    <row r="58645" spans="4:5">
      <c r="D58645" s="122"/>
      <c r="E58645" s="122"/>
    </row>
    <row r="58646" spans="4:5">
      <c r="D58646" s="122"/>
      <c r="E58646" s="122"/>
    </row>
    <row r="58647" spans="4:5">
      <c r="D58647" s="122"/>
      <c r="E58647" s="122"/>
    </row>
    <row r="58648" spans="4:5">
      <c r="D58648" s="122"/>
      <c r="E58648" s="122"/>
    </row>
    <row r="58649" spans="4:5">
      <c r="D58649" s="122"/>
      <c r="E58649" s="122"/>
    </row>
    <row r="58650" spans="4:5">
      <c r="D58650" s="122"/>
      <c r="E58650" s="122"/>
    </row>
    <row r="58651" spans="4:5">
      <c r="D58651" s="122"/>
      <c r="E58651" s="122"/>
    </row>
    <row r="58652" spans="4:5">
      <c r="D58652" s="122"/>
      <c r="E58652" s="122"/>
    </row>
    <row r="58653" spans="4:5">
      <c r="D58653" s="122"/>
      <c r="E58653" s="122"/>
    </row>
    <row r="58654" spans="4:5">
      <c r="D58654" s="122"/>
      <c r="E58654" s="122"/>
    </row>
    <row r="58655" spans="4:5">
      <c r="D58655" s="122"/>
      <c r="E58655" s="122"/>
    </row>
    <row r="58656" spans="4:5">
      <c r="D58656" s="122"/>
      <c r="E58656" s="122"/>
    </row>
    <row r="58657" spans="4:5">
      <c r="D58657" s="122"/>
      <c r="E58657" s="122"/>
    </row>
    <row r="58658" spans="4:5">
      <c r="D58658" s="122"/>
      <c r="E58658" s="122"/>
    </row>
    <row r="58659" spans="4:5">
      <c r="D58659" s="122"/>
      <c r="E58659" s="122"/>
    </row>
    <row r="58660" spans="4:5">
      <c r="D58660" s="122"/>
      <c r="E58660" s="122"/>
    </row>
    <row r="58661" spans="4:5">
      <c r="D58661" s="122"/>
      <c r="E58661" s="122"/>
    </row>
    <row r="58662" spans="4:5">
      <c r="D58662" s="122"/>
      <c r="E58662" s="122"/>
    </row>
    <row r="58663" spans="4:5">
      <c r="D58663" s="122"/>
      <c r="E58663" s="122"/>
    </row>
    <row r="58664" spans="4:5">
      <c r="D58664" s="122"/>
      <c r="E58664" s="122"/>
    </row>
    <row r="58665" spans="4:5">
      <c r="D58665" s="122"/>
      <c r="E58665" s="122"/>
    </row>
    <row r="58666" spans="4:5">
      <c r="D58666" s="122"/>
      <c r="E58666" s="122"/>
    </row>
    <row r="58667" spans="4:5">
      <c r="D58667" s="122"/>
      <c r="E58667" s="122"/>
    </row>
    <row r="58668" spans="4:5">
      <c r="D58668" s="122"/>
      <c r="E58668" s="122"/>
    </row>
    <row r="58669" spans="4:5">
      <c r="D58669" s="122"/>
      <c r="E58669" s="122"/>
    </row>
    <row r="58670" spans="4:5">
      <c r="D58670" s="122"/>
      <c r="E58670" s="122"/>
    </row>
    <row r="58671" spans="4:5">
      <c r="D58671" s="122"/>
      <c r="E58671" s="122"/>
    </row>
    <row r="58672" spans="4:5">
      <c r="D58672" s="122"/>
      <c r="E58672" s="122"/>
    </row>
    <row r="58673" spans="4:5">
      <c r="D58673" s="122"/>
      <c r="E58673" s="122"/>
    </row>
    <row r="58674" spans="4:5">
      <c r="D58674" s="122"/>
      <c r="E58674" s="122"/>
    </row>
    <row r="58675" spans="4:5">
      <c r="D58675" s="122"/>
      <c r="E58675" s="122"/>
    </row>
    <row r="58676" spans="4:5">
      <c r="D58676" s="122"/>
      <c r="E58676" s="122"/>
    </row>
    <row r="58677" spans="4:5">
      <c r="D58677" s="122"/>
      <c r="E58677" s="122"/>
    </row>
    <row r="58678" spans="4:5">
      <c r="D58678" s="122"/>
      <c r="E58678" s="122"/>
    </row>
    <row r="58679" spans="4:5">
      <c r="D58679" s="122"/>
      <c r="E58679" s="122"/>
    </row>
    <row r="58680" spans="4:5">
      <c r="D58680" s="122"/>
      <c r="E58680" s="122"/>
    </row>
    <row r="58681" spans="4:5">
      <c r="D58681" s="122"/>
      <c r="E58681" s="122"/>
    </row>
    <row r="58682" spans="4:5">
      <c r="D58682" s="122"/>
      <c r="E58682" s="122"/>
    </row>
    <row r="58683" spans="4:5">
      <c r="D58683" s="122"/>
      <c r="E58683" s="122"/>
    </row>
    <row r="58684" spans="4:5">
      <c r="D58684" s="122"/>
      <c r="E58684" s="122"/>
    </row>
    <row r="58685" spans="4:5">
      <c r="D58685" s="122"/>
      <c r="E58685" s="122"/>
    </row>
    <row r="58686" spans="4:5">
      <c r="D58686" s="122"/>
      <c r="E58686" s="122"/>
    </row>
    <row r="58687" spans="4:5">
      <c r="D58687" s="122"/>
      <c r="E58687" s="122"/>
    </row>
    <row r="58688" spans="4:5">
      <c r="D58688" s="122"/>
      <c r="E58688" s="122"/>
    </row>
    <row r="58689" spans="4:5">
      <c r="D58689" s="122"/>
      <c r="E58689" s="122"/>
    </row>
    <row r="58690" spans="4:5">
      <c r="D58690" s="122"/>
      <c r="E58690" s="122"/>
    </row>
    <row r="58691" spans="4:5">
      <c r="D58691" s="122"/>
      <c r="E58691" s="122"/>
    </row>
    <row r="58692" spans="4:5">
      <c r="D58692" s="122"/>
      <c r="E58692" s="122"/>
    </row>
    <row r="58693" spans="4:5">
      <c r="D58693" s="122"/>
      <c r="E58693" s="122"/>
    </row>
    <row r="58694" spans="4:5">
      <c r="D58694" s="122"/>
      <c r="E58694" s="122"/>
    </row>
    <row r="58695" spans="4:5">
      <c r="D58695" s="122"/>
      <c r="E58695" s="122"/>
    </row>
    <row r="58696" spans="4:5">
      <c r="D58696" s="122"/>
      <c r="E58696" s="122"/>
    </row>
    <row r="58697" spans="4:5">
      <c r="D58697" s="122"/>
      <c r="E58697" s="122"/>
    </row>
    <row r="58698" spans="4:5">
      <c r="D58698" s="122"/>
      <c r="E58698" s="122"/>
    </row>
    <row r="58699" spans="4:5">
      <c r="D58699" s="122"/>
      <c r="E58699" s="122"/>
    </row>
    <row r="58700" spans="4:5">
      <c r="D58700" s="122"/>
      <c r="E58700" s="122"/>
    </row>
    <row r="58701" spans="4:5">
      <c r="D58701" s="122"/>
      <c r="E58701" s="122"/>
    </row>
    <row r="58702" spans="4:5">
      <c r="D58702" s="122"/>
      <c r="E58702" s="122"/>
    </row>
    <row r="58703" spans="4:5">
      <c r="D58703" s="122"/>
      <c r="E58703" s="122"/>
    </row>
    <row r="58704" spans="4:5">
      <c r="D58704" s="122"/>
      <c r="E58704" s="122"/>
    </row>
    <row r="58705" spans="4:5">
      <c r="D58705" s="122"/>
      <c r="E58705" s="122"/>
    </row>
    <row r="58706" spans="4:5">
      <c r="D58706" s="122"/>
      <c r="E58706" s="122"/>
    </row>
    <row r="58707" spans="4:5">
      <c r="D58707" s="122"/>
      <c r="E58707" s="122"/>
    </row>
    <row r="58708" spans="4:5">
      <c r="D58708" s="122"/>
      <c r="E58708" s="122"/>
    </row>
    <row r="58709" spans="4:5">
      <c r="D58709" s="122"/>
      <c r="E58709" s="122"/>
    </row>
    <row r="58710" spans="4:5">
      <c r="D58710" s="122"/>
      <c r="E58710" s="122"/>
    </row>
    <row r="58711" spans="4:5">
      <c r="D58711" s="122"/>
      <c r="E58711" s="122"/>
    </row>
    <row r="58712" spans="4:5">
      <c r="D58712" s="122"/>
      <c r="E58712" s="122"/>
    </row>
    <row r="58713" spans="4:5">
      <c r="D58713" s="122"/>
      <c r="E58713" s="122"/>
    </row>
    <row r="58714" spans="4:5">
      <c r="D58714" s="122"/>
      <c r="E58714" s="122"/>
    </row>
    <row r="58715" spans="4:5">
      <c r="D58715" s="122"/>
      <c r="E58715" s="122"/>
    </row>
    <row r="58716" spans="4:5">
      <c r="D58716" s="122"/>
      <c r="E58716" s="122"/>
    </row>
    <row r="58717" spans="4:5">
      <c r="D58717" s="122"/>
      <c r="E58717" s="122"/>
    </row>
    <row r="58718" spans="4:5">
      <c r="D58718" s="122"/>
      <c r="E58718" s="122"/>
    </row>
    <row r="58719" spans="4:5">
      <c r="D58719" s="122"/>
      <c r="E58719" s="122"/>
    </row>
    <row r="58720" spans="4:5">
      <c r="D58720" s="122"/>
      <c r="E58720" s="122"/>
    </row>
    <row r="58721" spans="4:5">
      <c r="D58721" s="122"/>
      <c r="E58721" s="122"/>
    </row>
    <row r="58722" spans="4:5">
      <c r="D58722" s="122"/>
      <c r="E58722" s="122"/>
    </row>
    <row r="58723" spans="4:5">
      <c r="D58723" s="122"/>
      <c r="E58723" s="122"/>
    </row>
    <row r="58724" spans="4:5">
      <c r="D58724" s="122"/>
      <c r="E58724" s="122"/>
    </row>
    <row r="58725" spans="4:5">
      <c r="D58725" s="122"/>
      <c r="E58725" s="122"/>
    </row>
    <row r="58726" spans="4:5">
      <c r="D58726" s="122"/>
      <c r="E58726" s="122"/>
    </row>
    <row r="58727" spans="4:5">
      <c r="D58727" s="122"/>
      <c r="E58727" s="122"/>
    </row>
    <row r="58728" spans="4:5">
      <c r="D58728" s="122"/>
      <c r="E58728" s="122"/>
    </row>
    <row r="58729" spans="4:5">
      <c r="D58729" s="122"/>
      <c r="E58729" s="122"/>
    </row>
    <row r="58730" spans="4:5">
      <c r="D58730" s="122"/>
      <c r="E58730" s="122"/>
    </row>
    <row r="58731" spans="4:5">
      <c r="D58731" s="122"/>
      <c r="E58731" s="122"/>
    </row>
    <row r="58732" spans="4:5">
      <c r="D58732" s="122"/>
      <c r="E58732" s="122"/>
    </row>
    <row r="58733" spans="4:5">
      <c r="D58733" s="122"/>
      <c r="E58733" s="122"/>
    </row>
    <row r="58734" spans="4:5">
      <c r="D58734" s="122"/>
      <c r="E58734" s="122"/>
    </row>
    <row r="58735" spans="4:5">
      <c r="D58735" s="122"/>
      <c r="E58735" s="122"/>
    </row>
    <row r="58736" spans="4:5">
      <c r="D58736" s="122"/>
      <c r="E58736" s="122"/>
    </row>
    <row r="58737" spans="4:5">
      <c r="D58737" s="122"/>
      <c r="E58737" s="122"/>
    </row>
    <row r="58738" spans="4:5">
      <c r="D58738" s="122"/>
      <c r="E58738" s="122"/>
    </row>
    <row r="58739" spans="4:5">
      <c r="D58739" s="122"/>
      <c r="E58739" s="122"/>
    </row>
    <row r="58740" spans="4:5">
      <c r="D58740" s="122"/>
      <c r="E58740" s="122"/>
    </row>
    <row r="58741" spans="4:5">
      <c r="D58741" s="122"/>
      <c r="E58741" s="122"/>
    </row>
    <row r="58742" spans="4:5">
      <c r="D58742" s="122"/>
      <c r="E58742" s="122"/>
    </row>
    <row r="58743" spans="4:5">
      <c r="D58743" s="122"/>
      <c r="E58743" s="122"/>
    </row>
    <row r="58744" spans="4:5">
      <c r="D58744" s="122"/>
      <c r="E58744" s="122"/>
    </row>
    <row r="58745" spans="4:5">
      <c r="D58745" s="122"/>
      <c r="E58745" s="122"/>
    </row>
    <row r="58746" spans="4:5">
      <c r="D58746" s="122"/>
      <c r="E58746" s="122"/>
    </row>
    <row r="58747" spans="4:5">
      <c r="D58747" s="122"/>
      <c r="E58747" s="122"/>
    </row>
    <row r="58748" spans="4:5">
      <c r="D58748" s="122"/>
      <c r="E58748" s="122"/>
    </row>
    <row r="58749" spans="4:5">
      <c r="D58749" s="122"/>
      <c r="E58749" s="122"/>
    </row>
    <row r="58750" spans="4:5">
      <c r="D58750" s="122"/>
      <c r="E58750" s="122"/>
    </row>
    <row r="58751" spans="4:5">
      <c r="D58751" s="122"/>
      <c r="E58751" s="122"/>
    </row>
    <row r="58752" spans="4:5">
      <c r="D58752" s="122"/>
      <c r="E58752" s="122"/>
    </row>
    <row r="58753" spans="4:5">
      <c r="D58753" s="122"/>
      <c r="E58753" s="122"/>
    </row>
    <row r="58754" spans="4:5">
      <c r="D58754" s="122"/>
      <c r="E58754" s="122"/>
    </row>
    <row r="58755" spans="4:5">
      <c r="D58755" s="122"/>
      <c r="E58755" s="122"/>
    </row>
    <row r="58756" spans="4:5">
      <c r="D58756" s="122"/>
      <c r="E58756" s="122"/>
    </row>
    <row r="58757" spans="4:5">
      <c r="D58757" s="122"/>
      <c r="E58757" s="122"/>
    </row>
    <row r="58758" spans="4:5">
      <c r="D58758" s="122"/>
      <c r="E58758" s="122"/>
    </row>
    <row r="58759" spans="4:5">
      <c r="D58759" s="122"/>
      <c r="E58759" s="122"/>
    </row>
    <row r="58760" spans="4:5">
      <c r="D58760" s="122"/>
      <c r="E58760" s="122"/>
    </row>
    <row r="58761" spans="4:5">
      <c r="D58761" s="122"/>
      <c r="E58761" s="122"/>
    </row>
    <row r="58762" spans="4:5">
      <c r="D58762" s="122"/>
      <c r="E58762" s="122"/>
    </row>
    <row r="58763" spans="4:5">
      <c r="D58763" s="122"/>
      <c r="E58763" s="122"/>
    </row>
    <row r="58764" spans="4:5">
      <c r="D58764" s="122"/>
      <c r="E58764" s="122"/>
    </row>
    <row r="58765" spans="4:5">
      <c r="D58765" s="122"/>
      <c r="E58765" s="122"/>
    </row>
    <row r="58766" spans="4:5">
      <c r="D58766" s="122"/>
      <c r="E58766" s="122"/>
    </row>
    <row r="58767" spans="4:5">
      <c r="D58767" s="122"/>
      <c r="E58767" s="122"/>
    </row>
    <row r="58768" spans="4:5">
      <c r="D58768" s="122"/>
      <c r="E58768" s="122"/>
    </row>
    <row r="58769" spans="4:5">
      <c r="D58769" s="122"/>
      <c r="E58769" s="122"/>
    </row>
    <row r="58770" spans="4:5">
      <c r="D58770" s="122"/>
      <c r="E58770" s="122"/>
    </row>
    <row r="58771" spans="4:5">
      <c r="D58771" s="122"/>
      <c r="E58771" s="122"/>
    </row>
    <row r="58772" spans="4:5">
      <c r="D58772" s="122"/>
      <c r="E58772" s="122"/>
    </row>
    <row r="58773" spans="4:5">
      <c r="D58773" s="122"/>
      <c r="E58773" s="122"/>
    </row>
    <row r="58774" spans="4:5">
      <c r="D58774" s="122"/>
      <c r="E58774" s="122"/>
    </row>
    <row r="58775" spans="4:5">
      <c r="D58775" s="122"/>
      <c r="E58775" s="122"/>
    </row>
    <row r="58776" spans="4:5">
      <c r="D58776" s="122"/>
      <c r="E58776" s="122"/>
    </row>
    <row r="58777" spans="4:5">
      <c r="D58777" s="122"/>
      <c r="E58777" s="122"/>
    </row>
    <row r="58778" spans="4:5">
      <c r="D58778" s="122"/>
      <c r="E58778" s="122"/>
    </row>
    <row r="58779" spans="4:5">
      <c r="D58779" s="122"/>
      <c r="E58779" s="122"/>
    </row>
    <row r="58780" spans="4:5">
      <c r="D58780" s="122"/>
      <c r="E58780" s="122"/>
    </row>
    <row r="58781" spans="4:5">
      <c r="D58781" s="122"/>
      <c r="E58781" s="122"/>
    </row>
    <row r="58782" spans="4:5">
      <c r="D58782" s="122"/>
      <c r="E58782" s="122"/>
    </row>
    <row r="58783" spans="4:5">
      <c r="D58783" s="122"/>
      <c r="E58783" s="122"/>
    </row>
    <row r="58784" spans="4:5">
      <c r="D58784" s="122"/>
      <c r="E58784" s="122"/>
    </row>
    <row r="58785" spans="4:5">
      <c r="D58785" s="122"/>
      <c r="E58785" s="122"/>
    </row>
    <row r="58786" spans="4:5">
      <c r="D58786" s="122"/>
      <c r="E58786" s="122"/>
    </row>
    <row r="58787" spans="4:5">
      <c r="D58787" s="122"/>
      <c r="E58787" s="122"/>
    </row>
    <row r="58788" spans="4:5">
      <c r="D58788" s="122"/>
      <c r="E58788" s="122"/>
    </row>
    <row r="58789" spans="4:5">
      <c r="D58789" s="122"/>
      <c r="E58789" s="122"/>
    </row>
    <row r="58790" spans="4:5">
      <c r="D58790" s="122"/>
      <c r="E58790" s="122"/>
    </row>
    <row r="58791" spans="4:5">
      <c r="D58791" s="122"/>
      <c r="E58791" s="122"/>
    </row>
    <row r="58792" spans="4:5">
      <c r="D58792" s="122"/>
      <c r="E58792" s="122"/>
    </row>
    <row r="58793" spans="4:5">
      <c r="D58793" s="122"/>
      <c r="E58793" s="122"/>
    </row>
    <row r="58794" spans="4:5">
      <c r="D58794" s="122"/>
      <c r="E58794" s="122"/>
    </row>
    <row r="58795" spans="4:5">
      <c r="D58795" s="122"/>
      <c r="E58795" s="122"/>
    </row>
    <row r="58796" spans="4:5">
      <c r="D58796" s="122"/>
      <c r="E58796" s="122"/>
    </row>
    <row r="58797" spans="4:5">
      <c r="D58797" s="122"/>
      <c r="E58797" s="122"/>
    </row>
    <row r="58798" spans="4:5">
      <c r="D58798" s="122"/>
      <c r="E58798" s="122"/>
    </row>
    <row r="58799" spans="4:5">
      <c r="D58799" s="122"/>
      <c r="E58799" s="122"/>
    </row>
    <row r="58800" spans="4:5">
      <c r="D58800" s="122"/>
      <c r="E58800" s="122"/>
    </row>
    <row r="58801" spans="4:5">
      <c r="D58801" s="122"/>
      <c r="E58801" s="122"/>
    </row>
    <row r="58802" spans="4:5">
      <c r="D58802" s="122"/>
      <c r="E58802" s="122"/>
    </row>
    <row r="58803" spans="4:5">
      <c r="D58803" s="122"/>
      <c r="E58803" s="122"/>
    </row>
    <row r="58804" spans="4:5">
      <c r="D58804" s="122"/>
      <c r="E58804" s="122"/>
    </row>
    <row r="58805" spans="4:5">
      <c r="D58805" s="122"/>
      <c r="E58805" s="122"/>
    </row>
    <row r="58806" spans="4:5">
      <c r="D58806" s="122"/>
      <c r="E58806" s="122"/>
    </row>
    <row r="58807" spans="4:5">
      <c r="D58807" s="122"/>
      <c r="E58807" s="122"/>
    </row>
    <row r="58808" spans="4:5">
      <c r="D58808" s="122"/>
      <c r="E58808" s="122"/>
    </row>
    <row r="58809" spans="4:5">
      <c r="D58809" s="122"/>
      <c r="E58809" s="122"/>
    </row>
    <row r="58810" spans="4:5">
      <c r="D58810" s="122"/>
      <c r="E58810" s="122"/>
    </row>
    <row r="58811" spans="4:5">
      <c r="D58811" s="122"/>
      <c r="E58811" s="122"/>
    </row>
    <row r="58812" spans="4:5">
      <c r="D58812" s="122"/>
      <c r="E58812" s="122"/>
    </row>
    <row r="58813" spans="4:5">
      <c r="D58813" s="122"/>
      <c r="E58813" s="122"/>
    </row>
    <row r="58814" spans="4:5">
      <c r="D58814" s="122"/>
      <c r="E58814" s="122"/>
    </row>
    <row r="58815" spans="4:5">
      <c r="D58815" s="122"/>
      <c r="E58815" s="122"/>
    </row>
    <row r="58816" spans="4:5">
      <c r="D58816" s="122"/>
      <c r="E58816" s="122"/>
    </row>
    <row r="58817" spans="4:5">
      <c r="D58817" s="122"/>
      <c r="E58817" s="122"/>
    </row>
    <row r="58818" spans="4:5">
      <c r="D58818" s="122"/>
      <c r="E58818" s="122"/>
    </row>
    <row r="58819" spans="4:5">
      <c r="D58819" s="122"/>
      <c r="E58819" s="122"/>
    </row>
    <row r="58820" spans="4:5">
      <c r="D58820" s="122"/>
      <c r="E58820" s="122"/>
    </row>
    <row r="58821" spans="4:5">
      <c r="D58821" s="122"/>
      <c r="E58821" s="122"/>
    </row>
    <row r="58822" spans="4:5">
      <c r="D58822" s="122"/>
      <c r="E58822" s="122"/>
    </row>
    <row r="58823" spans="4:5">
      <c r="D58823" s="122"/>
      <c r="E58823" s="122"/>
    </row>
    <row r="58824" spans="4:5">
      <c r="D58824" s="122"/>
      <c r="E58824" s="122"/>
    </row>
    <row r="58825" spans="4:5">
      <c r="D58825" s="122"/>
      <c r="E58825" s="122"/>
    </row>
    <row r="58826" spans="4:5">
      <c r="D58826" s="122"/>
      <c r="E58826" s="122"/>
    </row>
    <row r="58827" spans="4:5">
      <c r="D58827" s="122"/>
      <c r="E58827" s="122"/>
    </row>
    <row r="58828" spans="4:5">
      <c r="D58828" s="122"/>
      <c r="E58828" s="122"/>
    </row>
    <row r="58829" spans="4:5">
      <c r="D58829" s="122"/>
      <c r="E58829" s="122"/>
    </row>
    <row r="58830" spans="4:5">
      <c r="D58830" s="122"/>
      <c r="E58830" s="122"/>
    </row>
    <row r="58831" spans="4:5">
      <c r="D58831" s="122"/>
      <c r="E58831" s="122"/>
    </row>
    <row r="58832" spans="4:5">
      <c r="D58832" s="122"/>
      <c r="E58832" s="122"/>
    </row>
    <row r="58833" spans="4:5">
      <c r="D58833" s="122"/>
      <c r="E58833" s="122"/>
    </row>
    <row r="58834" spans="4:5">
      <c r="D58834" s="122"/>
      <c r="E58834" s="122"/>
    </row>
    <row r="58835" spans="4:5">
      <c r="D58835" s="122"/>
      <c r="E58835" s="122"/>
    </row>
    <row r="58836" spans="4:5">
      <c r="D58836" s="122"/>
      <c r="E58836" s="122"/>
    </row>
    <row r="58837" spans="4:5">
      <c r="D58837" s="122"/>
      <c r="E58837" s="122"/>
    </row>
    <row r="58838" spans="4:5">
      <c r="D58838" s="122"/>
      <c r="E58838" s="122"/>
    </row>
    <row r="58839" spans="4:5">
      <c r="D58839" s="122"/>
      <c r="E58839" s="122"/>
    </row>
    <row r="58840" spans="4:5">
      <c r="D58840" s="122"/>
      <c r="E58840" s="122"/>
    </row>
    <row r="58841" spans="4:5">
      <c r="D58841" s="122"/>
      <c r="E58841" s="122"/>
    </row>
    <row r="58842" spans="4:5">
      <c r="D58842" s="122"/>
      <c r="E58842" s="122"/>
    </row>
    <row r="58843" spans="4:5">
      <c r="D58843" s="122"/>
      <c r="E58843" s="122"/>
    </row>
    <row r="58844" spans="4:5">
      <c r="D58844" s="122"/>
      <c r="E58844" s="122"/>
    </row>
    <row r="58845" spans="4:5">
      <c r="D58845" s="122"/>
      <c r="E58845" s="122"/>
    </row>
    <row r="58846" spans="4:5">
      <c r="D58846" s="122"/>
      <c r="E58846" s="122"/>
    </row>
    <row r="58847" spans="4:5">
      <c r="D58847" s="122"/>
      <c r="E58847" s="122"/>
    </row>
    <row r="58848" spans="4:5">
      <c r="D58848" s="122"/>
      <c r="E58848" s="122"/>
    </row>
    <row r="58849" spans="4:5">
      <c r="D58849" s="122"/>
      <c r="E58849" s="122"/>
    </row>
    <row r="58850" spans="4:5">
      <c r="D58850" s="122"/>
      <c r="E58850" s="122"/>
    </row>
    <row r="58851" spans="4:5">
      <c r="D58851" s="122"/>
      <c r="E58851" s="122"/>
    </row>
    <row r="58852" spans="4:5">
      <c r="D58852" s="122"/>
      <c r="E58852" s="122"/>
    </row>
    <row r="58853" spans="4:5">
      <c r="D58853" s="122"/>
      <c r="E58853" s="122"/>
    </row>
    <row r="58854" spans="4:5">
      <c r="D58854" s="122"/>
      <c r="E58854" s="122"/>
    </row>
    <row r="58855" spans="4:5">
      <c r="D58855" s="122"/>
      <c r="E58855" s="122"/>
    </row>
    <row r="58856" spans="4:5">
      <c r="D58856" s="122"/>
      <c r="E58856" s="122"/>
    </row>
    <row r="58857" spans="4:5">
      <c r="D58857" s="122"/>
      <c r="E58857" s="122"/>
    </row>
    <row r="58858" spans="4:5">
      <c r="D58858" s="122"/>
      <c r="E58858" s="122"/>
    </row>
    <row r="58859" spans="4:5">
      <c r="D58859" s="122"/>
      <c r="E58859" s="122"/>
    </row>
    <row r="58860" spans="4:5">
      <c r="D58860" s="122"/>
      <c r="E58860" s="122"/>
    </row>
    <row r="58861" spans="4:5">
      <c r="D58861" s="122"/>
      <c r="E58861" s="122"/>
    </row>
    <row r="58862" spans="4:5">
      <c r="D58862" s="122"/>
      <c r="E58862" s="122"/>
    </row>
    <row r="58863" spans="4:5">
      <c r="D58863" s="122"/>
      <c r="E58863" s="122"/>
    </row>
    <row r="58864" spans="4:5">
      <c r="D58864" s="122"/>
      <c r="E58864" s="122"/>
    </row>
    <row r="58865" spans="4:5">
      <c r="D58865" s="122"/>
      <c r="E58865" s="122"/>
    </row>
    <row r="58866" spans="4:5">
      <c r="D58866" s="122"/>
      <c r="E58866" s="122"/>
    </row>
    <row r="58867" spans="4:5">
      <c r="D58867" s="122"/>
      <c r="E58867" s="122"/>
    </row>
    <row r="58868" spans="4:5">
      <c r="D58868" s="122"/>
      <c r="E58868" s="122"/>
    </row>
    <row r="58869" spans="4:5">
      <c r="D58869" s="122"/>
      <c r="E58869" s="122"/>
    </row>
    <row r="58870" spans="4:5">
      <c r="D58870" s="122"/>
      <c r="E58870" s="122"/>
    </row>
    <row r="58871" spans="4:5">
      <c r="D58871" s="122"/>
      <c r="E58871" s="122"/>
    </row>
    <row r="58872" spans="4:5">
      <c r="D58872" s="122"/>
      <c r="E58872" s="122"/>
    </row>
    <row r="58873" spans="4:5">
      <c r="D58873" s="122"/>
      <c r="E58873" s="122"/>
    </row>
    <row r="58874" spans="4:5">
      <c r="D58874" s="122"/>
      <c r="E58874" s="122"/>
    </row>
    <row r="58875" spans="4:5">
      <c r="D58875" s="122"/>
      <c r="E58875" s="122"/>
    </row>
    <row r="58876" spans="4:5">
      <c r="D58876" s="122"/>
      <c r="E58876" s="122"/>
    </row>
    <row r="58877" spans="4:5">
      <c r="D58877" s="122"/>
      <c r="E58877" s="122"/>
    </row>
    <row r="58878" spans="4:5">
      <c r="D58878" s="122"/>
      <c r="E58878" s="122"/>
    </row>
    <row r="58879" spans="4:5">
      <c r="D58879" s="122"/>
      <c r="E58879" s="122"/>
    </row>
    <row r="58880" spans="4:5">
      <c r="D58880" s="122"/>
      <c r="E58880" s="122"/>
    </row>
    <row r="58881" spans="4:5">
      <c r="D58881" s="122"/>
      <c r="E58881" s="122"/>
    </row>
    <row r="58882" spans="4:5">
      <c r="D58882" s="122"/>
      <c r="E58882" s="122"/>
    </row>
    <row r="58883" spans="4:5">
      <c r="D58883" s="122"/>
      <c r="E58883" s="122"/>
    </row>
    <row r="58884" spans="4:5">
      <c r="D58884" s="122"/>
      <c r="E58884" s="122"/>
    </row>
    <row r="58885" spans="4:5">
      <c r="D58885" s="122"/>
      <c r="E58885" s="122"/>
    </row>
    <row r="58886" spans="4:5">
      <c r="D58886" s="122"/>
      <c r="E58886" s="122"/>
    </row>
    <row r="58887" spans="4:5">
      <c r="D58887" s="122"/>
      <c r="E58887" s="122"/>
    </row>
    <row r="58888" spans="4:5">
      <c r="D58888" s="122"/>
      <c r="E58888" s="122"/>
    </row>
    <row r="58889" spans="4:5">
      <c r="D58889" s="122"/>
      <c r="E58889" s="122"/>
    </row>
    <row r="58890" spans="4:5">
      <c r="D58890" s="122"/>
      <c r="E58890" s="122"/>
    </row>
    <row r="58891" spans="4:5">
      <c r="D58891" s="122"/>
      <c r="E58891" s="122"/>
    </row>
    <row r="58892" spans="4:5">
      <c r="D58892" s="122"/>
      <c r="E58892" s="122"/>
    </row>
    <row r="58893" spans="4:5">
      <c r="D58893" s="122"/>
      <c r="E58893" s="122"/>
    </row>
    <row r="58894" spans="4:5">
      <c r="D58894" s="122"/>
      <c r="E58894" s="122"/>
    </row>
    <row r="58895" spans="4:5">
      <c r="D58895" s="122"/>
      <c r="E58895" s="122"/>
    </row>
    <row r="58896" spans="4:5">
      <c r="D58896" s="122"/>
      <c r="E58896" s="122"/>
    </row>
    <row r="58897" spans="4:5">
      <c r="D58897" s="122"/>
      <c r="E58897" s="122"/>
    </row>
    <row r="58898" spans="4:5">
      <c r="D58898" s="122"/>
      <c r="E58898" s="122"/>
    </row>
    <row r="58899" spans="4:5">
      <c r="D58899" s="122"/>
      <c r="E58899" s="122"/>
    </row>
    <row r="58900" spans="4:5">
      <c r="D58900" s="122"/>
      <c r="E58900" s="122"/>
    </row>
    <row r="58901" spans="4:5">
      <c r="D58901" s="122"/>
      <c r="E58901" s="122"/>
    </row>
    <row r="58902" spans="4:5">
      <c r="D58902" s="122"/>
      <c r="E58902" s="122"/>
    </row>
    <row r="58903" spans="4:5">
      <c r="D58903" s="122"/>
      <c r="E58903" s="122"/>
    </row>
    <row r="58904" spans="4:5">
      <c r="D58904" s="122"/>
      <c r="E58904" s="122"/>
    </row>
    <row r="58905" spans="4:5">
      <c r="D58905" s="122"/>
      <c r="E58905" s="122"/>
    </row>
    <row r="58906" spans="4:5">
      <c r="D58906" s="122"/>
      <c r="E58906" s="122"/>
    </row>
    <row r="58907" spans="4:5">
      <c r="D58907" s="122"/>
      <c r="E58907" s="122"/>
    </row>
    <row r="58908" spans="4:5">
      <c r="D58908" s="122"/>
      <c r="E58908" s="122"/>
    </row>
    <row r="58909" spans="4:5">
      <c r="D58909" s="122"/>
      <c r="E58909" s="122"/>
    </row>
    <row r="58910" spans="4:5">
      <c r="D58910" s="122"/>
      <c r="E58910" s="122"/>
    </row>
    <row r="58911" spans="4:5">
      <c r="D58911" s="122"/>
      <c r="E58911" s="122"/>
    </row>
    <row r="58912" spans="4:5">
      <c r="D58912" s="122"/>
      <c r="E58912" s="122"/>
    </row>
    <row r="58913" spans="4:5">
      <c r="D58913" s="122"/>
      <c r="E58913" s="122"/>
    </row>
    <row r="58914" spans="4:5">
      <c r="D58914" s="122"/>
      <c r="E58914" s="122"/>
    </row>
    <row r="58915" spans="4:5">
      <c r="D58915" s="122"/>
      <c r="E58915" s="122"/>
    </row>
    <row r="58916" spans="4:5">
      <c r="D58916" s="122"/>
      <c r="E58916" s="122"/>
    </row>
    <row r="58917" spans="4:5">
      <c r="D58917" s="122"/>
      <c r="E58917" s="122"/>
    </row>
    <row r="58918" spans="4:5">
      <c r="D58918" s="122"/>
      <c r="E58918" s="122"/>
    </row>
    <row r="58919" spans="4:5">
      <c r="D58919" s="122"/>
      <c r="E58919" s="122"/>
    </row>
    <row r="58920" spans="4:5">
      <c r="D58920" s="122"/>
      <c r="E58920" s="122"/>
    </row>
    <row r="58921" spans="4:5">
      <c r="D58921" s="122"/>
      <c r="E58921" s="122"/>
    </row>
    <row r="58922" spans="4:5">
      <c r="D58922" s="122"/>
      <c r="E58922" s="122"/>
    </row>
    <row r="58923" spans="4:5">
      <c r="D58923" s="122"/>
      <c r="E58923" s="122"/>
    </row>
    <row r="58924" spans="4:5">
      <c r="D58924" s="122"/>
      <c r="E58924" s="122"/>
    </row>
    <row r="58925" spans="4:5">
      <c r="D58925" s="122"/>
      <c r="E58925" s="122"/>
    </row>
    <row r="58926" spans="4:5">
      <c r="D58926" s="122"/>
      <c r="E58926" s="122"/>
    </row>
    <row r="58927" spans="4:5">
      <c r="D58927" s="122"/>
      <c r="E58927" s="122"/>
    </row>
    <row r="58928" spans="4:5">
      <c r="D58928" s="122"/>
      <c r="E58928" s="122"/>
    </row>
    <row r="58929" spans="4:5">
      <c r="D58929" s="122"/>
      <c r="E58929" s="122"/>
    </row>
    <row r="58930" spans="4:5">
      <c r="D58930" s="122"/>
      <c r="E58930" s="122"/>
    </row>
    <row r="58931" spans="4:5">
      <c r="D58931" s="122"/>
      <c r="E58931" s="122"/>
    </row>
    <row r="58932" spans="4:5">
      <c r="D58932" s="122"/>
      <c r="E58932" s="122"/>
    </row>
    <row r="58933" spans="4:5">
      <c r="D58933" s="122"/>
      <c r="E58933" s="122"/>
    </row>
    <row r="58934" spans="4:5">
      <c r="D58934" s="122"/>
      <c r="E58934" s="122"/>
    </row>
    <row r="58935" spans="4:5">
      <c r="D58935" s="122"/>
      <c r="E58935" s="122"/>
    </row>
    <row r="58936" spans="4:5">
      <c r="D58936" s="122"/>
      <c r="E58936" s="122"/>
    </row>
    <row r="58937" spans="4:5">
      <c r="D58937" s="122"/>
      <c r="E58937" s="122"/>
    </row>
    <row r="58938" spans="4:5">
      <c r="D58938" s="122"/>
      <c r="E58938" s="122"/>
    </row>
    <row r="58939" spans="4:5">
      <c r="D58939" s="122"/>
      <c r="E58939" s="122"/>
    </row>
    <row r="58940" spans="4:5">
      <c r="D58940" s="122"/>
      <c r="E58940" s="122"/>
    </row>
    <row r="58941" spans="4:5">
      <c r="D58941" s="122"/>
      <c r="E58941" s="122"/>
    </row>
    <row r="58942" spans="4:5">
      <c r="D58942" s="122"/>
      <c r="E58942" s="122"/>
    </row>
    <row r="58943" spans="4:5">
      <c r="D58943" s="122"/>
      <c r="E58943" s="122"/>
    </row>
    <row r="58944" spans="4:5">
      <c r="D58944" s="122"/>
      <c r="E58944" s="122"/>
    </row>
    <row r="58945" spans="4:5">
      <c r="D58945" s="122"/>
      <c r="E58945" s="122"/>
    </row>
    <row r="58946" spans="4:5">
      <c r="D58946" s="122"/>
      <c r="E58946" s="122"/>
    </row>
    <row r="58947" spans="4:5">
      <c r="D58947" s="122"/>
      <c r="E58947" s="122"/>
    </row>
    <row r="58948" spans="4:5">
      <c r="D58948" s="122"/>
      <c r="E58948" s="122"/>
    </row>
    <row r="58949" spans="4:5">
      <c r="D58949" s="122"/>
      <c r="E58949" s="122"/>
    </row>
    <row r="58950" spans="4:5">
      <c r="D58950" s="122"/>
      <c r="E58950" s="122"/>
    </row>
    <row r="58951" spans="4:5">
      <c r="D58951" s="122"/>
      <c r="E58951" s="122"/>
    </row>
    <row r="58952" spans="4:5">
      <c r="D58952" s="122"/>
      <c r="E58952" s="122"/>
    </row>
    <row r="58953" spans="4:5">
      <c r="D58953" s="122"/>
      <c r="E58953" s="122"/>
    </row>
    <row r="58954" spans="4:5">
      <c r="D58954" s="122"/>
      <c r="E58954" s="122"/>
    </row>
    <row r="58955" spans="4:5">
      <c r="D58955" s="122"/>
      <c r="E58955" s="122"/>
    </row>
    <row r="58956" spans="4:5">
      <c r="D58956" s="122"/>
      <c r="E58956" s="122"/>
    </row>
    <row r="58957" spans="4:5">
      <c r="D58957" s="122"/>
      <c r="E58957" s="122"/>
    </row>
    <row r="58958" spans="4:5">
      <c r="D58958" s="122"/>
      <c r="E58958" s="122"/>
    </row>
    <row r="58959" spans="4:5">
      <c r="D58959" s="122"/>
      <c r="E58959" s="122"/>
    </row>
    <row r="58960" spans="4:5">
      <c r="D58960" s="122"/>
      <c r="E58960" s="122"/>
    </row>
    <row r="58961" spans="4:5">
      <c r="D58961" s="122"/>
      <c r="E58961" s="122"/>
    </row>
    <row r="58962" spans="4:5">
      <c r="D58962" s="122"/>
      <c r="E58962" s="122"/>
    </row>
    <row r="58963" spans="4:5">
      <c r="D58963" s="122"/>
      <c r="E58963" s="122"/>
    </row>
    <row r="58964" spans="4:5">
      <c r="D58964" s="122"/>
      <c r="E58964" s="122"/>
    </row>
    <row r="58965" spans="4:5">
      <c r="D58965" s="122"/>
      <c r="E58965" s="122"/>
    </row>
    <row r="58966" spans="4:5">
      <c r="D58966" s="122"/>
      <c r="E58966" s="122"/>
    </row>
    <row r="58967" spans="4:5">
      <c r="D58967" s="122"/>
      <c r="E58967" s="122"/>
    </row>
    <row r="58968" spans="4:5">
      <c r="D58968" s="122"/>
      <c r="E58968" s="122"/>
    </row>
    <row r="58969" spans="4:5">
      <c r="D58969" s="122"/>
      <c r="E58969" s="122"/>
    </row>
    <row r="58970" spans="4:5">
      <c r="D58970" s="122"/>
      <c r="E58970" s="122"/>
    </row>
    <row r="58971" spans="4:5">
      <c r="D58971" s="122"/>
      <c r="E58971" s="122"/>
    </row>
    <row r="58972" spans="4:5">
      <c r="D58972" s="122"/>
      <c r="E58972" s="122"/>
    </row>
    <row r="58973" spans="4:5">
      <c r="D58973" s="122"/>
      <c r="E58973" s="122"/>
    </row>
    <row r="58974" spans="4:5">
      <c r="D58974" s="122"/>
      <c r="E58974" s="122"/>
    </row>
    <row r="58975" spans="4:5">
      <c r="D58975" s="122"/>
      <c r="E58975" s="122"/>
    </row>
    <row r="58976" spans="4:5">
      <c r="D58976" s="122"/>
      <c r="E58976" s="122"/>
    </row>
    <row r="58977" spans="4:5">
      <c r="D58977" s="122"/>
      <c r="E58977" s="122"/>
    </row>
    <row r="58978" spans="4:5">
      <c r="D58978" s="122"/>
      <c r="E58978" s="122"/>
    </row>
    <row r="58979" spans="4:5">
      <c r="D58979" s="122"/>
      <c r="E58979" s="122"/>
    </row>
    <row r="58980" spans="4:5">
      <c r="D58980" s="122"/>
      <c r="E58980" s="122"/>
    </row>
    <row r="58981" spans="4:5">
      <c r="D58981" s="122"/>
      <c r="E58981" s="122"/>
    </row>
    <row r="58982" spans="4:5">
      <c r="D58982" s="122"/>
      <c r="E58982" s="122"/>
    </row>
    <row r="58983" spans="4:5">
      <c r="D58983" s="122"/>
      <c r="E58983" s="122"/>
    </row>
    <row r="58984" spans="4:5">
      <c r="D58984" s="122"/>
      <c r="E58984" s="122"/>
    </row>
    <row r="58985" spans="4:5">
      <c r="D58985" s="122"/>
      <c r="E58985" s="122"/>
    </row>
    <row r="58986" spans="4:5">
      <c r="D58986" s="122"/>
      <c r="E58986" s="122"/>
    </row>
    <row r="58987" spans="4:5">
      <c r="D58987" s="122"/>
      <c r="E58987" s="122"/>
    </row>
    <row r="58988" spans="4:5">
      <c r="D58988" s="122"/>
      <c r="E58988" s="122"/>
    </row>
    <row r="58989" spans="4:5">
      <c r="D58989" s="122"/>
      <c r="E58989" s="122"/>
    </row>
    <row r="58990" spans="4:5">
      <c r="D58990" s="122"/>
      <c r="E58990" s="122"/>
    </row>
    <row r="58991" spans="4:5">
      <c r="D58991" s="122"/>
      <c r="E58991" s="122"/>
    </row>
    <row r="58992" spans="4:5">
      <c r="D58992" s="122"/>
      <c r="E58992" s="122"/>
    </row>
    <row r="58993" spans="4:5">
      <c r="D58993" s="122"/>
      <c r="E58993" s="122"/>
    </row>
    <row r="58994" spans="4:5">
      <c r="D58994" s="122"/>
      <c r="E58994" s="122"/>
    </row>
    <row r="58995" spans="4:5">
      <c r="D58995" s="122"/>
      <c r="E58995" s="122"/>
    </row>
    <row r="58996" spans="4:5">
      <c r="D58996" s="122"/>
      <c r="E58996" s="122"/>
    </row>
    <row r="58997" spans="4:5">
      <c r="D58997" s="122"/>
      <c r="E58997" s="122"/>
    </row>
    <row r="58998" spans="4:5">
      <c r="D58998" s="122"/>
      <c r="E58998" s="122"/>
    </row>
    <row r="58999" spans="4:5">
      <c r="D58999" s="122"/>
      <c r="E58999" s="122"/>
    </row>
    <row r="59000" spans="4:5">
      <c r="D59000" s="122"/>
      <c r="E59000" s="122"/>
    </row>
    <row r="59001" spans="4:5">
      <c r="D59001" s="122"/>
      <c r="E59001" s="122"/>
    </row>
    <row r="59002" spans="4:5">
      <c r="D59002" s="122"/>
      <c r="E59002" s="122"/>
    </row>
    <row r="59003" spans="4:5">
      <c r="D59003" s="122"/>
      <c r="E59003" s="122"/>
    </row>
    <row r="59004" spans="4:5">
      <c r="D59004" s="122"/>
      <c r="E59004" s="122"/>
    </row>
    <row r="59005" spans="4:5">
      <c r="D59005" s="122"/>
      <c r="E59005" s="122"/>
    </row>
    <row r="59006" spans="4:5">
      <c r="D59006" s="122"/>
      <c r="E59006" s="122"/>
    </row>
    <row r="59007" spans="4:5">
      <c r="D59007" s="122"/>
      <c r="E59007" s="122"/>
    </row>
    <row r="59008" spans="4:5">
      <c r="D59008" s="122"/>
      <c r="E59008" s="122"/>
    </row>
    <row r="59009" spans="4:5">
      <c r="D59009" s="122"/>
      <c r="E59009" s="122"/>
    </row>
    <row r="59010" spans="4:5">
      <c r="D59010" s="122"/>
      <c r="E59010" s="122"/>
    </row>
    <row r="59011" spans="4:5">
      <c r="D59011" s="122"/>
      <c r="E59011" s="122"/>
    </row>
    <row r="59012" spans="4:5">
      <c r="D59012" s="122"/>
      <c r="E59012" s="122"/>
    </row>
    <row r="59013" spans="4:5">
      <c r="D59013" s="122"/>
      <c r="E59013" s="122"/>
    </row>
    <row r="59014" spans="4:5">
      <c r="D59014" s="122"/>
      <c r="E59014" s="122"/>
    </row>
    <row r="59015" spans="4:5">
      <c r="D59015" s="122"/>
      <c r="E59015" s="122"/>
    </row>
    <row r="59016" spans="4:5">
      <c r="D59016" s="122"/>
      <c r="E59016" s="122"/>
    </row>
    <row r="59017" spans="4:5">
      <c r="D59017" s="122"/>
      <c r="E59017" s="122"/>
    </row>
    <row r="59018" spans="4:5">
      <c r="D59018" s="122"/>
      <c r="E59018" s="122"/>
    </row>
    <row r="59019" spans="4:5">
      <c r="D59019" s="122"/>
      <c r="E59019" s="122"/>
    </row>
    <row r="59020" spans="4:5">
      <c r="D59020" s="122"/>
      <c r="E59020" s="122"/>
    </row>
    <row r="59021" spans="4:5">
      <c r="D59021" s="122"/>
      <c r="E59021" s="122"/>
    </row>
    <row r="59022" spans="4:5">
      <c r="D59022" s="122"/>
      <c r="E59022" s="122"/>
    </row>
    <row r="59023" spans="4:5">
      <c r="D59023" s="122"/>
      <c r="E59023" s="122"/>
    </row>
    <row r="59024" spans="4:5">
      <c r="D59024" s="122"/>
      <c r="E59024" s="122"/>
    </row>
    <row r="59025" spans="4:5">
      <c r="D59025" s="122"/>
      <c r="E59025" s="122"/>
    </row>
    <row r="59026" spans="4:5">
      <c r="D59026" s="122"/>
      <c r="E59026" s="122"/>
    </row>
    <row r="59027" spans="4:5">
      <c r="D59027" s="122"/>
      <c r="E59027" s="122"/>
    </row>
    <row r="59028" spans="4:5">
      <c r="D59028" s="122"/>
      <c r="E59028" s="122"/>
    </row>
    <row r="59029" spans="4:5">
      <c r="D59029" s="122"/>
      <c r="E59029" s="122"/>
    </row>
    <row r="59030" spans="4:5">
      <c r="D59030" s="122"/>
      <c r="E59030" s="122"/>
    </row>
    <row r="59031" spans="4:5">
      <c r="D59031" s="122"/>
      <c r="E59031" s="122"/>
    </row>
    <row r="59032" spans="4:5">
      <c r="D59032" s="122"/>
      <c r="E59032" s="122"/>
    </row>
    <row r="59033" spans="4:5">
      <c r="D59033" s="122"/>
      <c r="E59033" s="122"/>
    </row>
    <row r="59034" spans="4:5">
      <c r="D59034" s="122"/>
      <c r="E59034" s="122"/>
    </row>
    <row r="59035" spans="4:5">
      <c r="D59035" s="122"/>
      <c r="E59035" s="122"/>
    </row>
    <row r="59036" spans="4:5">
      <c r="D59036" s="122"/>
      <c r="E59036" s="122"/>
    </row>
    <row r="59037" spans="4:5">
      <c r="D59037" s="122"/>
      <c r="E59037" s="122"/>
    </row>
    <row r="59038" spans="4:5">
      <c r="D59038" s="122"/>
      <c r="E59038" s="122"/>
    </row>
    <row r="59039" spans="4:5">
      <c r="D59039" s="122"/>
      <c r="E59039" s="122"/>
    </row>
    <row r="59040" spans="4:5">
      <c r="D59040" s="122"/>
      <c r="E59040" s="122"/>
    </row>
    <row r="59041" spans="4:5">
      <c r="D59041" s="122"/>
      <c r="E59041" s="122"/>
    </row>
    <row r="59042" spans="4:5">
      <c r="D59042" s="122"/>
      <c r="E59042" s="122"/>
    </row>
    <row r="59043" spans="4:5">
      <c r="D59043" s="122"/>
      <c r="E59043" s="122"/>
    </row>
    <row r="59044" spans="4:5">
      <c r="D59044" s="122"/>
      <c r="E59044" s="122"/>
    </row>
    <row r="59045" spans="4:5">
      <c r="D59045" s="122"/>
      <c r="E59045" s="122"/>
    </row>
    <row r="59046" spans="4:5">
      <c r="D59046" s="122"/>
      <c r="E59046" s="122"/>
    </row>
    <row r="59047" spans="4:5">
      <c r="D59047" s="122"/>
      <c r="E59047" s="122"/>
    </row>
    <row r="59048" spans="4:5">
      <c r="D59048" s="122"/>
      <c r="E59048" s="122"/>
    </row>
    <row r="59049" spans="4:5">
      <c r="D59049" s="122"/>
      <c r="E59049" s="122"/>
    </row>
    <row r="59050" spans="4:5">
      <c r="D59050" s="122"/>
      <c r="E59050" s="122"/>
    </row>
    <row r="59051" spans="4:5">
      <c r="D59051" s="122"/>
      <c r="E59051" s="122"/>
    </row>
    <row r="59052" spans="4:5">
      <c r="D59052" s="122"/>
      <c r="E59052" s="122"/>
    </row>
    <row r="59053" spans="4:5">
      <c r="D59053" s="122"/>
      <c r="E59053" s="122"/>
    </row>
    <row r="59054" spans="4:5">
      <c r="D59054" s="122"/>
      <c r="E59054" s="122"/>
    </row>
    <row r="59055" spans="4:5">
      <c r="D59055" s="122"/>
      <c r="E59055" s="122"/>
    </row>
    <row r="59056" spans="4:5">
      <c r="D59056" s="122"/>
      <c r="E59056" s="122"/>
    </row>
    <row r="59057" spans="4:5">
      <c r="D59057" s="122"/>
      <c r="E59057" s="122"/>
    </row>
    <row r="59058" spans="4:5">
      <c r="D59058" s="122"/>
      <c r="E59058" s="122"/>
    </row>
    <row r="59059" spans="4:5">
      <c r="D59059" s="122"/>
      <c r="E59059" s="122"/>
    </row>
    <row r="59060" spans="4:5">
      <c r="D59060" s="122"/>
      <c r="E59060" s="122"/>
    </row>
    <row r="59061" spans="4:5">
      <c r="D59061" s="122"/>
      <c r="E59061" s="122"/>
    </row>
    <row r="59062" spans="4:5">
      <c r="D59062" s="122"/>
      <c r="E59062" s="122"/>
    </row>
    <row r="59063" spans="4:5">
      <c r="D59063" s="122"/>
      <c r="E59063" s="122"/>
    </row>
    <row r="59064" spans="4:5">
      <c r="D59064" s="122"/>
      <c r="E59064" s="122"/>
    </row>
    <row r="59065" spans="4:5">
      <c r="D59065" s="122"/>
      <c r="E59065" s="122"/>
    </row>
    <row r="59066" spans="4:5">
      <c r="D59066" s="122"/>
      <c r="E59066" s="122"/>
    </row>
    <row r="59067" spans="4:5">
      <c r="D59067" s="122"/>
      <c r="E59067" s="122"/>
    </row>
    <row r="59068" spans="4:5">
      <c r="D59068" s="122"/>
      <c r="E59068" s="122"/>
    </row>
    <row r="59069" spans="4:5">
      <c r="D59069" s="122"/>
      <c r="E59069" s="122"/>
    </row>
    <row r="59070" spans="4:5">
      <c r="D59070" s="122"/>
      <c r="E59070" s="122"/>
    </row>
    <row r="59071" spans="4:5">
      <c r="D59071" s="122"/>
      <c r="E59071" s="122"/>
    </row>
    <row r="59072" spans="4:5">
      <c r="D59072" s="122"/>
      <c r="E59072" s="122"/>
    </row>
    <row r="59073" spans="4:5">
      <c r="D59073" s="122"/>
      <c r="E59073" s="122"/>
    </row>
    <row r="59074" spans="4:5">
      <c r="D59074" s="122"/>
      <c r="E59074" s="122"/>
    </row>
    <row r="59075" spans="4:5">
      <c r="D59075" s="122"/>
      <c r="E59075" s="122"/>
    </row>
    <row r="59076" spans="4:5">
      <c r="D59076" s="122"/>
      <c r="E59076" s="122"/>
    </row>
    <row r="59077" spans="4:5">
      <c r="D59077" s="122"/>
      <c r="E59077" s="122"/>
    </row>
    <row r="59078" spans="4:5">
      <c r="D59078" s="122"/>
      <c r="E59078" s="122"/>
    </row>
    <row r="59079" spans="4:5">
      <c r="D59079" s="122"/>
      <c r="E59079" s="122"/>
    </row>
    <row r="59080" spans="4:5">
      <c r="D59080" s="122"/>
      <c r="E59080" s="122"/>
    </row>
    <row r="59081" spans="4:5">
      <c r="D59081" s="122"/>
      <c r="E59081" s="122"/>
    </row>
    <row r="59082" spans="4:5">
      <c r="D59082" s="122"/>
      <c r="E59082" s="122"/>
    </row>
    <row r="59083" spans="4:5">
      <c r="D59083" s="122"/>
      <c r="E59083" s="122"/>
    </row>
    <row r="59084" spans="4:5">
      <c r="D59084" s="122"/>
      <c r="E59084" s="122"/>
    </row>
    <row r="59085" spans="4:5">
      <c r="D59085" s="122"/>
      <c r="E59085" s="122"/>
    </row>
    <row r="59086" spans="4:5">
      <c r="D59086" s="122"/>
      <c r="E59086" s="122"/>
    </row>
    <row r="59087" spans="4:5">
      <c r="D59087" s="122"/>
      <c r="E59087" s="122"/>
    </row>
    <row r="59088" spans="4:5">
      <c r="D59088" s="122"/>
      <c r="E59088" s="122"/>
    </row>
    <row r="59089" spans="4:5">
      <c r="D59089" s="122"/>
      <c r="E59089" s="122"/>
    </row>
    <row r="59090" spans="4:5">
      <c r="D59090" s="122"/>
      <c r="E59090" s="122"/>
    </row>
    <row r="59091" spans="4:5">
      <c r="D59091" s="122"/>
      <c r="E59091" s="122"/>
    </row>
    <row r="59092" spans="4:5">
      <c r="D59092" s="122"/>
      <c r="E59092" s="122"/>
    </row>
    <row r="59093" spans="4:5">
      <c r="D59093" s="122"/>
      <c r="E59093" s="122"/>
    </row>
    <row r="59094" spans="4:5">
      <c r="D59094" s="122"/>
      <c r="E59094" s="122"/>
    </row>
    <row r="59095" spans="4:5">
      <c r="D59095" s="122"/>
      <c r="E59095" s="122"/>
    </row>
    <row r="59096" spans="4:5">
      <c r="D59096" s="122"/>
      <c r="E59096" s="122"/>
    </row>
    <row r="59097" spans="4:5">
      <c r="D59097" s="122"/>
      <c r="E59097" s="122"/>
    </row>
    <row r="59098" spans="4:5">
      <c r="D59098" s="122"/>
      <c r="E59098" s="122"/>
    </row>
    <row r="59099" spans="4:5">
      <c r="D59099" s="122"/>
      <c r="E59099" s="122"/>
    </row>
    <row r="59100" spans="4:5">
      <c r="D59100" s="122"/>
      <c r="E59100" s="122"/>
    </row>
    <row r="59101" spans="4:5">
      <c r="D59101" s="122"/>
      <c r="E59101" s="122"/>
    </row>
    <row r="59102" spans="4:5">
      <c r="D59102" s="122"/>
      <c r="E59102" s="122"/>
    </row>
    <row r="59103" spans="4:5">
      <c r="D59103" s="122"/>
      <c r="E59103" s="122"/>
    </row>
    <row r="59104" spans="4:5">
      <c r="D59104" s="122"/>
      <c r="E59104" s="122"/>
    </row>
    <row r="59105" spans="4:5">
      <c r="D59105" s="122"/>
      <c r="E59105" s="122"/>
    </row>
    <row r="59106" spans="4:5">
      <c r="D59106" s="122"/>
      <c r="E59106" s="122"/>
    </row>
    <row r="59107" spans="4:5">
      <c r="D59107" s="122"/>
      <c r="E59107" s="122"/>
    </row>
    <row r="59108" spans="4:5">
      <c r="D59108" s="122"/>
      <c r="E59108" s="122"/>
    </row>
    <row r="59109" spans="4:5">
      <c r="D59109" s="122"/>
      <c r="E59109" s="122"/>
    </row>
    <row r="59110" spans="4:5">
      <c r="D59110" s="122"/>
      <c r="E59110" s="122"/>
    </row>
    <row r="59111" spans="4:5">
      <c r="D59111" s="122"/>
      <c r="E59111" s="122"/>
    </row>
    <row r="59112" spans="4:5">
      <c r="D59112" s="122"/>
      <c r="E59112" s="122"/>
    </row>
    <row r="59113" spans="4:5">
      <c r="D59113" s="122"/>
      <c r="E59113" s="122"/>
    </row>
    <row r="59114" spans="4:5">
      <c r="D59114" s="122"/>
      <c r="E59114" s="122"/>
    </row>
    <row r="59115" spans="4:5">
      <c r="D59115" s="122"/>
      <c r="E59115" s="122"/>
    </row>
    <row r="59116" spans="4:5">
      <c r="D59116" s="122"/>
      <c r="E59116" s="122"/>
    </row>
    <row r="59117" spans="4:5">
      <c r="D59117" s="122"/>
      <c r="E59117" s="122"/>
    </row>
    <row r="59118" spans="4:5">
      <c r="D59118" s="122"/>
      <c r="E59118" s="122"/>
    </row>
    <row r="59119" spans="4:5">
      <c r="D59119" s="122"/>
      <c r="E59119" s="122"/>
    </row>
    <row r="59120" spans="4:5">
      <c r="D59120" s="122"/>
      <c r="E59120" s="122"/>
    </row>
    <row r="59121" spans="4:5">
      <c r="D59121" s="122"/>
      <c r="E59121" s="122"/>
    </row>
    <row r="59122" spans="4:5">
      <c r="D59122" s="122"/>
      <c r="E59122" s="122"/>
    </row>
    <row r="59123" spans="4:5">
      <c r="D59123" s="122"/>
      <c r="E59123" s="122"/>
    </row>
    <row r="59124" spans="4:5">
      <c r="D59124" s="122"/>
      <c r="E59124" s="122"/>
    </row>
    <row r="59125" spans="4:5">
      <c r="D59125" s="122"/>
      <c r="E59125" s="122"/>
    </row>
    <row r="59126" spans="4:5">
      <c r="D59126" s="122"/>
      <c r="E59126" s="122"/>
    </row>
    <row r="59127" spans="4:5">
      <c r="D59127" s="122"/>
      <c r="E59127" s="122"/>
    </row>
    <row r="59128" spans="4:5">
      <c r="D59128" s="122"/>
      <c r="E59128" s="122"/>
    </row>
    <row r="59129" spans="4:5">
      <c r="D59129" s="122"/>
      <c r="E59129" s="122"/>
    </row>
    <row r="59130" spans="4:5">
      <c r="D59130" s="122"/>
      <c r="E59130" s="122"/>
    </row>
    <row r="59131" spans="4:5">
      <c r="D59131" s="122"/>
      <c r="E59131" s="122"/>
    </row>
    <row r="59132" spans="4:5">
      <c r="D59132" s="122"/>
      <c r="E59132" s="122"/>
    </row>
    <row r="59133" spans="4:5">
      <c r="D59133" s="122"/>
      <c r="E59133" s="122"/>
    </row>
    <row r="59134" spans="4:5">
      <c r="D59134" s="122"/>
      <c r="E59134" s="122"/>
    </row>
    <row r="59135" spans="4:5">
      <c r="D59135" s="122"/>
      <c r="E59135" s="122"/>
    </row>
    <row r="59136" spans="4:5">
      <c r="D59136" s="122"/>
      <c r="E59136" s="122"/>
    </row>
    <row r="59137" spans="4:5">
      <c r="D59137" s="122"/>
      <c r="E59137" s="122"/>
    </row>
    <row r="59138" spans="4:5">
      <c r="D59138" s="122"/>
      <c r="E59138" s="122"/>
    </row>
    <row r="59139" spans="4:5">
      <c r="D59139" s="122"/>
      <c r="E59139" s="122"/>
    </row>
    <row r="59140" spans="4:5">
      <c r="D59140" s="122"/>
      <c r="E59140" s="122"/>
    </row>
    <row r="59141" spans="4:5">
      <c r="D59141" s="122"/>
      <c r="E59141" s="122"/>
    </row>
    <row r="59142" spans="4:5">
      <c r="D59142" s="122"/>
      <c r="E59142" s="122"/>
    </row>
    <row r="59143" spans="4:5">
      <c r="D59143" s="122"/>
      <c r="E59143" s="122"/>
    </row>
    <row r="59144" spans="4:5">
      <c r="D59144" s="122"/>
      <c r="E59144" s="122"/>
    </row>
    <row r="59145" spans="4:5">
      <c r="D59145" s="122"/>
      <c r="E59145" s="122"/>
    </row>
    <row r="59146" spans="4:5">
      <c r="D59146" s="122"/>
      <c r="E59146" s="122"/>
    </row>
    <row r="59147" spans="4:5">
      <c r="D59147" s="122"/>
      <c r="E59147" s="122"/>
    </row>
    <row r="59148" spans="4:5">
      <c r="D59148" s="122"/>
      <c r="E59148" s="122"/>
    </row>
    <row r="59149" spans="4:5">
      <c r="D59149" s="122"/>
      <c r="E59149" s="122"/>
    </row>
    <row r="59150" spans="4:5">
      <c r="D59150" s="122"/>
      <c r="E59150" s="122"/>
    </row>
    <row r="59151" spans="4:5">
      <c r="D59151" s="122"/>
      <c r="E59151" s="122"/>
    </row>
    <row r="59152" spans="4:5">
      <c r="D59152" s="122"/>
      <c r="E59152" s="122"/>
    </row>
    <row r="59153" spans="4:5">
      <c r="D59153" s="122"/>
      <c r="E59153" s="122"/>
    </row>
    <row r="59154" spans="4:5">
      <c r="D59154" s="122"/>
      <c r="E59154" s="122"/>
    </row>
    <row r="59155" spans="4:5">
      <c r="D59155" s="122"/>
      <c r="E59155" s="122"/>
    </row>
    <row r="59156" spans="4:5">
      <c r="D59156" s="122"/>
      <c r="E59156" s="122"/>
    </row>
    <row r="59157" spans="4:5">
      <c r="D59157" s="122"/>
      <c r="E59157" s="122"/>
    </row>
    <row r="59158" spans="4:5">
      <c r="D59158" s="122"/>
      <c r="E59158" s="122"/>
    </row>
    <row r="59159" spans="4:5">
      <c r="D59159" s="122"/>
      <c r="E59159" s="122"/>
    </row>
    <row r="59160" spans="4:5">
      <c r="D59160" s="122"/>
      <c r="E59160" s="122"/>
    </row>
    <row r="59161" spans="4:5">
      <c r="D59161" s="122"/>
      <c r="E59161" s="122"/>
    </row>
    <row r="59162" spans="4:5">
      <c r="D59162" s="122"/>
      <c r="E59162" s="122"/>
    </row>
    <row r="59163" spans="4:5">
      <c r="D59163" s="122"/>
      <c r="E59163" s="122"/>
    </row>
    <row r="59164" spans="4:5">
      <c r="D59164" s="122"/>
      <c r="E59164" s="122"/>
    </row>
    <row r="59165" spans="4:5">
      <c r="D59165" s="122"/>
      <c r="E59165" s="122"/>
    </row>
    <row r="59166" spans="4:5">
      <c r="D59166" s="122"/>
      <c r="E59166" s="122"/>
    </row>
    <row r="59167" spans="4:5">
      <c r="D59167" s="122"/>
      <c r="E59167" s="122"/>
    </row>
    <row r="59168" spans="4:5">
      <c r="D59168" s="122"/>
      <c r="E59168" s="122"/>
    </row>
    <row r="59169" spans="4:5">
      <c r="D59169" s="122"/>
      <c r="E59169" s="122"/>
    </row>
    <row r="59170" spans="4:5">
      <c r="D59170" s="122"/>
      <c r="E59170" s="122"/>
    </row>
    <row r="59171" spans="4:5">
      <c r="D59171" s="122"/>
      <c r="E59171" s="122"/>
    </row>
    <row r="59172" spans="4:5">
      <c r="D59172" s="122"/>
      <c r="E59172" s="122"/>
    </row>
    <row r="59173" spans="4:5">
      <c r="D59173" s="122"/>
      <c r="E59173" s="122"/>
    </row>
    <row r="59174" spans="4:5">
      <c r="D59174" s="122"/>
      <c r="E59174" s="122"/>
    </row>
    <row r="59175" spans="4:5">
      <c r="D59175" s="122"/>
      <c r="E59175" s="122"/>
    </row>
    <row r="59176" spans="4:5">
      <c r="D59176" s="122"/>
      <c r="E59176" s="122"/>
    </row>
    <row r="59177" spans="4:5">
      <c r="D59177" s="122"/>
      <c r="E59177" s="122"/>
    </row>
    <row r="59178" spans="4:5">
      <c r="D59178" s="122"/>
      <c r="E59178" s="122"/>
    </row>
    <row r="59179" spans="4:5">
      <c r="D59179" s="122"/>
      <c r="E59179" s="122"/>
    </row>
    <row r="59180" spans="4:5">
      <c r="D59180" s="122"/>
      <c r="E59180" s="122"/>
    </row>
    <row r="59181" spans="4:5">
      <c r="D59181" s="122"/>
      <c r="E59181" s="122"/>
    </row>
    <row r="59182" spans="4:5">
      <c r="D59182" s="122"/>
      <c r="E59182" s="122"/>
    </row>
    <row r="59183" spans="4:5">
      <c r="D59183" s="122"/>
      <c r="E59183" s="122"/>
    </row>
    <row r="59184" spans="4:5">
      <c r="D59184" s="122"/>
      <c r="E59184" s="122"/>
    </row>
    <row r="59185" spans="4:5">
      <c r="D59185" s="122"/>
      <c r="E59185" s="122"/>
    </row>
    <row r="59186" spans="4:5">
      <c r="D59186" s="122"/>
      <c r="E59186" s="122"/>
    </row>
    <row r="59187" spans="4:5">
      <c r="D59187" s="122"/>
      <c r="E59187" s="122"/>
    </row>
    <row r="59188" spans="4:5">
      <c r="D59188" s="122"/>
      <c r="E59188" s="122"/>
    </row>
    <row r="59189" spans="4:5">
      <c r="D59189" s="122"/>
      <c r="E59189" s="122"/>
    </row>
    <row r="59190" spans="4:5">
      <c r="D59190" s="122"/>
      <c r="E59190" s="122"/>
    </row>
    <row r="59191" spans="4:5">
      <c r="D59191" s="122"/>
      <c r="E59191" s="122"/>
    </row>
    <row r="59192" spans="4:5">
      <c r="D59192" s="122"/>
      <c r="E59192" s="122"/>
    </row>
    <row r="59193" spans="4:5">
      <c r="D59193" s="122"/>
      <c r="E59193" s="122"/>
    </row>
    <row r="59194" spans="4:5">
      <c r="D59194" s="122"/>
      <c r="E59194" s="122"/>
    </row>
    <row r="59195" spans="4:5">
      <c r="D59195" s="122"/>
      <c r="E59195" s="122"/>
    </row>
    <row r="59196" spans="4:5">
      <c r="D59196" s="122"/>
      <c r="E59196" s="122"/>
    </row>
    <row r="59197" spans="4:5">
      <c r="D59197" s="122"/>
      <c r="E59197" s="122"/>
    </row>
    <row r="59198" spans="4:5">
      <c r="D59198" s="122"/>
      <c r="E59198" s="122"/>
    </row>
    <row r="59199" spans="4:5">
      <c r="D59199" s="122"/>
      <c r="E59199" s="122"/>
    </row>
    <row r="59200" spans="4:5">
      <c r="D59200" s="122"/>
      <c r="E59200" s="122"/>
    </row>
    <row r="59201" spans="4:5">
      <c r="D59201" s="122"/>
      <c r="E59201" s="122"/>
    </row>
    <row r="59202" spans="4:5">
      <c r="D59202" s="122"/>
      <c r="E59202" s="122"/>
    </row>
    <row r="59203" spans="4:5">
      <c r="D59203" s="122"/>
      <c r="E59203" s="122"/>
    </row>
    <row r="59204" spans="4:5">
      <c r="D59204" s="122"/>
      <c r="E59204" s="122"/>
    </row>
    <row r="59205" spans="4:5">
      <c r="D59205" s="122"/>
      <c r="E59205" s="122"/>
    </row>
    <row r="59206" spans="4:5">
      <c r="D59206" s="122"/>
      <c r="E59206" s="122"/>
    </row>
    <row r="59207" spans="4:5">
      <c r="D59207" s="122"/>
      <c r="E59207" s="122"/>
    </row>
    <row r="59208" spans="4:5">
      <c r="D59208" s="122"/>
      <c r="E59208" s="122"/>
    </row>
    <row r="59209" spans="4:5">
      <c r="D59209" s="122"/>
      <c r="E59209" s="122"/>
    </row>
    <row r="59210" spans="4:5">
      <c r="D59210" s="122"/>
      <c r="E59210" s="122"/>
    </row>
    <row r="59211" spans="4:5">
      <c r="D59211" s="122"/>
      <c r="E59211" s="122"/>
    </row>
    <row r="59212" spans="4:5">
      <c r="D59212" s="122"/>
      <c r="E59212" s="122"/>
    </row>
    <row r="59213" spans="4:5">
      <c r="D59213" s="122"/>
      <c r="E59213" s="122"/>
    </row>
    <row r="59214" spans="4:5">
      <c r="D59214" s="122"/>
      <c r="E59214" s="122"/>
    </row>
    <row r="59215" spans="4:5">
      <c r="D59215" s="122"/>
      <c r="E59215" s="122"/>
    </row>
    <row r="59216" spans="4:5">
      <c r="D59216" s="122"/>
      <c r="E59216" s="122"/>
    </row>
    <row r="59217" spans="4:5">
      <c r="D59217" s="122"/>
      <c r="E59217" s="122"/>
    </row>
    <row r="59218" spans="4:5">
      <c r="D59218" s="122"/>
      <c r="E59218" s="122"/>
    </row>
    <row r="59219" spans="4:5">
      <c r="D59219" s="122"/>
      <c r="E59219" s="122"/>
    </row>
    <row r="59220" spans="4:5">
      <c r="D59220" s="122"/>
      <c r="E59220" s="122"/>
    </row>
    <row r="59221" spans="4:5">
      <c r="D59221" s="122"/>
      <c r="E59221" s="122"/>
    </row>
    <row r="59222" spans="4:5">
      <c r="D59222" s="122"/>
      <c r="E59222" s="122"/>
    </row>
    <row r="59223" spans="4:5">
      <c r="D59223" s="122"/>
      <c r="E59223" s="122"/>
    </row>
    <row r="59224" spans="4:5">
      <c r="D59224" s="122"/>
      <c r="E59224" s="122"/>
    </row>
    <row r="59225" spans="4:5">
      <c r="D59225" s="122"/>
      <c r="E59225" s="122"/>
    </row>
    <row r="59226" spans="4:5">
      <c r="D59226" s="122"/>
      <c r="E59226" s="122"/>
    </row>
    <row r="59227" spans="4:5">
      <c r="D59227" s="122"/>
      <c r="E59227" s="122"/>
    </row>
    <row r="59228" spans="4:5">
      <c r="D59228" s="122"/>
      <c r="E59228" s="122"/>
    </row>
    <row r="59229" spans="4:5">
      <c r="D59229" s="122"/>
      <c r="E59229" s="122"/>
    </row>
    <row r="59230" spans="4:5">
      <c r="D59230" s="122"/>
      <c r="E59230" s="122"/>
    </row>
    <row r="59231" spans="4:5">
      <c r="D59231" s="122"/>
      <c r="E59231" s="122"/>
    </row>
    <row r="59232" spans="4:5">
      <c r="D59232" s="122"/>
      <c r="E59232" s="122"/>
    </row>
    <row r="59233" spans="4:5">
      <c r="D59233" s="122"/>
      <c r="E59233" s="122"/>
    </row>
    <row r="59234" spans="4:5">
      <c r="D59234" s="122"/>
      <c r="E59234" s="122"/>
    </row>
    <row r="59235" spans="4:5">
      <c r="D59235" s="122"/>
      <c r="E59235" s="122"/>
    </row>
    <row r="59236" spans="4:5">
      <c r="D59236" s="122"/>
      <c r="E59236" s="122"/>
    </row>
    <row r="59237" spans="4:5">
      <c r="D59237" s="122"/>
      <c r="E59237" s="122"/>
    </row>
    <row r="59238" spans="4:5">
      <c r="D59238" s="122"/>
      <c r="E59238" s="122"/>
    </row>
    <row r="59239" spans="4:5">
      <c r="D59239" s="122"/>
      <c r="E59239" s="122"/>
    </row>
    <row r="59240" spans="4:5">
      <c r="D59240" s="122"/>
      <c r="E59240" s="122"/>
    </row>
    <row r="59241" spans="4:5">
      <c r="D59241" s="122"/>
      <c r="E59241" s="122"/>
    </row>
    <row r="59242" spans="4:5">
      <c r="D59242" s="122"/>
      <c r="E59242" s="122"/>
    </row>
    <row r="59243" spans="4:5">
      <c r="D59243" s="122"/>
      <c r="E59243" s="122"/>
    </row>
    <row r="59244" spans="4:5">
      <c r="D59244" s="122"/>
      <c r="E59244" s="122"/>
    </row>
    <row r="59245" spans="4:5">
      <c r="D59245" s="122"/>
      <c r="E59245" s="122"/>
    </row>
    <row r="59246" spans="4:5">
      <c r="D59246" s="122"/>
      <c r="E59246" s="122"/>
    </row>
    <row r="59247" spans="4:5">
      <c r="D59247" s="122"/>
      <c r="E59247" s="122"/>
    </row>
    <row r="59248" spans="4:5">
      <c r="D59248" s="122"/>
      <c r="E59248" s="122"/>
    </row>
    <row r="59249" spans="4:5">
      <c r="D59249" s="122"/>
      <c r="E59249" s="122"/>
    </row>
    <row r="59250" spans="4:5">
      <c r="D59250" s="122"/>
      <c r="E59250" s="122"/>
    </row>
    <row r="59251" spans="4:5">
      <c r="D59251" s="122"/>
      <c r="E59251" s="122"/>
    </row>
    <row r="59252" spans="4:5">
      <c r="D59252" s="122"/>
      <c r="E59252" s="122"/>
    </row>
    <row r="59253" spans="4:5">
      <c r="D59253" s="122"/>
      <c r="E59253" s="122"/>
    </row>
    <row r="59254" spans="4:5">
      <c r="D59254" s="122"/>
      <c r="E59254" s="122"/>
    </row>
    <row r="59255" spans="4:5">
      <c r="D59255" s="122"/>
      <c r="E59255" s="122"/>
    </row>
    <row r="59256" spans="4:5">
      <c r="D59256" s="122"/>
      <c r="E59256" s="122"/>
    </row>
    <row r="59257" spans="4:5">
      <c r="D59257" s="122"/>
      <c r="E59257" s="122"/>
    </row>
    <row r="59258" spans="4:5">
      <c r="D59258" s="122"/>
      <c r="E59258" s="122"/>
    </row>
    <row r="59259" spans="4:5">
      <c r="D59259" s="122"/>
      <c r="E59259" s="122"/>
    </row>
    <row r="59260" spans="4:5">
      <c r="D59260" s="122"/>
      <c r="E59260" s="122"/>
    </row>
    <row r="59261" spans="4:5">
      <c r="D59261" s="122"/>
      <c r="E59261" s="122"/>
    </row>
    <row r="59262" spans="4:5">
      <c r="D59262" s="122"/>
      <c r="E59262" s="122"/>
    </row>
    <row r="59263" spans="4:5">
      <c r="D59263" s="122"/>
      <c r="E59263" s="122"/>
    </row>
    <row r="59264" spans="4:5">
      <c r="D59264" s="122"/>
      <c r="E59264" s="122"/>
    </row>
    <row r="59265" spans="4:5">
      <c r="D59265" s="122"/>
      <c r="E59265" s="122"/>
    </row>
    <row r="59266" spans="4:5">
      <c r="D59266" s="122"/>
      <c r="E59266" s="122"/>
    </row>
    <row r="59267" spans="4:5">
      <c r="D59267" s="122"/>
      <c r="E59267" s="122"/>
    </row>
    <row r="59268" spans="4:5">
      <c r="D59268" s="122"/>
      <c r="E59268" s="122"/>
    </row>
    <row r="59269" spans="4:5">
      <c r="D59269" s="122"/>
      <c r="E59269" s="122"/>
    </row>
    <row r="59270" spans="4:5">
      <c r="D59270" s="122"/>
      <c r="E59270" s="122"/>
    </row>
    <row r="59271" spans="4:5">
      <c r="D59271" s="122"/>
      <c r="E59271" s="122"/>
    </row>
    <row r="59272" spans="4:5">
      <c r="D59272" s="122"/>
      <c r="E59272" s="122"/>
    </row>
    <row r="59273" spans="4:5">
      <c r="D59273" s="122"/>
      <c r="E59273" s="122"/>
    </row>
    <row r="59274" spans="4:5">
      <c r="D59274" s="122"/>
      <c r="E59274" s="122"/>
    </row>
    <row r="59275" spans="4:5">
      <c r="D59275" s="122"/>
      <c r="E59275" s="122"/>
    </row>
    <row r="59276" spans="4:5">
      <c r="D59276" s="122"/>
      <c r="E59276" s="122"/>
    </row>
    <row r="59277" spans="4:5">
      <c r="D59277" s="122"/>
      <c r="E59277" s="122"/>
    </row>
    <row r="59278" spans="4:5">
      <c r="D59278" s="122"/>
      <c r="E59278" s="122"/>
    </row>
    <row r="59279" spans="4:5">
      <c r="D59279" s="122"/>
      <c r="E59279" s="122"/>
    </row>
    <row r="59280" spans="4:5">
      <c r="D59280" s="122"/>
      <c r="E59280" s="122"/>
    </row>
    <row r="59281" spans="4:5">
      <c r="D59281" s="122"/>
      <c r="E59281" s="122"/>
    </row>
    <row r="59282" spans="4:5">
      <c r="D59282" s="122"/>
      <c r="E59282" s="122"/>
    </row>
    <row r="59283" spans="4:5">
      <c r="D59283" s="122"/>
      <c r="E59283" s="122"/>
    </row>
    <row r="59284" spans="4:5">
      <c r="D59284" s="122"/>
      <c r="E59284" s="122"/>
    </row>
    <row r="59285" spans="4:5">
      <c r="D59285" s="122"/>
      <c r="E59285" s="122"/>
    </row>
    <row r="59286" spans="4:5">
      <c r="D59286" s="122"/>
      <c r="E59286" s="122"/>
    </row>
    <row r="59287" spans="4:5">
      <c r="D59287" s="122"/>
      <c r="E59287" s="122"/>
    </row>
    <row r="59288" spans="4:5">
      <c r="D59288" s="122"/>
      <c r="E59288" s="122"/>
    </row>
    <row r="59289" spans="4:5">
      <c r="D59289" s="122"/>
      <c r="E59289" s="122"/>
    </row>
    <row r="59290" spans="4:5">
      <c r="D59290" s="122"/>
      <c r="E59290" s="122"/>
    </row>
    <row r="59291" spans="4:5">
      <c r="D59291" s="122"/>
      <c r="E59291" s="122"/>
    </row>
    <row r="59292" spans="4:5">
      <c r="D59292" s="122"/>
      <c r="E59292" s="122"/>
    </row>
    <row r="59293" spans="4:5">
      <c r="D59293" s="122"/>
      <c r="E59293" s="122"/>
    </row>
    <row r="59294" spans="4:5">
      <c r="D59294" s="122"/>
      <c r="E59294" s="122"/>
    </row>
    <row r="59295" spans="4:5">
      <c r="D59295" s="122"/>
      <c r="E59295" s="122"/>
    </row>
    <row r="59296" spans="4:5">
      <c r="D59296" s="122"/>
      <c r="E59296" s="122"/>
    </row>
    <row r="59297" spans="4:5">
      <c r="D59297" s="122"/>
      <c r="E59297" s="122"/>
    </row>
    <row r="59298" spans="4:5">
      <c r="D59298" s="122"/>
      <c r="E59298" s="122"/>
    </row>
    <row r="59299" spans="4:5">
      <c r="D59299" s="122"/>
      <c r="E59299" s="122"/>
    </row>
    <row r="59300" spans="4:5">
      <c r="D59300" s="122"/>
      <c r="E59300" s="122"/>
    </row>
    <row r="59301" spans="4:5">
      <c r="D59301" s="122"/>
      <c r="E59301" s="122"/>
    </row>
    <row r="59302" spans="4:5">
      <c r="D59302" s="122"/>
      <c r="E59302" s="122"/>
    </row>
    <row r="59303" spans="4:5">
      <c r="D59303" s="122"/>
      <c r="E59303" s="122"/>
    </row>
    <row r="59304" spans="4:5">
      <c r="D59304" s="122"/>
      <c r="E59304" s="122"/>
    </row>
    <row r="59305" spans="4:5">
      <c r="D59305" s="122"/>
      <c r="E59305" s="122"/>
    </row>
    <row r="59306" spans="4:5">
      <c r="D59306" s="122"/>
      <c r="E59306" s="122"/>
    </row>
    <row r="59307" spans="4:5">
      <c r="D59307" s="122"/>
      <c r="E59307" s="122"/>
    </row>
    <row r="59308" spans="4:5">
      <c r="D59308" s="122"/>
      <c r="E59308" s="122"/>
    </row>
    <row r="59309" spans="4:5">
      <c r="D59309" s="122"/>
      <c r="E59309" s="122"/>
    </row>
    <row r="59310" spans="4:5">
      <c r="D59310" s="122"/>
      <c r="E59310" s="122"/>
    </row>
    <row r="59311" spans="4:5">
      <c r="D59311" s="122"/>
      <c r="E59311" s="122"/>
    </row>
    <row r="59312" spans="4:5">
      <c r="D59312" s="122"/>
      <c r="E59312" s="122"/>
    </row>
    <row r="59313" spans="4:5">
      <c r="D59313" s="122"/>
      <c r="E59313" s="122"/>
    </row>
    <row r="59314" spans="4:5">
      <c r="D59314" s="122"/>
      <c r="E59314" s="122"/>
    </row>
    <row r="59315" spans="4:5">
      <c r="D59315" s="122"/>
      <c r="E59315" s="122"/>
    </row>
    <row r="59316" spans="4:5">
      <c r="D59316" s="122"/>
      <c r="E59316" s="122"/>
    </row>
    <row r="59317" spans="4:5">
      <c r="D59317" s="122"/>
      <c r="E59317" s="122"/>
    </row>
    <row r="59318" spans="4:5">
      <c r="D59318" s="122"/>
      <c r="E59318" s="122"/>
    </row>
    <row r="59319" spans="4:5">
      <c r="D59319" s="122"/>
      <c r="E59319" s="122"/>
    </row>
    <row r="59320" spans="4:5">
      <c r="D59320" s="122"/>
      <c r="E59320" s="122"/>
    </row>
    <row r="59321" spans="4:5">
      <c r="D59321" s="122"/>
      <c r="E59321" s="122"/>
    </row>
    <row r="59322" spans="4:5">
      <c r="D59322" s="122"/>
      <c r="E59322" s="122"/>
    </row>
    <row r="59323" spans="4:5">
      <c r="D59323" s="122"/>
      <c r="E59323" s="122"/>
    </row>
    <row r="59324" spans="4:5">
      <c r="D59324" s="122"/>
      <c r="E59324" s="122"/>
    </row>
    <row r="59325" spans="4:5">
      <c r="D59325" s="122"/>
      <c r="E59325" s="122"/>
    </row>
    <row r="59326" spans="4:5">
      <c r="D59326" s="122"/>
      <c r="E59326" s="122"/>
    </row>
    <row r="59327" spans="4:5">
      <c r="D59327" s="122"/>
      <c r="E59327" s="122"/>
    </row>
    <row r="59328" spans="4:5">
      <c r="D59328" s="122"/>
      <c r="E59328" s="122"/>
    </row>
    <row r="59329" spans="4:5">
      <c r="D59329" s="122"/>
      <c r="E59329" s="122"/>
    </row>
    <row r="59330" spans="4:5">
      <c r="D59330" s="122"/>
      <c r="E59330" s="122"/>
    </row>
    <row r="59331" spans="4:5">
      <c r="D59331" s="122"/>
      <c r="E59331" s="122"/>
    </row>
    <row r="59332" spans="4:5">
      <c r="D59332" s="122"/>
      <c r="E59332" s="122"/>
    </row>
    <row r="59333" spans="4:5">
      <c r="D59333" s="122"/>
      <c r="E59333" s="122"/>
    </row>
    <row r="59334" spans="4:5">
      <c r="D59334" s="122"/>
      <c r="E59334" s="122"/>
    </row>
    <row r="59335" spans="4:5">
      <c r="D59335" s="122"/>
      <c r="E59335" s="122"/>
    </row>
    <row r="59336" spans="4:5">
      <c r="D59336" s="122"/>
      <c r="E59336" s="122"/>
    </row>
    <row r="59337" spans="4:5">
      <c r="D59337" s="122"/>
      <c r="E59337" s="122"/>
    </row>
    <row r="59338" spans="4:5">
      <c r="D59338" s="122"/>
      <c r="E59338" s="122"/>
    </row>
    <row r="59339" spans="4:5">
      <c r="D59339" s="122"/>
      <c r="E59339" s="122"/>
    </row>
    <row r="59340" spans="4:5">
      <c r="D59340" s="122"/>
      <c r="E59340" s="122"/>
    </row>
    <row r="59341" spans="4:5">
      <c r="D59341" s="122"/>
      <c r="E59341" s="122"/>
    </row>
    <row r="59342" spans="4:5">
      <c r="D59342" s="122"/>
      <c r="E59342" s="122"/>
    </row>
    <row r="59343" spans="4:5">
      <c r="D59343" s="122"/>
      <c r="E59343" s="122"/>
    </row>
    <row r="59344" spans="4:5">
      <c r="D59344" s="122"/>
      <c r="E59344" s="122"/>
    </row>
    <row r="59345" spans="4:5">
      <c r="D59345" s="122"/>
      <c r="E59345" s="122"/>
    </row>
    <row r="59346" spans="4:5">
      <c r="D59346" s="122"/>
      <c r="E59346" s="122"/>
    </row>
    <row r="59347" spans="4:5">
      <c r="D59347" s="122"/>
      <c r="E59347" s="122"/>
    </row>
    <row r="59348" spans="4:5">
      <c r="D59348" s="122"/>
      <c r="E59348" s="122"/>
    </row>
    <row r="59349" spans="4:5">
      <c r="D59349" s="122"/>
      <c r="E59349" s="122"/>
    </row>
    <row r="59350" spans="4:5">
      <c r="D59350" s="122"/>
      <c r="E59350" s="122"/>
    </row>
    <row r="59351" spans="4:5">
      <c r="D59351" s="122"/>
      <c r="E59351" s="122"/>
    </row>
    <row r="59352" spans="4:5">
      <c r="D59352" s="122"/>
      <c r="E59352" s="122"/>
    </row>
    <row r="59353" spans="4:5">
      <c r="D59353" s="122"/>
      <c r="E59353" s="122"/>
    </row>
    <row r="59354" spans="4:5">
      <c r="D59354" s="122"/>
      <c r="E59354" s="122"/>
    </row>
    <row r="59355" spans="4:5">
      <c r="D59355" s="122"/>
      <c r="E59355" s="122"/>
    </row>
    <row r="59356" spans="4:5">
      <c r="D59356" s="122"/>
      <c r="E59356" s="122"/>
    </row>
    <row r="59357" spans="4:5">
      <c r="D59357" s="122"/>
      <c r="E59357" s="122"/>
    </row>
    <row r="59358" spans="4:5">
      <c r="D59358" s="122"/>
      <c r="E59358" s="122"/>
    </row>
    <row r="59359" spans="4:5">
      <c r="D59359" s="122"/>
      <c r="E59359" s="122"/>
    </row>
    <row r="59360" spans="4:5">
      <c r="D59360" s="122"/>
      <c r="E59360" s="122"/>
    </row>
    <row r="59361" spans="4:5">
      <c r="D59361" s="122"/>
      <c r="E59361" s="122"/>
    </row>
    <row r="59362" spans="4:5">
      <c r="D59362" s="122"/>
      <c r="E59362" s="122"/>
    </row>
    <row r="59363" spans="4:5">
      <c r="D59363" s="122"/>
      <c r="E59363" s="122"/>
    </row>
    <row r="59364" spans="4:5">
      <c r="D59364" s="122"/>
      <c r="E59364" s="122"/>
    </row>
    <row r="59365" spans="4:5">
      <c r="D59365" s="122"/>
      <c r="E59365" s="122"/>
    </row>
    <row r="59366" spans="4:5">
      <c r="D59366" s="122"/>
      <c r="E59366" s="122"/>
    </row>
    <row r="59367" spans="4:5">
      <c r="D59367" s="122"/>
      <c r="E59367" s="122"/>
    </row>
    <row r="59368" spans="4:5">
      <c r="D59368" s="122"/>
      <c r="E59368" s="122"/>
    </row>
    <row r="59369" spans="4:5">
      <c r="D59369" s="122"/>
      <c r="E59369" s="122"/>
    </row>
    <row r="59370" spans="4:5">
      <c r="D59370" s="122"/>
      <c r="E59370" s="122"/>
    </row>
    <row r="59371" spans="4:5">
      <c r="D59371" s="122"/>
      <c r="E59371" s="122"/>
    </row>
    <row r="59372" spans="4:5">
      <c r="D59372" s="122"/>
      <c r="E59372" s="122"/>
    </row>
    <row r="59373" spans="4:5">
      <c r="D59373" s="122"/>
      <c r="E59373" s="122"/>
    </row>
    <row r="59374" spans="4:5">
      <c r="D59374" s="122"/>
      <c r="E59374" s="122"/>
    </row>
    <row r="59375" spans="4:5">
      <c r="D59375" s="122"/>
      <c r="E59375" s="122"/>
    </row>
    <row r="59376" spans="4:5">
      <c r="D59376" s="122"/>
      <c r="E59376" s="122"/>
    </row>
    <row r="59377" spans="4:5">
      <c r="D59377" s="122"/>
      <c r="E59377" s="122"/>
    </row>
    <row r="59378" spans="4:5">
      <c r="D59378" s="122"/>
      <c r="E59378" s="122"/>
    </row>
    <row r="59379" spans="4:5">
      <c r="D59379" s="122"/>
      <c r="E59379" s="122"/>
    </row>
    <row r="59380" spans="4:5">
      <c r="D59380" s="122"/>
      <c r="E59380" s="122"/>
    </row>
    <row r="59381" spans="4:5">
      <c r="D59381" s="122"/>
      <c r="E59381" s="122"/>
    </row>
    <row r="59382" spans="4:5">
      <c r="D59382" s="122"/>
      <c r="E59382" s="122"/>
    </row>
    <row r="59383" spans="4:5">
      <c r="D59383" s="122"/>
      <c r="E59383" s="122"/>
    </row>
    <row r="59384" spans="4:5">
      <c r="D59384" s="122"/>
      <c r="E59384" s="122"/>
    </row>
    <row r="59385" spans="4:5">
      <c r="D59385" s="122"/>
      <c r="E59385" s="122"/>
    </row>
    <row r="59386" spans="4:5">
      <c r="D59386" s="122"/>
      <c r="E59386" s="122"/>
    </row>
    <row r="59387" spans="4:5">
      <c r="D59387" s="122"/>
      <c r="E59387" s="122"/>
    </row>
    <row r="59388" spans="4:5">
      <c r="D59388" s="122"/>
      <c r="E59388" s="122"/>
    </row>
    <row r="59389" spans="4:5">
      <c r="D59389" s="122"/>
      <c r="E59389" s="122"/>
    </row>
    <row r="59390" spans="4:5">
      <c r="D59390" s="122"/>
      <c r="E59390" s="122"/>
    </row>
    <row r="59391" spans="4:5">
      <c r="D59391" s="122"/>
      <c r="E59391" s="122"/>
    </row>
    <row r="59392" spans="4:5">
      <c r="D59392" s="122"/>
      <c r="E59392" s="122"/>
    </row>
    <row r="59393" spans="4:5">
      <c r="D59393" s="122"/>
      <c r="E59393" s="122"/>
    </row>
    <row r="59394" spans="4:5">
      <c r="D59394" s="122"/>
      <c r="E59394" s="122"/>
    </row>
    <row r="59395" spans="4:5">
      <c r="D59395" s="122"/>
      <c r="E59395" s="122"/>
    </row>
    <row r="59396" spans="4:5">
      <c r="D59396" s="122"/>
      <c r="E59396" s="122"/>
    </row>
    <row r="59397" spans="4:5">
      <c r="D59397" s="122"/>
      <c r="E59397" s="122"/>
    </row>
    <row r="59398" spans="4:5">
      <c r="D59398" s="122"/>
      <c r="E59398" s="122"/>
    </row>
    <row r="59399" spans="4:5">
      <c r="D59399" s="122"/>
      <c r="E59399" s="122"/>
    </row>
    <row r="59400" spans="4:5">
      <c r="D59400" s="122"/>
      <c r="E59400" s="122"/>
    </row>
    <row r="59401" spans="4:5">
      <c r="D59401" s="122"/>
      <c r="E59401" s="122"/>
    </row>
    <row r="59402" spans="4:5">
      <c r="D59402" s="122"/>
      <c r="E59402" s="122"/>
    </row>
    <row r="59403" spans="4:5">
      <c r="D59403" s="122"/>
      <c r="E59403" s="122"/>
    </row>
    <row r="59404" spans="4:5">
      <c r="D59404" s="122"/>
      <c r="E59404" s="122"/>
    </row>
    <row r="59405" spans="4:5">
      <c r="D59405" s="122"/>
      <c r="E59405" s="122"/>
    </row>
    <row r="59406" spans="4:5">
      <c r="D59406" s="122"/>
      <c r="E59406" s="122"/>
    </row>
    <row r="59407" spans="4:5">
      <c r="D59407" s="122"/>
      <c r="E59407" s="122"/>
    </row>
    <row r="59408" spans="4:5">
      <c r="D59408" s="122"/>
      <c r="E59408" s="122"/>
    </row>
    <row r="59409" spans="4:5">
      <c r="D59409" s="122"/>
      <c r="E59409" s="122"/>
    </row>
    <row r="59410" spans="4:5">
      <c r="D59410" s="122"/>
      <c r="E59410" s="122"/>
    </row>
    <row r="59411" spans="4:5">
      <c r="D59411" s="122"/>
      <c r="E59411" s="122"/>
    </row>
    <row r="59412" spans="4:5">
      <c r="D59412" s="122"/>
      <c r="E59412" s="122"/>
    </row>
    <row r="59413" spans="4:5">
      <c r="D59413" s="122"/>
      <c r="E59413" s="122"/>
    </row>
    <row r="59414" spans="4:5">
      <c r="D59414" s="122"/>
      <c r="E59414" s="122"/>
    </row>
    <row r="59415" spans="4:5">
      <c r="D59415" s="122"/>
      <c r="E59415" s="122"/>
    </row>
    <row r="59416" spans="4:5">
      <c r="D59416" s="122"/>
      <c r="E59416" s="122"/>
    </row>
    <row r="59417" spans="4:5">
      <c r="D59417" s="122"/>
      <c r="E59417" s="122"/>
    </row>
    <row r="59418" spans="4:5">
      <c r="D59418" s="122"/>
      <c r="E59418" s="122"/>
    </row>
    <row r="59419" spans="4:5">
      <c r="D59419" s="122"/>
      <c r="E59419" s="122"/>
    </row>
    <row r="59420" spans="4:5">
      <c r="D59420" s="122"/>
      <c r="E59420" s="122"/>
    </row>
    <row r="59421" spans="4:5">
      <c r="D59421" s="122"/>
      <c r="E59421" s="122"/>
    </row>
    <row r="59422" spans="4:5">
      <c r="D59422" s="122"/>
      <c r="E59422" s="122"/>
    </row>
    <row r="59423" spans="4:5">
      <c r="D59423" s="122"/>
      <c r="E59423" s="122"/>
    </row>
    <row r="59424" spans="4:5">
      <c r="D59424" s="122"/>
      <c r="E59424" s="122"/>
    </row>
    <row r="59425" spans="4:5">
      <c r="D59425" s="122"/>
      <c r="E59425" s="122"/>
    </row>
    <row r="59426" spans="4:5">
      <c r="D59426" s="122"/>
      <c r="E59426" s="122"/>
    </row>
    <row r="59427" spans="4:5">
      <c r="D59427" s="122"/>
      <c r="E59427" s="122"/>
    </row>
    <row r="59428" spans="4:5">
      <c r="D59428" s="122"/>
      <c r="E59428" s="122"/>
    </row>
    <row r="59429" spans="4:5">
      <c r="D59429" s="122"/>
      <c r="E59429" s="122"/>
    </row>
    <row r="59430" spans="4:5">
      <c r="D59430" s="122"/>
      <c r="E59430" s="122"/>
    </row>
    <row r="59431" spans="4:5">
      <c r="D59431" s="122"/>
      <c r="E59431" s="122"/>
    </row>
    <row r="59432" spans="4:5">
      <c r="D59432" s="122"/>
      <c r="E59432" s="122"/>
    </row>
    <row r="59433" spans="4:5">
      <c r="D59433" s="122"/>
      <c r="E59433" s="122"/>
    </row>
    <row r="59434" spans="4:5">
      <c r="D59434" s="122"/>
      <c r="E59434" s="122"/>
    </row>
    <row r="59435" spans="4:5">
      <c r="D59435" s="122"/>
      <c r="E59435" s="122"/>
    </row>
    <row r="59436" spans="4:5">
      <c r="D59436" s="122"/>
      <c r="E59436" s="122"/>
    </row>
    <row r="59437" spans="4:5">
      <c r="D59437" s="122"/>
      <c r="E59437" s="122"/>
    </row>
    <row r="59438" spans="4:5">
      <c r="D59438" s="122"/>
      <c r="E59438" s="122"/>
    </row>
    <row r="59439" spans="4:5">
      <c r="D59439" s="122"/>
      <c r="E59439" s="122"/>
    </row>
    <row r="59440" spans="4:5">
      <c r="D59440" s="122"/>
      <c r="E59440" s="122"/>
    </row>
    <row r="59441" spans="4:5">
      <c r="D59441" s="122"/>
      <c r="E59441" s="122"/>
    </row>
    <row r="59442" spans="4:5">
      <c r="D59442" s="122"/>
      <c r="E59442" s="122"/>
    </row>
    <row r="59443" spans="4:5">
      <c r="D59443" s="122"/>
      <c r="E59443" s="122"/>
    </row>
    <row r="59444" spans="4:5">
      <c r="D59444" s="122"/>
      <c r="E59444" s="122"/>
    </row>
    <row r="59445" spans="4:5">
      <c r="D59445" s="122"/>
      <c r="E59445" s="122"/>
    </row>
    <row r="59446" spans="4:5">
      <c r="D59446" s="122"/>
      <c r="E59446" s="122"/>
    </row>
    <row r="59447" spans="4:5">
      <c r="D59447" s="122"/>
      <c r="E59447" s="122"/>
    </row>
    <row r="59448" spans="4:5">
      <c r="D59448" s="122"/>
      <c r="E59448" s="122"/>
    </row>
    <row r="59449" spans="4:5">
      <c r="D59449" s="122"/>
      <c r="E59449" s="122"/>
    </row>
    <row r="59450" spans="4:5">
      <c r="D59450" s="122"/>
      <c r="E59450" s="122"/>
    </row>
    <row r="59451" spans="4:5">
      <c r="D59451" s="122"/>
      <c r="E59451" s="122"/>
    </row>
    <row r="59452" spans="4:5">
      <c r="D59452" s="122"/>
      <c r="E59452" s="122"/>
    </row>
    <row r="59453" spans="4:5">
      <c r="D59453" s="122"/>
      <c r="E59453" s="122"/>
    </row>
    <row r="59454" spans="4:5">
      <c r="D59454" s="122"/>
      <c r="E59454" s="122"/>
    </row>
    <row r="59455" spans="4:5">
      <c r="D59455" s="122"/>
      <c r="E59455" s="122"/>
    </row>
    <row r="59456" spans="4:5">
      <c r="D59456" s="122"/>
      <c r="E59456" s="122"/>
    </row>
    <row r="59457" spans="4:5">
      <c r="D59457" s="122"/>
      <c r="E59457" s="122"/>
    </row>
    <row r="59458" spans="4:5">
      <c r="D59458" s="122"/>
      <c r="E59458" s="122"/>
    </row>
    <row r="59459" spans="4:5">
      <c r="D59459" s="122"/>
      <c r="E59459" s="122"/>
    </row>
    <row r="59460" spans="4:5">
      <c r="D59460" s="122"/>
      <c r="E59460" s="122"/>
    </row>
    <row r="59461" spans="4:5">
      <c r="D59461" s="122"/>
      <c r="E59461" s="122"/>
    </row>
    <row r="59462" spans="4:5">
      <c r="D59462" s="122"/>
      <c r="E59462" s="122"/>
    </row>
    <row r="59463" spans="4:5">
      <c r="D59463" s="122"/>
      <c r="E59463" s="122"/>
    </row>
    <row r="59464" spans="4:5">
      <c r="D59464" s="122"/>
      <c r="E59464" s="122"/>
    </row>
    <row r="59465" spans="4:5">
      <c r="D59465" s="122"/>
      <c r="E59465" s="122"/>
    </row>
    <row r="59466" spans="4:5">
      <c r="D59466" s="122"/>
      <c r="E59466" s="122"/>
    </row>
    <row r="59467" spans="4:5">
      <c r="D59467" s="122"/>
      <c r="E59467" s="122"/>
    </row>
    <row r="59468" spans="4:5">
      <c r="D59468" s="122"/>
      <c r="E59468" s="122"/>
    </row>
    <row r="59469" spans="4:5">
      <c r="D59469" s="122"/>
      <c r="E59469" s="122"/>
    </row>
    <row r="59470" spans="4:5">
      <c r="D59470" s="122"/>
      <c r="E59470" s="122"/>
    </row>
    <row r="59471" spans="4:5">
      <c r="D59471" s="122"/>
      <c r="E59471" s="122"/>
    </row>
    <row r="59472" spans="4:5">
      <c r="D59472" s="122"/>
      <c r="E59472" s="122"/>
    </row>
    <row r="59473" spans="4:5">
      <c r="D59473" s="122"/>
      <c r="E59473" s="122"/>
    </row>
    <row r="59474" spans="4:5">
      <c r="D59474" s="122"/>
      <c r="E59474" s="122"/>
    </row>
    <row r="59475" spans="4:5">
      <c r="D59475" s="122"/>
      <c r="E59475" s="122"/>
    </row>
    <row r="59476" spans="4:5">
      <c r="D59476" s="122"/>
      <c r="E59476" s="122"/>
    </row>
    <row r="59477" spans="4:5">
      <c r="D59477" s="122"/>
      <c r="E59477" s="122"/>
    </row>
    <row r="59478" spans="4:5">
      <c r="D59478" s="122"/>
      <c r="E59478" s="122"/>
    </row>
    <row r="59479" spans="4:5">
      <c r="D59479" s="122"/>
      <c r="E59479" s="122"/>
    </row>
    <row r="59480" spans="4:5">
      <c r="D59480" s="122"/>
      <c r="E59480" s="122"/>
    </row>
    <row r="59481" spans="4:5">
      <c r="D59481" s="122"/>
      <c r="E59481" s="122"/>
    </row>
    <row r="59482" spans="4:5">
      <c r="D59482" s="122"/>
      <c r="E59482" s="122"/>
    </row>
    <row r="59483" spans="4:5">
      <c r="D59483" s="122"/>
      <c r="E59483" s="122"/>
    </row>
    <row r="59484" spans="4:5">
      <c r="D59484" s="122"/>
      <c r="E59484" s="122"/>
    </row>
    <row r="59485" spans="4:5">
      <c r="D59485" s="122"/>
      <c r="E59485" s="122"/>
    </row>
    <row r="59486" spans="4:5">
      <c r="D59486" s="122"/>
      <c r="E59486" s="122"/>
    </row>
    <row r="59487" spans="4:5">
      <c r="D59487" s="122"/>
      <c r="E59487" s="122"/>
    </row>
    <row r="59488" spans="4:5">
      <c r="D59488" s="122"/>
      <c r="E59488" s="122"/>
    </row>
    <row r="59489" spans="4:5">
      <c r="D59489" s="122"/>
      <c r="E59489" s="122"/>
    </row>
    <row r="59490" spans="4:5">
      <c r="D59490" s="122"/>
      <c r="E59490" s="122"/>
    </row>
    <row r="59491" spans="4:5">
      <c r="D59491" s="122"/>
      <c r="E59491" s="122"/>
    </row>
    <row r="59492" spans="4:5">
      <c r="D59492" s="122"/>
      <c r="E59492" s="122"/>
    </row>
    <row r="59493" spans="4:5">
      <c r="D59493" s="122"/>
      <c r="E59493" s="122"/>
    </row>
    <row r="59494" spans="4:5">
      <c r="D59494" s="122"/>
      <c r="E59494" s="122"/>
    </row>
    <row r="59495" spans="4:5">
      <c r="D59495" s="122"/>
      <c r="E59495" s="122"/>
    </row>
    <row r="59496" spans="4:5">
      <c r="D59496" s="122"/>
      <c r="E59496" s="122"/>
    </row>
    <row r="59497" spans="4:5">
      <c r="D59497" s="122"/>
      <c r="E59497" s="122"/>
    </row>
    <row r="59498" spans="4:5">
      <c r="D59498" s="122"/>
      <c r="E59498" s="122"/>
    </row>
    <row r="59499" spans="4:5">
      <c r="D59499" s="122"/>
      <c r="E59499" s="122"/>
    </row>
    <row r="59500" spans="4:5">
      <c r="D59500" s="122"/>
      <c r="E59500" s="122"/>
    </row>
    <row r="59501" spans="4:5">
      <c r="D59501" s="122"/>
      <c r="E59501" s="122"/>
    </row>
    <row r="59502" spans="4:5">
      <c r="D59502" s="122"/>
      <c r="E59502" s="122"/>
    </row>
    <row r="59503" spans="4:5">
      <c r="D59503" s="122"/>
      <c r="E59503" s="122"/>
    </row>
    <row r="59504" spans="4:5">
      <c r="D59504" s="122"/>
      <c r="E59504" s="122"/>
    </row>
    <row r="59505" spans="4:5">
      <c r="D59505" s="122"/>
      <c r="E59505" s="122"/>
    </row>
    <row r="59506" spans="4:5">
      <c r="D59506" s="122"/>
      <c r="E59506" s="122"/>
    </row>
    <row r="59507" spans="4:5">
      <c r="D59507" s="122"/>
      <c r="E59507" s="122"/>
    </row>
    <row r="59508" spans="4:5">
      <c r="D59508" s="122"/>
      <c r="E59508" s="122"/>
    </row>
    <row r="59509" spans="4:5">
      <c r="D59509" s="122"/>
      <c r="E59509" s="122"/>
    </row>
    <row r="59510" spans="4:5">
      <c r="D59510" s="122"/>
      <c r="E59510" s="122"/>
    </row>
    <row r="59511" spans="4:5">
      <c r="D59511" s="122"/>
      <c r="E59511" s="122"/>
    </row>
    <row r="59512" spans="4:5">
      <c r="D59512" s="122"/>
      <c r="E59512" s="122"/>
    </row>
    <row r="59513" spans="4:5">
      <c r="D59513" s="122"/>
      <c r="E59513" s="122"/>
    </row>
    <row r="59514" spans="4:5">
      <c r="D59514" s="122"/>
      <c r="E59514" s="122"/>
    </row>
    <row r="59515" spans="4:5">
      <c r="D59515" s="122"/>
      <c r="E59515" s="122"/>
    </row>
    <row r="59516" spans="4:5">
      <c r="D59516" s="122"/>
      <c r="E59516" s="122"/>
    </row>
    <row r="59517" spans="4:5">
      <c r="D59517" s="122"/>
      <c r="E59517" s="122"/>
    </row>
    <row r="59518" spans="4:5">
      <c r="D59518" s="122"/>
      <c r="E59518" s="122"/>
    </row>
    <row r="59519" spans="4:5">
      <c r="D59519" s="122"/>
      <c r="E59519" s="122"/>
    </row>
    <row r="59520" spans="4:5">
      <c r="D59520" s="122"/>
      <c r="E59520" s="122"/>
    </row>
    <row r="59521" spans="4:5">
      <c r="D59521" s="122"/>
      <c r="E59521" s="122"/>
    </row>
    <row r="59522" spans="4:5">
      <c r="D59522" s="122"/>
      <c r="E59522" s="122"/>
    </row>
    <row r="59523" spans="4:5">
      <c r="D59523" s="122"/>
      <c r="E59523" s="122"/>
    </row>
    <row r="59524" spans="4:5">
      <c r="D59524" s="122"/>
      <c r="E59524" s="122"/>
    </row>
    <row r="59525" spans="4:5">
      <c r="D59525" s="122"/>
      <c r="E59525" s="122"/>
    </row>
    <row r="59526" spans="4:5">
      <c r="D59526" s="122"/>
      <c r="E59526" s="122"/>
    </row>
    <row r="59527" spans="4:5">
      <c r="D59527" s="122"/>
      <c r="E59527" s="122"/>
    </row>
    <row r="59528" spans="4:5">
      <c r="D59528" s="122"/>
      <c r="E59528" s="122"/>
    </row>
    <row r="59529" spans="4:5">
      <c r="D59529" s="122"/>
      <c r="E59529" s="122"/>
    </row>
    <row r="59530" spans="4:5">
      <c r="D59530" s="122"/>
      <c r="E59530" s="122"/>
    </row>
    <row r="59531" spans="4:5">
      <c r="D59531" s="122"/>
      <c r="E59531" s="122"/>
    </row>
    <row r="59532" spans="4:5">
      <c r="D59532" s="122"/>
      <c r="E59532" s="122"/>
    </row>
    <row r="59533" spans="4:5">
      <c r="D59533" s="122"/>
      <c r="E59533" s="122"/>
    </row>
    <row r="59534" spans="4:5">
      <c r="D59534" s="122"/>
      <c r="E59534" s="122"/>
    </row>
    <row r="59535" spans="4:5">
      <c r="D59535" s="122"/>
      <c r="E59535" s="122"/>
    </row>
    <row r="59536" spans="4:5">
      <c r="D59536" s="122"/>
      <c r="E59536" s="122"/>
    </row>
    <row r="59537" spans="4:5">
      <c r="D59537" s="122"/>
      <c r="E59537" s="122"/>
    </row>
    <row r="59538" spans="4:5">
      <c r="D59538" s="122"/>
      <c r="E59538" s="122"/>
    </row>
    <row r="59539" spans="4:5">
      <c r="D59539" s="122"/>
      <c r="E59539" s="122"/>
    </row>
    <row r="59540" spans="4:5">
      <c r="D59540" s="122"/>
      <c r="E59540" s="122"/>
    </row>
    <row r="59541" spans="4:5">
      <c r="D59541" s="122"/>
      <c r="E59541" s="122"/>
    </row>
    <row r="59542" spans="4:5">
      <c r="D59542" s="122"/>
      <c r="E59542" s="122"/>
    </row>
    <row r="59543" spans="4:5">
      <c r="D59543" s="122"/>
      <c r="E59543" s="122"/>
    </row>
    <row r="59544" spans="4:5">
      <c r="D59544" s="122"/>
      <c r="E59544" s="122"/>
    </row>
    <row r="59545" spans="4:5">
      <c r="D59545" s="122"/>
      <c r="E59545" s="122"/>
    </row>
    <row r="59546" spans="4:5">
      <c r="D59546" s="122"/>
      <c r="E59546" s="122"/>
    </row>
    <row r="59547" spans="4:5">
      <c r="D59547" s="122"/>
      <c r="E59547" s="122"/>
    </row>
    <row r="59548" spans="4:5">
      <c r="D59548" s="122"/>
      <c r="E59548" s="122"/>
    </row>
    <row r="59549" spans="4:5">
      <c r="D59549" s="122"/>
      <c r="E59549" s="122"/>
    </row>
    <row r="59550" spans="4:5">
      <c r="D59550" s="122"/>
      <c r="E59550" s="122"/>
    </row>
    <row r="59551" spans="4:5">
      <c r="D59551" s="122"/>
      <c r="E59551" s="122"/>
    </row>
    <row r="59552" spans="4:5">
      <c r="D59552" s="122"/>
      <c r="E59552" s="122"/>
    </row>
    <row r="59553" spans="4:5">
      <c r="D59553" s="122"/>
      <c r="E59553" s="122"/>
    </row>
    <row r="59554" spans="4:5">
      <c r="D59554" s="122"/>
      <c r="E59554" s="122"/>
    </row>
    <row r="59555" spans="4:5">
      <c r="D59555" s="122"/>
      <c r="E59555" s="122"/>
    </row>
    <row r="59556" spans="4:5">
      <c r="D59556" s="122"/>
      <c r="E59556" s="122"/>
    </row>
    <row r="59557" spans="4:5">
      <c r="D59557" s="122"/>
      <c r="E59557" s="122"/>
    </row>
    <row r="59558" spans="4:5">
      <c r="D59558" s="122"/>
      <c r="E59558" s="122"/>
    </row>
    <row r="59559" spans="4:5">
      <c r="D59559" s="122"/>
      <c r="E59559" s="122"/>
    </row>
    <row r="59560" spans="4:5">
      <c r="D59560" s="122"/>
      <c r="E59560" s="122"/>
    </row>
    <row r="59561" spans="4:5">
      <c r="D59561" s="122"/>
      <c r="E59561" s="122"/>
    </row>
    <row r="59562" spans="4:5">
      <c r="D59562" s="122"/>
      <c r="E59562" s="122"/>
    </row>
    <row r="59563" spans="4:5">
      <c r="D59563" s="122"/>
      <c r="E59563" s="122"/>
    </row>
    <row r="59564" spans="4:5">
      <c r="D59564" s="122"/>
      <c r="E59564" s="122"/>
    </row>
    <row r="59565" spans="4:5">
      <c r="D59565" s="122"/>
      <c r="E59565" s="122"/>
    </row>
    <row r="59566" spans="4:5">
      <c r="D59566" s="122"/>
      <c r="E59566" s="122"/>
    </row>
    <row r="59567" spans="4:5">
      <c r="D59567" s="122"/>
      <c r="E59567" s="122"/>
    </row>
    <row r="59568" spans="4:5">
      <c r="D59568" s="122"/>
      <c r="E59568" s="122"/>
    </row>
    <row r="59569" spans="4:5">
      <c r="D59569" s="122"/>
      <c r="E59569" s="122"/>
    </row>
    <row r="59570" spans="4:5">
      <c r="D59570" s="122"/>
      <c r="E59570" s="122"/>
    </row>
    <row r="59571" spans="4:5">
      <c r="D59571" s="122"/>
      <c r="E59571" s="122"/>
    </row>
    <row r="59572" spans="4:5">
      <c r="D59572" s="122"/>
      <c r="E59572" s="122"/>
    </row>
    <row r="59573" spans="4:5">
      <c r="D59573" s="122"/>
      <c r="E59573" s="122"/>
    </row>
    <row r="59574" spans="4:5">
      <c r="D59574" s="122"/>
      <c r="E59574" s="122"/>
    </row>
    <row r="59575" spans="4:5">
      <c r="D59575" s="122"/>
      <c r="E59575" s="122"/>
    </row>
    <row r="59576" spans="4:5">
      <c r="D59576" s="122"/>
      <c r="E59576" s="122"/>
    </row>
    <row r="59577" spans="4:5">
      <c r="D59577" s="122"/>
      <c r="E59577" s="122"/>
    </row>
    <row r="59578" spans="4:5">
      <c r="D59578" s="122"/>
      <c r="E59578" s="122"/>
    </row>
    <row r="59579" spans="4:5">
      <c r="D59579" s="122"/>
      <c r="E59579" s="122"/>
    </row>
    <row r="59580" spans="4:5">
      <c r="D59580" s="122"/>
      <c r="E59580" s="122"/>
    </row>
    <row r="59581" spans="4:5">
      <c r="D59581" s="122"/>
      <c r="E59581" s="122"/>
    </row>
    <row r="59582" spans="4:5">
      <c r="D59582" s="122"/>
      <c r="E59582" s="122"/>
    </row>
    <row r="59583" spans="4:5">
      <c r="D59583" s="122"/>
      <c r="E59583" s="122"/>
    </row>
    <row r="59584" spans="4:5">
      <c r="D59584" s="122"/>
      <c r="E59584" s="122"/>
    </row>
    <row r="59585" spans="4:5">
      <c r="D59585" s="122"/>
      <c r="E59585" s="122"/>
    </row>
    <row r="59586" spans="4:5">
      <c r="D59586" s="122"/>
      <c r="E59586" s="122"/>
    </row>
    <row r="59587" spans="4:5">
      <c r="D59587" s="122"/>
      <c r="E59587" s="122"/>
    </row>
    <row r="59588" spans="4:5">
      <c r="D59588" s="122"/>
      <c r="E59588" s="122"/>
    </row>
    <row r="59589" spans="4:5">
      <c r="D59589" s="122"/>
      <c r="E59589" s="122"/>
    </row>
    <row r="59590" spans="4:5">
      <c r="D59590" s="122"/>
      <c r="E59590" s="122"/>
    </row>
    <row r="59591" spans="4:5">
      <c r="D59591" s="122"/>
      <c r="E59591" s="122"/>
    </row>
    <row r="59592" spans="4:5">
      <c r="D59592" s="122"/>
      <c r="E59592" s="122"/>
    </row>
    <row r="59593" spans="4:5">
      <c r="D59593" s="122"/>
      <c r="E59593" s="122"/>
    </row>
    <row r="59594" spans="4:5">
      <c r="D59594" s="122"/>
      <c r="E59594" s="122"/>
    </row>
    <row r="59595" spans="4:5">
      <c r="D59595" s="122"/>
      <c r="E59595" s="122"/>
    </row>
    <row r="59596" spans="4:5">
      <c r="D59596" s="122"/>
      <c r="E59596" s="122"/>
    </row>
    <row r="59597" spans="4:5">
      <c r="D59597" s="122"/>
      <c r="E59597" s="122"/>
    </row>
    <row r="59598" spans="4:5">
      <c r="D59598" s="122"/>
      <c r="E59598" s="122"/>
    </row>
    <row r="59599" spans="4:5">
      <c r="D59599" s="122"/>
      <c r="E59599" s="122"/>
    </row>
    <row r="59600" spans="4:5">
      <c r="D59600" s="122"/>
      <c r="E59600" s="122"/>
    </row>
    <row r="59601" spans="4:5">
      <c r="D59601" s="122"/>
      <c r="E59601" s="122"/>
    </row>
    <row r="59602" spans="4:5">
      <c r="D59602" s="122"/>
      <c r="E59602" s="122"/>
    </row>
    <row r="59603" spans="4:5">
      <c r="D59603" s="122"/>
      <c r="E59603" s="122"/>
    </row>
    <row r="59604" spans="4:5">
      <c r="D59604" s="122"/>
      <c r="E59604" s="122"/>
    </row>
    <row r="59605" spans="4:5">
      <c r="D59605" s="122"/>
      <c r="E59605" s="122"/>
    </row>
    <row r="59606" spans="4:5">
      <c r="D59606" s="122"/>
      <c r="E59606" s="122"/>
    </row>
    <row r="59607" spans="4:5">
      <c r="D59607" s="122"/>
      <c r="E59607" s="122"/>
    </row>
    <row r="59608" spans="4:5">
      <c r="D59608" s="122"/>
      <c r="E59608" s="122"/>
    </row>
    <row r="59609" spans="4:5">
      <c r="D59609" s="122"/>
      <c r="E59609" s="122"/>
    </row>
    <row r="59610" spans="4:5">
      <c r="D59610" s="122"/>
      <c r="E59610" s="122"/>
    </row>
    <row r="59611" spans="4:5">
      <c r="D59611" s="122"/>
      <c r="E59611" s="122"/>
    </row>
    <row r="59612" spans="4:5">
      <c r="D59612" s="122"/>
      <c r="E59612" s="122"/>
    </row>
    <row r="59613" spans="4:5">
      <c r="D59613" s="122"/>
      <c r="E59613" s="122"/>
    </row>
    <row r="59614" spans="4:5">
      <c r="D59614" s="122"/>
      <c r="E59614" s="122"/>
    </row>
    <row r="59615" spans="4:5">
      <c r="D59615" s="122"/>
      <c r="E59615" s="122"/>
    </row>
    <row r="59616" spans="4:5">
      <c r="D59616" s="122"/>
      <c r="E59616" s="122"/>
    </row>
    <row r="59617" spans="4:5">
      <c r="D59617" s="122"/>
      <c r="E59617" s="122"/>
    </row>
    <row r="59618" spans="4:5">
      <c r="D59618" s="122"/>
      <c r="E59618" s="122"/>
    </row>
    <row r="59619" spans="4:5">
      <c r="D59619" s="122"/>
      <c r="E59619" s="122"/>
    </row>
    <row r="59620" spans="4:5">
      <c r="D59620" s="122"/>
      <c r="E59620" s="122"/>
    </row>
    <row r="59621" spans="4:5">
      <c r="D59621" s="122"/>
      <c r="E59621" s="122"/>
    </row>
    <row r="59622" spans="4:5">
      <c r="D59622" s="122"/>
      <c r="E59622" s="122"/>
    </row>
    <row r="59623" spans="4:5">
      <c r="D59623" s="122"/>
      <c r="E59623" s="122"/>
    </row>
    <row r="59624" spans="4:5">
      <c r="D59624" s="122"/>
      <c r="E59624" s="122"/>
    </row>
    <row r="59625" spans="4:5">
      <c r="D59625" s="122"/>
      <c r="E59625" s="122"/>
    </row>
    <row r="59626" spans="4:5">
      <c r="D59626" s="122"/>
      <c r="E59626" s="122"/>
    </row>
    <row r="59627" spans="4:5">
      <c r="D59627" s="122"/>
      <c r="E59627" s="122"/>
    </row>
    <row r="59628" spans="4:5">
      <c r="D59628" s="122"/>
      <c r="E59628" s="122"/>
    </row>
    <row r="59629" spans="4:5">
      <c r="D59629" s="122"/>
      <c r="E59629" s="122"/>
    </row>
    <row r="59630" spans="4:5">
      <c r="D59630" s="122"/>
      <c r="E59630" s="122"/>
    </row>
    <row r="59631" spans="4:5">
      <c r="D59631" s="122"/>
      <c r="E59631" s="122"/>
    </row>
    <row r="59632" spans="4:5">
      <c r="D59632" s="122"/>
      <c r="E59632" s="122"/>
    </row>
    <row r="59633" spans="4:5">
      <c r="D59633" s="122"/>
      <c r="E59633" s="122"/>
    </row>
    <row r="59634" spans="4:5">
      <c r="D59634" s="122"/>
      <c r="E59634" s="122"/>
    </row>
    <row r="59635" spans="4:5">
      <c r="D59635" s="122"/>
      <c r="E59635" s="122"/>
    </row>
    <row r="59636" spans="4:5">
      <c r="D59636" s="122"/>
      <c r="E59636" s="122"/>
    </row>
    <row r="59637" spans="4:5">
      <c r="D59637" s="122"/>
      <c r="E59637" s="122"/>
    </row>
    <row r="59638" spans="4:5">
      <c r="D59638" s="122"/>
      <c r="E59638" s="122"/>
    </row>
    <row r="59639" spans="4:5">
      <c r="D59639" s="122"/>
      <c r="E59639" s="122"/>
    </row>
    <row r="59640" spans="4:5">
      <c r="D59640" s="122"/>
      <c r="E59640" s="122"/>
    </row>
    <row r="59641" spans="4:5">
      <c r="D59641" s="122"/>
      <c r="E59641" s="122"/>
    </row>
    <row r="59642" spans="4:5">
      <c r="D59642" s="122"/>
      <c r="E59642" s="122"/>
    </row>
    <row r="59643" spans="4:5">
      <c r="D59643" s="122"/>
      <c r="E59643" s="122"/>
    </row>
    <row r="59644" spans="4:5">
      <c r="D59644" s="122"/>
      <c r="E59644" s="122"/>
    </row>
    <row r="59645" spans="4:5">
      <c r="D59645" s="122"/>
      <c r="E59645" s="122"/>
    </row>
    <row r="59646" spans="4:5">
      <c r="D59646" s="122"/>
      <c r="E59646" s="122"/>
    </row>
    <row r="59647" spans="4:5">
      <c r="D59647" s="122"/>
      <c r="E59647" s="122"/>
    </row>
    <row r="59648" spans="4:5">
      <c r="D59648" s="122"/>
      <c r="E59648" s="122"/>
    </row>
    <row r="59649" spans="4:5">
      <c r="D59649" s="122"/>
      <c r="E59649" s="122"/>
    </row>
    <row r="59650" spans="4:5">
      <c r="D59650" s="122"/>
      <c r="E59650" s="122"/>
    </row>
    <row r="59651" spans="4:5">
      <c r="D59651" s="122"/>
      <c r="E59651" s="122"/>
    </row>
    <row r="59652" spans="4:5">
      <c r="D59652" s="122"/>
      <c r="E59652" s="122"/>
    </row>
    <row r="59653" spans="4:5">
      <c r="D59653" s="122"/>
      <c r="E59653" s="122"/>
    </row>
    <row r="59654" spans="4:5">
      <c r="D59654" s="122"/>
      <c r="E59654" s="122"/>
    </row>
    <row r="59655" spans="4:5">
      <c r="D59655" s="122"/>
      <c r="E59655" s="122"/>
    </row>
    <row r="59656" spans="4:5">
      <c r="D59656" s="122"/>
      <c r="E59656" s="122"/>
    </row>
    <row r="59657" spans="4:5">
      <c r="D59657" s="122"/>
      <c r="E59657" s="122"/>
    </row>
    <row r="59658" spans="4:5">
      <c r="D59658" s="122"/>
      <c r="E59658" s="122"/>
    </row>
    <row r="59659" spans="4:5">
      <c r="D59659" s="122"/>
      <c r="E59659" s="122"/>
    </row>
    <row r="59660" spans="4:5">
      <c r="D59660" s="122"/>
      <c r="E59660" s="122"/>
    </row>
    <row r="59661" spans="4:5">
      <c r="D59661" s="122"/>
      <c r="E59661" s="122"/>
    </row>
    <row r="59662" spans="4:5">
      <c r="D59662" s="122"/>
      <c r="E59662" s="122"/>
    </row>
    <row r="59663" spans="4:5">
      <c r="D59663" s="122"/>
      <c r="E59663" s="122"/>
    </row>
    <row r="59664" spans="4:5">
      <c r="D59664" s="122"/>
      <c r="E59664" s="122"/>
    </row>
    <row r="59665" spans="4:5">
      <c r="D59665" s="122"/>
      <c r="E59665" s="122"/>
    </row>
    <row r="59666" spans="4:5">
      <c r="D59666" s="122"/>
      <c r="E59666" s="122"/>
    </row>
    <row r="59667" spans="4:5">
      <c r="D59667" s="122"/>
      <c r="E59667" s="122"/>
    </row>
    <row r="59668" spans="4:5">
      <c r="D59668" s="122"/>
      <c r="E59668" s="122"/>
    </row>
    <row r="59669" spans="4:5">
      <c r="D59669" s="122"/>
      <c r="E59669" s="122"/>
    </row>
    <row r="59670" spans="4:5">
      <c r="D59670" s="122"/>
      <c r="E59670" s="122"/>
    </row>
    <row r="59671" spans="4:5">
      <c r="D59671" s="122"/>
      <c r="E59671" s="122"/>
    </row>
    <row r="59672" spans="4:5">
      <c r="D59672" s="122"/>
      <c r="E59672" s="122"/>
    </row>
    <row r="59673" spans="4:5">
      <c r="D59673" s="122"/>
      <c r="E59673" s="122"/>
    </row>
    <row r="59674" spans="4:5">
      <c r="D59674" s="122"/>
      <c r="E59674" s="122"/>
    </row>
    <row r="59675" spans="4:5">
      <c r="D59675" s="122"/>
      <c r="E59675" s="122"/>
    </row>
    <row r="59676" spans="4:5">
      <c r="D59676" s="122"/>
      <c r="E59676" s="122"/>
    </row>
    <row r="59677" spans="4:5">
      <c r="D59677" s="122"/>
      <c r="E59677" s="122"/>
    </row>
    <row r="59678" spans="4:5">
      <c r="D59678" s="122"/>
      <c r="E59678" s="122"/>
    </row>
    <row r="59679" spans="4:5">
      <c r="D59679" s="122"/>
      <c r="E59679" s="122"/>
    </row>
    <row r="59680" spans="4:5">
      <c r="D59680" s="122"/>
      <c r="E59680" s="122"/>
    </row>
    <row r="59681" spans="4:5">
      <c r="D59681" s="122"/>
      <c r="E59681" s="122"/>
    </row>
    <row r="59682" spans="4:5">
      <c r="D59682" s="122"/>
      <c r="E59682" s="122"/>
    </row>
    <row r="59683" spans="4:5">
      <c r="D59683" s="122"/>
      <c r="E59683" s="122"/>
    </row>
    <row r="59684" spans="4:5">
      <c r="D59684" s="122"/>
      <c r="E59684" s="122"/>
    </row>
    <row r="59685" spans="4:5">
      <c r="D59685" s="122"/>
      <c r="E59685" s="122"/>
    </row>
    <row r="59686" spans="4:5">
      <c r="D59686" s="122"/>
      <c r="E59686" s="122"/>
    </row>
    <row r="59687" spans="4:5">
      <c r="D59687" s="122"/>
      <c r="E59687" s="122"/>
    </row>
    <row r="59688" spans="4:5">
      <c r="D59688" s="122"/>
      <c r="E59688" s="122"/>
    </row>
    <row r="59689" spans="4:5">
      <c r="D59689" s="122"/>
      <c r="E59689" s="122"/>
    </row>
    <row r="59690" spans="4:5">
      <c r="D59690" s="122"/>
      <c r="E59690" s="122"/>
    </row>
    <row r="59691" spans="4:5">
      <c r="D59691" s="122"/>
      <c r="E59691" s="122"/>
    </row>
    <row r="59692" spans="4:5">
      <c r="D59692" s="122"/>
      <c r="E59692" s="122"/>
    </row>
    <row r="59693" spans="4:5">
      <c r="D59693" s="122"/>
      <c r="E59693" s="122"/>
    </row>
    <row r="59694" spans="4:5">
      <c r="D59694" s="122"/>
      <c r="E59694" s="122"/>
    </row>
    <row r="59695" spans="4:5">
      <c r="D59695" s="122"/>
      <c r="E59695" s="122"/>
    </row>
    <row r="59696" spans="4:5">
      <c r="D59696" s="122"/>
      <c r="E59696" s="122"/>
    </row>
    <row r="59697" spans="4:5">
      <c r="D59697" s="122"/>
      <c r="E59697" s="122"/>
    </row>
    <row r="59698" spans="4:5">
      <c r="D59698" s="122"/>
      <c r="E59698" s="122"/>
    </row>
    <row r="59699" spans="4:5">
      <c r="D59699" s="122"/>
      <c r="E59699" s="122"/>
    </row>
    <row r="59700" spans="4:5">
      <c r="D59700" s="122"/>
      <c r="E59700" s="122"/>
    </row>
    <row r="59701" spans="4:5">
      <c r="D59701" s="122"/>
      <c r="E59701" s="122"/>
    </row>
    <row r="59702" spans="4:5">
      <c r="D59702" s="122"/>
      <c r="E59702" s="122"/>
    </row>
    <row r="59703" spans="4:5">
      <c r="D59703" s="122"/>
      <c r="E59703" s="122"/>
    </row>
    <row r="59704" spans="4:5">
      <c r="D59704" s="122"/>
      <c r="E59704" s="122"/>
    </row>
    <row r="59705" spans="4:5">
      <c r="D59705" s="122"/>
      <c r="E59705" s="122"/>
    </row>
    <row r="59706" spans="4:5">
      <c r="D59706" s="122"/>
      <c r="E59706" s="122"/>
    </row>
    <row r="59707" spans="4:5">
      <c r="D59707" s="122"/>
      <c r="E59707" s="122"/>
    </row>
    <row r="59708" spans="4:5">
      <c r="D59708" s="122"/>
      <c r="E59708" s="122"/>
    </row>
    <row r="59709" spans="4:5">
      <c r="D59709" s="122"/>
      <c r="E59709" s="122"/>
    </row>
    <row r="59710" spans="4:5">
      <c r="D59710" s="122"/>
      <c r="E59710" s="122"/>
    </row>
    <row r="59711" spans="4:5">
      <c r="D59711" s="122"/>
      <c r="E59711" s="122"/>
    </row>
    <row r="59712" spans="4:5">
      <c r="D59712" s="122"/>
      <c r="E59712" s="122"/>
    </row>
    <row r="59713" spans="4:5">
      <c r="D59713" s="122"/>
      <c r="E59713" s="122"/>
    </row>
    <row r="59714" spans="4:5">
      <c r="D59714" s="122"/>
      <c r="E59714" s="122"/>
    </row>
    <row r="59715" spans="4:5">
      <c r="D59715" s="122"/>
      <c r="E59715" s="122"/>
    </row>
    <row r="59716" spans="4:5">
      <c r="D59716" s="122"/>
      <c r="E59716" s="122"/>
    </row>
    <row r="59717" spans="4:5">
      <c r="D59717" s="122"/>
      <c r="E59717" s="122"/>
    </row>
    <row r="59718" spans="4:5">
      <c r="D59718" s="122"/>
      <c r="E59718" s="122"/>
    </row>
    <row r="59719" spans="4:5">
      <c r="D59719" s="122"/>
      <c r="E59719" s="122"/>
    </row>
    <row r="59720" spans="4:5">
      <c r="D59720" s="122"/>
      <c r="E59720" s="122"/>
    </row>
    <row r="59721" spans="4:5">
      <c r="D59721" s="122"/>
      <c r="E59721" s="122"/>
    </row>
    <row r="59722" spans="4:5">
      <c r="D59722" s="122"/>
      <c r="E59722" s="122"/>
    </row>
    <row r="59723" spans="4:5">
      <c r="D59723" s="122"/>
      <c r="E59723" s="122"/>
    </row>
    <row r="59724" spans="4:5">
      <c r="D59724" s="122"/>
      <c r="E59724" s="122"/>
    </row>
    <row r="59725" spans="4:5">
      <c r="D59725" s="122"/>
      <c r="E59725" s="122"/>
    </row>
    <row r="59726" spans="4:5">
      <c r="D59726" s="122"/>
      <c r="E59726" s="122"/>
    </row>
    <row r="59727" spans="4:5">
      <c r="D59727" s="122"/>
      <c r="E59727" s="122"/>
    </row>
    <row r="59728" spans="4:5">
      <c r="D59728" s="122"/>
      <c r="E59728" s="122"/>
    </row>
    <row r="59729" spans="4:5">
      <c r="D59729" s="122"/>
      <c r="E59729" s="122"/>
    </row>
    <row r="59730" spans="4:5">
      <c r="D59730" s="122"/>
      <c r="E59730" s="122"/>
    </row>
    <row r="59731" spans="4:5">
      <c r="D59731" s="122"/>
      <c r="E59731" s="122"/>
    </row>
    <row r="59732" spans="4:5">
      <c r="D59732" s="122"/>
      <c r="E59732" s="122"/>
    </row>
    <row r="59733" spans="4:5">
      <c r="D59733" s="122"/>
      <c r="E59733" s="122"/>
    </row>
    <row r="59734" spans="4:5">
      <c r="D59734" s="122"/>
      <c r="E59734" s="122"/>
    </row>
    <row r="59735" spans="4:5">
      <c r="D59735" s="122"/>
      <c r="E59735" s="122"/>
    </row>
    <row r="59736" spans="4:5">
      <c r="D59736" s="122"/>
      <c r="E59736" s="122"/>
    </row>
    <row r="59737" spans="4:5">
      <c r="D59737" s="122"/>
      <c r="E59737" s="122"/>
    </row>
    <row r="59738" spans="4:5">
      <c r="D59738" s="122"/>
      <c r="E59738" s="122"/>
    </row>
    <row r="59739" spans="4:5">
      <c r="D59739" s="122"/>
      <c r="E59739" s="122"/>
    </row>
    <row r="59740" spans="4:5">
      <c r="D59740" s="122"/>
      <c r="E59740" s="122"/>
    </row>
    <row r="59741" spans="4:5">
      <c r="D59741" s="122"/>
      <c r="E59741" s="122"/>
    </row>
    <row r="59742" spans="4:5">
      <c r="D59742" s="122"/>
      <c r="E59742" s="122"/>
    </row>
    <row r="59743" spans="4:5">
      <c r="D59743" s="122"/>
      <c r="E59743" s="122"/>
    </row>
    <row r="59744" spans="4:5">
      <c r="D59744" s="122"/>
      <c r="E59744" s="122"/>
    </row>
    <row r="59745" spans="4:5">
      <c r="D59745" s="122"/>
      <c r="E59745" s="122"/>
    </row>
    <row r="59746" spans="4:5">
      <c r="D59746" s="122"/>
      <c r="E59746" s="122"/>
    </row>
    <row r="59747" spans="4:5">
      <c r="D59747" s="122"/>
      <c r="E59747" s="122"/>
    </row>
    <row r="59748" spans="4:5">
      <c r="D59748" s="122"/>
      <c r="E59748" s="122"/>
    </row>
    <row r="59749" spans="4:5">
      <c r="D59749" s="122"/>
      <c r="E59749" s="122"/>
    </row>
    <row r="59750" spans="4:5">
      <c r="D59750" s="122"/>
      <c r="E59750" s="122"/>
    </row>
    <row r="59751" spans="4:5">
      <c r="D59751" s="122"/>
      <c r="E59751" s="122"/>
    </row>
    <row r="59752" spans="4:5">
      <c r="D59752" s="122"/>
      <c r="E59752" s="122"/>
    </row>
    <row r="59753" spans="4:5">
      <c r="D59753" s="122"/>
      <c r="E59753" s="122"/>
    </row>
    <row r="59754" spans="4:5">
      <c r="D59754" s="122"/>
      <c r="E59754" s="122"/>
    </row>
    <row r="59755" spans="4:5">
      <c r="D59755" s="122"/>
      <c r="E59755" s="122"/>
    </row>
    <row r="59756" spans="4:5">
      <c r="D59756" s="122"/>
      <c r="E59756" s="122"/>
    </row>
    <row r="59757" spans="4:5">
      <c r="D59757" s="122"/>
      <c r="E59757" s="122"/>
    </row>
    <row r="59758" spans="4:5">
      <c r="D59758" s="122"/>
      <c r="E59758" s="122"/>
    </row>
    <row r="59759" spans="4:5">
      <c r="D59759" s="122"/>
      <c r="E59759" s="122"/>
    </row>
    <row r="59760" spans="4:5">
      <c r="D59760" s="122"/>
      <c r="E59760" s="122"/>
    </row>
    <row r="59761" spans="4:5">
      <c r="D59761" s="122"/>
      <c r="E59761" s="122"/>
    </row>
    <row r="59762" spans="4:5">
      <c r="D59762" s="122"/>
      <c r="E59762" s="122"/>
    </row>
    <row r="59763" spans="4:5">
      <c r="D59763" s="122"/>
      <c r="E59763" s="122"/>
    </row>
    <row r="59764" spans="4:5">
      <c r="D59764" s="122"/>
      <c r="E59764" s="122"/>
    </row>
    <row r="59765" spans="4:5">
      <c r="D59765" s="122"/>
      <c r="E59765" s="122"/>
    </row>
    <row r="59766" spans="4:5">
      <c r="D59766" s="122"/>
      <c r="E59766" s="122"/>
    </row>
    <row r="59767" spans="4:5">
      <c r="D59767" s="122"/>
      <c r="E59767" s="122"/>
    </row>
    <row r="59768" spans="4:5">
      <c r="D59768" s="122"/>
      <c r="E59768" s="122"/>
    </row>
    <row r="59769" spans="4:5">
      <c r="D59769" s="122"/>
      <c r="E59769" s="122"/>
    </row>
    <row r="59770" spans="4:5">
      <c r="D59770" s="122"/>
      <c r="E59770" s="122"/>
    </row>
    <row r="59771" spans="4:5">
      <c r="D59771" s="122"/>
      <c r="E59771" s="122"/>
    </row>
    <row r="59772" spans="4:5">
      <c r="D59772" s="122"/>
      <c r="E59772" s="122"/>
    </row>
    <row r="59773" spans="4:5">
      <c r="D59773" s="122"/>
      <c r="E59773" s="122"/>
    </row>
    <row r="59774" spans="4:5">
      <c r="D59774" s="122"/>
      <c r="E59774" s="122"/>
    </row>
    <row r="59775" spans="4:5">
      <c r="D59775" s="122"/>
      <c r="E59775" s="122"/>
    </row>
    <row r="59776" spans="4:5">
      <c r="D59776" s="122"/>
      <c r="E59776" s="122"/>
    </row>
    <row r="59777" spans="4:5">
      <c r="D59777" s="122"/>
      <c r="E59777" s="122"/>
    </row>
    <row r="59778" spans="4:5">
      <c r="D59778" s="122"/>
      <c r="E59778" s="122"/>
    </row>
    <row r="59779" spans="4:5">
      <c r="D59779" s="122"/>
      <c r="E59779" s="122"/>
    </row>
    <row r="59780" spans="4:5">
      <c r="D59780" s="122"/>
      <c r="E59780" s="122"/>
    </row>
    <row r="59781" spans="4:5">
      <c r="D59781" s="122"/>
      <c r="E59781" s="122"/>
    </row>
    <row r="59782" spans="4:5">
      <c r="D59782" s="122"/>
      <c r="E59782" s="122"/>
    </row>
    <row r="59783" spans="4:5">
      <c r="D59783" s="122"/>
      <c r="E59783" s="122"/>
    </row>
    <row r="59784" spans="4:5">
      <c r="D59784" s="122"/>
      <c r="E59784" s="122"/>
    </row>
    <row r="59785" spans="4:5">
      <c r="D59785" s="122"/>
      <c r="E59785" s="122"/>
    </row>
    <row r="59786" spans="4:5">
      <c r="D59786" s="122"/>
      <c r="E59786" s="122"/>
    </row>
    <row r="59787" spans="4:5">
      <c r="D59787" s="122"/>
      <c r="E59787" s="122"/>
    </row>
    <row r="59788" spans="4:5">
      <c r="D59788" s="122"/>
      <c r="E59788" s="122"/>
    </row>
    <row r="59789" spans="4:5">
      <c r="D59789" s="122"/>
      <c r="E59789" s="122"/>
    </row>
    <row r="59790" spans="4:5">
      <c r="D59790" s="122"/>
      <c r="E59790" s="122"/>
    </row>
    <row r="59791" spans="4:5">
      <c r="D59791" s="122"/>
      <c r="E59791" s="122"/>
    </row>
    <row r="59792" spans="4:5">
      <c r="D59792" s="122"/>
      <c r="E59792" s="122"/>
    </row>
    <row r="59793" spans="4:5">
      <c r="D59793" s="122"/>
      <c r="E59793" s="122"/>
    </row>
    <row r="59794" spans="4:5">
      <c r="D59794" s="122"/>
      <c r="E59794" s="122"/>
    </row>
    <row r="59795" spans="4:5">
      <c r="D59795" s="122"/>
      <c r="E59795" s="122"/>
    </row>
    <row r="59796" spans="4:5">
      <c r="D59796" s="122"/>
      <c r="E59796" s="122"/>
    </row>
    <row r="59797" spans="4:5">
      <c r="D59797" s="122"/>
      <c r="E59797" s="122"/>
    </row>
    <row r="59798" spans="4:5">
      <c r="D59798" s="122"/>
      <c r="E59798" s="122"/>
    </row>
    <row r="59799" spans="4:5">
      <c r="D59799" s="122"/>
      <c r="E59799" s="122"/>
    </row>
    <row r="59800" spans="4:5">
      <c r="D59800" s="122"/>
      <c r="E59800" s="122"/>
    </row>
    <row r="59801" spans="4:5">
      <c r="D59801" s="122"/>
      <c r="E59801" s="122"/>
    </row>
    <row r="59802" spans="4:5">
      <c r="D59802" s="122"/>
      <c r="E59802" s="122"/>
    </row>
    <row r="59803" spans="4:5">
      <c r="D59803" s="122"/>
      <c r="E59803" s="122"/>
    </row>
    <row r="59804" spans="4:5">
      <c r="D59804" s="122"/>
      <c r="E59804" s="122"/>
    </row>
    <row r="59805" spans="4:5">
      <c r="D59805" s="122"/>
      <c r="E59805" s="122"/>
    </row>
    <row r="59806" spans="4:5">
      <c r="D59806" s="122"/>
      <c r="E59806" s="122"/>
    </row>
    <row r="59807" spans="4:5">
      <c r="D59807" s="122"/>
      <c r="E59807" s="122"/>
    </row>
    <row r="59808" spans="4:5">
      <c r="D59808" s="122"/>
      <c r="E59808" s="122"/>
    </row>
    <row r="59809" spans="4:5">
      <c r="D59809" s="122"/>
      <c r="E59809" s="122"/>
    </row>
    <row r="59810" spans="4:5">
      <c r="D59810" s="122"/>
      <c r="E59810" s="122"/>
    </row>
    <row r="59811" spans="4:5">
      <c r="D59811" s="122"/>
      <c r="E59811" s="122"/>
    </row>
    <row r="59812" spans="4:5">
      <c r="D59812" s="122"/>
      <c r="E59812" s="122"/>
    </row>
    <row r="59813" spans="4:5">
      <c r="D59813" s="122"/>
      <c r="E59813" s="122"/>
    </row>
    <row r="59814" spans="4:5">
      <c r="D59814" s="122"/>
      <c r="E59814" s="122"/>
    </row>
    <row r="59815" spans="4:5">
      <c r="D59815" s="122"/>
      <c r="E59815" s="122"/>
    </row>
    <row r="59816" spans="4:5">
      <c r="D59816" s="122"/>
      <c r="E59816" s="122"/>
    </row>
    <row r="59817" spans="4:5">
      <c r="D59817" s="122"/>
      <c r="E59817" s="122"/>
    </row>
    <row r="59818" spans="4:5">
      <c r="D59818" s="122"/>
      <c r="E59818" s="122"/>
    </row>
    <row r="59819" spans="4:5">
      <c r="D59819" s="122"/>
      <c r="E59819" s="122"/>
    </row>
    <row r="59820" spans="4:5">
      <c r="D59820" s="122"/>
      <c r="E59820" s="122"/>
    </row>
    <row r="59821" spans="4:5">
      <c r="D59821" s="122"/>
      <c r="E59821" s="122"/>
    </row>
    <row r="59822" spans="4:5">
      <c r="D59822" s="122"/>
      <c r="E59822" s="122"/>
    </row>
    <row r="59823" spans="4:5">
      <c r="D59823" s="122"/>
      <c r="E59823" s="122"/>
    </row>
    <row r="59824" spans="4:5">
      <c r="D59824" s="122"/>
      <c r="E59824" s="122"/>
    </row>
    <row r="59825" spans="4:5">
      <c r="D59825" s="122"/>
      <c r="E59825" s="122"/>
    </row>
    <row r="59826" spans="4:5">
      <c r="D59826" s="122"/>
      <c r="E59826" s="122"/>
    </row>
    <row r="59827" spans="4:5">
      <c r="D59827" s="122"/>
      <c r="E59827" s="122"/>
    </row>
    <row r="59828" spans="4:5">
      <c r="D59828" s="122"/>
      <c r="E59828" s="122"/>
    </row>
    <row r="59829" spans="4:5">
      <c r="D59829" s="122"/>
      <c r="E59829" s="122"/>
    </row>
    <row r="59830" spans="4:5">
      <c r="D59830" s="122"/>
      <c r="E59830" s="122"/>
    </row>
    <row r="59831" spans="4:5">
      <c r="D59831" s="122"/>
      <c r="E59831" s="122"/>
    </row>
    <row r="59832" spans="4:5">
      <c r="D59832" s="122"/>
      <c r="E59832" s="122"/>
    </row>
    <row r="59833" spans="4:5">
      <c r="D59833" s="122"/>
      <c r="E59833" s="122"/>
    </row>
    <row r="59834" spans="4:5">
      <c r="D59834" s="122"/>
      <c r="E59834" s="122"/>
    </row>
    <row r="59835" spans="4:5">
      <c r="D59835" s="122"/>
      <c r="E59835" s="122"/>
    </row>
    <row r="59836" spans="4:5">
      <c r="D59836" s="122"/>
      <c r="E59836" s="122"/>
    </row>
    <row r="59837" spans="4:5">
      <c r="D59837" s="122"/>
      <c r="E59837" s="122"/>
    </row>
    <row r="59838" spans="4:5">
      <c r="D59838" s="122"/>
      <c r="E59838" s="122"/>
    </row>
    <row r="59839" spans="4:5">
      <c r="D59839" s="122"/>
      <c r="E59839" s="122"/>
    </row>
    <row r="59840" spans="4:5">
      <c r="D59840" s="122"/>
      <c r="E59840" s="122"/>
    </row>
    <row r="59841" spans="4:5">
      <c r="D59841" s="122"/>
      <c r="E59841" s="122"/>
    </row>
    <row r="59842" spans="4:5">
      <c r="D59842" s="122"/>
      <c r="E59842" s="122"/>
    </row>
    <row r="59843" spans="4:5">
      <c r="D59843" s="122"/>
      <c r="E59843" s="122"/>
    </row>
    <row r="59844" spans="4:5">
      <c r="D59844" s="122"/>
      <c r="E59844" s="122"/>
    </row>
    <row r="59845" spans="4:5">
      <c r="D59845" s="122"/>
      <c r="E59845" s="122"/>
    </row>
    <row r="59846" spans="4:5">
      <c r="D59846" s="122"/>
      <c r="E59846" s="122"/>
    </row>
    <row r="59847" spans="4:5">
      <c r="D59847" s="122"/>
      <c r="E59847" s="122"/>
    </row>
    <row r="59848" spans="4:5">
      <c r="D59848" s="122"/>
      <c r="E59848" s="122"/>
    </row>
    <row r="59849" spans="4:5">
      <c r="D59849" s="122"/>
      <c r="E59849" s="122"/>
    </row>
    <row r="59850" spans="4:5">
      <c r="D59850" s="122"/>
      <c r="E59850" s="122"/>
    </row>
    <row r="59851" spans="4:5">
      <c r="D59851" s="122"/>
      <c r="E59851" s="122"/>
    </row>
    <row r="59852" spans="4:5">
      <c r="D59852" s="122"/>
      <c r="E59852" s="122"/>
    </row>
    <row r="59853" spans="4:5">
      <c r="D59853" s="122"/>
      <c r="E59853" s="122"/>
    </row>
    <row r="59854" spans="4:5">
      <c r="D59854" s="122"/>
      <c r="E59854" s="122"/>
    </row>
    <row r="59855" spans="4:5">
      <c r="D59855" s="122"/>
      <c r="E59855" s="122"/>
    </row>
    <row r="59856" spans="4:5">
      <c r="D59856" s="122"/>
      <c r="E59856" s="122"/>
    </row>
    <row r="59857" spans="4:5">
      <c r="D59857" s="122"/>
      <c r="E59857" s="122"/>
    </row>
    <row r="59858" spans="4:5">
      <c r="D59858" s="122"/>
      <c r="E59858" s="122"/>
    </row>
    <row r="59859" spans="4:5">
      <c r="D59859" s="122"/>
      <c r="E59859" s="122"/>
    </row>
    <row r="59860" spans="4:5">
      <c r="D59860" s="122"/>
      <c r="E59860" s="122"/>
    </row>
    <row r="59861" spans="4:5">
      <c r="D59861" s="122"/>
      <c r="E59861" s="122"/>
    </row>
    <row r="59862" spans="4:5">
      <c r="D59862" s="122"/>
      <c r="E59862" s="122"/>
    </row>
    <row r="59863" spans="4:5">
      <c r="D59863" s="122"/>
      <c r="E59863" s="122"/>
    </row>
    <row r="59864" spans="4:5">
      <c r="D59864" s="122"/>
      <c r="E59864" s="122"/>
    </row>
    <row r="59865" spans="4:5">
      <c r="D59865" s="122"/>
      <c r="E59865" s="122"/>
    </row>
    <row r="59866" spans="4:5">
      <c r="D59866" s="122"/>
      <c r="E59866" s="122"/>
    </row>
    <row r="59867" spans="4:5">
      <c r="D59867" s="122"/>
      <c r="E59867" s="122"/>
    </row>
    <row r="59868" spans="4:5">
      <c r="D59868" s="122"/>
      <c r="E59868" s="122"/>
    </row>
    <row r="59869" spans="4:5">
      <c r="D59869" s="122"/>
      <c r="E59869" s="122"/>
    </row>
    <row r="59870" spans="4:5">
      <c r="D59870" s="122"/>
      <c r="E59870" s="122"/>
    </row>
    <row r="59871" spans="4:5">
      <c r="D59871" s="122"/>
      <c r="E59871" s="122"/>
    </row>
    <row r="59872" spans="4:5">
      <c r="D59872" s="122"/>
      <c r="E59872" s="122"/>
    </row>
    <row r="59873" spans="4:5">
      <c r="D59873" s="122"/>
      <c r="E59873" s="122"/>
    </row>
    <row r="59874" spans="4:5">
      <c r="D59874" s="122"/>
      <c r="E59874" s="122"/>
    </row>
    <row r="59875" spans="4:5">
      <c r="D59875" s="122"/>
      <c r="E59875" s="122"/>
    </row>
    <row r="59876" spans="4:5">
      <c r="D59876" s="122"/>
      <c r="E59876" s="122"/>
    </row>
    <row r="59877" spans="4:5">
      <c r="D59877" s="122"/>
      <c r="E59877" s="122"/>
    </row>
    <row r="59878" spans="4:5">
      <c r="D59878" s="122"/>
      <c r="E59878" s="122"/>
    </row>
    <row r="59879" spans="4:5">
      <c r="D59879" s="122"/>
      <c r="E59879" s="122"/>
    </row>
    <row r="59880" spans="4:5">
      <c r="D59880" s="122"/>
      <c r="E59880" s="122"/>
    </row>
    <row r="59881" spans="4:5">
      <c r="D59881" s="122"/>
      <c r="E59881" s="122"/>
    </row>
    <row r="59882" spans="4:5">
      <c r="D59882" s="122"/>
      <c r="E59882" s="122"/>
    </row>
    <row r="59883" spans="4:5">
      <c r="D59883" s="122"/>
      <c r="E59883" s="122"/>
    </row>
    <row r="59884" spans="4:5">
      <c r="D59884" s="122"/>
      <c r="E59884" s="122"/>
    </row>
    <row r="59885" spans="4:5">
      <c r="D59885" s="122"/>
      <c r="E59885" s="122"/>
    </row>
    <row r="59886" spans="4:5">
      <c r="D59886" s="122"/>
      <c r="E59886" s="122"/>
    </row>
    <row r="59887" spans="4:5">
      <c r="D59887" s="122"/>
      <c r="E59887" s="122"/>
    </row>
    <row r="59888" spans="4:5">
      <c r="D59888" s="122"/>
      <c r="E59888" s="122"/>
    </row>
    <row r="59889" spans="4:5">
      <c r="D59889" s="122"/>
      <c r="E59889" s="122"/>
    </row>
    <row r="59890" spans="4:5">
      <c r="D59890" s="122"/>
      <c r="E59890" s="122"/>
    </row>
    <row r="59891" spans="4:5">
      <c r="D59891" s="122"/>
      <c r="E59891" s="122"/>
    </row>
    <row r="59892" spans="4:5">
      <c r="D59892" s="122"/>
      <c r="E59892" s="122"/>
    </row>
    <row r="59893" spans="4:5">
      <c r="D59893" s="122"/>
      <c r="E59893" s="122"/>
    </row>
    <row r="59894" spans="4:5">
      <c r="D59894" s="122"/>
      <c r="E59894" s="122"/>
    </row>
    <row r="59895" spans="4:5">
      <c r="D59895" s="122"/>
      <c r="E59895" s="122"/>
    </row>
    <row r="59896" spans="4:5">
      <c r="D59896" s="122"/>
      <c r="E59896" s="122"/>
    </row>
    <row r="59897" spans="4:5">
      <c r="D59897" s="122"/>
      <c r="E59897" s="122"/>
    </row>
    <row r="59898" spans="4:5">
      <c r="D59898" s="122"/>
      <c r="E59898" s="122"/>
    </row>
    <row r="59899" spans="4:5">
      <c r="D59899" s="122"/>
      <c r="E59899" s="122"/>
    </row>
    <row r="59900" spans="4:5">
      <c r="D59900" s="122"/>
      <c r="E59900" s="122"/>
    </row>
    <row r="59901" spans="4:5">
      <c r="D59901" s="122"/>
      <c r="E59901" s="122"/>
    </row>
    <row r="59902" spans="4:5">
      <c r="D59902" s="122"/>
      <c r="E59902" s="122"/>
    </row>
    <row r="59903" spans="4:5">
      <c r="D59903" s="122"/>
      <c r="E59903" s="122"/>
    </row>
    <row r="59904" spans="4:5">
      <c r="D59904" s="122"/>
      <c r="E59904" s="122"/>
    </row>
    <row r="59905" spans="4:5">
      <c r="D59905" s="122"/>
      <c r="E59905" s="122"/>
    </row>
    <row r="59906" spans="4:5">
      <c r="D59906" s="122"/>
      <c r="E59906" s="122"/>
    </row>
    <row r="59907" spans="4:5">
      <c r="D59907" s="122"/>
      <c r="E59907" s="122"/>
    </row>
    <row r="59908" spans="4:5">
      <c r="D59908" s="122"/>
      <c r="E59908" s="122"/>
    </row>
    <row r="59909" spans="4:5">
      <c r="D59909" s="122"/>
      <c r="E59909" s="122"/>
    </row>
    <row r="59910" spans="4:5">
      <c r="D59910" s="122"/>
      <c r="E59910" s="122"/>
    </row>
    <row r="59911" spans="4:5">
      <c r="D59911" s="122"/>
      <c r="E59911" s="122"/>
    </row>
    <row r="59912" spans="4:5">
      <c r="D59912" s="122"/>
      <c r="E59912" s="122"/>
    </row>
    <row r="59913" spans="4:5">
      <c r="D59913" s="122"/>
      <c r="E59913" s="122"/>
    </row>
    <row r="59914" spans="4:5">
      <c r="D59914" s="122"/>
      <c r="E59914" s="122"/>
    </row>
    <row r="59915" spans="4:5">
      <c r="D59915" s="122"/>
      <c r="E59915" s="122"/>
    </row>
    <row r="59916" spans="4:5">
      <c r="D59916" s="122"/>
      <c r="E59916" s="122"/>
    </row>
    <row r="59917" spans="4:5">
      <c r="D59917" s="122"/>
      <c r="E59917" s="122"/>
    </row>
    <row r="59918" spans="4:5">
      <c r="D59918" s="122"/>
      <c r="E59918" s="122"/>
    </row>
    <row r="59919" spans="4:5">
      <c r="D59919" s="122"/>
      <c r="E59919" s="122"/>
    </row>
    <row r="59920" spans="4:5">
      <c r="D59920" s="122"/>
      <c r="E59920" s="122"/>
    </row>
    <row r="59921" spans="4:5">
      <c r="D59921" s="122"/>
      <c r="E59921" s="122"/>
    </row>
    <row r="59922" spans="4:5">
      <c r="D59922" s="122"/>
      <c r="E59922" s="122"/>
    </row>
    <row r="59923" spans="4:5">
      <c r="D59923" s="122"/>
      <c r="E59923" s="122"/>
    </row>
    <row r="59924" spans="4:5">
      <c r="D59924" s="122"/>
      <c r="E59924" s="122"/>
    </row>
    <row r="59925" spans="4:5">
      <c r="D59925" s="122"/>
      <c r="E59925" s="122"/>
    </row>
    <row r="59926" spans="4:5">
      <c r="D59926" s="122"/>
      <c r="E59926" s="122"/>
    </row>
    <row r="59927" spans="4:5">
      <c r="D59927" s="122"/>
      <c r="E59927" s="122"/>
    </row>
    <row r="59928" spans="4:5">
      <c r="D59928" s="122"/>
      <c r="E59928" s="122"/>
    </row>
    <row r="59929" spans="4:5">
      <c r="D59929" s="122"/>
      <c r="E59929" s="122"/>
    </row>
    <row r="59930" spans="4:5">
      <c r="D59930" s="122"/>
      <c r="E59930" s="122"/>
    </row>
    <row r="59931" spans="4:5">
      <c r="D59931" s="122"/>
      <c r="E59931" s="122"/>
    </row>
    <row r="59932" spans="4:5">
      <c r="D59932" s="122"/>
      <c r="E59932" s="122"/>
    </row>
    <row r="59933" spans="4:5">
      <c r="D59933" s="122"/>
      <c r="E59933" s="122"/>
    </row>
    <row r="59934" spans="4:5">
      <c r="D59934" s="122"/>
      <c r="E59934" s="122"/>
    </row>
    <row r="59935" spans="4:5">
      <c r="D59935" s="122"/>
      <c r="E59935" s="122"/>
    </row>
    <row r="59936" spans="4:5">
      <c r="D59936" s="122"/>
      <c r="E59936" s="122"/>
    </row>
    <row r="59937" spans="4:5">
      <c r="D59937" s="122"/>
      <c r="E59937" s="122"/>
    </row>
    <row r="59938" spans="4:5">
      <c r="D59938" s="122"/>
      <c r="E59938" s="122"/>
    </row>
    <row r="59939" spans="4:5">
      <c r="D59939" s="122"/>
      <c r="E59939" s="122"/>
    </row>
    <row r="59940" spans="4:5">
      <c r="D59940" s="122"/>
      <c r="E59940" s="122"/>
    </row>
    <row r="59941" spans="4:5">
      <c r="D59941" s="122"/>
      <c r="E59941" s="122"/>
    </row>
    <row r="59942" spans="4:5">
      <c r="D59942" s="122"/>
      <c r="E59942" s="122"/>
    </row>
    <row r="59943" spans="4:5">
      <c r="D59943" s="122"/>
      <c r="E59943" s="122"/>
    </row>
    <row r="59944" spans="4:5">
      <c r="D59944" s="122"/>
      <c r="E59944" s="122"/>
    </row>
    <row r="59945" spans="4:5">
      <c r="D59945" s="122"/>
      <c r="E59945" s="122"/>
    </row>
    <row r="59946" spans="4:5">
      <c r="D59946" s="122"/>
      <c r="E59946" s="122"/>
    </row>
    <row r="59947" spans="4:5">
      <c r="D59947" s="122"/>
      <c r="E59947" s="122"/>
    </row>
    <row r="59948" spans="4:5">
      <c r="D59948" s="122"/>
      <c r="E59948" s="122"/>
    </row>
    <row r="59949" spans="4:5">
      <c r="D59949" s="122"/>
      <c r="E59949" s="122"/>
    </row>
    <row r="59950" spans="4:5">
      <c r="D59950" s="122"/>
      <c r="E59950" s="122"/>
    </row>
    <row r="59951" spans="4:5">
      <c r="D59951" s="122"/>
      <c r="E59951" s="122"/>
    </row>
    <row r="59952" spans="4:5">
      <c r="D59952" s="122"/>
      <c r="E59952" s="122"/>
    </row>
    <row r="59953" spans="4:5">
      <c r="D59953" s="122"/>
      <c r="E59953" s="122"/>
    </row>
    <row r="59954" spans="4:5">
      <c r="D59954" s="122"/>
      <c r="E59954" s="122"/>
    </row>
    <row r="59955" spans="4:5">
      <c r="D59955" s="122"/>
      <c r="E59955" s="122"/>
    </row>
    <row r="59956" spans="4:5">
      <c r="D59956" s="122"/>
      <c r="E59956" s="122"/>
    </row>
    <row r="59957" spans="4:5">
      <c r="D59957" s="122"/>
      <c r="E59957" s="122"/>
    </row>
    <row r="59958" spans="4:5">
      <c r="D59958" s="122"/>
      <c r="E59958" s="122"/>
    </row>
    <row r="59959" spans="4:5">
      <c r="D59959" s="122"/>
      <c r="E59959" s="122"/>
    </row>
    <row r="59960" spans="4:5">
      <c r="D59960" s="122"/>
      <c r="E59960" s="122"/>
    </row>
    <row r="59961" spans="4:5">
      <c r="D59961" s="122"/>
      <c r="E59961" s="122"/>
    </row>
    <row r="59962" spans="4:5">
      <c r="D59962" s="122"/>
      <c r="E59962" s="122"/>
    </row>
    <row r="59963" spans="4:5">
      <c r="D59963" s="122"/>
      <c r="E59963" s="122"/>
    </row>
    <row r="59964" spans="4:5">
      <c r="D59964" s="122"/>
      <c r="E59964" s="122"/>
    </row>
    <row r="59965" spans="4:5">
      <c r="D59965" s="122"/>
      <c r="E59965" s="122"/>
    </row>
    <row r="59966" spans="4:5">
      <c r="D59966" s="122"/>
      <c r="E59966" s="122"/>
    </row>
    <row r="59967" spans="4:5">
      <c r="D59967" s="122"/>
      <c r="E59967" s="122"/>
    </row>
    <row r="59968" spans="4:5">
      <c r="D59968" s="122"/>
      <c r="E59968" s="122"/>
    </row>
    <row r="59969" spans="4:5">
      <c r="D59969" s="122"/>
      <c r="E59969" s="122"/>
    </row>
    <row r="59970" spans="4:5">
      <c r="D59970" s="122"/>
      <c r="E59970" s="122"/>
    </row>
    <row r="59971" spans="4:5">
      <c r="D59971" s="122"/>
      <c r="E59971" s="122"/>
    </row>
    <row r="59972" spans="4:5">
      <c r="D59972" s="122"/>
      <c r="E59972" s="122"/>
    </row>
    <row r="59973" spans="4:5">
      <c r="D59973" s="122"/>
      <c r="E59973" s="122"/>
    </row>
    <row r="59974" spans="4:5">
      <c r="D59974" s="122"/>
      <c r="E59974" s="122"/>
    </row>
    <row r="59975" spans="4:5">
      <c r="D59975" s="122"/>
      <c r="E59975" s="122"/>
    </row>
    <row r="59976" spans="4:5">
      <c r="D59976" s="122"/>
      <c r="E59976" s="122"/>
    </row>
    <row r="59977" spans="4:5">
      <c r="D59977" s="122"/>
      <c r="E59977" s="122"/>
    </row>
    <row r="59978" spans="4:5">
      <c r="D59978" s="122"/>
      <c r="E59978" s="122"/>
    </row>
    <row r="59979" spans="4:5">
      <c r="D59979" s="122"/>
      <c r="E59979" s="122"/>
    </row>
    <row r="59980" spans="4:5">
      <c r="D59980" s="122"/>
      <c r="E59980" s="122"/>
    </row>
    <row r="59981" spans="4:5">
      <c r="D59981" s="122"/>
      <c r="E59981" s="122"/>
    </row>
    <row r="59982" spans="4:5">
      <c r="D59982" s="122"/>
      <c r="E59982" s="122"/>
    </row>
    <row r="59983" spans="4:5">
      <c r="D59983" s="122"/>
      <c r="E59983" s="122"/>
    </row>
    <row r="59984" spans="4:5">
      <c r="D59984" s="122"/>
      <c r="E59984" s="122"/>
    </row>
    <row r="59985" spans="4:5">
      <c r="D59985" s="122"/>
      <c r="E59985" s="122"/>
    </row>
    <row r="59986" spans="4:5">
      <c r="D59986" s="122"/>
      <c r="E59986" s="122"/>
    </row>
    <row r="59987" spans="4:5">
      <c r="D59987" s="122"/>
      <c r="E59987" s="122"/>
    </row>
    <row r="59988" spans="4:5">
      <c r="D59988" s="122"/>
      <c r="E59988" s="122"/>
    </row>
    <row r="59989" spans="4:5">
      <c r="D59989" s="122"/>
      <c r="E59989" s="122"/>
    </row>
    <row r="59990" spans="4:5">
      <c r="D59990" s="122"/>
      <c r="E59990" s="122"/>
    </row>
    <row r="59991" spans="4:5">
      <c r="D59991" s="122"/>
      <c r="E59991" s="122"/>
    </row>
    <row r="59992" spans="4:5">
      <c r="D59992" s="122"/>
      <c r="E59992" s="122"/>
    </row>
    <row r="59993" spans="4:5">
      <c r="D59993" s="122"/>
      <c r="E59993" s="122"/>
    </row>
    <row r="59994" spans="4:5">
      <c r="D59994" s="122"/>
      <c r="E59994" s="122"/>
    </row>
    <row r="59995" spans="4:5">
      <c r="D59995" s="122"/>
      <c r="E59995" s="122"/>
    </row>
    <row r="59996" spans="4:5">
      <c r="D59996" s="122"/>
      <c r="E59996" s="122"/>
    </row>
    <row r="59997" spans="4:5">
      <c r="D59997" s="122"/>
      <c r="E59997" s="122"/>
    </row>
    <row r="59998" spans="4:5">
      <c r="D59998" s="122"/>
      <c r="E59998" s="122"/>
    </row>
    <row r="59999" spans="4:5">
      <c r="D59999" s="122"/>
      <c r="E59999" s="122"/>
    </row>
    <row r="60000" spans="4:5">
      <c r="D60000" s="122"/>
      <c r="E60000" s="122"/>
    </row>
    <row r="60001" spans="4:5">
      <c r="D60001" s="122"/>
      <c r="E60001" s="122"/>
    </row>
    <row r="60002" spans="4:5">
      <c r="D60002" s="122"/>
      <c r="E60002" s="122"/>
    </row>
    <row r="60003" spans="4:5">
      <c r="D60003" s="122"/>
      <c r="E60003" s="122"/>
    </row>
    <row r="60004" spans="4:5">
      <c r="D60004" s="122"/>
      <c r="E60004" s="122"/>
    </row>
    <row r="60005" spans="4:5">
      <c r="D60005" s="122"/>
      <c r="E60005" s="122"/>
    </row>
    <row r="60006" spans="4:5">
      <c r="D60006" s="122"/>
      <c r="E60006" s="122"/>
    </row>
    <row r="60007" spans="4:5">
      <c r="D60007" s="122"/>
      <c r="E60007" s="122"/>
    </row>
    <row r="60008" spans="4:5">
      <c r="D60008" s="122"/>
      <c r="E60008" s="122"/>
    </row>
    <row r="60009" spans="4:5">
      <c r="D60009" s="122"/>
      <c r="E60009" s="122"/>
    </row>
    <row r="60010" spans="4:5">
      <c r="D60010" s="122"/>
      <c r="E60010" s="122"/>
    </row>
    <row r="60011" spans="4:5">
      <c r="D60011" s="122"/>
      <c r="E60011" s="122"/>
    </row>
    <row r="60012" spans="4:5">
      <c r="D60012" s="122"/>
      <c r="E60012" s="122"/>
    </row>
    <row r="60013" spans="4:5">
      <c r="D60013" s="122"/>
      <c r="E60013" s="122"/>
    </row>
    <row r="60014" spans="4:5">
      <c r="D60014" s="122"/>
      <c r="E60014" s="122"/>
    </row>
    <row r="60015" spans="4:5">
      <c r="D60015" s="122"/>
      <c r="E60015" s="122"/>
    </row>
    <row r="60016" spans="4:5">
      <c r="D60016" s="122"/>
      <c r="E60016" s="122"/>
    </row>
    <row r="60017" spans="4:5">
      <c r="D60017" s="122"/>
      <c r="E60017" s="122"/>
    </row>
    <row r="60018" spans="4:5">
      <c r="D60018" s="122"/>
      <c r="E60018" s="122"/>
    </row>
    <row r="60019" spans="4:5">
      <c r="D60019" s="122"/>
      <c r="E60019" s="122"/>
    </row>
    <row r="60020" spans="4:5">
      <c r="D60020" s="122"/>
      <c r="E60020" s="122"/>
    </row>
    <row r="60021" spans="4:5">
      <c r="D60021" s="122"/>
      <c r="E60021" s="122"/>
    </row>
    <row r="60022" spans="4:5">
      <c r="D60022" s="122"/>
      <c r="E60022" s="122"/>
    </row>
    <row r="60023" spans="4:5">
      <c r="D60023" s="122"/>
      <c r="E60023" s="122"/>
    </row>
    <row r="60024" spans="4:5">
      <c r="D60024" s="122"/>
      <c r="E60024" s="122"/>
    </row>
    <row r="60025" spans="4:5">
      <c r="D60025" s="122"/>
      <c r="E60025" s="122"/>
    </row>
    <row r="60026" spans="4:5">
      <c r="D60026" s="122"/>
      <c r="E60026" s="122"/>
    </row>
    <row r="60027" spans="4:5">
      <c r="D60027" s="122"/>
      <c r="E60027" s="122"/>
    </row>
    <row r="60028" spans="4:5">
      <c r="D60028" s="122"/>
      <c r="E60028" s="122"/>
    </row>
    <row r="60029" spans="4:5">
      <c r="D60029" s="122"/>
      <c r="E60029" s="122"/>
    </row>
    <row r="60030" spans="4:5">
      <c r="D60030" s="122"/>
      <c r="E60030" s="122"/>
    </row>
    <row r="60031" spans="4:5">
      <c r="D60031" s="122"/>
      <c r="E60031" s="122"/>
    </row>
    <row r="60032" spans="4:5">
      <c r="D60032" s="122"/>
      <c r="E60032" s="122"/>
    </row>
    <row r="60033" spans="4:5">
      <c r="D60033" s="122"/>
      <c r="E60033" s="122"/>
    </row>
    <row r="60034" spans="4:5">
      <c r="D60034" s="122"/>
      <c r="E60034" s="122"/>
    </row>
    <row r="60035" spans="4:5">
      <c r="D60035" s="122"/>
      <c r="E60035" s="122"/>
    </row>
    <row r="60036" spans="4:5">
      <c r="D60036" s="122"/>
      <c r="E60036" s="122"/>
    </row>
    <row r="60037" spans="4:5">
      <c r="D60037" s="122"/>
      <c r="E60037" s="122"/>
    </row>
    <row r="60038" spans="4:5">
      <c r="D60038" s="122"/>
      <c r="E60038" s="122"/>
    </row>
    <row r="60039" spans="4:5">
      <c r="D60039" s="122"/>
      <c r="E60039" s="122"/>
    </row>
    <row r="60040" spans="4:5">
      <c r="D60040" s="122"/>
      <c r="E60040" s="122"/>
    </row>
    <row r="60041" spans="4:5">
      <c r="D60041" s="122"/>
      <c r="E60041" s="122"/>
    </row>
    <row r="60042" spans="4:5">
      <c r="D60042" s="122"/>
      <c r="E60042" s="122"/>
    </row>
    <row r="60043" spans="4:5">
      <c r="D60043" s="122"/>
      <c r="E60043" s="122"/>
    </row>
    <row r="60044" spans="4:5">
      <c r="D60044" s="122"/>
      <c r="E60044" s="122"/>
    </row>
    <row r="60045" spans="4:5">
      <c r="D60045" s="122"/>
      <c r="E60045" s="122"/>
    </row>
    <row r="60046" spans="4:5">
      <c r="D60046" s="122"/>
      <c r="E60046" s="122"/>
    </row>
    <row r="60047" spans="4:5">
      <c r="D60047" s="122"/>
      <c r="E60047" s="122"/>
    </row>
    <row r="60048" spans="4:5">
      <c r="D60048" s="122"/>
      <c r="E60048" s="122"/>
    </row>
    <row r="60049" spans="4:5">
      <c r="D60049" s="122"/>
      <c r="E60049" s="122"/>
    </row>
    <row r="60050" spans="4:5">
      <c r="D60050" s="122"/>
      <c r="E60050" s="122"/>
    </row>
    <row r="60051" spans="4:5">
      <c r="D60051" s="122"/>
      <c r="E60051" s="122"/>
    </row>
    <row r="60052" spans="4:5">
      <c r="D60052" s="122"/>
      <c r="E60052" s="122"/>
    </row>
    <row r="60053" spans="4:5">
      <c r="D60053" s="122"/>
      <c r="E60053" s="122"/>
    </row>
    <row r="60054" spans="4:5">
      <c r="D60054" s="122"/>
      <c r="E60054" s="122"/>
    </row>
    <row r="60055" spans="4:5">
      <c r="D60055" s="122"/>
      <c r="E60055" s="122"/>
    </row>
    <row r="60056" spans="4:5">
      <c r="D60056" s="122"/>
      <c r="E60056" s="122"/>
    </row>
    <row r="60057" spans="4:5">
      <c r="D60057" s="122"/>
      <c r="E60057" s="122"/>
    </row>
    <row r="60058" spans="4:5">
      <c r="D60058" s="122"/>
      <c r="E60058" s="122"/>
    </row>
    <row r="60059" spans="4:5">
      <c r="D60059" s="122"/>
      <c r="E60059" s="122"/>
    </row>
    <row r="60060" spans="4:5">
      <c r="D60060" s="122"/>
      <c r="E60060" s="122"/>
    </row>
    <row r="60061" spans="4:5">
      <c r="D60061" s="122"/>
      <c r="E60061" s="122"/>
    </row>
    <row r="60062" spans="4:5">
      <c r="D60062" s="122"/>
      <c r="E60062" s="122"/>
    </row>
    <row r="60063" spans="4:5">
      <c r="D60063" s="122"/>
      <c r="E60063" s="122"/>
    </row>
    <row r="60064" spans="4:5">
      <c r="D60064" s="122"/>
      <c r="E60064" s="122"/>
    </row>
    <row r="60065" spans="4:5">
      <c r="D60065" s="122"/>
      <c r="E60065" s="122"/>
    </row>
    <row r="60066" spans="4:5">
      <c r="D60066" s="122"/>
      <c r="E60066" s="122"/>
    </row>
    <row r="60067" spans="4:5">
      <c r="D60067" s="122"/>
      <c r="E60067" s="122"/>
    </row>
    <row r="60068" spans="4:5">
      <c r="D60068" s="122"/>
      <c r="E60068" s="122"/>
    </row>
    <row r="60069" spans="4:5">
      <c r="D60069" s="122"/>
      <c r="E60069" s="122"/>
    </row>
    <row r="60070" spans="4:5">
      <c r="D60070" s="122"/>
      <c r="E60070" s="122"/>
    </row>
    <row r="60071" spans="4:5">
      <c r="D60071" s="122"/>
      <c r="E60071" s="122"/>
    </row>
    <row r="60072" spans="4:5">
      <c r="D60072" s="122"/>
      <c r="E60072" s="122"/>
    </row>
    <row r="60073" spans="4:5">
      <c r="D60073" s="122"/>
      <c r="E60073" s="122"/>
    </row>
    <row r="60074" spans="4:5">
      <c r="D60074" s="122"/>
      <c r="E60074" s="122"/>
    </row>
    <row r="60075" spans="4:5">
      <c r="D60075" s="122"/>
      <c r="E60075" s="122"/>
    </row>
    <row r="60076" spans="4:5">
      <c r="D60076" s="122"/>
      <c r="E60076" s="122"/>
    </row>
    <row r="60077" spans="4:5">
      <c r="D60077" s="122"/>
      <c r="E60077" s="122"/>
    </row>
    <row r="60078" spans="4:5">
      <c r="D60078" s="122"/>
      <c r="E60078" s="122"/>
    </row>
    <row r="60079" spans="4:5">
      <c r="D60079" s="122"/>
      <c r="E60079" s="122"/>
    </row>
    <row r="60080" spans="4:5">
      <c r="D60080" s="122"/>
      <c r="E60080" s="122"/>
    </row>
    <row r="60081" spans="4:5">
      <c r="D60081" s="122"/>
      <c r="E60081" s="122"/>
    </row>
    <row r="60082" spans="4:5">
      <c r="D60082" s="122"/>
      <c r="E60082" s="122"/>
    </row>
    <row r="60083" spans="4:5">
      <c r="D60083" s="122"/>
      <c r="E60083" s="122"/>
    </row>
    <row r="60084" spans="4:5">
      <c r="D60084" s="122"/>
      <c r="E60084" s="122"/>
    </row>
    <row r="60085" spans="4:5">
      <c r="D60085" s="122"/>
      <c r="E60085" s="122"/>
    </row>
    <row r="60086" spans="4:5">
      <c r="D60086" s="122"/>
      <c r="E60086" s="122"/>
    </row>
    <row r="60087" spans="4:5">
      <c r="D60087" s="122"/>
      <c r="E60087" s="122"/>
    </row>
    <row r="60088" spans="4:5">
      <c r="D60088" s="122"/>
      <c r="E60088" s="122"/>
    </row>
    <row r="60089" spans="4:5">
      <c r="D60089" s="122"/>
      <c r="E60089" s="122"/>
    </row>
    <row r="60090" spans="4:5">
      <c r="D60090" s="122"/>
      <c r="E60090" s="122"/>
    </row>
    <row r="60091" spans="4:5">
      <c r="D60091" s="122"/>
      <c r="E60091" s="122"/>
    </row>
    <row r="60092" spans="4:5">
      <c r="D60092" s="122"/>
      <c r="E60092" s="122"/>
    </row>
    <row r="60093" spans="4:5">
      <c r="D60093" s="122"/>
      <c r="E60093" s="122"/>
    </row>
    <row r="60094" spans="4:5">
      <c r="D60094" s="122"/>
      <c r="E60094" s="122"/>
    </row>
    <row r="60095" spans="4:5">
      <c r="D60095" s="122"/>
      <c r="E60095" s="122"/>
    </row>
    <row r="60096" spans="4:5">
      <c r="D60096" s="122"/>
      <c r="E60096" s="122"/>
    </row>
    <row r="60097" spans="4:5">
      <c r="D60097" s="122"/>
      <c r="E60097" s="122"/>
    </row>
    <row r="60098" spans="4:5">
      <c r="D60098" s="122"/>
      <c r="E60098" s="122"/>
    </row>
    <row r="60099" spans="4:5">
      <c r="D60099" s="122"/>
      <c r="E60099" s="122"/>
    </row>
    <row r="60100" spans="4:5">
      <c r="D60100" s="122"/>
      <c r="E60100" s="122"/>
    </row>
    <row r="60101" spans="4:5">
      <c r="D60101" s="122"/>
      <c r="E60101" s="122"/>
    </row>
    <row r="60102" spans="4:5">
      <c r="D60102" s="122"/>
      <c r="E60102" s="122"/>
    </row>
    <row r="60103" spans="4:5">
      <c r="D60103" s="122"/>
      <c r="E60103" s="122"/>
    </row>
    <row r="60104" spans="4:5">
      <c r="D60104" s="122"/>
      <c r="E60104" s="122"/>
    </row>
    <row r="60105" spans="4:5">
      <c r="D60105" s="122"/>
      <c r="E60105" s="122"/>
    </row>
    <row r="60106" spans="4:5">
      <c r="D60106" s="122"/>
      <c r="E60106" s="122"/>
    </row>
    <row r="60107" spans="4:5">
      <c r="D60107" s="122"/>
      <c r="E60107" s="122"/>
    </row>
    <row r="60108" spans="4:5">
      <c r="D60108" s="122"/>
      <c r="E60108" s="122"/>
    </row>
    <row r="60109" spans="4:5">
      <c r="D60109" s="122"/>
      <c r="E60109" s="122"/>
    </row>
    <row r="60110" spans="4:5">
      <c r="D60110" s="122"/>
      <c r="E60110" s="122"/>
    </row>
    <row r="60111" spans="4:5">
      <c r="D60111" s="122"/>
      <c r="E60111" s="122"/>
    </row>
    <row r="60112" spans="4:5">
      <c r="D60112" s="122"/>
      <c r="E60112" s="122"/>
    </row>
    <row r="60113" spans="4:5">
      <c r="D60113" s="122"/>
      <c r="E60113" s="122"/>
    </row>
    <row r="60114" spans="4:5">
      <c r="D60114" s="122"/>
      <c r="E60114" s="122"/>
    </row>
    <row r="60115" spans="4:5">
      <c r="D60115" s="122"/>
      <c r="E60115" s="122"/>
    </row>
    <row r="60116" spans="4:5">
      <c r="D60116" s="122"/>
      <c r="E60116" s="122"/>
    </row>
    <row r="60117" spans="4:5">
      <c r="D60117" s="122"/>
      <c r="E60117" s="122"/>
    </row>
    <row r="60118" spans="4:5">
      <c r="D60118" s="122"/>
      <c r="E60118" s="122"/>
    </row>
    <row r="60119" spans="4:5">
      <c r="D60119" s="122"/>
      <c r="E60119" s="122"/>
    </row>
    <row r="60120" spans="4:5">
      <c r="D60120" s="122"/>
      <c r="E60120" s="122"/>
    </row>
    <row r="60121" spans="4:5">
      <c r="D60121" s="122"/>
      <c r="E60121" s="122"/>
    </row>
    <row r="60122" spans="4:5">
      <c r="D60122" s="122"/>
      <c r="E60122" s="122"/>
    </row>
    <row r="60123" spans="4:5">
      <c r="D60123" s="122"/>
      <c r="E60123" s="122"/>
    </row>
    <row r="60124" spans="4:5">
      <c r="D60124" s="122"/>
      <c r="E60124" s="122"/>
    </row>
    <row r="60125" spans="4:5">
      <c r="D60125" s="122"/>
      <c r="E60125" s="122"/>
    </row>
    <row r="60126" spans="4:5">
      <c r="D60126" s="122"/>
      <c r="E60126" s="122"/>
    </row>
    <row r="60127" spans="4:5">
      <c r="D60127" s="122"/>
      <c r="E60127" s="122"/>
    </row>
    <row r="60128" spans="4:5">
      <c r="D60128" s="122"/>
      <c r="E60128" s="122"/>
    </row>
    <row r="60129" spans="4:5">
      <c r="D60129" s="122"/>
      <c r="E60129" s="122"/>
    </row>
    <row r="60130" spans="4:5">
      <c r="D60130" s="122"/>
      <c r="E60130" s="122"/>
    </row>
    <row r="60131" spans="4:5">
      <c r="D60131" s="122"/>
      <c r="E60131" s="122"/>
    </row>
    <row r="60132" spans="4:5">
      <c r="D60132" s="122"/>
      <c r="E60132" s="122"/>
    </row>
    <row r="60133" spans="4:5">
      <c r="D60133" s="122"/>
      <c r="E60133" s="122"/>
    </row>
    <row r="60134" spans="4:5">
      <c r="D60134" s="122"/>
      <c r="E60134" s="122"/>
    </row>
    <row r="60135" spans="4:5">
      <c r="D60135" s="122"/>
      <c r="E60135" s="122"/>
    </row>
    <row r="60136" spans="4:5">
      <c r="D60136" s="122"/>
      <c r="E60136" s="122"/>
    </row>
    <row r="60137" spans="4:5">
      <c r="D60137" s="122"/>
      <c r="E60137" s="122"/>
    </row>
    <row r="60138" spans="4:5">
      <c r="D60138" s="122"/>
      <c r="E60138" s="122"/>
    </row>
    <row r="60139" spans="4:5">
      <c r="D60139" s="122"/>
      <c r="E60139" s="122"/>
    </row>
    <row r="60140" spans="4:5">
      <c r="D60140" s="122"/>
      <c r="E60140" s="122"/>
    </row>
    <row r="60141" spans="4:5">
      <c r="D60141" s="122"/>
      <c r="E60141" s="122"/>
    </row>
    <row r="60142" spans="4:5">
      <c r="D60142" s="122"/>
      <c r="E60142" s="122"/>
    </row>
    <row r="60143" spans="4:5">
      <c r="D60143" s="122"/>
      <c r="E60143" s="122"/>
    </row>
    <row r="60144" spans="4:5">
      <c r="D60144" s="122"/>
      <c r="E60144" s="122"/>
    </row>
    <row r="60145" spans="4:5">
      <c r="D60145" s="122"/>
      <c r="E60145" s="122"/>
    </row>
    <row r="60146" spans="4:5">
      <c r="D60146" s="122"/>
      <c r="E60146" s="122"/>
    </row>
    <row r="60147" spans="4:5">
      <c r="D60147" s="122"/>
      <c r="E60147" s="122"/>
    </row>
    <row r="60148" spans="4:5">
      <c r="D60148" s="122"/>
      <c r="E60148" s="122"/>
    </row>
    <row r="60149" spans="4:5">
      <c r="D60149" s="122"/>
      <c r="E60149" s="122"/>
    </row>
    <row r="60150" spans="4:5">
      <c r="D60150" s="122"/>
      <c r="E60150" s="122"/>
    </row>
    <row r="60151" spans="4:5">
      <c r="D60151" s="122"/>
      <c r="E60151" s="122"/>
    </row>
    <row r="60152" spans="4:5">
      <c r="D60152" s="122"/>
      <c r="E60152" s="122"/>
    </row>
    <row r="60153" spans="4:5">
      <c r="D60153" s="122"/>
      <c r="E60153" s="122"/>
    </row>
    <row r="60154" spans="4:5">
      <c r="D60154" s="122"/>
      <c r="E60154" s="122"/>
    </row>
    <row r="60155" spans="4:5">
      <c r="D60155" s="122"/>
      <c r="E60155" s="122"/>
    </row>
    <row r="60156" spans="4:5">
      <c r="D60156" s="122"/>
      <c r="E60156" s="122"/>
    </row>
    <row r="60157" spans="4:5">
      <c r="D60157" s="122"/>
      <c r="E60157" s="122"/>
    </row>
    <row r="60158" spans="4:5">
      <c r="D60158" s="122"/>
      <c r="E60158" s="122"/>
    </row>
    <row r="60159" spans="4:5">
      <c r="D60159" s="122"/>
      <c r="E60159" s="122"/>
    </row>
    <row r="60160" spans="4:5">
      <c r="D60160" s="122"/>
      <c r="E60160" s="122"/>
    </row>
    <row r="60161" spans="4:5">
      <c r="D60161" s="122"/>
      <c r="E60161" s="122"/>
    </row>
    <row r="60162" spans="4:5">
      <c r="D60162" s="122"/>
      <c r="E60162" s="122"/>
    </row>
    <row r="60163" spans="4:5">
      <c r="D60163" s="122"/>
      <c r="E60163" s="122"/>
    </row>
    <row r="60164" spans="4:5">
      <c r="D60164" s="122"/>
      <c r="E60164" s="122"/>
    </row>
    <row r="60165" spans="4:5">
      <c r="D60165" s="122"/>
      <c r="E60165" s="122"/>
    </row>
    <row r="60166" spans="4:5">
      <c r="D60166" s="122"/>
      <c r="E60166" s="122"/>
    </row>
    <row r="60167" spans="4:5">
      <c r="D60167" s="122"/>
      <c r="E60167" s="122"/>
    </row>
    <row r="60168" spans="4:5">
      <c r="D60168" s="122"/>
      <c r="E60168" s="122"/>
    </row>
    <row r="60169" spans="4:5">
      <c r="D60169" s="122"/>
      <c r="E60169" s="122"/>
    </row>
    <row r="60170" spans="4:5">
      <c r="D60170" s="122"/>
      <c r="E60170" s="122"/>
    </row>
    <row r="60171" spans="4:5">
      <c r="D60171" s="122"/>
      <c r="E60171" s="122"/>
    </row>
    <row r="60172" spans="4:5">
      <c r="D60172" s="122"/>
      <c r="E60172" s="122"/>
    </row>
    <row r="60173" spans="4:5">
      <c r="D60173" s="122"/>
      <c r="E60173" s="122"/>
    </row>
    <row r="60174" spans="4:5">
      <c r="D60174" s="122"/>
      <c r="E60174" s="122"/>
    </row>
    <row r="60175" spans="4:5">
      <c r="D60175" s="122"/>
      <c r="E60175" s="122"/>
    </row>
    <row r="60176" spans="4:5">
      <c r="D60176" s="122"/>
      <c r="E60176" s="122"/>
    </row>
    <row r="60177" spans="4:5">
      <c r="D60177" s="122"/>
      <c r="E60177" s="122"/>
    </row>
    <row r="60178" spans="4:5">
      <c r="D60178" s="122"/>
      <c r="E60178" s="122"/>
    </row>
    <row r="60179" spans="4:5">
      <c r="D60179" s="122"/>
      <c r="E60179" s="122"/>
    </row>
    <row r="60180" spans="4:5">
      <c r="D60180" s="122"/>
      <c r="E60180" s="122"/>
    </row>
    <row r="60181" spans="4:5">
      <c r="D60181" s="122"/>
      <c r="E60181" s="122"/>
    </row>
    <row r="60182" spans="4:5">
      <c r="D60182" s="122"/>
      <c r="E60182" s="122"/>
    </row>
    <row r="60183" spans="4:5">
      <c r="D60183" s="122"/>
      <c r="E60183" s="122"/>
    </row>
    <row r="60184" spans="4:5">
      <c r="D60184" s="122"/>
      <c r="E60184" s="122"/>
    </row>
    <row r="60185" spans="4:5">
      <c r="D60185" s="122"/>
      <c r="E60185" s="122"/>
    </row>
    <row r="60186" spans="4:5">
      <c r="D60186" s="122"/>
      <c r="E60186" s="122"/>
    </row>
    <row r="60187" spans="4:5">
      <c r="D60187" s="122"/>
      <c r="E60187" s="122"/>
    </row>
    <row r="60188" spans="4:5">
      <c r="D60188" s="122"/>
      <c r="E60188" s="122"/>
    </row>
    <row r="60189" spans="4:5">
      <c r="D60189" s="122"/>
      <c r="E60189" s="122"/>
    </row>
    <row r="60190" spans="4:5">
      <c r="D60190" s="122"/>
      <c r="E60190" s="122"/>
    </row>
    <row r="60191" spans="4:5">
      <c r="D60191" s="122"/>
      <c r="E60191" s="122"/>
    </row>
    <row r="60192" spans="4:5">
      <c r="D60192" s="122"/>
      <c r="E60192" s="122"/>
    </row>
    <row r="60193" spans="4:5">
      <c r="D60193" s="122"/>
      <c r="E60193" s="122"/>
    </row>
    <row r="60194" spans="4:5">
      <c r="D60194" s="122"/>
      <c r="E60194" s="122"/>
    </row>
    <row r="60195" spans="4:5">
      <c r="D60195" s="122"/>
      <c r="E60195" s="122"/>
    </row>
    <row r="60196" spans="4:5">
      <c r="D60196" s="122"/>
      <c r="E60196" s="122"/>
    </row>
    <row r="60197" spans="4:5">
      <c r="D60197" s="122"/>
      <c r="E60197" s="122"/>
    </row>
    <row r="60198" spans="4:5">
      <c r="D60198" s="122"/>
      <c r="E60198" s="122"/>
    </row>
    <row r="60199" spans="4:5">
      <c r="D60199" s="122"/>
      <c r="E60199" s="122"/>
    </row>
    <row r="60200" spans="4:5">
      <c r="D60200" s="122"/>
      <c r="E60200" s="122"/>
    </row>
    <row r="60201" spans="4:5">
      <c r="D60201" s="122"/>
      <c r="E60201" s="122"/>
    </row>
    <row r="60202" spans="4:5">
      <c r="D60202" s="122"/>
      <c r="E60202" s="122"/>
    </row>
    <row r="60203" spans="4:5">
      <c r="D60203" s="122"/>
      <c r="E60203" s="122"/>
    </row>
    <row r="60204" spans="4:5">
      <c r="D60204" s="122"/>
      <c r="E60204" s="122"/>
    </row>
    <row r="60205" spans="4:5">
      <c r="D60205" s="122"/>
      <c r="E60205" s="122"/>
    </row>
    <row r="60206" spans="4:5">
      <c r="D60206" s="122"/>
      <c r="E60206" s="122"/>
    </row>
    <row r="60207" spans="4:5">
      <c r="D60207" s="122"/>
      <c r="E60207" s="122"/>
    </row>
    <row r="60208" spans="4:5">
      <c r="D60208" s="122"/>
      <c r="E60208" s="122"/>
    </row>
    <row r="60209" spans="4:5">
      <c r="D60209" s="122"/>
      <c r="E60209" s="122"/>
    </row>
    <row r="60210" spans="4:5">
      <c r="D60210" s="122"/>
      <c r="E60210" s="122"/>
    </row>
    <row r="60211" spans="4:5">
      <c r="D60211" s="122"/>
      <c r="E60211" s="122"/>
    </row>
    <row r="60212" spans="4:5">
      <c r="D60212" s="122"/>
      <c r="E60212" s="122"/>
    </row>
    <row r="60213" spans="4:5">
      <c r="D60213" s="122"/>
      <c r="E60213" s="122"/>
    </row>
    <row r="60214" spans="4:5">
      <c r="D60214" s="122"/>
      <c r="E60214" s="122"/>
    </row>
    <row r="60215" spans="4:5">
      <c r="D60215" s="122"/>
      <c r="E60215" s="122"/>
    </row>
    <row r="60216" spans="4:5">
      <c r="D60216" s="122"/>
      <c r="E60216" s="122"/>
    </row>
    <row r="60217" spans="4:5">
      <c r="D60217" s="122"/>
      <c r="E60217" s="122"/>
    </row>
    <row r="60218" spans="4:5">
      <c r="D60218" s="122"/>
      <c r="E60218" s="122"/>
    </row>
    <row r="60219" spans="4:5">
      <c r="D60219" s="122"/>
      <c r="E60219" s="122"/>
    </row>
    <row r="60220" spans="4:5">
      <c r="D60220" s="122"/>
      <c r="E60220" s="122"/>
    </row>
    <row r="60221" spans="4:5">
      <c r="D60221" s="122"/>
      <c r="E60221" s="122"/>
    </row>
    <row r="60222" spans="4:5">
      <c r="D60222" s="122"/>
      <c r="E60222" s="122"/>
    </row>
    <row r="60223" spans="4:5">
      <c r="D60223" s="122"/>
      <c r="E60223" s="122"/>
    </row>
    <row r="60224" spans="4:5">
      <c r="D60224" s="122"/>
      <c r="E60224" s="122"/>
    </row>
    <row r="60225" spans="4:5">
      <c r="D60225" s="122"/>
      <c r="E60225" s="122"/>
    </row>
    <row r="60226" spans="4:5">
      <c r="D60226" s="122"/>
      <c r="E60226" s="122"/>
    </row>
    <row r="60227" spans="4:5">
      <c r="D60227" s="122"/>
      <c r="E60227" s="122"/>
    </row>
    <row r="60228" spans="4:5">
      <c r="D60228" s="122"/>
      <c r="E60228" s="122"/>
    </row>
    <row r="60229" spans="4:5">
      <c r="D60229" s="122"/>
      <c r="E60229" s="122"/>
    </row>
    <row r="60230" spans="4:5">
      <c r="D60230" s="122"/>
      <c r="E60230" s="122"/>
    </row>
    <row r="60231" spans="4:5">
      <c r="D60231" s="122"/>
      <c r="E60231" s="122"/>
    </row>
    <row r="60232" spans="4:5">
      <c r="D60232" s="122"/>
      <c r="E60232" s="122"/>
    </row>
    <row r="60233" spans="4:5">
      <c r="D60233" s="122"/>
      <c r="E60233" s="122"/>
    </row>
    <row r="60234" spans="4:5">
      <c r="D60234" s="122"/>
      <c r="E60234" s="122"/>
    </row>
    <row r="60235" spans="4:5">
      <c r="D60235" s="122"/>
      <c r="E60235" s="122"/>
    </row>
    <row r="60236" spans="4:5">
      <c r="D60236" s="122"/>
      <c r="E60236" s="122"/>
    </row>
    <row r="60237" spans="4:5">
      <c r="D60237" s="122"/>
      <c r="E60237" s="122"/>
    </row>
    <row r="60238" spans="4:5">
      <c r="D60238" s="122"/>
      <c r="E60238" s="122"/>
    </row>
    <row r="60239" spans="4:5">
      <c r="D60239" s="122"/>
      <c r="E60239" s="122"/>
    </row>
    <row r="60240" spans="4:5">
      <c r="D60240" s="122"/>
      <c r="E60240" s="122"/>
    </row>
    <row r="60241" spans="4:5">
      <c r="D60241" s="122"/>
      <c r="E60241" s="122"/>
    </row>
    <row r="60242" spans="4:5">
      <c r="D60242" s="122"/>
      <c r="E60242" s="122"/>
    </row>
    <row r="60243" spans="4:5">
      <c r="D60243" s="122"/>
      <c r="E60243" s="122"/>
    </row>
    <row r="60244" spans="4:5">
      <c r="D60244" s="122"/>
      <c r="E60244" s="122"/>
    </row>
    <row r="60245" spans="4:5">
      <c r="D60245" s="122"/>
      <c r="E60245" s="122"/>
    </row>
    <row r="60246" spans="4:5">
      <c r="D60246" s="122"/>
      <c r="E60246" s="122"/>
    </row>
    <row r="60247" spans="4:5">
      <c r="D60247" s="122"/>
      <c r="E60247" s="122"/>
    </row>
    <row r="60248" spans="4:5">
      <c r="D60248" s="122"/>
      <c r="E60248" s="122"/>
    </row>
    <row r="60249" spans="4:5">
      <c r="D60249" s="122"/>
      <c r="E60249" s="122"/>
    </row>
    <row r="60250" spans="4:5">
      <c r="D60250" s="122"/>
      <c r="E60250" s="122"/>
    </row>
    <row r="60251" spans="4:5">
      <c r="D60251" s="122"/>
      <c r="E60251" s="122"/>
    </row>
    <row r="60252" spans="4:5">
      <c r="D60252" s="122"/>
      <c r="E60252" s="122"/>
    </row>
    <row r="60253" spans="4:5">
      <c r="D60253" s="122"/>
      <c r="E60253" s="122"/>
    </row>
    <row r="60254" spans="4:5">
      <c r="D60254" s="122"/>
      <c r="E60254" s="122"/>
    </row>
    <row r="60255" spans="4:5">
      <c r="D60255" s="122"/>
      <c r="E60255" s="122"/>
    </row>
    <row r="60256" spans="4:5">
      <c r="D60256" s="122"/>
      <c r="E60256" s="122"/>
    </row>
    <row r="60257" spans="4:5">
      <c r="D60257" s="122"/>
      <c r="E60257" s="122"/>
    </row>
    <row r="60258" spans="4:5">
      <c r="D60258" s="122"/>
      <c r="E60258" s="122"/>
    </row>
    <row r="60259" spans="4:5">
      <c r="D60259" s="122"/>
      <c r="E60259" s="122"/>
    </row>
    <row r="60260" spans="4:5">
      <c r="D60260" s="122"/>
      <c r="E60260" s="122"/>
    </row>
    <row r="60261" spans="4:5">
      <c r="D60261" s="122"/>
      <c r="E60261" s="122"/>
    </row>
    <row r="60262" spans="4:5">
      <c r="D60262" s="122"/>
      <c r="E60262" s="122"/>
    </row>
    <row r="60263" spans="4:5">
      <c r="D60263" s="122"/>
      <c r="E60263" s="122"/>
    </row>
    <row r="60264" spans="4:5">
      <c r="D60264" s="122"/>
      <c r="E60264" s="122"/>
    </row>
    <row r="60265" spans="4:5">
      <c r="D60265" s="122"/>
      <c r="E60265" s="122"/>
    </row>
    <row r="60266" spans="4:5">
      <c r="D60266" s="122"/>
      <c r="E60266" s="122"/>
    </row>
    <row r="60267" spans="4:5">
      <c r="D60267" s="122"/>
      <c r="E60267" s="122"/>
    </row>
    <row r="60268" spans="4:5">
      <c r="D60268" s="122"/>
      <c r="E60268" s="122"/>
    </row>
    <row r="60269" spans="4:5">
      <c r="D60269" s="122"/>
      <c r="E60269" s="122"/>
    </row>
    <row r="60270" spans="4:5">
      <c r="D60270" s="122"/>
      <c r="E60270" s="122"/>
    </row>
    <row r="60271" spans="4:5">
      <c r="D60271" s="122"/>
      <c r="E60271" s="122"/>
    </row>
    <row r="60272" spans="4:5">
      <c r="D60272" s="122"/>
      <c r="E60272" s="122"/>
    </row>
    <row r="60273" spans="4:5">
      <c r="D60273" s="122"/>
      <c r="E60273" s="122"/>
    </row>
    <row r="60274" spans="4:5">
      <c r="D60274" s="122"/>
      <c r="E60274" s="122"/>
    </row>
    <row r="60275" spans="4:5">
      <c r="D60275" s="122"/>
      <c r="E60275" s="122"/>
    </row>
    <row r="60276" spans="4:5">
      <c r="D60276" s="122"/>
      <c r="E60276" s="122"/>
    </row>
    <row r="60277" spans="4:5">
      <c r="D60277" s="122"/>
      <c r="E60277" s="122"/>
    </row>
    <row r="60278" spans="4:5">
      <c r="D60278" s="122"/>
      <c r="E60278" s="122"/>
    </row>
    <row r="60279" spans="4:5">
      <c r="D60279" s="122"/>
      <c r="E60279" s="122"/>
    </row>
    <row r="60280" spans="4:5">
      <c r="D60280" s="122"/>
      <c r="E60280" s="122"/>
    </row>
    <row r="60281" spans="4:5">
      <c r="D60281" s="122"/>
      <c r="E60281" s="122"/>
    </row>
    <row r="60282" spans="4:5">
      <c r="D60282" s="122"/>
      <c r="E60282" s="122"/>
    </row>
    <row r="60283" spans="4:5">
      <c r="D60283" s="122"/>
      <c r="E60283" s="122"/>
    </row>
    <row r="60284" spans="4:5">
      <c r="D60284" s="122"/>
      <c r="E60284" s="122"/>
    </row>
    <row r="60285" spans="4:5">
      <c r="D60285" s="122"/>
      <c r="E60285" s="122"/>
    </row>
    <row r="60286" spans="4:5">
      <c r="D60286" s="122"/>
      <c r="E60286" s="122"/>
    </row>
    <row r="60287" spans="4:5">
      <c r="D60287" s="122"/>
      <c r="E60287" s="122"/>
    </row>
    <row r="60288" spans="4:5">
      <c r="D60288" s="122"/>
      <c r="E60288" s="122"/>
    </row>
    <row r="60289" spans="4:5">
      <c r="D60289" s="122"/>
      <c r="E60289" s="122"/>
    </row>
    <row r="60290" spans="4:5">
      <c r="D60290" s="122"/>
      <c r="E60290" s="122"/>
    </row>
    <row r="60291" spans="4:5">
      <c r="D60291" s="122"/>
      <c r="E60291" s="122"/>
    </row>
    <row r="60292" spans="4:5">
      <c r="D60292" s="122"/>
      <c r="E60292" s="122"/>
    </row>
    <row r="60293" spans="4:5">
      <c r="D60293" s="122"/>
      <c r="E60293" s="122"/>
    </row>
    <row r="60294" spans="4:5">
      <c r="D60294" s="122"/>
      <c r="E60294" s="122"/>
    </row>
    <row r="60295" spans="4:5">
      <c r="D60295" s="122"/>
      <c r="E60295" s="122"/>
    </row>
    <row r="60296" spans="4:5">
      <c r="D60296" s="122"/>
      <c r="E60296" s="122"/>
    </row>
    <row r="60297" spans="4:5">
      <c r="D60297" s="122"/>
      <c r="E60297" s="122"/>
    </row>
    <row r="60298" spans="4:5">
      <c r="D60298" s="122"/>
      <c r="E60298" s="122"/>
    </row>
    <row r="60299" spans="4:5">
      <c r="D60299" s="122"/>
      <c r="E60299" s="122"/>
    </row>
    <row r="60300" spans="4:5">
      <c r="D60300" s="122"/>
      <c r="E60300" s="122"/>
    </row>
    <row r="60301" spans="4:5">
      <c r="D60301" s="122"/>
      <c r="E60301" s="122"/>
    </row>
    <row r="60302" spans="4:5">
      <c r="D60302" s="122"/>
      <c r="E60302" s="122"/>
    </row>
    <row r="60303" spans="4:5">
      <c r="D60303" s="122"/>
      <c r="E60303" s="122"/>
    </row>
    <row r="60304" spans="4:5">
      <c r="D60304" s="122"/>
      <c r="E60304" s="122"/>
    </row>
    <row r="60305" spans="4:5">
      <c r="D60305" s="122"/>
      <c r="E60305" s="122"/>
    </row>
    <row r="60306" spans="4:5">
      <c r="D60306" s="122"/>
      <c r="E60306" s="122"/>
    </row>
    <row r="60307" spans="4:5">
      <c r="D60307" s="122"/>
      <c r="E60307" s="122"/>
    </row>
    <row r="60308" spans="4:5">
      <c r="D60308" s="122"/>
      <c r="E60308" s="122"/>
    </row>
    <row r="60309" spans="4:5">
      <c r="D60309" s="122"/>
      <c r="E60309" s="122"/>
    </row>
    <row r="60310" spans="4:5">
      <c r="D60310" s="122"/>
      <c r="E60310" s="122"/>
    </row>
    <row r="60311" spans="4:5">
      <c r="D60311" s="122"/>
      <c r="E60311" s="122"/>
    </row>
    <row r="60312" spans="4:5">
      <c r="D60312" s="122"/>
      <c r="E60312" s="122"/>
    </row>
    <row r="60313" spans="4:5">
      <c r="D60313" s="122"/>
      <c r="E60313" s="122"/>
    </row>
    <row r="60314" spans="4:5">
      <c r="D60314" s="122"/>
      <c r="E60314" s="122"/>
    </row>
    <row r="60315" spans="4:5">
      <c r="D60315" s="122"/>
      <c r="E60315" s="122"/>
    </row>
    <row r="60316" spans="4:5">
      <c r="D60316" s="122"/>
      <c r="E60316" s="122"/>
    </row>
    <row r="60317" spans="4:5">
      <c r="D60317" s="122"/>
      <c r="E60317" s="122"/>
    </row>
    <row r="60318" spans="4:5">
      <c r="D60318" s="122"/>
      <c r="E60318" s="122"/>
    </row>
    <row r="60319" spans="4:5">
      <c r="D60319" s="122"/>
      <c r="E60319" s="122"/>
    </row>
    <row r="60320" spans="4:5">
      <c r="D60320" s="122"/>
      <c r="E60320" s="122"/>
    </row>
    <row r="60321" spans="4:5">
      <c r="D60321" s="122"/>
      <c r="E60321" s="122"/>
    </row>
    <row r="60322" spans="4:5">
      <c r="D60322" s="122"/>
      <c r="E60322" s="122"/>
    </row>
    <row r="60323" spans="4:5">
      <c r="D60323" s="122"/>
      <c r="E60323" s="122"/>
    </row>
    <row r="60324" spans="4:5">
      <c r="D60324" s="122"/>
      <c r="E60324" s="122"/>
    </row>
    <row r="60325" spans="4:5">
      <c r="D60325" s="122"/>
      <c r="E60325" s="122"/>
    </row>
    <row r="60326" spans="4:5">
      <c r="D60326" s="122"/>
      <c r="E60326" s="122"/>
    </row>
    <row r="60327" spans="4:5">
      <c r="D60327" s="122"/>
      <c r="E60327" s="122"/>
    </row>
    <row r="60328" spans="4:5">
      <c r="D60328" s="122"/>
      <c r="E60328" s="122"/>
    </row>
    <row r="60329" spans="4:5">
      <c r="D60329" s="122"/>
      <c r="E60329" s="122"/>
    </row>
    <row r="60330" spans="4:5">
      <c r="D60330" s="122"/>
      <c r="E60330" s="122"/>
    </row>
    <row r="60331" spans="4:5">
      <c r="D60331" s="122"/>
      <c r="E60331" s="122"/>
    </row>
    <row r="60332" spans="4:5">
      <c r="D60332" s="122"/>
      <c r="E60332" s="122"/>
    </row>
    <row r="60333" spans="4:5">
      <c r="D60333" s="122"/>
      <c r="E60333" s="122"/>
    </row>
    <row r="60334" spans="4:5">
      <c r="D60334" s="122"/>
      <c r="E60334" s="122"/>
    </row>
    <row r="60335" spans="4:5">
      <c r="D60335" s="122"/>
      <c r="E60335" s="122"/>
    </row>
    <row r="60336" spans="4:5">
      <c r="D60336" s="122"/>
      <c r="E60336" s="122"/>
    </row>
    <row r="60337" spans="4:5">
      <c r="D60337" s="122"/>
      <c r="E60337" s="122"/>
    </row>
    <row r="60338" spans="4:5">
      <c r="D60338" s="122"/>
      <c r="E60338" s="122"/>
    </row>
    <row r="60339" spans="4:5">
      <c r="D60339" s="122"/>
      <c r="E60339" s="122"/>
    </row>
    <row r="60340" spans="4:5">
      <c r="D60340" s="122"/>
      <c r="E60340" s="122"/>
    </row>
    <row r="60341" spans="4:5">
      <c r="D60341" s="122"/>
      <c r="E60341" s="122"/>
    </row>
    <row r="60342" spans="4:5">
      <c r="D60342" s="122"/>
      <c r="E60342" s="122"/>
    </row>
    <row r="60343" spans="4:5">
      <c r="D60343" s="122"/>
      <c r="E60343" s="122"/>
    </row>
    <row r="60344" spans="4:5">
      <c r="D60344" s="122"/>
      <c r="E60344" s="122"/>
    </row>
    <row r="60345" spans="4:5">
      <c r="D60345" s="122"/>
      <c r="E60345" s="122"/>
    </row>
    <row r="60346" spans="4:5">
      <c r="D60346" s="122"/>
      <c r="E60346" s="122"/>
    </row>
    <row r="60347" spans="4:5">
      <c r="D60347" s="122"/>
      <c r="E60347" s="122"/>
    </row>
    <row r="60348" spans="4:5">
      <c r="D60348" s="122"/>
      <c r="E60348" s="122"/>
    </row>
    <row r="60349" spans="4:5">
      <c r="D60349" s="122"/>
      <c r="E60349" s="122"/>
    </row>
    <row r="60350" spans="4:5">
      <c r="D60350" s="122"/>
      <c r="E60350" s="122"/>
    </row>
    <row r="60351" spans="4:5">
      <c r="D60351" s="122"/>
      <c r="E60351" s="122"/>
    </row>
    <row r="60352" spans="4:5">
      <c r="D60352" s="122"/>
      <c r="E60352" s="122"/>
    </row>
    <row r="60353" spans="4:5">
      <c r="D60353" s="122"/>
      <c r="E60353" s="122"/>
    </row>
    <row r="60354" spans="4:5">
      <c r="D60354" s="122"/>
      <c r="E60354" s="122"/>
    </row>
    <row r="60355" spans="4:5">
      <c r="D60355" s="122"/>
      <c r="E60355" s="122"/>
    </row>
    <row r="60356" spans="4:5">
      <c r="D60356" s="122"/>
      <c r="E60356" s="122"/>
    </row>
    <row r="60357" spans="4:5">
      <c r="D60357" s="122"/>
      <c r="E60357" s="122"/>
    </row>
    <row r="60358" spans="4:5">
      <c r="D60358" s="122"/>
      <c r="E60358" s="122"/>
    </row>
    <row r="60359" spans="4:5">
      <c r="D60359" s="122"/>
      <c r="E60359" s="122"/>
    </row>
    <row r="60360" spans="4:5">
      <c r="D60360" s="122"/>
      <c r="E60360" s="122"/>
    </row>
    <row r="60361" spans="4:5">
      <c r="D60361" s="122"/>
      <c r="E60361" s="122"/>
    </row>
    <row r="60362" spans="4:5">
      <c r="D60362" s="122"/>
      <c r="E60362" s="122"/>
    </row>
    <row r="60363" spans="4:5">
      <c r="D60363" s="122"/>
      <c r="E60363" s="122"/>
    </row>
    <row r="60364" spans="4:5">
      <c r="D60364" s="122"/>
      <c r="E60364" s="122"/>
    </row>
    <row r="60365" spans="4:5">
      <c r="D60365" s="122"/>
      <c r="E60365" s="122"/>
    </row>
    <row r="60366" spans="4:5">
      <c r="D60366" s="122"/>
      <c r="E60366" s="122"/>
    </row>
    <row r="60367" spans="4:5">
      <c r="D60367" s="122"/>
      <c r="E60367" s="122"/>
    </row>
    <row r="60368" spans="4:5">
      <c r="D60368" s="122"/>
      <c r="E60368" s="122"/>
    </row>
    <row r="60369" spans="4:5">
      <c r="D60369" s="122"/>
      <c r="E60369" s="122"/>
    </row>
    <row r="60370" spans="4:5">
      <c r="D60370" s="122"/>
      <c r="E60370" s="122"/>
    </row>
    <row r="60371" spans="4:5">
      <c r="D60371" s="122"/>
      <c r="E60371" s="122"/>
    </row>
    <row r="60372" spans="4:5">
      <c r="D60372" s="122"/>
      <c r="E60372" s="122"/>
    </row>
    <row r="60373" spans="4:5">
      <c r="D60373" s="122"/>
      <c r="E60373" s="122"/>
    </row>
    <row r="60374" spans="4:5">
      <c r="D60374" s="122"/>
      <c r="E60374" s="122"/>
    </row>
    <row r="60375" spans="4:5">
      <c r="D60375" s="122"/>
      <c r="E60375" s="122"/>
    </row>
    <row r="60376" spans="4:5">
      <c r="D60376" s="122"/>
      <c r="E60376" s="122"/>
    </row>
    <row r="60377" spans="4:5">
      <c r="D60377" s="122"/>
      <c r="E60377" s="122"/>
    </row>
    <row r="60378" spans="4:5">
      <c r="D60378" s="122"/>
      <c r="E60378" s="122"/>
    </row>
    <row r="60379" spans="4:5">
      <c r="D60379" s="122"/>
      <c r="E60379" s="122"/>
    </row>
    <row r="60380" spans="4:5">
      <c r="D60380" s="122"/>
      <c r="E60380" s="122"/>
    </row>
    <row r="60381" spans="4:5">
      <c r="D60381" s="122"/>
      <c r="E60381" s="122"/>
    </row>
    <row r="60382" spans="4:5">
      <c r="D60382" s="122"/>
      <c r="E60382" s="122"/>
    </row>
    <row r="60383" spans="4:5">
      <c r="D60383" s="122"/>
      <c r="E60383" s="122"/>
    </row>
    <row r="60384" spans="4:5">
      <c r="D60384" s="122"/>
      <c r="E60384" s="122"/>
    </row>
    <row r="60385" spans="4:5">
      <c r="D60385" s="122"/>
      <c r="E60385" s="122"/>
    </row>
    <row r="60386" spans="4:5">
      <c r="D60386" s="122"/>
      <c r="E60386" s="122"/>
    </row>
    <row r="60387" spans="4:5">
      <c r="D60387" s="122"/>
      <c r="E60387" s="122"/>
    </row>
    <row r="60388" spans="4:5">
      <c r="D60388" s="122"/>
      <c r="E60388" s="122"/>
    </row>
    <row r="60389" spans="4:5">
      <c r="D60389" s="122"/>
      <c r="E60389" s="122"/>
    </row>
    <row r="60390" spans="4:5">
      <c r="D60390" s="122"/>
      <c r="E60390" s="122"/>
    </row>
    <row r="60391" spans="4:5">
      <c r="D60391" s="122"/>
      <c r="E60391" s="122"/>
    </row>
    <row r="60392" spans="4:5">
      <c r="D60392" s="122"/>
      <c r="E60392" s="122"/>
    </row>
    <row r="60393" spans="4:5">
      <c r="D60393" s="122"/>
      <c r="E60393" s="122"/>
    </row>
    <row r="60394" spans="4:5">
      <c r="D60394" s="122"/>
      <c r="E60394" s="122"/>
    </row>
    <row r="60395" spans="4:5">
      <c r="D60395" s="122"/>
      <c r="E60395" s="122"/>
    </row>
    <row r="60396" spans="4:5">
      <c r="D60396" s="122"/>
      <c r="E60396" s="122"/>
    </row>
    <row r="60397" spans="4:5">
      <c r="D60397" s="122"/>
      <c r="E60397" s="122"/>
    </row>
    <row r="60398" spans="4:5">
      <c r="D60398" s="122"/>
      <c r="E60398" s="122"/>
    </row>
    <row r="60399" spans="4:5">
      <c r="D60399" s="122"/>
      <c r="E60399" s="122"/>
    </row>
    <row r="60400" spans="4:5">
      <c r="D60400" s="122"/>
      <c r="E60400" s="122"/>
    </row>
    <row r="60401" spans="4:5">
      <c r="D60401" s="122"/>
      <c r="E60401" s="122"/>
    </row>
    <row r="60402" spans="4:5">
      <c r="D60402" s="122"/>
      <c r="E60402" s="122"/>
    </row>
    <row r="60403" spans="4:5">
      <c r="D60403" s="122"/>
      <c r="E60403" s="122"/>
    </row>
    <row r="60404" spans="4:5">
      <c r="D60404" s="122"/>
      <c r="E60404" s="122"/>
    </row>
    <row r="60405" spans="4:5">
      <c r="D60405" s="122"/>
      <c r="E60405" s="122"/>
    </row>
    <row r="60406" spans="4:5">
      <c r="D60406" s="122"/>
      <c r="E60406" s="122"/>
    </row>
    <row r="60407" spans="4:5">
      <c r="D60407" s="122"/>
      <c r="E60407" s="122"/>
    </row>
    <row r="60408" spans="4:5">
      <c r="D60408" s="122"/>
      <c r="E60408" s="122"/>
    </row>
    <row r="60409" spans="4:5">
      <c r="D60409" s="122"/>
      <c r="E60409" s="122"/>
    </row>
    <row r="60410" spans="4:5">
      <c r="D60410" s="122"/>
      <c r="E60410" s="122"/>
    </row>
    <row r="60411" spans="4:5">
      <c r="D60411" s="122"/>
      <c r="E60411" s="122"/>
    </row>
    <row r="60412" spans="4:5">
      <c r="D60412" s="122"/>
      <c r="E60412" s="122"/>
    </row>
    <row r="60413" spans="4:5">
      <c r="D60413" s="122"/>
      <c r="E60413" s="122"/>
    </row>
    <row r="60414" spans="4:5">
      <c r="D60414" s="122"/>
      <c r="E60414" s="122"/>
    </row>
    <row r="60415" spans="4:5">
      <c r="D60415" s="122"/>
      <c r="E60415" s="122"/>
    </row>
    <row r="60416" spans="4:5">
      <c r="D60416" s="122"/>
      <c r="E60416" s="122"/>
    </row>
    <row r="60417" spans="4:5">
      <c r="D60417" s="122"/>
      <c r="E60417" s="122"/>
    </row>
    <row r="60418" spans="4:5">
      <c r="D60418" s="122"/>
      <c r="E60418" s="122"/>
    </row>
    <row r="60419" spans="4:5">
      <c r="D60419" s="122"/>
      <c r="E60419" s="122"/>
    </row>
    <row r="60420" spans="4:5">
      <c r="D60420" s="122"/>
      <c r="E60420" s="122"/>
    </row>
    <row r="60421" spans="4:5">
      <c r="D60421" s="122"/>
      <c r="E60421" s="122"/>
    </row>
    <row r="60422" spans="4:5">
      <c r="D60422" s="122"/>
      <c r="E60422" s="122"/>
    </row>
    <row r="60423" spans="4:5">
      <c r="D60423" s="122"/>
      <c r="E60423" s="122"/>
    </row>
    <row r="60424" spans="4:5">
      <c r="D60424" s="122"/>
      <c r="E60424" s="122"/>
    </row>
    <row r="60425" spans="4:5">
      <c r="D60425" s="122"/>
      <c r="E60425" s="122"/>
    </row>
    <row r="60426" spans="4:5">
      <c r="D60426" s="122"/>
      <c r="E60426" s="122"/>
    </row>
    <row r="60427" spans="4:5">
      <c r="D60427" s="122"/>
      <c r="E60427" s="122"/>
    </row>
    <row r="60428" spans="4:5">
      <c r="D60428" s="122"/>
      <c r="E60428" s="122"/>
    </row>
    <row r="60429" spans="4:5">
      <c r="D60429" s="122"/>
      <c r="E60429" s="122"/>
    </row>
    <row r="60430" spans="4:5">
      <c r="D60430" s="122"/>
      <c r="E60430" s="122"/>
    </row>
    <row r="60431" spans="4:5">
      <c r="D60431" s="122"/>
      <c r="E60431" s="122"/>
    </row>
    <row r="60432" spans="4:5">
      <c r="D60432" s="122"/>
      <c r="E60432" s="122"/>
    </row>
    <row r="60433" spans="4:5">
      <c r="D60433" s="122"/>
      <c r="E60433" s="122"/>
    </row>
    <row r="60434" spans="4:5">
      <c r="D60434" s="122"/>
      <c r="E60434" s="122"/>
    </row>
    <row r="60435" spans="4:5">
      <c r="D60435" s="122"/>
      <c r="E60435" s="122"/>
    </row>
    <row r="60436" spans="4:5">
      <c r="D60436" s="122"/>
      <c r="E60436" s="122"/>
    </row>
    <row r="60437" spans="4:5">
      <c r="D60437" s="122"/>
      <c r="E60437" s="122"/>
    </row>
    <row r="60438" spans="4:5">
      <c r="D60438" s="122"/>
      <c r="E60438" s="122"/>
    </row>
    <row r="60439" spans="4:5">
      <c r="D60439" s="122"/>
      <c r="E60439" s="122"/>
    </row>
    <row r="60440" spans="4:5">
      <c r="D60440" s="122"/>
      <c r="E60440" s="122"/>
    </row>
    <row r="60441" spans="4:5">
      <c r="D60441" s="122"/>
      <c r="E60441" s="122"/>
    </row>
    <row r="60442" spans="4:5">
      <c r="D60442" s="122"/>
      <c r="E60442" s="122"/>
    </row>
    <row r="60443" spans="4:5">
      <c r="D60443" s="122"/>
      <c r="E60443" s="122"/>
    </row>
    <row r="60444" spans="4:5">
      <c r="D60444" s="122"/>
      <c r="E60444" s="122"/>
    </row>
    <row r="60445" spans="4:5">
      <c r="D60445" s="122"/>
      <c r="E60445" s="122"/>
    </row>
    <row r="60446" spans="4:5">
      <c r="D60446" s="122"/>
      <c r="E60446" s="122"/>
    </row>
    <row r="60447" spans="4:5">
      <c r="D60447" s="122"/>
      <c r="E60447" s="122"/>
    </row>
    <row r="60448" spans="4:5">
      <c r="D60448" s="122"/>
      <c r="E60448" s="122"/>
    </row>
    <row r="60449" spans="4:5">
      <c r="D60449" s="122"/>
      <c r="E60449" s="122"/>
    </row>
    <row r="60450" spans="4:5">
      <c r="D60450" s="122"/>
      <c r="E60450" s="122"/>
    </row>
    <row r="60451" spans="4:5">
      <c r="D60451" s="122"/>
      <c r="E60451" s="122"/>
    </row>
    <row r="60452" spans="4:5">
      <c r="D60452" s="122"/>
      <c r="E60452" s="122"/>
    </row>
    <row r="60453" spans="4:5">
      <c r="D60453" s="122"/>
      <c r="E60453" s="122"/>
    </row>
    <row r="60454" spans="4:5">
      <c r="D60454" s="122"/>
      <c r="E60454" s="122"/>
    </row>
    <row r="60455" spans="4:5">
      <c r="D60455" s="122"/>
      <c r="E60455" s="122"/>
    </row>
    <row r="60456" spans="4:5">
      <c r="D60456" s="122"/>
      <c r="E60456" s="122"/>
    </row>
    <row r="60457" spans="4:5">
      <c r="D60457" s="122"/>
      <c r="E60457" s="122"/>
    </row>
    <row r="60458" spans="4:5">
      <c r="D60458" s="122"/>
      <c r="E60458" s="122"/>
    </row>
    <row r="60459" spans="4:5">
      <c r="D60459" s="122"/>
      <c r="E60459" s="122"/>
    </row>
    <row r="60460" spans="4:5">
      <c r="D60460" s="122"/>
      <c r="E60460" s="122"/>
    </row>
    <row r="60461" spans="4:5">
      <c r="D60461" s="122"/>
      <c r="E60461" s="122"/>
    </row>
    <row r="60462" spans="4:5">
      <c r="D60462" s="122"/>
      <c r="E60462" s="122"/>
    </row>
    <row r="60463" spans="4:5">
      <c r="D60463" s="122"/>
      <c r="E60463" s="122"/>
    </row>
    <row r="60464" spans="4:5">
      <c r="D60464" s="122"/>
      <c r="E60464" s="122"/>
    </row>
    <row r="60465" spans="4:5">
      <c r="D60465" s="122"/>
      <c r="E60465" s="122"/>
    </row>
    <row r="60466" spans="4:5">
      <c r="D60466" s="122"/>
      <c r="E60466" s="122"/>
    </row>
    <row r="60467" spans="4:5">
      <c r="D60467" s="122"/>
      <c r="E60467" s="122"/>
    </row>
    <row r="60468" spans="4:5">
      <c r="D60468" s="122"/>
      <c r="E60468" s="122"/>
    </row>
    <row r="60469" spans="4:5">
      <c r="D60469" s="122"/>
      <c r="E60469" s="122"/>
    </row>
    <row r="60470" spans="4:5">
      <c r="D60470" s="122"/>
      <c r="E60470" s="122"/>
    </row>
    <row r="60471" spans="4:5">
      <c r="D60471" s="122"/>
      <c r="E60471" s="122"/>
    </row>
    <row r="60472" spans="4:5">
      <c r="D60472" s="122"/>
      <c r="E60472" s="122"/>
    </row>
    <row r="60473" spans="4:5">
      <c r="D60473" s="122"/>
      <c r="E60473" s="122"/>
    </row>
    <row r="60474" spans="4:5">
      <c r="D60474" s="122"/>
      <c r="E60474" s="122"/>
    </row>
    <row r="60475" spans="4:5">
      <c r="D60475" s="122"/>
      <c r="E60475" s="122"/>
    </row>
    <row r="60476" spans="4:5">
      <c r="D60476" s="122"/>
      <c r="E60476" s="122"/>
    </row>
    <row r="60477" spans="4:5">
      <c r="D60477" s="122"/>
      <c r="E60477" s="122"/>
    </row>
    <row r="60478" spans="4:5">
      <c r="D60478" s="122"/>
      <c r="E60478" s="122"/>
    </row>
    <row r="60479" spans="4:5">
      <c r="D60479" s="122"/>
      <c r="E60479" s="122"/>
    </row>
    <row r="60480" spans="4:5">
      <c r="D60480" s="122"/>
      <c r="E60480" s="122"/>
    </row>
    <row r="60481" spans="4:5">
      <c r="D60481" s="122"/>
      <c r="E60481" s="122"/>
    </row>
    <row r="60482" spans="4:5">
      <c r="D60482" s="122"/>
      <c r="E60482" s="122"/>
    </row>
    <row r="60483" spans="4:5">
      <c r="D60483" s="122"/>
      <c r="E60483" s="122"/>
    </row>
    <row r="60484" spans="4:5">
      <c r="D60484" s="122"/>
      <c r="E60484" s="122"/>
    </row>
    <row r="60485" spans="4:5">
      <c r="D60485" s="122"/>
      <c r="E60485" s="122"/>
    </row>
    <row r="60486" spans="4:5">
      <c r="D60486" s="122"/>
      <c r="E60486" s="122"/>
    </row>
    <row r="60487" spans="4:5">
      <c r="D60487" s="122"/>
      <c r="E60487" s="122"/>
    </row>
    <row r="60488" spans="4:5">
      <c r="D60488" s="122"/>
      <c r="E60488" s="122"/>
    </row>
    <row r="60489" spans="4:5">
      <c r="D60489" s="122"/>
      <c r="E60489" s="122"/>
    </row>
    <row r="60490" spans="4:5">
      <c r="D60490" s="122"/>
      <c r="E60490" s="122"/>
    </row>
    <row r="60491" spans="4:5">
      <c r="D60491" s="122"/>
      <c r="E60491" s="122"/>
    </row>
    <row r="60492" spans="4:5">
      <c r="D60492" s="122"/>
      <c r="E60492" s="122"/>
    </row>
    <row r="60493" spans="4:5">
      <c r="D60493" s="122"/>
      <c r="E60493" s="122"/>
    </row>
    <row r="60494" spans="4:5">
      <c r="D60494" s="122"/>
      <c r="E60494" s="122"/>
    </row>
    <row r="60495" spans="4:5">
      <c r="D60495" s="122"/>
      <c r="E60495" s="122"/>
    </row>
    <row r="60496" spans="4:5">
      <c r="D60496" s="122"/>
      <c r="E60496" s="122"/>
    </row>
    <row r="60497" spans="4:5">
      <c r="D60497" s="122"/>
      <c r="E60497" s="122"/>
    </row>
    <row r="60498" spans="4:5">
      <c r="D60498" s="122"/>
      <c r="E60498" s="122"/>
    </row>
    <row r="60499" spans="4:5">
      <c r="D60499" s="122"/>
      <c r="E60499" s="122"/>
    </row>
    <row r="60500" spans="4:5">
      <c r="D60500" s="122"/>
      <c r="E60500" s="122"/>
    </row>
    <row r="60501" spans="4:5">
      <c r="D60501" s="122"/>
      <c r="E60501" s="122"/>
    </row>
    <row r="60502" spans="4:5">
      <c r="D60502" s="122"/>
      <c r="E60502" s="122"/>
    </row>
    <row r="60503" spans="4:5">
      <c r="D60503" s="122"/>
      <c r="E60503" s="122"/>
    </row>
    <row r="60504" spans="4:5">
      <c r="D60504" s="122"/>
      <c r="E60504" s="122"/>
    </row>
    <row r="60505" spans="4:5">
      <c r="D60505" s="122"/>
      <c r="E60505" s="122"/>
    </row>
    <row r="60506" spans="4:5">
      <c r="D60506" s="122"/>
      <c r="E60506" s="122"/>
    </row>
    <row r="60507" spans="4:5">
      <c r="D60507" s="122"/>
      <c r="E60507" s="122"/>
    </row>
    <row r="60508" spans="4:5">
      <c r="D60508" s="122"/>
      <c r="E60508" s="122"/>
    </row>
    <row r="60509" spans="4:5">
      <c r="D60509" s="122"/>
      <c r="E60509" s="122"/>
    </row>
    <row r="60510" spans="4:5">
      <c r="D60510" s="122"/>
      <c r="E60510" s="122"/>
    </row>
    <row r="60511" spans="4:5">
      <c r="D60511" s="122"/>
      <c r="E60511" s="122"/>
    </row>
    <row r="60512" spans="4:5">
      <c r="D60512" s="122"/>
      <c r="E60512" s="122"/>
    </row>
    <row r="60513" spans="4:5">
      <c r="D60513" s="122"/>
      <c r="E60513" s="122"/>
    </row>
    <row r="60514" spans="4:5">
      <c r="D60514" s="122"/>
      <c r="E60514" s="122"/>
    </row>
    <row r="60515" spans="4:5">
      <c r="D60515" s="122"/>
      <c r="E60515" s="122"/>
    </row>
    <row r="60516" spans="4:5">
      <c r="D60516" s="122"/>
      <c r="E60516" s="122"/>
    </row>
    <row r="60517" spans="4:5">
      <c r="D60517" s="122"/>
      <c r="E60517" s="122"/>
    </row>
    <row r="60518" spans="4:5">
      <c r="D60518" s="122"/>
      <c r="E60518" s="122"/>
    </row>
    <row r="60519" spans="4:5">
      <c r="D60519" s="122"/>
      <c r="E60519" s="122"/>
    </row>
    <row r="60520" spans="4:5">
      <c r="D60520" s="122"/>
      <c r="E60520" s="122"/>
    </row>
    <row r="60521" spans="4:5">
      <c r="D60521" s="122"/>
      <c r="E60521" s="122"/>
    </row>
    <row r="60522" spans="4:5">
      <c r="D60522" s="122"/>
      <c r="E60522" s="122"/>
    </row>
    <row r="60523" spans="4:5">
      <c r="D60523" s="122"/>
      <c r="E60523" s="122"/>
    </row>
    <row r="60524" spans="4:5">
      <c r="D60524" s="122"/>
      <c r="E60524" s="122"/>
    </row>
    <row r="60525" spans="4:5">
      <c r="D60525" s="122"/>
      <c r="E60525" s="122"/>
    </row>
    <row r="60526" spans="4:5">
      <c r="D60526" s="122"/>
      <c r="E60526" s="122"/>
    </row>
    <row r="60527" spans="4:5">
      <c r="D60527" s="122"/>
      <c r="E60527" s="122"/>
    </row>
    <row r="60528" spans="4:5">
      <c r="D60528" s="122"/>
      <c r="E60528" s="122"/>
    </row>
    <row r="60529" spans="4:5">
      <c r="D60529" s="122"/>
      <c r="E60529" s="122"/>
    </row>
    <row r="60530" spans="4:5">
      <c r="D60530" s="122"/>
      <c r="E60530" s="122"/>
    </row>
    <row r="60531" spans="4:5">
      <c r="D60531" s="122"/>
      <c r="E60531" s="122"/>
    </row>
    <row r="60532" spans="4:5">
      <c r="D60532" s="122"/>
      <c r="E60532" s="122"/>
    </row>
    <row r="60533" spans="4:5">
      <c r="D60533" s="122"/>
      <c r="E60533" s="122"/>
    </row>
    <row r="60534" spans="4:5">
      <c r="D60534" s="122"/>
      <c r="E60534" s="122"/>
    </row>
    <row r="60535" spans="4:5">
      <c r="D60535" s="122"/>
      <c r="E60535" s="122"/>
    </row>
    <row r="60536" spans="4:5">
      <c r="D60536" s="122"/>
      <c r="E60536" s="122"/>
    </row>
    <row r="60537" spans="4:5">
      <c r="D60537" s="122"/>
      <c r="E60537" s="122"/>
    </row>
    <row r="60538" spans="4:5">
      <c r="D60538" s="122"/>
      <c r="E60538" s="122"/>
    </row>
    <row r="60539" spans="4:5">
      <c r="D60539" s="122"/>
      <c r="E60539" s="122"/>
    </row>
    <row r="60540" spans="4:5">
      <c r="D60540" s="122"/>
      <c r="E60540" s="122"/>
    </row>
    <row r="60541" spans="4:5">
      <c r="D60541" s="122"/>
      <c r="E60541" s="122"/>
    </row>
    <row r="60542" spans="4:5">
      <c r="D60542" s="122"/>
      <c r="E60542" s="122"/>
    </row>
    <row r="60543" spans="4:5">
      <c r="D60543" s="122"/>
      <c r="E60543" s="122"/>
    </row>
    <row r="60544" spans="4:5">
      <c r="D60544" s="122"/>
      <c r="E60544" s="122"/>
    </row>
    <row r="60545" spans="4:5">
      <c r="D60545" s="122"/>
      <c r="E60545" s="122"/>
    </row>
    <row r="60546" spans="4:5">
      <c r="D60546" s="122"/>
      <c r="E60546" s="122"/>
    </row>
    <row r="60547" spans="4:5">
      <c r="D60547" s="122"/>
      <c r="E60547" s="122"/>
    </row>
    <row r="60548" spans="4:5">
      <c r="D60548" s="122"/>
      <c r="E60548" s="122"/>
    </row>
    <row r="60549" spans="4:5">
      <c r="D60549" s="122"/>
      <c r="E60549" s="122"/>
    </row>
    <row r="60550" spans="4:5">
      <c r="D60550" s="122"/>
      <c r="E60550" s="122"/>
    </row>
    <row r="60551" spans="4:5">
      <c r="D60551" s="122"/>
      <c r="E60551" s="122"/>
    </row>
    <row r="60552" spans="4:5">
      <c r="D60552" s="122"/>
      <c r="E60552" s="122"/>
    </row>
    <row r="60553" spans="4:5">
      <c r="D60553" s="122"/>
      <c r="E60553" s="122"/>
    </row>
    <row r="60554" spans="4:5">
      <c r="D60554" s="122"/>
      <c r="E60554" s="122"/>
    </row>
    <row r="60555" spans="4:5">
      <c r="D60555" s="122"/>
      <c r="E60555" s="122"/>
    </row>
    <row r="60556" spans="4:5">
      <c r="D60556" s="122"/>
      <c r="E60556" s="122"/>
    </row>
    <row r="60557" spans="4:5">
      <c r="D60557" s="122"/>
      <c r="E60557" s="122"/>
    </row>
    <row r="60558" spans="4:5">
      <c r="D60558" s="122"/>
      <c r="E60558" s="122"/>
    </row>
    <row r="60559" spans="4:5">
      <c r="D60559" s="122"/>
      <c r="E60559" s="122"/>
    </row>
    <row r="60560" spans="4:5">
      <c r="D60560" s="122"/>
      <c r="E60560" s="122"/>
    </row>
    <row r="60561" spans="4:5">
      <c r="D60561" s="122"/>
      <c r="E60561" s="122"/>
    </row>
    <row r="60562" spans="4:5">
      <c r="D60562" s="122"/>
      <c r="E60562" s="122"/>
    </row>
    <row r="60563" spans="4:5">
      <c r="D60563" s="122"/>
      <c r="E60563" s="122"/>
    </row>
    <row r="60564" spans="4:5">
      <c r="D60564" s="122"/>
      <c r="E60564" s="122"/>
    </row>
    <row r="60565" spans="4:5">
      <c r="D60565" s="122"/>
      <c r="E60565" s="122"/>
    </row>
    <row r="60566" spans="4:5">
      <c r="D60566" s="122"/>
      <c r="E60566" s="122"/>
    </row>
    <row r="60567" spans="4:5">
      <c r="D60567" s="122"/>
      <c r="E60567" s="122"/>
    </row>
    <row r="60568" spans="4:5">
      <c r="D60568" s="122"/>
      <c r="E60568" s="122"/>
    </row>
    <row r="60569" spans="4:5">
      <c r="D60569" s="122"/>
      <c r="E60569" s="122"/>
    </row>
    <row r="60570" spans="4:5">
      <c r="D60570" s="122"/>
      <c r="E60570" s="122"/>
    </row>
    <row r="60571" spans="4:5">
      <c r="D60571" s="122"/>
      <c r="E60571" s="122"/>
    </row>
    <row r="60572" spans="4:5">
      <c r="D60572" s="122"/>
      <c r="E60572" s="122"/>
    </row>
    <row r="60573" spans="4:5">
      <c r="D60573" s="122"/>
      <c r="E60573" s="122"/>
    </row>
    <row r="60574" spans="4:5">
      <c r="D60574" s="122"/>
      <c r="E60574" s="122"/>
    </row>
    <row r="60575" spans="4:5">
      <c r="D60575" s="122"/>
      <c r="E60575" s="122"/>
    </row>
    <row r="60576" spans="4:5">
      <c r="D60576" s="122"/>
      <c r="E60576" s="122"/>
    </row>
    <row r="60577" spans="4:5">
      <c r="D60577" s="122"/>
      <c r="E60577" s="122"/>
    </row>
    <row r="60578" spans="4:5">
      <c r="D60578" s="122"/>
      <c r="E60578" s="122"/>
    </row>
    <row r="60579" spans="4:5">
      <c r="D60579" s="122"/>
      <c r="E60579" s="122"/>
    </row>
    <row r="60580" spans="4:5">
      <c r="D60580" s="122"/>
      <c r="E60580" s="122"/>
    </row>
    <row r="60581" spans="4:5">
      <c r="D60581" s="122"/>
      <c r="E60581" s="122"/>
    </row>
    <row r="60582" spans="4:5">
      <c r="D60582" s="122"/>
      <c r="E60582" s="122"/>
    </row>
    <row r="60583" spans="4:5">
      <c r="D60583" s="122"/>
      <c r="E60583" s="122"/>
    </row>
    <row r="60584" spans="4:5">
      <c r="D60584" s="122"/>
      <c r="E60584" s="122"/>
    </row>
    <row r="60585" spans="4:5">
      <c r="D60585" s="122"/>
      <c r="E60585" s="122"/>
    </row>
    <row r="60586" spans="4:5">
      <c r="D60586" s="122"/>
      <c r="E60586" s="122"/>
    </row>
    <row r="60587" spans="4:5">
      <c r="D60587" s="122"/>
      <c r="E60587" s="122"/>
    </row>
    <row r="60588" spans="4:5">
      <c r="D60588" s="122"/>
      <c r="E60588" s="122"/>
    </row>
    <row r="60589" spans="4:5">
      <c r="D60589" s="122"/>
      <c r="E60589" s="122"/>
    </row>
    <row r="60590" spans="4:5">
      <c r="D60590" s="122"/>
      <c r="E60590" s="122"/>
    </row>
    <row r="60591" spans="4:5">
      <c r="D60591" s="122"/>
      <c r="E60591" s="122"/>
    </row>
    <row r="60592" spans="4:5">
      <c r="D60592" s="122"/>
      <c r="E60592" s="122"/>
    </row>
    <row r="60593" spans="4:5">
      <c r="D60593" s="122"/>
      <c r="E60593" s="122"/>
    </row>
    <row r="60594" spans="4:5">
      <c r="D60594" s="122"/>
      <c r="E60594" s="122"/>
    </row>
    <row r="60595" spans="4:5">
      <c r="D60595" s="122"/>
      <c r="E60595" s="122"/>
    </row>
    <row r="60596" spans="4:5">
      <c r="D60596" s="122"/>
      <c r="E60596" s="122"/>
    </row>
    <row r="60597" spans="4:5">
      <c r="D60597" s="122"/>
      <c r="E60597" s="122"/>
    </row>
    <row r="60598" spans="4:5">
      <c r="D60598" s="122"/>
      <c r="E60598" s="122"/>
    </row>
    <row r="60599" spans="4:5">
      <c r="D60599" s="122"/>
      <c r="E60599" s="122"/>
    </row>
    <row r="60600" spans="4:5">
      <c r="D60600" s="122"/>
      <c r="E60600" s="122"/>
    </row>
    <row r="60601" spans="4:5">
      <c r="D60601" s="122"/>
      <c r="E60601" s="122"/>
    </row>
    <row r="60602" spans="4:5">
      <c r="D60602" s="122"/>
      <c r="E60602" s="122"/>
    </row>
    <row r="60603" spans="4:5">
      <c r="D60603" s="122"/>
      <c r="E60603" s="122"/>
    </row>
    <row r="60604" spans="4:5">
      <c r="D60604" s="122"/>
      <c r="E60604" s="122"/>
    </row>
    <row r="60605" spans="4:5">
      <c r="D60605" s="122"/>
      <c r="E60605" s="122"/>
    </row>
    <row r="60606" spans="4:5">
      <c r="D60606" s="122"/>
      <c r="E60606" s="122"/>
    </row>
    <row r="60607" spans="4:5">
      <c r="D60607" s="122"/>
      <c r="E60607" s="122"/>
    </row>
    <row r="60608" spans="4:5">
      <c r="D60608" s="122"/>
      <c r="E60608" s="122"/>
    </row>
    <row r="60609" spans="4:5">
      <c r="D60609" s="122"/>
      <c r="E60609" s="122"/>
    </row>
    <row r="60610" spans="4:5">
      <c r="D60610" s="122"/>
      <c r="E60610" s="122"/>
    </row>
    <row r="60611" spans="4:5">
      <c r="D60611" s="122"/>
      <c r="E60611" s="122"/>
    </row>
    <row r="60612" spans="4:5">
      <c r="D60612" s="122"/>
      <c r="E60612" s="122"/>
    </row>
    <row r="60613" spans="4:5">
      <c r="D60613" s="122"/>
      <c r="E60613" s="122"/>
    </row>
    <row r="60614" spans="4:5">
      <c r="D60614" s="122"/>
      <c r="E60614" s="122"/>
    </row>
    <row r="60615" spans="4:5">
      <c r="D60615" s="122"/>
      <c r="E60615" s="122"/>
    </row>
    <row r="60616" spans="4:5">
      <c r="D60616" s="122"/>
      <c r="E60616" s="122"/>
    </row>
    <row r="60617" spans="4:5">
      <c r="D60617" s="122"/>
      <c r="E60617" s="122"/>
    </row>
    <row r="60618" spans="4:5">
      <c r="D60618" s="122"/>
      <c r="E60618" s="122"/>
    </row>
    <row r="60619" spans="4:5">
      <c r="D60619" s="122"/>
      <c r="E60619" s="122"/>
    </row>
    <row r="60620" spans="4:5">
      <c r="D60620" s="122"/>
      <c r="E60620" s="122"/>
    </row>
    <row r="60621" spans="4:5">
      <c r="D60621" s="122"/>
      <c r="E60621" s="122"/>
    </row>
    <row r="60622" spans="4:5">
      <c r="D60622" s="122"/>
      <c r="E60622" s="122"/>
    </row>
    <row r="60623" spans="4:5">
      <c r="D60623" s="122"/>
      <c r="E60623" s="122"/>
    </row>
    <row r="60624" spans="4:5">
      <c r="D60624" s="122"/>
      <c r="E60624" s="122"/>
    </row>
    <row r="60625" spans="4:5">
      <c r="D60625" s="122"/>
      <c r="E60625" s="122"/>
    </row>
    <row r="60626" spans="4:5">
      <c r="D60626" s="122"/>
      <c r="E60626" s="122"/>
    </row>
    <row r="60627" spans="4:5">
      <c r="D60627" s="122"/>
      <c r="E60627" s="122"/>
    </row>
    <row r="60628" spans="4:5">
      <c r="D60628" s="122"/>
      <c r="E60628" s="122"/>
    </row>
    <row r="60629" spans="4:5">
      <c r="D60629" s="122"/>
      <c r="E60629" s="122"/>
    </row>
    <row r="60630" spans="4:5">
      <c r="D60630" s="122"/>
      <c r="E60630" s="122"/>
    </row>
    <row r="60631" spans="4:5">
      <c r="D60631" s="122"/>
      <c r="E60631" s="122"/>
    </row>
    <row r="60632" spans="4:5">
      <c r="D60632" s="122"/>
      <c r="E60632" s="122"/>
    </row>
    <row r="60633" spans="4:5">
      <c r="D60633" s="122"/>
      <c r="E60633" s="122"/>
    </row>
    <row r="60634" spans="4:5">
      <c r="D60634" s="122"/>
      <c r="E60634" s="122"/>
    </row>
    <row r="60635" spans="4:5">
      <c r="D60635" s="122"/>
      <c r="E60635" s="122"/>
    </row>
    <row r="60636" spans="4:5">
      <c r="D60636" s="122"/>
      <c r="E60636" s="122"/>
    </row>
    <row r="60637" spans="4:5">
      <c r="D60637" s="122"/>
      <c r="E60637" s="122"/>
    </row>
    <row r="60638" spans="4:5">
      <c r="D60638" s="122"/>
      <c r="E60638" s="122"/>
    </row>
    <row r="60639" spans="4:5">
      <c r="D60639" s="122"/>
      <c r="E60639" s="122"/>
    </row>
    <row r="60640" spans="4:5">
      <c r="D60640" s="122"/>
      <c r="E60640" s="122"/>
    </row>
    <row r="60641" spans="4:5">
      <c r="D60641" s="122"/>
      <c r="E60641" s="122"/>
    </row>
    <row r="60642" spans="4:5">
      <c r="D60642" s="122"/>
      <c r="E60642" s="122"/>
    </row>
    <row r="60643" spans="4:5">
      <c r="D60643" s="122"/>
      <c r="E60643" s="122"/>
    </row>
    <row r="60644" spans="4:5">
      <c r="D60644" s="122"/>
      <c r="E60644" s="122"/>
    </row>
    <row r="60645" spans="4:5">
      <c r="D60645" s="122"/>
      <c r="E60645" s="122"/>
    </row>
    <row r="60646" spans="4:5">
      <c r="D60646" s="122"/>
      <c r="E60646" s="122"/>
    </row>
    <row r="60647" spans="4:5">
      <c r="D60647" s="122"/>
      <c r="E60647" s="122"/>
    </row>
    <row r="60648" spans="4:5">
      <c r="D60648" s="122"/>
      <c r="E60648" s="122"/>
    </row>
    <row r="60649" spans="4:5">
      <c r="D60649" s="122"/>
      <c r="E60649" s="122"/>
    </row>
    <row r="60650" spans="4:5">
      <c r="D60650" s="122"/>
      <c r="E60650" s="122"/>
    </row>
    <row r="60651" spans="4:5">
      <c r="D60651" s="122"/>
      <c r="E60651" s="122"/>
    </row>
    <row r="60652" spans="4:5">
      <c r="D60652" s="122"/>
      <c r="E60652" s="122"/>
    </row>
    <row r="60653" spans="4:5">
      <c r="D60653" s="122"/>
      <c r="E60653" s="122"/>
    </row>
    <row r="60654" spans="4:5">
      <c r="D60654" s="122"/>
      <c r="E60654" s="122"/>
    </row>
    <row r="60655" spans="4:5">
      <c r="D60655" s="122"/>
      <c r="E60655" s="122"/>
    </row>
    <row r="60656" spans="4:5">
      <c r="D60656" s="122"/>
      <c r="E60656" s="122"/>
    </row>
    <row r="60657" spans="4:5">
      <c r="D60657" s="122"/>
      <c r="E60657" s="122"/>
    </row>
    <row r="60658" spans="4:5">
      <c r="D60658" s="122"/>
      <c r="E60658" s="122"/>
    </row>
    <row r="60659" spans="4:5">
      <c r="D60659" s="122"/>
      <c r="E60659" s="122"/>
    </row>
    <row r="60660" spans="4:5">
      <c r="D60660" s="122"/>
      <c r="E60660" s="122"/>
    </row>
    <row r="60661" spans="4:5">
      <c r="D60661" s="122"/>
      <c r="E60661" s="122"/>
    </row>
    <row r="60662" spans="4:5">
      <c r="D60662" s="122"/>
      <c r="E60662" s="122"/>
    </row>
    <row r="60663" spans="4:5">
      <c r="D60663" s="122"/>
      <c r="E60663" s="122"/>
    </row>
    <row r="60664" spans="4:5">
      <c r="D60664" s="122"/>
      <c r="E60664" s="122"/>
    </row>
    <row r="60665" spans="4:5">
      <c r="D60665" s="122"/>
      <c r="E60665" s="122"/>
    </row>
    <row r="60666" spans="4:5">
      <c r="D60666" s="122"/>
      <c r="E60666" s="122"/>
    </row>
    <row r="60667" spans="4:5">
      <c r="D60667" s="122"/>
      <c r="E60667" s="122"/>
    </row>
    <row r="60668" spans="4:5">
      <c r="D60668" s="122"/>
      <c r="E60668" s="122"/>
    </row>
    <row r="60669" spans="4:5">
      <c r="D60669" s="122"/>
      <c r="E60669" s="122"/>
    </row>
    <row r="60670" spans="4:5">
      <c r="D60670" s="122"/>
      <c r="E60670" s="122"/>
    </row>
    <row r="60671" spans="4:5">
      <c r="D60671" s="122"/>
      <c r="E60671" s="122"/>
    </row>
    <row r="60672" spans="4:5">
      <c r="D60672" s="122"/>
      <c r="E60672" s="122"/>
    </row>
    <row r="60673" spans="4:5">
      <c r="D60673" s="122"/>
      <c r="E60673" s="122"/>
    </row>
    <row r="60674" spans="4:5">
      <c r="D60674" s="122"/>
      <c r="E60674" s="122"/>
    </row>
    <row r="60675" spans="4:5">
      <c r="D60675" s="122"/>
      <c r="E60675" s="122"/>
    </row>
    <row r="60676" spans="4:5">
      <c r="D60676" s="122"/>
      <c r="E60676" s="122"/>
    </row>
    <row r="60677" spans="4:5">
      <c r="D60677" s="122"/>
      <c r="E60677" s="122"/>
    </row>
    <row r="60678" spans="4:5">
      <c r="D60678" s="122"/>
      <c r="E60678" s="122"/>
    </row>
    <row r="60679" spans="4:5">
      <c r="D60679" s="122"/>
      <c r="E60679" s="122"/>
    </row>
    <row r="60680" spans="4:5">
      <c r="D60680" s="122"/>
      <c r="E60680" s="122"/>
    </row>
    <row r="60681" spans="4:5">
      <c r="D60681" s="122"/>
      <c r="E60681" s="122"/>
    </row>
    <row r="60682" spans="4:5">
      <c r="D60682" s="122"/>
      <c r="E60682" s="122"/>
    </row>
    <row r="60683" spans="4:5">
      <c r="D60683" s="122"/>
      <c r="E60683" s="122"/>
    </row>
    <row r="60684" spans="4:5">
      <c r="D60684" s="122"/>
      <c r="E60684" s="122"/>
    </row>
    <row r="60685" spans="4:5">
      <c r="D60685" s="122"/>
      <c r="E60685" s="122"/>
    </row>
    <row r="60686" spans="4:5">
      <c r="D60686" s="122"/>
      <c r="E60686" s="122"/>
    </row>
    <row r="60687" spans="4:5">
      <c r="D60687" s="122"/>
      <c r="E60687" s="122"/>
    </row>
    <row r="60688" spans="4:5">
      <c r="D60688" s="122"/>
      <c r="E60688" s="122"/>
    </row>
    <row r="60689" spans="4:5">
      <c r="D60689" s="122"/>
      <c r="E60689" s="122"/>
    </row>
    <row r="60690" spans="4:5">
      <c r="D60690" s="122"/>
      <c r="E60690" s="122"/>
    </row>
    <row r="60691" spans="4:5">
      <c r="D60691" s="122"/>
      <c r="E60691" s="122"/>
    </row>
    <row r="60692" spans="4:5">
      <c r="D60692" s="122"/>
      <c r="E60692" s="122"/>
    </row>
    <row r="60693" spans="4:5">
      <c r="D60693" s="122"/>
      <c r="E60693" s="122"/>
    </row>
    <row r="60694" spans="4:5">
      <c r="D60694" s="122"/>
      <c r="E60694" s="122"/>
    </row>
    <row r="60695" spans="4:5">
      <c r="D60695" s="122"/>
      <c r="E60695" s="122"/>
    </row>
    <row r="60696" spans="4:5">
      <c r="D60696" s="122"/>
      <c r="E60696" s="122"/>
    </row>
    <row r="60697" spans="4:5">
      <c r="D60697" s="122"/>
      <c r="E60697" s="122"/>
    </row>
    <row r="60698" spans="4:5">
      <c r="D60698" s="122"/>
      <c r="E60698" s="122"/>
    </row>
    <row r="60699" spans="4:5">
      <c r="D60699" s="122"/>
      <c r="E60699" s="122"/>
    </row>
    <row r="60700" spans="4:5">
      <c r="D60700" s="122"/>
      <c r="E60700" s="122"/>
    </row>
    <row r="60701" spans="4:5">
      <c r="D60701" s="122"/>
      <c r="E60701" s="122"/>
    </row>
    <row r="60702" spans="4:5">
      <c r="D60702" s="122"/>
      <c r="E60702" s="122"/>
    </row>
    <row r="60703" spans="4:5">
      <c r="D60703" s="122"/>
      <c r="E60703" s="122"/>
    </row>
    <row r="60704" spans="4:5">
      <c r="D60704" s="122"/>
      <c r="E60704" s="122"/>
    </row>
    <row r="60705" spans="4:5">
      <c r="D60705" s="122"/>
      <c r="E60705" s="122"/>
    </row>
    <row r="60706" spans="4:5">
      <c r="D60706" s="122"/>
      <c r="E60706" s="122"/>
    </row>
    <row r="60707" spans="4:5">
      <c r="D60707" s="122"/>
      <c r="E60707" s="122"/>
    </row>
    <row r="60708" spans="4:5">
      <c r="D60708" s="122"/>
      <c r="E60708" s="122"/>
    </row>
    <row r="60709" spans="4:5">
      <c r="D60709" s="122"/>
      <c r="E60709" s="122"/>
    </row>
    <row r="60710" spans="4:5">
      <c r="D60710" s="122"/>
      <c r="E60710" s="122"/>
    </row>
    <row r="60711" spans="4:5">
      <c r="D60711" s="122"/>
      <c r="E60711" s="122"/>
    </row>
    <row r="60712" spans="4:5">
      <c r="D60712" s="122"/>
      <c r="E60712" s="122"/>
    </row>
    <row r="60713" spans="4:5">
      <c r="D60713" s="122"/>
      <c r="E60713" s="122"/>
    </row>
    <row r="60714" spans="4:5">
      <c r="D60714" s="122"/>
      <c r="E60714" s="122"/>
    </row>
    <row r="60715" spans="4:5">
      <c r="D60715" s="122"/>
      <c r="E60715" s="122"/>
    </row>
    <row r="60716" spans="4:5">
      <c r="D60716" s="122"/>
      <c r="E60716" s="122"/>
    </row>
    <row r="60717" spans="4:5">
      <c r="D60717" s="122"/>
      <c r="E60717" s="122"/>
    </row>
    <row r="60718" spans="4:5">
      <c r="D60718" s="122"/>
      <c r="E60718" s="122"/>
    </row>
    <row r="60719" spans="4:5">
      <c r="D60719" s="122"/>
      <c r="E60719" s="122"/>
    </row>
    <row r="60720" spans="4:5">
      <c r="D60720" s="122"/>
      <c r="E60720" s="122"/>
    </row>
    <row r="60721" spans="4:5">
      <c r="D60721" s="122"/>
      <c r="E60721" s="122"/>
    </row>
    <row r="60722" spans="4:5">
      <c r="D60722" s="122"/>
      <c r="E60722" s="122"/>
    </row>
    <row r="60723" spans="4:5">
      <c r="D60723" s="122"/>
      <c r="E60723" s="122"/>
    </row>
    <row r="60724" spans="4:5">
      <c r="D60724" s="122"/>
      <c r="E60724" s="122"/>
    </row>
    <row r="60725" spans="4:5">
      <c r="D60725" s="122"/>
      <c r="E60725" s="122"/>
    </row>
    <row r="60726" spans="4:5">
      <c r="D60726" s="122"/>
      <c r="E60726" s="122"/>
    </row>
    <row r="60727" spans="4:5">
      <c r="D60727" s="122"/>
      <c r="E60727" s="122"/>
    </row>
    <row r="60728" spans="4:5">
      <c r="D60728" s="122"/>
      <c r="E60728" s="122"/>
    </row>
    <row r="60729" spans="4:5">
      <c r="D60729" s="122"/>
      <c r="E60729" s="122"/>
    </row>
    <row r="60730" spans="4:5">
      <c r="D60730" s="122"/>
      <c r="E60730" s="122"/>
    </row>
    <row r="60731" spans="4:5">
      <c r="D60731" s="122"/>
      <c r="E60731" s="122"/>
    </row>
    <row r="60732" spans="4:5">
      <c r="D60732" s="122"/>
      <c r="E60732" s="122"/>
    </row>
    <row r="60733" spans="4:5">
      <c r="D60733" s="122"/>
      <c r="E60733" s="122"/>
    </row>
    <row r="60734" spans="4:5">
      <c r="D60734" s="122"/>
      <c r="E60734" s="122"/>
    </row>
    <row r="60735" spans="4:5">
      <c r="D60735" s="122"/>
      <c r="E60735" s="122"/>
    </row>
    <row r="60736" spans="4:5">
      <c r="D60736" s="122"/>
      <c r="E60736" s="122"/>
    </row>
    <row r="60737" spans="4:5">
      <c r="D60737" s="122"/>
      <c r="E60737" s="122"/>
    </row>
    <row r="60738" spans="4:5">
      <c r="D60738" s="122"/>
      <c r="E60738" s="122"/>
    </row>
    <row r="60739" spans="4:5">
      <c r="D60739" s="122"/>
      <c r="E60739" s="122"/>
    </row>
    <row r="60740" spans="4:5">
      <c r="D60740" s="122"/>
      <c r="E60740" s="122"/>
    </row>
    <row r="60741" spans="4:5">
      <c r="D60741" s="122"/>
      <c r="E60741" s="122"/>
    </row>
    <row r="60742" spans="4:5">
      <c r="D60742" s="122"/>
      <c r="E60742" s="122"/>
    </row>
    <row r="60743" spans="4:5">
      <c r="D60743" s="122"/>
      <c r="E60743" s="122"/>
    </row>
    <row r="60744" spans="4:5">
      <c r="D60744" s="122"/>
      <c r="E60744" s="122"/>
    </row>
    <row r="60745" spans="4:5">
      <c r="D60745" s="122"/>
      <c r="E60745" s="122"/>
    </row>
    <row r="60746" spans="4:5">
      <c r="D60746" s="122"/>
      <c r="E60746" s="122"/>
    </row>
    <row r="60747" spans="4:5">
      <c r="D60747" s="122"/>
      <c r="E60747" s="122"/>
    </row>
    <row r="60748" spans="4:5">
      <c r="D60748" s="122"/>
      <c r="E60748" s="122"/>
    </row>
    <row r="60749" spans="4:5">
      <c r="D60749" s="122"/>
      <c r="E60749" s="122"/>
    </row>
    <row r="60750" spans="4:5">
      <c r="D60750" s="122"/>
      <c r="E60750" s="122"/>
    </row>
    <row r="60751" spans="4:5">
      <c r="D60751" s="122"/>
      <c r="E60751" s="122"/>
    </row>
    <row r="60752" spans="4:5">
      <c r="D60752" s="122"/>
      <c r="E60752" s="122"/>
    </row>
    <row r="60753" spans="4:5">
      <c r="D60753" s="122"/>
      <c r="E60753" s="122"/>
    </row>
    <row r="60754" spans="4:5">
      <c r="D60754" s="122"/>
      <c r="E60754" s="122"/>
    </row>
    <row r="60755" spans="4:5">
      <c r="D60755" s="122"/>
      <c r="E60755" s="122"/>
    </row>
    <row r="60756" spans="4:5">
      <c r="D60756" s="122"/>
      <c r="E60756" s="122"/>
    </row>
    <row r="60757" spans="4:5">
      <c r="D60757" s="122"/>
      <c r="E60757" s="122"/>
    </row>
    <row r="60758" spans="4:5">
      <c r="D60758" s="122"/>
      <c r="E60758" s="122"/>
    </row>
    <row r="60759" spans="4:5">
      <c r="D60759" s="122"/>
      <c r="E60759" s="122"/>
    </row>
    <row r="60760" spans="4:5">
      <c r="D60760" s="122"/>
      <c r="E60760" s="122"/>
    </row>
    <row r="60761" spans="4:5">
      <c r="D60761" s="122"/>
      <c r="E60761" s="122"/>
    </row>
    <row r="60762" spans="4:5">
      <c r="D60762" s="122"/>
      <c r="E60762" s="122"/>
    </row>
    <row r="60763" spans="4:5">
      <c r="D60763" s="122"/>
      <c r="E60763" s="122"/>
    </row>
    <row r="60764" spans="4:5">
      <c r="D60764" s="122"/>
      <c r="E60764" s="122"/>
    </row>
    <row r="60765" spans="4:5">
      <c r="D60765" s="122"/>
      <c r="E60765" s="122"/>
    </row>
    <row r="60766" spans="4:5">
      <c r="D60766" s="122"/>
      <c r="E60766" s="122"/>
    </row>
    <row r="60767" spans="4:5">
      <c r="D60767" s="122"/>
      <c r="E60767" s="122"/>
    </row>
    <row r="60768" spans="4:5">
      <c r="D60768" s="122"/>
      <c r="E60768" s="122"/>
    </row>
    <row r="60769" spans="4:5">
      <c r="D60769" s="122"/>
      <c r="E60769" s="122"/>
    </row>
    <row r="60770" spans="4:5">
      <c r="D60770" s="122"/>
      <c r="E60770" s="122"/>
    </row>
    <row r="60771" spans="4:5">
      <c r="D60771" s="122"/>
      <c r="E60771" s="122"/>
    </row>
    <row r="60772" spans="4:5">
      <c r="D60772" s="122"/>
      <c r="E60772" s="122"/>
    </row>
    <row r="60773" spans="4:5">
      <c r="D60773" s="122"/>
      <c r="E60773" s="122"/>
    </row>
    <row r="60774" spans="4:5">
      <c r="D60774" s="122"/>
      <c r="E60774" s="122"/>
    </row>
    <row r="60775" spans="4:5">
      <c r="D60775" s="122"/>
      <c r="E60775" s="122"/>
    </row>
    <row r="60776" spans="4:5">
      <c r="D60776" s="122"/>
      <c r="E60776" s="122"/>
    </row>
    <row r="60777" spans="4:5">
      <c r="D60777" s="122"/>
      <c r="E60777" s="122"/>
    </row>
    <row r="60778" spans="4:5">
      <c r="D60778" s="122"/>
      <c r="E60778" s="122"/>
    </row>
    <row r="60779" spans="4:5">
      <c r="D60779" s="122"/>
      <c r="E60779" s="122"/>
    </row>
    <row r="60780" spans="4:5">
      <c r="D60780" s="122"/>
      <c r="E60780" s="122"/>
    </row>
    <row r="60781" spans="4:5">
      <c r="D60781" s="122"/>
      <c r="E60781" s="122"/>
    </row>
    <row r="60782" spans="4:5">
      <c r="D60782" s="122"/>
      <c r="E60782" s="122"/>
    </row>
    <row r="60783" spans="4:5">
      <c r="D60783" s="122"/>
      <c r="E60783" s="122"/>
    </row>
    <row r="60784" spans="4:5">
      <c r="D60784" s="122"/>
      <c r="E60784" s="122"/>
    </row>
    <row r="60785" spans="4:5">
      <c r="D60785" s="122"/>
      <c r="E60785" s="122"/>
    </row>
    <row r="60786" spans="4:5">
      <c r="D60786" s="122"/>
      <c r="E60786" s="122"/>
    </row>
    <row r="60787" spans="4:5">
      <c r="D60787" s="122"/>
      <c r="E60787" s="122"/>
    </row>
    <row r="60788" spans="4:5">
      <c r="D60788" s="122"/>
      <c r="E60788" s="122"/>
    </row>
    <row r="60789" spans="4:5">
      <c r="D60789" s="122"/>
      <c r="E60789" s="122"/>
    </row>
    <row r="60790" spans="4:5">
      <c r="D60790" s="122"/>
      <c r="E60790" s="122"/>
    </row>
    <row r="60791" spans="4:5">
      <c r="D60791" s="122"/>
      <c r="E60791" s="122"/>
    </row>
    <row r="60792" spans="4:5">
      <c r="D60792" s="122"/>
      <c r="E60792" s="122"/>
    </row>
    <row r="60793" spans="4:5">
      <c r="D60793" s="122"/>
      <c r="E60793" s="122"/>
    </row>
    <row r="60794" spans="4:5">
      <c r="D60794" s="122"/>
      <c r="E60794" s="122"/>
    </row>
    <row r="60795" spans="4:5">
      <c r="D60795" s="122"/>
      <c r="E60795" s="122"/>
    </row>
    <row r="60796" spans="4:5">
      <c r="D60796" s="122"/>
      <c r="E60796" s="122"/>
    </row>
    <row r="60797" spans="4:5">
      <c r="D60797" s="122"/>
      <c r="E60797" s="122"/>
    </row>
    <row r="60798" spans="4:5">
      <c r="D60798" s="122"/>
      <c r="E60798" s="122"/>
    </row>
    <row r="60799" spans="4:5">
      <c r="D60799" s="122"/>
      <c r="E60799" s="122"/>
    </row>
    <row r="60800" spans="4:5">
      <c r="D60800" s="122"/>
      <c r="E60800" s="122"/>
    </row>
    <row r="60801" spans="4:5">
      <c r="D60801" s="122"/>
      <c r="E60801" s="122"/>
    </row>
    <row r="60802" spans="4:5">
      <c r="D60802" s="122"/>
      <c r="E60802" s="122"/>
    </row>
    <row r="60803" spans="4:5">
      <c r="D60803" s="122"/>
      <c r="E60803" s="122"/>
    </row>
    <row r="60804" spans="4:5">
      <c r="D60804" s="122"/>
      <c r="E60804" s="122"/>
    </row>
    <row r="60805" spans="4:5">
      <c r="D60805" s="122"/>
      <c r="E60805" s="122"/>
    </row>
    <row r="60806" spans="4:5">
      <c r="D60806" s="122"/>
      <c r="E60806" s="122"/>
    </row>
    <row r="60807" spans="4:5">
      <c r="D60807" s="122"/>
      <c r="E60807" s="122"/>
    </row>
    <row r="60808" spans="4:5">
      <c r="D60808" s="122"/>
      <c r="E60808" s="122"/>
    </row>
    <row r="60809" spans="4:5">
      <c r="D60809" s="122"/>
      <c r="E60809" s="122"/>
    </row>
    <row r="60810" spans="4:5">
      <c r="D60810" s="122"/>
      <c r="E60810" s="122"/>
    </row>
    <row r="60811" spans="4:5">
      <c r="D60811" s="122"/>
      <c r="E60811" s="122"/>
    </row>
    <row r="60812" spans="4:5">
      <c r="D60812" s="122"/>
      <c r="E60812" s="122"/>
    </row>
    <row r="60813" spans="4:5">
      <c r="D60813" s="122"/>
      <c r="E60813" s="122"/>
    </row>
    <row r="60814" spans="4:5">
      <c r="D60814" s="122"/>
      <c r="E60814" s="122"/>
    </row>
    <row r="60815" spans="4:5">
      <c r="D60815" s="122"/>
      <c r="E60815" s="122"/>
    </row>
    <row r="60816" spans="4:5">
      <c r="D60816" s="122"/>
      <c r="E60816" s="122"/>
    </row>
    <row r="60817" spans="4:5">
      <c r="D60817" s="122"/>
      <c r="E60817" s="122"/>
    </row>
    <row r="60818" spans="4:5">
      <c r="D60818" s="122"/>
      <c r="E60818" s="122"/>
    </row>
    <row r="60819" spans="4:5">
      <c r="D60819" s="122"/>
      <c r="E60819" s="122"/>
    </row>
    <row r="60820" spans="4:5">
      <c r="D60820" s="122"/>
      <c r="E60820" s="122"/>
    </row>
    <row r="60821" spans="4:5">
      <c r="D60821" s="122"/>
      <c r="E60821" s="122"/>
    </row>
    <row r="60822" spans="4:5">
      <c r="D60822" s="122"/>
      <c r="E60822" s="122"/>
    </row>
    <row r="60823" spans="4:5">
      <c r="D60823" s="122"/>
      <c r="E60823" s="122"/>
    </row>
    <row r="60824" spans="4:5">
      <c r="D60824" s="122"/>
      <c r="E60824" s="122"/>
    </row>
    <row r="60825" spans="4:5">
      <c r="D60825" s="122"/>
      <c r="E60825" s="122"/>
    </row>
    <row r="60826" spans="4:5">
      <c r="D60826" s="122"/>
      <c r="E60826" s="122"/>
    </row>
    <row r="60827" spans="4:5">
      <c r="D60827" s="122"/>
      <c r="E60827" s="122"/>
    </row>
    <row r="60828" spans="4:5">
      <c r="D60828" s="122"/>
      <c r="E60828" s="122"/>
    </row>
    <row r="60829" spans="4:5">
      <c r="D60829" s="122"/>
      <c r="E60829" s="122"/>
    </row>
    <row r="60830" spans="4:5">
      <c r="D60830" s="122"/>
      <c r="E60830" s="122"/>
    </row>
    <row r="60831" spans="4:5">
      <c r="D60831" s="122"/>
      <c r="E60831" s="122"/>
    </row>
    <row r="60832" spans="4:5">
      <c r="D60832" s="122"/>
      <c r="E60832" s="122"/>
    </row>
    <row r="60833" spans="4:5">
      <c r="D60833" s="122"/>
      <c r="E60833" s="122"/>
    </row>
    <row r="60834" spans="4:5">
      <c r="D60834" s="122"/>
      <c r="E60834" s="122"/>
    </row>
    <row r="60835" spans="4:5">
      <c r="D60835" s="122"/>
      <c r="E60835" s="122"/>
    </row>
    <row r="60836" spans="4:5">
      <c r="D60836" s="122"/>
      <c r="E60836" s="122"/>
    </row>
    <row r="60837" spans="4:5">
      <c r="D60837" s="122"/>
      <c r="E60837" s="122"/>
    </row>
    <row r="60838" spans="4:5">
      <c r="D60838" s="122"/>
      <c r="E60838" s="122"/>
    </row>
    <row r="60839" spans="4:5">
      <c r="D60839" s="122"/>
      <c r="E60839" s="122"/>
    </row>
    <row r="60840" spans="4:5">
      <c r="D60840" s="122"/>
      <c r="E60840" s="122"/>
    </row>
    <row r="60841" spans="4:5">
      <c r="D60841" s="122"/>
      <c r="E60841" s="122"/>
    </row>
    <row r="60842" spans="4:5">
      <c r="D60842" s="122"/>
      <c r="E60842" s="122"/>
    </row>
    <row r="60843" spans="4:5">
      <c r="D60843" s="122"/>
      <c r="E60843" s="122"/>
    </row>
    <row r="60844" spans="4:5">
      <c r="D60844" s="122"/>
      <c r="E60844" s="122"/>
    </row>
    <row r="60845" spans="4:5">
      <c r="D60845" s="122"/>
      <c r="E60845" s="122"/>
    </row>
    <row r="60846" spans="4:5">
      <c r="D60846" s="122"/>
      <c r="E60846" s="122"/>
    </row>
    <row r="60847" spans="4:5">
      <c r="D60847" s="122"/>
      <c r="E60847" s="122"/>
    </row>
    <row r="60848" spans="4:5">
      <c r="D60848" s="122"/>
      <c r="E60848" s="122"/>
    </row>
    <row r="60849" spans="4:5">
      <c r="D60849" s="122"/>
      <c r="E60849" s="122"/>
    </row>
    <row r="60850" spans="4:5">
      <c r="D60850" s="122"/>
      <c r="E60850" s="122"/>
    </row>
    <row r="60851" spans="4:5">
      <c r="D60851" s="122"/>
      <c r="E60851" s="122"/>
    </row>
    <row r="60852" spans="4:5">
      <c r="D60852" s="122"/>
      <c r="E60852" s="122"/>
    </row>
    <row r="60853" spans="4:5">
      <c r="D60853" s="122"/>
      <c r="E60853" s="122"/>
    </row>
    <row r="60854" spans="4:5">
      <c r="D60854" s="122"/>
      <c r="E60854" s="122"/>
    </row>
    <row r="60855" spans="4:5">
      <c r="D60855" s="122"/>
      <c r="E60855" s="122"/>
    </row>
    <row r="60856" spans="4:5">
      <c r="D60856" s="122"/>
      <c r="E60856" s="122"/>
    </row>
    <row r="60857" spans="4:5">
      <c r="D60857" s="122"/>
      <c r="E60857" s="122"/>
    </row>
    <row r="60858" spans="4:5">
      <c r="D60858" s="122"/>
      <c r="E60858" s="122"/>
    </row>
    <row r="60859" spans="4:5">
      <c r="D60859" s="122"/>
      <c r="E60859" s="122"/>
    </row>
    <row r="60860" spans="4:5">
      <c r="D60860" s="122"/>
      <c r="E60860" s="122"/>
    </row>
    <row r="60861" spans="4:5">
      <c r="D60861" s="122"/>
      <c r="E60861" s="122"/>
    </row>
    <row r="60862" spans="4:5">
      <c r="D60862" s="122"/>
      <c r="E60862" s="122"/>
    </row>
    <row r="60863" spans="4:5">
      <c r="D60863" s="122"/>
      <c r="E60863" s="122"/>
    </row>
    <row r="60864" spans="4:5">
      <c r="D60864" s="122"/>
      <c r="E60864" s="122"/>
    </row>
    <row r="60865" spans="4:5">
      <c r="D60865" s="122"/>
      <c r="E60865" s="122"/>
    </row>
    <row r="60866" spans="4:5">
      <c r="D60866" s="122"/>
      <c r="E60866" s="122"/>
    </row>
    <row r="60867" spans="4:5">
      <c r="D60867" s="122"/>
      <c r="E60867" s="122"/>
    </row>
    <row r="60868" spans="4:5">
      <c r="D60868" s="122"/>
      <c r="E60868" s="122"/>
    </row>
    <row r="60869" spans="4:5">
      <c r="D60869" s="122"/>
      <c r="E60869" s="122"/>
    </row>
    <row r="60870" spans="4:5">
      <c r="D60870" s="122"/>
      <c r="E60870" s="122"/>
    </row>
    <row r="60871" spans="4:5">
      <c r="D60871" s="122"/>
      <c r="E60871" s="122"/>
    </row>
    <row r="60872" spans="4:5">
      <c r="D60872" s="122"/>
      <c r="E60872" s="122"/>
    </row>
    <row r="60873" spans="4:5">
      <c r="D60873" s="122"/>
      <c r="E60873" s="122"/>
    </row>
    <row r="60874" spans="4:5">
      <c r="D60874" s="122"/>
      <c r="E60874" s="122"/>
    </row>
    <row r="60875" spans="4:5">
      <c r="D60875" s="122"/>
      <c r="E60875" s="122"/>
    </row>
    <row r="60876" spans="4:5">
      <c r="D60876" s="122"/>
      <c r="E60876" s="122"/>
    </row>
    <row r="60877" spans="4:5">
      <c r="D60877" s="122"/>
      <c r="E60877" s="122"/>
    </row>
    <row r="60878" spans="4:5">
      <c r="D60878" s="122"/>
      <c r="E60878" s="122"/>
    </row>
    <row r="60879" spans="4:5">
      <c r="D60879" s="122"/>
      <c r="E60879" s="122"/>
    </row>
    <row r="60880" spans="4:5">
      <c r="D60880" s="122"/>
      <c r="E60880" s="122"/>
    </row>
    <row r="60881" spans="4:5">
      <c r="D60881" s="122"/>
      <c r="E60881" s="122"/>
    </row>
    <row r="60882" spans="4:5">
      <c r="D60882" s="122"/>
      <c r="E60882" s="122"/>
    </row>
    <row r="60883" spans="4:5">
      <c r="D60883" s="122"/>
      <c r="E60883" s="122"/>
    </row>
    <row r="60884" spans="4:5">
      <c r="D60884" s="122"/>
      <c r="E60884" s="122"/>
    </row>
    <row r="60885" spans="4:5">
      <c r="D60885" s="122"/>
      <c r="E60885" s="122"/>
    </row>
    <row r="60886" spans="4:5">
      <c r="D60886" s="122"/>
      <c r="E60886" s="122"/>
    </row>
    <row r="60887" spans="4:5">
      <c r="D60887" s="122"/>
      <c r="E60887" s="122"/>
    </row>
    <row r="60888" spans="4:5">
      <c r="D60888" s="122"/>
      <c r="E60888" s="122"/>
    </row>
    <row r="60889" spans="4:5">
      <c r="D60889" s="122"/>
      <c r="E60889" s="122"/>
    </row>
    <row r="60890" spans="4:5">
      <c r="D60890" s="122"/>
      <c r="E60890" s="122"/>
    </row>
    <row r="60891" spans="4:5">
      <c r="D60891" s="122"/>
      <c r="E60891" s="122"/>
    </row>
    <row r="60892" spans="4:5">
      <c r="D60892" s="122"/>
      <c r="E60892" s="122"/>
    </row>
    <row r="60893" spans="4:5">
      <c r="D60893" s="122"/>
      <c r="E60893" s="122"/>
    </row>
    <row r="60894" spans="4:5">
      <c r="D60894" s="122"/>
      <c r="E60894" s="122"/>
    </row>
    <row r="60895" spans="4:5">
      <c r="D60895" s="122"/>
      <c r="E60895" s="122"/>
    </row>
    <row r="60896" spans="4:5">
      <c r="D60896" s="122"/>
      <c r="E60896" s="122"/>
    </row>
    <row r="60897" spans="4:5">
      <c r="D60897" s="122"/>
      <c r="E60897" s="122"/>
    </row>
    <row r="60898" spans="4:5">
      <c r="D60898" s="122"/>
      <c r="E60898" s="122"/>
    </row>
    <row r="60899" spans="4:5">
      <c r="D60899" s="122"/>
      <c r="E60899" s="122"/>
    </row>
    <row r="60900" spans="4:5">
      <c r="D60900" s="122"/>
      <c r="E60900" s="122"/>
    </row>
    <row r="60901" spans="4:5">
      <c r="D60901" s="122"/>
      <c r="E60901" s="122"/>
    </row>
    <row r="60902" spans="4:5">
      <c r="D60902" s="122"/>
      <c r="E60902" s="122"/>
    </row>
    <row r="60903" spans="4:5">
      <c r="D60903" s="122"/>
      <c r="E60903" s="122"/>
    </row>
    <row r="60904" spans="4:5">
      <c r="D60904" s="122"/>
      <c r="E60904" s="122"/>
    </row>
    <row r="60905" spans="4:5">
      <c r="D60905" s="122"/>
      <c r="E60905" s="122"/>
    </row>
    <row r="60906" spans="4:5">
      <c r="D60906" s="122"/>
      <c r="E60906" s="122"/>
    </row>
    <row r="60907" spans="4:5">
      <c r="D60907" s="122"/>
      <c r="E60907" s="122"/>
    </row>
    <row r="60908" spans="4:5">
      <c r="D60908" s="122"/>
      <c r="E60908" s="122"/>
    </row>
    <row r="60909" spans="4:5">
      <c r="D60909" s="122"/>
      <c r="E60909" s="122"/>
    </row>
    <row r="60910" spans="4:5">
      <c r="D60910" s="122"/>
      <c r="E60910" s="122"/>
    </row>
    <row r="60911" spans="4:5">
      <c r="D60911" s="122"/>
      <c r="E60911" s="122"/>
    </row>
    <row r="60912" spans="4:5">
      <c r="D60912" s="122"/>
      <c r="E60912" s="122"/>
    </row>
    <row r="60913" spans="4:5">
      <c r="D60913" s="122"/>
      <c r="E60913" s="122"/>
    </row>
    <row r="60914" spans="4:5">
      <c r="D60914" s="122"/>
      <c r="E60914" s="122"/>
    </row>
    <row r="60915" spans="4:5">
      <c r="D60915" s="122"/>
      <c r="E60915" s="122"/>
    </row>
    <row r="60916" spans="4:5">
      <c r="D60916" s="122"/>
      <c r="E60916" s="122"/>
    </row>
    <row r="60917" spans="4:5">
      <c r="D60917" s="122"/>
      <c r="E60917" s="122"/>
    </row>
    <row r="60918" spans="4:5">
      <c r="D60918" s="122"/>
      <c r="E60918" s="122"/>
    </row>
    <row r="60919" spans="4:5">
      <c r="D60919" s="122"/>
      <c r="E60919" s="122"/>
    </row>
    <row r="60920" spans="4:5">
      <c r="D60920" s="122"/>
      <c r="E60920" s="122"/>
    </row>
    <row r="60921" spans="4:5">
      <c r="D60921" s="122"/>
      <c r="E60921" s="122"/>
    </row>
    <row r="60922" spans="4:5">
      <c r="D60922" s="122"/>
      <c r="E60922" s="122"/>
    </row>
    <row r="60923" spans="4:5">
      <c r="D60923" s="122"/>
      <c r="E60923" s="122"/>
    </row>
    <row r="60924" spans="4:5">
      <c r="D60924" s="122"/>
      <c r="E60924" s="122"/>
    </row>
    <row r="60925" spans="4:5">
      <c r="D60925" s="122"/>
      <c r="E60925" s="122"/>
    </row>
    <row r="60926" spans="4:5">
      <c r="D60926" s="122"/>
      <c r="E60926" s="122"/>
    </row>
    <row r="60927" spans="4:5">
      <c r="D60927" s="122"/>
      <c r="E60927" s="122"/>
    </row>
    <row r="60928" spans="4:5">
      <c r="D60928" s="122"/>
      <c r="E60928" s="122"/>
    </row>
    <row r="60929" spans="4:5">
      <c r="D60929" s="122"/>
      <c r="E60929" s="122"/>
    </row>
    <row r="60930" spans="4:5">
      <c r="D60930" s="122"/>
      <c r="E60930" s="122"/>
    </row>
    <row r="60931" spans="4:5">
      <c r="D60931" s="122"/>
      <c r="E60931" s="122"/>
    </row>
    <row r="60932" spans="4:5">
      <c r="D60932" s="122"/>
      <c r="E60932" s="122"/>
    </row>
    <row r="60933" spans="4:5">
      <c r="D60933" s="122"/>
      <c r="E60933" s="122"/>
    </row>
    <row r="60934" spans="4:5">
      <c r="D60934" s="122"/>
      <c r="E60934" s="122"/>
    </row>
    <row r="60935" spans="4:5">
      <c r="D60935" s="122"/>
      <c r="E60935" s="122"/>
    </row>
    <row r="60936" spans="4:5">
      <c r="D60936" s="122"/>
      <c r="E60936" s="122"/>
    </row>
    <row r="60937" spans="4:5">
      <c r="D60937" s="122"/>
      <c r="E60937" s="122"/>
    </row>
    <row r="60938" spans="4:5">
      <c r="D60938" s="122"/>
      <c r="E60938" s="122"/>
    </row>
    <row r="60939" spans="4:5">
      <c r="D60939" s="122"/>
      <c r="E60939" s="122"/>
    </row>
    <row r="60940" spans="4:5">
      <c r="D60940" s="122"/>
      <c r="E60940" s="122"/>
    </row>
    <row r="60941" spans="4:5">
      <c r="D60941" s="122"/>
      <c r="E60941" s="122"/>
    </row>
    <row r="60942" spans="4:5">
      <c r="D60942" s="122"/>
      <c r="E60942" s="122"/>
    </row>
    <row r="60943" spans="4:5">
      <c r="D60943" s="122"/>
      <c r="E60943" s="122"/>
    </row>
    <row r="60944" spans="4:5">
      <c r="D60944" s="122"/>
      <c r="E60944" s="122"/>
    </row>
    <row r="60945" spans="4:5">
      <c r="D60945" s="122"/>
      <c r="E60945" s="122"/>
    </row>
    <row r="60946" spans="4:5">
      <c r="D60946" s="122"/>
      <c r="E60946" s="122"/>
    </row>
    <row r="60947" spans="4:5">
      <c r="D60947" s="122"/>
      <c r="E60947" s="122"/>
    </row>
    <row r="60948" spans="4:5">
      <c r="D60948" s="122"/>
      <c r="E60948" s="122"/>
    </row>
    <row r="60949" spans="4:5">
      <c r="D60949" s="122"/>
      <c r="E60949" s="122"/>
    </row>
    <row r="60950" spans="4:5">
      <c r="D60950" s="122"/>
      <c r="E60950" s="122"/>
    </row>
    <row r="60951" spans="4:5">
      <c r="D60951" s="122"/>
      <c r="E60951" s="122"/>
    </row>
    <row r="60952" spans="4:5">
      <c r="D60952" s="122"/>
      <c r="E60952" s="122"/>
    </row>
    <row r="60953" spans="4:5">
      <c r="D60953" s="122"/>
      <c r="E60953" s="122"/>
    </row>
    <row r="60954" spans="4:5">
      <c r="D60954" s="122"/>
      <c r="E60954" s="122"/>
    </row>
    <row r="60955" spans="4:5">
      <c r="D60955" s="122"/>
      <c r="E60955" s="122"/>
    </row>
    <row r="60956" spans="4:5">
      <c r="D60956" s="122"/>
      <c r="E60956" s="122"/>
    </row>
    <row r="60957" spans="4:5">
      <c r="D60957" s="122"/>
      <c r="E60957" s="122"/>
    </row>
    <row r="60958" spans="4:5">
      <c r="D60958" s="122"/>
      <c r="E60958" s="122"/>
    </row>
    <row r="60959" spans="4:5">
      <c r="D60959" s="122"/>
      <c r="E60959" s="122"/>
    </row>
    <row r="60960" spans="4:5">
      <c r="D60960" s="122"/>
      <c r="E60960" s="122"/>
    </row>
    <row r="60961" spans="4:5">
      <c r="D60961" s="122"/>
      <c r="E60961" s="122"/>
    </row>
    <row r="60962" spans="4:5">
      <c r="D60962" s="122"/>
      <c r="E60962" s="122"/>
    </row>
    <row r="60963" spans="4:5">
      <c r="D60963" s="122"/>
      <c r="E60963" s="122"/>
    </row>
    <row r="60964" spans="4:5">
      <c r="D60964" s="122"/>
      <c r="E60964" s="122"/>
    </row>
    <row r="60965" spans="4:5">
      <c r="D60965" s="122"/>
      <c r="E60965" s="122"/>
    </row>
    <row r="60966" spans="4:5">
      <c r="D60966" s="122"/>
      <c r="E60966" s="122"/>
    </row>
    <row r="60967" spans="4:5">
      <c r="D60967" s="122"/>
      <c r="E60967" s="122"/>
    </row>
    <row r="60968" spans="4:5">
      <c r="D60968" s="122"/>
      <c r="E60968" s="122"/>
    </row>
    <row r="60969" spans="4:5">
      <c r="D60969" s="122"/>
      <c r="E60969" s="122"/>
    </row>
    <row r="60970" spans="4:5">
      <c r="D60970" s="122"/>
      <c r="E60970" s="122"/>
    </row>
    <row r="60971" spans="4:5">
      <c r="D60971" s="122"/>
      <c r="E60971" s="122"/>
    </row>
    <row r="60972" spans="4:5">
      <c r="D60972" s="122"/>
      <c r="E60972" s="122"/>
    </row>
    <row r="60973" spans="4:5">
      <c r="D60973" s="122"/>
      <c r="E60973" s="122"/>
    </row>
    <row r="60974" spans="4:5">
      <c r="D60974" s="122"/>
      <c r="E60974" s="122"/>
    </row>
    <row r="60975" spans="4:5">
      <c r="D60975" s="122"/>
      <c r="E60975" s="122"/>
    </row>
    <row r="60976" spans="4:5">
      <c r="D60976" s="122"/>
      <c r="E60976" s="122"/>
    </row>
    <row r="60977" spans="4:5">
      <c r="D60977" s="122"/>
      <c r="E60977" s="122"/>
    </row>
    <row r="60978" spans="4:5">
      <c r="D60978" s="122"/>
      <c r="E60978" s="122"/>
    </row>
    <row r="60979" spans="4:5">
      <c r="D60979" s="122"/>
      <c r="E60979" s="122"/>
    </row>
    <row r="60980" spans="4:5">
      <c r="D60980" s="122"/>
      <c r="E60980" s="122"/>
    </row>
    <row r="60981" spans="4:5">
      <c r="D60981" s="122"/>
      <c r="E60981" s="122"/>
    </row>
    <row r="60982" spans="4:5">
      <c r="D60982" s="122"/>
      <c r="E60982" s="122"/>
    </row>
    <row r="60983" spans="4:5">
      <c r="D60983" s="122"/>
      <c r="E60983" s="122"/>
    </row>
    <row r="60984" spans="4:5">
      <c r="D60984" s="122"/>
      <c r="E60984" s="122"/>
    </row>
    <row r="60985" spans="4:5">
      <c r="D60985" s="122"/>
      <c r="E60985" s="122"/>
    </row>
    <row r="60986" spans="4:5">
      <c r="D60986" s="122"/>
      <c r="E60986" s="122"/>
    </row>
    <row r="60987" spans="4:5">
      <c r="D60987" s="122"/>
      <c r="E60987" s="122"/>
    </row>
    <row r="60988" spans="4:5">
      <c r="D60988" s="122"/>
      <c r="E60988" s="122"/>
    </row>
    <row r="60989" spans="4:5">
      <c r="D60989" s="122"/>
      <c r="E60989" s="122"/>
    </row>
    <row r="60990" spans="4:5">
      <c r="D60990" s="122"/>
      <c r="E60990" s="122"/>
    </row>
    <row r="60991" spans="4:5">
      <c r="D60991" s="122"/>
      <c r="E60991" s="122"/>
    </row>
    <row r="60992" spans="4:5">
      <c r="D60992" s="122"/>
      <c r="E60992" s="122"/>
    </row>
    <row r="60993" spans="4:5">
      <c r="D60993" s="122"/>
      <c r="E60993" s="122"/>
    </row>
    <row r="60994" spans="4:5">
      <c r="D60994" s="122"/>
      <c r="E60994" s="122"/>
    </row>
    <row r="60995" spans="4:5">
      <c r="D60995" s="122"/>
      <c r="E60995" s="122"/>
    </row>
    <row r="60996" spans="4:5">
      <c r="D60996" s="122"/>
      <c r="E60996" s="122"/>
    </row>
    <row r="60997" spans="4:5">
      <c r="D60997" s="122"/>
      <c r="E60997" s="122"/>
    </row>
    <row r="60998" spans="4:5">
      <c r="D60998" s="122"/>
      <c r="E60998" s="122"/>
    </row>
    <row r="60999" spans="4:5">
      <c r="D60999" s="122"/>
      <c r="E60999" s="122"/>
    </row>
    <row r="61000" spans="4:5">
      <c r="D61000" s="122"/>
      <c r="E61000" s="122"/>
    </row>
    <row r="61001" spans="4:5">
      <c r="D61001" s="122"/>
      <c r="E61001" s="122"/>
    </row>
    <row r="61002" spans="4:5">
      <c r="D61002" s="122"/>
      <c r="E61002" s="122"/>
    </row>
    <row r="61003" spans="4:5">
      <c r="D61003" s="122"/>
      <c r="E61003" s="122"/>
    </row>
    <row r="61004" spans="4:5">
      <c r="D61004" s="122"/>
      <c r="E61004" s="122"/>
    </row>
    <row r="61005" spans="4:5">
      <c r="D61005" s="122"/>
      <c r="E61005" s="122"/>
    </row>
    <row r="61006" spans="4:5">
      <c r="D61006" s="122"/>
      <c r="E61006" s="122"/>
    </row>
    <row r="61007" spans="4:5">
      <c r="D61007" s="122"/>
      <c r="E61007" s="122"/>
    </row>
    <row r="61008" spans="4:5">
      <c r="D61008" s="122"/>
      <c r="E61008" s="122"/>
    </row>
    <row r="61009" spans="4:5">
      <c r="D61009" s="122"/>
      <c r="E61009" s="122"/>
    </row>
    <row r="61010" spans="4:5">
      <c r="D61010" s="122"/>
      <c r="E61010" s="122"/>
    </row>
    <row r="61011" spans="4:5">
      <c r="D61011" s="122"/>
      <c r="E61011" s="122"/>
    </row>
    <row r="61012" spans="4:5">
      <c r="D61012" s="122"/>
      <c r="E61012" s="122"/>
    </row>
    <row r="61013" spans="4:5">
      <c r="D61013" s="122"/>
      <c r="E61013" s="122"/>
    </row>
    <row r="61014" spans="4:5">
      <c r="D61014" s="122"/>
      <c r="E61014" s="122"/>
    </row>
    <row r="61015" spans="4:5">
      <c r="D61015" s="122"/>
      <c r="E61015" s="122"/>
    </row>
    <row r="61016" spans="4:5">
      <c r="D61016" s="122"/>
      <c r="E61016" s="122"/>
    </row>
    <row r="61017" spans="4:5">
      <c r="D61017" s="122"/>
      <c r="E61017" s="122"/>
    </row>
    <row r="61018" spans="4:5">
      <c r="D61018" s="122"/>
      <c r="E61018" s="122"/>
    </row>
    <row r="61019" spans="4:5">
      <c r="D61019" s="122"/>
      <c r="E61019" s="122"/>
    </row>
    <row r="61020" spans="4:5">
      <c r="D61020" s="122"/>
      <c r="E61020" s="122"/>
    </row>
    <row r="61021" spans="4:5">
      <c r="D61021" s="122"/>
      <c r="E61021" s="122"/>
    </row>
    <row r="61022" spans="4:5">
      <c r="D61022" s="122"/>
      <c r="E61022" s="122"/>
    </row>
    <row r="61023" spans="4:5">
      <c r="D61023" s="122"/>
      <c r="E61023" s="122"/>
    </row>
    <row r="61024" spans="4:5">
      <c r="D61024" s="122"/>
      <c r="E61024" s="122"/>
    </row>
    <row r="61025" spans="4:5">
      <c r="D61025" s="122"/>
      <c r="E61025" s="122"/>
    </row>
    <row r="61026" spans="4:5">
      <c r="D61026" s="122"/>
      <c r="E61026" s="122"/>
    </row>
    <row r="61027" spans="4:5">
      <c r="D61027" s="122"/>
      <c r="E61027" s="122"/>
    </row>
    <row r="61028" spans="4:5">
      <c r="D61028" s="122"/>
      <c r="E61028" s="122"/>
    </row>
    <row r="61029" spans="4:5">
      <c r="D61029" s="122"/>
      <c r="E61029" s="122"/>
    </row>
    <row r="61030" spans="4:5">
      <c r="D61030" s="122"/>
      <c r="E61030" s="122"/>
    </row>
    <row r="61031" spans="4:5">
      <c r="D61031" s="122"/>
      <c r="E61031" s="122"/>
    </row>
    <row r="61032" spans="4:5">
      <c r="D61032" s="122"/>
      <c r="E61032" s="122"/>
    </row>
    <row r="61033" spans="4:5">
      <c r="D61033" s="122"/>
      <c r="E61033" s="122"/>
    </row>
    <row r="61034" spans="4:5">
      <c r="D61034" s="122"/>
      <c r="E61034" s="122"/>
    </row>
    <row r="61035" spans="4:5">
      <c r="D61035" s="122"/>
      <c r="E61035" s="122"/>
    </row>
    <row r="61036" spans="4:5">
      <c r="D61036" s="122"/>
      <c r="E61036" s="122"/>
    </row>
    <row r="61037" spans="4:5">
      <c r="D61037" s="122"/>
      <c r="E61037" s="122"/>
    </row>
    <row r="61038" spans="4:5">
      <c r="D61038" s="122"/>
      <c r="E61038" s="122"/>
    </row>
    <row r="61039" spans="4:5">
      <c r="D61039" s="122"/>
      <c r="E61039" s="122"/>
    </row>
    <row r="61040" spans="4:5">
      <c r="D61040" s="122"/>
      <c r="E61040" s="122"/>
    </row>
    <row r="61041" spans="4:5">
      <c r="D61041" s="122"/>
      <c r="E61041" s="122"/>
    </row>
    <row r="61042" spans="4:5">
      <c r="D61042" s="122"/>
      <c r="E61042" s="122"/>
    </row>
    <row r="61043" spans="4:5">
      <c r="D61043" s="122"/>
      <c r="E61043" s="122"/>
    </row>
    <row r="61044" spans="4:5">
      <c r="D61044" s="122"/>
      <c r="E61044" s="122"/>
    </row>
    <row r="61045" spans="4:5">
      <c r="D61045" s="122"/>
      <c r="E61045" s="122"/>
    </row>
    <row r="61046" spans="4:5">
      <c r="D61046" s="122"/>
      <c r="E61046" s="122"/>
    </row>
    <row r="61047" spans="4:5">
      <c r="D61047" s="122"/>
      <c r="E61047" s="122"/>
    </row>
    <row r="61048" spans="4:5">
      <c r="D61048" s="122"/>
      <c r="E61048" s="122"/>
    </row>
    <row r="61049" spans="4:5">
      <c r="D61049" s="122"/>
      <c r="E61049" s="122"/>
    </row>
    <row r="61050" spans="4:5">
      <c r="D61050" s="122"/>
      <c r="E61050" s="122"/>
    </row>
    <row r="61051" spans="4:5">
      <c r="D61051" s="122"/>
      <c r="E61051" s="122"/>
    </row>
    <row r="61052" spans="4:5">
      <c r="D61052" s="122"/>
      <c r="E61052" s="122"/>
    </row>
    <row r="61053" spans="4:5">
      <c r="D61053" s="122"/>
      <c r="E61053" s="122"/>
    </row>
    <row r="61054" spans="4:5">
      <c r="D61054" s="122"/>
      <c r="E61054" s="122"/>
    </row>
    <row r="61055" spans="4:5">
      <c r="D61055" s="122"/>
      <c r="E61055" s="122"/>
    </row>
    <row r="61056" spans="4:5">
      <c r="D61056" s="122"/>
      <c r="E61056" s="122"/>
    </row>
    <row r="61057" spans="4:5">
      <c r="D61057" s="122"/>
      <c r="E61057" s="122"/>
    </row>
    <row r="61058" spans="4:5">
      <c r="D61058" s="122"/>
      <c r="E61058" s="122"/>
    </row>
    <row r="61059" spans="4:5">
      <c r="D61059" s="122"/>
      <c r="E61059" s="122"/>
    </row>
    <row r="61060" spans="4:5">
      <c r="D61060" s="122"/>
      <c r="E61060" s="122"/>
    </row>
    <row r="61061" spans="4:5">
      <c r="D61061" s="122"/>
      <c r="E61061" s="122"/>
    </row>
    <row r="61062" spans="4:5">
      <c r="D61062" s="122"/>
      <c r="E61062" s="122"/>
    </row>
    <row r="61063" spans="4:5">
      <c r="D61063" s="122"/>
      <c r="E61063" s="122"/>
    </row>
    <row r="61064" spans="4:5">
      <c r="D61064" s="122"/>
      <c r="E61064" s="122"/>
    </row>
    <row r="61065" spans="4:5">
      <c r="D61065" s="122"/>
      <c r="E61065" s="122"/>
    </row>
    <row r="61066" spans="4:5">
      <c r="D61066" s="122"/>
      <c r="E61066" s="122"/>
    </row>
    <row r="61067" spans="4:5">
      <c r="D61067" s="122"/>
      <c r="E61067" s="122"/>
    </row>
    <row r="61068" spans="4:5">
      <c r="D61068" s="122"/>
      <c r="E61068" s="122"/>
    </row>
    <row r="61069" spans="4:5">
      <c r="D61069" s="122"/>
      <c r="E61069" s="122"/>
    </row>
    <row r="61070" spans="4:5">
      <c r="D61070" s="122"/>
      <c r="E61070" s="122"/>
    </row>
    <row r="61071" spans="4:5">
      <c r="D61071" s="122"/>
      <c r="E61071" s="122"/>
    </row>
    <row r="61072" spans="4:5">
      <c r="D61072" s="122"/>
      <c r="E61072" s="122"/>
    </row>
    <row r="61073" spans="4:5">
      <c r="D61073" s="122"/>
      <c r="E61073" s="122"/>
    </row>
    <row r="61074" spans="4:5">
      <c r="D61074" s="122"/>
      <c r="E61074" s="122"/>
    </row>
    <row r="61075" spans="4:5">
      <c r="D61075" s="122"/>
      <c r="E61075" s="122"/>
    </row>
    <row r="61076" spans="4:5">
      <c r="D61076" s="122"/>
      <c r="E61076" s="122"/>
    </row>
    <row r="61077" spans="4:5">
      <c r="D61077" s="122"/>
      <c r="E61077" s="122"/>
    </row>
    <row r="61078" spans="4:5">
      <c r="D61078" s="122"/>
      <c r="E61078" s="122"/>
    </row>
    <row r="61079" spans="4:5">
      <c r="D61079" s="122"/>
      <c r="E61079" s="122"/>
    </row>
    <row r="61080" spans="4:5">
      <c r="D61080" s="122"/>
      <c r="E61080" s="122"/>
    </row>
    <row r="61081" spans="4:5">
      <c r="D61081" s="122"/>
      <c r="E61081" s="122"/>
    </row>
    <row r="61082" spans="4:5">
      <c r="D61082" s="122"/>
      <c r="E61082" s="122"/>
    </row>
    <row r="61083" spans="4:5">
      <c r="D61083" s="122"/>
      <c r="E61083" s="122"/>
    </row>
    <row r="61084" spans="4:5">
      <c r="D61084" s="122"/>
      <c r="E61084" s="122"/>
    </row>
    <row r="61085" spans="4:5">
      <c r="D61085" s="122"/>
      <c r="E61085" s="122"/>
    </row>
    <row r="61086" spans="4:5">
      <c r="D61086" s="122"/>
      <c r="E61086" s="122"/>
    </row>
    <row r="61087" spans="4:5">
      <c r="D61087" s="122"/>
      <c r="E61087" s="122"/>
    </row>
    <row r="61088" spans="4:5">
      <c r="D61088" s="122"/>
      <c r="E61088" s="122"/>
    </row>
    <row r="61089" spans="4:5">
      <c r="D61089" s="122"/>
      <c r="E61089" s="122"/>
    </row>
    <row r="61090" spans="4:5">
      <c r="D61090" s="122"/>
      <c r="E61090" s="122"/>
    </row>
    <row r="61091" spans="4:5">
      <c r="D61091" s="122"/>
      <c r="E61091" s="122"/>
    </row>
    <row r="61092" spans="4:5">
      <c r="D61092" s="122"/>
      <c r="E61092" s="122"/>
    </row>
    <row r="61093" spans="4:5">
      <c r="D61093" s="122"/>
      <c r="E61093" s="122"/>
    </row>
    <row r="61094" spans="4:5">
      <c r="D61094" s="122"/>
      <c r="E61094" s="122"/>
    </row>
    <row r="61095" spans="4:5">
      <c r="D61095" s="122"/>
      <c r="E61095" s="122"/>
    </row>
    <row r="61096" spans="4:5">
      <c r="D61096" s="122"/>
      <c r="E61096" s="122"/>
    </row>
    <row r="61097" spans="4:5">
      <c r="D61097" s="122"/>
      <c r="E61097" s="122"/>
    </row>
    <row r="61098" spans="4:5">
      <c r="D61098" s="122"/>
      <c r="E61098" s="122"/>
    </row>
    <row r="61099" spans="4:5">
      <c r="D61099" s="122"/>
      <c r="E61099" s="122"/>
    </row>
    <row r="61100" spans="4:5">
      <c r="D61100" s="122"/>
      <c r="E61100" s="122"/>
    </row>
    <row r="61101" spans="4:5">
      <c r="D61101" s="122"/>
      <c r="E61101" s="122"/>
    </row>
    <row r="61102" spans="4:5">
      <c r="D61102" s="122"/>
      <c r="E61102" s="122"/>
    </row>
    <row r="61103" spans="4:5">
      <c r="D61103" s="122"/>
      <c r="E61103" s="122"/>
    </row>
    <row r="61104" spans="4:5">
      <c r="D61104" s="122"/>
      <c r="E61104" s="122"/>
    </row>
    <row r="61105" spans="4:5">
      <c r="D61105" s="122"/>
      <c r="E61105" s="122"/>
    </row>
    <row r="61106" spans="4:5">
      <c r="D61106" s="122"/>
      <c r="E61106" s="122"/>
    </row>
    <row r="61107" spans="4:5">
      <c r="D61107" s="122"/>
      <c r="E61107" s="122"/>
    </row>
    <row r="61108" spans="4:5">
      <c r="D61108" s="122"/>
      <c r="E61108" s="122"/>
    </row>
    <row r="61109" spans="4:5">
      <c r="D61109" s="122"/>
      <c r="E61109" s="122"/>
    </row>
    <row r="61110" spans="4:5">
      <c r="D61110" s="122"/>
      <c r="E61110" s="122"/>
    </row>
    <row r="61111" spans="4:5">
      <c r="D61111" s="122"/>
      <c r="E61111" s="122"/>
    </row>
    <row r="61112" spans="4:5">
      <c r="D61112" s="122"/>
      <c r="E61112" s="122"/>
    </row>
    <row r="61113" spans="4:5">
      <c r="D61113" s="122"/>
      <c r="E61113" s="122"/>
    </row>
    <row r="61114" spans="4:5">
      <c r="D61114" s="122"/>
      <c r="E61114" s="122"/>
    </row>
    <row r="61115" spans="4:5">
      <c r="D61115" s="122"/>
      <c r="E61115" s="122"/>
    </row>
    <row r="61116" spans="4:5">
      <c r="D61116" s="122"/>
      <c r="E61116" s="122"/>
    </row>
    <row r="61117" spans="4:5">
      <c r="D61117" s="122"/>
      <c r="E61117" s="122"/>
    </row>
    <row r="61118" spans="4:5">
      <c r="D61118" s="122"/>
      <c r="E61118" s="122"/>
    </row>
    <row r="61119" spans="4:5">
      <c r="D61119" s="122"/>
      <c r="E61119" s="122"/>
    </row>
    <row r="61120" spans="4:5">
      <c r="D61120" s="122"/>
      <c r="E61120" s="122"/>
    </row>
    <row r="61121" spans="4:5">
      <c r="D61121" s="122"/>
      <c r="E61121" s="122"/>
    </row>
    <row r="61122" spans="4:5">
      <c r="D61122" s="122"/>
      <c r="E61122" s="122"/>
    </row>
    <row r="61123" spans="4:5">
      <c r="D61123" s="122"/>
      <c r="E61123" s="122"/>
    </row>
    <row r="61124" spans="4:5">
      <c r="D61124" s="122"/>
      <c r="E61124" s="122"/>
    </row>
    <row r="61125" spans="4:5">
      <c r="D61125" s="122"/>
      <c r="E61125" s="122"/>
    </row>
    <row r="61126" spans="4:5">
      <c r="D61126" s="122"/>
      <c r="E61126" s="122"/>
    </row>
    <row r="61127" spans="4:5">
      <c r="D61127" s="122"/>
      <c r="E61127" s="122"/>
    </row>
    <row r="61128" spans="4:5">
      <c r="D61128" s="122"/>
      <c r="E61128" s="122"/>
    </row>
    <row r="61129" spans="4:5">
      <c r="D61129" s="122"/>
      <c r="E61129" s="122"/>
    </row>
    <row r="61130" spans="4:5">
      <c r="D61130" s="122"/>
      <c r="E61130" s="122"/>
    </row>
    <row r="61131" spans="4:5">
      <c r="D61131" s="122"/>
      <c r="E61131" s="122"/>
    </row>
    <row r="61132" spans="4:5">
      <c r="D61132" s="122"/>
      <c r="E61132" s="122"/>
    </row>
    <row r="61133" spans="4:5">
      <c r="D61133" s="122"/>
      <c r="E61133" s="122"/>
    </row>
    <row r="61134" spans="4:5">
      <c r="D61134" s="122"/>
      <c r="E61134" s="122"/>
    </row>
    <row r="61135" spans="4:5">
      <c r="D61135" s="122"/>
      <c r="E61135" s="122"/>
    </row>
    <row r="61136" spans="4:5">
      <c r="D61136" s="122"/>
      <c r="E61136" s="122"/>
    </row>
    <row r="61137" spans="4:5">
      <c r="D61137" s="122"/>
      <c r="E61137" s="122"/>
    </row>
    <row r="61138" spans="4:5">
      <c r="D61138" s="122"/>
      <c r="E61138" s="122"/>
    </row>
    <row r="61139" spans="4:5">
      <c r="D61139" s="122"/>
      <c r="E61139" s="122"/>
    </row>
    <row r="61140" spans="4:5">
      <c r="D61140" s="122"/>
      <c r="E61140" s="122"/>
    </row>
    <row r="61141" spans="4:5">
      <c r="D61141" s="122"/>
      <c r="E61141" s="122"/>
    </row>
    <row r="61142" spans="4:5">
      <c r="D61142" s="122"/>
      <c r="E61142" s="122"/>
    </row>
    <row r="61143" spans="4:5">
      <c r="D61143" s="122"/>
      <c r="E61143" s="122"/>
    </row>
    <row r="61144" spans="4:5">
      <c r="D61144" s="122"/>
      <c r="E61144" s="122"/>
    </row>
    <row r="61145" spans="4:5">
      <c r="D61145" s="122"/>
      <c r="E61145" s="122"/>
    </row>
    <row r="61146" spans="4:5">
      <c r="D61146" s="122"/>
      <c r="E61146" s="122"/>
    </row>
    <row r="61147" spans="4:5">
      <c r="D61147" s="122"/>
      <c r="E61147" s="122"/>
    </row>
    <row r="61148" spans="4:5">
      <c r="D61148" s="122"/>
      <c r="E61148" s="122"/>
    </row>
    <row r="61149" spans="4:5">
      <c r="D61149" s="122"/>
      <c r="E61149" s="122"/>
    </row>
    <row r="61150" spans="4:5">
      <c r="D61150" s="122"/>
      <c r="E61150" s="122"/>
    </row>
    <row r="61151" spans="4:5">
      <c r="D61151" s="122"/>
      <c r="E61151" s="122"/>
    </row>
    <row r="61152" spans="4:5">
      <c r="D61152" s="122"/>
      <c r="E61152" s="122"/>
    </row>
    <row r="61153" spans="4:5">
      <c r="D61153" s="122"/>
      <c r="E61153" s="122"/>
    </row>
    <row r="61154" spans="4:5">
      <c r="D61154" s="122"/>
      <c r="E61154" s="122"/>
    </row>
    <row r="61155" spans="4:5">
      <c r="D61155" s="122"/>
      <c r="E61155" s="122"/>
    </row>
    <row r="61156" spans="4:5">
      <c r="D61156" s="122"/>
      <c r="E61156" s="122"/>
    </row>
    <row r="61157" spans="4:5">
      <c r="D61157" s="122"/>
      <c r="E61157" s="122"/>
    </row>
    <row r="61158" spans="4:5">
      <c r="D61158" s="122"/>
      <c r="E61158" s="122"/>
    </row>
    <row r="61159" spans="4:5">
      <c r="D61159" s="122"/>
      <c r="E61159" s="122"/>
    </row>
    <row r="61160" spans="4:5">
      <c r="D61160" s="122"/>
      <c r="E61160" s="122"/>
    </row>
    <row r="61161" spans="4:5">
      <c r="D61161" s="122"/>
      <c r="E61161" s="122"/>
    </row>
    <row r="61162" spans="4:5">
      <c r="D61162" s="122"/>
      <c r="E61162" s="122"/>
    </row>
    <row r="61163" spans="4:5">
      <c r="D61163" s="122"/>
      <c r="E61163" s="122"/>
    </row>
    <row r="61164" spans="4:5">
      <c r="D61164" s="122"/>
      <c r="E61164" s="122"/>
    </row>
    <row r="61165" spans="4:5">
      <c r="D61165" s="122"/>
      <c r="E61165" s="122"/>
    </row>
    <row r="61166" spans="4:5">
      <c r="D61166" s="122"/>
      <c r="E61166" s="122"/>
    </row>
    <row r="61167" spans="4:5">
      <c r="D61167" s="122"/>
      <c r="E61167" s="122"/>
    </row>
    <row r="61168" spans="4:5">
      <c r="D61168" s="122"/>
      <c r="E61168" s="122"/>
    </row>
    <row r="61169" spans="4:5">
      <c r="D61169" s="122"/>
      <c r="E61169" s="122"/>
    </row>
    <row r="61170" spans="4:5">
      <c r="D61170" s="122"/>
      <c r="E61170" s="122"/>
    </row>
    <row r="61171" spans="4:5">
      <c r="D61171" s="122"/>
      <c r="E61171" s="122"/>
    </row>
    <row r="61172" spans="4:5">
      <c r="D61172" s="122"/>
      <c r="E61172" s="122"/>
    </row>
    <row r="61173" spans="4:5">
      <c r="D61173" s="122"/>
      <c r="E61173" s="122"/>
    </row>
    <row r="61174" spans="4:5">
      <c r="D61174" s="122"/>
      <c r="E61174" s="122"/>
    </row>
    <row r="61175" spans="4:5">
      <c r="D61175" s="122"/>
      <c r="E61175" s="122"/>
    </row>
    <row r="61176" spans="4:5">
      <c r="D61176" s="122"/>
      <c r="E61176" s="122"/>
    </row>
    <row r="61177" spans="4:5">
      <c r="D61177" s="122"/>
      <c r="E61177" s="122"/>
    </row>
    <row r="61178" spans="4:5">
      <c r="D61178" s="122"/>
      <c r="E61178" s="122"/>
    </row>
    <row r="61179" spans="4:5">
      <c r="D61179" s="122"/>
      <c r="E61179" s="122"/>
    </row>
    <row r="61180" spans="4:5">
      <c r="D61180" s="122"/>
      <c r="E61180" s="122"/>
    </row>
    <row r="61181" spans="4:5">
      <c r="D61181" s="122"/>
      <c r="E61181" s="122"/>
    </row>
    <row r="61182" spans="4:5">
      <c r="D61182" s="122"/>
      <c r="E61182" s="122"/>
    </row>
    <row r="61183" spans="4:5">
      <c r="D61183" s="122"/>
      <c r="E61183" s="122"/>
    </row>
    <row r="61184" spans="4:5">
      <c r="D61184" s="122"/>
      <c r="E61184" s="122"/>
    </row>
    <row r="61185" spans="4:5">
      <c r="D61185" s="122"/>
      <c r="E61185" s="122"/>
    </row>
    <row r="61186" spans="4:5">
      <c r="D61186" s="122"/>
      <c r="E61186" s="122"/>
    </row>
    <row r="61187" spans="4:5">
      <c r="D61187" s="122"/>
      <c r="E61187" s="122"/>
    </row>
    <row r="61188" spans="4:5">
      <c r="D61188" s="122"/>
      <c r="E61188" s="122"/>
    </row>
    <row r="61189" spans="4:5">
      <c r="D61189" s="122"/>
      <c r="E61189" s="122"/>
    </row>
    <row r="61190" spans="4:5">
      <c r="D61190" s="122"/>
      <c r="E61190" s="122"/>
    </row>
    <row r="61191" spans="4:5">
      <c r="D61191" s="122"/>
      <c r="E61191" s="122"/>
    </row>
    <row r="61192" spans="4:5">
      <c r="D61192" s="122"/>
      <c r="E61192" s="122"/>
    </row>
    <row r="61193" spans="4:5">
      <c r="D61193" s="122"/>
      <c r="E61193" s="122"/>
    </row>
    <row r="61194" spans="4:5">
      <c r="D61194" s="122"/>
      <c r="E61194" s="122"/>
    </row>
    <row r="61195" spans="4:5">
      <c r="D61195" s="122"/>
      <c r="E61195" s="122"/>
    </row>
    <row r="61196" spans="4:5">
      <c r="D61196" s="122"/>
      <c r="E61196" s="122"/>
    </row>
    <row r="61197" spans="4:5">
      <c r="D61197" s="122"/>
      <c r="E61197" s="122"/>
    </row>
    <row r="61198" spans="4:5">
      <c r="D61198" s="122"/>
      <c r="E61198" s="122"/>
    </row>
    <row r="61199" spans="4:5">
      <c r="D61199" s="122"/>
      <c r="E61199" s="122"/>
    </row>
    <row r="61200" spans="4:5">
      <c r="D61200" s="122"/>
      <c r="E61200" s="122"/>
    </row>
    <row r="61201" spans="4:5">
      <c r="D61201" s="122"/>
      <c r="E61201" s="122"/>
    </row>
    <row r="61202" spans="4:5">
      <c r="D61202" s="122"/>
      <c r="E61202" s="122"/>
    </row>
    <row r="61203" spans="4:5">
      <c r="D61203" s="122"/>
      <c r="E61203" s="122"/>
    </row>
    <row r="61204" spans="4:5">
      <c r="D61204" s="122"/>
      <c r="E61204" s="122"/>
    </row>
    <row r="61205" spans="4:5">
      <c r="D61205" s="122"/>
      <c r="E61205" s="122"/>
    </row>
    <row r="61206" spans="4:5">
      <c r="D61206" s="122"/>
      <c r="E61206" s="122"/>
    </row>
    <row r="61207" spans="4:5">
      <c r="D61207" s="122"/>
      <c r="E61207" s="122"/>
    </row>
    <row r="61208" spans="4:5">
      <c r="D61208" s="122"/>
      <c r="E61208" s="122"/>
    </row>
    <row r="61209" spans="4:5">
      <c r="D61209" s="122"/>
      <c r="E61209" s="122"/>
    </row>
    <row r="61210" spans="4:5">
      <c r="D61210" s="122"/>
      <c r="E61210" s="122"/>
    </row>
    <row r="61211" spans="4:5">
      <c r="D61211" s="122"/>
      <c r="E61211" s="122"/>
    </row>
    <row r="61212" spans="4:5">
      <c r="D61212" s="122"/>
      <c r="E61212" s="122"/>
    </row>
    <row r="61213" spans="4:5">
      <c r="D61213" s="122"/>
      <c r="E61213" s="122"/>
    </row>
    <row r="61214" spans="4:5">
      <c r="D61214" s="122"/>
      <c r="E61214" s="122"/>
    </row>
    <row r="61215" spans="4:5">
      <c r="D61215" s="122"/>
      <c r="E61215" s="122"/>
    </row>
    <row r="61216" spans="4:5">
      <c r="D61216" s="122"/>
      <c r="E61216" s="122"/>
    </row>
    <row r="61217" spans="4:5">
      <c r="D61217" s="122"/>
      <c r="E61217" s="122"/>
    </row>
    <row r="61218" spans="4:5">
      <c r="D61218" s="122"/>
      <c r="E61218" s="122"/>
    </row>
    <row r="61219" spans="4:5">
      <c r="D61219" s="122"/>
      <c r="E61219" s="122"/>
    </row>
    <row r="61220" spans="4:5">
      <c r="D61220" s="122"/>
      <c r="E61220" s="122"/>
    </row>
    <row r="61221" spans="4:5">
      <c r="D61221" s="122"/>
      <c r="E61221" s="122"/>
    </row>
    <row r="61222" spans="4:5">
      <c r="D61222" s="122"/>
      <c r="E61222" s="122"/>
    </row>
    <row r="61223" spans="4:5">
      <c r="D61223" s="122"/>
      <c r="E61223" s="122"/>
    </row>
    <row r="61224" spans="4:5">
      <c r="D61224" s="122"/>
      <c r="E61224" s="122"/>
    </row>
    <row r="61225" spans="4:5">
      <c r="D61225" s="122"/>
      <c r="E61225" s="122"/>
    </row>
    <row r="61226" spans="4:5">
      <c r="D61226" s="122"/>
      <c r="E61226" s="122"/>
    </row>
    <row r="61227" spans="4:5">
      <c r="D61227" s="122"/>
      <c r="E61227" s="122"/>
    </row>
    <row r="61228" spans="4:5">
      <c r="D61228" s="122"/>
      <c r="E61228" s="122"/>
    </row>
    <row r="61229" spans="4:5">
      <c r="D61229" s="122"/>
      <c r="E61229" s="122"/>
    </row>
    <row r="61230" spans="4:5">
      <c r="D61230" s="122"/>
      <c r="E61230" s="122"/>
    </row>
    <row r="61231" spans="4:5">
      <c r="D61231" s="122"/>
      <c r="E61231" s="122"/>
    </row>
    <row r="61232" spans="4:5">
      <c r="D61232" s="122"/>
      <c r="E61232" s="122"/>
    </row>
    <row r="61233" spans="4:5">
      <c r="D61233" s="122"/>
      <c r="E61233" s="122"/>
    </row>
    <row r="61234" spans="4:5">
      <c r="D61234" s="122"/>
      <c r="E61234" s="122"/>
    </row>
    <row r="61235" spans="4:5">
      <c r="D61235" s="122"/>
      <c r="E61235" s="122"/>
    </row>
    <row r="61236" spans="4:5">
      <c r="D61236" s="122"/>
      <c r="E61236" s="122"/>
    </row>
    <row r="61237" spans="4:5">
      <c r="D61237" s="122"/>
      <c r="E61237" s="122"/>
    </row>
    <row r="61238" spans="4:5">
      <c r="D61238" s="122"/>
      <c r="E61238" s="122"/>
    </row>
    <row r="61239" spans="4:5">
      <c r="D61239" s="122"/>
      <c r="E61239" s="122"/>
    </row>
    <row r="61240" spans="4:5">
      <c r="D61240" s="122"/>
      <c r="E61240" s="122"/>
    </row>
    <row r="61241" spans="4:5">
      <c r="D61241" s="122"/>
      <c r="E61241" s="122"/>
    </row>
    <row r="61242" spans="4:5">
      <c r="D61242" s="122"/>
      <c r="E61242" s="122"/>
    </row>
    <row r="61243" spans="4:5">
      <c r="D61243" s="122"/>
      <c r="E61243" s="122"/>
    </row>
    <row r="61244" spans="4:5">
      <c r="D61244" s="122"/>
      <c r="E61244" s="122"/>
    </row>
    <row r="61245" spans="4:5">
      <c r="D61245" s="122"/>
      <c r="E61245" s="122"/>
    </row>
    <row r="61246" spans="4:5">
      <c r="D61246" s="122"/>
      <c r="E61246" s="122"/>
    </row>
    <row r="61247" spans="4:5">
      <c r="D61247" s="122"/>
      <c r="E61247" s="122"/>
    </row>
    <row r="61248" spans="4:5">
      <c r="D61248" s="122"/>
      <c r="E61248" s="122"/>
    </row>
    <row r="61249" spans="4:5">
      <c r="D61249" s="122"/>
      <c r="E61249" s="122"/>
    </row>
    <row r="61250" spans="4:5">
      <c r="D61250" s="122"/>
      <c r="E61250" s="122"/>
    </row>
    <row r="61251" spans="4:5">
      <c r="D61251" s="122"/>
      <c r="E61251" s="122"/>
    </row>
    <row r="61252" spans="4:5">
      <c r="D61252" s="122"/>
      <c r="E61252" s="122"/>
    </row>
    <row r="61253" spans="4:5">
      <c r="D61253" s="122"/>
      <c r="E61253" s="122"/>
    </row>
    <row r="61254" spans="4:5">
      <c r="D61254" s="122"/>
      <c r="E61254" s="122"/>
    </row>
    <row r="61255" spans="4:5">
      <c r="D61255" s="122"/>
      <c r="E61255" s="122"/>
    </row>
    <row r="61256" spans="4:5">
      <c r="D61256" s="122"/>
      <c r="E61256" s="122"/>
    </row>
    <row r="61257" spans="4:5">
      <c r="D61257" s="122"/>
      <c r="E61257" s="122"/>
    </row>
    <row r="61258" spans="4:5">
      <c r="D61258" s="122"/>
      <c r="E61258" s="122"/>
    </row>
    <row r="61259" spans="4:5">
      <c r="D61259" s="122"/>
      <c r="E61259" s="122"/>
    </row>
    <row r="61260" spans="4:5">
      <c r="D61260" s="122"/>
      <c r="E61260" s="122"/>
    </row>
    <row r="61261" spans="4:5">
      <c r="D61261" s="122"/>
      <c r="E61261" s="122"/>
    </row>
    <row r="61262" spans="4:5">
      <c r="D61262" s="122"/>
      <c r="E61262" s="122"/>
    </row>
    <row r="61263" spans="4:5">
      <c r="D61263" s="122"/>
      <c r="E61263" s="122"/>
    </row>
    <row r="61264" spans="4:5">
      <c r="D61264" s="122"/>
      <c r="E61264" s="122"/>
    </row>
    <row r="61265" spans="4:5">
      <c r="D61265" s="122"/>
      <c r="E61265" s="122"/>
    </row>
    <row r="61266" spans="4:5">
      <c r="D61266" s="122"/>
      <c r="E61266" s="122"/>
    </row>
    <row r="61267" spans="4:5">
      <c r="D61267" s="122"/>
      <c r="E61267" s="122"/>
    </row>
    <row r="61268" spans="4:5">
      <c r="D61268" s="122"/>
      <c r="E61268" s="122"/>
    </row>
    <row r="61269" spans="4:5">
      <c r="D61269" s="122"/>
      <c r="E61269" s="122"/>
    </row>
    <row r="61270" spans="4:5">
      <c r="D61270" s="122"/>
      <c r="E61270" s="122"/>
    </row>
    <row r="61271" spans="4:5">
      <c r="D61271" s="122"/>
      <c r="E61271" s="122"/>
    </row>
    <row r="61272" spans="4:5">
      <c r="D61272" s="122"/>
      <c r="E61272" s="122"/>
    </row>
    <row r="61273" spans="4:5">
      <c r="D61273" s="122"/>
      <c r="E61273" s="122"/>
    </row>
    <row r="61274" spans="4:5">
      <c r="D61274" s="122"/>
      <c r="E61274" s="122"/>
    </row>
    <row r="61275" spans="4:5">
      <c r="D61275" s="122"/>
      <c r="E61275" s="122"/>
    </row>
    <row r="61276" spans="4:5">
      <c r="D61276" s="122"/>
      <c r="E61276" s="122"/>
    </row>
    <row r="61277" spans="4:5">
      <c r="D61277" s="122"/>
      <c r="E61277" s="122"/>
    </row>
    <row r="61278" spans="4:5">
      <c r="D61278" s="122"/>
      <c r="E61278" s="122"/>
    </row>
    <row r="61279" spans="4:5">
      <c r="D61279" s="122"/>
      <c r="E61279" s="122"/>
    </row>
    <row r="61280" spans="4:5">
      <c r="D61280" s="122"/>
      <c r="E61280" s="122"/>
    </row>
    <row r="61281" spans="4:5">
      <c r="D61281" s="122"/>
      <c r="E61281" s="122"/>
    </row>
    <row r="61282" spans="4:5">
      <c r="D61282" s="122"/>
      <c r="E61282" s="122"/>
    </row>
    <row r="61283" spans="4:5">
      <c r="D61283" s="122"/>
      <c r="E61283" s="122"/>
    </row>
    <row r="61284" spans="4:5">
      <c r="D61284" s="122"/>
      <c r="E61284" s="122"/>
    </row>
    <row r="61285" spans="4:5">
      <c r="D61285" s="122"/>
      <c r="E61285" s="122"/>
    </row>
    <row r="61286" spans="4:5">
      <c r="D61286" s="122"/>
      <c r="E61286" s="122"/>
    </row>
    <row r="61287" spans="4:5">
      <c r="D61287" s="122"/>
      <c r="E61287" s="122"/>
    </row>
    <row r="61288" spans="4:5">
      <c r="D61288" s="122"/>
      <c r="E61288" s="122"/>
    </row>
    <row r="61289" spans="4:5">
      <c r="D61289" s="122"/>
      <c r="E61289" s="122"/>
    </row>
    <row r="61290" spans="4:5">
      <c r="D61290" s="122"/>
      <c r="E61290" s="122"/>
    </row>
    <row r="61291" spans="4:5">
      <c r="D61291" s="122"/>
      <c r="E61291" s="122"/>
    </row>
    <row r="61292" spans="4:5">
      <c r="D61292" s="122"/>
      <c r="E61292" s="122"/>
    </row>
    <row r="61293" spans="4:5">
      <c r="D61293" s="122"/>
      <c r="E61293" s="122"/>
    </row>
    <row r="61294" spans="4:5">
      <c r="D61294" s="122"/>
      <c r="E61294" s="122"/>
    </row>
    <row r="61295" spans="4:5">
      <c r="D61295" s="122"/>
      <c r="E61295" s="122"/>
    </row>
    <row r="61296" spans="4:5">
      <c r="D61296" s="122"/>
      <c r="E61296" s="122"/>
    </row>
    <row r="61297" spans="4:5">
      <c r="D61297" s="122"/>
      <c r="E61297" s="122"/>
    </row>
    <row r="61298" spans="4:5">
      <c r="D61298" s="122"/>
      <c r="E61298" s="122"/>
    </row>
    <row r="61299" spans="4:5">
      <c r="D61299" s="122"/>
      <c r="E61299" s="122"/>
    </row>
    <row r="61300" spans="4:5">
      <c r="D61300" s="122"/>
      <c r="E61300" s="122"/>
    </row>
    <row r="61301" spans="4:5">
      <c r="D61301" s="122"/>
      <c r="E61301" s="122"/>
    </row>
    <row r="61302" spans="4:5">
      <c r="D61302" s="122"/>
      <c r="E61302" s="122"/>
    </row>
    <row r="61303" spans="4:5">
      <c r="D61303" s="122"/>
      <c r="E61303" s="122"/>
    </row>
    <row r="61304" spans="4:5">
      <c r="D61304" s="122"/>
      <c r="E61304" s="122"/>
    </row>
    <row r="61305" spans="4:5">
      <c r="D61305" s="122"/>
      <c r="E61305" s="122"/>
    </row>
    <row r="61306" spans="4:5">
      <c r="D61306" s="122"/>
      <c r="E61306" s="122"/>
    </row>
    <row r="61307" spans="4:5">
      <c r="D61307" s="122"/>
      <c r="E61307" s="122"/>
    </row>
    <row r="61308" spans="4:5">
      <c r="D61308" s="122"/>
      <c r="E61308" s="122"/>
    </row>
    <row r="61309" spans="4:5">
      <c r="D61309" s="122"/>
      <c r="E61309" s="122"/>
    </row>
    <row r="61310" spans="4:5">
      <c r="D61310" s="122"/>
      <c r="E61310" s="122"/>
    </row>
    <row r="61311" spans="4:5">
      <c r="D61311" s="122"/>
      <c r="E61311" s="122"/>
    </row>
    <row r="61312" spans="4:5">
      <c r="D61312" s="122"/>
      <c r="E61312" s="122"/>
    </row>
    <row r="61313" spans="4:5">
      <c r="D61313" s="122"/>
      <c r="E61313" s="122"/>
    </row>
    <row r="61314" spans="4:5">
      <c r="D61314" s="122"/>
      <c r="E61314" s="122"/>
    </row>
    <row r="61315" spans="4:5">
      <c r="D61315" s="122"/>
      <c r="E61315" s="122"/>
    </row>
    <row r="61316" spans="4:5">
      <c r="D61316" s="122"/>
      <c r="E61316" s="122"/>
    </row>
    <row r="61317" spans="4:5">
      <c r="D61317" s="122"/>
      <c r="E61317" s="122"/>
    </row>
    <row r="61318" spans="4:5">
      <c r="D61318" s="122"/>
      <c r="E61318" s="122"/>
    </row>
    <row r="61319" spans="4:5">
      <c r="D61319" s="122"/>
      <c r="E61319" s="122"/>
    </row>
    <row r="61320" spans="4:5">
      <c r="D61320" s="122"/>
      <c r="E61320" s="122"/>
    </row>
    <row r="61321" spans="4:5">
      <c r="D61321" s="122"/>
      <c r="E61321" s="122"/>
    </row>
    <row r="61322" spans="4:5">
      <c r="D61322" s="122"/>
      <c r="E61322" s="122"/>
    </row>
    <row r="61323" spans="4:5">
      <c r="D61323" s="122"/>
      <c r="E61323" s="122"/>
    </row>
    <row r="61324" spans="4:5">
      <c r="D61324" s="122"/>
      <c r="E61324" s="122"/>
    </row>
    <row r="61325" spans="4:5">
      <c r="D61325" s="122"/>
      <c r="E61325" s="122"/>
    </row>
    <row r="61326" spans="4:5">
      <c r="D61326" s="122"/>
      <c r="E61326" s="122"/>
    </row>
    <row r="61327" spans="4:5">
      <c r="D61327" s="122"/>
      <c r="E61327" s="122"/>
    </row>
    <row r="61328" spans="4:5">
      <c r="D61328" s="122"/>
      <c r="E61328" s="122"/>
    </row>
    <row r="61329" spans="4:5">
      <c r="D61329" s="122"/>
      <c r="E61329" s="122"/>
    </row>
    <row r="61330" spans="4:5">
      <c r="D61330" s="122"/>
      <c r="E61330" s="122"/>
    </row>
    <row r="61331" spans="4:5">
      <c r="D61331" s="122"/>
      <c r="E61331" s="122"/>
    </row>
    <row r="61332" spans="4:5">
      <c r="D61332" s="122"/>
      <c r="E61332" s="122"/>
    </row>
    <row r="61333" spans="4:5">
      <c r="D61333" s="122"/>
      <c r="E61333" s="122"/>
    </row>
    <row r="61334" spans="4:5">
      <c r="D61334" s="122"/>
      <c r="E61334" s="122"/>
    </row>
    <row r="61335" spans="4:5">
      <c r="D61335" s="122"/>
      <c r="E61335" s="122"/>
    </row>
    <row r="61336" spans="4:5">
      <c r="D61336" s="122"/>
      <c r="E61336" s="122"/>
    </row>
    <row r="61337" spans="4:5">
      <c r="D61337" s="122"/>
      <c r="E61337" s="122"/>
    </row>
    <row r="61338" spans="4:5">
      <c r="D61338" s="122"/>
      <c r="E61338" s="122"/>
    </row>
    <row r="61339" spans="4:5">
      <c r="D61339" s="122"/>
      <c r="E61339" s="122"/>
    </row>
    <row r="61340" spans="4:5">
      <c r="D61340" s="122"/>
      <c r="E61340" s="122"/>
    </row>
    <row r="61341" spans="4:5">
      <c r="D61341" s="122"/>
      <c r="E61341" s="122"/>
    </row>
    <row r="61342" spans="4:5">
      <c r="D61342" s="122"/>
      <c r="E61342" s="122"/>
    </row>
    <row r="61343" spans="4:5">
      <c r="D61343" s="122"/>
      <c r="E61343" s="122"/>
    </row>
    <row r="61344" spans="4:5">
      <c r="D61344" s="122"/>
      <c r="E61344" s="122"/>
    </row>
    <row r="61345" spans="4:5">
      <c r="D61345" s="122"/>
      <c r="E61345" s="122"/>
    </row>
    <row r="61346" spans="4:5">
      <c r="D61346" s="122"/>
      <c r="E61346" s="122"/>
    </row>
    <row r="61347" spans="4:5">
      <c r="D61347" s="122"/>
      <c r="E61347" s="122"/>
    </row>
    <row r="61348" spans="4:5">
      <c r="D61348" s="122"/>
      <c r="E61348" s="122"/>
    </row>
    <row r="61349" spans="4:5">
      <c r="D61349" s="122"/>
      <c r="E61349" s="122"/>
    </row>
    <row r="61350" spans="4:5">
      <c r="D61350" s="122"/>
      <c r="E61350" s="122"/>
    </row>
    <row r="61351" spans="4:5">
      <c r="D61351" s="122"/>
      <c r="E61351" s="122"/>
    </row>
    <row r="61352" spans="4:5">
      <c r="D61352" s="122"/>
      <c r="E61352" s="122"/>
    </row>
    <row r="61353" spans="4:5">
      <c r="D61353" s="122"/>
      <c r="E61353" s="122"/>
    </row>
    <row r="61354" spans="4:5">
      <c r="D61354" s="122"/>
      <c r="E61354" s="122"/>
    </row>
    <row r="61355" spans="4:5">
      <c r="D61355" s="122"/>
      <c r="E61355" s="122"/>
    </row>
    <row r="61356" spans="4:5">
      <c r="D61356" s="122"/>
      <c r="E61356" s="122"/>
    </row>
    <row r="61357" spans="4:5">
      <c r="D61357" s="122"/>
      <c r="E61357" s="122"/>
    </row>
    <row r="61358" spans="4:5">
      <c r="D61358" s="122"/>
      <c r="E61358" s="122"/>
    </row>
    <row r="61359" spans="4:5">
      <c r="D61359" s="122"/>
      <c r="E61359" s="122"/>
    </row>
    <row r="61360" spans="4:5">
      <c r="D61360" s="122"/>
      <c r="E61360" s="122"/>
    </row>
    <row r="61361" spans="4:5">
      <c r="D61361" s="122"/>
      <c r="E61361" s="122"/>
    </row>
    <row r="61362" spans="4:5">
      <c r="D61362" s="122"/>
      <c r="E61362" s="122"/>
    </row>
    <row r="61363" spans="4:5">
      <c r="D61363" s="122"/>
      <c r="E61363" s="122"/>
    </row>
    <row r="61364" spans="4:5">
      <c r="D61364" s="122"/>
      <c r="E61364" s="122"/>
    </row>
    <row r="61365" spans="4:5">
      <c r="D61365" s="122"/>
      <c r="E61365" s="122"/>
    </row>
    <row r="61366" spans="4:5">
      <c r="D61366" s="122"/>
      <c r="E61366" s="122"/>
    </row>
    <row r="61367" spans="4:5">
      <c r="D61367" s="122"/>
      <c r="E61367" s="122"/>
    </row>
    <row r="61368" spans="4:5">
      <c r="D61368" s="122"/>
      <c r="E61368" s="122"/>
    </row>
    <row r="61369" spans="4:5">
      <c r="D61369" s="122"/>
      <c r="E61369" s="122"/>
    </row>
    <row r="61370" spans="4:5">
      <c r="D61370" s="122"/>
      <c r="E61370" s="122"/>
    </row>
    <row r="61371" spans="4:5">
      <c r="D61371" s="122"/>
      <c r="E61371" s="122"/>
    </row>
    <row r="61372" spans="4:5">
      <c r="D61372" s="122"/>
      <c r="E61372" s="122"/>
    </row>
    <row r="61373" spans="4:5">
      <c r="D61373" s="122"/>
      <c r="E61373" s="122"/>
    </row>
    <row r="61374" spans="4:5">
      <c r="D61374" s="122"/>
      <c r="E61374" s="122"/>
    </row>
    <row r="61375" spans="4:5">
      <c r="D61375" s="122"/>
      <c r="E61375" s="122"/>
    </row>
    <row r="61376" spans="4:5">
      <c r="D61376" s="122"/>
      <c r="E61376" s="122"/>
    </row>
    <row r="61377" spans="4:5">
      <c r="D61377" s="122"/>
      <c r="E61377" s="122"/>
    </row>
    <row r="61378" spans="4:5">
      <c r="D61378" s="122"/>
      <c r="E61378" s="122"/>
    </row>
    <row r="61379" spans="4:5">
      <c r="D61379" s="122"/>
      <c r="E61379" s="122"/>
    </row>
    <row r="61380" spans="4:5">
      <c r="D61380" s="122"/>
      <c r="E61380" s="122"/>
    </row>
    <row r="61381" spans="4:5">
      <c r="D61381" s="122"/>
      <c r="E61381" s="122"/>
    </row>
    <row r="61382" spans="4:5">
      <c r="D61382" s="122"/>
      <c r="E61382" s="122"/>
    </row>
    <row r="61383" spans="4:5">
      <c r="D61383" s="122"/>
      <c r="E61383" s="122"/>
    </row>
    <row r="61384" spans="4:5">
      <c r="D61384" s="122"/>
      <c r="E61384" s="122"/>
    </row>
    <row r="61385" spans="4:5">
      <c r="D61385" s="122"/>
      <c r="E61385" s="122"/>
    </row>
    <row r="61386" spans="4:5">
      <c r="D61386" s="122"/>
      <c r="E61386" s="122"/>
    </row>
    <row r="61387" spans="4:5">
      <c r="D61387" s="122"/>
      <c r="E61387" s="122"/>
    </row>
    <row r="61388" spans="4:5">
      <c r="D61388" s="122"/>
      <c r="E61388" s="122"/>
    </row>
    <row r="61389" spans="4:5">
      <c r="D61389" s="122"/>
      <c r="E61389" s="122"/>
    </row>
    <row r="61390" spans="4:5">
      <c r="D61390" s="122"/>
      <c r="E61390" s="122"/>
    </row>
    <row r="61391" spans="4:5">
      <c r="D61391" s="122"/>
      <c r="E61391" s="122"/>
    </row>
    <row r="61392" spans="4:5">
      <c r="D61392" s="122"/>
      <c r="E61392" s="122"/>
    </row>
    <row r="61393" spans="4:5">
      <c r="D61393" s="122"/>
      <c r="E61393" s="122"/>
    </row>
    <row r="61394" spans="4:5">
      <c r="D61394" s="122"/>
      <c r="E61394" s="122"/>
    </row>
    <row r="61395" spans="4:5">
      <c r="D61395" s="122"/>
      <c r="E61395" s="122"/>
    </row>
    <row r="61396" spans="4:5">
      <c r="D61396" s="122"/>
      <c r="E61396" s="122"/>
    </row>
    <row r="61397" spans="4:5">
      <c r="D61397" s="122"/>
      <c r="E61397" s="122"/>
    </row>
    <row r="61398" spans="4:5">
      <c r="D61398" s="122"/>
      <c r="E61398" s="122"/>
    </row>
    <row r="61399" spans="4:5">
      <c r="D61399" s="122"/>
      <c r="E61399" s="122"/>
    </row>
    <row r="61400" spans="4:5">
      <c r="D61400" s="122"/>
      <c r="E61400" s="122"/>
    </row>
    <row r="61401" spans="4:5">
      <c r="D61401" s="122"/>
      <c r="E61401" s="122"/>
    </row>
    <row r="61402" spans="4:5">
      <c r="D61402" s="122"/>
      <c r="E61402" s="122"/>
    </row>
    <row r="61403" spans="4:5">
      <c r="D61403" s="122"/>
      <c r="E61403" s="122"/>
    </row>
    <row r="61404" spans="4:5">
      <c r="D61404" s="122"/>
      <c r="E61404" s="122"/>
    </row>
    <row r="61405" spans="4:5">
      <c r="D61405" s="122"/>
      <c r="E61405" s="122"/>
    </row>
    <row r="61406" spans="4:5">
      <c r="D61406" s="122"/>
      <c r="E61406" s="122"/>
    </row>
    <row r="61407" spans="4:5">
      <c r="D61407" s="122"/>
      <c r="E61407" s="122"/>
    </row>
    <row r="61408" spans="4:5">
      <c r="D61408" s="122"/>
      <c r="E61408" s="122"/>
    </row>
    <row r="61409" spans="4:5">
      <c r="D61409" s="122"/>
      <c r="E61409" s="122"/>
    </row>
    <row r="61410" spans="4:5">
      <c r="D61410" s="122"/>
      <c r="E61410" s="122"/>
    </row>
    <row r="61411" spans="4:5">
      <c r="D61411" s="122"/>
      <c r="E61411" s="122"/>
    </row>
    <row r="61412" spans="4:5">
      <c r="D61412" s="122"/>
      <c r="E61412" s="122"/>
    </row>
    <row r="61413" spans="4:5">
      <c r="D61413" s="122"/>
      <c r="E61413" s="122"/>
    </row>
    <row r="61414" spans="4:5">
      <c r="D61414" s="122"/>
      <c r="E61414" s="122"/>
    </row>
    <row r="61415" spans="4:5">
      <c r="D61415" s="122"/>
      <c r="E61415" s="122"/>
    </row>
    <row r="61416" spans="4:5">
      <c r="D61416" s="122"/>
      <c r="E61416" s="122"/>
    </row>
    <row r="61417" spans="4:5">
      <c r="D61417" s="122"/>
      <c r="E61417" s="122"/>
    </row>
    <row r="61418" spans="4:5">
      <c r="D61418" s="122"/>
      <c r="E61418" s="122"/>
    </row>
    <row r="61419" spans="4:5">
      <c r="D61419" s="122"/>
      <c r="E61419" s="122"/>
    </row>
    <row r="61420" spans="4:5">
      <c r="D61420" s="122"/>
      <c r="E61420" s="122"/>
    </row>
    <row r="61421" spans="4:5">
      <c r="D61421" s="122"/>
      <c r="E61421" s="122"/>
    </row>
    <row r="61422" spans="4:5">
      <c r="D61422" s="122"/>
      <c r="E61422" s="122"/>
    </row>
    <row r="61423" spans="4:5">
      <c r="D61423" s="122"/>
      <c r="E61423" s="122"/>
    </row>
    <row r="61424" spans="4:5">
      <c r="D61424" s="122"/>
      <c r="E61424" s="122"/>
    </row>
    <row r="61425" spans="4:5">
      <c r="D61425" s="122"/>
      <c r="E61425" s="122"/>
    </row>
    <row r="61426" spans="4:5">
      <c r="D61426" s="122"/>
      <c r="E61426" s="122"/>
    </row>
    <row r="61427" spans="4:5">
      <c r="D61427" s="122"/>
      <c r="E61427" s="122"/>
    </row>
    <row r="61428" spans="4:5">
      <c r="D61428" s="122"/>
      <c r="E61428" s="122"/>
    </row>
    <row r="61429" spans="4:5">
      <c r="D61429" s="122"/>
      <c r="E61429" s="122"/>
    </row>
    <row r="61430" spans="4:5">
      <c r="D61430" s="122"/>
      <c r="E61430" s="122"/>
    </row>
    <row r="61431" spans="4:5">
      <c r="D61431" s="122"/>
      <c r="E61431" s="122"/>
    </row>
    <row r="61432" spans="4:5">
      <c r="D61432" s="122"/>
      <c r="E61432" s="122"/>
    </row>
    <row r="61433" spans="4:5">
      <c r="D61433" s="122"/>
      <c r="E61433" s="122"/>
    </row>
    <row r="61434" spans="4:5">
      <c r="D61434" s="122"/>
      <c r="E61434" s="122"/>
    </row>
    <row r="61435" spans="4:5">
      <c r="D61435" s="122"/>
      <c r="E61435" s="122"/>
    </row>
    <row r="61436" spans="4:5">
      <c r="D61436" s="122"/>
      <c r="E61436" s="122"/>
    </row>
    <row r="61437" spans="4:5">
      <c r="D61437" s="122"/>
      <c r="E61437" s="122"/>
    </row>
    <row r="61438" spans="4:5">
      <c r="D61438" s="122"/>
      <c r="E61438" s="122"/>
    </row>
    <row r="61439" spans="4:5">
      <c r="D61439" s="122"/>
      <c r="E61439" s="122"/>
    </row>
    <row r="61440" spans="4:5">
      <c r="D61440" s="122"/>
      <c r="E61440" s="122"/>
    </row>
    <row r="61441" spans="4:5">
      <c r="D61441" s="122"/>
      <c r="E61441" s="122"/>
    </row>
    <row r="61442" spans="4:5">
      <c r="D61442" s="122"/>
      <c r="E61442" s="122"/>
    </row>
    <row r="61443" spans="4:5">
      <c r="D61443" s="122"/>
      <c r="E61443" s="122"/>
    </row>
    <row r="61444" spans="4:5">
      <c r="D61444" s="122"/>
      <c r="E61444" s="122"/>
    </row>
    <row r="61445" spans="4:5">
      <c r="D61445" s="122"/>
      <c r="E61445" s="122"/>
    </row>
    <row r="61446" spans="4:5">
      <c r="D61446" s="122"/>
      <c r="E61446" s="122"/>
    </row>
    <row r="61447" spans="4:5">
      <c r="D61447" s="122"/>
      <c r="E61447" s="122"/>
    </row>
    <row r="61448" spans="4:5">
      <c r="D61448" s="122"/>
      <c r="E61448" s="122"/>
    </row>
    <row r="61449" spans="4:5">
      <c r="D61449" s="122"/>
      <c r="E61449" s="122"/>
    </row>
    <row r="61450" spans="4:5">
      <c r="D61450" s="122"/>
      <c r="E61450" s="122"/>
    </row>
    <row r="61451" spans="4:5">
      <c r="D61451" s="122"/>
      <c r="E61451" s="122"/>
    </row>
    <row r="61452" spans="4:5">
      <c r="D61452" s="122"/>
      <c r="E61452" s="122"/>
    </row>
    <row r="61453" spans="4:5">
      <c r="D61453" s="122"/>
      <c r="E61453" s="122"/>
    </row>
    <row r="61454" spans="4:5">
      <c r="D61454" s="122"/>
      <c r="E61454" s="122"/>
    </row>
    <row r="61455" spans="4:5">
      <c r="D61455" s="122"/>
      <c r="E61455" s="122"/>
    </row>
    <row r="61456" spans="4:5">
      <c r="D61456" s="122"/>
      <c r="E61456" s="122"/>
    </row>
    <row r="61457" spans="4:5">
      <c r="D61457" s="122"/>
      <c r="E61457" s="122"/>
    </row>
    <row r="61458" spans="4:5">
      <c r="D61458" s="122"/>
      <c r="E61458" s="122"/>
    </row>
    <row r="61459" spans="4:5">
      <c r="D61459" s="122"/>
      <c r="E61459" s="122"/>
    </row>
    <row r="61460" spans="4:5">
      <c r="D61460" s="122"/>
      <c r="E61460" s="122"/>
    </row>
    <row r="61461" spans="4:5">
      <c r="D61461" s="122"/>
      <c r="E61461" s="122"/>
    </row>
    <row r="61462" spans="4:5">
      <c r="D61462" s="122"/>
      <c r="E61462" s="122"/>
    </row>
    <row r="61463" spans="4:5">
      <c r="D61463" s="122"/>
      <c r="E61463" s="122"/>
    </row>
    <row r="61464" spans="4:5">
      <c r="D61464" s="122"/>
      <c r="E61464" s="122"/>
    </row>
    <row r="61465" spans="4:5">
      <c r="D61465" s="122"/>
      <c r="E61465" s="122"/>
    </row>
    <row r="61466" spans="4:5">
      <c r="D61466" s="122"/>
      <c r="E61466" s="122"/>
    </row>
    <row r="61467" spans="4:5">
      <c r="D61467" s="122"/>
      <c r="E61467" s="122"/>
    </row>
    <row r="61468" spans="4:5">
      <c r="D61468" s="122"/>
      <c r="E61468" s="122"/>
    </row>
    <row r="61469" spans="4:5">
      <c r="D61469" s="122"/>
      <c r="E61469" s="122"/>
    </row>
    <row r="61470" spans="4:5">
      <c r="D61470" s="122"/>
      <c r="E61470" s="122"/>
    </row>
    <row r="61471" spans="4:5">
      <c r="D61471" s="122"/>
      <c r="E61471" s="122"/>
    </row>
    <row r="61472" spans="4:5">
      <c r="D61472" s="122"/>
      <c r="E61472" s="122"/>
    </row>
    <row r="61473" spans="4:5">
      <c r="D61473" s="122"/>
      <c r="E61473" s="122"/>
    </row>
    <row r="61474" spans="4:5">
      <c r="D61474" s="122"/>
      <c r="E61474" s="122"/>
    </row>
    <row r="61475" spans="4:5">
      <c r="D61475" s="122"/>
      <c r="E61475" s="122"/>
    </row>
    <row r="61476" spans="4:5">
      <c r="D61476" s="122"/>
      <c r="E61476" s="122"/>
    </row>
    <row r="61477" spans="4:5">
      <c r="D61477" s="122"/>
      <c r="E61477" s="122"/>
    </row>
    <row r="61478" spans="4:5">
      <c r="D61478" s="122"/>
      <c r="E61478" s="122"/>
    </row>
    <row r="61479" spans="4:5">
      <c r="D61479" s="122"/>
      <c r="E61479" s="122"/>
    </row>
    <row r="61480" spans="4:5">
      <c r="D61480" s="122"/>
      <c r="E61480" s="122"/>
    </row>
    <row r="61481" spans="4:5">
      <c r="D61481" s="122"/>
      <c r="E61481" s="122"/>
    </row>
    <row r="61482" spans="4:5">
      <c r="D61482" s="122"/>
      <c r="E61482" s="122"/>
    </row>
    <row r="61483" spans="4:5">
      <c r="D61483" s="122"/>
      <c r="E61483" s="122"/>
    </row>
    <row r="61484" spans="4:5">
      <c r="D61484" s="122"/>
      <c r="E61484" s="122"/>
    </row>
    <row r="61485" spans="4:5">
      <c r="D61485" s="122"/>
      <c r="E61485" s="122"/>
    </row>
    <row r="61486" spans="4:5">
      <c r="D61486" s="122"/>
      <c r="E61486" s="122"/>
    </row>
    <row r="61487" spans="4:5">
      <c r="D61487" s="122"/>
      <c r="E61487" s="122"/>
    </row>
    <row r="61488" spans="4:5">
      <c r="D61488" s="122"/>
      <c r="E61488" s="122"/>
    </row>
    <row r="61489" spans="4:5">
      <c r="D61489" s="122"/>
      <c r="E61489" s="122"/>
    </row>
    <row r="61490" spans="4:5">
      <c r="D61490" s="122"/>
      <c r="E61490" s="122"/>
    </row>
    <row r="61491" spans="4:5">
      <c r="D61491" s="122"/>
      <c r="E61491" s="122"/>
    </row>
    <row r="61492" spans="4:5">
      <c r="D61492" s="122"/>
      <c r="E61492" s="122"/>
    </row>
    <row r="61493" spans="4:5">
      <c r="D61493" s="122"/>
      <c r="E61493" s="122"/>
    </row>
    <row r="61494" spans="4:5">
      <c r="D61494" s="122"/>
      <c r="E61494" s="122"/>
    </row>
    <row r="61495" spans="4:5">
      <c r="D61495" s="122"/>
      <c r="E61495" s="122"/>
    </row>
    <row r="61496" spans="4:5">
      <c r="D61496" s="122"/>
      <c r="E61496" s="122"/>
    </row>
    <row r="61497" spans="4:5">
      <c r="D61497" s="122"/>
      <c r="E61497" s="122"/>
    </row>
    <row r="61498" spans="4:5">
      <c r="D61498" s="122"/>
      <c r="E61498" s="122"/>
    </row>
    <row r="61499" spans="4:5">
      <c r="D61499" s="122"/>
      <c r="E61499" s="122"/>
    </row>
    <row r="61500" spans="4:5">
      <c r="D61500" s="122"/>
      <c r="E61500" s="122"/>
    </row>
    <row r="61501" spans="4:5">
      <c r="D61501" s="122"/>
      <c r="E61501" s="122"/>
    </row>
    <row r="61502" spans="4:5">
      <c r="D61502" s="122"/>
      <c r="E61502" s="122"/>
    </row>
    <row r="61503" spans="4:5">
      <c r="D61503" s="122"/>
      <c r="E61503" s="122"/>
    </row>
    <row r="61504" spans="4:5">
      <c r="D61504" s="122"/>
      <c r="E61504" s="122"/>
    </row>
    <row r="61505" spans="4:5">
      <c r="D61505" s="122"/>
      <c r="E61505" s="122"/>
    </row>
    <row r="61506" spans="4:5">
      <c r="D61506" s="122"/>
      <c r="E61506" s="122"/>
    </row>
    <row r="61507" spans="4:5">
      <c r="D61507" s="122"/>
      <c r="E61507" s="122"/>
    </row>
    <row r="61508" spans="4:5">
      <c r="D61508" s="122"/>
      <c r="E61508" s="122"/>
    </row>
    <row r="61509" spans="4:5">
      <c r="D61509" s="122"/>
      <c r="E61509" s="122"/>
    </row>
    <row r="61510" spans="4:5">
      <c r="D61510" s="122"/>
      <c r="E61510" s="122"/>
    </row>
    <row r="61511" spans="4:5">
      <c r="D61511" s="122"/>
      <c r="E61511" s="122"/>
    </row>
    <row r="61512" spans="4:5">
      <c r="D61512" s="122"/>
      <c r="E61512" s="122"/>
    </row>
    <row r="61513" spans="4:5">
      <c r="D61513" s="122"/>
      <c r="E61513" s="122"/>
    </row>
    <row r="61514" spans="4:5">
      <c r="D61514" s="122"/>
      <c r="E61514" s="122"/>
    </row>
    <row r="61515" spans="4:5">
      <c r="D61515" s="122"/>
      <c r="E61515" s="122"/>
    </row>
    <row r="61516" spans="4:5">
      <c r="D61516" s="122"/>
      <c r="E61516" s="122"/>
    </row>
    <row r="61517" spans="4:5">
      <c r="D61517" s="122"/>
      <c r="E61517" s="122"/>
    </row>
    <row r="61518" spans="4:5">
      <c r="D61518" s="122"/>
      <c r="E61518" s="122"/>
    </row>
    <row r="61519" spans="4:5">
      <c r="D61519" s="122"/>
      <c r="E61519" s="122"/>
    </row>
    <row r="61520" spans="4:5">
      <c r="D61520" s="122"/>
      <c r="E61520" s="122"/>
    </row>
    <row r="61521" spans="4:5">
      <c r="D61521" s="122"/>
      <c r="E61521" s="122"/>
    </row>
    <row r="61522" spans="4:5">
      <c r="D61522" s="122"/>
      <c r="E61522" s="122"/>
    </row>
    <row r="61523" spans="4:5">
      <c r="D61523" s="122"/>
      <c r="E61523" s="122"/>
    </row>
    <row r="61524" spans="4:5">
      <c r="D61524" s="122"/>
      <c r="E61524" s="122"/>
    </row>
    <row r="61525" spans="4:5">
      <c r="D61525" s="122"/>
      <c r="E61525" s="122"/>
    </row>
    <row r="61526" spans="4:5">
      <c r="D61526" s="122"/>
      <c r="E61526" s="122"/>
    </row>
    <row r="61527" spans="4:5">
      <c r="D61527" s="122"/>
      <c r="E61527" s="122"/>
    </row>
    <row r="61528" spans="4:5">
      <c r="D61528" s="122"/>
      <c r="E61528" s="122"/>
    </row>
    <row r="61529" spans="4:5">
      <c r="D61529" s="122"/>
      <c r="E61529" s="122"/>
    </row>
    <row r="61530" spans="4:5">
      <c r="D61530" s="122"/>
      <c r="E61530" s="122"/>
    </row>
    <row r="61531" spans="4:5">
      <c r="D61531" s="122"/>
      <c r="E61531" s="122"/>
    </row>
    <row r="61532" spans="4:5">
      <c r="D61532" s="122"/>
      <c r="E61532" s="122"/>
    </row>
    <row r="61533" spans="4:5">
      <c r="D61533" s="122"/>
      <c r="E61533" s="122"/>
    </row>
    <row r="61534" spans="4:5">
      <c r="D61534" s="122"/>
      <c r="E61534" s="122"/>
    </row>
    <row r="61535" spans="4:5">
      <c r="D61535" s="122"/>
      <c r="E61535" s="122"/>
    </row>
    <row r="61536" spans="4:5">
      <c r="D61536" s="122"/>
      <c r="E61536" s="122"/>
    </row>
    <row r="61537" spans="4:5">
      <c r="D61537" s="122"/>
      <c r="E61537" s="122"/>
    </row>
    <row r="61538" spans="4:5">
      <c r="D61538" s="122"/>
      <c r="E61538" s="122"/>
    </row>
    <row r="61539" spans="4:5">
      <c r="D61539" s="122"/>
      <c r="E61539" s="122"/>
    </row>
    <row r="61540" spans="4:5">
      <c r="D61540" s="122"/>
      <c r="E61540" s="122"/>
    </row>
    <row r="61541" spans="4:5">
      <c r="D61541" s="122"/>
      <c r="E61541" s="122"/>
    </row>
    <row r="61542" spans="4:5">
      <c r="D61542" s="122"/>
      <c r="E61542" s="122"/>
    </row>
    <row r="61543" spans="4:5">
      <c r="D61543" s="122"/>
      <c r="E61543" s="122"/>
    </row>
    <row r="61544" spans="4:5">
      <c r="D61544" s="122"/>
      <c r="E61544" s="122"/>
    </row>
    <row r="61545" spans="4:5">
      <c r="D61545" s="122"/>
      <c r="E61545" s="122"/>
    </row>
    <row r="61546" spans="4:5">
      <c r="D61546" s="122"/>
      <c r="E61546" s="122"/>
    </row>
    <row r="61547" spans="4:5">
      <c r="D61547" s="122"/>
      <c r="E61547" s="122"/>
    </row>
    <row r="61548" spans="4:5">
      <c r="D61548" s="122"/>
      <c r="E61548" s="122"/>
    </row>
    <row r="61549" spans="4:5">
      <c r="D61549" s="122"/>
      <c r="E61549" s="122"/>
    </row>
    <row r="61550" spans="4:5">
      <c r="D61550" s="122"/>
      <c r="E61550" s="122"/>
    </row>
    <row r="61551" spans="4:5">
      <c r="D61551" s="122"/>
      <c r="E61551" s="122"/>
    </row>
    <row r="61552" spans="4:5">
      <c r="D61552" s="122"/>
      <c r="E61552" s="122"/>
    </row>
    <row r="61553" spans="4:5">
      <c r="D61553" s="122"/>
      <c r="E61553" s="122"/>
    </row>
    <row r="61554" spans="4:5">
      <c r="D61554" s="122"/>
      <c r="E61554" s="122"/>
    </row>
    <row r="61555" spans="4:5">
      <c r="D61555" s="122"/>
      <c r="E61555" s="122"/>
    </row>
    <row r="61556" spans="4:5">
      <c r="D61556" s="122"/>
      <c r="E61556" s="122"/>
    </row>
    <row r="61557" spans="4:5">
      <c r="D61557" s="122"/>
      <c r="E61557" s="122"/>
    </row>
    <row r="61558" spans="4:5">
      <c r="D61558" s="122"/>
      <c r="E61558" s="122"/>
    </row>
    <row r="61559" spans="4:5">
      <c r="D61559" s="122"/>
      <c r="E61559" s="122"/>
    </row>
    <row r="61560" spans="4:5">
      <c r="D61560" s="122"/>
      <c r="E61560" s="122"/>
    </row>
    <row r="61561" spans="4:5">
      <c r="D61561" s="122"/>
      <c r="E61561" s="122"/>
    </row>
    <row r="61562" spans="4:5">
      <c r="D61562" s="122"/>
      <c r="E61562" s="122"/>
    </row>
    <row r="61563" spans="4:5">
      <c r="D61563" s="122"/>
      <c r="E61563" s="122"/>
    </row>
    <row r="61564" spans="4:5">
      <c r="D61564" s="122"/>
      <c r="E61564" s="122"/>
    </row>
    <row r="61565" spans="4:5">
      <c r="D61565" s="122"/>
      <c r="E61565" s="122"/>
    </row>
    <row r="61566" spans="4:5">
      <c r="D61566" s="122"/>
      <c r="E61566" s="122"/>
    </row>
    <row r="61567" spans="4:5">
      <c r="D61567" s="122"/>
      <c r="E61567" s="122"/>
    </row>
    <row r="61568" spans="4:5">
      <c r="D61568" s="122"/>
      <c r="E61568" s="122"/>
    </row>
    <row r="61569" spans="4:5">
      <c r="D61569" s="122"/>
      <c r="E61569" s="122"/>
    </row>
    <row r="61570" spans="4:5">
      <c r="D61570" s="122"/>
      <c r="E61570" s="122"/>
    </row>
    <row r="61571" spans="4:5">
      <c r="D61571" s="122"/>
      <c r="E61571" s="122"/>
    </row>
    <row r="61572" spans="4:5">
      <c r="D61572" s="122"/>
      <c r="E61572" s="122"/>
    </row>
    <row r="61573" spans="4:5">
      <c r="D61573" s="122"/>
      <c r="E61573" s="122"/>
    </row>
    <row r="61574" spans="4:5">
      <c r="D61574" s="122"/>
      <c r="E61574" s="122"/>
    </row>
    <row r="61575" spans="4:5">
      <c r="D61575" s="122"/>
      <c r="E61575" s="122"/>
    </row>
    <row r="61576" spans="4:5">
      <c r="D61576" s="122"/>
      <c r="E61576" s="122"/>
    </row>
    <row r="61577" spans="4:5">
      <c r="D61577" s="122"/>
      <c r="E61577" s="122"/>
    </row>
    <row r="61578" spans="4:5">
      <c r="D61578" s="122"/>
      <c r="E61578" s="122"/>
    </row>
    <row r="61579" spans="4:5">
      <c r="D61579" s="122"/>
      <c r="E61579" s="122"/>
    </row>
    <row r="61580" spans="4:5">
      <c r="D61580" s="122"/>
      <c r="E61580" s="122"/>
    </row>
    <row r="61581" spans="4:5">
      <c r="D61581" s="122"/>
      <c r="E61581" s="122"/>
    </row>
    <row r="61582" spans="4:5">
      <c r="D61582" s="122"/>
      <c r="E61582" s="122"/>
    </row>
    <row r="61583" spans="4:5">
      <c r="D61583" s="122"/>
      <c r="E61583" s="122"/>
    </row>
    <row r="61584" spans="4:5">
      <c r="D61584" s="122"/>
      <c r="E61584" s="122"/>
    </row>
    <row r="61585" spans="4:5">
      <c r="D61585" s="122"/>
      <c r="E61585" s="122"/>
    </row>
    <row r="61586" spans="4:5">
      <c r="D61586" s="122"/>
      <c r="E61586" s="122"/>
    </row>
    <row r="61587" spans="4:5">
      <c r="D61587" s="122"/>
      <c r="E61587" s="122"/>
    </row>
    <row r="61588" spans="4:5">
      <c r="D61588" s="122"/>
      <c r="E61588" s="122"/>
    </row>
    <row r="61589" spans="4:5">
      <c r="D61589" s="122"/>
      <c r="E61589" s="122"/>
    </row>
    <row r="61590" spans="4:5">
      <c r="D61590" s="122"/>
      <c r="E61590" s="122"/>
    </row>
    <row r="61591" spans="4:5">
      <c r="D61591" s="122"/>
      <c r="E61591" s="122"/>
    </row>
    <row r="61592" spans="4:5">
      <c r="D61592" s="122"/>
      <c r="E61592" s="122"/>
    </row>
    <row r="61593" spans="4:5">
      <c r="D61593" s="122"/>
      <c r="E61593" s="122"/>
    </row>
    <row r="61594" spans="4:5">
      <c r="D61594" s="122"/>
      <c r="E61594" s="122"/>
    </row>
    <row r="61595" spans="4:5">
      <c r="D61595" s="122"/>
      <c r="E61595" s="122"/>
    </row>
    <row r="61596" spans="4:5">
      <c r="D61596" s="122"/>
      <c r="E61596" s="122"/>
    </row>
    <row r="61597" spans="4:5">
      <c r="D61597" s="122"/>
      <c r="E61597" s="122"/>
    </row>
    <row r="61598" spans="4:5">
      <c r="D61598" s="122"/>
      <c r="E61598" s="122"/>
    </row>
    <row r="61599" spans="4:5">
      <c r="D61599" s="122"/>
      <c r="E61599" s="122"/>
    </row>
    <row r="61600" spans="4:5">
      <c r="D61600" s="122"/>
      <c r="E61600" s="122"/>
    </row>
    <row r="61601" spans="4:5">
      <c r="D61601" s="122"/>
      <c r="E61601" s="122"/>
    </row>
    <row r="61602" spans="4:5">
      <c r="D61602" s="122"/>
      <c r="E61602" s="122"/>
    </row>
    <row r="61603" spans="4:5">
      <c r="D61603" s="122"/>
      <c r="E61603" s="122"/>
    </row>
    <row r="61604" spans="4:5">
      <c r="D61604" s="122"/>
      <c r="E61604" s="122"/>
    </row>
    <row r="61605" spans="4:5">
      <c r="D61605" s="122"/>
      <c r="E61605" s="122"/>
    </row>
    <row r="61606" spans="4:5">
      <c r="D61606" s="122"/>
      <c r="E61606" s="122"/>
    </row>
    <row r="61607" spans="4:5">
      <c r="D61607" s="122"/>
      <c r="E61607" s="122"/>
    </row>
    <row r="61608" spans="4:5">
      <c r="D61608" s="122"/>
      <c r="E61608" s="122"/>
    </row>
    <row r="61609" spans="4:5">
      <c r="D61609" s="122"/>
      <c r="E61609" s="122"/>
    </row>
    <row r="61610" spans="4:5">
      <c r="D61610" s="122"/>
      <c r="E61610" s="122"/>
    </row>
    <row r="61611" spans="4:5">
      <c r="D61611" s="122"/>
      <c r="E61611" s="122"/>
    </row>
    <row r="61612" spans="4:5">
      <c r="D61612" s="122"/>
      <c r="E61612" s="122"/>
    </row>
    <row r="61613" spans="4:5">
      <c r="D61613" s="122"/>
      <c r="E61613" s="122"/>
    </row>
    <row r="61614" spans="4:5">
      <c r="D61614" s="122"/>
      <c r="E61614" s="122"/>
    </row>
    <row r="61615" spans="4:5">
      <c r="D61615" s="122"/>
      <c r="E61615" s="122"/>
    </row>
    <row r="61616" spans="4:5">
      <c r="D61616" s="122"/>
      <c r="E61616" s="122"/>
    </row>
    <row r="61617" spans="4:5">
      <c r="D61617" s="122"/>
      <c r="E61617" s="122"/>
    </row>
    <row r="61618" spans="4:5">
      <c r="D61618" s="122"/>
      <c r="E61618" s="122"/>
    </row>
    <row r="61619" spans="4:5">
      <c r="D61619" s="122"/>
      <c r="E61619" s="122"/>
    </row>
    <row r="61620" spans="4:5">
      <c r="D61620" s="122"/>
      <c r="E61620" s="122"/>
    </row>
    <row r="61621" spans="4:5">
      <c r="D61621" s="122"/>
      <c r="E61621" s="122"/>
    </row>
    <row r="61622" spans="4:5">
      <c r="D61622" s="122"/>
      <c r="E61622" s="122"/>
    </row>
    <row r="61623" spans="4:5">
      <c r="D61623" s="122"/>
      <c r="E61623" s="122"/>
    </row>
    <row r="61624" spans="4:5">
      <c r="D61624" s="122"/>
      <c r="E61624" s="122"/>
    </row>
    <row r="61625" spans="4:5">
      <c r="D61625" s="122"/>
      <c r="E61625" s="122"/>
    </row>
    <row r="61626" spans="4:5">
      <c r="D61626" s="122"/>
      <c r="E61626" s="122"/>
    </row>
    <row r="61627" spans="4:5">
      <c r="D61627" s="122"/>
      <c r="E61627" s="122"/>
    </row>
    <row r="61628" spans="4:5">
      <c r="D61628" s="122"/>
      <c r="E61628" s="122"/>
    </row>
    <row r="61629" spans="4:5">
      <c r="D61629" s="122"/>
      <c r="E61629" s="122"/>
    </row>
    <row r="61630" spans="4:5">
      <c r="D61630" s="122"/>
      <c r="E61630" s="122"/>
    </row>
    <row r="61631" spans="4:5">
      <c r="D61631" s="122"/>
      <c r="E61631" s="122"/>
    </row>
    <row r="61632" spans="4:5">
      <c r="D61632" s="122"/>
      <c r="E61632" s="122"/>
    </row>
    <row r="61633" spans="4:5">
      <c r="D61633" s="122"/>
      <c r="E61633" s="122"/>
    </row>
    <row r="61634" spans="4:5">
      <c r="D61634" s="122"/>
      <c r="E61634" s="122"/>
    </row>
    <row r="61635" spans="4:5">
      <c r="D61635" s="122"/>
      <c r="E61635" s="122"/>
    </row>
    <row r="61636" spans="4:5">
      <c r="D61636" s="122"/>
      <c r="E61636" s="122"/>
    </row>
    <row r="61637" spans="4:5">
      <c r="D61637" s="122"/>
      <c r="E61637" s="122"/>
    </row>
    <row r="61638" spans="4:5">
      <c r="D61638" s="122"/>
      <c r="E61638" s="122"/>
    </row>
    <row r="61639" spans="4:5">
      <c r="D61639" s="122"/>
      <c r="E61639" s="122"/>
    </row>
    <row r="61640" spans="4:5">
      <c r="D61640" s="122"/>
      <c r="E61640" s="122"/>
    </row>
    <row r="61641" spans="4:5">
      <c r="D61641" s="122"/>
      <c r="E61641" s="122"/>
    </row>
    <row r="61642" spans="4:5">
      <c r="D61642" s="122"/>
      <c r="E61642" s="122"/>
    </row>
    <row r="61643" spans="4:5">
      <c r="D61643" s="122"/>
      <c r="E61643" s="122"/>
    </row>
    <row r="61644" spans="4:5">
      <c r="D61644" s="122"/>
      <c r="E61644" s="122"/>
    </row>
    <row r="61645" spans="4:5">
      <c r="D61645" s="122"/>
      <c r="E61645" s="122"/>
    </row>
    <row r="61646" spans="4:5">
      <c r="D61646" s="122"/>
      <c r="E61646" s="122"/>
    </row>
    <row r="61647" spans="4:5">
      <c r="D61647" s="122"/>
      <c r="E61647" s="122"/>
    </row>
    <row r="61648" spans="4:5">
      <c r="D61648" s="122"/>
      <c r="E61648" s="122"/>
    </row>
    <row r="61649" spans="4:5">
      <c r="D61649" s="122"/>
      <c r="E61649" s="122"/>
    </row>
    <row r="61650" spans="4:5">
      <c r="D61650" s="122"/>
      <c r="E61650" s="122"/>
    </row>
    <row r="61651" spans="4:5">
      <c r="D61651" s="122"/>
      <c r="E61651" s="122"/>
    </row>
    <row r="61652" spans="4:5">
      <c r="D61652" s="122"/>
      <c r="E61652" s="122"/>
    </row>
    <row r="61653" spans="4:5">
      <c r="D61653" s="122"/>
      <c r="E61653" s="122"/>
    </row>
    <row r="61654" spans="4:5">
      <c r="D61654" s="122"/>
      <c r="E61654" s="122"/>
    </row>
    <row r="61655" spans="4:5">
      <c r="D61655" s="122"/>
      <c r="E61655" s="122"/>
    </row>
    <row r="61656" spans="4:5">
      <c r="D61656" s="122"/>
      <c r="E61656" s="122"/>
    </row>
    <row r="61657" spans="4:5">
      <c r="D61657" s="122"/>
      <c r="E61657" s="122"/>
    </row>
    <row r="61658" spans="4:5">
      <c r="D61658" s="122"/>
      <c r="E61658" s="122"/>
    </row>
    <row r="61659" spans="4:5">
      <c r="D61659" s="122"/>
      <c r="E61659" s="122"/>
    </row>
    <row r="61660" spans="4:5">
      <c r="D61660" s="122"/>
      <c r="E61660" s="122"/>
    </row>
    <row r="61661" spans="4:5">
      <c r="D61661" s="122"/>
      <c r="E61661" s="122"/>
    </row>
    <row r="61662" spans="4:5">
      <c r="D61662" s="122"/>
      <c r="E61662" s="122"/>
    </row>
    <row r="61663" spans="4:5">
      <c r="D61663" s="122"/>
      <c r="E61663" s="122"/>
    </row>
    <row r="61664" spans="4:5">
      <c r="D61664" s="122"/>
      <c r="E61664" s="122"/>
    </row>
    <row r="61665" spans="4:5">
      <c r="D61665" s="122"/>
      <c r="E61665" s="122"/>
    </row>
    <row r="61666" spans="4:5">
      <c r="D61666" s="122"/>
      <c r="E61666" s="122"/>
    </row>
    <row r="61667" spans="4:5">
      <c r="D61667" s="122"/>
      <c r="E61667" s="122"/>
    </row>
    <row r="61668" spans="4:5">
      <c r="D61668" s="122"/>
      <c r="E61668" s="122"/>
    </row>
    <row r="61669" spans="4:5">
      <c r="D61669" s="122"/>
      <c r="E61669" s="122"/>
    </row>
    <row r="61670" spans="4:5">
      <c r="D61670" s="122"/>
      <c r="E61670" s="122"/>
    </row>
    <row r="61671" spans="4:5">
      <c r="D61671" s="122"/>
      <c r="E61671" s="122"/>
    </row>
    <row r="61672" spans="4:5">
      <c r="D61672" s="122"/>
      <c r="E61672" s="122"/>
    </row>
    <row r="61673" spans="4:5">
      <c r="D61673" s="122"/>
      <c r="E61673" s="122"/>
    </row>
    <row r="61674" spans="4:5">
      <c r="D61674" s="122"/>
      <c r="E61674" s="122"/>
    </row>
    <row r="61675" spans="4:5">
      <c r="D61675" s="122"/>
      <c r="E61675" s="122"/>
    </row>
    <row r="61676" spans="4:5">
      <c r="D61676" s="122"/>
      <c r="E61676" s="122"/>
    </row>
    <row r="61677" spans="4:5">
      <c r="D61677" s="122"/>
      <c r="E61677" s="122"/>
    </row>
    <row r="61678" spans="4:5">
      <c r="D61678" s="122"/>
      <c r="E61678" s="122"/>
    </row>
    <row r="61679" spans="4:5">
      <c r="D61679" s="122"/>
      <c r="E61679" s="122"/>
    </row>
    <row r="61680" spans="4:5">
      <c r="D61680" s="122"/>
      <c r="E61680" s="122"/>
    </row>
    <row r="61681" spans="4:5">
      <c r="D61681" s="122"/>
      <c r="E61681" s="122"/>
    </row>
    <row r="61682" spans="4:5">
      <c r="D61682" s="122"/>
      <c r="E61682" s="122"/>
    </row>
    <row r="61683" spans="4:5">
      <c r="D61683" s="122"/>
      <c r="E61683" s="122"/>
    </row>
    <row r="61684" spans="4:5">
      <c r="D61684" s="122"/>
      <c r="E61684" s="122"/>
    </row>
    <row r="61685" spans="4:5">
      <c r="D61685" s="122"/>
      <c r="E61685" s="122"/>
    </row>
    <row r="61686" spans="4:5">
      <c r="D61686" s="122"/>
      <c r="E61686" s="122"/>
    </row>
    <row r="61687" spans="4:5">
      <c r="D61687" s="122"/>
      <c r="E61687" s="122"/>
    </row>
    <row r="61688" spans="4:5">
      <c r="D61688" s="122"/>
      <c r="E61688" s="122"/>
    </row>
    <row r="61689" spans="4:5">
      <c r="D61689" s="122"/>
      <c r="E61689" s="122"/>
    </row>
    <row r="61690" spans="4:5">
      <c r="D61690" s="122"/>
      <c r="E61690" s="122"/>
    </row>
    <row r="61691" spans="4:5">
      <c r="D61691" s="122"/>
      <c r="E61691" s="122"/>
    </row>
    <row r="61692" spans="4:5">
      <c r="D61692" s="122"/>
      <c r="E61692" s="122"/>
    </row>
    <row r="61693" spans="4:5">
      <c r="D61693" s="122"/>
      <c r="E61693" s="122"/>
    </row>
    <row r="61694" spans="4:5">
      <c r="D61694" s="122"/>
      <c r="E61694" s="122"/>
    </row>
    <row r="61695" spans="4:5">
      <c r="D61695" s="122"/>
      <c r="E61695" s="122"/>
    </row>
    <row r="61696" spans="4:5">
      <c r="D61696" s="122"/>
      <c r="E61696" s="122"/>
    </row>
    <row r="61697" spans="4:5">
      <c r="D61697" s="122"/>
      <c r="E61697" s="122"/>
    </row>
    <row r="61698" spans="4:5">
      <c r="D61698" s="122"/>
      <c r="E61698" s="122"/>
    </row>
    <row r="61699" spans="4:5">
      <c r="D61699" s="122"/>
      <c r="E61699" s="122"/>
    </row>
    <row r="61700" spans="4:5">
      <c r="D61700" s="122"/>
      <c r="E61700" s="122"/>
    </row>
    <row r="61701" spans="4:5">
      <c r="D61701" s="122"/>
      <c r="E61701" s="122"/>
    </row>
    <row r="61702" spans="4:5">
      <c r="D61702" s="122"/>
      <c r="E61702" s="122"/>
    </row>
    <row r="61703" spans="4:5">
      <c r="D61703" s="122"/>
      <c r="E61703" s="122"/>
    </row>
    <row r="61704" spans="4:5">
      <c r="D61704" s="122"/>
      <c r="E61704" s="122"/>
    </row>
    <row r="61705" spans="4:5">
      <c r="D61705" s="122"/>
      <c r="E61705" s="122"/>
    </row>
    <row r="61706" spans="4:5">
      <c r="D61706" s="122"/>
      <c r="E61706" s="122"/>
    </row>
    <row r="61707" spans="4:5">
      <c r="D61707" s="122"/>
      <c r="E61707" s="122"/>
    </row>
    <row r="61708" spans="4:5">
      <c r="D61708" s="122"/>
      <c r="E61708" s="122"/>
    </row>
    <row r="61709" spans="4:5">
      <c r="D61709" s="122"/>
      <c r="E61709" s="122"/>
    </row>
    <row r="61710" spans="4:5">
      <c r="D61710" s="122"/>
      <c r="E61710" s="122"/>
    </row>
    <row r="61711" spans="4:5">
      <c r="D61711" s="122"/>
      <c r="E61711" s="122"/>
    </row>
    <row r="61712" spans="4:5">
      <c r="D61712" s="122"/>
      <c r="E61712" s="122"/>
    </row>
    <row r="61713" spans="4:5">
      <c r="D61713" s="122"/>
      <c r="E61713" s="122"/>
    </row>
    <row r="61714" spans="4:5">
      <c r="D61714" s="122"/>
      <c r="E61714" s="122"/>
    </row>
    <row r="61715" spans="4:5">
      <c r="D61715" s="122"/>
      <c r="E61715" s="122"/>
    </row>
    <row r="61716" spans="4:5">
      <c r="D61716" s="122"/>
      <c r="E61716" s="122"/>
    </row>
    <row r="61717" spans="4:5">
      <c r="D61717" s="122"/>
      <c r="E61717" s="122"/>
    </row>
    <row r="61718" spans="4:5">
      <c r="D61718" s="122"/>
      <c r="E61718" s="122"/>
    </row>
    <row r="61719" spans="4:5">
      <c r="D61719" s="122"/>
      <c r="E61719" s="122"/>
    </row>
    <row r="61720" spans="4:5">
      <c r="D61720" s="122"/>
      <c r="E61720" s="122"/>
    </row>
    <row r="61721" spans="4:5">
      <c r="D61721" s="122"/>
      <c r="E61721" s="122"/>
    </row>
    <row r="61722" spans="4:5">
      <c r="D61722" s="122"/>
      <c r="E61722" s="122"/>
    </row>
    <row r="61723" spans="4:5">
      <c r="D61723" s="122"/>
      <c r="E61723" s="122"/>
    </row>
    <row r="61724" spans="4:5">
      <c r="D61724" s="122"/>
      <c r="E61724" s="122"/>
    </row>
    <row r="61725" spans="4:5">
      <c r="D61725" s="122"/>
      <c r="E61725" s="122"/>
    </row>
    <row r="61726" spans="4:5">
      <c r="D61726" s="122"/>
      <c r="E61726" s="122"/>
    </row>
    <row r="61727" spans="4:5">
      <c r="D61727" s="122"/>
      <c r="E61727" s="122"/>
    </row>
    <row r="61728" spans="4:5">
      <c r="D61728" s="122"/>
      <c r="E61728" s="122"/>
    </row>
    <row r="61729" spans="4:5">
      <c r="D61729" s="122"/>
      <c r="E61729" s="122"/>
    </row>
    <row r="61730" spans="4:5">
      <c r="D61730" s="122"/>
      <c r="E61730" s="122"/>
    </row>
    <row r="61731" spans="4:5">
      <c r="D61731" s="122"/>
      <c r="E61731" s="122"/>
    </row>
    <row r="61732" spans="4:5">
      <c r="D61732" s="122"/>
      <c r="E61732" s="122"/>
    </row>
    <row r="61733" spans="4:5">
      <c r="D61733" s="122"/>
      <c r="E61733" s="122"/>
    </row>
    <row r="61734" spans="4:5">
      <c r="D61734" s="122"/>
      <c r="E61734" s="122"/>
    </row>
    <row r="61735" spans="4:5">
      <c r="D61735" s="122"/>
      <c r="E61735" s="122"/>
    </row>
    <row r="61736" spans="4:5">
      <c r="D61736" s="122"/>
      <c r="E61736" s="122"/>
    </row>
    <row r="61737" spans="4:5">
      <c r="D61737" s="122"/>
      <c r="E61737" s="122"/>
    </row>
    <row r="61738" spans="4:5">
      <c r="D61738" s="122"/>
      <c r="E61738" s="122"/>
    </row>
    <row r="61739" spans="4:5">
      <c r="D61739" s="122"/>
      <c r="E61739" s="122"/>
    </row>
    <row r="61740" spans="4:5">
      <c r="D61740" s="122"/>
      <c r="E61740" s="122"/>
    </row>
    <row r="61741" spans="4:5">
      <c r="D61741" s="122"/>
      <c r="E61741" s="122"/>
    </row>
    <row r="61742" spans="4:5">
      <c r="D61742" s="122"/>
      <c r="E61742" s="122"/>
    </row>
    <row r="61743" spans="4:5">
      <c r="D61743" s="122"/>
      <c r="E61743" s="122"/>
    </row>
    <row r="61744" spans="4:5">
      <c r="D61744" s="122"/>
      <c r="E61744" s="122"/>
    </row>
    <row r="61745" spans="4:5">
      <c r="D61745" s="122"/>
      <c r="E61745" s="122"/>
    </row>
    <row r="61746" spans="4:5">
      <c r="D61746" s="122"/>
      <c r="E61746" s="122"/>
    </row>
    <row r="61747" spans="4:5">
      <c r="D61747" s="122"/>
      <c r="E61747" s="122"/>
    </row>
    <row r="61748" spans="4:5">
      <c r="D61748" s="122"/>
      <c r="E61748" s="122"/>
    </row>
    <row r="61749" spans="4:5">
      <c r="D61749" s="122"/>
      <c r="E61749" s="122"/>
    </row>
    <row r="61750" spans="4:5">
      <c r="D61750" s="122"/>
      <c r="E61750" s="122"/>
    </row>
    <row r="61751" spans="4:5">
      <c r="D61751" s="122"/>
      <c r="E61751" s="122"/>
    </row>
    <row r="61752" spans="4:5">
      <c r="D61752" s="122"/>
      <c r="E61752" s="122"/>
    </row>
    <row r="61753" spans="4:5">
      <c r="D61753" s="122"/>
      <c r="E61753" s="122"/>
    </row>
    <row r="61754" spans="4:5">
      <c r="D61754" s="122"/>
      <c r="E61754" s="122"/>
    </row>
    <row r="61755" spans="4:5">
      <c r="D61755" s="122"/>
      <c r="E61755" s="122"/>
    </row>
    <row r="61756" spans="4:5">
      <c r="D61756" s="122"/>
      <c r="E61756" s="122"/>
    </row>
    <row r="61757" spans="4:5">
      <c r="D61757" s="122"/>
      <c r="E61757" s="122"/>
    </row>
    <row r="61758" spans="4:5">
      <c r="D61758" s="122"/>
      <c r="E61758" s="122"/>
    </row>
    <row r="61759" spans="4:5">
      <c r="D61759" s="122"/>
      <c r="E61759" s="122"/>
    </row>
    <row r="61760" spans="4:5">
      <c r="D61760" s="122"/>
      <c r="E61760" s="122"/>
    </row>
    <row r="61761" spans="4:5">
      <c r="D61761" s="122"/>
      <c r="E61761" s="122"/>
    </row>
    <row r="61762" spans="4:5">
      <c r="D61762" s="122"/>
      <c r="E61762" s="122"/>
    </row>
    <row r="61763" spans="4:5">
      <c r="D61763" s="122"/>
      <c r="E61763" s="122"/>
    </row>
    <row r="61764" spans="4:5">
      <c r="D61764" s="122"/>
      <c r="E61764" s="122"/>
    </row>
    <row r="61765" spans="4:5">
      <c r="D61765" s="122"/>
      <c r="E61765" s="122"/>
    </row>
    <row r="61766" spans="4:5">
      <c r="D61766" s="122"/>
      <c r="E61766" s="122"/>
    </row>
    <row r="61767" spans="4:5">
      <c r="D61767" s="122"/>
      <c r="E61767" s="122"/>
    </row>
    <row r="61768" spans="4:5">
      <c r="D61768" s="122"/>
      <c r="E61768" s="122"/>
    </row>
    <row r="61769" spans="4:5">
      <c r="D61769" s="122"/>
      <c r="E61769" s="122"/>
    </row>
    <row r="61770" spans="4:5">
      <c r="D61770" s="122"/>
      <c r="E61770" s="122"/>
    </row>
    <row r="61771" spans="4:5">
      <c r="D61771" s="122"/>
      <c r="E61771" s="122"/>
    </row>
    <row r="61772" spans="4:5">
      <c r="D61772" s="122"/>
      <c r="E61772" s="122"/>
    </row>
    <row r="61773" spans="4:5">
      <c r="D61773" s="122"/>
      <c r="E61773" s="122"/>
    </row>
    <row r="61774" spans="4:5">
      <c r="D61774" s="122"/>
      <c r="E61774" s="122"/>
    </row>
    <row r="61775" spans="4:5">
      <c r="D61775" s="122"/>
      <c r="E61775" s="122"/>
    </row>
    <row r="61776" spans="4:5">
      <c r="D61776" s="122"/>
      <c r="E61776" s="122"/>
    </row>
    <row r="61777" spans="4:5">
      <c r="D61777" s="122"/>
      <c r="E61777" s="122"/>
    </row>
    <row r="61778" spans="4:5">
      <c r="D61778" s="122"/>
      <c r="E61778" s="122"/>
    </row>
    <row r="61779" spans="4:5">
      <c r="D61779" s="122"/>
      <c r="E61779" s="122"/>
    </row>
    <row r="61780" spans="4:5">
      <c r="D61780" s="122"/>
      <c r="E61780" s="122"/>
    </row>
    <row r="61781" spans="4:5">
      <c r="D61781" s="122"/>
      <c r="E61781" s="122"/>
    </row>
    <row r="61782" spans="4:5">
      <c r="D61782" s="122"/>
      <c r="E61782" s="122"/>
    </row>
    <row r="61783" spans="4:5">
      <c r="D61783" s="122"/>
      <c r="E61783" s="122"/>
    </row>
    <row r="61784" spans="4:5">
      <c r="D61784" s="122"/>
      <c r="E61784" s="122"/>
    </row>
    <row r="61785" spans="4:5">
      <c r="D61785" s="122"/>
      <c r="E61785" s="122"/>
    </row>
    <row r="61786" spans="4:5">
      <c r="D61786" s="122"/>
      <c r="E61786" s="122"/>
    </row>
    <row r="61787" spans="4:5">
      <c r="D61787" s="122"/>
      <c r="E61787" s="122"/>
    </row>
    <row r="61788" spans="4:5">
      <c r="D61788" s="122"/>
      <c r="E61788" s="122"/>
    </row>
    <row r="61789" spans="4:5">
      <c r="D61789" s="122"/>
      <c r="E61789" s="122"/>
    </row>
    <row r="61790" spans="4:5">
      <c r="D61790" s="122"/>
      <c r="E61790" s="122"/>
    </row>
    <row r="61791" spans="4:5">
      <c r="D61791" s="122"/>
      <c r="E61791" s="122"/>
    </row>
    <row r="61792" spans="4:5">
      <c r="D61792" s="122"/>
      <c r="E61792" s="122"/>
    </row>
    <row r="61793" spans="4:5">
      <c r="D61793" s="122"/>
      <c r="E61793" s="122"/>
    </row>
    <row r="61794" spans="4:5">
      <c r="D61794" s="122"/>
      <c r="E61794" s="122"/>
    </row>
    <row r="61795" spans="4:5">
      <c r="D61795" s="122"/>
      <c r="E61795" s="122"/>
    </row>
    <row r="61796" spans="4:5">
      <c r="D61796" s="122"/>
      <c r="E61796" s="122"/>
    </row>
    <row r="61797" spans="4:5">
      <c r="D61797" s="122"/>
      <c r="E61797" s="122"/>
    </row>
    <row r="61798" spans="4:5">
      <c r="D61798" s="122"/>
      <c r="E61798" s="122"/>
    </row>
    <row r="61799" spans="4:5">
      <c r="D61799" s="122"/>
      <c r="E61799" s="122"/>
    </row>
    <row r="61800" spans="4:5">
      <c r="D61800" s="122"/>
      <c r="E61800" s="122"/>
    </row>
    <row r="61801" spans="4:5">
      <c r="D61801" s="122"/>
      <c r="E61801" s="122"/>
    </row>
    <row r="61802" spans="4:5">
      <c r="D61802" s="122"/>
      <c r="E61802" s="122"/>
    </row>
    <row r="61803" spans="4:5">
      <c r="D61803" s="122"/>
      <c r="E61803" s="122"/>
    </row>
    <row r="61804" spans="4:5">
      <c r="D61804" s="122"/>
      <c r="E61804" s="122"/>
    </row>
    <row r="61805" spans="4:5">
      <c r="D61805" s="122"/>
      <c r="E61805" s="122"/>
    </row>
    <row r="61806" spans="4:5">
      <c r="D61806" s="122"/>
      <c r="E61806" s="122"/>
    </row>
    <row r="61807" spans="4:5">
      <c r="D61807" s="122"/>
      <c r="E61807" s="122"/>
    </row>
    <row r="61808" spans="4:5">
      <c r="D61808" s="122"/>
      <c r="E61808" s="122"/>
    </row>
    <row r="61809" spans="4:5">
      <c r="D61809" s="122"/>
      <c r="E61809" s="122"/>
    </row>
    <row r="61810" spans="4:5">
      <c r="D61810" s="122"/>
      <c r="E61810" s="122"/>
    </row>
    <row r="61811" spans="4:5">
      <c r="D61811" s="122"/>
      <c r="E61811" s="122"/>
    </row>
    <row r="61812" spans="4:5">
      <c r="D61812" s="122"/>
      <c r="E61812" s="122"/>
    </row>
    <row r="61813" spans="4:5">
      <c r="D61813" s="122"/>
      <c r="E61813" s="122"/>
    </row>
    <row r="61814" spans="4:5">
      <c r="D61814" s="122"/>
      <c r="E61814" s="122"/>
    </row>
    <row r="61815" spans="4:5">
      <c r="D61815" s="122"/>
      <c r="E61815" s="122"/>
    </row>
    <row r="61816" spans="4:5">
      <c r="D61816" s="122"/>
      <c r="E61816" s="122"/>
    </row>
    <row r="61817" spans="4:5">
      <c r="D61817" s="122"/>
      <c r="E61817" s="122"/>
    </row>
    <row r="61818" spans="4:5">
      <c r="D61818" s="122"/>
      <c r="E61818" s="122"/>
    </row>
    <row r="61819" spans="4:5">
      <c r="D61819" s="122"/>
      <c r="E61819" s="122"/>
    </row>
    <row r="61820" spans="4:5">
      <c r="D61820" s="122"/>
      <c r="E61820" s="122"/>
    </row>
    <row r="61821" spans="4:5">
      <c r="D61821" s="122"/>
      <c r="E61821" s="122"/>
    </row>
    <row r="61822" spans="4:5">
      <c r="D61822" s="122"/>
      <c r="E61822" s="122"/>
    </row>
    <row r="61823" spans="4:5">
      <c r="D61823" s="122"/>
      <c r="E61823" s="122"/>
    </row>
    <row r="61824" spans="4:5">
      <c r="D61824" s="122"/>
      <c r="E61824" s="122"/>
    </row>
    <row r="61825" spans="4:5">
      <c r="D61825" s="122"/>
      <c r="E61825" s="122"/>
    </row>
    <row r="61826" spans="4:5">
      <c r="D61826" s="122"/>
      <c r="E61826" s="122"/>
    </row>
    <row r="61827" spans="4:5">
      <c r="D61827" s="122"/>
      <c r="E61827" s="122"/>
    </row>
    <row r="61828" spans="4:5">
      <c r="D61828" s="122"/>
      <c r="E61828" s="122"/>
    </row>
    <row r="61829" spans="4:5">
      <c r="D61829" s="122"/>
      <c r="E61829" s="122"/>
    </row>
    <row r="61830" spans="4:5">
      <c r="D61830" s="122"/>
      <c r="E61830" s="122"/>
    </row>
    <row r="61831" spans="4:5">
      <c r="D61831" s="122"/>
      <c r="E61831" s="122"/>
    </row>
    <row r="61832" spans="4:5">
      <c r="D61832" s="122"/>
      <c r="E61832" s="122"/>
    </row>
    <row r="61833" spans="4:5">
      <c r="D61833" s="122"/>
      <c r="E61833" s="122"/>
    </row>
    <row r="61834" spans="4:5">
      <c r="D61834" s="122"/>
      <c r="E61834" s="122"/>
    </row>
    <row r="61835" spans="4:5">
      <c r="D61835" s="122"/>
      <c r="E61835" s="122"/>
    </row>
    <row r="61836" spans="4:5">
      <c r="D61836" s="122"/>
      <c r="E61836" s="122"/>
    </row>
    <row r="61837" spans="4:5">
      <c r="D61837" s="122"/>
      <c r="E61837" s="122"/>
    </row>
    <row r="61838" spans="4:5">
      <c r="D61838" s="122"/>
      <c r="E61838" s="122"/>
    </row>
    <row r="61839" spans="4:5">
      <c r="D61839" s="122"/>
      <c r="E61839" s="122"/>
    </row>
    <row r="61840" spans="4:5">
      <c r="D61840" s="122"/>
      <c r="E61840" s="122"/>
    </row>
    <row r="61841" spans="4:5">
      <c r="D61841" s="122"/>
      <c r="E61841" s="122"/>
    </row>
    <row r="61842" spans="4:5">
      <c r="D61842" s="122"/>
      <c r="E61842" s="122"/>
    </row>
    <row r="61843" spans="4:5">
      <c r="D61843" s="122"/>
      <c r="E61843" s="122"/>
    </row>
    <row r="61844" spans="4:5">
      <c r="D61844" s="122"/>
      <c r="E61844" s="122"/>
    </row>
    <row r="61845" spans="4:5">
      <c r="D61845" s="122"/>
      <c r="E61845" s="122"/>
    </row>
    <row r="61846" spans="4:5">
      <c r="D61846" s="122"/>
      <c r="E61846" s="122"/>
    </row>
    <row r="61847" spans="4:5">
      <c r="D61847" s="122"/>
      <c r="E61847" s="122"/>
    </row>
    <row r="61848" spans="4:5">
      <c r="D61848" s="122"/>
      <c r="E61848" s="122"/>
    </row>
    <row r="61849" spans="4:5">
      <c r="D61849" s="122"/>
      <c r="E61849" s="122"/>
    </row>
    <row r="61850" spans="4:5">
      <c r="D61850" s="122"/>
      <c r="E61850" s="122"/>
    </row>
    <row r="61851" spans="4:5">
      <c r="D61851" s="122"/>
      <c r="E61851" s="122"/>
    </row>
    <row r="61852" spans="4:5">
      <c r="D61852" s="122"/>
      <c r="E61852" s="122"/>
    </row>
    <row r="61853" spans="4:5">
      <c r="D61853" s="122"/>
      <c r="E61853" s="122"/>
    </row>
    <row r="61854" spans="4:5">
      <c r="D61854" s="122"/>
      <c r="E61854" s="122"/>
    </row>
    <row r="61855" spans="4:5">
      <c r="D61855" s="122"/>
      <c r="E61855" s="122"/>
    </row>
    <row r="61856" spans="4:5">
      <c r="D61856" s="122"/>
      <c r="E61856" s="122"/>
    </row>
    <row r="61857" spans="4:5">
      <c r="D61857" s="122"/>
      <c r="E61857" s="122"/>
    </row>
    <row r="61858" spans="4:5">
      <c r="D61858" s="122"/>
      <c r="E61858" s="122"/>
    </row>
    <row r="61859" spans="4:5">
      <c r="D61859" s="122"/>
      <c r="E61859" s="122"/>
    </row>
    <row r="61860" spans="4:5">
      <c r="D61860" s="122"/>
      <c r="E61860" s="122"/>
    </row>
    <row r="61861" spans="4:5">
      <c r="D61861" s="122"/>
      <c r="E61861" s="122"/>
    </row>
    <row r="61862" spans="4:5">
      <c r="D61862" s="122"/>
      <c r="E61862" s="122"/>
    </row>
    <row r="61863" spans="4:5">
      <c r="D61863" s="122"/>
      <c r="E61863" s="122"/>
    </row>
    <row r="61864" spans="4:5">
      <c r="D61864" s="122"/>
      <c r="E61864" s="122"/>
    </row>
    <row r="61865" spans="4:5">
      <c r="D61865" s="122"/>
      <c r="E61865" s="122"/>
    </row>
    <row r="61866" spans="4:5">
      <c r="D61866" s="122"/>
      <c r="E61866" s="122"/>
    </row>
    <row r="61867" spans="4:5">
      <c r="D61867" s="122"/>
      <c r="E61867" s="122"/>
    </row>
    <row r="61868" spans="4:5">
      <c r="D61868" s="122"/>
      <c r="E61868" s="122"/>
    </row>
    <row r="61869" spans="4:5">
      <c r="D61869" s="122"/>
      <c r="E61869" s="122"/>
    </row>
    <row r="61870" spans="4:5">
      <c r="D61870" s="122"/>
      <c r="E61870" s="122"/>
    </row>
    <row r="61871" spans="4:5">
      <c r="D61871" s="122"/>
      <c r="E61871" s="122"/>
    </row>
    <row r="61872" spans="4:5">
      <c r="D61872" s="122"/>
      <c r="E61872" s="122"/>
    </row>
    <row r="61873" spans="4:5">
      <c r="D61873" s="122"/>
      <c r="E61873" s="122"/>
    </row>
    <row r="61874" spans="4:5">
      <c r="D61874" s="122"/>
      <c r="E61874" s="122"/>
    </row>
    <row r="61875" spans="4:5">
      <c r="D61875" s="122"/>
      <c r="E61875" s="122"/>
    </row>
    <row r="61876" spans="4:5">
      <c r="D61876" s="122"/>
      <c r="E61876" s="122"/>
    </row>
    <row r="61877" spans="4:5">
      <c r="D61877" s="122"/>
      <c r="E61877" s="122"/>
    </row>
    <row r="61878" spans="4:5">
      <c r="D61878" s="122"/>
      <c r="E61878" s="122"/>
    </row>
    <row r="61879" spans="4:5">
      <c r="D61879" s="122"/>
      <c r="E61879" s="122"/>
    </row>
    <row r="61880" spans="4:5">
      <c r="D61880" s="122"/>
      <c r="E61880" s="122"/>
    </row>
    <row r="61881" spans="4:5">
      <c r="D61881" s="122"/>
      <c r="E61881" s="122"/>
    </row>
    <row r="61882" spans="4:5">
      <c r="D61882" s="122"/>
      <c r="E61882" s="122"/>
    </row>
    <row r="61883" spans="4:5">
      <c r="D61883" s="122"/>
      <c r="E61883" s="122"/>
    </row>
    <row r="61884" spans="4:5">
      <c r="D61884" s="122"/>
      <c r="E61884" s="122"/>
    </row>
    <row r="61885" spans="4:5">
      <c r="D61885" s="122"/>
      <c r="E61885" s="122"/>
    </row>
    <row r="61886" spans="4:5">
      <c r="D61886" s="122"/>
      <c r="E61886" s="122"/>
    </row>
    <row r="61887" spans="4:5">
      <c r="D61887" s="122"/>
      <c r="E61887" s="122"/>
    </row>
    <row r="61888" spans="4:5">
      <c r="D61888" s="122"/>
      <c r="E61888" s="122"/>
    </row>
    <row r="61889" spans="4:5">
      <c r="D61889" s="122"/>
      <c r="E61889" s="122"/>
    </row>
    <row r="61890" spans="4:5">
      <c r="D61890" s="122"/>
      <c r="E61890" s="122"/>
    </row>
    <row r="61891" spans="4:5">
      <c r="D61891" s="122"/>
      <c r="E61891" s="122"/>
    </row>
    <row r="61892" spans="4:5">
      <c r="D61892" s="122"/>
      <c r="E61892" s="122"/>
    </row>
    <row r="61893" spans="4:5">
      <c r="D61893" s="122"/>
      <c r="E61893" s="122"/>
    </row>
    <row r="61894" spans="4:5">
      <c r="D61894" s="122"/>
      <c r="E61894" s="122"/>
    </row>
    <row r="61895" spans="4:5">
      <c r="D61895" s="122"/>
      <c r="E61895" s="122"/>
    </row>
    <row r="61896" spans="4:5">
      <c r="D61896" s="122"/>
      <c r="E61896" s="122"/>
    </row>
    <row r="61897" spans="4:5">
      <c r="D61897" s="122"/>
      <c r="E61897" s="122"/>
    </row>
    <row r="61898" spans="4:5">
      <c r="D61898" s="122"/>
      <c r="E61898" s="122"/>
    </row>
    <row r="61899" spans="4:5">
      <c r="D61899" s="122"/>
      <c r="E61899" s="122"/>
    </row>
    <row r="61900" spans="4:5">
      <c r="D61900" s="122"/>
      <c r="E61900" s="122"/>
    </row>
    <row r="61901" spans="4:5">
      <c r="D61901" s="122"/>
      <c r="E61901" s="122"/>
    </row>
    <row r="61902" spans="4:5">
      <c r="D61902" s="122"/>
      <c r="E61902" s="122"/>
    </row>
    <row r="61903" spans="4:5">
      <c r="D61903" s="122"/>
      <c r="E61903" s="122"/>
    </row>
    <row r="61904" spans="4:5">
      <c r="D61904" s="122"/>
      <c r="E61904" s="122"/>
    </row>
    <row r="61905" spans="4:5">
      <c r="D61905" s="122"/>
      <c r="E61905" s="122"/>
    </row>
    <row r="61906" spans="4:5">
      <c r="D61906" s="122"/>
      <c r="E61906" s="122"/>
    </row>
    <row r="61907" spans="4:5">
      <c r="D61907" s="122"/>
      <c r="E61907" s="122"/>
    </row>
    <row r="61908" spans="4:5">
      <c r="D61908" s="122"/>
      <c r="E61908" s="122"/>
    </row>
    <row r="61909" spans="4:5">
      <c r="D61909" s="122"/>
      <c r="E61909" s="122"/>
    </row>
    <row r="61910" spans="4:5">
      <c r="D61910" s="122"/>
      <c r="E61910" s="122"/>
    </row>
    <row r="61911" spans="4:5">
      <c r="D61911" s="122"/>
      <c r="E61911" s="122"/>
    </row>
    <row r="61912" spans="4:5">
      <c r="D61912" s="122"/>
      <c r="E61912" s="122"/>
    </row>
    <row r="61913" spans="4:5">
      <c r="D61913" s="122"/>
      <c r="E61913" s="122"/>
    </row>
    <row r="61914" spans="4:5">
      <c r="D61914" s="122"/>
      <c r="E61914" s="122"/>
    </row>
    <row r="61915" spans="4:5">
      <c r="D61915" s="122"/>
      <c r="E61915" s="122"/>
    </row>
    <row r="61916" spans="4:5">
      <c r="D61916" s="122"/>
      <c r="E61916" s="122"/>
    </row>
    <row r="61917" spans="4:5">
      <c r="D61917" s="122"/>
      <c r="E61917" s="122"/>
    </row>
    <row r="61918" spans="4:5">
      <c r="D61918" s="122"/>
      <c r="E61918" s="122"/>
    </row>
    <row r="61919" spans="4:5">
      <c r="D61919" s="122"/>
      <c r="E61919" s="122"/>
    </row>
    <row r="61920" spans="4:5">
      <c r="D61920" s="122"/>
      <c r="E61920" s="122"/>
    </row>
    <row r="61921" spans="4:5">
      <c r="D61921" s="122"/>
      <c r="E61921" s="122"/>
    </row>
    <row r="61922" spans="4:5">
      <c r="D61922" s="122"/>
      <c r="E61922" s="122"/>
    </row>
    <row r="61923" spans="4:5">
      <c r="D61923" s="122"/>
      <c r="E61923" s="122"/>
    </row>
    <row r="61924" spans="4:5">
      <c r="D61924" s="122"/>
      <c r="E61924" s="122"/>
    </row>
    <row r="61925" spans="4:5">
      <c r="D61925" s="122"/>
      <c r="E61925" s="122"/>
    </row>
    <row r="61926" spans="4:5">
      <c r="D61926" s="122"/>
      <c r="E61926" s="122"/>
    </row>
    <row r="61927" spans="4:5">
      <c r="D61927" s="122"/>
      <c r="E61927" s="122"/>
    </row>
    <row r="61928" spans="4:5">
      <c r="D61928" s="122"/>
      <c r="E61928" s="122"/>
    </row>
    <row r="61929" spans="4:5">
      <c r="D61929" s="122"/>
      <c r="E61929" s="122"/>
    </row>
    <row r="61930" spans="4:5">
      <c r="D61930" s="122"/>
      <c r="E61930" s="122"/>
    </row>
    <row r="61931" spans="4:5">
      <c r="D61931" s="122"/>
      <c r="E61931" s="122"/>
    </row>
    <row r="61932" spans="4:5">
      <c r="D61932" s="122"/>
      <c r="E61932" s="122"/>
    </row>
    <row r="61933" spans="4:5">
      <c r="D61933" s="122"/>
      <c r="E61933" s="122"/>
    </row>
    <row r="61934" spans="4:5">
      <c r="D61934" s="122"/>
      <c r="E61934" s="122"/>
    </row>
    <row r="61935" spans="4:5">
      <c r="D61935" s="122"/>
      <c r="E61935" s="122"/>
    </row>
    <row r="61936" spans="4:5">
      <c r="D61936" s="122"/>
      <c r="E61936" s="122"/>
    </row>
    <row r="61937" spans="4:5">
      <c r="D61937" s="122"/>
      <c r="E61937" s="122"/>
    </row>
    <row r="61938" spans="4:5">
      <c r="D61938" s="122"/>
      <c r="E61938" s="122"/>
    </row>
    <row r="61939" spans="4:5">
      <c r="D61939" s="122"/>
      <c r="E61939" s="122"/>
    </row>
    <row r="61940" spans="4:5">
      <c r="D61940" s="122"/>
      <c r="E61940" s="122"/>
    </row>
    <row r="61941" spans="4:5">
      <c r="D61941" s="122"/>
      <c r="E61941" s="122"/>
    </row>
    <row r="61942" spans="4:5">
      <c r="D61942" s="122"/>
      <c r="E61942" s="122"/>
    </row>
    <row r="61943" spans="4:5">
      <c r="D61943" s="122"/>
      <c r="E61943" s="122"/>
    </row>
    <row r="61944" spans="4:5">
      <c r="D61944" s="122"/>
      <c r="E61944" s="122"/>
    </row>
    <row r="61945" spans="4:5">
      <c r="D61945" s="122"/>
      <c r="E61945" s="122"/>
    </row>
    <row r="61946" spans="4:5">
      <c r="D61946" s="122"/>
      <c r="E61946" s="122"/>
    </row>
    <row r="61947" spans="4:5">
      <c r="D61947" s="122"/>
      <c r="E61947" s="122"/>
    </row>
    <row r="61948" spans="4:5">
      <c r="D61948" s="122"/>
      <c r="E61948" s="122"/>
    </row>
    <row r="61949" spans="4:5">
      <c r="D61949" s="122"/>
      <c r="E61949" s="122"/>
    </row>
    <row r="61950" spans="4:5">
      <c r="D61950" s="122"/>
      <c r="E61950" s="122"/>
    </row>
    <row r="61951" spans="4:5">
      <c r="D61951" s="122"/>
      <c r="E61951" s="122"/>
    </row>
    <row r="61952" spans="4:5">
      <c r="D61952" s="122"/>
      <c r="E61952" s="122"/>
    </row>
    <row r="61953" spans="4:5">
      <c r="D61953" s="122"/>
      <c r="E61953" s="122"/>
    </row>
    <row r="61954" spans="4:5">
      <c r="D61954" s="122"/>
      <c r="E61954" s="122"/>
    </row>
    <row r="61955" spans="4:5">
      <c r="D61955" s="122"/>
      <c r="E61955" s="122"/>
    </row>
    <row r="61956" spans="4:5">
      <c r="D61956" s="122"/>
      <c r="E61956" s="122"/>
    </row>
    <row r="61957" spans="4:5">
      <c r="D61957" s="122"/>
      <c r="E61957" s="122"/>
    </row>
    <row r="61958" spans="4:5">
      <c r="D61958" s="122"/>
      <c r="E61958" s="122"/>
    </row>
    <row r="61959" spans="4:5">
      <c r="D61959" s="122"/>
      <c r="E61959" s="122"/>
    </row>
    <row r="61960" spans="4:5">
      <c r="D61960" s="122"/>
      <c r="E61960" s="122"/>
    </row>
    <row r="61961" spans="4:5">
      <c r="D61961" s="122"/>
      <c r="E61961" s="122"/>
    </row>
    <row r="61962" spans="4:5">
      <c r="D61962" s="122"/>
      <c r="E61962" s="122"/>
    </row>
    <row r="61963" spans="4:5">
      <c r="D61963" s="122"/>
      <c r="E61963" s="122"/>
    </row>
    <row r="61964" spans="4:5">
      <c r="D61964" s="122"/>
      <c r="E61964" s="122"/>
    </row>
    <row r="61965" spans="4:5">
      <c r="D61965" s="122"/>
      <c r="E61965" s="122"/>
    </row>
    <row r="61966" spans="4:5">
      <c r="D61966" s="122"/>
      <c r="E61966" s="122"/>
    </row>
    <row r="61967" spans="4:5">
      <c r="D61967" s="122"/>
      <c r="E61967" s="122"/>
    </row>
    <row r="61968" spans="4:5">
      <c r="D61968" s="122"/>
      <c r="E61968" s="122"/>
    </row>
    <row r="61969" spans="4:5">
      <c r="D61969" s="122"/>
      <c r="E61969" s="122"/>
    </row>
    <row r="61970" spans="4:5">
      <c r="D61970" s="122"/>
      <c r="E61970" s="122"/>
    </row>
    <row r="61971" spans="4:5">
      <c r="D61971" s="122"/>
      <c r="E61971" s="122"/>
    </row>
    <row r="61972" spans="4:5">
      <c r="D61972" s="122"/>
      <c r="E61972" s="122"/>
    </row>
    <row r="61973" spans="4:5">
      <c r="D61973" s="122"/>
      <c r="E61973" s="122"/>
    </row>
    <row r="61974" spans="4:5">
      <c r="D61974" s="122"/>
      <c r="E61974" s="122"/>
    </row>
    <row r="61975" spans="4:5">
      <c r="D61975" s="122"/>
      <c r="E61975" s="122"/>
    </row>
    <row r="61976" spans="4:5">
      <c r="D61976" s="122"/>
      <c r="E61976" s="122"/>
    </row>
    <row r="61977" spans="4:5">
      <c r="D61977" s="122"/>
      <c r="E61977" s="122"/>
    </row>
    <row r="61978" spans="4:5">
      <c r="D61978" s="122"/>
      <c r="E61978" s="122"/>
    </row>
    <row r="61979" spans="4:5">
      <c r="D61979" s="122"/>
      <c r="E61979" s="122"/>
    </row>
    <row r="61980" spans="4:5">
      <c r="D61980" s="122"/>
      <c r="E61980" s="122"/>
    </row>
    <row r="61981" spans="4:5">
      <c r="D61981" s="122"/>
      <c r="E61981" s="122"/>
    </row>
    <row r="61982" spans="4:5">
      <c r="D61982" s="122"/>
      <c r="E61982" s="122"/>
    </row>
    <row r="61983" spans="4:5">
      <c r="D61983" s="122"/>
      <c r="E61983" s="122"/>
    </row>
    <row r="61984" spans="4:5">
      <c r="D61984" s="122"/>
      <c r="E61984" s="122"/>
    </row>
    <row r="61985" spans="4:5">
      <c r="D61985" s="122"/>
      <c r="E61985" s="122"/>
    </row>
    <row r="61986" spans="4:5">
      <c r="D61986" s="122"/>
      <c r="E61986" s="122"/>
    </row>
    <row r="61987" spans="4:5">
      <c r="D61987" s="122"/>
      <c r="E61987" s="122"/>
    </row>
    <row r="61988" spans="4:5">
      <c r="D61988" s="122"/>
      <c r="E61988" s="122"/>
    </row>
    <row r="61989" spans="4:5">
      <c r="D61989" s="122"/>
      <c r="E61989" s="122"/>
    </row>
    <row r="61990" spans="4:5">
      <c r="D61990" s="122"/>
      <c r="E61990" s="122"/>
    </row>
    <row r="61991" spans="4:5">
      <c r="D61991" s="122"/>
      <c r="E61991" s="122"/>
    </row>
    <row r="61992" spans="4:5">
      <c r="D61992" s="122"/>
      <c r="E61992" s="122"/>
    </row>
    <row r="61993" spans="4:5">
      <c r="D61993" s="122"/>
      <c r="E61993" s="122"/>
    </row>
    <row r="61994" spans="4:5">
      <c r="D61994" s="122"/>
      <c r="E61994" s="122"/>
    </row>
    <row r="61995" spans="4:5">
      <c r="D61995" s="122"/>
      <c r="E61995" s="122"/>
    </row>
    <row r="61996" spans="4:5">
      <c r="D61996" s="122"/>
      <c r="E61996" s="122"/>
    </row>
    <row r="61997" spans="4:5">
      <c r="D61997" s="122"/>
      <c r="E61997" s="122"/>
    </row>
    <row r="61998" spans="4:5">
      <c r="D61998" s="122"/>
      <c r="E61998" s="122"/>
    </row>
    <row r="61999" spans="4:5">
      <c r="D61999" s="122"/>
      <c r="E61999" s="122"/>
    </row>
    <row r="62000" spans="4:5">
      <c r="D62000" s="122"/>
      <c r="E62000" s="122"/>
    </row>
    <row r="62001" spans="4:5">
      <c r="D62001" s="122"/>
      <c r="E62001" s="122"/>
    </row>
    <row r="62002" spans="4:5">
      <c r="D62002" s="122"/>
      <c r="E62002" s="122"/>
    </row>
    <row r="62003" spans="4:5">
      <c r="D62003" s="122"/>
      <c r="E62003" s="122"/>
    </row>
    <row r="62004" spans="4:5">
      <c r="D62004" s="122"/>
      <c r="E62004" s="122"/>
    </row>
    <row r="62005" spans="4:5">
      <c r="D62005" s="122"/>
      <c r="E62005" s="122"/>
    </row>
    <row r="62006" spans="4:5">
      <c r="D62006" s="122"/>
      <c r="E62006" s="122"/>
    </row>
    <row r="62007" spans="4:5">
      <c r="D62007" s="122"/>
      <c r="E62007" s="122"/>
    </row>
    <row r="62008" spans="4:5">
      <c r="D62008" s="122"/>
      <c r="E62008" s="122"/>
    </row>
    <row r="62009" spans="4:5">
      <c r="D62009" s="122"/>
      <c r="E62009" s="122"/>
    </row>
    <row r="62010" spans="4:5">
      <c r="D62010" s="122"/>
      <c r="E62010" s="122"/>
    </row>
    <row r="62011" spans="4:5">
      <c r="D62011" s="122"/>
      <c r="E62011" s="122"/>
    </row>
    <row r="62012" spans="4:5">
      <c r="D62012" s="122"/>
      <c r="E62012" s="122"/>
    </row>
    <row r="62013" spans="4:5">
      <c r="D62013" s="122"/>
      <c r="E62013" s="122"/>
    </row>
    <row r="62014" spans="4:5">
      <c r="D62014" s="122"/>
      <c r="E62014" s="122"/>
    </row>
    <row r="62015" spans="4:5">
      <c r="D62015" s="122"/>
      <c r="E62015" s="122"/>
    </row>
    <row r="62016" spans="4:5">
      <c r="D62016" s="122"/>
      <c r="E62016" s="122"/>
    </row>
    <row r="62017" spans="4:5">
      <c r="D62017" s="122"/>
      <c r="E62017" s="122"/>
    </row>
    <row r="62018" spans="4:5">
      <c r="D62018" s="122"/>
      <c r="E62018" s="122"/>
    </row>
    <row r="62019" spans="4:5">
      <c r="D62019" s="122"/>
      <c r="E62019" s="122"/>
    </row>
    <row r="62020" spans="4:5">
      <c r="D62020" s="122"/>
      <c r="E62020" s="122"/>
    </row>
    <row r="62021" spans="4:5">
      <c r="D62021" s="122"/>
      <c r="E62021" s="122"/>
    </row>
    <row r="62022" spans="4:5">
      <c r="D62022" s="122"/>
      <c r="E62022" s="122"/>
    </row>
    <row r="62023" spans="4:5">
      <c r="D62023" s="122"/>
      <c r="E62023" s="122"/>
    </row>
    <row r="62024" spans="4:5">
      <c r="D62024" s="122"/>
      <c r="E62024" s="122"/>
    </row>
    <row r="62025" spans="4:5">
      <c r="D62025" s="122"/>
      <c r="E62025" s="122"/>
    </row>
    <row r="62026" spans="4:5">
      <c r="D62026" s="122"/>
      <c r="E62026" s="122"/>
    </row>
    <row r="62027" spans="4:5">
      <c r="D62027" s="122"/>
      <c r="E62027" s="122"/>
    </row>
    <row r="62028" spans="4:5">
      <c r="D62028" s="122"/>
      <c r="E62028" s="122"/>
    </row>
    <row r="62029" spans="4:5">
      <c r="D62029" s="122"/>
      <c r="E62029" s="122"/>
    </row>
    <row r="62030" spans="4:5">
      <c r="D62030" s="122"/>
      <c r="E62030" s="122"/>
    </row>
    <row r="62031" spans="4:5">
      <c r="D62031" s="122"/>
      <c r="E62031" s="122"/>
    </row>
    <row r="62032" spans="4:5">
      <c r="D62032" s="122"/>
      <c r="E62032" s="122"/>
    </row>
    <row r="62033" spans="4:5">
      <c r="D62033" s="122"/>
      <c r="E62033" s="122"/>
    </row>
    <row r="62034" spans="4:5">
      <c r="D62034" s="122"/>
      <c r="E62034" s="122"/>
    </row>
    <row r="62035" spans="4:5">
      <c r="D62035" s="122"/>
      <c r="E62035" s="122"/>
    </row>
    <row r="62036" spans="4:5">
      <c r="D62036" s="122"/>
      <c r="E62036" s="122"/>
    </row>
    <row r="62037" spans="4:5">
      <c r="D62037" s="122"/>
      <c r="E62037" s="122"/>
    </row>
    <row r="62038" spans="4:5">
      <c r="D62038" s="122"/>
      <c r="E62038" s="122"/>
    </row>
    <row r="62039" spans="4:5">
      <c r="D62039" s="122"/>
      <c r="E62039" s="122"/>
    </row>
    <row r="62040" spans="4:5">
      <c r="D62040" s="122"/>
      <c r="E62040" s="122"/>
    </row>
    <row r="62041" spans="4:5">
      <c r="D62041" s="122"/>
      <c r="E62041" s="122"/>
    </row>
    <row r="62042" spans="4:5">
      <c r="D62042" s="122"/>
      <c r="E62042" s="122"/>
    </row>
    <row r="62043" spans="4:5">
      <c r="D62043" s="122"/>
      <c r="E62043" s="122"/>
    </row>
    <row r="62044" spans="4:5">
      <c r="D62044" s="122"/>
      <c r="E62044" s="122"/>
    </row>
    <row r="62045" spans="4:5">
      <c r="D62045" s="122"/>
      <c r="E62045" s="122"/>
    </row>
    <row r="62046" spans="4:5">
      <c r="D62046" s="122"/>
      <c r="E62046" s="122"/>
    </row>
    <row r="62047" spans="4:5">
      <c r="D62047" s="122"/>
      <c r="E62047" s="122"/>
    </row>
    <row r="62048" spans="4:5">
      <c r="D62048" s="122"/>
      <c r="E62048" s="122"/>
    </row>
    <row r="62049" spans="4:5">
      <c r="D62049" s="122"/>
      <c r="E62049" s="122"/>
    </row>
    <row r="62050" spans="4:5">
      <c r="D62050" s="122"/>
      <c r="E62050" s="122"/>
    </row>
    <row r="62051" spans="4:5">
      <c r="D62051" s="122"/>
      <c r="E62051" s="122"/>
    </row>
    <row r="62052" spans="4:5">
      <c r="D62052" s="122"/>
      <c r="E62052" s="122"/>
    </row>
    <row r="62053" spans="4:5">
      <c r="D62053" s="122"/>
      <c r="E62053" s="122"/>
    </row>
    <row r="62054" spans="4:5">
      <c r="D62054" s="122"/>
      <c r="E62054" s="122"/>
    </row>
    <row r="62055" spans="4:5">
      <c r="D62055" s="122"/>
      <c r="E62055" s="122"/>
    </row>
    <row r="62056" spans="4:5">
      <c r="D62056" s="122"/>
      <c r="E62056" s="122"/>
    </row>
    <row r="62057" spans="4:5">
      <c r="D62057" s="122"/>
      <c r="E62057" s="122"/>
    </row>
    <row r="62058" spans="4:5">
      <c r="D62058" s="122"/>
      <c r="E62058" s="122"/>
    </row>
    <row r="62059" spans="4:5">
      <c r="D62059" s="122"/>
      <c r="E62059" s="122"/>
    </row>
    <row r="62060" spans="4:5">
      <c r="D62060" s="122"/>
      <c r="E62060" s="122"/>
    </row>
    <row r="62061" spans="4:5">
      <c r="D62061" s="122"/>
      <c r="E62061" s="122"/>
    </row>
    <row r="62062" spans="4:5">
      <c r="D62062" s="122"/>
      <c r="E62062" s="122"/>
    </row>
    <row r="62063" spans="4:5">
      <c r="D62063" s="122"/>
      <c r="E62063" s="122"/>
    </row>
    <row r="62064" spans="4:5">
      <c r="D62064" s="122"/>
      <c r="E62064" s="122"/>
    </row>
    <row r="62065" spans="4:5">
      <c r="D62065" s="122"/>
      <c r="E62065" s="122"/>
    </row>
    <row r="62066" spans="4:5">
      <c r="D62066" s="122"/>
      <c r="E62066" s="122"/>
    </row>
    <row r="62067" spans="4:5">
      <c r="D62067" s="122"/>
      <c r="E62067" s="122"/>
    </row>
    <row r="62068" spans="4:5">
      <c r="D62068" s="122"/>
      <c r="E62068" s="122"/>
    </row>
    <row r="62069" spans="4:5">
      <c r="D62069" s="122"/>
      <c r="E62069" s="122"/>
    </row>
    <row r="62070" spans="4:5">
      <c r="D62070" s="122"/>
      <c r="E62070" s="122"/>
    </row>
    <row r="62071" spans="4:5">
      <c r="D62071" s="122"/>
      <c r="E62071" s="122"/>
    </row>
    <row r="62072" spans="4:5">
      <c r="D62072" s="122"/>
      <c r="E62072" s="122"/>
    </row>
    <row r="62073" spans="4:5">
      <c r="D62073" s="122"/>
      <c r="E62073" s="122"/>
    </row>
    <row r="62074" spans="4:5">
      <c r="D62074" s="122"/>
      <c r="E62074" s="122"/>
    </row>
    <row r="62075" spans="4:5">
      <c r="D62075" s="122"/>
      <c r="E62075" s="122"/>
    </row>
    <row r="62076" spans="4:5">
      <c r="D62076" s="122"/>
      <c r="E62076" s="122"/>
    </row>
    <row r="62077" spans="4:5">
      <c r="D62077" s="122"/>
      <c r="E62077" s="122"/>
    </row>
    <row r="62078" spans="4:5">
      <c r="D62078" s="122"/>
      <c r="E62078" s="122"/>
    </row>
    <row r="62079" spans="4:5">
      <c r="D62079" s="122"/>
      <c r="E62079" s="122"/>
    </row>
    <row r="62080" spans="4:5">
      <c r="D62080" s="122"/>
      <c r="E62080" s="122"/>
    </row>
    <row r="62081" spans="4:5">
      <c r="D62081" s="122"/>
      <c r="E62081" s="122"/>
    </row>
    <row r="62082" spans="4:5">
      <c r="D62082" s="122"/>
      <c r="E62082" s="122"/>
    </row>
    <row r="62083" spans="4:5">
      <c r="D62083" s="122"/>
      <c r="E62083" s="122"/>
    </row>
    <row r="62084" spans="4:5">
      <c r="D62084" s="122"/>
      <c r="E62084" s="122"/>
    </row>
    <row r="62085" spans="4:5">
      <c r="D62085" s="122"/>
      <c r="E62085" s="122"/>
    </row>
    <row r="62086" spans="4:5">
      <c r="D62086" s="122"/>
      <c r="E62086" s="122"/>
    </row>
    <row r="62087" spans="4:5">
      <c r="D62087" s="122"/>
      <c r="E62087" s="122"/>
    </row>
    <row r="62088" spans="4:5">
      <c r="D62088" s="122"/>
      <c r="E62088" s="122"/>
    </row>
    <row r="62089" spans="4:5">
      <c r="D62089" s="122"/>
      <c r="E62089" s="122"/>
    </row>
    <row r="62090" spans="4:5">
      <c r="D62090" s="122"/>
      <c r="E62090" s="122"/>
    </row>
    <row r="62091" spans="4:5">
      <c r="D62091" s="122"/>
      <c r="E62091" s="122"/>
    </row>
    <row r="62092" spans="4:5">
      <c r="D62092" s="122"/>
      <c r="E62092" s="122"/>
    </row>
    <row r="62093" spans="4:5">
      <c r="D62093" s="122"/>
      <c r="E62093" s="122"/>
    </row>
    <row r="62094" spans="4:5">
      <c r="D62094" s="122"/>
      <c r="E62094" s="122"/>
    </row>
    <row r="62095" spans="4:5">
      <c r="D62095" s="122"/>
      <c r="E62095" s="122"/>
    </row>
    <row r="62096" spans="4:5">
      <c r="D62096" s="122"/>
      <c r="E62096" s="122"/>
    </row>
    <row r="62097" spans="4:5">
      <c r="D62097" s="122"/>
      <c r="E62097" s="122"/>
    </row>
    <row r="62098" spans="4:5">
      <c r="D62098" s="122"/>
      <c r="E62098" s="122"/>
    </row>
    <row r="62099" spans="4:5">
      <c r="D62099" s="122"/>
      <c r="E62099" s="122"/>
    </row>
    <row r="62100" spans="4:5">
      <c r="D62100" s="122"/>
      <c r="E62100" s="122"/>
    </row>
    <row r="62101" spans="4:5">
      <c r="D62101" s="122"/>
      <c r="E62101" s="122"/>
    </row>
    <row r="62102" spans="4:5">
      <c r="D62102" s="122"/>
      <c r="E62102" s="122"/>
    </row>
    <row r="62103" spans="4:5">
      <c r="D62103" s="122"/>
      <c r="E62103" s="122"/>
    </row>
    <row r="62104" spans="4:5">
      <c r="D62104" s="122"/>
      <c r="E62104" s="122"/>
    </row>
    <row r="62105" spans="4:5">
      <c r="D62105" s="122"/>
      <c r="E62105" s="122"/>
    </row>
    <row r="62106" spans="4:5">
      <c r="D62106" s="122"/>
      <c r="E62106" s="122"/>
    </row>
    <row r="62107" spans="4:5">
      <c r="D62107" s="122"/>
      <c r="E62107" s="122"/>
    </row>
    <row r="62108" spans="4:5">
      <c r="D62108" s="122"/>
      <c r="E62108" s="122"/>
    </row>
    <row r="62109" spans="4:5">
      <c r="D62109" s="122"/>
      <c r="E62109" s="122"/>
    </row>
    <row r="62110" spans="4:5">
      <c r="D62110" s="122"/>
      <c r="E62110" s="122"/>
    </row>
    <row r="62111" spans="4:5">
      <c r="D62111" s="122"/>
      <c r="E62111" s="122"/>
    </row>
    <row r="62112" spans="4:5">
      <c r="D62112" s="122"/>
      <c r="E62112" s="122"/>
    </row>
    <row r="62113" spans="4:5">
      <c r="D62113" s="122"/>
      <c r="E62113" s="122"/>
    </row>
    <row r="62114" spans="4:5">
      <c r="D62114" s="122"/>
      <c r="E62114" s="122"/>
    </row>
    <row r="62115" spans="4:5">
      <c r="D62115" s="122"/>
      <c r="E62115" s="122"/>
    </row>
    <row r="62116" spans="4:5">
      <c r="D62116" s="122"/>
      <c r="E62116" s="122"/>
    </row>
    <row r="62117" spans="4:5">
      <c r="D62117" s="122"/>
      <c r="E62117" s="122"/>
    </row>
    <row r="62118" spans="4:5">
      <c r="D62118" s="122"/>
      <c r="E62118" s="122"/>
    </row>
    <row r="62119" spans="4:5">
      <c r="D62119" s="122"/>
      <c r="E62119" s="122"/>
    </row>
    <row r="62120" spans="4:5">
      <c r="D62120" s="122"/>
      <c r="E62120" s="122"/>
    </row>
    <row r="62121" spans="4:5">
      <c r="D62121" s="122"/>
      <c r="E62121" s="122"/>
    </row>
    <row r="62122" spans="4:5">
      <c r="D62122" s="122"/>
      <c r="E62122" s="122"/>
    </row>
    <row r="62123" spans="4:5">
      <c r="D62123" s="122"/>
      <c r="E62123" s="122"/>
    </row>
    <row r="62124" spans="4:5">
      <c r="D62124" s="122"/>
      <c r="E62124" s="122"/>
    </row>
    <row r="62125" spans="4:5">
      <c r="D62125" s="122"/>
      <c r="E62125" s="122"/>
    </row>
    <row r="62126" spans="4:5">
      <c r="D62126" s="122"/>
      <c r="E62126" s="122"/>
    </row>
    <row r="62127" spans="4:5">
      <c r="D62127" s="122"/>
      <c r="E62127" s="122"/>
    </row>
    <row r="62128" spans="4:5">
      <c r="D62128" s="122"/>
      <c r="E62128" s="122"/>
    </row>
    <row r="62129" spans="4:5">
      <c r="D62129" s="122"/>
      <c r="E62129" s="122"/>
    </row>
    <row r="62130" spans="4:5">
      <c r="D62130" s="122"/>
      <c r="E62130" s="122"/>
    </row>
    <row r="62131" spans="4:5">
      <c r="D62131" s="122"/>
      <c r="E62131" s="122"/>
    </row>
    <row r="62132" spans="4:5">
      <c r="D62132" s="122"/>
      <c r="E62132" s="122"/>
    </row>
    <row r="62133" spans="4:5">
      <c r="D62133" s="122"/>
      <c r="E62133" s="122"/>
    </row>
    <row r="62134" spans="4:5">
      <c r="D62134" s="122"/>
      <c r="E62134" s="122"/>
    </row>
    <row r="62135" spans="4:5">
      <c r="D62135" s="122"/>
      <c r="E62135" s="122"/>
    </row>
    <row r="62136" spans="4:5">
      <c r="D62136" s="122"/>
      <c r="E62136" s="122"/>
    </row>
    <row r="62137" spans="4:5">
      <c r="D62137" s="122"/>
      <c r="E62137" s="122"/>
    </row>
    <row r="62138" spans="4:5">
      <c r="D62138" s="122"/>
      <c r="E62138" s="122"/>
    </row>
    <row r="62139" spans="4:5">
      <c r="D62139" s="122"/>
      <c r="E62139" s="122"/>
    </row>
    <row r="62140" spans="4:5">
      <c r="D62140" s="122"/>
      <c r="E62140" s="122"/>
    </row>
    <row r="62141" spans="4:5">
      <c r="D62141" s="122"/>
      <c r="E62141" s="122"/>
    </row>
    <row r="62142" spans="4:5">
      <c r="D62142" s="122"/>
      <c r="E62142" s="122"/>
    </row>
    <row r="62143" spans="4:5">
      <c r="D62143" s="122"/>
      <c r="E62143" s="122"/>
    </row>
    <row r="62144" spans="4:5">
      <c r="D62144" s="122"/>
      <c r="E62144" s="122"/>
    </row>
    <row r="62145" spans="4:5">
      <c r="D62145" s="122"/>
      <c r="E62145" s="122"/>
    </row>
    <row r="62146" spans="4:5">
      <c r="D62146" s="122"/>
      <c r="E62146" s="122"/>
    </row>
    <row r="62147" spans="4:5">
      <c r="D62147" s="122"/>
      <c r="E62147" s="122"/>
    </row>
    <row r="62148" spans="4:5">
      <c r="D62148" s="122"/>
      <c r="E62148" s="122"/>
    </row>
    <row r="62149" spans="4:5">
      <c r="D62149" s="122"/>
      <c r="E62149" s="122"/>
    </row>
    <row r="62150" spans="4:5">
      <c r="D62150" s="122"/>
      <c r="E62150" s="122"/>
    </row>
    <row r="62151" spans="4:5">
      <c r="D62151" s="122"/>
      <c r="E62151" s="122"/>
    </row>
    <row r="62152" spans="4:5">
      <c r="D62152" s="122"/>
      <c r="E62152" s="122"/>
    </row>
    <row r="62153" spans="4:5">
      <c r="D62153" s="122"/>
      <c r="E62153" s="122"/>
    </row>
    <row r="62154" spans="4:5">
      <c r="D62154" s="122"/>
      <c r="E62154" s="122"/>
    </row>
    <row r="62155" spans="4:5">
      <c r="D62155" s="122"/>
      <c r="E62155" s="122"/>
    </row>
    <row r="62156" spans="4:5">
      <c r="D62156" s="122"/>
      <c r="E62156" s="122"/>
    </row>
    <row r="62157" spans="4:5">
      <c r="D62157" s="122"/>
      <c r="E62157" s="122"/>
    </row>
    <row r="62158" spans="4:5">
      <c r="D62158" s="122"/>
      <c r="E62158" s="122"/>
    </row>
    <row r="62159" spans="4:5">
      <c r="D62159" s="122"/>
      <c r="E62159" s="122"/>
    </row>
    <row r="62160" spans="4:5">
      <c r="D62160" s="122"/>
      <c r="E62160" s="122"/>
    </row>
    <row r="62161" spans="4:5">
      <c r="D62161" s="122"/>
      <c r="E62161" s="122"/>
    </row>
    <row r="62162" spans="4:5">
      <c r="D62162" s="122"/>
      <c r="E62162" s="122"/>
    </row>
    <row r="62163" spans="4:5">
      <c r="D62163" s="122"/>
      <c r="E62163" s="122"/>
    </row>
    <row r="62164" spans="4:5">
      <c r="D62164" s="122"/>
      <c r="E62164" s="122"/>
    </row>
    <row r="62165" spans="4:5">
      <c r="D62165" s="122"/>
      <c r="E62165" s="122"/>
    </row>
    <row r="62166" spans="4:5">
      <c r="D62166" s="122"/>
      <c r="E62166" s="122"/>
    </row>
    <row r="62167" spans="4:5">
      <c r="D62167" s="122"/>
      <c r="E62167" s="122"/>
    </row>
    <row r="62168" spans="4:5">
      <c r="D62168" s="122"/>
      <c r="E62168" s="122"/>
    </row>
    <row r="62169" spans="4:5">
      <c r="D62169" s="122"/>
      <c r="E62169" s="122"/>
    </row>
    <row r="62170" spans="4:5">
      <c r="D62170" s="122"/>
      <c r="E62170" s="122"/>
    </row>
    <row r="62171" spans="4:5">
      <c r="D62171" s="122"/>
      <c r="E62171" s="122"/>
    </row>
    <row r="62172" spans="4:5">
      <c r="D62172" s="122"/>
      <c r="E62172" s="122"/>
    </row>
    <row r="62173" spans="4:5">
      <c r="D62173" s="122"/>
      <c r="E62173" s="122"/>
    </row>
    <row r="62174" spans="4:5">
      <c r="D62174" s="122"/>
      <c r="E62174" s="122"/>
    </row>
    <row r="62175" spans="4:5">
      <c r="D62175" s="122"/>
      <c r="E62175" s="122"/>
    </row>
    <row r="62176" spans="4:5">
      <c r="D62176" s="122"/>
      <c r="E62176" s="122"/>
    </row>
    <row r="62177" spans="4:5">
      <c r="D62177" s="122"/>
      <c r="E62177" s="122"/>
    </row>
    <row r="62178" spans="4:5">
      <c r="D62178" s="122"/>
      <c r="E62178" s="122"/>
    </row>
    <row r="62179" spans="4:5">
      <c r="D62179" s="122"/>
      <c r="E62179" s="122"/>
    </row>
    <row r="62180" spans="4:5">
      <c r="D62180" s="122"/>
      <c r="E62180" s="122"/>
    </row>
    <row r="62181" spans="4:5">
      <c r="D62181" s="122"/>
      <c r="E62181" s="122"/>
    </row>
    <row r="62182" spans="4:5">
      <c r="D62182" s="122"/>
      <c r="E62182" s="122"/>
    </row>
    <row r="62183" spans="4:5">
      <c r="D62183" s="122"/>
      <c r="E62183" s="122"/>
    </row>
    <row r="62184" spans="4:5">
      <c r="D62184" s="122"/>
      <c r="E62184" s="122"/>
    </row>
    <row r="62185" spans="4:5">
      <c r="D62185" s="122"/>
      <c r="E62185" s="122"/>
    </row>
    <row r="62186" spans="4:5">
      <c r="D62186" s="122"/>
      <c r="E62186" s="122"/>
    </row>
    <row r="62187" spans="4:5">
      <c r="D62187" s="122"/>
      <c r="E62187" s="122"/>
    </row>
    <row r="62188" spans="4:5">
      <c r="D62188" s="122"/>
      <c r="E62188" s="122"/>
    </row>
    <row r="62189" spans="4:5">
      <c r="D62189" s="122"/>
      <c r="E62189" s="122"/>
    </row>
    <row r="62190" spans="4:5">
      <c r="D62190" s="122"/>
      <c r="E62190" s="122"/>
    </row>
    <row r="62191" spans="4:5">
      <c r="D62191" s="122"/>
      <c r="E62191" s="122"/>
    </row>
    <row r="62192" spans="4:5">
      <c r="D62192" s="122"/>
      <c r="E62192" s="122"/>
    </row>
    <row r="62193" spans="4:5">
      <c r="D62193" s="122"/>
      <c r="E62193" s="122"/>
    </row>
    <row r="62194" spans="4:5">
      <c r="D62194" s="122"/>
      <c r="E62194" s="122"/>
    </row>
    <row r="62195" spans="4:5">
      <c r="D62195" s="122"/>
      <c r="E62195" s="122"/>
    </row>
    <row r="62196" spans="4:5">
      <c r="D62196" s="122"/>
      <c r="E62196" s="122"/>
    </row>
    <row r="62197" spans="4:5">
      <c r="D62197" s="122"/>
      <c r="E62197" s="122"/>
    </row>
    <row r="62198" spans="4:5">
      <c r="D62198" s="122"/>
      <c r="E62198" s="122"/>
    </row>
    <row r="62199" spans="4:5">
      <c r="D62199" s="122"/>
      <c r="E62199" s="122"/>
    </row>
    <row r="62200" spans="4:5">
      <c r="D62200" s="122"/>
      <c r="E62200" s="122"/>
    </row>
    <row r="62201" spans="4:5">
      <c r="D62201" s="122"/>
      <c r="E62201" s="122"/>
    </row>
    <row r="62202" spans="4:5">
      <c r="D62202" s="122"/>
      <c r="E62202" s="122"/>
    </row>
    <row r="62203" spans="4:5">
      <c r="D62203" s="122"/>
      <c r="E62203" s="122"/>
    </row>
    <row r="62204" spans="4:5">
      <c r="D62204" s="122"/>
      <c r="E62204" s="122"/>
    </row>
    <row r="62205" spans="4:5">
      <c r="D62205" s="122"/>
      <c r="E62205" s="122"/>
    </row>
    <row r="62206" spans="4:5">
      <c r="D62206" s="122"/>
      <c r="E62206" s="122"/>
    </row>
    <row r="62207" spans="4:5">
      <c r="D62207" s="122"/>
      <c r="E62207" s="122"/>
    </row>
    <row r="62208" spans="4:5">
      <c r="D62208" s="122"/>
      <c r="E62208" s="122"/>
    </row>
    <row r="62209" spans="4:5">
      <c r="D62209" s="122"/>
      <c r="E62209" s="122"/>
    </row>
    <row r="62210" spans="4:5">
      <c r="D62210" s="122"/>
      <c r="E62210" s="122"/>
    </row>
    <row r="62211" spans="4:5">
      <c r="D62211" s="122"/>
      <c r="E62211" s="122"/>
    </row>
    <row r="62212" spans="4:5">
      <c r="D62212" s="122"/>
      <c r="E62212" s="122"/>
    </row>
    <row r="62213" spans="4:5">
      <c r="D62213" s="122"/>
      <c r="E62213" s="122"/>
    </row>
    <row r="62214" spans="4:5">
      <c r="D62214" s="122"/>
      <c r="E62214" s="122"/>
    </row>
    <row r="62215" spans="4:5">
      <c r="D62215" s="122"/>
      <c r="E62215" s="122"/>
    </row>
    <row r="62216" spans="4:5">
      <c r="D62216" s="122"/>
      <c r="E62216" s="122"/>
    </row>
    <row r="62217" spans="4:5">
      <c r="D62217" s="122"/>
      <c r="E62217" s="122"/>
    </row>
    <row r="62218" spans="4:5">
      <c r="D62218" s="122"/>
      <c r="E62218" s="122"/>
    </row>
    <row r="62219" spans="4:5">
      <c r="D62219" s="122"/>
      <c r="E62219" s="122"/>
    </row>
    <row r="62220" spans="4:5">
      <c r="D62220" s="122"/>
      <c r="E62220" s="122"/>
    </row>
    <row r="62221" spans="4:5">
      <c r="D62221" s="122"/>
      <c r="E62221" s="122"/>
    </row>
    <row r="62222" spans="4:5">
      <c r="D62222" s="122"/>
      <c r="E62222" s="122"/>
    </row>
    <row r="62223" spans="4:5">
      <c r="D62223" s="122"/>
      <c r="E62223" s="122"/>
    </row>
    <row r="62224" spans="4:5">
      <c r="D62224" s="122"/>
      <c r="E62224" s="122"/>
    </row>
    <row r="62225" spans="4:5">
      <c r="D62225" s="122"/>
      <c r="E62225" s="122"/>
    </row>
    <row r="62226" spans="4:5">
      <c r="D62226" s="122"/>
      <c r="E62226" s="122"/>
    </row>
    <row r="62227" spans="4:5">
      <c r="D62227" s="122"/>
      <c r="E62227" s="122"/>
    </row>
    <row r="62228" spans="4:5">
      <c r="D62228" s="122"/>
      <c r="E62228" s="122"/>
    </row>
    <row r="62229" spans="4:5">
      <c r="D62229" s="122"/>
      <c r="E62229" s="122"/>
    </row>
    <row r="62230" spans="4:5">
      <c r="D62230" s="122"/>
      <c r="E62230" s="122"/>
    </row>
    <row r="62231" spans="4:5">
      <c r="D62231" s="122"/>
      <c r="E62231" s="122"/>
    </row>
    <row r="62232" spans="4:5">
      <c r="D62232" s="122"/>
      <c r="E62232" s="122"/>
    </row>
    <row r="62233" spans="4:5">
      <c r="D62233" s="122"/>
      <c r="E62233" s="122"/>
    </row>
    <row r="62234" spans="4:5">
      <c r="D62234" s="122"/>
      <c r="E62234" s="122"/>
    </row>
    <row r="62235" spans="4:5">
      <c r="D62235" s="122"/>
      <c r="E62235" s="122"/>
    </row>
    <row r="62236" spans="4:5">
      <c r="D62236" s="122"/>
      <c r="E62236" s="122"/>
    </row>
    <row r="62237" spans="4:5">
      <c r="D62237" s="122"/>
      <c r="E62237" s="122"/>
    </row>
    <row r="62238" spans="4:5">
      <c r="D62238" s="122"/>
      <c r="E62238" s="122"/>
    </row>
    <row r="62239" spans="4:5">
      <c r="D62239" s="122"/>
      <c r="E62239" s="122"/>
    </row>
    <row r="62240" spans="4:5">
      <c r="D62240" s="122"/>
      <c r="E62240" s="122"/>
    </row>
    <row r="62241" spans="4:5">
      <c r="D62241" s="122"/>
      <c r="E62241" s="122"/>
    </row>
    <row r="62242" spans="4:5">
      <c r="D62242" s="122"/>
      <c r="E62242" s="122"/>
    </row>
    <row r="62243" spans="4:5">
      <c r="D62243" s="122"/>
      <c r="E62243" s="122"/>
    </row>
    <row r="62244" spans="4:5">
      <c r="D62244" s="122"/>
      <c r="E62244" s="122"/>
    </row>
    <row r="62245" spans="4:5">
      <c r="D62245" s="122"/>
      <c r="E62245" s="122"/>
    </row>
    <row r="62246" spans="4:5">
      <c r="D62246" s="122"/>
      <c r="E62246" s="122"/>
    </row>
    <row r="62247" spans="4:5">
      <c r="D62247" s="122"/>
      <c r="E62247" s="122"/>
    </row>
    <row r="62248" spans="4:5">
      <c r="D62248" s="122"/>
      <c r="E62248" s="122"/>
    </row>
    <row r="62249" spans="4:5">
      <c r="D62249" s="122"/>
      <c r="E62249" s="122"/>
    </row>
    <row r="62250" spans="4:5">
      <c r="D62250" s="122"/>
      <c r="E62250" s="122"/>
    </row>
    <row r="62251" spans="4:5">
      <c r="D62251" s="122"/>
      <c r="E62251" s="122"/>
    </row>
    <row r="62252" spans="4:5">
      <c r="D62252" s="122"/>
      <c r="E62252" s="122"/>
    </row>
    <row r="62253" spans="4:5">
      <c r="D62253" s="122"/>
      <c r="E62253" s="122"/>
    </row>
    <row r="62254" spans="4:5">
      <c r="D62254" s="122"/>
      <c r="E62254" s="122"/>
    </row>
    <row r="62255" spans="4:5">
      <c r="D62255" s="122"/>
      <c r="E62255" s="122"/>
    </row>
    <row r="62256" spans="4:5">
      <c r="D62256" s="122"/>
      <c r="E62256" s="122"/>
    </row>
    <row r="62257" spans="4:5">
      <c r="D62257" s="122"/>
      <c r="E62257" s="122"/>
    </row>
    <row r="62258" spans="4:5">
      <c r="D62258" s="122"/>
      <c r="E62258" s="122"/>
    </row>
    <row r="62259" spans="4:5">
      <c r="D62259" s="122"/>
      <c r="E62259" s="122"/>
    </row>
    <row r="62260" spans="4:5">
      <c r="D62260" s="122"/>
      <c r="E62260" s="122"/>
    </row>
    <row r="62261" spans="4:5">
      <c r="D62261" s="122"/>
      <c r="E62261" s="122"/>
    </row>
    <row r="62262" spans="4:5">
      <c r="D62262" s="122"/>
      <c r="E62262" s="122"/>
    </row>
    <row r="62263" spans="4:5">
      <c r="D62263" s="122"/>
      <c r="E62263" s="122"/>
    </row>
    <row r="62264" spans="4:5">
      <c r="D62264" s="122"/>
      <c r="E62264" s="122"/>
    </row>
    <row r="62265" spans="4:5">
      <c r="D62265" s="122"/>
      <c r="E62265" s="122"/>
    </row>
    <row r="62266" spans="4:5">
      <c r="D62266" s="122"/>
      <c r="E62266" s="122"/>
    </row>
    <row r="62267" spans="4:5">
      <c r="D62267" s="122"/>
      <c r="E62267" s="122"/>
    </row>
    <row r="62268" spans="4:5">
      <c r="D62268" s="122"/>
      <c r="E62268" s="122"/>
    </row>
    <row r="62269" spans="4:5">
      <c r="D62269" s="122"/>
      <c r="E62269" s="122"/>
    </row>
    <row r="62270" spans="4:5">
      <c r="D62270" s="122"/>
      <c r="E62270" s="122"/>
    </row>
    <row r="62271" spans="4:5">
      <c r="D62271" s="122"/>
      <c r="E62271" s="122"/>
    </row>
    <row r="62272" spans="4:5">
      <c r="D62272" s="122"/>
      <c r="E62272" s="122"/>
    </row>
    <row r="62273" spans="4:5">
      <c r="D62273" s="122"/>
      <c r="E62273" s="122"/>
    </row>
    <row r="62274" spans="4:5">
      <c r="D62274" s="122"/>
      <c r="E62274" s="122"/>
    </row>
    <row r="62275" spans="4:5">
      <c r="D62275" s="122"/>
      <c r="E62275" s="122"/>
    </row>
    <row r="62276" spans="4:5">
      <c r="D62276" s="122"/>
      <c r="E62276" s="122"/>
    </row>
    <row r="62277" spans="4:5">
      <c r="D62277" s="122"/>
      <c r="E62277" s="122"/>
    </row>
    <row r="62278" spans="4:5">
      <c r="D62278" s="122"/>
      <c r="E62278" s="122"/>
    </row>
    <row r="62279" spans="4:5">
      <c r="D62279" s="122"/>
      <c r="E62279" s="122"/>
    </row>
    <row r="62280" spans="4:5">
      <c r="D62280" s="122"/>
      <c r="E62280" s="122"/>
    </row>
    <row r="62281" spans="4:5">
      <c r="D62281" s="122"/>
      <c r="E62281" s="122"/>
    </row>
    <row r="62282" spans="4:5">
      <c r="D62282" s="122"/>
      <c r="E62282" s="122"/>
    </row>
    <row r="62283" spans="4:5">
      <c r="D62283" s="122"/>
      <c r="E62283" s="122"/>
    </row>
    <row r="62284" spans="4:5">
      <c r="D62284" s="122"/>
      <c r="E62284" s="122"/>
    </row>
    <row r="62285" spans="4:5">
      <c r="D62285" s="122"/>
      <c r="E62285" s="122"/>
    </row>
    <row r="62286" spans="4:5">
      <c r="D62286" s="122"/>
      <c r="E62286" s="122"/>
    </row>
    <row r="62287" spans="4:5">
      <c r="D62287" s="122"/>
      <c r="E62287" s="122"/>
    </row>
    <row r="62288" spans="4:5">
      <c r="D62288" s="122"/>
      <c r="E62288" s="122"/>
    </row>
    <row r="62289" spans="4:5">
      <c r="D62289" s="122"/>
      <c r="E62289" s="122"/>
    </row>
    <row r="62290" spans="4:5">
      <c r="D62290" s="122"/>
      <c r="E62290" s="122"/>
    </row>
    <row r="62291" spans="4:5">
      <c r="D62291" s="122"/>
      <c r="E62291" s="122"/>
    </row>
    <row r="62292" spans="4:5">
      <c r="D62292" s="122"/>
      <c r="E62292" s="122"/>
    </row>
    <row r="62293" spans="4:5">
      <c r="D62293" s="122"/>
      <c r="E62293" s="122"/>
    </row>
    <row r="62294" spans="4:5">
      <c r="D62294" s="122"/>
      <c r="E62294" s="122"/>
    </row>
    <row r="62295" spans="4:5">
      <c r="D62295" s="122"/>
      <c r="E62295" s="122"/>
    </row>
    <row r="62296" spans="4:5">
      <c r="D62296" s="122"/>
      <c r="E62296" s="122"/>
    </row>
    <row r="62297" spans="4:5">
      <c r="D62297" s="122"/>
      <c r="E62297" s="122"/>
    </row>
    <row r="62298" spans="4:5">
      <c r="D62298" s="122"/>
      <c r="E62298" s="122"/>
    </row>
    <row r="62299" spans="4:5">
      <c r="D62299" s="122"/>
      <c r="E62299" s="122"/>
    </row>
    <row r="62300" spans="4:5">
      <c r="D62300" s="122"/>
      <c r="E62300" s="122"/>
    </row>
    <row r="62301" spans="4:5">
      <c r="D62301" s="122"/>
      <c r="E62301" s="122"/>
    </row>
    <row r="62302" spans="4:5">
      <c r="D62302" s="122"/>
      <c r="E62302" s="122"/>
    </row>
    <row r="62303" spans="4:5">
      <c r="D62303" s="122"/>
      <c r="E62303" s="122"/>
    </row>
    <row r="62304" spans="4:5">
      <c r="D62304" s="122"/>
      <c r="E62304" s="122"/>
    </row>
    <row r="62305" spans="4:5">
      <c r="D62305" s="122"/>
      <c r="E62305" s="122"/>
    </row>
    <row r="62306" spans="4:5">
      <c r="D62306" s="122"/>
      <c r="E62306" s="122"/>
    </row>
    <row r="62307" spans="4:5">
      <c r="D62307" s="122"/>
      <c r="E62307" s="122"/>
    </row>
    <row r="62308" spans="4:5">
      <c r="D62308" s="122"/>
      <c r="E62308" s="122"/>
    </row>
    <row r="62309" spans="4:5">
      <c r="D62309" s="122"/>
      <c r="E62309" s="122"/>
    </row>
    <row r="62310" spans="4:5">
      <c r="D62310" s="122"/>
      <c r="E62310" s="122"/>
    </row>
    <row r="62311" spans="4:5">
      <c r="D62311" s="122"/>
      <c r="E62311" s="122"/>
    </row>
    <row r="62312" spans="4:5">
      <c r="D62312" s="122"/>
      <c r="E62312" s="122"/>
    </row>
    <row r="62313" spans="4:5">
      <c r="D62313" s="122"/>
      <c r="E62313" s="122"/>
    </row>
    <row r="62314" spans="4:5">
      <c r="D62314" s="122"/>
      <c r="E62314" s="122"/>
    </row>
    <row r="62315" spans="4:5">
      <c r="D62315" s="122"/>
      <c r="E62315" s="122"/>
    </row>
    <row r="62316" spans="4:5">
      <c r="D62316" s="122"/>
      <c r="E62316" s="122"/>
    </row>
    <row r="62317" spans="4:5">
      <c r="D62317" s="122"/>
      <c r="E62317" s="122"/>
    </row>
    <row r="62318" spans="4:5">
      <c r="D62318" s="122"/>
      <c r="E62318" s="122"/>
    </row>
    <row r="62319" spans="4:5">
      <c r="D62319" s="122"/>
      <c r="E62319" s="122"/>
    </row>
    <row r="62320" spans="4:5">
      <c r="D62320" s="122"/>
      <c r="E62320" s="122"/>
    </row>
    <row r="62321" spans="4:5">
      <c r="D62321" s="122"/>
      <c r="E62321" s="122"/>
    </row>
    <row r="62322" spans="4:5">
      <c r="D62322" s="122"/>
      <c r="E62322" s="122"/>
    </row>
    <row r="62323" spans="4:5">
      <c r="D62323" s="122"/>
      <c r="E62323" s="122"/>
    </row>
    <row r="62324" spans="4:5">
      <c r="D62324" s="122"/>
      <c r="E62324" s="122"/>
    </row>
    <row r="62325" spans="4:5">
      <c r="D62325" s="122"/>
      <c r="E62325" s="122"/>
    </row>
    <row r="62326" spans="4:5">
      <c r="D62326" s="122"/>
      <c r="E62326" s="122"/>
    </row>
    <row r="62327" spans="4:5">
      <c r="D62327" s="122"/>
      <c r="E62327" s="122"/>
    </row>
    <row r="62328" spans="4:5">
      <c r="D62328" s="122"/>
      <c r="E62328" s="122"/>
    </row>
    <row r="62329" spans="4:5">
      <c r="D62329" s="122"/>
      <c r="E62329" s="122"/>
    </row>
    <row r="62330" spans="4:5">
      <c r="D62330" s="122"/>
      <c r="E62330" s="122"/>
    </row>
    <row r="62331" spans="4:5">
      <c r="D62331" s="122"/>
      <c r="E62331" s="122"/>
    </row>
    <row r="62332" spans="4:5">
      <c r="D62332" s="122"/>
      <c r="E62332" s="122"/>
    </row>
    <row r="62333" spans="4:5">
      <c r="D62333" s="122"/>
      <c r="E62333" s="122"/>
    </row>
    <row r="62334" spans="4:5">
      <c r="D62334" s="122"/>
      <c r="E62334" s="122"/>
    </row>
    <row r="62335" spans="4:5">
      <c r="D62335" s="122"/>
      <c r="E62335" s="122"/>
    </row>
    <row r="62336" spans="4:5">
      <c r="D62336" s="122"/>
      <c r="E62336" s="122"/>
    </row>
    <row r="62337" spans="4:5">
      <c r="D62337" s="122"/>
      <c r="E62337" s="122"/>
    </row>
    <row r="62338" spans="4:5">
      <c r="D62338" s="122"/>
      <c r="E62338" s="122"/>
    </row>
    <row r="62339" spans="4:5">
      <c r="D62339" s="122"/>
      <c r="E62339" s="122"/>
    </row>
    <row r="62340" spans="4:5">
      <c r="D62340" s="122"/>
      <c r="E62340" s="122"/>
    </row>
    <row r="62341" spans="4:5">
      <c r="D62341" s="122"/>
      <c r="E62341" s="122"/>
    </row>
    <row r="62342" spans="4:5">
      <c r="D62342" s="122"/>
      <c r="E62342" s="122"/>
    </row>
    <row r="62343" spans="4:5">
      <c r="D62343" s="122"/>
      <c r="E62343" s="122"/>
    </row>
    <row r="62344" spans="4:5">
      <c r="D62344" s="122"/>
      <c r="E62344" s="122"/>
    </row>
    <row r="62345" spans="4:5">
      <c r="D62345" s="122"/>
      <c r="E62345" s="122"/>
    </row>
    <row r="62346" spans="4:5">
      <c r="D62346" s="122"/>
      <c r="E62346" s="122"/>
    </row>
    <row r="62347" spans="4:5">
      <c r="D62347" s="122"/>
      <c r="E62347" s="122"/>
    </row>
    <row r="62348" spans="4:5">
      <c r="D62348" s="122"/>
      <c r="E62348" s="122"/>
    </row>
    <row r="62349" spans="4:5">
      <c r="D62349" s="122"/>
      <c r="E62349" s="122"/>
    </row>
    <row r="62350" spans="4:5">
      <c r="D62350" s="122"/>
      <c r="E62350" s="122"/>
    </row>
    <row r="62351" spans="4:5">
      <c r="D62351" s="122"/>
      <c r="E62351" s="122"/>
    </row>
    <row r="62352" spans="4:5">
      <c r="D62352" s="122"/>
      <c r="E62352" s="122"/>
    </row>
    <row r="62353" spans="4:5">
      <c r="D62353" s="122"/>
      <c r="E62353" s="122"/>
    </row>
    <row r="62354" spans="4:5">
      <c r="D62354" s="122"/>
      <c r="E62354" s="122"/>
    </row>
    <row r="62355" spans="4:5">
      <c r="D62355" s="122"/>
      <c r="E62355" s="122"/>
    </row>
    <row r="62356" spans="4:5">
      <c r="D62356" s="122"/>
      <c r="E62356" s="122"/>
    </row>
    <row r="62357" spans="4:5">
      <c r="D62357" s="122"/>
      <c r="E62357" s="122"/>
    </row>
    <row r="62358" spans="4:5">
      <c r="D62358" s="122"/>
      <c r="E62358" s="122"/>
    </row>
    <row r="62359" spans="4:5">
      <c r="D62359" s="122"/>
      <c r="E62359" s="122"/>
    </row>
    <row r="62360" spans="4:5">
      <c r="D62360" s="122"/>
      <c r="E62360" s="122"/>
    </row>
    <row r="62361" spans="4:5">
      <c r="D62361" s="122"/>
      <c r="E62361" s="122"/>
    </row>
    <row r="62362" spans="4:5">
      <c r="D62362" s="122"/>
      <c r="E62362" s="122"/>
    </row>
    <row r="62363" spans="4:5">
      <c r="D62363" s="122"/>
      <c r="E62363" s="122"/>
    </row>
    <row r="62364" spans="4:5">
      <c r="D62364" s="122"/>
      <c r="E62364" s="122"/>
    </row>
    <row r="62365" spans="4:5">
      <c r="D62365" s="122"/>
      <c r="E62365" s="122"/>
    </row>
    <row r="62366" spans="4:5">
      <c r="D62366" s="122"/>
      <c r="E62366" s="122"/>
    </row>
    <row r="62367" spans="4:5">
      <c r="D62367" s="122"/>
      <c r="E62367" s="122"/>
    </row>
    <row r="62368" spans="4:5">
      <c r="D62368" s="122"/>
      <c r="E62368" s="122"/>
    </row>
    <row r="62369" spans="4:5">
      <c r="D62369" s="122"/>
      <c r="E62369" s="122"/>
    </row>
    <row r="62370" spans="4:5">
      <c r="D62370" s="122"/>
      <c r="E62370" s="122"/>
    </row>
    <row r="62371" spans="4:5">
      <c r="D62371" s="122"/>
      <c r="E62371" s="122"/>
    </row>
    <row r="62372" spans="4:5">
      <c r="D62372" s="122"/>
      <c r="E62372" s="122"/>
    </row>
    <row r="62373" spans="4:5">
      <c r="D62373" s="122"/>
      <c r="E62373" s="122"/>
    </row>
    <row r="62374" spans="4:5">
      <c r="D62374" s="122"/>
      <c r="E62374" s="122"/>
    </row>
    <row r="62375" spans="4:5">
      <c r="D62375" s="122"/>
      <c r="E62375" s="122"/>
    </row>
    <row r="62376" spans="4:5">
      <c r="D62376" s="122"/>
      <c r="E62376" s="122"/>
    </row>
    <row r="62377" spans="4:5">
      <c r="D62377" s="122"/>
      <c r="E62377" s="122"/>
    </row>
    <row r="62378" spans="4:5">
      <c r="D62378" s="122"/>
      <c r="E62378" s="122"/>
    </row>
    <row r="62379" spans="4:5">
      <c r="D62379" s="122"/>
      <c r="E62379" s="122"/>
    </row>
    <row r="62380" spans="4:5">
      <c r="D62380" s="122"/>
      <c r="E62380" s="122"/>
    </row>
    <row r="62381" spans="4:5">
      <c r="D62381" s="122"/>
      <c r="E62381" s="122"/>
    </row>
    <row r="62382" spans="4:5">
      <c r="D62382" s="122"/>
      <c r="E62382" s="122"/>
    </row>
    <row r="62383" spans="4:5">
      <c r="D62383" s="122"/>
      <c r="E62383" s="122"/>
    </row>
    <row r="62384" spans="4:5">
      <c r="D62384" s="122"/>
      <c r="E62384" s="122"/>
    </row>
    <row r="62385" spans="4:5">
      <c r="D62385" s="122"/>
      <c r="E62385" s="122"/>
    </row>
    <row r="62386" spans="4:5">
      <c r="D62386" s="122"/>
      <c r="E62386" s="122"/>
    </row>
    <row r="62387" spans="4:5">
      <c r="D62387" s="122"/>
      <c r="E62387" s="122"/>
    </row>
    <row r="62388" spans="4:5">
      <c r="D62388" s="122"/>
      <c r="E62388" s="122"/>
    </row>
    <row r="62389" spans="4:5">
      <c r="D62389" s="122"/>
      <c r="E62389" s="122"/>
    </row>
    <row r="62390" spans="4:5">
      <c r="D62390" s="122"/>
      <c r="E62390" s="122"/>
    </row>
    <row r="62391" spans="4:5">
      <c r="D62391" s="122"/>
      <c r="E62391" s="122"/>
    </row>
    <row r="62392" spans="4:5">
      <c r="D62392" s="122"/>
      <c r="E62392" s="122"/>
    </row>
    <row r="62393" spans="4:5">
      <c r="D62393" s="122"/>
      <c r="E62393" s="122"/>
    </row>
    <row r="62394" spans="4:5">
      <c r="D62394" s="122"/>
      <c r="E62394" s="122"/>
    </row>
    <row r="62395" spans="4:5">
      <c r="D62395" s="122"/>
      <c r="E62395" s="122"/>
    </row>
    <row r="62396" spans="4:5">
      <c r="D62396" s="122"/>
      <c r="E62396" s="122"/>
    </row>
    <row r="62397" spans="4:5">
      <c r="D62397" s="122"/>
      <c r="E62397" s="122"/>
    </row>
    <row r="62398" spans="4:5">
      <c r="D62398" s="122"/>
      <c r="E62398" s="122"/>
    </row>
    <row r="62399" spans="4:5">
      <c r="D62399" s="122"/>
      <c r="E62399" s="122"/>
    </row>
    <row r="62400" spans="4:5">
      <c r="D62400" s="122"/>
      <c r="E62400" s="122"/>
    </row>
    <row r="62401" spans="4:5">
      <c r="D62401" s="122"/>
      <c r="E62401" s="122"/>
    </row>
    <row r="62402" spans="4:5">
      <c r="D62402" s="122"/>
      <c r="E62402" s="122"/>
    </row>
    <row r="62403" spans="4:5">
      <c r="D62403" s="122"/>
      <c r="E62403" s="122"/>
    </row>
    <row r="62404" spans="4:5">
      <c r="D62404" s="122"/>
      <c r="E62404" s="122"/>
    </row>
    <row r="62405" spans="4:5">
      <c r="D62405" s="122"/>
      <c r="E62405" s="122"/>
    </row>
    <row r="62406" spans="4:5">
      <c r="D62406" s="122"/>
      <c r="E62406" s="122"/>
    </row>
    <row r="62407" spans="4:5">
      <c r="D62407" s="122"/>
      <c r="E62407" s="122"/>
    </row>
    <row r="62408" spans="4:5">
      <c r="D62408" s="122"/>
      <c r="E62408" s="122"/>
    </row>
    <row r="62409" spans="4:5">
      <c r="D62409" s="122"/>
      <c r="E62409" s="122"/>
    </row>
    <row r="62410" spans="4:5">
      <c r="D62410" s="122"/>
      <c r="E62410" s="122"/>
    </row>
    <row r="62411" spans="4:5">
      <c r="D62411" s="122"/>
      <c r="E62411" s="122"/>
    </row>
    <row r="62412" spans="4:5">
      <c r="D62412" s="122"/>
      <c r="E62412" s="122"/>
    </row>
    <row r="62413" spans="4:5">
      <c r="D62413" s="122"/>
      <c r="E62413" s="122"/>
    </row>
    <row r="62414" spans="4:5">
      <c r="D62414" s="122"/>
      <c r="E62414" s="122"/>
    </row>
    <row r="62415" spans="4:5">
      <c r="D62415" s="122"/>
      <c r="E62415" s="122"/>
    </row>
    <row r="62416" spans="4:5">
      <c r="D62416" s="122"/>
      <c r="E62416" s="122"/>
    </row>
    <row r="62417" spans="4:5">
      <c r="D62417" s="122"/>
      <c r="E62417" s="122"/>
    </row>
    <row r="62418" spans="4:5">
      <c r="D62418" s="122"/>
      <c r="E62418" s="122"/>
    </row>
    <row r="62419" spans="4:5">
      <c r="D62419" s="122"/>
      <c r="E62419" s="122"/>
    </row>
    <row r="62420" spans="4:5">
      <c r="D62420" s="122"/>
      <c r="E62420" s="122"/>
    </row>
    <row r="62421" spans="4:5">
      <c r="D62421" s="122"/>
      <c r="E62421" s="122"/>
    </row>
    <row r="62422" spans="4:5">
      <c r="D62422" s="122"/>
      <c r="E62422" s="122"/>
    </row>
    <row r="62423" spans="4:5">
      <c r="D62423" s="122"/>
      <c r="E62423" s="122"/>
    </row>
    <row r="62424" spans="4:5">
      <c r="D62424" s="122"/>
      <c r="E62424" s="122"/>
    </row>
    <row r="62425" spans="4:5">
      <c r="D62425" s="122"/>
      <c r="E62425" s="122"/>
    </row>
    <row r="62426" spans="4:5">
      <c r="D62426" s="122"/>
      <c r="E62426" s="122"/>
    </row>
    <row r="62427" spans="4:5">
      <c r="D62427" s="122"/>
      <c r="E62427" s="122"/>
    </row>
    <row r="62428" spans="4:5">
      <c r="D62428" s="122"/>
      <c r="E62428" s="122"/>
    </row>
    <row r="62429" spans="4:5">
      <c r="D62429" s="122"/>
      <c r="E62429" s="122"/>
    </row>
    <row r="62430" spans="4:5">
      <c r="D62430" s="122"/>
      <c r="E62430" s="122"/>
    </row>
    <row r="62431" spans="4:5">
      <c r="D62431" s="122"/>
      <c r="E62431" s="122"/>
    </row>
    <row r="62432" spans="4:5">
      <c r="D62432" s="122"/>
      <c r="E62432" s="122"/>
    </row>
    <row r="62433" spans="4:5">
      <c r="D62433" s="122"/>
      <c r="E62433" s="122"/>
    </row>
    <row r="62434" spans="4:5">
      <c r="D62434" s="122"/>
      <c r="E62434" s="122"/>
    </row>
    <row r="62435" spans="4:5">
      <c r="D62435" s="122"/>
      <c r="E62435" s="122"/>
    </row>
    <row r="62436" spans="4:5">
      <c r="D62436" s="122"/>
      <c r="E62436" s="122"/>
    </row>
    <row r="62437" spans="4:5">
      <c r="D62437" s="122"/>
      <c r="E62437" s="122"/>
    </row>
    <row r="62438" spans="4:5">
      <c r="D62438" s="122"/>
      <c r="E62438" s="122"/>
    </row>
    <row r="62439" spans="4:5">
      <c r="D62439" s="122"/>
      <c r="E62439" s="122"/>
    </row>
    <row r="62440" spans="4:5">
      <c r="D62440" s="122"/>
      <c r="E62440" s="122"/>
    </row>
    <row r="62441" spans="4:5">
      <c r="D62441" s="122"/>
      <c r="E62441" s="122"/>
    </row>
    <row r="62442" spans="4:5">
      <c r="D62442" s="122"/>
      <c r="E62442" s="122"/>
    </row>
    <row r="62443" spans="4:5">
      <c r="D62443" s="122"/>
      <c r="E62443" s="122"/>
    </row>
    <row r="62444" spans="4:5">
      <c r="D62444" s="122"/>
      <c r="E62444" s="122"/>
    </row>
    <row r="62445" spans="4:5">
      <c r="D62445" s="122"/>
      <c r="E62445" s="122"/>
    </row>
    <row r="62446" spans="4:5">
      <c r="D62446" s="122"/>
      <c r="E62446" s="122"/>
    </row>
    <row r="62447" spans="4:5">
      <c r="D62447" s="122"/>
      <c r="E62447" s="122"/>
    </row>
    <row r="62448" spans="4:5">
      <c r="D62448" s="122"/>
      <c r="E62448" s="122"/>
    </row>
    <row r="62449" spans="4:5">
      <c r="D62449" s="122"/>
      <c r="E62449" s="122"/>
    </row>
    <row r="62450" spans="4:5">
      <c r="D62450" s="122"/>
      <c r="E62450" s="122"/>
    </row>
    <row r="62451" spans="4:5">
      <c r="D62451" s="122"/>
      <c r="E62451" s="122"/>
    </row>
    <row r="62452" spans="4:5">
      <c r="D62452" s="122"/>
      <c r="E62452" s="122"/>
    </row>
    <row r="62453" spans="4:5">
      <c r="D62453" s="122"/>
      <c r="E62453" s="122"/>
    </row>
    <row r="62454" spans="4:5">
      <c r="D62454" s="122"/>
      <c r="E62454" s="122"/>
    </row>
    <row r="62455" spans="4:5">
      <c r="D62455" s="122"/>
      <c r="E62455" s="122"/>
    </row>
    <row r="62456" spans="4:5">
      <c r="D62456" s="122"/>
      <c r="E62456" s="122"/>
    </row>
    <row r="62457" spans="4:5">
      <c r="D62457" s="122"/>
      <c r="E62457" s="122"/>
    </row>
    <row r="62458" spans="4:5">
      <c r="D62458" s="122"/>
      <c r="E62458" s="122"/>
    </row>
    <row r="62459" spans="4:5">
      <c r="D62459" s="122"/>
      <c r="E62459" s="122"/>
    </row>
    <row r="62460" spans="4:5">
      <c r="D62460" s="122"/>
      <c r="E62460" s="122"/>
    </row>
    <row r="62461" spans="4:5">
      <c r="D62461" s="122"/>
      <c r="E62461" s="122"/>
    </row>
    <row r="62462" spans="4:5">
      <c r="D62462" s="122"/>
      <c r="E62462" s="122"/>
    </row>
    <row r="62463" spans="4:5">
      <c r="D62463" s="122"/>
      <c r="E62463" s="122"/>
    </row>
    <row r="62464" spans="4:5">
      <c r="D62464" s="122"/>
      <c r="E62464" s="122"/>
    </row>
    <row r="62465" spans="4:5">
      <c r="D62465" s="122"/>
      <c r="E62465" s="122"/>
    </row>
    <row r="62466" spans="4:5">
      <c r="D62466" s="122"/>
      <c r="E62466" s="122"/>
    </row>
    <row r="62467" spans="4:5">
      <c r="D62467" s="122"/>
      <c r="E62467" s="122"/>
    </row>
    <row r="62468" spans="4:5">
      <c r="D62468" s="122"/>
      <c r="E62468" s="122"/>
    </row>
    <row r="62469" spans="4:5">
      <c r="D62469" s="122"/>
      <c r="E62469" s="122"/>
    </row>
    <row r="62470" spans="4:5">
      <c r="D62470" s="122"/>
      <c r="E62470" s="122"/>
    </row>
    <row r="62471" spans="4:5">
      <c r="D62471" s="122"/>
      <c r="E62471" s="122"/>
    </row>
    <row r="62472" spans="4:5">
      <c r="D62472" s="122"/>
      <c r="E62472" s="122"/>
    </row>
    <row r="62473" spans="4:5">
      <c r="D62473" s="122"/>
      <c r="E62473" s="122"/>
    </row>
    <row r="62474" spans="4:5">
      <c r="D62474" s="122"/>
      <c r="E62474" s="122"/>
    </row>
    <row r="62475" spans="4:5">
      <c r="D62475" s="122"/>
      <c r="E62475" s="122"/>
    </row>
    <row r="62476" spans="4:5">
      <c r="D62476" s="122"/>
      <c r="E62476" s="122"/>
    </row>
    <row r="62477" spans="4:5">
      <c r="D62477" s="122"/>
      <c r="E62477" s="122"/>
    </row>
    <row r="62478" spans="4:5">
      <c r="D62478" s="122"/>
      <c r="E62478" s="122"/>
    </row>
    <row r="62479" spans="4:5">
      <c r="D62479" s="122"/>
      <c r="E62479" s="122"/>
    </row>
    <row r="62480" spans="4:5">
      <c r="D62480" s="122"/>
      <c r="E62480" s="122"/>
    </row>
    <row r="62481" spans="4:5">
      <c r="D62481" s="122"/>
      <c r="E62481" s="122"/>
    </row>
    <row r="62482" spans="4:5">
      <c r="D62482" s="122"/>
      <c r="E62482" s="122"/>
    </row>
    <row r="62483" spans="4:5">
      <c r="D62483" s="122"/>
      <c r="E62483" s="122"/>
    </row>
    <row r="62484" spans="4:5">
      <c r="D62484" s="122"/>
      <c r="E62484" s="122"/>
    </row>
    <row r="62485" spans="4:5">
      <c r="D62485" s="122"/>
      <c r="E62485" s="122"/>
    </row>
    <row r="62486" spans="4:5">
      <c r="D62486" s="122"/>
      <c r="E62486" s="122"/>
    </row>
    <row r="62487" spans="4:5">
      <c r="D62487" s="122"/>
      <c r="E62487" s="122"/>
    </row>
    <row r="62488" spans="4:5">
      <c r="D62488" s="122"/>
      <c r="E62488" s="122"/>
    </row>
    <row r="62489" spans="4:5">
      <c r="D62489" s="122"/>
      <c r="E62489" s="122"/>
    </row>
    <row r="62490" spans="4:5">
      <c r="D62490" s="122"/>
      <c r="E62490" s="122"/>
    </row>
    <row r="62491" spans="4:5">
      <c r="D62491" s="122"/>
      <c r="E62491" s="122"/>
    </row>
    <row r="62492" spans="4:5">
      <c r="D62492" s="122"/>
      <c r="E62492" s="122"/>
    </row>
    <row r="62493" spans="4:5">
      <c r="D62493" s="122"/>
      <c r="E62493" s="122"/>
    </row>
    <row r="62494" spans="4:5">
      <c r="D62494" s="122"/>
      <c r="E62494" s="122"/>
    </row>
    <row r="62495" spans="4:5">
      <c r="D62495" s="122"/>
      <c r="E62495" s="122"/>
    </row>
    <row r="62496" spans="4:5">
      <c r="D62496" s="122"/>
      <c r="E62496" s="122"/>
    </row>
    <row r="62497" spans="4:5">
      <c r="D62497" s="122"/>
      <c r="E62497" s="122"/>
    </row>
    <row r="62498" spans="4:5">
      <c r="D62498" s="122"/>
      <c r="E62498" s="122"/>
    </row>
    <row r="62499" spans="4:5">
      <c r="D62499" s="122"/>
      <c r="E62499" s="122"/>
    </row>
    <row r="62500" spans="4:5">
      <c r="D62500" s="122"/>
      <c r="E62500" s="122"/>
    </row>
    <row r="62501" spans="4:5">
      <c r="D62501" s="122"/>
      <c r="E62501" s="122"/>
    </row>
    <row r="62502" spans="4:5">
      <c r="D62502" s="122"/>
      <c r="E62502" s="122"/>
    </row>
    <row r="62503" spans="4:5">
      <c r="D62503" s="122"/>
      <c r="E62503" s="122"/>
    </row>
    <row r="62504" spans="4:5">
      <c r="D62504" s="122"/>
      <c r="E62504" s="122"/>
    </row>
    <row r="62505" spans="4:5">
      <c r="D62505" s="122"/>
      <c r="E62505" s="122"/>
    </row>
    <row r="62506" spans="4:5">
      <c r="D62506" s="122"/>
      <c r="E62506" s="122"/>
    </row>
    <row r="62507" spans="4:5">
      <c r="D62507" s="122"/>
      <c r="E62507" s="122"/>
    </row>
    <row r="62508" spans="4:5">
      <c r="D62508" s="122"/>
      <c r="E62508" s="122"/>
    </row>
    <row r="62509" spans="4:5">
      <c r="D62509" s="122"/>
      <c r="E62509" s="122"/>
    </row>
    <row r="62510" spans="4:5">
      <c r="D62510" s="122"/>
      <c r="E62510" s="122"/>
    </row>
    <row r="62511" spans="4:5">
      <c r="D62511" s="122"/>
      <c r="E62511" s="122"/>
    </row>
    <row r="62512" spans="4:5">
      <c r="D62512" s="122"/>
      <c r="E62512" s="122"/>
    </row>
    <row r="62513" spans="4:5">
      <c r="D62513" s="122"/>
      <c r="E62513" s="122"/>
    </row>
    <row r="62514" spans="4:5">
      <c r="D62514" s="122"/>
      <c r="E62514" s="122"/>
    </row>
    <row r="62515" spans="4:5">
      <c r="D62515" s="122"/>
      <c r="E62515" s="122"/>
    </row>
    <row r="62516" spans="4:5">
      <c r="D62516" s="122"/>
      <c r="E62516" s="122"/>
    </row>
    <row r="62517" spans="4:5">
      <c r="D62517" s="122"/>
      <c r="E62517" s="122"/>
    </row>
    <row r="62518" spans="4:5">
      <c r="D62518" s="122"/>
      <c r="E62518" s="122"/>
    </row>
    <row r="62519" spans="4:5">
      <c r="D62519" s="122"/>
      <c r="E62519" s="122"/>
    </row>
    <row r="62520" spans="4:5">
      <c r="D62520" s="122"/>
      <c r="E62520" s="122"/>
    </row>
    <row r="62521" spans="4:5">
      <c r="D62521" s="122"/>
      <c r="E62521" s="122"/>
    </row>
    <row r="62522" spans="4:5">
      <c r="D62522" s="122"/>
      <c r="E62522" s="122"/>
    </row>
    <row r="62523" spans="4:5">
      <c r="D62523" s="122"/>
      <c r="E62523" s="122"/>
    </row>
    <row r="62524" spans="4:5">
      <c r="D62524" s="122"/>
      <c r="E62524" s="122"/>
    </row>
    <row r="62525" spans="4:5">
      <c r="D62525" s="122"/>
      <c r="E62525" s="122"/>
    </row>
    <row r="62526" spans="4:5">
      <c r="D62526" s="122"/>
      <c r="E62526" s="122"/>
    </row>
    <row r="62527" spans="4:5">
      <c r="D62527" s="122"/>
      <c r="E62527" s="122"/>
    </row>
    <row r="62528" spans="4:5">
      <c r="D62528" s="122"/>
      <c r="E62528" s="122"/>
    </row>
    <row r="62529" spans="4:5">
      <c r="D62529" s="122"/>
      <c r="E62529" s="122"/>
    </row>
    <row r="62530" spans="4:5">
      <c r="D62530" s="122"/>
      <c r="E62530" s="122"/>
    </row>
    <row r="62531" spans="4:5">
      <c r="D62531" s="122"/>
      <c r="E62531" s="122"/>
    </row>
    <row r="62532" spans="4:5">
      <c r="D62532" s="122"/>
      <c r="E62532" s="122"/>
    </row>
    <row r="62533" spans="4:5">
      <c r="D62533" s="122"/>
      <c r="E62533" s="122"/>
    </row>
    <row r="62534" spans="4:5">
      <c r="D62534" s="122"/>
      <c r="E62534" s="122"/>
    </row>
    <row r="62535" spans="4:5">
      <c r="D62535" s="122"/>
      <c r="E62535" s="122"/>
    </row>
    <row r="62536" spans="4:5">
      <c r="D62536" s="122"/>
      <c r="E62536" s="122"/>
    </row>
    <row r="62537" spans="4:5">
      <c r="D62537" s="122"/>
      <c r="E62537" s="122"/>
    </row>
    <row r="62538" spans="4:5">
      <c r="D62538" s="122"/>
      <c r="E62538" s="122"/>
    </row>
    <row r="62539" spans="4:5">
      <c r="D62539" s="122"/>
      <c r="E62539" s="122"/>
    </row>
    <row r="62540" spans="4:5">
      <c r="D62540" s="122"/>
      <c r="E62540" s="122"/>
    </row>
    <row r="62541" spans="4:5">
      <c r="D62541" s="122"/>
      <c r="E62541" s="122"/>
    </row>
    <row r="62542" spans="4:5">
      <c r="D62542" s="122"/>
      <c r="E62542" s="122"/>
    </row>
    <row r="62543" spans="4:5">
      <c r="D62543" s="122"/>
      <c r="E62543" s="122"/>
    </row>
    <row r="62544" spans="4:5">
      <c r="D62544" s="122"/>
      <c r="E62544" s="122"/>
    </row>
    <row r="62545" spans="4:5">
      <c r="D62545" s="122"/>
      <c r="E62545" s="122"/>
    </row>
    <row r="62546" spans="4:5">
      <c r="D62546" s="122"/>
      <c r="E62546" s="122"/>
    </row>
    <row r="62547" spans="4:5">
      <c r="D62547" s="122"/>
      <c r="E62547" s="122"/>
    </row>
    <row r="62548" spans="4:5">
      <c r="D62548" s="122"/>
      <c r="E62548" s="122"/>
    </row>
    <row r="62549" spans="4:5">
      <c r="D62549" s="122"/>
      <c r="E62549" s="122"/>
    </row>
    <row r="62550" spans="4:5">
      <c r="D62550" s="122"/>
      <c r="E62550" s="122"/>
    </row>
    <row r="62551" spans="4:5">
      <c r="D62551" s="122"/>
      <c r="E62551" s="122"/>
    </row>
    <row r="62552" spans="4:5">
      <c r="D62552" s="122"/>
      <c r="E62552" s="122"/>
    </row>
    <row r="62553" spans="4:5">
      <c r="D62553" s="122"/>
      <c r="E62553" s="122"/>
    </row>
    <row r="62554" spans="4:5">
      <c r="D62554" s="122"/>
      <c r="E62554" s="122"/>
    </row>
    <row r="62555" spans="4:5">
      <c r="D62555" s="122"/>
      <c r="E62555" s="122"/>
    </row>
    <row r="62556" spans="4:5">
      <c r="D62556" s="122"/>
      <c r="E62556" s="122"/>
    </row>
    <row r="62557" spans="4:5">
      <c r="D62557" s="122"/>
      <c r="E62557" s="122"/>
    </row>
    <row r="62558" spans="4:5">
      <c r="D62558" s="122"/>
      <c r="E62558" s="122"/>
    </row>
    <row r="62559" spans="4:5">
      <c r="D62559" s="122"/>
      <c r="E62559" s="122"/>
    </row>
    <row r="62560" spans="4:5">
      <c r="D62560" s="122"/>
      <c r="E62560" s="122"/>
    </row>
    <row r="62561" spans="4:5">
      <c r="D62561" s="122"/>
      <c r="E62561" s="122"/>
    </row>
    <row r="62562" spans="4:5">
      <c r="D62562" s="122"/>
      <c r="E62562" s="122"/>
    </row>
    <row r="62563" spans="4:5">
      <c r="D62563" s="122"/>
      <c r="E62563" s="122"/>
    </row>
    <row r="62564" spans="4:5">
      <c r="D62564" s="122"/>
      <c r="E62564" s="122"/>
    </row>
    <row r="62565" spans="4:5">
      <c r="D62565" s="122"/>
      <c r="E62565" s="122"/>
    </row>
    <row r="62566" spans="4:5">
      <c r="D62566" s="122"/>
      <c r="E62566" s="122"/>
    </row>
    <row r="62567" spans="4:5">
      <c r="D62567" s="122"/>
      <c r="E62567" s="122"/>
    </row>
    <row r="62568" spans="4:5">
      <c r="D62568" s="122"/>
      <c r="E62568" s="122"/>
    </row>
    <row r="62569" spans="4:5">
      <c r="D62569" s="122"/>
      <c r="E62569" s="122"/>
    </row>
    <row r="62570" spans="4:5">
      <c r="D62570" s="122"/>
      <c r="E62570" s="122"/>
    </row>
    <row r="62571" spans="4:5">
      <c r="D62571" s="122"/>
      <c r="E62571" s="122"/>
    </row>
    <row r="62572" spans="4:5">
      <c r="D62572" s="122"/>
      <c r="E62572" s="122"/>
    </row>
    <row r="62573" spans="4:5">
      <c r="D62573" s="122"/>
      <c r="E62573" s="122"/>
    </row>
    <row r="62574" spans="4:5">
      <c r="D62574" s="122"/>
      <c r="E62574" s="122"/>
    </row>
    <row r="62575" spans="4:5">
      <c r="D62575" s="122"/>
      <c r="E62575" s="122"/>
    </row>
    <row r="62576" spans="4:5">
      <c r="D62576" s="122"/>
      <c r="E62576" s="122"/>
    </row>
    <row r="62577" spans="4:5">
      <c r="D62577" s="122"/>
      <c r="E62577" s="122"/>
    </row>
    <row r="62578" spans="4:5">
      <c r="D62578" s="122"/>
      <c r="E62578" s="122"/>
    </row>
    <row r="62579" spans="4:5">
      <c r="D62579" s="122"/>
      <c r="E62579" s="122"/>
    </row>
    <row r="62580" spans="4:5">
      <c r="D62580" s="122"/>
      <c r="E62580" s="122"/>
    </row>
    <row r="62581" spans="4:5">
      <c r="D62581" s="122"/>
      <c r="E62581" s="122"/>
    </row>
    <row r="62582" spans="4:5">
      <c r="D62582" s="122"/>
      <c r="E62582" s="122"/>
    </row>
    <row r="62583" spans="4:5">
      <c r="D62583" s="122"/>
      <c r="E62583" s="122"/>
    </row>
    <row r="62584" spans="4:5">
      <c r="D62584" s="122"/>
      <c r="E62584" s="122"/>
    </row>
    <row r="62585" spans="4:5">
      <c r="D62585" s="122"/>
      <c r="E62585" s="122"/>
    </row>
    <row r="62586" spans="4:5">
      <c r="D62586" s="122"/>
      <c r="E62586" s="122"/>
    </row>
    <row r="62587" spans="4:5">
      <c r="D62587" s="122"/>
      <c r="E62587" s="122"/>
    </row>
    <row r="62588" spans="4:5">
      <c r="D62588" s="122"/>
      <c r="E62588" s="122"/>
    </row>
    <row r="62589" spans="4:5">
      <c r="D62589" s="122"/>
      <c r="E62589" s="122"/>
    </row>
    <row r="62590" spans="4:5">
      <c r="D62590" s="122"/>
      <c r="E62590" s="122"/>
    </row>
    <row r="62591" spans="4:5">
      <c r="D62591" s="122"/>
      <c r="E62591" s="122"/>
    </row>
    <row r="62592" spans="4:5">
      <c r="D62592" s="122"/>
      <c r="E62592" s="122"/>
    </row>
    <row r="62593" spans="4:5">
      <c r="D62593" s="122"/>
      <c r="E62593" s="122"/>
    </row>
    <row r="62594" spans="4:5">
      <c r="D62594" s="122"/>
      <c r="E62594" s="122"/>
    </row>
    <row r="62595" spans="4:5">
      <c r="D62595" s="122"/>
      <c r="E62595" s="122"/>
    </row>
    <row r="62596" spans="4:5">
      <c r="D62596" s="122"/>
      <c r="E62596" s="122"/>
    </row>
    <row r="62597" spans="4:5">
      <c r="D62597" s="122"/>
      <c r="E62597" s="122"/>
    </row>
    <row r="62598" spans="4:5">
      <c r="D62598" s="122"/>
      <c r="E62598" s="122"/>
    </row>
    <row r="62599" spans="4:5">
      <c r="D62599" s="122"/>
      <c r="E62599" s="122"/>
    </row>
    <row r="62600" spans="4:5">
      <c r="D62600" s="122"/>
      <c r="E62600" s="122"/>
    </row>
    <row r="62601" spans="4:5">
      <c r="D62601" s="122"/>
      <c r="E62601" s="122"/>
    </row>
    <row r="62602" spans="4:5">
      <c r="D62602" s="122"/>
      <c r="E62602" s="122"/>
    </row>
    <row r="62603" spans="4:5">
      <c r="D62603" s="122"/>
      <c r="E62603" s="122"/>
    </row>
    <row r="62604" spans="4:5">
      <c r="D62604" s="122"/>
      <c r="E62604" s="122"/>
    </row>
    <row r="62605" spans="4:5">
      <c r="D62605" s="122"/>
      <c r="E62605" s="122"/>
    </row>
    <row r="62606" spans="4:5">
      <c r="D62606" s="122"/>
      <c r="E62606" s="122"/>
    </row>
    <row r="62607" spans="4:5">
      <c r="D62607" s="122"/>
      <c r="E62607" s="122"/>
    </row>
    <row r="62608" spans="4:5">
      <c r="D62608" s="122"/>
      <c r="E62608" s="122"/>
    </row>
    <row r="62609" spans="4:5">
      <c r="D62609" s="122"/>
      <c r="E62609" s="122"/>
    </row>
    <row r="62610" spans="4:5">
      <c r="D62610" s="122"/>
      <c r="E62610" s="122"/>
    </row>
    <row r="62611" spans="4:5">
      <c r="D62611" s="122"/>
      <c r="E62611" s="122"/>
    </row>
    <row r="62612" spans="4:5">
      <c r="D62612" s="122"/>
      <c r="E62612" s="122"/>
    </row>
    <row r="62613" spans="4:5">
      <c r="D62613" s="122"/>
      <c r="E62613" s="122"/>
    </row>
    <row r="62614" spans="4:5">
      <c r="D62614" s="122"/>
      <c r="E62614" s="122"/>
    </row>
    <row r="62615" spans="4:5">
      <c r="D62615" s="122"/>
      <c r="E62615" s="122"/>
    </row>
    <row r="62616" spans="4:5">
      <c r="D62616" s="122"/>
      <c r="E62616" s="122"/>
    </row>
    <row r="62617" spans="4:5">
      <c r="D62617" s="122"/>
      <c r="E62617" s="122"/>
    </row>
    <row r="62618" spans="4:5">
      <c r="D62618" s="122"/>
      <c r="E62618" s="122"/>
    </row>
    <row r="62619" spans="4:5">
      <c r="D62619" s="122"/>
      <c r="E62619" s="122"/>
    </row>
    <row r="62620" spans="4:5">
      <c r="D62620" s="122"/>
      <c r="E62620" s="122"/>
    </row>
    <row r="62621" spans="4:5">
      <c r="D62621" s="122"/>
      <c r="E62621" s="122"/>
    </row>
    <row r="62622" spans="4:5">
      <c r="D62622" s="122"/>
      <c r="E62622" s="122"/>
    </row>
    <row r="62623" spans="4:5">
      <c r="D62623" s="122"/>
      <c r="E62623" s="122"/>
    </row>
    <row r="62624" spans="4:5">
      <c r="D62624" s="122"/>
      <c r="E62624" s="122"/>
    </row>
    <row r="62625" spans="4:5">
      <c r="D62625" s="122"/>
      <c r="E62625" s="122"/>
    </row>
    <row r="62626" spans="4:5">
      <c r="D62626" s="122"/>
      <c r="E62626" s="122"/>
    </row>
    <row r="62627" spans="4:5">
      <c r="D62627" s="122"/>
      <c r="E62627" s="122"/>
    </row>
    <row r="62628" spans="4:5">
      <c r="D62628" s="122"/>
      <c r="E62628" s="122"/>
    </row>
    <row r="62629" spans="4:5">
      <c r="D62629" s="122"/>
      <c r="E62629" s="122"/>
    </row>
    <row r="62630" spans="4:5">
      <c r="D62630" s="122"/>
      <c r="E62630" s="122"/>
    </row>
    <row r="62631" spans="4:5">
      <c r="D62631" s="122"/>
      <c r="E62631" s="122"/>
    </row>
    <row r="62632" spans="4:5">
      <c r="D62632" s="122"/>
      <c r="E62632" s="122"/>
    </row>
    <row r="62633" spans="4:5">
      <c r="D62633" s="122"/>
      <c r="E62633" s="122"/>
    </row>
    <row r="62634" spans="4:5">
      <c r="D62634" s="122"/>
      <c r="E62634" s="122"/>
    </row>
    <row r="62635" spans="4:5">
      <c r="D62635" s="122"/>
      <c r="E62635" s="122"/>
    </row>
    <row r="62636" spans="4:5">
      <c r="D62636" s="122"/>
      <c r="E62636" s="122"/>
    </row>
    <row r="62637" spans="4:5">
      <c r="D62637" s="122"/>
      <c r="E62637" s="122"/>
    </row>
    <row r="62638" spans="4:5">
      <c r="D62638" s="122"/>
      <c r="E62638" s="122"/>
    </row>
    <row r="62639" spans="4:5">
      <c r="D62639" s="122"/>
      <c r="E62639" s="122"/>
    </row>
    <row r="62640" spans="4:5">
      <c r="D62640" s="122"/>
      <c r="E62640" s="122"/>
    </row>
    <row r="62641" spans="4:5">
      <c r="D62641" s="122"/>
      <c r="E62641" s="122"/>
    </row>
    <row r="62642" spans="4:5">
      <c r="D62642" s="122"/>
      <c r="E62642" s="122"/>
    </row>
    <row r="62643" spans="4:5">
      <c r="D62643" s="122"/>
      <c r="E62643" s="122"/>
    </row>
    <row r="62644" spans="4:5">
      <c r="D62644" s="122"/>
      <c r="E62644" s="122"/>
    </row>
    <row r="62645" spans="4:5">
      <c r="D62645" s="122"/>
      <c r="E62645" s="122"/>
    </row>
    <row r="62646" spans="4:5">
      <c r="D62646" s="122"/>
      <c r="E62646" s="122"/>
    </row>
    <row r="62647" spans="4:5">
      <c r="D62647" s="122"/>
      <c r="E62647" s="122"/>
    </row>
    <row r="62648" spans="4:5">
      <c r="D62648" s="122"/>
      <c r="E62648" s="122"/>
    </row>
    <row r="62649" spans="4:5">
      <c r="D62649" s="122"/>
      <c r="E62649" s="122"/>
    </row>
    <row r="62650" spans="4:5">
      <c r="D62650" s="122"/>
      <c r="E62650" s="122"/>
    </row>
    <row r="62651" spans="4:5">
      <c r="D62651" s="122"/>
      <c r="E62651" s="122"/>
    </row>
    <row r="62652" spans="4:5">
      <c r="D62652" s="122"/>
      <c r="E62652" s="122"/>
    </row>
    <row r="62653" spans="4:5">
      <c r="D62653" s="122"/>
      <c r="E62653" s="122"/>
    </row>
    <row r="62654" spans="4:5">
      <c r="D62654" s="122"/>
      <c r="E62654" s="122"/>
    </row>
    <row r="62655" spans="4:5">
      <c r="D62655" s="122"/>
      <c r="E62655" s="122"/>
    </row>
    <row r="62656" spans="4:5">
      <c r="D62656" s="122"/>
      <c r="E62656" s="122"/>
    </row>
    <row r="62657" spans="4:5">
      <c r="D62657" s="122"/>
      <c r="E62657" s="122"/>
    </row>
    <row r="62658" spans="4:5">
      <c r="D62658" s="122"/>
      <c r="E62658" s="122"/>
    </row>
    <row r="62659" spans="4:5">
      <c r="D62659" s="122"/>
      <c r="E62659" s="122"/>
    </row>
    <row r="62660" spans="4:5">
      <c r="D62660" s="122"/>
      <c r="E62660" s="122"/>
    </row>
    <row r="62661" spans="4:5">
      <c r="D62661" s="122"/>
      <c r="E62661" s="122"/>
    </row>
    <row r="62662" spans="4:5">
      <c r="D62662" s="122"/>
      <c r="E62662" s="122"/>
    </row>
    <row r="62663" spans="4:5">
      <c r="D62663" s="122"/>
      <c r="E62663" s="122"/>
    </row>
    <row r="62664" spans="4:5">
      <c r="D62664" s="122"/>
      <c r="E62664" s="122"/>
    </row>
    <row r="62665" spans="4:5">
      <c r="D62665" s="122"/>
      <c r="E62665" s="122"/>
    </row>
    <row r="62666" spans="4:5">
      <c r="D62666" s="122"/>
      <c r="E62666" s="122"/>
    </row>
    <row r="62667" spans="4:5">
      <c r="D62667" s="122"/>
      <c r="E62667" s="122"/>
    </row>
    <row r="62668" spans="4:5">
      <c r="D62668" s="122"/>
      <c r="E62668" s="122"/>
    </row>
    <row r="62669" spans="4:5">
      <c r="D62669" s="122"/>
      <c r="E62669" s="122"/>
    </row>
    <row r="62670" spans="4:5">
      <c r="D62670" s="122"/>
      <c r="E62670" s="122"/>
    </row>
    <row r="62671" spans="4:5">
      <c r="D62671" s="122"/>
      <c r="E62671" s="122"/>
    </row>
    <row r="62672" spans="4:5">
      <c r="D62672" s="122"/>
      <c r="E62672" s="122"/>
    </row>
    <row r="62673" spans="4:5">
      <c r="D62673" s="122"/>
      <c r="E62673" s="122"/>
    </row>
    <row r="62674" spans="4:5">
      <c r="D62674" s="122"/>
      <c r="E62674" s="122"/>
    </row>
    <row r="62675" spans="4:5">
      <c r="D62675" s="122"/>
      <c r="E62675" s="122"/>
    </row>
    <row r="62676" spans="4:5">
      <c r="D62676" s="122"/>
      <c r="E62676" s="122"/>
    </row>
    <row r="62677" spans="4:5">
      <c r="D62677" s="122"/>
      <c r="E62677" s="122"/>
    </row>
    <row r="62678" spans="4:5">
      <c r="D62678" s="122"/>
      <c r="E62678" s="122"/>
    </row>
    <row r="62679" spans="4:5">
      <c r="D62679" s="122"/>
      <c r="E62679" s="122"/>
    </row>
    <row r="62680" spans="4:5">
      <c r="D62680" s="122"/>
      <c r="E62680" s="122"/>
    </row>
    <row r="62681" spans="4:5">
      <c r="D62681" s="122"/>
      <c r="E62681" s="122"/>
    </row>
    <row r="62682" spans="4:5">
      <c r="D62682" s="122"/>
      <c r="E62682" s="122"/>
    </row>
    <row r="62683" spans="4:5">
      <c r="D62683" s="122"/>
      <c r="E62683" s="122"/>
    </row>
    <row r="62684" spans="4:5">
      <c r="D62684" s="122"/>
      <c r="E62684" s="122"/>
    </row>
    <row r="62685" spans="4:5">
      <c r="D62685" s="122"/>
      <c r="E62685" s="122"/>
    </row>
    <row r="62686" spans="4:5">
      <c r="D62686" s="122"/>
      <c r="E62686" s="122"/>
    </row>
    <row r="62687" spans="4:5">
      <c r="D62687" s="122"/>
      <c r="E62687" s="122"/>
    </row>
    <row r="62688" spans="4:5">
      <c r="D62688" s="122"/>
      <c r="E62688" s="122"/>
    </row>
    <row r="62689" spans="4:5">
      <c r="D62689" s="122"/>
      <c r="E62689" s="122"/>
    </row>
    <row r="62690" spans="4:5">
      <c r="D62690" s="122"/>
      <c r="E62690" s="122"/>
    </row>
    <row r="62691" spans="4:5">
      <c r="D62691" s="122"/>
      <c r="E62691" s="122"/>
    </row>
    <row r="62692" spans="4:5">
      <c r="D62692" s="122"/>
      <c r="E62692" s="122"/>
    </row>
    <row r="62693" spans="4:5">
      <c r="D62693" s="122"/>
      <c r="E62693" s="122"/>
    </row>
    <row r="62694" spans="4:5">
      <c r="D62694" s="122"/>
      <c r="E62694" s="122"/>
    </row>
    <row r="62695" spans="4:5">
      <c r="D62695" s="122"/>
      <c r="E62695" s="122"/>
    </row>
    <row r="62696" spans="4:5">
      <c r="D62696" s="122"/>
      <c r="E62696" s="122"/>
    </row>
    <row r="62697" spans="4:5">
      <c r="D62697" s="122"/>
      <c r="E62697" s="122"/>
    </row>
    <row r="62698" spans="4:5">
      <c r="D62698" s="122"/>
      <c r="E62698" s="122"/>
    </row>
    <row r="62699" spans="4:5">
      <c r="D62699" s="122"/>
      <c r="E62699" s="122"/>
    </row>
    <row r="62700" spans="4:5">
      <c r="D62700" s="122"/>
      <c r="E62700" s="122"/>
    </row>
    <row r="62701" spans="4:5">
      <c r="D62701" s="122"/>
      <c r="E62701" s="122"/>
    </row>
    <row r="62702" spans="4:5">
      <c r="D62702" s="122"/>
      <c r="E62702" s="122"/>
    </row>
    <row r="62703" spans="4:5">
      <c r="D62703" s="122"/>
      <c r="E62703" s="122"/>
    </row>
    <row r="62704" spans="4:5">
      <c r="D62704" s="122"/>
      <c r="E62704" s="122"/>
    </row>
    <row r="62705" spans="4:5">
      <c r="D62705" s="122"/>
      <c r="E62705" s="122"/>
    </row>
    <row r="62706" spans="4:5">
      <c r="D62706" s="122"/>
      <c r="E62706" s="122"/>
    </row>
    <row r="62707" spans="4:5">
      <c r="D62707" s="122"/>
      <c r="E62707" s="122"/>
    </row>
    <row r="62708" spans="4:5">
      <c r="D62708" s="122"/>
      <c r="E62708" s="122"/>
    </row>
    <row r="62709" spans="4:5">
      <c r="D62709" s="122"/>
      <c r="E62709" s="122"/>
    </row>
    <row r="62710" spans="4:5">
      <c r="D62710" s="122"/>
      <c r="E62710" s="122"/>
    </row>
    <row r="62711" spans="4:5">
      <c r="D62711" s="122"/>
      <c r="E62711" s="122"/>
    </row>
    <row r="62712" spans="4:5">
      <c r="D62712" s="122"/>
      <c r="E62712" s="122"/>
    </row>
    <row r="62713" spans="4:5">
      <c r="D62713" s="122"/>
      <c r="E62713" s="122"/>
    </row>
    <row r="62714" spans="4:5">
      <c r="D62714" s="122"/>
      <c r="E62714" s="122"/>
    </row>
    <row r="62715" spans="4:5">
      <c r="D62715" s="122"/>
      <c r="E62715" s="122"/>
    </row>
    <row r="62716" spans="4:5">
      <c r="D62716" s="122"/>
      <c r="E62716" s="122"/>
    </row>
    <row r="62717" spans="4:5">
      <c r="D62717" s="122"/>
      <c r="E62717" s="122"/>
    </row>
    <row r="62718" spans="4:5">
      <c r="D62718" s="122"/>
      <c r="E62718" s="122"/>
    </row>
    <row r="62719" spans="4:5">
      <c r="D62719" s="122"/>
      <c r="E62719" s="122"/>
    </row>
    <row r="62720" spans="4:5">
      <c r="D62720" s="122"/>
      <c r="E62720" s="122"/>
    </row>
    <row r="62721" spans="4:5">
      <c r="D62721" s="122"/>
      <c r="E62721" s="122"/>
    </row>
    <row r="62722" spans="4:5">
      <c r="D62722" s="122"/>
      <c r="E62722" s="122"/>
    </row>
    <row r="62723" spans="4:5">
      <c r="D62723" s="122"/>
      <c r="E62723" s="122"/>
    </row>
    <row r="62724" spans="4:5">
      <c r="D62724" s="122"/>
      <c r="E62724" s="122"/>
    </row>
    <row r="62725" spans="4:5">
      <c r="D62725" s="122"/>
      <c r="E62725" s="122"/>
    </row>
    <row r="62726" spans="4:5">
      <c r="D62726" s="122"/>
      <c r="E62726" s="122"/>
    </row>
    <row r="62727" spans="4:5">
      <c r="D62727" s="122"/>
      <c r="E62727" s="122"/>
    </row>
    <row r="62728" spans="4:5">
      <c r="D62728" s="122"/>
      <c r="E62728" s="122"/>
    </row>
    <row r="62729" spans="4:5">
      <c r="D62729" s="122"/>
      <c r="E62729" s="122"/>
    </row>
    <row r="62730" spans="4:5">
      <c r="D62730" s="122"/>
      <c r="E62730" s="122"/>
    </row>
    <row r="62731" spans="4:5">
      <c r="D62731" s="122"/>
      <c r="E62731" s="122"/>
    </row>
    <row r="62732" spans="4:5">
      <c r="D62732" s="122"/>
      <c r="E62732" s="122"/>
    </row>
    <row r="62733" spans="4:5">
      <c r="D62733" s="122"/>
      <c r="E62733" s="122"/>
    </row>
    <row r="62734" spans="4:5">
      <c r="D62734" s="122"/>
      <c r="E62734" s="122"/>
    </row>
    <row r="62735" spans="4:5">
      <c r="D62735" s="122"/>
      <c r="E62735" s="122"/>
    </row>
    <row r="62736" spans="4:5">
      <c r="D62736" s="122"/>
      <c r="E62736" s="122"/>
    </row>
    <row r="62737" spans="4:5">
      <c r="D62737" s="122"/>
      <c r="E62737" s="122"/>
    </row>
    <row r="62738" spans="4:5">
      <c r="D62738" s="122"/>
      <c r="E62738" s="122"/>
    </row>
    <row r="62739" spans="4:5">
      <c r="D62739" s="122"/>
      <c r="E62739" s="122"/>
    </row>
    <row r="62740" spans="4:5">
      <c r="D62740" s="122"/>
      <c r="E62740" s="122"/>
    </row>
    <row r="62741" spans="4:5">
      <c r="D62741" s="122"/>
      <c r="E62741" s="122"/>
    </row>
    <row r="62742" spans="4:5">
      <c r="D62742" s="122"/>
      <c r="E62742" s="122"/>
    </row>
    <row r="62743" spans="4:5">
      <c r="D62743" s="122"/>
      <c r="E62743" s="122"/>
    </row>
    <row r="62744" spans="4:5">
      <c r="D62744" s="122"/>
      <c r="E62744" s="122"/>
    </row>
    <row r="62745" spans="4:5">
      <c r="D62745" s="122"/>
      <c r="E62745" s="122"/>
    </row>
    <row r="62746" spans="4:5">
      <c r="D62746" s="122"/>
      <c r="E62746" s="122"/>
    </row>
    <row r="62747" spans="4:5">
      <c r="D62747" s="122"/>
      <c r="E62747" s="122"/>
    </row>
    <row r="62748" spans="4:5">
      <c r="D62748" s="122"/>
      <c r="E62748" s="122"/>
    </row>
    <row r="62749" spans="4:5">
      <c r="D62749" s="122"/>
      <c r="E62749" s="122"/>
    </row>
    <row r="62750" spans="4:5">
      <c r="D62750" s="122"/>
      <c r="E62750" s="122"/>
    </row>
    <row r="62751" spans="4:5">
      <c r="D62751" s="122"/>
      <c r="E62751" s="122"/>
    </row>
    <row r="62752" spans="4:5">
      <c r="D62752" s="122"/>
      <c r="E62752" s="122"/>
    </row>
    <row r="62753" spans="4:5">
      <c r="D62753" s="122"/>
      <c r="E62753" s="122"/>
    </row>
    <row r="62754" spans="4:5">
      <c r="D62754" s="122"/>
      <c r="E62754" s="122"/>
    </row>
    <row r="62755" spans="4:5">
      <c r="D62755" s="122"/>
      <c r="E62755" s="122"/>
    </row>
    <row r="62756" spans="4:5">
      <c r="D62756" s="122"/>
      <c r="E62756" s="122"/>
    </row>
    <row r="62757" spans="4:5">
      <c r="D62757" s="122"/>
      <c r="E62757" s="122"/>
    </row>
    <row r="62758" spans="4:5">
      <c r="D62758" s="122"/>
      <c r="E62758" s="122"/>
    </row>
    <row r="62759" spans="4:5">
      <c r="D62759" s="122"/>
      <c r="E62759" s="122"/>
    </row>
    <row r="62760" spans="4:5">
      <c r="D62760" s="122"/>
      <c r="E62760" s="122"/>
    </row>
    <row r="62761" spans="4:5">
      <c r="D62761" s="122"/>
      <c r="E62761" s="122"/>
    </row>
    <row r="62762" spans="4:5">
      <c r="D62762" s="122"/>
      <c r="E62762" s="122"/>
    </row>
    <row r="62763" spans="4:5">
      <c r="D62763" s="122"/>
      <c r="E62763" s="122"/>
    </row>
    <row r="62764" spans="4:5">
      <c r="D62764" s="122"/>
      <c r="E62764" s="122"/>
    </row>
    <row r="62765" spans="4:5">
      <c r="D62765" s="122"/>
      <c r="E62765" s="122"/>
    </row>
    <row r="62766" spans="4:5">
      <c r="D62766" s="122"/>
      <c r="E62766" s="122"/>
    </row>
    <row r="62767" spans="4:5">
      <c r="D62767" s="122"/>
      <c r="E62767" s="122"/>
    </row>
    <row r="62768" spans="4:5">
      <c r="D62768" s="122"/>
      <c r="E62768" s="122"/>
    </row>
    <row r="62769" spans="4:5">
      <c r="D62769" s="122"/>
      <c r="E62769" s="122"/>
    </row>
    <row r="62770" spans="4:5">
      <c r="D62770" s="122"/>
      <c r="E62770" s="122"/>
    </row>
    <row r="62771" spans="4:5">
      <c r="D62771" s="122"/>
      <c r="E62771" s="122"/>
    </row>
    <row r="62772" spans="4:5">
      <c r="D62772" s="122"/>
      <c r="E62772" s="122"/>
    </row>
    <row r="62773" spans="4:5">
      <c r="D62773" s="122"/>
      <c r="E62773" s="122"/>
    </row>
    <row r="62774" spans="4:5">
      <c r="D62774" s="122"/>
      <c r="E62774" s="122"/>
    </row>
    <row r="62775" spans="4:5">
      <c r="D62775" s="122"/>
      <c r="E62775" s="122"/>
    </row>
    <row r="62776" spans="4:5">
      <c r="D62776" s="122"/>
      <c r="E62776" s="122"/>
    </row>
    <row r="62777" spans="4:5">
      <c r="D62777" s="122"/>
      <c r="E62777" s="122"/>
    </row>
    <row r="62778" spans="4:5">
      <c r="D62778" s="122"/>
      <c r="E62778" s="122"/>
    </row>
    <row r="62779" spans="4:5">
      <c r="D62779" s="122"/>
      <c r="E62779" s="122"/>
    </row>
    <row r="62780" spans="4:5">
      <c r="D62780" s="122"/>
      <c r="E62780" s="122"/>
    </row>
    <row r="62781" spans="4:5">
      <c r="D62781" s="122"/>
      <c r="E62781" s="122"/>
    </row>
    <row r="62782" spans="4:5">
      <c r="D62782" s="122"/>
      <c r="E62782" s="122"/>
    </row>
    <row r="62783" spans="4:5">
      <c r="D62783" s="122"/>
      <c r="E62783" s="122"/>
    </row>
    <row r="62784" spans="4:5">
      <c r="D62784" s="122"/>
      <c r="E62784" s="122"/>
    </row>
    <row r="62785" spans="4:5">
      <c r="D62785" s="122"/>
      <c r="E62785" s="122"/>
    </row>
    <row r="62786" spans="4:5">
      <c r="D62786" s="122"/>
      <c r="E62786" s="122"/>
    </row>
    <row r="62787" spans="4:5">
      <c r="D62787" s="122"/>
      <c r="E62787" s="122"/>
    </row>
    <row r="62788" spans="4:5">
      <c r="D62788" s="122"/>
      <c r="E62788" s="122"/>
    </row>
    <row r="62789" spans="4:5">
      <c r="D62789" s="122"/>
      <c r="E62789" s="122"/>
    </row>
    <row r="62790" spans="4:5">
      <c r="D62790" s="122"/>
      <c r="E62790" s="122"/>
    </row>
    <row r="62791" spans="4:5">
      <c r="D62791" s="122"/>
      <c r="E62791" s="122"/>
    </row>
    <row r="62792" spans="4:5">
      <c r="D62792" s="122"/>
      <c r="E62792" s="122"/>
    </row>
    <row r="62793" spans="4:5">
      <c r="D62793" s="122"/>
      <c r="E62793" s="122"/>
    </row>
    <row r="62794" spans="4:5">
      <c r="D62794" s="122"/>
      <c r="E62794" s="122"/>
    </row>
    <row r="62795" spans="4:5">
      <c r="D62795" s="122"/>
      <c r="E62795" s="122"/>
    </row>
    <row r="62796" spans="4:5">
      <c r="D62796" s="122"/>
      <c r="E62796" s="122"/>
    </row>
    <row r="62797" spans="4:5">
      <c r="D62797" s="122"/>
      <c r="E62797" s="122"/>
    </row>
    <row r="62798" spans="4:5">
      <c r="D62798" s="122"/>
      <c r="E62798" s="122"/>
    </row>
    <row r="62799" spans="4:5">
      <c r="D62799" s="122"/>
      <c r="E62799" s="122"/>
    </row>
    <row r="62800" spans="4:5">
      <c r="D62800" s="122"/>
      <c r="E62800" s="122"/>
    </row>
    <row r="62801" spans="4:5">
      <c r="D62801" s="122"/>
      <c r="E62801" s="122"/>
    </row>
    <row r="62802" spans="4:5">
      <c r="D62802" s="122"/>
      <c r="E62802" s="122"/>
    </row>
    <row r="62803" spans="4:5">
      <c r="D62803" s="122"/>
      <c r="E62803" s="122"/>
    </row>
    <row r="62804" spans="4:5">
      <c r="D62804" s="122"/>
      <c r="E62804" s="122"/>
    </row>
    <row r="62805" spans="4:5">
      <c r="D62805" s="122"/>
      <c r="E62805" s="122"/>
    </row>
    <row r="62806" spans="4:5">
      <c r="D62806" s="122"/>
      <c r="E62806" s="122"/>
    </row>
    <row r="62807" spans="4:5">
      <c r="D62807" s="122"/>
      <c r="E62807" s="122"/>
    </row>
    <row r="62808" spans="4:5">
      <c r="D62808" s="122"/>
      <c r="E62808" s="122"/>
    </row>
    <row r="62809" spans="4:5">
      <c r="D62809" s="122"/>
      <c r="E62809" s="122"/>
    </row>
    <row r="62810" spans="4:5">
      <c r="D62810" s="122"/>
      <c r="E62810" s="122"/>
    </row>
    <row r="62811" spans="4:5">
      <c r="D62811" s="122"/>
      <c r="E62811" s="122"/>
    </row>
    <row r="62812" spans="4:5">
      <c r="D62812" s="122"/>
      <c r="E62812" s="122"/>
    </row>
    <row r="62813" spans="4:5">
      <c r="D62813" s="122"/>
      <c r="E62813" s="122"/>
    </row>
    <row r="62814" spans="4:5">
      <c r="D62814" s="122"/>
      <c r="E62814" s="122"/>
    </row>
    <row r="62815" spans="4:5">
      <c r="D62815" s="122"/>
      <c r="E62815" s="122"/>
    </row>
    <row r="62816" spans="4:5">
      <c r="D62816" s="122"/>
      <c r="E62816" s="122"/>
    </row>
    <row r="62817" spans="4:5">
      <c r="D62817" s="122"/>
      <c r="E62817" s="122"/>
    </row>
    <row r="62818" spans="4:5">
      <c r="D62818" s="122"/>
      <c r="E62818" s="122"/>
    </row>
    <row r="62819" spans="4:5">
      <c r="D62819" s="122"/>
      <c r="E62819" s="122"/>
    </row>
    <row r="62820" spans="4:5">
      <c r="D62820" s="122"/>
      <c r="E62820" s="122"/>
    </row>
    <row r="62821" spans="4:5">
      <c r="D62821" s="122"/>
      <c r="E62821" s="122"/>
    </row>
    <row r="62822" spans="4:5">
      <c r="D62822" s="122"/>
      <c r="E62822" s="122"/>
    </row>
    <row r="62823" spans="4:5">
      <c r="D62823" s="122"/>
      <c r="E62823" s="122"/>
    </row>
    <row r="62824" spans="4:5">
      <c r="D62824" s="122"/>
      <c r="E62824" s="122"/>
    </row>
    <row r="62825" spans="4:5">
      <c r="D62825" s="122"/>
      <c r="E62825" s="122"/>
    </row>
    <row r="62826" spans="4:5">
      <c r="D62826" s="122"/>
      <c r="E62826" s="122"/>
    </row>
    <row r="62827" spans="4:5">
      <c r="D62827" s="122"/>
      <c r="E62827" s="122"/>
    </row>
    <row r="62828" spans="4:5">
      <c r="D62828" s="122"/>
      <c r="E62828" s="122"/>
    </row>
    <row r="62829" spans="4:5">
      <c r="D62829" s="122"/>
      <c r="E62829" s="122"/>
    </row>
    <row r="62830" spans="4:5">
      <c r="D62830" s="122"/>
      <c r="E62830" s="122"/>
    </row>
    <row r="62831" spans="4:5">
      <c r="D62831" s="122"/>
      <c r="E62831" s="122"/>
    </row>
    <row r="62832" spans="4:5">
      <c r="D62832" s="122"/>
      <c r="E62832" s="122"/>
    </row>
    <row r="62833" spans="4:5">
      <c r="D62833" s="122"/>
      <c r="E62833" s="122"/>
    </row>
    <row r="62834" spans="4:5">
      <c r="D62834" s="122"/>
      <c r="E62834" s="122"/>
    </row>
    <row r="62835" spans="4:5">
      <c r="D62835" s="122"/>
      <c r="E62835" s="122"/>
    </row>
    <row r="62836" spans="4:5">
      <c r="D62836" s="122"/>
      <c r="E62836" s="122"/>
    </row>
    <row r="62837" spans="4:5">
      <c r="D62837" s="122"/>
      <c r="E62837" s="122"/>
    </row>
    <row r="62838" spans="4:5">
      <c r="D62838" s="122"/>
      <c r="E62838" s="122"/>
    </row>
    <row r="62839" spans="4:5">
      <c r="D62839" s="122"/>
      <c r="E62839" s="122"/>
    </row>
    <row r="62840" spans="4:5">
      <c r="D62840" s="122"/>
      <c r="E62840" s="122"/>
    </row>
    <row r="62841" spans="4:5">
      <c r="D62841" s="122"/>
      <c r="E62841" s="122"/>
    </row>
    <row r="62842" spans="4:5">
      <c r="D62842" s="122"/>
      <c r="E62842" s="122"/>
    </row>
    <row r="62843" spans="4:5">
      <c r="D62843" s="122"/>
      <c r="E62843" s="122"/>
    </row>
    <row r="62844" spans="4:5">
      <c r="D62844" s="122"/>
      <c r="E62844" s="122"/>
    </row>
    <row r="62845" spans="4:5">
      <c r="D62845" s="122"/>
      <c r="E62845" s="122"/>
    </row>
    <row r="62846" spans="4:5">
      <c r="D62846" s="122"/>
      <c r="E62846" s="122"/>
    </row>
    <row r="62847" spans="4:5">
      <c r="D62847" s="122"/>
      <c r="E62847" s="122"/>
    </row>
    <row r="62848" spans="4:5">
      <c r="D62848" s="122"/>
      <c r="E62848" s="122"/>
    </row>
    <row r="62849" spans="4:5">
      <c r="D62849" s="122"/>
      <c r="E62849" s="122"/>
    </row>
    <row r="62850" spans="4:5">
      <c r="D62850" s="122"/>
      <c r="E62850" s="122"/>
    </row>
    <row r="62851" spans="4:5">
      <c r="D62851" s="122"/>
      <c r="E62851" s="122"/>
    </row>
    <row r="62852" spans="4:5">
      <c r="D62852" s="122"/>
      <c r="E62852" s="122"/>
    </row>
    <row r="62853" spans="4:5">
      <c r="D62853" s="122"/>
      <c r="E62853" s="122"/>
    </row>
    <row r="62854" spans="4:5">
      <c r="D62854" s="122"/>
      <c r="E62854" s="122"/>
    </row>
    <row r="62855" spans="4:5">
      <c r="D62855" s="122"/>
      <c r="E62855" s="122"/>
    </row>
    <row r="62856" spans="4:5">
      <c r="D62856" s="122"/>
      <c r="E62856" s="122"/>
    </row>
    <row r="62857" spans="4:5">
      <c r="D62857" s="122"/>
      <c r="E62857" s="122"/>
    </row>
    <row r="62858" spans="4:5">
      <c r="D62858" s="122"/>
      <c r="E62858" s="122"/>
    </row>
    <row r="62859" spans="4:5">
      <c r="D62859" s="122"/>
      <c r="E62859" s="122"/>
    </row>
    <row r="62860" spans="4:5">
      <c r="D62860" s="122"/>
      <c r="E62860" s="122"/>
    </row>
    <row r="62861" spans="4:5">
      <c r="D62861" s="122"/>
      <c r="E62861" s="122"/>
    </row>
    <row r="62862" spans="4:5">
      <c r="D62862" s="122"/>
      <c r="E62862" s="122"/>
    </row>
    <row r="62863" spans="4:5">
      <c r="D62863" s="122"/>
      <c r="E62863" s="122"/>
    </row>
    <row r="62864" spans="4:5">
      <c r="D62864" s="122"/>
      <c r="E62864" s="122"/>
    </row>
    <row r="62865" spans="4:5">
      <c r="D62865" s="122"/>
      <c r="E62865" s="122"/>
    </row>
    <row r="62866" spans="4:5">
      <c r="D62866" s="122"/>
      <c r="E62866" s="122"/>
    </row>
    <row r="62867" spans="4:5">
      <c r="D62867" s="122"/>
      <c r="E62867" s="122"/>
    </row>
    <row r="62868" spans="4:5">
      <c r="D62868" s="122"/>
      <c r="E62868" s="122"/>
    </row>
    <row r="62869" spans="4:5">
      <c r="D62869" s="122"/>
      <c r="E62869" s="122"/>
    </row>
    <row r="62870" spans="4:5">
      <c r="D62870" s="122"/>
      <c r="E62870" s="122"/>
    </row>
    <row r="62871" spans="4:5">
      <c r="D62871" s="122"/>
      <c r="E62871" s="122"/>
    </row>
    <row r="62872" spans="4:5">
      <c r="D62872" s="122"/>
      <c r="E62872" s="122"/>
    </row>
    <row r="62873" spans="4:5">
      <c r="D62873" s="122"/>
      <c r="E62873" s="122"/>
    </row>
    <row r="62874" spans="4:5">
      <c r="D62874" s="122"/>
      <c r="E62874" s="122"/>
    </row>
    <row r="62875" spans="4:5">
      <c r="D62875" s="122"/>
      <c r="E62875" s="122"/>
    </row>
    <row r="62876" spans="4:5">
      <c r="D62876" s="122"/>
      <c r="E62876" s="122"/>
    </row>
    <row r="62877" spans="4:5">
      <c r="D62877" s="122"/>
      <c r="E62877" s="122"/>
    </row>
    <row r="62878" spans="4:5">
      <c r="D62878" s="122"/>
      <c r="E62878" s="122"/>
    </row>
    <row r="62879" spans="4:5">
      <c r="D62879" s="122"/>
      <c r="E62879" s="122"/>
    </row>
    <row r="62880" spans="4:5">
      <c r="D62880" s="122"/>
      <c r="E62880" s="122"/>
    </row>
    <row r="62881" spans="4:5">
      <c r="D62881" s="122"/>
      <c r="E62881" s="122"/>
    </row>
    <row r="62882" spans="4:5">
      <c r="D62882" s="122"/>
      <c r="E62882" s="122"/>
    </row>
    <row r="62883" spans="4:5">
      <c r="D62883" s="122"/>
      <c r="E62883" s="122"/>
    </row>
    <row r="62884" spans="4:5">
      <c r="D62884" s="122"/>
      <c r="E62884" s="122"/>
    </row>
    <row r="62885" spans="4:5">
      <c r="D62885" s="122"/>
      <c r="E62885" s="122"/>
    </row>
    <row r="62886" spans="4:5">
      <c r="D62886" s="122"/>
      <c r="E62886" s="122"/>
    </row>
    <row r="62887" spans="4:5">
      <c r="D62887" s="122"/>
      <c r="E62887" s="122"/>
    </row>
    <row r="62888" spans="4:5">
      <c r="D62888" s="122"/>
      <c r="E62888" s="122"/>
    </row>
    <row r="62889" spans="4:5">
      <c r="D62889" s="122"/>
      <c r="E62889" s="122"/>
    </row>
    <row r="62890" spans="4:5">
      <c r="D62890" s="122"/>
      <c r="E62890" s="122"/>
    </row>
    <row r="62891" spans="4:5">
      <c r="D62891" s="122"/>
      <c r="E62891" s="122"/>
    </row>
    <row r="62892" spans="4:5">
      <c r="D62892" s="122"/>
      <c r="E62892" s="122"/>
    </row>
    <row r="62893" spans="4:5">
      <c r="D62893" s="122"/>
      <c r="E62893" s="122"/>
    </row>
    <row r="62894" spans="4:5">
      <c r="D62894" s="122"/>
      <c r="E62894" s="122"/>
    </row>
    <row r="62895" spans="4:5">
      <c r="D62895" s="122"/>
      <c r="E62895" s="122"/>
    </row>
    <row r="62896" spans="4:5">
      <c r="D62896" s="122"/>
      <c r="E62896" s="122"/>
    </row>
    <row r="62897" spans="4:5">
      <c r="D62897" s="122"/>
      <c r="E62897" s="122"/>
    </row>
    <row r="62898" spans="4:5">
      <c r="D62898" s="122"/>
      <c r="E62898" s="122"/>
    </row>
    <row r="62899" spans="4:5">
      <c r="D62899" s="122"/>
      <c r="E62899" s="122"/>
    </row>
    <row r="62900" spans="4:5">
      <c r="D62900" s="122"/>
      <c r="E62900" s="122"/>
    </row>
    <row r="62901" spans="4:5">
      <c r="D62901" s="122"/>
      <c r="E62901" s="122"/>
    </row>
    <row r="62902" spans="4:5">
      <c r="D62902" s="122"/>
      <c r="E62902" s="122"/>
    </row>
    <row r="62903" spans="4:5">
      <c r="D62903" s="122"/>
      <c r="E62903" s="122"/>
    </row>
    <row r="62904" spans="4:5">
      <c r="D62904" s="122"/>
      <c r="E62904" s="122"/>
    </row>
    <row r="62905" spans="4:5">
      <c r="D62905" s="122"/>
      <c r="E62905" s="122"/>
    </row>
    <row r="62906" spans="4:5">
      <c r="D62906" s="122"/>
      <c r="E62906" s="122"/>
    </row>
    <row r="62907" spans="4:5">
      <c r="D62907" s="122"/>
      <c r="E62907" s="122"/>
    </row>
    <row r="62908" spans="4:5">
      <c r="D62908" s="122"/>
      <c r="E62908" s="122"/>
    </row>
    <row r="62909" spans="4:5">
      <c r="D62909" s="122"/>
      <c r="E62909" s="122"/>
    </row>
    <row r="62910" spans="4:5">
      <c r="D62910" s="122"/>
      <c r="E62910" s="122"/>
    </row>
    <row r="62911" spans="4:5">
      <c r="D62911" s="122"/>
      <c r="E62911" s="122"/>
    </row>
    <row r="62912" spans="4:5">
      <c r="D62912" s="122"/>
      <c r="E62912" s="122"/>
    </row>
    <row r="62913" spans="4:5">
      <c r="D62913" s="122"/>
      <c r="E62913" s="122"/>
    </row>
    <row r="62914" spans="4:5">
      <c r="D62914" s="122"/>
      <c r="E62914" s="122"/>
    </row>
    <row r="62915" spans="4:5">
      <c r="D62915" s="122"/>
      <c r="E62915" s="122"/>
    </row>
    <row r="62916" spans="4:5">
      <c r="D62916" s="122"/>
      <c r="E62916" s="122"/>
    </row>
    <row r="62917" spans="4:5">
      <c r="D62917" s="122"/>
      <c r="E62917" s="122"/>
    </row>
    <row r="62918" spans="4:5">
      <c r="D62918" s="122"/>
      <c r="E62918" s="122"/>
    </row>
    <row r="62919" spans="4:5">
      <c r="D62919" s="122"/>
      <c r="E62919" s="122"/>
    </row>
    <row r="62920" spans="4:5">
      <c r="D62920" s="122"/>
      <c r="E62920" s="122"/>
    </row>
    <row r="62921" spans="4:5">
      <c r="D62921" s="122"/>
      <c r="E62921" s="122"/>
    </row>
    <row r="62922" spans="4:5">
      <c r="D62922" s="122"/>
      <c r="E62922" s="122"/>
    </row>
    <row r="62923" spans="4:5">
      <c r="D62923" s="122"/>
      <c r="E62923" s="122"/>
    </row>
    <row r="62924" spans="4:5">
      <c r="D62924" s="122"/>
      <c r="E62924" s="122"/>
    </row>
    <row r="62925" spans="4:5">
      <c r="D62925" s="122"/>
      <c r="E62925" s="122"/>
    </row>
    <row r="62926" spans="4:5">
      <c r="D62926" s="122"/>
      <c r="E62926" s="122"/>
    </row>
    <row r="62927" spans="4:5">
      <c r="D62927" s="122"/>
      <c r="E62927" s="122"/>
    </row>
    <row r="62928" spans="4:5">
      <c r="D62928" s="122"/>
      <c r="E62928" s="122"/>
    </row>
    <row r="62929" spans="4:5">
      <c r="D62929" s="122"/>
      <c r="E62929" s="122"/>
    </row>
    <row r="62930" spans="4:5">
      <c r="D62930" s="122"/>
      <c r="E62930" s="122"/>
    </row>
    <row r="62931" spans="4:5">
      <c r="D62931" s="122"/>
      <c r="E62931" s="122"/>
    </row>
    <row r="62932" spans="4:5">
      <c r="D62932" s="122"/>
      <c r="E62932" s="122"/>
    </row>
    <row r="62933" spans="4:5">
      <c r="D62933" s="122"/>
      <c r="E62933" s="122"/>
    </row>
    <row r="62934" spans="4:5">
      <c r="D62934" s="122"/>
      <c r="E62934" s="122"/>
    </row>
    <row r="62935" spans="4:5">
      <c r="D62935" s="122"/>
      <c r="E62935" s="122"/>
    </row>
    <row r="62936" spans="4:5">
      <c r="D62936" s="122"/>
      <c r="E62936" s="122"/>
    </row>
    <row r="62937" spans="4:5">
      <c r="D62937" s="122"/>
      <c r="E62937" s="122"/>
    </row>
    <row r="62938" spans="4:5">
      <c r="D62938" s="122"/>
      <c r="E62938" s="122"/>
    </row>
    <row r="62939" spans="4:5">
      <c r="D62939" s="122"/>
      <c r="E62939" s="122"/>
    </row>
    <row r="62940" spans="4:5">
      <c r="D62940" s="122"/>
      <c r="E62940" s="122"/>
    </row>
    <row r="62941" spans="4:5">
      <c r="D62941" s="122"/>
      <c r="E62941" s="122"/>
    </row>
    <row r="62942" spans="4:5">
      <c r="D62942" s="122"/>
      <c r="E62942" s="122"/>
    </row>
    <row r="62943" spans="4:5">
      <c r="D62943" s="122"/>
      <c r="E62943" s="122"/>
    </row>
    <row r="62944" spans="4:5">
      <c r="D62944" s="122"/>
      <c r="E62944" s="122"/>
    </row>
    <row r="62945" spans="4:5">
      <c r="D62945" s="122"/>
      <c r="E62945" s="122"/>
    </row>
    <row r="62946" spans="4:5">
      <c r="D62946" s="122"/>
      <c r="E62946" s="122"/>
    </row>
    <row r="62947" spans="4:5">
      <c r="D62947" s="122"/>
      <c r="E62947" s="122"/>
    </row>
    <row r="62948" spans="4:5">
      <c r="D62948" s="122"/>
      <c r="E62948" s="122"/>
    </row>
    <row r="62949" spans="4:5">
      <c r="D62949" s="122"/>
      <c r="E62949" s="122"/>
    </row>
    <row r="62950" spans="4:5">
      <c r="D62950" s="122"/>
      <c r="E62950" s="122"/>
    </row>
    <row r="62951" spans="4:5">
      <c r="D62951" s="122"/>
      <c r="E62951" s="122"/>
    </row>
    <row r="62952" spans="4:5">
      <c r="D62952" s="122"/>
      <c r="E62952" s="122"/>
    </row>
    <row r="62953" spans="4:5">
      <c r="D62953" s="122"/>
      <c r="E62953" s="122"/>
    </row>
    <row r="62954" spans="4:5">
      <c r="D62954" s="122"/>
      <c r="E62954" s="122"/>
    </row>
    <row r="62955" spans="4:5">
      <c r="D62955" s="122"/>
      <c r="E62955" s="122"/>
    </row>
    <row r="62956" spans="4:5">
      <c r="D62956" s="122"/>
      <c r="E62956" s="122"/>
    </row>
    <row r="62957" spans="4:5">
      <c r="D62957" s="122"/>
      <c r="E62957" s="122"/>
    </row>
    <row r="62958" spans="4:5">
      <c r="D62958" s="122"/>
      <c r="E62958" s="122"/>
    </row>
    <row r="62959" spans="4:5">
      <c r="D62959" s="122"/>
      <c r="E62959" s="122"/>
    </row>
    <row r="62960" spans="4:5">
      <c r="D62960" s="122"/>
      <c r="E62960" s="122"/>
    </row>
    <row r="62961" spans="4:5">
      <c r="D62961" s="122"/>
      <c r="E62961" s="122"/>
    </row>
    <row r="62962" spans="4:5">
      <c r="D62962" s="122"/>
      <c r="E62962" s="122"/>
    </row>
    <row r="62963" spans="4:5">
      <c r="D62963" s="122"/>
      <c r="E62963" s="122"/>
    </row>
    <row r="62964" spans="4:5">
      <c r="D62964" s="122"/>
      <c r="E62964" s="122"/>
    </row>
    <row r="62965" spans="4:5">
      <c r="D62965" s="122"/>
      <c r="E62965" s="122"/>
    </row>
    <row r="62966" spans="4:5">
      <c r="D62966" s="122"/>
      <c r="E62966" s="122"/>
    </row>
    <row r="62967" spans="4:5">
      <c r="D62967" s="122"/>
      <c r="E62967" s="122"/>
    </row>
    <row r="62968" spans="4:5">
      <c r="D62968" s="122"/>
      <c r="E62968" s="122"/>
    </row>
    <row r="62969" spans="4:5">
      <c r="D62969" s="122"/>
      <c r="E62969" s="122"/>
    </row>
    <row r="62970" spans="4:5">
      <c r="D62970" s="122"/>
      <c r="E62970" s="122"/>
    </row>
    <row r="62971" spans="4:5">
      <c r="D62971" s="122"/>
      <c r="E62971" s="122"/>
    </row>
    <row r="62972" spans="4:5">
      <c r="D62972" s="122"/>
      <c r="E62972" s="122"/>
    </row>
    <row r="62973" spans="4:5">
      <c r="D62973" s="122"/>
      <c r="E62973" s="122"/>
    </row>
    <row r="62974" spans="4:5">
      <c r="D62974" s="122"/>
      <c r="E62974" s="122"/>
    </row>
    <row r="62975" spans="4:5">
      <c r="D62975" s="122"/>
      <c r="E62975" s="122"/>
    </row>
    <row r="62976" spans="4:5">
      <c r="D62976" s="122"/>
      <c r="E62976" s="122"/>
    </row>
    <row r="62977" spans="4:5">
      <c r="D62977" s="122"/>
      <c r="E62977" s="122"/>
    </row>
    <row r="62978" spans="4:5">
      <c r="D62978" s="122"/>
      <c r="E62978" s="122"/>
    </row>
    <row r="62979" spans="4:5">
      <c r="D62979" s="122"/>
      <c r="E62979" s="122"/>
    </row>
    <row r="62980" spans="4:5">
      <c r="D62980" s="122"/>
      <c r="E62980" s="122"/>
    </row>
    <row r="62981" spans="4:5">
      <c r="D62981" s="122"/>
      <c r="E62981" s="122"/>
    </row>
    <row r="62982" spans="4:5">
      <c r="D62982" s="122"/>
      <c r="E62982" s="122"/>
    </row>
    <row r="62983" spans="4:5">
      <c r="D62983" s="122"/>
      <c r="E62983" s="122"/>
    </row>
    <row r="62984" spans="4:5">
      <c r="D62984" s="122"/>
      <c r="E62984" s="122"/>
    </row>
    <row r="62985" spans="4:5">
      <c r="D62985" s="122"/>
      <c r="E62985" s="122"/>
    </row>
    <row r="62986" spans="4:5">
      <c r="D62986" s="122"/>
      <c r="E62986" s="122"/>
    </row>
    <row r="62987" spans="4:5">
      <c r="D62987" s="122"/>
      <c r="E62987" s="122"/>
    </row>
    <row r="62988" spans="4:5">
      <c r="D62988" s="122"/>
      <c r="E62988" s="122"/>
    </row>
    <row r="62989" spans="4:5">
      <c r="D62989" s="122"/>
      <c r="E62989" s="122"/>
    </row>
    <row r="62990" spans="4:5">
      <c r="D62990" s="122"/>
      <c r="E62990" s="122"/>
    </row>
    <row r="62991" spans="4:5">
      <c r="D62991" s="122"/>
      <c r="E62991" s="122"/>
    </row>
    <row r="62992" spans="4:5">
      <c r="D62992" s="122"/>
      <c r="E62992" s="122"/>
    </row>
    <row r="62993" spans="4:5">
      <c r="D62993" s="122"/>
      <c r="E62993" s="122"/>
    </row>
    <row r="62994" spans="4:5">
      <c r="D62994" s="122"/>
      <c r="E62994" s="122"/>
    </row>
    <row r="62995" spans="4:5">
      <c r="D62995" s="122"/>
      <c r="E62995" s="122"/>
    </row>
    <row r="62996" spans="4:5">
      <c r="D62996" s="122"/>
      <c r="E62996" s="122"/>
    </row>
    <row r="62997" spans="4:5">
      <c r="D62997" s="122"/>
      <c r="E62997" s="122"/>
    </row>
    <row r="62998" spans="4:5">
      <c r="D62998" s="122"/>
      <c r="E62998" s="122"/>
    </row>
    <row r="62999" spans="4:5">
      <c r="D62999" s="122"/>
      <c r="E62999" s="122"/>
    </row>
    <row r="63000" spans="4:5">
      <c r="D63000" s="122"/>
      <c r="E63000" s="122"/>
    </row>
    <row r="63001" spans="4:5">
      <c r="D63001" s="122"/>
      <c r="E63001" s="122"/>
    </row>
    <row r="63002" spans="4:5">
      <c r="D63002" s="122"/>
      <c r="E63002" s="122"/>
    </row>
    <row r="63003" spans="4:5">
      <c r="D63003" s="122"/>
      <c r="E63003" s="122"/>
    </row>
    <row r="63004" spans="4:5">
      <c r="D63004" s="122"/>
      <c r="E63004" s="122"/>
    </row>
    <row r="63005" spans="4:5">
      <c r="D63005" s="122"/>
      <c r="E63005" s="122"/>
    </row>
    <row r="63006" spans="4:5">
      <c r="D63006" s="122"/>
      <c r="E63006" s="122"/>
    </row>
    <row r="63007" spans="4:5">
      <c r="D63007" s="122"/>
      <c r="E63007" s="122"/>
    </row>
    <row r="63008" spans="4:5">
      <c r="D63008" s="122"/>
      <c r="E63008" s="122"/>
    </row>
    <row r="63009" spans="4:5">
      <c r="D63009" s="122"/>
      <c r="E63009" s="122"/>
    </row>
    <row r="63010" spans="4:5">
      <c r="D63010" s="122"/>
      <c r="E63010" s="122"/>
    </row>
    <row r="63011" spans="4:5">
      <c r="D63011" s="122"/>
      <c r="E63011" s="122"/>
    </row>
    <row r="63012" spans="4:5">
      <c r="D63012" s="122"/>
      <c r="E63012" s="122"/>
    </row>
    <row r="63013" spans="4:5">
      <c r="D63013" s="122"/>
      <c r="E63013" s="122"/>
    </row>
    <row r="63014" spans="4:5">
      <c r="D63014" s="122"/>
      <c r="E63014" s="122"/>
    </row>
    <row r="63015" spans="4:5">
      <c r="D63015" s="122"/>
      <c r="E63015" s="122"/>
    </row>
    <row r="63016" spans="4:5">
      <c r="D63016" s="122"/>
      <c r="E63016" s="122"/>
    </row>
    <row r="63017" spans="4:5">
      <c r="D63017" s="122"/>
      <c r="E63017" s="122"/>
    </row>
    <row r="63018" spans="4:5">
      <c r="D63018" s="122"/>
      <c r="E63018" s="122"/>
    </row>
    <row r="63019" spans="4:5">
      <c r="D63019" s="122"/>
      <c r="E63019" s="122"/>
    </row>
    <row r="63020" spans="4:5">
      <c r="D63020" s="122"/>
      <c r="E63020" s="122"/>
    </row>
    <row r="63021" spans="4:5">
      <c r="D63021" s="122"/>
      <c r="E63021" s="122"/>
    </row>
    <row r="63022" spans="4:5">
      <c r="D63022" s="122"/>
      <c r="E63022" s="122"/>
    </row>
    <row r="63023" spans="4:5">
      <c r="D63023" s="122"/>
      <c r="E63023" s="122"/>
    </row>
    <row r="63024" spans="4:5">
      <c r="D63024" s="122"/>
      <c r="E63024" s="122"/>
    </row>
    <row r="63025" spans="4:5">
      <c r="D63025" s="122"/>
      <c r="E63025" s="122"/>
    </row>
    <row r="63026" spans="4:5">
      <c r="D63026" s="122"/>
      <c r="E63026" s="122"/>
    </row>
    <row r="63027" spans="4:5">
      <c r="D63027" s="122"/>
      <c r="E63027" s="122"/>
    </row>
    <row r="63028" spans="4:5">
      <c r="D63028" s="122"/>
      <c r="E63028" s="122"/>
    </row>
    <row r="63029" spans="4:5">
      <c r="D63029" s="122"/>
      <c r="E63029" s="122"/>
    </row>
    <row r="63030" spans="4:5">
      <c r="D63030" s="122"/>
      <c r="E63030" s="122"/>
    </row>
    <row r="63031" spans="4:5">
      <c r="D63031" s="122"/>
      <c r="E63031" s="122"/>
    </row>
    <row r="63032" spans="4:5">
      <c r="D63032" s="122"/>
      <c r="E63032" s="122"/>
    </row>
    <row r="63033" spans="4:5">
      <c r="D63033" s="122"/>
      <c r="E63033" s="122"/>
    </row>
    <row r="63034" spans="4:5">
      <c r="D63034" s="122"/>
      <c r="E63034" s="122"/>
    </row>
    <row r="63035" spans="4:5">
      <c r="D63035" s="122"/>
      <c r="E63035" s="122"/>
    </row>
    <row r="63036" spans="4:5">
      <c r="D63036" s="122"/>
      <c r="E63036" s="122"/>
    </row>
    <row r="63037" spans="4:5">
      <c r="D63037" s="122"/>
      <c r="E63037" s="122"/>
    </row>
    <row r="63038" spans="4:5">
      <c r="D63038" s="122"/>
      <c r="E63038" s="122"/>
    </row>
    <row r="63039" spans="4:5">
      <c r="D63039" s="122"/>
      <c r="E63039" s="122"/>
    </row>
    <row r="63040" spans="4:5">
      <c r="D63040" s="122"/>
      <c r="E63040" s="122"/>
    </row>
    <row r="63041" spans="4:5">
      <c r="D63041" s="122"/>
      <c r="E63041" s="122"/>
    </row>
    <row r="63042" spans="4:5">
      <c r="D63042" s="122"/>
      <c r="E63042" s="122"/>
    </row>
    <row r="63043" spans="4:5">
      <c r="D63043" s="122"/>
      <c r="E63043" s="122"/>
    </row>
    <row r="63044" spans="4:5">
      <c r="D63044" s="122"/>
      <c r="E63044" s="122"/>
    </row>
    <row r="63045" spans="4:5">
      <c r="D63045" s="122"/>
      <c r="E63045" s="122"/>
    </row>
    <row r="63046" spans="4:5">
      <c r="D63046" s="122"/>
      <c r="E63046" s="122"/>
    </row>
    <row r="63047" spans="4:5">
      <c r="D63047" s="122"/>
      <c r="E63047" s="122"/>
    </row>
    <row r="63048" spans="4:5">
      <c r="D63048" s="122"/>
      <c r="E63048" s="122"/>
    </row>
    <row r="63049" spans="4:5">
      <c r="D63049" s="122"/>
      <c r="E63049" s="122"/>
    </row>
    <row r="63050" spans="4:5">
      <c r="D63050" s="122"/>
      <c r="E63050" s="122"/>
    </row>
    <row r="63051" spans="4:5">
      <c r="D63051" s="122"/>
      <c r="E63051" s="122"/>
    </row>
    <row r="63052" spans="4:5">
      <c r="D63052" s="122"/>
      <c r="E63052" s="122"/>
    </row>
    <row r="63053" spans="4:5">
      <c r="D63053" s="122"/>
      <c r="E63053" s="122"/>
    </row>
    <row r="63054" spans="4:5">
      <c r="D63054" s="122"/>
      <c r="E63054" s="122"/>
    </row>
    <row r="63055" spans="4:5">
      <c r="D63055" s="122"/>
      <c r="E63055" s="122"/>
    </row>
    <row r="63056" spans="4:5">
      <c r="D63056" s="122"/>
      <c r="E63056" s="122"/>
    </row>
    <row r="63057" spans="4:5">
      <c r="D63057" s="122"/>
      <c r="E63057" s="122"/>
    </row>
    <row r="63058" spans="4:5">
      <c r="D63058" s="122"/>
      <c r="E63058" s="122"/>
    </row>
    <row r="63059" spans="4:5">
      <c r="D63059" s="122"/>
      <c r="E63059" s="122"/>
    </row>
    <row r="63060" spans="4:5">
      <c r="D63060" s="122"/>
      <c r="E63060" s="122"/>
    </row>
    <row r="63061" spans="4:5">
      <c r="D63061" s="122"/>
      <c r="E63061" s="122"/>
    </row>
    <row r="63062" spans="4:5">
      <c r="D63062" s="122"/>
      <c r="E63062" s="122"/>
    </row>
    <row r="63063" spans="4:5">
      <c r="D63063" s="122"/>
      <c r="E63063" s="122"/>
    </row>
    <row r="63064" spans="4:5">
      <c r="D63064" s="122"/>
      <c r="E63064" s="122"/>
    </row>
    <row r="63065" spans="4:5">
      <c r="D63065" s="122"/>
      <c r="E63065" s="122"/>
    </row>
    <row r="63066" spans="4:5">
      <c r="D63066" s="122"/>
      <c r="E63066" s="122"/>
    </row>
    <row r="63067" spans="4:5">
      <c r="D63067" s="122"/>
      <c r="E63067" s="122"/>
    </row>
    <row r="63068" spans="4:5">
      <c r="D63068" s="122"/>
      <c r="E63068" s="122"/>
    </row>
    <row r="63069" spans="4:5">
      <c r="D63069" s="122"/>
      <c r="E63069" s="122"/>
    </row>
    <row r="63070" spans="4:5">
      <c r="D63070" s="122"/>
      <c r="E63070" s="122"/>
    </row>
    <row r="63071" spans="4:5">
      <c r="D63071" s="122"/>
      <c r="E63071" s="122"/>
    </row>
    <row r="63072" spans="4:5">
      <c r="D63072" s="122"/>
      <c r="E63072" s="122"/>
    </row>
    <row r="63073" spans="4:5">
      <c r="D63073" s="122"/>
      <c r="E63073" s="122"/>
    </row>
    <row r="63074" spans="4:5">
      <c r="D63074" s="122"/>
      <c r="E63074" s="122"/>
    </row>
    <row r="63075" spans="4:5">
      <c r="D63075" s="122"/>
      <c r="E63075" s="122"/>
    </row>
    <row r="63076" spans="4:5">
      <c r="D63076" s="122"/>
      <c r="E63076" s="122"/>
    </row>
    <row r="63077" spans="4:5">
      <c r="D63077" s="122"/>
      <c r="E63077" s="122"/>
    </row>
    <row r="63078" spans="4:5">
      <c r="D63078" s="122"/>
      <c r="E63078" s="122"/>
    </row>
    <row r="63079" spans="4:5">
      <c r="D63079" s="122"/>
      <c r="E63079" s="122"/>
    </row>
    <row r="63080" spans="4:5">
      <c r="D63080" s="122"/>
      <c r="E63080" s="122"/>
    </row>
    <row r="63081" spans="4:5">
      <c r="D63081" s="122"/>
      <c r="E63081" s="122"/>
    </row>
    <row r="63082" spans="4:5">
      <c r="D63082" s="122"/>
      <c r="E63082" s="122"/>
    </row>
    <row r="63083" spans="4:5">
      <c r="D63083" s="122"/>
      <c r="E63083" s="122"/>
    </row>
    <row r="63084" spans="4:5">
      <c r="D63084" s="122"/>
      <c r="E63084" s="122"/>
    </row>
    <row r="63085" spans="4:5">
      <c r="D63085" s="122"/>
      <c r="E63085" s="122"/>
    </row>
    <row r="63086" spans="4:5">
      <c r="D63086" s="122"/>
      <c r="E63086" s="122"/>
    </row>
    <row r="63087" spans="4:5">
      <c r="D63087" s="122"/>
      <c r="E63087" s="122"/>
    </row>
    <row r="63088" spans="4:5">
      <c r="D63088" s="122"/>
      <c r="E63088" s="122"/>
    </row>
    <row r="63089" spans="4:5">
      <c r="D63089" s="122"/>
      <c r="E63089" s="122"/>
    </row>
    <row r="63090" spans="4:5">
      <c r="D63090" s="122"/>
      <c r="E63090" s="122"/>
    </row>
    <row r="63091" spans="4:5">
      <c r="D63091" s="122"/>
      <c r="E63091" s="122"/>
    </row>
    <row r="63092" spans="4:5">
      <c r="D63092" s="122"/>
      <c r="E63092" s="122"/>
    </row>
    <row r="63093" spans="4:5">
      <c r="D63093" s="122"/>
      <c r="E63093" s="122"/>
    </row>
    <row r="63094" spans="4:5">
      <c r="D63094" s="122"/>
      <c r="E63094" s="122"/>
    </row>
    <row r="63095" spans="4:5">
      <c r="D63095" s="122"/>
      <c r="E63095" s="122"/>
    </row>
    <row r="63096" spans="4:5">
      <c r="D63096" s="122"/>
      <c r="E63096" s="122"/>
    </row>
    <row r="63097" spans="4:5">
      <c r="D63097" s="122"/>
      <c r="E63097" s="122"/>
    </row>
    <row r="63098" spans="4:5">
      <c r="D63098" s="122"/>
      <c r="E63098" s="122"/>
    </row>
    <row r="63099" spans="4:5">
      <c r="D63099" s="122"/>
      <c r="E63099" s="122"/>
    </row>
    <row r="63100" spans="4:5">
      <c r="D63100" s="122"/>
      <c r="E63100" s="122"/>
    </row>
    <row r="63101" spans="4:5">
      <c r="D63101" s="122"/>
      <c r="E63101" s="122"/>
    </row>
    <row r="63102" spans="4:5">
      <c r="D63102" s="122"/>
      <c r="E63102" s="122"/>
    </row>
    <row r="63103" spans="4:5">
      <c r="D63103" s="122"/>
      <c r="E63103" s="122"/>
    </row>
    <row r="63104" spans="4:5">
      <c r="D63104" s="122"/>
      <c r="E63104" s="122"/>
    </row>
    <row r="63105" spans="4:5">
      <c r="D63105" s="122"/>
      <c r="E63105" s="122"/>
    </row>
    <row r="63106" spans="4:5">
      <c r="D63106" s="122"/>
      <c r="E63106" s="122"/>
    </row>
    <row r="63107" spans="4:5">
      <c r="D63107" s="122"/>
      <c r="E63107" s="122"/>
    </row>
    <row r="63108" spans="4:5">
      <c r="D63108" s="122"/>
      <c r="E63108" s="122"/>
    </row>
    <row r="63109" spans="4:5">
      <c r="D63109" s="122"/>
      <c r="E63109" s="122"/>
    </row>
    <row r="63110" spans="4:5">
      <c r="D63110" s="122"/>
      <c r="E63110" s="122"/>
    </row>
    <row r="63111" spans="4:5">
      <c r="D63111" s="122"/>
      <c r="E63111" s="122"/>
    </row>
    <row r="63112" spans="4:5">
      <c r="D63112" s="122"/>
      <c r="E63112" s="122"/>
    </row>
    <row r="63113" spans="4:5">
      <c r="D63113" s="122"/>
      <c r="E63113" s="122"/>
    </row>
    <row r="63114" spans="4:5">
      <c r="D63114" s="122"/>
      <c r="E63114" s="122"/>
    </row>
    <row r="63115" spans="4:5">
      <c r="D63115" s="122"/>
      <c r="E63115" s="122"/>
    </row>
    <row r="63116" spans="4:5">
      <c r="D63116" s="122"/>
      <c r="E63116" s="122"/>
    </row>
    <row r="63117" spans="4:5">
      <c r="D63117" s="122"/>
      <c r="E63117" s="122"/>
    </row>
    <row r="63118" spans="4:5">
      <c r="D63118" s="122"/>
      <c r="E63118" s="122"/>
    </row>
    <row r="63119" spans="4:5">
      <c r="D63119" s="122"/>
      <c r="E63119" s="122"/>
    </row>
    <row r="63120" spans="4:5">
      <c r="D63120" s="122"/>
      <c r="E63120" s="122"/>
    </row>
    <row r="63121" spans="4:5">
      <c r="D63121" s="122"/>
      <c r="E63121" s="122"/>
    </row>
    <row r="63122" spans="4:5">
      <c r="D63122" s="122"/>
      <c r="E63122" s="122"/>
    </row>
    <row r="63123" spans="4:5">
      <c r="D63123" s="122"/>
      <c r="E63123" s="122"/>
    </row>
    <row r="63124" spans="4:5">
      <c r="D63124" s="122"/>
      <c r="E63124" s="122"/>
    </row>
    <row r="63125" spans="4:5">
      <c r="D63125" s="122"/>
      <c r="E63125" s="122"/>
    </row>
    <row r="63126" spans="4:5">
      <c r="D63126" s="122"/>
      <c r="E63126" s="122"/>
    </row>
    <row r="63127" spans="4:5">
      <c r="D63127" s="122"/>
      <c r="E63127" s="122"/>
    </row>
    <row r="63128" spans="4:5">
      <c r="D63128" s="122"/>
      <c r="E63128" s="122"/>
    </row>
    <row r="63129" spans="4:5">
      <c r="D63129" s="122"/>
      <c r="E63129" s="122"/>
    </row>
    <row r="63130" spans="4:5">
      <c r="D63130" s="122"/>
      <c r="E63130" s="122"/>
    </row>
    <row r="63131" spans="4:5">
      <c r="D63131" s="122"/>
      <c r="E63131" s="122"/>
    </row>
    <row r="63132" spans="4:5">
      <c r="D63132" s="122"/>
      <c r="E63132" s="122"/>
    </row>
    <row r="63133" spans="4:5">
      <c r="D63133" s="122"/>
      <c r="E63133" s="122"/>
    </row>
    <row r="63134" spans="4:5">
      <c r="D63134" s="122"/>
      <c r="E63134" s="122"/>
    </row>
    <row r="63135" spans="4:5">
      <c r="D63135" s="122"/>
      <c r="E63135" s="122"/>
    </row>
    <row r="63136" spans="4:5">
      <c r="D63136" s="122"/>
      <c r="E63136" s="122"/>
    </row>
    <row r="63137" spans="4:5">
      <c r="D63137" s="122"/>
      <c r="E63137" s="122"/>
    </row>
    <row r="63138" spans="4:5">
      <c r="D63138" s="122"/>
      <c r="E63138" s="122"/>
    </row>
    <row r="63139" spans="4:5">
      <c r="D63139" s="122"/>
      <c r="E63139" s="122"/>
    </row>
    <row r="63140" spans="4:5">
      <c r="D63140" s="122"/>
      <c r="E63140" s="122"/>
    </row>
    <row r="63141" spans="4:5">
      <c r="D63141" s="122"/>
      <c r="E63141" s="122"/>
    </row>
    <row r="63142" spans="4:5">
      <c r="D63142" s="122"/>
      <c r="E63142" s="122"/>
    </row>
    <row r="63143" spans="4:5">
      <c r="D63143" s="122"/>
      <c r="E63143" s="122"/>
    </row>
    <row r="63144" spans="4:5">
      <c r="D63144" s="122"/>
      <c r="E63144" s="122"/>
    </row>
    <row r="63145" spans="4:5">
      <c r="D63145" s="122"/>
      <c r="E63145" s="122"/>
    </row>
    <row r="63146" spans="4:5">
      <c r="D63146" s="122"/>
      <c r="E63146" s="122"/>
    </row>
    <row r="63147" spans="4:5">
      <c r="D63147" s="122"/>
      <c r="E63147" s="122"/>
    </row>
    <row r="63148" spans="4:5">
      <c r="D63148" s="122"/>
      <c r="E63148" s="122"/>
    </row>
    <row r="63149" spans="4:5">
      <c r="D63149" s="122"/>
      <c r="E63149" s="122"/>
    </row>
    <row r="63150" spans="4:5">
      <c r="D63150" s="122"/>
      <c r="E63150" s="122"/>
    </row>
    <row r="63151" spans="4:5">
      <c r="D63151" s="122"/>
      <c r="E63151" s="122"/>
    </row>
    <row r="63152" spans="4:5">
      <c r="D63152" s="122"/>
      <c r="E63152" s="122"/>
    </row>
    <row r="63153" spans="4:5">
      <c r="D63153" s="122"/>
      <c r="E63153" s="122"/>
    </row>
    <row r="63154" spans="4:5">
      <c r="D63154" s="122"/>
      <c r="E63154" s="122"/>
    </row>
    <row r="63155" spans="4:5">
      <c r="D63155" s="122"/>
      <c r="E63155" s="122"/>
    </row>
    <row r="63156" spans="4:5">
      <c r="D63156" s="122"/>
      <c r="E63156" s="122"/>
    </row>
    <row r="63157" spans="4:5">
      <c r="D63157" s="122"/>
      <c r="E63157" s="122"/>
    </row>
    <row r="63158" spans="4:5">
      <c r="D63158" s="122"/>
      <c r="E63158" s="122"/>
    </row>
    <row r="63159" spans="4:5">
      <c r="D63159" s="122"/>
      <c r="E63159" s="122"/>
    </row>
    <row r="63160" spans="4:5">
      <c r="D63160" s="122"/>
      <c r="E63160" s="122"/>
    </row>
    <row r="63161" spans="4:5">
      <c r="D63161" s="122"/>
      <c r="E63161" s="122"/>
    </row>
    <row r="63162" spans="4:5">
      <c r="D63162" s="122"/>
      <c r="E63162" s="122"/>
    </row>
    <row r="63163" spans="4:5">
      <c r="D63163" s="122"/>
      <c r="E63163" s="122"/>
    </row>
    <row r="63164" spans="4:5">
      <c r="D63164" s="122"/>
      <c r="E63164" s="122"/>
    </row>
    <row r="63165" spans="4:5">
      <c r="D63165" s="122"/>
      <c r="E63165" s="122"/>
    </row>
    <row r="63166" spans="4:5">
      <c r="D63166" s="122"/>
      <c r="E63166" s="122"/>
    </row>
    <row r="63167" spans="4:5">
      <c r="D63167" s="122"/>
      <c r="E63167" s="122"/>
    </row>
    <row r="63168" spans="4:5">
      <c r="D63168" s="122"/>
      <c r="E63168" s="122"/>
    </row>
    <row r="63169" spans="4:5">
      <c r="D63169" s="122"/>
      <c r="E63169" s="122"/>
    </row>
    <row r="63170" spans="4:5">
      <c r="D63170" s="122"/>
      <c r="E63170" s="122"/>
    </row>
    <row r="63171" spans="4:5">
      <c r="D63171" s="122"/>
      <c r="E63171" s="122"/>
    </row>
    <row r="63172" spans="4:5">
      <c r="D63172" s="122"/>
      <c r="E63172" s="122"/>
    </row>
    <row r="63173" spans="4:5">
      <c r="D63173" s="122"/>
      <c r="E63173" s="122"/>
    </row>
    <row r="63174" spans="4:5">
      <c r="D63174" s="122"/>
      <c r="E63174" s="122"/>
    </row>
    <row r="63175" spans="4:5">
      <c r="D63175" s="122"/>
      <c r="E63175" s="122"/>
    </row>
    <row r="63176" spans="4:5">
      <c r="D63176" s="122"/>
      <c r="E63176" s="122"/>
    </row>
    <row r="63177" spans="4:5">
      <c r="D63177" s="122"/>
      <c r="E63177" s="122"/>
    </row>
    <row r="63178" spans="4:5">
      <c r="D63178" s="122"/>
      <c r="E63178" s="122"/>
    </row>
    <row r="63179" spans="4:5">
      <c r="D63179" s="122"/>
      <c r="E63179" s="122"/>
    </row>
    <row r="63180" spans="4:5">
      <c r="D63180" s="122"/>
      <c r="E63180" s="122"/>
    </row>
    <row r="63181" spans="4:5">
      <c r="D63181" s="122"/>
      <c r="E63181" s="122"/>
    </row>
    <row r="63182" spans="4:5">
      <c r="D63182" s="122"/>
      <c r="E63182" s="122"/>
    </row>
    <row r="63183" spans="4:5">
      <c r="D63183" s="122"/>
      <c r="E63183" s="122"/>
    </row>
    <row r="63184" spans="4:5">
      <c r="D63184" s="122"/>
      <c r="E63184" s="122"/>
    </row>
    <row r="63185" spans="4:5">
      <c r="D63185" s="122"/>
      <c r="E63185" s="122"/>
    </row>
    <row r="63186" spans="4:5">
      <c r="D63186" s="122"/>
      <c r="E63186" s="122"/>
    </row>
    <row r="63187" spans="4:5">
      <c r="D63187" s="122"/>
      <c r="E63187" s="122"/>
    </row>
    <row r="63188" spans="4:5">
      <c r="D63188" s="122"/>
      <c r="E63188" s="122"/>
    </row>
    <row r="63189" spans="4:5">
      <c r="D63189" s="122"/>
      <c r="E63189" s="122"/>
    </row>
    <row r="63190" spans="4:5">
      <c r="D63190" s="122"/>
      <c r="E63190" s="122"/>
    </row>
    <row r="63191" spans="4:5">
      <c r="D63191" s="122"/>
      <c r="E63191" s="122"/>
    </row>
    <row r="63192" spans="4:5">
      <c r="D63192" s="122"/>
      <c r="E63192" s="122"/>
    </row>
    <row r="63193" spans="4:5">
      <c r="D63193" s="122"/>
      <c r="E63193" s="122"/>
    </row>
    <row r="63194" spans="4:5">
      <c r="D63194" s="122"/>
      <c r="E63194" s="122"/>
    </row>
    <row r="63195" spans="4:5">
      <c r="D63195" s="122"/>
      <c r="E63195" s="122"/>
    </row>
    <row r="63196" spans="4:5">
      <c r="D63196" s="122"/>
      <c r="E63196" s="122"/>
    </row>
    <row r="63197" spans="4:5">
      <c r="D63197" s="122"/>
      <c r="E63197" s="122"/>
    </row>
    <row r="63198" spans="4:5">
      <c r="D63198" s="122"/>
      <c r="E63198" s="122"/>
    </row>
    <row r="63199" spans="4:5">
      <c r="D63199" s="122"/>
      <c r="E63199" s="122"/>
    </row>
    <row r="63200" spans="4:5">
      <c r="D63200" s="122"/>
      <c r="E63200" s="122"/>
    </row>
    <row r="63201" spans="4:5">
      <c r="D63201" s="122"/>
      <c r="E63201" s="122"/>
    </row>
    <row r="63202" spans="4:5">
      <c r="D63202" s="122"/>
      <c r="E63202" s="122"/>
    </row>
    <row r="63203" spans="4:5">
      <c r="D63203" s="122"/>
      <c r="E63203" s="122"/>
    </row>
    <row r="63204" spans="4:5">
      <c r="D63204" s="122"/>
      <c r="E63204" s="122"/>
    </row>
    <row r="63205" spans="4:5">
      <c r="D63205" s="122"/>
      <c r="E63205" s="122"/>
    </row>
    <row r="63206" spans="4:5">
      <c r="D63206" s="122"/>
      <c r="E63206" s="122"/>
    </row>
    <row r="63207" spans="4:5">
      <c r="D63207" s="122"/>
      <c r="E63207" s="122"/>
    </row>
    <row r="63208" spans="4:5">
      <c r="D63208" s="122"/>
      <c r="E63208" s="122"/>
    </row>
    <row r="63209" spans="4:5">
      <c r="D63209" s="122"/>
      <c r="E63209" s="122"/>
    </row>
    <row r="63210" spans="4:5">
      <c r="D63210" s="122"/>
      <c r="E63210" s="122"/>
    </row>
    <row r="63211" spans="4:5">
      <c r="D63211" s="122"/>
      <c r="E63211" s="122"/>
    </row>
    <row r="63212" spans="4:5">
      <c r="D63212" s="122"/>
      <c r="E63212" s="122"/>
    </row>
    <row r="63213" spans="4:5">
      <c r="D63213" s="122"/>
      <c r="E63213" s="122"/>
    </row>
    <row r="63214" spans="4:5">
      <c r="D63214" s="122"/>
      <c r="E63214" s="122"/>
    </row>
    <row r="63215" spans="4:5">
      <c r="D63215" s="122"/>
      <c r="E63215" s="122"/>
    </row>
    <row r="63216" spans="4:5">
      <c r="D63216" s="122"/>
      <c r="E63216" s="122"/>
    </row>
    <row r="63217" spans="4:5">
      <c r="D63217" s="122"/>
      <c r="E63217" s="122"/>
    </row>
    <row r="63218" spans="4:5">
      <c r="D63218" s="122"/>
      <c r="E63218" s="122"/>
    </row>
    <row r="63219" spans="4:5">
      <c r="D63219" s="122"/>
      <c r="E63219" s="122"/>
    </row>
    <row r="63220" spans="4:5">
      <c r="D63220" s="122"/>
      <c r="E63220" s="122"/>
    </row>
    <row r="63221" spans="4:5">
      <c r="D63221" s="122"/>
      <c r="E63221" s="122"/>
    </row>
    <row r="63222" spans="4:5">
      <c r="D63222" s="122"/>
      <c r="E63222" s="122"/>
    </row>
    <row r="63223" spans="4:5">
      <c r="D63223" s="122"/>
      <c r="E63223" s="122"/>
    </row>
    <row r="63224" spans="4:5">
      <c r="D63224" s="122"/>
      <c r="E63224" s="122"/>
    </row>
    <row r="63225" spans="4:5">
      <c r="D63225" s="122"/>
      <c r="E63225" s="122"/>
    </row>
    <row r="63226" spans="4:5">
      <c r="D63226" s="122"/>
      <c r="E63226" s="122"/>
    </row>
    <row r="63227" spans="4:5">
      <c r="D63227" s="122"/>
      <c r="E63227" s="122"/>
    </row>
    <row r="63228" spans="4:5">
      <c r="D63228" s="122"/>
      <c r="E63228" s="122"/>
    </row>
    <row r="63229" spans="4:5">
      <c r="D63229" s="122"/>
      <c r="E63229" s="122"/>
    </row>
    <row r="63230" spans="4:5">
      <c r="D63230" s="122"/>
      <c r="E63230" s="122"/>
    </row>
    <row r="63231" spans="4:5">
      <c r="D63231" s="122"/>
      <c r="E63231" s="122"/>
    </row>
    <row r="63232" spans="4:5">
      <c r="D63232" s="122"/>
      <c r="E63232" s="122"/>
    </row>
    <row r="63233" spans="4:5">
      <c r="D63233" s="122"/>
      <c r="E63233" s="122"/>
    </row>
    <row r="63234" spans="4:5">
      <c r="D63234" s="122"/>
      <c r="E63234" s="122"/>
    </row>
    <row r="63235" spans="4:5">
      <c r="D63235" s="122"/>
      <c r="E63235" s="122"/>
    </row>
    <row r="63236" spans="4:5">
      <c r="D63236" s="122"/>
      <c r="E63236" s="122"/>
    </row>
    <row r="63237" spans="4:5">
      <c r="D63237" s="122"/>
      <c r="E63237" s="122"/>
    </row>
    <row r="63238" spans="4:5">
      <c r="D63238" s="122"/>
      <c r="E63238" s="122"/>
    </row>
    <row r="63239" spans="4:5">
      <c r="D63239" s="122"/>
      <c r="E63239" s="122"/>
    </row>
    <row r="63240" spans="4:5">
      <c r="D63240" s="122"/>
      <c r="E63240" s="122"/>
    </row>
    <row r="63241" spans="4:5">
      <c r="D63241" s="122"/>
      <c r="E63241" s="122"/>
    </row>
    <row r="63242" spans="4:5">
      <c r="D63242" s="122"/>
      <c r="E63242" s="122"/>
    </row>
    <row r="63243" spans="4:5">
      <c r="D63243" s="122"/>
      <c r="E63243" s="122"/>
    </row>
    <row r="63244" spans="4:5">
      <c r="D63244" s="122"/>
      <c r="E63244" s="122"/>
    </row>
    <row r="63245" spans="4:5">
      <c r="D63245" s="122"/>
      <c r="E63245" s="122"/>
    </row>
    <row r="63246" spans="4:5">
      <c r="D63246" s="122"/>
      <c r="E63246" s="122"/>
    </row>
    <row r="63247" spans="4:5">
      <c r="D63247" s="122"/>
      <c r="E63247" s="122"/>
    </row>
    <row r="63248" spans="4:5">
      <c r="D63248" s="122"/>
      <c r="E63248" s="122"/>
    </row>
    <row r="63249" spans="4:5">
      <c r="D63249" s="122"/>
      <c r="E63249" s="122"/>
    </row>
    <row r="63250" spans="4:5">
      <c r="D63250" s="122"/>
      <c r="E63250" s="122"/>
    </row>
    <row r="63251" spans="4:5">
      <c r="D63251" s="122"/>
      <c r="E63251" s="122"/>
    </row>
    <row r="63252" spans="4:5">
      <c r="D63252" s="122"/>
      <c r="E63252" s="122"/>
    </row>
    <row r="63253" spans="4:5">
      <c r="D63253" s="122"/>
      <c r="E63253" s="122"/>
    </row>
    <row r="63254" spans="4:5">
      <c r="D63254" s="122"/>
      <c r="E63254" s="122"/>
    </row>
    <row r="63255" spans="4:5">
      <c r="D63255" s="122"/>
      <c r="E63255" s="122"/>
    </row>
    <row r="63256" spans="4:5">
      <c r="D63256" s="122"/>
      <c r="E63256" s="122"/>
    </row>
    <row r="63257" spans="4:5">
      <c r="D63257" s="122"/>
      <c r="E63257" s="122"/>
    </row>
    <row r="63258" spans="4:5">
      <c r="D63258" s="122"/>
      <c r="E63258" s="122"/>
    </row>
    <row r="63259" spans="4:5">
      <c r="D63259" s="122"/>
      <c r="E63259" s="122"/>
    </row>
    <row r="63260" spans="4:5">
      <c r="D63260" s="122"/>
      <c r="E63260" s="122"/>
    </row>
    <row r="63261" spans="4:5">
      <c r="D63261" s="122"/>
      <c r="E63261" s="122"/>
    </row>
    <row r="63262" spans="4:5">
      <c r="D63262" s="122"/>
      <c r="E63262" s="122"/>
    </row>
    <row r="63263" spans="4:5">
      <c r="D63263" s="122"/>
      <c r="E63263" s="122"/>
    </row>
    <row r="63264" spans="4:5">
      <c r="D63264" s="122"/>
      <c r="E63264" s="122"/>
    </row>
    <row r="63265" spans="4:5">
      <c r="D63265" s="122"/>
      <c r="E63265" s="122"/>
    </row>
    <row r="63266" spans="4:5">
      <c r="D63266" s="122"/>
      <c r="E63266" s="122"/>
    </row>
    <row r="63267" spans="4:5">
      <c r="D63267" s="122"/>
      <c r="E63267" s="122"/>
    </row>
    <row r="63268" spans="4:5">
      <c r="D63268" s="122"/>
      <c r="E63268" s="122"/>
    </row>
    <row r="63269" spans="4:5">
      <c r="D63269" s="122"/>
      <c r="E63269" s="122"/>
    </row>
    <row r="63270" spans="4:5">
      <c r="D63270" s="122"/>
      <c r="E63270" s="122"/>
    </row>
    <row r="63271" spans="4:5">
      <c r="D63271" s="122"/>
      <c r="E63271" s="122"/>
    </row>
    <row r="63272" spans="4:5">
      <c r="D63272" s="122"/>
      <c r="E63272" s="122"/>
    </row>
    <row r="63273" spans="4:5">
      <c r="D63273" s="122"/>
      <c r="E63273" s="122"/>
    </row>
    <row r="63274" spans="4:5">
      <c r="D63274" s="122"/>
      <c r="E63274" s="122"/>
    </row>
    <row r="63275" spans="4:5">
      <c r="D63275" s="122"/>
      <c r="E63275" s="122"/>
    </row>
    <row r="63276" spans="4:5">
      <c r="D63276" s="122"/>
      <c r="E63276" s="122"/>
    </row>
    <row r="63277" spans="4:5">
      <c r="D63277" s="122"/>
      <c r="E63277" s="122"/>
    </row>
    <row r="63278" spans="4:5">
      <c r="D63278" s="122"/>
      <c r="E63278" s="122"/>
    </row>
    <row r="63279" spans="4:5">
      <c r="D63279" s="122"/>
      <c r="E63279" s="122"/>
    </row>
    <row r="63280" spans="4:5">
      <c r="D63280" s="122"/>
      <c r="E63280" s="122"/>
    </row>
    <row r="63281" spans="4:5">
      <c r="D63281" s="122"/>
      <c r="E63281" s="122"/>
    </row>
    <row r="63282" spans="4:5">
      <c r="D63282" s="122"/>
      <c r="E63282" s="122"/>
    </row>
    <row r="63283" spans="4:5">
      <c r="D63283" s="122"/>
      <c r="E63283" s="122"/>
    </row>
    <row r="63284" spans="4:5">
      <c r="D63284" s="122"/>
      <c r="E63284" s="122"/>
    </row>
    <row r="63285" spans="4:5">
      <c r="D63285" s="122"/>
      <c r="E63285" s="122"/>
    </row>
    <row r="63286" spans="4:5">
      <c r="D63286" s="122"/>
      <c r="E63286" s="122"/>
    </row>
    <row r="63287" spans="4:5">
      <c r="D63287" s="122"/>
      <c r="E63287" s="122"/>
    </row>
    <row r="63288" spans="4:5">
      <c r="D63288" s="122"/>
      <c r="E63288" s="122"/>
    </row>
    <row r="63289" spans="4:5">
      <c r="D63289" s="122"/>
      <c r="E63289" s="122"/>
    </row>
    <row r="63290" spans="4:5">
      <c r="D63290" s="122"/>
      <c r="E63290" s="122"/>
    </row>
    <row r="63291" spans="4:5">
      <c r="D63291" s="122"/>
      <c r="E63291" s="122"/>
    </row>
    <row r="63292" spans="4:5">
      <c r="D63292" s="122"/>
      <c r="E63292" s="122"/>
    </row>
    <row r="63293" spans="4:5">
      <c r="D63293" s="122"/>
      <c r="E63293" s="122"/>
    </row>
    <row r="63294" spans="4:5">
      <c r="D63294" s="122"/>
      <c r="E63294" s="122"/>
    </row>
    <row r="63295" spans="4:5">
      <c r="D63295" s="122"/>
      <c r="E63295" s="122"/>
    </row>
    <row r="63296" spans="4:5">
      <c r="D63296" s="122"/>
      <c r="E63296" s="122"/>
    </row>
    <row r="63297" spans="4:5">
      <c r="D63297" s="122"/>
      <c r="E63297" s="122"/>
    </row>
    <row r="63298" spans="4:5">
      <c r="D63298" s="122"/>
      <c r="E63298" s="122"/>
    </row>
    <row r="63299" spans="4:5">
      <c r="D63299" s="122"/>
      <c r="E63299" s="122"/>
    </row>
    <row r="63300" spans="4:5">
      <c r="D63300" s="122"/>
      <c r="E63300" s="122"/>
    </row>
    <row r="63301" spans="4:5">
      <c r="D63301" s="122"/>
      <c r="E63301" s="122"/>
    </row>
    <row r="63302" spans="4:5">
      <c r="D63302" s="122"/>
      <c r="E63302" s="122"/>
    </row>
    <row r="63303" spans="4:5">
      <c r="D63303" s="122"/>
      <c r="E63303" s="122"/>
    </row>
    <row r="63304" spans="4:5">
      <c r="D63304" s="122"/>
      <c r="E63304" s="122"/>
    </row>
    <row r="63305" spans="4:5">
      <c r="D63305" s="122"/>
      <c r="E63305" s="122"/>
    </row>
    <row r="63306" spans="4:5">
      <c r="D63306" s="122"/>
      <c r="E63306" s="122"/>
    </row>
    <row r="63307" spans="4:5">
      <c r="D63307" s="122"/>
      <c r="E63307" s="122"/>
    </row>
    <row r="63308" spans="4:5">
      <c r="D63308" s="122"/>
      <c r="E63308" s="122"/>
    </row>
    <row r="63309" spans="4:5">
      <c r="D63309" s="122"/>
      <c r="E63309" s="122"/>
    </row>
    <row r="63310" spans="4:5">
      <c r="D63310" s="122"/>
      <c r="E63310" s="122"/>
    </row>
    <row r="63311" spans="4:5">
      <c r="D63311" s="122"/>
      <c r="E63311" s="122"/>
    </row>
    <row r="63312" spans="4:5">
      <c r="D63312" s="122"/>
      <c r="E63312" s="122"/>
    </row>
    <row r="63313" spans="4:5">
      <c r="D63313" s="122"/>
      <c r="E63313" s="122"/>
    </row>
    <row r="63314" spans="4:5">
      <c r="D63314" s="122"/>
      <c r="E63314" s="122"/>
    </row>
    <row r="63315" spans="4:5">
      <c r="D63315" s="122"/>
      <c r="E63315" s="122"/>
    </row>
    <row r="63316" spans="4:5">
      <c r="D63316" s="122"/>
      <c r="E63316" s="122"/>
    </row>
    <row r="63317" spans="4:5">
      <c r="D63317" s="122"/>
      <c r="E63317" s="122"/>
    </row>
    <row r="63318" spans="4:5">
      <c r="D63318" s="122"/>
      <c r="E63318" s="122"/>
    </row>
    <row r="63319" spans="4:5">
      <c r="D63319" s="122"/>
      <c r="E63319" s="122"/>
    </row>
    <row r="63320" spans="4:5">
      <c r="D63320" s="122"/>
      <c r="E63320" s="122"/>
    </row>
    <row r="63321" spans="4:5">
      <c r="D63321" s="122"/>
      <c r="E63321" s="122"/>
    </row>
    <row r="63322" spans="4:5">
      <c r="D63322" s="122"/>
      <c r="E63322" s="122"/>
    </row>
    <row r="63323" spans="4:5">
      <c r="D63323" s="122"/>
      <c r="E63323" s="122"/>
    </row>
    <row r="63324" spans="4:5">
      <c r="D63324" s="122"/>
      <c r="E63324" s="122"/>
    </row>
    <row r="63325" spans="4:5">
      <c r="D63325" s="122"/>
      <c r="E63325" s="122"/>
    </row>
    <row r="63326" spans="4:5">
      <c r="D63326" s="122"/>
      <c r="E63326" s="122"/>
    </row>
    <row r="63327" spans="4:5">
      <c r="D63327" s="122"/>
      <c r="E63327" s="122"/>
    </row>
    <row r="63328" spans="4:5">
      <c r="D63328" s="122"/>
      <c r="E63328" s="122"/>
    </row>
    <row r="63329" spans="4:5">
      <c r="D63329" s="122"/>
      <c r="E63329" s="122"/>
    </row>
    <row r="63330" spans="4:5">
      <c r="D63330" s="122"/>
      <c r="E63330" s="122"/>
    </row>
    <row r="63331" spans="4:5">
      <c r="D63331" s="122"/>
      <c r="E63331" s="122"/>
    </row>
    <row r="63332" spans="4:5">
      <c r="D63332" s="122"/>
      <c r="E63332" s="122"/>
    </row>
    <row r="63333" spans="4:5">
      <c r="D63333" s="122"/>
      <c r="E63333" s="122"/>
    </row>
    <row r="63334" spans="4:5">
      <c r="D63334" s="122"/>
      <c r="E63334" s="122"/>
    </row>
    <row r="63335" spans="4:5">
      <c r="D63335" s="122"/>
      <c r="E63335" s="122"/>
    </row>
    <row r="63336" spans="4:5">
      <c r="D63336" s="122"/>
      <c r="E63336" s="122"/>
    </row>
    <row r="63337" spans="4:5">
      <c r="D63337" s="122"/>
      <c r="E63337" s="122"/>
    </row>
    <row r="63338" spans="4:5">
      <c r="D63338" s="122"/>
      <c r="E63338" s="122"/>
    </row>
    <row r="63339" spans="4:5">
      <c r="D63339" s="122"/>
      <c r="E63339" s="122"/>
    </row>
    <row r="63340" spans="4:5">
      <c r="D63340" s="122"/>
      <c r="E63340" s="122"/>
    </row>
    <row r="63341" spans="4:5">
      <c r="D63341" s="122"/>
      <c r="E63341" s="122"/>
    </row>
    <row r="63342" spans="4:5">
      <c r="D63342" s="122"/>
      <c r="E63342" s="122"/>
    </row>
    <row r="63343" spans="4:5">
      <c r="D63343" s="122"/>
      <c r="E63343" s="122"/>
    </row>
    <row r="63344" spans="4:5">
      <c r="D63344" s="122"/>
      <c r="E63344" s="122"/>
    </row>
    <row r="63345" spans="4:5">
      <c r="D63345" s="122"/>
      <c r="E63345" s="122"/>
    </row>
    <row r="63346" spans="4:5">
      <c r="D63346" s="122"/>
      <c r="E63346" s="122"/>
    </row>
    <row r="63347" spans="4:5">
      <c r="D63347" s="122"/>
      <c r="E63347" s="122"/>
    </row>
    <row r="63348" spans="4:5">
      <c r="D63348" s="122"/>
      <c r="E63348" s="122"/>
    </row>
    <row r="63349" spans="4:5">
      <c r="D63349" s="122"/>
      <c r="E63349" s="122"/>
    </row>
    <row r="63350" spans="4:5">
      <c r="D63350" s="122"/>
      <c r="E63350" s="122"/>
    </row>
    <row r="63351" spans="4:5">
      <c r="D63351" s="122"/>
      <c r="E63351" s="122"/>
    </row>
    <row r="63352" spans="4:5">
      <c r="D63352" s="122"/>
      <c r="E63352" s="122"/>
    </row>
    <row r="63353" spans="4:5">
      <c r="D63353" s="122"/>
      <c r="E63353" s="122"/>
    </row>
    <row r="63354" spans="4:5">
      <c r="D63354" s="122"/>
      <c r="E63354" s="122"/>
    </row>
    <row r="63355" spans="4:5">
      <c r="D63355" s="122"/>
      <c r="E63355" s="122"/>
    </row>
    <row r="63356" spans="4:5">
      <c r="D63356" s="122"/>
      <c r="E63356" s="122"/>
    </row>
    <row r="63357" spans="4:5">
      <c r="D63357" s="122"/>
      <c r="E63357" s="122"/>
    </row>
    <row r="63358" spans="4:5">
      <c r="D63358" s="122"/>
      <c r="E63358" s="122"/>
    </row>
    <row r="63359" spans="4:5">
      <c r="D63359" s="122"/>
      <c r="E63359" s="122"/>
    </row>
    <row r="63360" spans="4:5">
      <c r="D63360" s="122"/>
      <c r="E63360" s="122"/>
    </row>
    <row r="63361" spans="4:5">
      <c r="D63361" s="122"/>
      <c r="E63361" s="122"/>
    </row>
    <row r="63362" spans="4:5">
      <c r="D63362" s="122"/>
      <c r="E63362" s="122"/>
    </row>
    <row r="63363" spans="4:5">
      <c r="D63363" s="122"/>
      <c r="E63363" s="122"/>
    </row>
    <row r="63364" spans="4:5">
      <c r="D63364" s="122"/>
      <c r="E63364" s="122"/>
    </row>
    <row r="63365" spans="4:5">
      <c r="D63365" s="122"/>
      <c r="E63365" s="122"/>
    </row>
    <row r="63366" spans="4:5">
      <c r="D63366" s="122"/>
      <c r="E63366" s="122"/>
    </row>
    <row r="63367" spans="4:5">
      <c r="D63367" s="122"/>
      <c r="E63367" s="122"/>
    </row>
    <row r="63368" spans="4:5">
      <c r="D63368" s="122"/>
      <c r="E63368" s="122"/>
    </row>
    <row r="63369" spans="4:5">
      <c r="D63369" s="122"/>
      <c r="E63369" s="122"/>
    </row>
    <row r="63370" spans="4:5">
      <c r="D63370" s="122"/>
      <c r="E63370" s="122"/>
    </row>
    <row r="63371" spans="4:5">
      <c r="D63371" s="122"/>
      <c r="E63371" s="122"/>
    </row>
    <row r="63372" spans="4:5">
      <c r="D63372" s="122"/>
      <c r="E63372" s="122"/>
    </row>
    <row r="63373" spans="4:5">
      <c r="D63373" s="122"/>
      <c r="E63373" s="122"/>
    </row>
    <row r="63374" spans="4:5">
      <c r="D63374" s="122"/>
      <c r="E63374" s="122"/>
    </row>
    <row r="63375" spans="4:5">
      <c r="D63375" s="122"/>
      <c r="E63375" s="122"/>
    </row>
    <row r="63376" spans="4:5">
      <c r="D63376" s="122"/>
      <c r="E63376" s="122"/>
    </row>
    <row r="63377" spans="4:5">
      <c r="D63377" s="122"/>
      <c r="E63377" s="122"/>
    </row>
    <row r="63378" spans="4:5">
      <c r="D63378" s="122"/>
      <c r="E63378" s="122"/>
    </row>
    <row r="63379" spans="4:5">
      <c r="D63379" s="122"/>
      <c r="E63379" s="122"/>
    </row>
    <row r="63380" spans="4:5">
      <c r="D63380" s="122"/>
      <c r="E63380" s="122"/>
    </row>
    <row r="63381" spans="4:5">
      <c r="D63381" s="122"/>
      <c r="E63381" s="122"/>
    </row>
    <row r="63382" spans="4:5">
      <c r="D63382" s="122"/>
      <c r="E63382" s="122"/>
    </row>
    <row r="63383" spans="4:5">
      <c r="D63383" s="122"/>
      <c r="E63383" s="122"/>
    </row>
    <row r="63384" spans="4:5">
      <c r="D63384" s="122"/>
      <c r="E63384" s="122"/>
    </row>
    <row r="63385" spans="4:5">
      <c r="D63385" s="122"/>
      <c r="E63385" s="122"/>
    </row>
    <row r="63386" spans="4:5">
      <c r="D63386" s="122"/>
      <c r="E63386" s="122"/>
    </row>
    <row r="63387" spans="4:5">
      <c r="D63387" s="122"/>
      <c r="E63387" s="122"/>
    </row>
    <row r="63388" spans="4:5">
      <c r="D63388" s="122"/>
      <c r="E63388" s="122"/>
    </row>
    <row r="63389" spans="4:5">
      <c r="D63389" s="122"/>
      <c r="E63389" s="122"/>
    </row>
    <row r="63390" spans="4:5">
      <c r="D63390" s="122"/>
      <c r="E63390" s="122"/>
    </row>
    <row r="63391" spans="4:5">
      <c r="D63391" s="122"/>
      <c r="E63391" s="122"/>
    </row>
    <row r="63392" spans="4:5">
      <c r="D63392" s="122"/>
      <c r="E63392" s="122"/>
    </row>
    <row r="63393" spans="4:5">
      <c r="D63393" s="122"/>
      <c r="E63393" s="122"/>
    </row>
    <row r="63394" spans="4:5">
      <c r="D63394" s="122"/>
      <c r="E63394" s="122"/>
    </row>
    <row r="63395" spans="4:5">
      <c r="D63395" s="122"/>
      <c r="E63395" s="122"/>
    </row>
    <row r="63396" spans="4:5">
      <c r="D63396" s="122"/>
      <c r="E63396" s="122"/>
    </row>
    <row r="63397" spans="4:5">
      <c r="D63397" s="122"/>
      <c r="E63397" s="122"/>
    </row>
    <row r="63398" spans="4:5">
      <c r="D63398" s="122"/>
      <c r="E63398" s="122"/>
    </row>
    <row r="63399" spans="4:5">
      <c r="D63399" s="122"/>
      <c r="E63399" s="122"/>
    </row>
    <row r="63400" spans="4:5">
      <c r="D63400" s="122"/>
      <c r="E63400" s="122"/>
    </row>
    <row r="63401" spans="4:5">
      <c r="D63401" s="122"/>
      <c r="E63401" s="122"/>
    </row>
    <row r="63402" spans="4:5">
      <c r="D63402" s="122"/>
      <c r="E63402" s="122"/>
    </row>
    <row r="63403" spans="4:5">
      <c r="D63403" s="122"/>
      <c r="E63403" s="122"/>
    </row>
    <row r="63404" spans="4:5">
      <c r="D63404" s="122"/>
      <c r="E63404" s="122"/>
    </row>
    <row r="63405" spans="4:5">
      <c r="D63405" s="122"/>
      <c r="E63405" s="122"/>
    </row>
    <row r="63406" spans="4:5">
      <c r="D63406" s="122"/>
      <c r="E63406" s="122"/>
    </row>
    <row r="63407" spans="4:5">
      <c r="D63407" s="122"/>
      <c r="E63407" s="122"/>
    </row>
    <row r="63408" spans="4:5">
      <c r="D63408" s="122"/>
      <c r="E63408" s="122"/>
    </row>
    <row r="63409" spans="4:5">
      <c r="D63409" s="122"/>
      <c r="E63409" s="122"/>
    </row>
    <row r="63410" spans="4:5">
      <c r="D63410" s="122"/>
      <c r="E63410" s="122"/>
    </row>
    <row r="63411" spans="4:5">
      <c r="D63411" s="122"/>
      <c r="E63411" s="122"/>
    </row>
    <row r="63412" spans="4:5">
      <c r="D63412" s="122"/>
      <c r="E63412" s="122"/>
    </row>
    <row r="63413" spans="4:5">
      <c r="D63413" s="122"/>
      <c r="E63413" s="122"/>
    </row>
    <row r="63414" spans="4:5">
      <c r="D63414" s="122"/>
      <c r="E63414" s="122"/>
    </row>
    <row r="63415" spans="4:5">
      <c r="D63415" s="122"/>
      <c r="E63415" s="122"/>
    </row>
    <row r="63416" spans="4:5">
      <c r="D63416" s="122"/>
      <c r="E63416" s="122"/>
    </row>
    <row r="63417" spans="4:5">
      <c r="D63417" s="122"/>
      <c r="E63417" s="122"/>
    </row>
    <row r="63418" spans="4:5">
      <c r="D63418" s="122"/>
      <c r="E63418" s="122"/>
    </row>
    <row r="63419" spans="4:5">
      <c r="D63419" s="122"/>
      <c r="E63419" s="122"/>
    </row>
    <row r="63420" spans="4:5">
      <c r="D63420" s="122"/>
      <c r="E63420" s="122"/>
    </row>
    <row r="63421" spans="4:5">
      <c r="D63421" s="122"/>
      <c r="E63421" s="122"/>
    </row>
    <row r="63422" spans="4:5">
      <c r="D63422" s="122"/>
      <c r="E63422" s="122"/>
    </row>
    <row r="63423" spans="4:5">
      <c r="D63423" s="122"/>
      <c r="E63423" s="122"/>
    </row>
    <row r="63424" spans="4:5">
      <c r="D63424" s="122"/>
      <c r="E63424" s="122"/>
    </row>
    <row r="63425" spans="4:5">
      <c r="D63425" s="122"/>
      <c r="E63425" s="122"/>
    </row>
    <row r="63426" spans="4:5">
      <c r="D63426" s="122"/>
      <c r="E63426" s="122"/>
    </row>
    <row r="63427" spans="4:5">
      <c r="D63427" s="122"/>
      <c r="E63427" s="122"/>
    </row>
    <row r="63428" spans="4:5">
      <c r="D63428" s="122"/>
      <c r="E63428" s="122"/>
    </row>
    <row r="63429" spans="4:5">
      <c r="D63429" s="122"/>
      <c r="E63429" s="122"/>
    </row>
    <row r="63430" spans="4:5">
      <c r="D63430" s="122"/>
      <c r="E63430" s="122"/>
    </row>
    <row r="63431" spans="4:5">
      <c r="D63431" s="122"/>
      <c r="E63431" s="122"/>
    </row>
    <row r="63432" spans="4:5">
      <c r="D63432" s="122"/>
      <c r="E63432" s="122"/>
    </row>
    <row r="63433" spans="4:5">
      <c r="D63433" s="122"/>
      <c r="E63433" s="122"/>
    </row>
    <row r="63434" spans="4:5">
      <c r="D63434" s="122"/>
      <c r="E63434" s="122"/>
    </row>
    <row r="63435" spans="4:5">
      <c r="D63435" s="122"/>
      <c r="E63435" s="122"/>
    </row>
    <row r="63436" spans="4:5">
      <c r="D63436" s="122"/>
      <c r="E63436" s="122"/>
    </row>
    <row r="63437" spans="4:5">
      <c r="D63437" s="122"/>
      <c r="E63437" s="122"/>
    </row>
    <row r="63438" spans="4:5">
      <c r="D63438" s="122"/>
      <c r="E63438" s="122"/>
    </row>
    <row r="63439" spans="4:5">
      <c r="D63439" s="122"/>
      <c r="E63439" s="122"/>
    </row>
    <row r="63440" spans="4:5">
      <c r="D63440" s="122"/>
      <c r="E63440" s="122"/>
    </row>
    <row r="63441" spans="4:5">
      <c r="D63441" s="122"/>
      <c r="E63441" s="122"/>
    </row>
    <row r="63442" spans="4:5">
      <c r="D63442" s="122"/>
      <c r="E63442" s="122"/>
    </row>
    <row r="63443" spans="4:5">
      <c r="D63443" s="122"/>
      <c r="E63443" s="122"/>
    </row>
    <row r="63444" spans="4:5">
      <c r="D63444" s="122"/>
      <c r="E63444" s="122"/>
    </row>
    <row r="63445" spans="4:5">
      <c r="D63445" s="122"/>
      <c r="E63445" s="122"/>
    </row>
    <row r="63446" spans="4:5">
      <c r="D63446" s="122"/>
      <c r="E63446" s="122"/>
    </row>
    <row r="63447" spans="4:5">
      <c r="D63447" s="122"/>
      <c r="E63447" s="122"/>
    </row>
    <row r="63448" spans="4:5">
      <c r="D63448" s="122"/>
      <c r="E63448" s="122"/>
    </row>
    <row r="63449" spans="4:5">
      <c r="D63449" s="122"/>
      <c r="E63449" s="122"/>
    </row>
    <row r="63450" spans="4:5">
      <c r="D63450" s="122"/>
      <c r="E63450" s="122"/>
    </row>
    <row r="63451" spans="4:5">
      <c r="D63451" s="122"/>
      <c r="E63451" s="122"/>
    </row>
    <row r="63452" spans="4:5">
      <c r="D63452" s="122"/>
      <c r="E63452" s="122"/>
    </row>
    <row r="63453" spans="4:5">
      <c r="D63453" s="122"/>
      <c r="E63453" s="122"/>
    </row>
    <row r="63454" spans="4:5">
      <c r="D63454" s="122"/>
      <c r="E63454" s="122"/>
    </row>
    <row r="63455" spans="4:5">
      <c r="D63455" s="122"/>
      <c r="E63455" s="122"/>
    </row>
    <row r="63456" spans="4:5">
      <c r="D63456" s="122"/>
      <c r="E63456" s="122"/>
    </row>
    <row r="63457" spans="4:5">
      <c r="D63457" s="122"/>
      <c r="E63457" s="122"/>
    </row>
    <row r="63458" spans="4:5">
      <c r="D63458" s="122"/>
      <c r="E63458" s="122"/>
    </row>
    <row r="63459" spans="4:5">
      <c r="D63459" s="122"/>
      <c r="E63459" s="122"/>
    </row>
    <row r="63460" spans="4:5">
      <c r="D63460" s="122"/>
      <c r="E63460" s="122"/>
    </row>
    <row r="63461" spans="4:5">
      <c r="D63461" s="122"/>
      <c r="E63461" s="122"/>
    </row>
    <row r="63462" spans="4:5">
      <c r="D63462" s="122"/>
      <c r="E63462" s="122"/>
    </row>
    <row r="63463" spans="4:5">
      <c r="D63463" s="122"/>
      <c r="E63463" s="122"/>
    </row>
    <row r="63464" spans="4:5">
      <c r="D63464" s="122"/>
      <c r="E63464" s="122"/>
    </row>
    <row r="63465" spans="4:5">
      <c r="D63465" s="122"/>
      <c r="E63465" s="122"/>
    </row>
    <row r="63466" spans="4:5">
      <c r="D63466" s="122"/>
      <c r="E63466" s="122"/>
    </row>
    <row r="63467" spans="4:5">
      <c r="D63467" s="122"/>
      <c r="E63467" s="122"/>
    </row>
    <row r="63468" spans="4:5">
      <c r="D63468" s="122"/>
      <c r="E63468" s="122"/>
    </row>
    <row r="63469" spans="4:5">
      <c r="D63469" s="122"/>
      <c r="E63469" s="122"/>
    </row>
    <row r="63470" spans="4:5">
      <c r="D63470" s="122"/>
      <c r="E63470" s="122"/>
    </row>
    <row r="63471" spans="4:5">
      <c r="D63471" s="122"/>
      <c r="E63471" s="122"/>
    </row>
    <row r="63472" spans="4:5">
      <c r="D63472" s="122"/>
      <c r="E63472" s="122"/>
    </row>
    <row r="63473" spans="4:5">
      <c r="D63473" s="122"/>
      <c r="E63473" s="122"/>
    </row>
    <row r="63474" spans="4:5">
      <c r="D63474" s="122"/>
      <c r="E63474" s="122"/>
    </row>
    <row r="63475" spans="4:5">
      <c r="D63475" s="122"/>
      <c r="E63475" s="122"/>
    </row>
    <row r="63476" spans="4:5">
      <c r="D63476" s="122"/>
      <c r="E63476" s="122"/>
    </row>
    <row r="63477" spans="4:5">
      <c r="D63477" s="122"/>
      <c r="E63477" s="122"/>
    </row>
    <row r="63478" spans="4:5">
      <c r="D63478" s="122"/>
      <c r="E63478" s="122"/>
    </row>
    <row r="63479" spans="4:5">
      <c r="D63479" s="122"/>
      <c r="E63479" s="122"/>
    </row>
    <row r="63480" spans="4:5">
      <c r="D63480" s="122"/>
      <c r="E63480" s="122"/>
    </row>
    <row r="63481" spans="4:5">
      <c r="D63481" s="122"/>
      <c r="E63481" s="122"/>
    </row>
    <row r="63482" spans="4:5">
      <c r="D63482" s="122"/>
      <c r="E63482" s="122"/>
    </row>
    <row r="63483" spans="4:5">
      <c r="D63483" s="122"/>
      <c r="E63483" s="122"/>
    </row>
    <row r="63484" spans="4:5">
      <c r="D63484" s="122"/>
      <c r="E63484" s="122"/>
    </row>
    <row r="63485" spans="4:5">
      <c r="D63485" s="122"/>
      <c r="E63485" s="122"/>
    </row>
    <row r="63486" spans="4:5">
      <c r="D63486" s="122"/>
      <c r="E63486" s="122"/>
    </row>
    <row r="63487" spans="4:5">
      <c r="D63487" s="122"/>
      <c r="E63487" s="122"/>
    </row>
    <row r="63488" spans="4:5">
      <c r="D63488" s="122"/>
      <c r="E63488" s="122"/>
    </row>
    <row r="63489" spans="4:5">
      <c r="D63489" s="122"/>
      <c r="E63489" s="122"/>
    </row>
    <row r="63490" spans="4:5">
      <c r="D63490" s="122"/>
      <c r="E63490" s="122"/>
    </row>
    <row r="63491" spans="4:5">
      <c r="D63491" s="122"/>
      <c r="E63491" s="122"/>
    </row>
    <row r="63492" spans="4:5">
      <c r="D63492" s="122"/>
      <c r="E63492" s="122"/>
    </row>
    <row r="63493" spans="4:5">
      <c r="D63493" s="122"/>
      <c r="E63493" s="122"/>
    </row>
    <row r="63494" spans="4:5">
      <c r="D63494" s="122"/>
      <c r="E63494" s="122"/>
    </row>
    <row r="63495" spans="4:5">
      <c r="D63495" s="122"/>
      <c r="E63495" s="122"/>
    </row>
    <row r="63496" spans="4:5">
      <c r="D63496" s="122"/>
      <c r="E63496" s="122"/>
    </row>
    <row r="63497" spans="4:5">
      <c r="D63497" s="122"/>
      <c r="E63497" s="122"/>
    </row>
    <row r="63498" spans="4:5">
      <c r="D63498" s="122"/>
      <c r="E63498" s="122"/>
    </row>
    <row r="63499" spans="4:5">
      <c r="D63499" s="122"/>
      <c r="E63499" s="122"/>
    </row>
    <row r="63500" spans="4:5">
      <c r="D63500" s="122"/>
      <c r="E63500" s="122"/>
    </row>
    <row r="63501" spans="4:5">
      <c r="D63501" s="122"/>
      <c r="E63501" s="122"/>
    </row>
    <row r="63502" spans="4:5">
      <c r="D63502" s="122"/>
      <c r="E63502" s="122"/>
    </row>
    <row r="63503" spans="4:5">
      <c r="D63503" s="122"/>
      <c r="E63503" s="122"/>
    </row>
    <row r="63504" spans="4:5">
      <c r="D63504" s="122"/>
      <c r="E63504" s="122"/>
    </row>
    <row r="63505" spans="4:5">
      <c r="D63505" s="122"/>
      <c r="E63505" s="122"/>
    </row>
    <row r="63506" spans="4:5">
      <c r="D63506" s="122"/>
      <c r="E63506" s="122"/>
    </row>
    <row r="63507" spans="4:5">
      <c r="D63507" s="122"/>
      <c r="E63507" s="122"/>
    </row>
    <row r="63508" spans="4:5">
      <c r="D63508" s="122"/>
      <c r="E63508" s="122"/>
    </row>
    <row r="63509" spans="4:5">
      <c r="D63509" s="122"/>
      <c r="E63509" s="122"/>
    </row>
    <row r="63510" spans="4:5">
      <c r="D63510" s="122"/>
      <c r="E63510" s="122"/>
    </row>
    <row r="63511" spans="4:5">
      <c r="D63511" s="122"/>
      <c r="E63511" s="122"/>
    </row>
    <row r="63512" spans="4:5">
      <c r="D63512" s="122"/>
      <c r="E63512" s="122"/>
    </row>
    <row r="63513" spans="4:5">
      <c r="D63513" s="122"/>
      <c r="E63513" s="122"/>
    </row>
    <row r="63514" spans="4:5">
      <c r="D63514" s="122"/>
      <c r="E63514" s="122"/>
    </row>
    <row r="63515" spans="4:5">
      <c r="D63515" s="122"/>
      <c r="E63515" s="122"/>
    </row>
    <row r="63516" spans="4:5">
      <c r="D63516" s="122"/>
      <c r="E63516" s="122"/>
    </row>
    <row r="63517" spans="4:5">
      <c r="D63517" s="122"/>
      <c r="E63517" s="122"/>
    </row>
    <row r="63518" spans="4:5">
      <c r="D63518" s="122"/>
      <c r="E63518" s="122"/>
    </row>
    <row r="63519" spans="4:5">
      <c r="D63519" s="122"/>
      <c r="E63519" s="122"/>
    </row>
    <row r="63520" spans="4:5">
      <c r="D63520" s="122"/>
      <c r="E63520" s="122"/>
    </row>
    <row r="63521" spans="4:5">
      <c r="D63521" s="122"/>
      <c r="E63521" s="122"/>
    </row>
    <row r="63522" spans="4:5">
      <c r="D63522" s="122"/>
      <c r="E63522" s="122"/>
    </row>
    <row r="63523" spans="4:5">
      <c r="D63523" s="122"/>
      <c r="E63523" s="122"/>
    </row>
    <row r="63524" spans="4:5">
      <c r="D63524" s="122"/>
      <c r="E63524" s="122"/>
    </row>
    <row r="63525" spans="4:5">
      <c r="D63525" s="122"/>
      <c r="E63525" s="122"/>
    </row>
    <row r="63526" spans="4:5">
      <c r="D63526" s="122"/>
      <c r="E63526" s="122"/>
    </row>
    <row r="63527" spans="4:5">
      <c r="D63527" s="122"/>
      <c r="E63527" s="122"/>
    </row>
    <row r="63528" spans="4:5">
      <c r="D63528" s="122"/>
      <c r="E63528" s="122"/>
    </row>
    <row r="63529" spans="4:5">
      <c r="D63529" s="122"/>
      <c r="E63529" s="122"/>
    </row>
    <row r="63530" spans="4:5">
      <c r="D63530" s="122"/>
      <c r="E63530" s="122"/>
    </row>
    <row r="63531" spans="4:5">
      <c r="D63531" s="122"/>
      <c r="E63531" s="122"/>
    </row>
    <row r="63532" spans="4:5">
      <c r="D63532" s="122"/>
      <c r="E63532" s="122"/>
    </row>
    <row r="63533" spans="4:5">
      <c r="D63533" s="122"/>
      <c r="E63533" s="122"/>
    </row>
    <row r="63534" spans="4:5">
      <c r="D63534" s="122"/>
      <c r="E63534" s="122"/>
    </row>
    <row r="63535" spans="4:5">
      <c r="D63535" s="122"/>
      <c r="E63535" s="122"/>
    </row>
    <row r="63536" spans="4:5">
      <c r="D63536" s="122"/>
      <c r="E63536" s="122"/>
    </row>
    <row r="63537" spans="4:5">
      <c r="D63537" s="122"/>
      <c r="E63537" s="122"/>
    </row>
    <row r="63538" spans="4:5">
      <c r="D63538" s="122"/>
      <c r="E63538" s="122"/>
    </row>
    <row r="63539" spans="4:5">
      <c r="D63539" s="122"/>
      <c r="E63539" s="122"/>
    </row>
    <row r="63540" spans="4:5">
      <c r="D63540" s="122"/>
      <c r="E63540" s="122"/>
    </row>
    <row r="63541" spans="4:5">
      <c r="D63541" s="122"/>
      <c r="E63541" s="122"/>
    </row>
    <row r="63542" spans="4:5">
      <c r="D63542" s="122"/>
      <c r="E63542" s="122"/>
    </row>
    <row r="63543" spans="4:5">
      <c r="D63543" s="122"/>
      <c r="E63543" s="122"/>
    </row>
    <row r="63544" spans="4:5">
      <c r="D63544" s="122"/>
      <c r="E63544" s="122"/>
    </row>
    <row r="63545" spans="4:5">
      <c r="D63545" s="122"/>
      <c r="E63545" s="122"/>
    </row>
    <row r="63546" spans="4:5">
      <c r="D63546" s="122"/>
      <c r="E63546" s="122"/>
    </row>
    <row r="63547" spans="4:5">
      <c r="D63547" s="122"/>
      <c r="E63547" s="122"/>
    </row>
    <row r="63548" spans="4:5">
      <c r="D63548" s="122"/>
      <c r="E63548" s="122"/>
    </row>
    <row r="63549" spans="4:5">
      <c r="D63549" s="122"/>
      <c r="E63549" s="122"/>
    </row>
    <row r="63550" spans="4:5">
      <c r="D63550" s="122"/>
      <c r="E63550" s="122"/>
    </row>
    <row r="63551" spans="4:5">
      <c r="D63551" s="122"/>
      <c r="E63551" s="122"/>
    </row>
    <row r="63552" spans="4:5">
      <c r="D63552" s="122"/>
      <c r="E63552" s="122"/>
    </row>
    <row r="63553" spans="4:5">
      <c r="D63553" s="122"/>
      <c r="E63553" s="122"/>
    </row>
    <row r="63554" spans="4:5">
      <c r="D63554" s="122"/>
      <c r="E63554" s="122"/>
    </row>
    <row r="63555" spans="4:5">
      <c r="D63555" s="122"/>
      <c r="E63555" s="122"/>
    </row>
    <row r="63556" spans="4:5">
      <c r="D63556" s="122"/>
      <c r="E63556" s="122"/>
    </row>
    <row r="63557" spans="4:5">
      <c r="D63557" s="122"/>
      <c r="E63557" s="122"/>
    </row>
    <row r="63558" spans="4:5">
      <c r="D63558" s="122"/>
      <c r="E63558" s="122"/>
    </row>
    <row r="63559" spans="4:5">
      <c r="D63559" s="122"/>
      <c r="E63559" s="122"/>
    </row>
    <row r="63560" spans="4:5">
      <c r="D63560" s="122"/>
      <c r="E63560" s="122"/>
    </row>
    <row r="63561" spans="4:5">
      <c r="D63561" s="122"/>
      <c r="E63561" s="122"/>
    </row>
    <row r="63562" spans="4:5">
      <c r="D63562" s="122"/>
      <c r="E63562" s="122"/>
    </row>
    <row r="63563" spans="4:5">
      <c r="D63563" s="122"/>
      <c r="E63563" s="122"/>
    </row>
    <row r="63564" spans="4:5">
      <c r="D63564" s="122"/>
      <c r="E63564" s="122"/>
    </row>
    <row r="63565" spans="4:5">
      <c r="D63565" s="122"/>
      <c r="E63565" s="122"/>
    </row>
    <row r="63566" spans="4:5">
      <c r="D63566" s="122"/>
      <c r="E63566" s="122"/>
    </row>
    <row r="63567" spans="4:5">
      <c r="D63567" s="122"/>
      <c r="E63567" s="122"/>
    </row>
    <row r="63568" spans="4:5">
      <c r="D63568" s="122"/>
      <c r="E63568" s="122"/>
    </row>
    <row r="63569" spans="4:5">
      <c r="D63569" s="122"/>
      <c r="E63569" s="122"/>
    </row>
    <row r="63570" spans="4:5">
      <c r="D63570" s="122"/>
      <c r="E63570" s="122"/>
    </row>
    <row r="63571" spans="4:5">
      <c r="D63571" s="122"/>
      <c r="E63571" s="122"/>
    </row>
    <row r="63572" spans="4:5">
      <c r="D63572" s="122"/>
      <c r="E63572" s="122"/>
    </row>
    <row r="63573" spans="4:5">
      <c r="D63573" s="122"/>
      <c r="E63573" s="122"/>
    </row>
    <row r="63574" spans="4:5">
      <c r="D63574" s="122"/>
      <c r="E63574" s="122"/>
    </row>
    <row r="63575" spans="4:5">
      <c r="D63575" s="122"/>
      <c r="E63575" s="122"/>
    </row>
    <row r="63576" spans="4:5">
      <c r="D63576" s="122"/>
      <c r="E63576" s="122"/>
    </row>
    <row r="63577" spans="4:5">
      <c r="D63577" s="122"/>
      <c r="E63577" s="122"/>
    </row>
    <row r="63578" spans="4:5">
      <c r="D63578" s="122"/>
      <c r="E63578" s="122"/>
    </row>
    <row r="63579" spans="4:5">
      <c r="D63579" s="122"/>
      <c r="E63579" s="122"/>
    </row>
    <row r="63580" spans="4:5">
      <c r="D63580" s="122"/>
      <c r="E63580" s="122"/>
    </row>
    <row r="63581" spans="4:5">
      <c r="D63581" s="122"/>
      <c r="E63581" s="122"/>
    </row>
    <row r="63582" spans="4:5">
      <c r="D63582" s="122"/>
      <c r="E63582" s="122"/>
    </row>
    <row r="63583" spans="4:5">
      <c r="D63583" s="122"/>
      <c r="E63583" s="122"/>
    </row>
    <row r="63584" spans="4:5">
      <c r="D63584" s="122"/>
      <c r="E63584" s="122"/>
    </row>
    <row r="63585" spans="4:5">
      <c r="D63585" s="122"/>
      <c r="E63585" s="122"/>
    </row>
    <row r="63586" spans="4:5">
      <c r="D63586" s="122"/>
      <c r="E63586" s="122"/>
    </row>
    <row r="63587" spans="4:5">
      <c r="D63587" s="122"/>
      <c r="E63587" s="122"/>
    </row>
    <row r="63588" spans="4:5">
      <c r="D63588" s="122"/>
      <c r="E63588" s="122"/>
    </row>
    <row r="63589" spans="4:5">
      <c r="D63589" s="122"/>
      <c r="E63589" s="122"/>
    </row>
    <row r="63590" spans="4:5">
      <c r="D63590" s="122"/>
      <c r="E63590" s="122"/>
    </row>
    <row r="63591" spans="4:5">
      <c r="D63591" s="122"/>
      <c r="E63591" s="122"/>
    </row>
    <row r="63592" spans="4:5">
      <c r="D63592" s="122"/>
      <c r="E63592" s="122"/>
    </row>
    <row r="63593" spans="4:5">
      <c r="D63593" s="122"/>
      <c r="E63593" s="122"/>
    </row>
    <row r="63594" spans="4:5">
      <c r="D63594" s="122"/>
      <c r="E63594" s="122"/>
    </row>
    <row r="63595" spans="4:5">
      <c r="D63595" s="122"/>
      <c r="E63595" s="122"/>
    </row>
    <row r="63596" spans="4:5">
      <c r="D63596" s="122"/>
      <c r="E63596" s="122"/>
    </row>
    <row r="63597" spans="4:5">
      <c r="D63597" s="122"/>
      <c r="E63597" s="122"/>
    </row>
    <row r="63598" spans="4:5">
      <c r="D63598" s="122"/>
      <c r="E63598" s="122"/>
    </row>
    <row r="63599" spans="4:5">
      <c r="D63599" s="122"/>
      <c r="E63599" s="122"/>
    </row>
    <row r="63600" spans="4:5">
      <c r="D63600" s="122"/>
      <c r="E63600" s="122"/>
    </row>
    <row r="63601" spans="4:5">
      <c r="D63601" s="122"/>
      <c r="E63601" s="122"/>
    </row>
    <row r="63602" spans="4:5">
      <c r="D63602" s="122"/>
      <c r="E63602" s="122"/>
    </row>
    <row r="63603" spans="4:5">
      <c r="D63603" s="122"/>
      <c r="E63603" s="122"/>
    </row>
    <row r="63604" spans="4:5">
      <c r="D63604" s="122"/>
      <c r="E63604" s="122"/>
    </row>
    <row r="63605" spans="4:5">
      <c r="D63605" s="122"/>
      <c r="E63605" s="122"/>
    </row>
    <row r="63606" spans="4:5">
      <c r="D63606" s="122"/>
      <c r="E63606" s="122"/>
    </row>
    <row r="63607" spans="4:5">
      <c r="D63607" s="122"/>
      <c r="E63607" s="122"/>
    </row>
    <row r="63608" spans="4:5">
      <c r="D63608" s="122"/>
      <c r="E63608" s="122"/>
    </row>
    <row r="63609" spans="4:5">
      <c r="D63609" s="122"/>
      <c r="E63609" s="122"/>
    </row>
    <row r="63610" spans="4:5">
      <c r="D63610" s="122"/>
      <c r="E63610" s="122"/>
    </row>
    <row r="63611" spans="4:5">
      <c r="D63611" s="122"/>
      <c r="E63611" s="122"/>
    </row>
    <row r="63612" spans="4:5">
      <c r="D63612" s="122"/>
      <c r="E63612" s="122"/>
    </row>
    <row r="63613" spans="4:5">
      <c r="D63613" s="122"/>
      <c r="E63613" s="122"/>
    </row>
    <row r="63614" spans="4:5">
      <c r="D63614" s="122"/>
      <c r="E63614" s="122"/>
    </row>
    <row r="63615" spans="4:5">
      <c r="D63615" s="122"/>
      <c r="E63615" s="122"/>
    </row>
    <row r="63616" spans="4:5">
      <c r="D63616" s="122"/>
      <c r="E63616" s="122"/>
    </row>
    <row r="63617" spans="4:5">
      <c r="D63617" s="122"/>
      <c r="E63617" s="122"/>
    </row>
    <row r="63618" spans="4:5">
      <c r="D63618" s="122"/>
      <c r="E63618" s="122"/>
    </row>
    <row r="63619" spans="4:5">
      <c r="D63619" s="122"/>
      <c r="E63619" s="122"/>
    </row>
    <row r="63620" spans="4:5">
      <c r="D63620" s="122"/>
      <c r="E63620" s="122"/>
    </row>
    <row r="63621" spans="4:5">
      <c r="D63621" s="122"/>
      <c r="E63621" s="122"/>
    </row>
    <row r="63622" spans="4:5">
      <c r="D63622" s="122"/>
      <c r="E63622" s="122"/>
    </row>
    <row r="63623" spans="4:5">
      <c r="D63623" s="122"/>
      <c r="E63623" s="122"/>
    </row>
    <row r="63624" spans="4:5">
      <c r="D63624" s="122"/>
      <c r="E63624" s="122"/>
    </row>
    <row r="63625" spans="4:5">
      <c r="D63625" s="122"/>
      <c r="E63625" s="122"/>
    </row>
    <row r="63626" spans="4:5">
      <c r="D63626" s="122"/>
      <c r="E63626" s="122"/>
    </row>
    <row r="63627" spans="4:5">
      <c r="D63627" s="122"/>
      <c r="E63627" s="122"/>
    </row>
    <row r="63628" spans="4:5">
      <c r="D63628" s="122"/>
      <c r="E63628" s="122"/>
    </row>
    <row r="63629" spans="4:5">
      <c r="D63629" s="122"/>
      <c r="E63629" s="122"/>
    </row>
    <row r="63630" spans="4:5">
      <c r="D63630" s="122"/>
      <c r="E63630" s="122"/>
    </row>
    <row r="63631" spans="4:5">
      <c r="D63631" s="122"/>
      <c r="E63631" s="122"/>
    </row>
    <row r="63632" spans="4:5">
      <c r="D63632" s="122"/>
      <c r="E63632" s="122"/>
    </row>
    <row r="63633" spans="4:5">
      <c r="D63633" s="122"/>
      <c r="E63633" s="122"/>
    </row>
    <row r="63634" spans="4:5">
      <c r="D63634" s="122"/>
      <c r="E63634" s="122"/>
    </row>
    <row r="63635" spans="4:5">
      <c r="D63635" s="122"/>
      <c r="E63635" s="122"/>
    </row>
    <row r="63636" spans="4:5">
      <c r="D63636" s="122"/>
      <c r="E63636" s="122"/>
    </row>
    <row r="63637" spans="4:5">
      <c r="D63637" s="122"/>
      <c r="E63637" s="122"/>
    </row>
    <row r="63638" spans="4:5">
      <c r="D63638" s="122"/>
      <c r="E63638" s="122"/>
    </row>
    <row r="63639" spans="4:5">
      <c r="D63639" s="122"/>
      <c r="E63639" s="122"/>
    </row>
    <row r="63640" spans="4:5">
      <c r="D63640" s="122"/>
      <c r="E63640" s="122"/>
    </row>
    <row r="63641" spans="4:5">
      <c r="D63641" s="122"/>
      <c r="E63641" s="122"/>
    </row>
    <row r="63642" spans="4:5">
      <c r="D63642" s="122"/>
      <c r="E63642" s="122"/>
    </row>
    <row r="63643" spans="4:5">
      <c r="D63643" s="122"/>
      <c r="E63643" s="122"/>
    </row>
    <row r="63644" spans="4:5">
      <c r="D63644" s="122"/>
      <c r="E63644" s="122"/>
    </row>
    <row r="63645" spans="4:5">
      <c r="D63645" s="122"/>
      <c r="E63645" s="122"/>
    </row>
    <row r="63646" spans="4:5">
      <c r="D63646" s="122"/>
      <c r="E63646" s="122"/>
    </row>
    <row r="63647" spans="4:5">
      <c r="D63647" s="122"/>
      <c r="E63647" s="122"/>
    </row>
    <row r="63648" spans="4:5">
      <c r="D63648" s="122"/>
      <c r="E63648" s="122"/>
    </row>
    <row r="63649" spans="4:5">
      <c r="D63649" s="122"/>
      <c r="E63649" s="122"/>
    </row>
    <row r="63650" spans="4:5">
      <c r="D63650" s="122"/>
      <c r="E63650" s="122"/>
    </row>
    <row r="63651" spans="4:5">
      <c r="D63651" s="122"/>
      <c r="E63651" s="122"/>
    </row>
    <row r="63652" spans="4:5">
      <c r="D63652" s="122"/>
      <c r="E63652" s="122"/>
    </row>
    <row r="63653" spans="4:5">
      <c r="D63653" s="122"/>
      <c r="E63653" s="122"/>
    </row>
    <row r="63654" spans="4:5">
      <c r="D63654" s="122"/>
      <c r="E63654" s="122"/>
    </row>
    <row r="63655" spans="4:5">
      <c r="D63655" s="122"/>
      <c r="E63655" s="122"/>
    </row>
    <row r="63656" spans="4:5">
      <c r="D63656" s="122"/>
      <c r="E63656" s="122"/>
    </row>
    <row r="63657" spans="4:5">
      <c r="D63657" s="122"/>
      <c r="E63657" s="122"/>
    </row>
    <row r="63658" spans="4:5">
      <c r="D63658" s="122"/>
      <c r="E63658" s="122"/>
    </row>
    <row r="63659" spans="4:5">
      <c r="D63659" s="122"/>
      <c r="E63659" s="122"/>
    </row>
    <row r="63660" spans="4:5">
      <c r="D63660" s="122"/>
      <c r="E63660" s="122"/>
    </row>
    <row r="63661" spans="4:5">
      <c r="D63661" s="122"/>
      <c r="E63661" s="122"/>
    </row>
    <row r="63662" spans="4:5">
      <c r="D63662" s="122"/>
      <c r="E63662" s="122"/>
    </row>
    <row r="63663" spans="4:5">
      <c r="D63663" s="122"/>
      <c r="E63663" s="122"/>
    </row>
    <row r="63664" spans="4:5">
      <c r="D63664" s="122"/>
      <c r="E63664" s="122"/>
    </row>
    <row r="63665" spans="4:5">
      <c r="D63665" s="122"/>
      <c r="E63665" s="122"/>
    </row>
    <row r="63666" spans="4:5">
      <c r="D63666" s="122"/>
      <c r="E63666" s="122"/>
    </row>
    <row r="63667" spans="4:5">
      <c r="D63667" s="122"/>
      <c r="E63667" s="122"/>
    </row>
    <row r="63668" spans="4:5">
      <c r="D63668" s="122"/>
      <c r="E63668" s="122"/>
    </row>
    <row r="63669" spans="4:5">
      <c r="D63669" s="122"/>
      <c r="E63669" s="122"/>
    </row>
    <row r="63670" spans="4:5">
      <c r="D63670" s="122"/>
      <c r="E63670" s="122"/>
    </row>
    <row r="63671" spans="4:5">
      <c r="D63671" s="122"/>
      <c r="E63671" s="122"/>
    </row>
    <row r="63672" spans="4:5">
      <c r="D63672" s="122"/>
      <c r="E63672" s="122"/>
    </row>
    <row r="63673" spans="4:5">
      <c r="D63673" s="122"/>
      <c r="E63673" s="122"/>
    </row>
    <row r="63674" spans="4:5">
      <c r="D63674" s="122"/>
      <c r="E63674" s="122"/>
    </row>
    <row r="63675" spans="4:5">
      <c r="D63675" s="122"/>
      <c r="E63675" s="122"/>
    </row>
    <row r="63676" spans="4:5">
      <c r="D63676" s="122"/>
      <c r="E63676" s="122"/>
    </row>
    <row r="63677" spans="4:5">
      <c r="D63677" s="122"/>
      <c r="E63677" s="122"/>
    </row>
    <row r="63678" spans="4:5">
      <c r="D63678" s="122"/>
      <c r="E63678" s="122"/>
    </row>
    <row r="63679" spans="4:5">
      <c r="D63679" s="122"/>
      <c r="E63679" s="122"/>
    </row>
    <row r="63680" spans="4:5">
      <c r="D63680" s="122"/>
      <c r="E63680" s="122"/>
    </row>
    <row r="63681" spans="4:5">
      <c r="D63681" s="122"/>
      <c r="E63681" s="122"/>
    </row>
    <row r="63682" spans="4:5">
      <c r="D63682" s="122"/>
      <c r="E63682" s="122"/>
    </row>
    <row r="63683" spans="4:5">
      <c r="D63683" s="122"/>
      <c r="E63683" s="122"/>
    </row>
    <row r="63684" spans="4:5">
      <c r="D63684" s="122"/>
      <c r="E63684" s="122"/>
    </row>
    <row r="63685" spans="4:5">
      <c r="D63685" s="122"/>
      <c r="E63685" s="122"/>
    </row>
    <row r="63686" spans="4:5">
      <c r="D63686" s="122"/>
      <c r="E63686" s="122"/>
    </row>
    <row r="63687" spans="4:5">
      <c r="D63687" s="122"/>
      <c r="E63687" s="122"/>
    </row>
    <row r="63688" spans="4:5">
      <c r="D63688" s="122"/>
      <c r="E63688" s="122"/>
    </row>
    <row r="63689" spans="4:5">
      <c r="D63689" s="122"/>
      <c r="E63689" s="122"/>
    </row>
    <row r="63690" spans="4:5">
      <c r="D63690" s="122"/>
      <c r="E63690" s="122"/>
    </row>
    <row r="63691" spans="4:5">
      <c r="D63691" s="122"/>
      <c r="E63691" s="122"/>
    </row>
    <row r="63692" spans="4:5">
      <c r="D63692" s="122"/>
      <c r="E63692" s="122"/>
    </row>
    <row r="63693" spans="4:5">
      <c r="D63693" s="122"/>
      <c r="E63693" s="122"/>
    </row>
    <row r="63694" spans="4:5">
      <c r="D63694" s="122"/>
      <c r="E63694" s="122"/>
    </row>
    <row r="63695" spans="4:5">
      <c r="D63695" s="122"/>
      <c r="E63695" s="122"/>
    </row>
    <row r="63696" spans="4:5">
      <c r="D63696" s="122"/>
      <c r="E63696" s="122"/>
    </row>
    <row r="63697" spans="4:5">
      <c r="D63697" s="122"/>
      <c r="E63697" s="122"/>
    </row>
    <row r="63698" spans="4:5">
      <c r="D63698" s="122"/>
      <c r="E63698" s="122"/>
    </row>
    <row r="63699" spans="4:5">
      <c r="D63699" s="122"/>
      <c r="E63699" s="122"/>
    </row>
    <row r="63700" spans="4:5">
      <c r="D63700" s="122"/>
      <c r="E63700" s="122"/>
    </row>
    <row r="63701" spans="4:5">
      <c r="D63701" s="122"/>
      <c r="E63701" s="122"/>
    </row>
    <row r="63702" spans="4:5">
      <c r="D63702" s="122"/>
      <c r="E63702" s="122"/>
    </row>
    <row r="63703" spans="4:5">
      <c r="D63703" s="122"/>
      <c r="E63703" s="122"/>
    </row>
    <row r="63704" spans="4:5">
      <c r="D63704" s="122"/>
      <c r="E63704" s="122"/>
    </row>
    <row r="63705" spans="4:5">
      <c r="D63705" s="122"/>
      <c r="E63705" s="122"/>
    </row>
    <row r="63706" spans="4:5">
      <c r="D63706" s="122"/>
      <c r="E63706" s="122"/>
    </row>
    <row r="63707" spans="4:5">
      <c r="D63707" s="122"/>
      <c r="E63707" s="122"/>
    </row>
    <row r="63708" spans="4:5">
      <c r="D63708" s="122"/>
      <c r="E63708" s="122"/>
    </row>
    <row r="63709" spans="4:5">
      <c r="D63709" s="122"/>
      <c r="E63709" s="122"/>
    </row>
    <row r="63710" spans="4:5">
      <c r="D63710" s="122"/>
      <c r="E63710" s="122"/>
    </row>
    <row r="63711" spans="4:5">
      <c r="D63711" s="122"/>
      <c r="E63711" s="122"/>
    </row>
    <row r="63712" spans="4:5">
      <c r="D63712" s="122"/>
      <c r="E63712" s="122"/>
    </row>
    <row r="63713" spans="4:5">
      <c r="D63713" s="122"/>
      <c r="E63713" s="122"/>
    </row>
    <row r="63714" spans="4:5">
      <c r="D63714" s="122"/>
      <c r="E63714" s="122"/>
    </row>
    <row r="63715" spans="4:5">
      <c r="D63715" s="122"/>
      <c r="E63715" s="122"/>
    </row>
    <row r="63716" spans="4:5">
      <c r="D63716" s="122"/>
      <c r="E63716" s="122"/>
    </row>
    <row r="63717" spans="4:5">
      <c r="D63717" s="122"/>
      <c r="E63717" s="122"/>
    </row>
    <row r="63718" spans="4:5">
      <c r="D63718" s="122"/>
      <c r="E63718" s="122"/>
    </row>
    <row r="63719" spans="4:5">
      <c r="D63719" s="122"/>
      <c r="E63719" s="122"/>
    </row>
    <row r="63720" spans="4:5">
      <c r="D63720" s="122"/>
      <c r="E63720" s="122"/>
    </row>
    <row r="63721" spans="4:5">
      <c r="D63721" s="122"/>
      <c r="E63721" s="122"/>
    </row>
    <row r="63722" spans="4:5">
      <c r="D63722" s="122"/>
      <c r="E63722" s="122"/>
    </row>
    <row r="63723" spans="4:5">
      <c r="D63723" s="122"/>
      <c r="E63723" s="122"/>
    </row>
    <row r="63724" spans="4:5">
      <c r="D63724" s="122"/>
      <c r="E63724" s="122"/>
    </row>
    <row r="63725" spans="4:5">
      <c r="D63725" s="122"/>
      <c r="E63725" s="122"/>
    </row>
    <row r="63726" spans="4:5">
      <c r="D63726" s="122"/>
      <c r="E63726" s="122"/>
    </row>
    <row r="63727" spans="4:5">
      <c r="D63727" s="122"/>
      <c r="E63727" s="122"/>
    </row>
    <row r="63728" spans="4:5">
      <c r="D63728" s="122"/>
      <c r="E63728" s="122"/>
    </row>
    <row r="63729" spans="4:5">
      <c r="D63729" s="122"/>
      <c r="E63729" s="122"/>
    </row>
    <row r="63730" spans="4:5">
      <c r="D63730" s="122"/>
      <c r="E63730" s="122"/>
    </row>
    <row r="63731" spans="4:5">
      <c r="D63731" s="122"/>
      <c r="E63731" s="122"/>
    </row>
    <row r="63732" spans="4:5">
      <c r="D63732" s="122"/>
      <c r="E63732" s="122"/>
    </row>
    <row r="63733" spans="4:5">
      <c r="D63733" s="122"/>
      <c r="E63733" s="122"/>
    </row>
    <row r="63734" spans="4:5">
      <c r="D63734" s="122"/>
      <c r="E63734" s="122"/>
    </row>
    <row r="63735" spans="4:5">
      <c r="D63735" s="122"/>
      <c r="E63735" s="122"/>
    </row>
    <row r="63736" spans="4:5">
      <c r="D63736" s="122"/>
      <c r="E63736" s="122"/>
    </row>
    <row r="63737" spans="4:5">
      <c r="D63737" s="122"/>
      <c r="E63737" s="122"/>
    </row>
    <row r="63738" spans="4:5">
      <c r="D63738" s="122"/>
      <c r="E63738" s="122"/>
    </row>
    <row r="63739" spans="4:5">
      <c r="D63739" s="122"/>
      <c r="E63739" s="122"/>
    </row>
    <row r="63740" spans="4:5">
      <c r="D63740" s="122"/>
      <c r="E63740" s="122"/>
    </row>
    <row r="63741" spans="4:5">
      <c r="D63741" s="122"/>
      <c r="E63741" s="122"/>
    </row>
    <row r="63742" spans="4:5">
      <c r="D63742" s="122"/>
      <c r="E63742" s="122"/>
    </row>
    <row r="63743" spans="4:5">
      <c r="D63743" s="122"/>
      <c r="E63743" s="122"/>
    </row>
    <row r="63744" spans="4:5">
      <c r="D63744" s="122"/>
      <c r="E63744" s="122"/>
    </row>
    <row r="63745" spans="4:5">
      <c r="D63745" s="122"/>
      <c r="E63745" s="122"/>
    </row>
    <row r="63746" spans="4:5">
      <c r="D63746" s="122"/>
      <c r="E63746" s="122"/>
    </row>
    <row r="63747" spans="4:5">
      <c r="D63747" s="122"/>
      <c r="E63747" s="122"/>
    </row>
    <row r="63748" spans="4:5">
      <c r="D63748" s="122"/>
      <c r="E63748" s="122"/>
    </row>
    <row r="63749" spans="4:5">
      <c r="D63749" s="122"/>
      <c r="E63749" s="122"/>
    </row>
    <row r="63750" spans="4:5">
      <c r="D63750" s="122"/>
      <c r="E63750" s="122"/>
    </row>
    <row r="63751" spans="4:5">
      <c r="D63751" s="122"/>
      <c r="E63751" s="122"/>
    </row>
    <row r="63752" spans="4:5">
      <c r="D63752" s="122"/>
      <c r="E63752" s="122"/>
    </row>
    <row r="63753" spans="4:5">
      <c r="D63753" s="122"/>
      <c r="E63753" s="122"/>
    </row>
    <row r="63754" spans="4:5">
      <c r="D63754" s="122"/>
      <c r="E63754" s="122"/>
    </row>
    <row r="63755" spans="4:5">
      <c r="D63755" s="122"/>
      <c r="E63755" s="122"/>
    </row>
    <row r="63756" spans="4:5">
      <c r="D63756" s="122"/>
      <c r="E63756" s="122"/>
    </row>
    <row r="63757" spans="4:5">
      <c r="D63757" s="122"/>
      <c r="E63757" s="122"/>
    </row>
    <row r="63758" spans="4:5">
      <c r="D63758" s="122"/>
      <c r="E63758" s="122"/>
    </row>
    <row r="63759" spans="4:5">
      <c r="D63759" s="122"/>
      <c r="E63759" s="122"/>
    </row>
    <row r="63760" spans="4:5">
      <c r="D63760" s="122"/>
      <c r="E63760" s="122"/>
    </row>
    <row r="63761" spans="4:5">
      <c r="D63761" s="122"/>
      <c r="E63761" s="122"/>
    </row>
    <row r="63762" spans="4:5">
      <c r="D63762" s="122"/>
      <c r="E63762" s="122"/>
    </row>
    <row r="63763" spans="4:5">
      <c r="D63763" s="122"/>
      <c r="E63763" s="122"/>
    </row>
    <row r="63764" spans="4:5">
      <c r="D63764" s="122"/>
      <c r="E63764" s="122"/>
    </row>
    <row r="63765" spans="4:5">
      <c r="D63765" s="122"/>
      <c r="E63765" s="122"/>
    </row>
    <row r="63766" spans="4:5">
      <c r="D63766" s="122"/>
      <c r="E63766" s="122"/>
    </row>
    <row r="63767" spans="4:5">
      <c r="D63767" s="122"/>
      <c r="E63767" s="122"/>
    </row>
    <row r="63768" spans="4:5">
      <c r="D63768" s="122"/>
      <c r="E63768" s="122"/>
    </row>
    <row r="63769" spans="4:5">
      <c r="D63769" s="122"/>
      <c r="E63769" s="122"/>
    </row>
    <row r="63770" spans="4:5">
      <c r="D63770" s="122"/>
      <c r="E63770" s="122"/>
    </row>
    <row r="63771" spans="4:5">
      <c r="D63771" s="122"/>
      <c r="E63771" s="122"/>
    </row>
    <row r="63772" spans="4:5">
      <c r="D63772" s="122"/>
      <c r="E63772" s="122"/>
    </row>
    <row r="63773" spans="4:5">
      <c r="D63773" s="122"/>
      <c r="E63773" s="122"/>
    </row>
    <row r="63774" spans="4:5">
      <c r="D63774" s="122"/>
      <c r="E63774" s="122"/>
    </row>
    <row r="63775" spans="4:5">
      <c r="D63775" s="122"/>
      <c r="E63775" s="122"/>
    </row>
    <row r="63776" spans="4:5">
      <c r="D63776" s="122"/>
      <c r="E63776" s="122"/>
    </row>
    <row r="63777" spans="4:5">
      <c r="D63777" s="122"/>
      <c r="E63777" s="122"/>
    </row>
    <row r="63778" spans="4:5">
      <c r="D63778" s="122"/>
      <c r="E63778" s="122"/>
    </row>
    <row r="63779" spans="4:5">
      <c r="D63779" s="122"/>
      <c r="E63779" s="122"/>
    </row>
    <row r="63780" spans="4:5">
      <c r="D63780" s="122"/>
      <c r="E63780" s="122"/>
    </row>
    <row r="63781" spans="4:5">
      <c r="D63781" s="122"/>
      <c r="E63781" s="122"/>
    </row>
    <row r="63782" spans="4:5">
      <c r="D63782" s="122"/>
      <c r="E63782" s="122"/>
    </row>
    <row r="63783" spans="4:5">
      <c r="D63783" s="122"/>
      <c r="E63783" s="122"/>
    </row>
    <row r="63784" spans="4:5">
      <c r="D63784" s="122"/>
      <c r="E63784" s="122"/>
    </row>
    <row r="63785" spans="4:5">
      <c r="D63785" s="122"/>
      <c r="E63785" s="122"/>
    </row>
    <row r="63786" spans="4:5">
      <c r="D63786" s="122"/>
      <c r="E63786" s="122"/>
    </row>
    <row r="63787" spans="4:5">
      <c r="D63787" s="122"/>
      <c r="E63787" s="122"/>
    </row>
    <row r="63788" spans="4:5">
      <c r="D63788" s="122"/>
      <c r="E63788" s="122"/>
    </row>
    <row r="63789" spans="4:5">
      <c r="D63789" s="122"/>
      <c r="E63789" s="122"/>
    </row>
    <row r="63790" spans="4:5">
      <c r="D63790" s="122"/>
      <c r="E63790" s="122"/>
    </row>
    <row r="63791" spans="4:5">
      <c r="D63791" s="122"/>
      <c r="E63791" s="122"/>
    </row>
    <row r="63792" spans="4:5">
      <c r="D63792" s="122"/>
      <c r="E63792" s="122"/>
    </row>
    <row r="63793" spans="4:5">
      <c r="D63793" s="122"/>
      <c r="E63793" s="122"/>
    </row>
    <row r="63794" spans="4:5">
      <c r="D63794" s="122"/>
      <c r="E63794" s="122"/>
    </row>
    <row r="63795" spans="4:5">
      <c r="D63795" s="122"/>
      <c r="E63795" s="122"/>
    </row>
    <row r="63796" spans="4:5">
      <c r="D63796" s="122"/>
      <c r="E63796" s="122"/>
    </row>
    <row r="63797" spans="4:5">
      <c r="D63797" s="122"/>
      <c r="E63797" s="122"/>
    </row>
    <row r="63798" spans="4:5">
      <c r="D63798" s="122"/>
      <c r="E63798" s="122"/>
    </row>
    <row r="63799" spans="4:5">
      <c r="D63799" s="122"/>
      <c r="E63799" s="122"/>
    </row>
    <row r="63800" spans="4:5">
      <c r="D63800" s="122"/>
      <c r="E63800" s="122"/>
    </row>
    <row r="63801" spans="4:5">
      <c r="D63801" s="122"/>
      <c r="E63801" s="122"/>
    </row>
    <row r="63802" spans="4:5">
      <c r="D63802" s="122"/>
      <c r="E63802" s="122"/>
    </row>
    <row r="63803" spans="4:5">
      <c r="D63803" s="122"/>
      <c r="E63803" s="122"/>
    </row>
    <row r="63804" spans="4:5">
      <c r="D63804" s="122"/>
      <c r="E63804" s="122"/>
    </row>
    <row r="63805" spans="4:5">
      <c r="D63805" s="122"/>
      <c r="E63805" s="122"/>
    </row>
    <row r="63806" spans="4:5">
      <c r="D63806" s="122"/>
      <c r="E63806" s="122"/>
    </row>
    <row r="63807" spans="4:5">
      <c r="D63807" s="122"/>
      <c r="E63807" s="122"/>
    </row>
    <row r="63808" spans="4:5">
      <c r="D63808" s="122"/>
      <c r="E63808" s="122"/>
    </row>
    <row r="63809" spans="4:5">
      <c r="D63809" s="122"/>
      <c r="E63809" s="122"/>
    </row>
    <row r="63810" spans="4:5">
      <c r="D63810" s="122"/>
      <c r="E63810" s="122"/>
    </row>
    <row r="63811" spans="4:5">
      <c r="D63811" s="122"/>
      <c r="E63811" s="122"/>
    </row>
    <row r="63812" spans="4:5">
      <c r="D63812" s="122"/>
      <c r="E63812" s="122"/>
    </row>
    <row r="63813" spans="4:5">
      <c r="D63813" s="122"/>
      <c r="E63813" s="122"/>
    </row>
    <row r="63814" spans="4:5">
      <c r="D63814" s="122"/>
      <c r="E63814" s="122"/>
    </row>
    <row r="63815" spans="4:5">
      <c r="D63815" s="122"/>
      <c r="E63815" s="122"/>
    </row>
    <row r="63816" spans="4:5">
      <c r="D63816" s="122"/>
      <c r="E63816" s="122"/>
    </row>
    <row r="63817" spans="4:5">
      <c r="D63817" s="122"/>
      <c r="E63817" s="122"/>
    </row>
    <row r="63818" spans="4:5">
      <c r="D63818" s="122"/>
      <c r="E63818" s="122"/>
    </row>
    <row r="63819" spans="4:5">
      <c r="D63819" s="122"/>
      <c r="E63819" s="122"/>
    </row>
    <row r="63820" spans="4:5">
      <c r="D63820" s="122"/>
      <c r="E63820" s="122"/>
    </row>
    <row r="63821" spans="4:5">
      <c r="D63821" s="122"/>
      <c r="E63821" s="122"/>
    </row>
    <row r="63822" spans="4:5">
      <c r="D63822" s="122"/>
      <c r="E63822" s="122"/>
    </row>
    <row r="63823" spans="4:5">
      <c r="D63823" s="122"/>
      <c r="E63823" s="122"/>
    </row>
    <row r="63824" spans="4:5">
      <c r="D63824" s="122"/>
      <c r="E63824" s="122"/>
    </row>
    <row r="63825" spans="4:5">
      <c r="D63825" s="122"/>
      <c r="E63825" s="122"/>
    </row>
    <row r="63826" spans="4:5">
      <c r="D63826" s="122"/>
      <c r="E63826" s="122"/>
    </row>
    <row r="63827" spans="4:5">
      <c r="D63827" s="122"/>
      <c r="E63827" s="122"/>
    </row>
    <row r="63828" spans="4:5">
      <c r="D63828" s="122"/>
      <c r="E63828" s="122"/>
    </row>
    <row r="63829" spans="4:5">
      <c r="D63829" s="122"/>
      <c r="E63829" s="122"/>
    </row>
    <row r="63830" spans="4:5">
      <c r="D63830" s="122"/>
      <c r="E63830" s="122"/>
    </row>
    <row r="63831" spans="4:5">
      <c r="D63831" s="122"/>
      <c r="E63831" s="122"/>
    </row>
    <row r="63832" spans="4:5">
      <c r="D63832" s="122"/>
      <c r="E63832" s="122"/>
    </row>
    <row r="63833" spans="4:5">
      <c r="D63833" s="122"/>
      <c r="E63833" s="122"/>
    </row>
    <row r="63834" spans="4:5">
      <c r="D63834" s="122"/>
      <c r="E63834" s="122"/>
    </row>
    <row r="63835" spans="4:5">
      <c r="D63835" s="122"/>
      <c r="E63835" s="122"/>
    </row>
    <row r="63836" spans="4:5">
      <c r="D63836" s="122"/>
      <c r="E63836" s="122"/>
    </row>
    <row r="63837" spans="4:5">
      <c r="D63837" s="122"/>
      <c r="E63837" s="122"/>
    </row>
    <row r="63838" spans="4:5">
      <c r="D63838" s="122"/>
      <c r="E63838" s="122"/>
    </row>
    <row r="63839" spans="4:5">
      <c r="D63839" s="122"/>
      <c r="E63839" s="122"/>
    </row>
    <row r="63840" spans="4:5">
      <c r="D63840" s="122"/>
      <c r="E63840" s="122"/>
    </row>
    <row r="63841" spans="4:5">
      <c r="D63841" s="122"/>
      <c r="E63841" s="122"/>
    </row>
    <row r="63842" spans="4:5">
      <c r="D63842" s="122"/>
      <c r="E63842" s="122"/>
    </row>
    <row r="63843" spans="4:5">
      <c r="D63843" s="122"/>
      <c r="E63843" s="122"/>
    </row>
    <row r="63844" spans="4:5">
      <c r="D63844" s="122"/>
      <c r="E63844" s="122"/>
    </row>
    <row r="63845" spans="4:5">
      <c r="D63845" s="122"/>
      <c r="E63845" s="122"/>
    </row>
    <row r="63846" spans="4:5">
      <c r="D63846" s="122"/>
      <c r="E63846" s="122"/>
    </row>
    <row r="63847" spans="4:5">
      <c r="D63847" s="122"/>
      <c r="E63847" s="122"/>
    </row>
    <row r="63848" spans="4:5">
      <c r="D63848" s="122"/>
      <c r="E63848" s="122"/>
    </row>
    <row r="63849" spans="4:5">
      <c r="D63849" s="122"/>
      <c r="E63849" s="122"/>
    </row>
    <row r="63850" spans="4:5">
      <c r="D63850" s="122"/>
      <c r="E63850" s="122"/>
    </row>
    <row r="63851" spans="4:5">
      <c r="D63851" s="122"/>
      <c r="E63851" s="122"/>
    </row>
    <row r="63852" spans="4:5">
      <c r="D63852" s="122"/>
      <c r="E63852" s="122"/>
    </row>
    <row r="63853" spans="4:5">
      <c r="D63853" s="122"/>
      <c r="E63853" s="122"/>
    </row>
    <row r="63854" spans="4:5">
      <c r="D63854" s="122"/>
      <c r="E63854" s="122"/>
    </row>
    <row r="63855" spans="4:5">
      <c r="D63855" s="122"/>
      <c r="E63855" s="122"/>
    </row>
    <row r="63856" spans="4:5">
      <c r="D63856" s="122"/>
      <c r="E63856" s="122"/>
    </row>
    <row r="63857" spans="4:5">
      <c r="D63857" s="122"/>
      <c r="E63857" s="122"/>
    </row>
    <row r="63858" spans="4:5">
      <c r="D63858" s="122"/>
      <c r="E63858" s="122"/>
    </row>
    <row r="63859" spans="4:5">
      <c r="D63859" s="122"/>
      <c r="E63859" s="122"/>
    </row>
    <row r="63860" spans="4:5">
      <c r="D63860" s="122"/>
      <c r="E63860" s="122"/>
    </row>
    <row r="63861" spans="4:5">
      <c r="D63861" s="122"/>
      <c r="E63861" s="122"/>
    </row>
    <row r="63862" spans="4:5">
      <c r="D63862" s="122"/>
      <c r="E63862" s="122"/>
    </row>
    <row r="63863" spans="4:5">
      <c r="D63863" s="122"/>
      <c r="E63863" s="122"/>
    </row>
    <row r="63864" spans="4:5">
      <c r="D63864" s="122"/>
      <c r="E63864" s="122"/>
    </row>
    <row r="63865" spans="4:5">
      <c r="D63865" s="122"/>
      <c r="E63865" s="122"/>
    </row>
    <row r="63866" spans="4:5">
      <c r="D63866" s="122"/>
      <c r="E63866" s="122"/>
    </row>
    <row r="63867" spans="4:5">
      <c r="D63867" s="122"/>
      <c r="E63867" s="122"/>
    </row>
    <row r="63868" spans="4:5">
      <c r="D63868" s="122"/>
      <c r="E63868" s="122"/>
    </row>
    <row r="63869" spans="4:5">
      <c r="D63869" s="122"/>
      <c r="E63869" s="122"/>
    </row>
    <row r="63870" spans="4:5">
      <c r="D63870" s="122"/>
      <c r="E63870" s="122"/>
    </row>
    <row r="63871" spans="4:5">
      <c r="D63871" s="122"/>
      <c r="E63871" s="122"/>
    </row>
    <row r="63872" spans="4:5">
      <c r="D63872" s="122"/>
      <c r="E63872" s="122"/>
    </row>
    <row r="63873" spans="4:5">
      <c r="D63873" s="122"/>
      <c r="E63873" s="122"/>
    </row>
    <row r="63874" spans="4:5">
      <c r="D63874" s="122"/>
      <c r="E63874" s="122"/>
    </row>
    <row r="63875" spans="4:5">
      <c r="D63875" s="122"/>
      <c r="E63875" s="122"/>
    </row>
    <row r="63876" spans="4:5">
      <c r="D63876" s="122"/>
      <c r="E63876" s="122"/>
    </row>
    <row r="63877" spans="4:5">
      <c r="D63877" s="122"/>
      <c r="E63877" s="122"/>
    </row>
    <row r="63878" spans="4:5">
      <c r="D63878" s="122"/>
      <c r="E63878" s="122"/>
    </row>
    <row r="63879" spans="4:5">
      <c r="D63879" s="122"/>
      <c r="E63879" s="122"/>
    </row>
    <row r="63880" spans="4:5">
      <c r="D63880" s="122"/>
      <c r="E63880" s="122"/>
    </row>
    <row r="63881" spans="4:5">
      <c r="D63881" s="122"/>
      <c r="E63881" s="122"/>
    </row>
    <row r="63882" spans="4:5">
      <c r="D63882" s="122"/>
      <c r="E63882" s="122"/>
    </row>
    <row r="63883" spans="4:5">
      <c r="D63883" s="122"/>
      <c r="E63883" s="122"/>
    </row>
    <row r="63884" spans="4:5">
      <c r="D63884" s="122"/>
      <c r="E63884" s="122"/>
    </row>
    <row r="63885" spans="4:5">
      <c r="D63885" s="122"/>
      <c r="E63885" s="122"/>
    </row>
    <row r="63886" spans="4:5">
      <c r="D63886" s="122"/>
      <c r="E63886" s="122"/>
    </row>
    <row r="63887" spans="4:5">
      <c r="D63887" s="122"/>
      <c r="E63887" s="122"/>
    </row>
    <row r="63888" spans="4:5">
      <c r="D63888" s="122"/>
      <c r="E63888" s="122"/>
    </row>
    <row r="63889" spans="4:5">
      <c r="D63889" s="122"/>
      <c r="E63889" s="122"/>
    </row>
    <row r="63890" spans="4:5">
      <c r="D63890" s="122"/>
      <c r="E63890" s="122"/>
    </row>
    <row r="63891" spans="4:5">
      <c r="D63891" s="122"/>
      <c r="E63891" s="122"/>
    </row>
    <row r="63892" spans="4:5">
      <c r="D63892" s="122"/>
      <c r="E63892" s="122"/>
    </row>
    <row r="63893" spans="4:5">
      <c r="D63893" s="122"/>
      <c r="E63893" s="122"/>
    </row>
    <row r="63894" spans="4:5">
      <c r="D63894" s="122"/>
      <c r="E63894" s="122"/>
    </row>
    <row r="63895" spans="4:5">
      <c r="D63895" s="122"/>
      <c r="E63895" s="122"/>
    </row>
    <row r="63896" spans="4:5">
      <c r="D63896" s="122"/>
      <c r="E63896" s="122"/>
    </row>
    <row r="63897" spans="4:5">
      <c r="D63897" s="122"/>
      <c r="E63897" s="122"/>
    </row>
    <row r="63898" spans="4:5">
      <c r="D63898" s="122"/>
      <c r="E63898" s="122"/>
    </row>
    <row r="63899" spans="4:5">
      <c r="D63899" s="122"/>
      <c r="E63899" s="122"/>
    </row>
    <row r="63900" spans="4:5">
      <c r="D63900" s="122"/>
      <c r="E63900" s="122"/>
    </row>
    <row r="63901" spans="4:5">
      <c r="D63901" s="122"/>
      <c r="E63901" s="122"/>
    </row>
    <row r="63902" spans="4:5">
      <c r="D63902" s="122"/>
      <c r="E63902" s="122"/>
    </row>
    <row r="63903" spans="4:5">
      <c r="D63903" s="122"/>
      <c r="E63903" s="122"/>
    </row>
    <row r="63904" spans="4:5">
      <c r="D63904" s="122"/>
      <c r="E63904" s="122"/>
    </row>
    <row r="63905" spans="4:5">
      <c r="D63905" s="122"/>
      <c r="E63905" s="122"/>
    </row>
    <row r="63906" spans="4:5">
      <c r="D63906" s="122"/>
      <c r="E63906" s="122"/>
    </row>
    <row r="63907" spans="4:5">
      <c r="D63907" s="122"/>
      <c r="E63907" s="122"/>
    </row>
    <row r="63908" spans="4:5">
      <c r="D63908" s="122"/>
      <c r="E63908" s="122"/>
    </row>
    <row r="63909" spans="4:5">
      <c r="D63909" s="122"/>
      <c r="E63909" s="122"/>
    </row>
    <row r="63910" spans="4:5">
      <c r="D63910" s="122"/>
      <c r="E63910" s="122"/>
    </row>
    <row r="63911" spans="4:5">
      <c r="D63911" s="122"/>
      <c r="E63911" s="122"/>
    </row>
    <row r="63912" spans="4:5">
      <c r="D63912" s="122"/>
      <c r="E63912" s="122"/>
    </row>
    <row r="63913" spans="4:5">
      <c r="D63913" s="122"/>
      <c r="E63913" s="122"/>
    </row>
    <row r="63914" spans="4:5">
      <c r="D63914" s="122"/>
      <c r="E63914" s="122"/>
    </row>
    <row r="63915" spans="4:5">
      <c r="D63915" s="122"/>
      <c r="E63915" s="122"/>
    </row>
    <row r="63916" spans="4:5">
      <c r="D63916" s="122"/>
      <c r="E63916" s="122"/>
    </row>
    <row r="63917" spans="4:5">
      <c r="D63917" s="122"/>
      <c r="E63917" s="122"/>
    </row>
    <row r="63918" spans="4:5">
      <c r="D63918" s="122"/>
      <c r="E63918" s="122"/>
    </row>
    <row r="63919" spans="4:5">
      <c r="D63919" s="122"/>
      <c r="E63919" s="122"/>
    </row>
    <row r="63920" spans="4:5">
      <c r="D63920" s="122"/>
      <c r="E63920" s="122"/>
    </row>
    <row r="63921" spans="4:5">
      <c r="D63921" s="122"/>
      <c r="E63921" s="122"/>
    </row>
    <row r="63922" spans="4:5">
      <c r="D63922" s="122"/>
      <c r="E63922" s="122"/>
    </row>
    <row r="63923" spans="4:5">
      <c r="D63923" s="122"/>
      <c r="E63923" s="122"/>
    </row>
    <row r="63924" spans="4:5">
      <c r="D63924" s="122"/>
      <c r="E63924" s="122"/>
    </row>
    <row r="63925" spans="4:5">
      <c r="D63925" s="122"/>
      <c r="E63925" s="122"/>
    </row>
    <row r="63926" spans="4:5">
      <c r="D63926" s="122"/>
      <c r="E63926" s="122"/>
    </row>
    <row r="63927" spans="4:5">
      <c r="D63927" s="122"/>
      <c r="E63927" s="122"/>
    </row>
    <row r="63928" spans="4:5">
      <c r="D63928" s="122"/>
      <c r="E63928" s="122"/>
    </row>
    <row r="63929" spans="4:5">
      <c r="D63929" s="122"/>
      <c r="E63929" s="122"/>
    </row>
    <row r="63930" spans="4:5">
      <c r="D63930" s="122"/>
      <c r="E63930" s="122"/>
    </row>
    <row r="63931" spans="4:5">
      <c r="D63931" s="122"/>
      <c r="E63931" s="122"/>
    </row>
    <row r="63932" spans="4:5">
      <c r="D63932" s="122"/>
      <c r="E63932" s="122"/>
    </row>
    <row r="63933" spans="4:5">
      <c r="D63933" s="122"/>
      <c r="E63933" s="122"/>
    </row>
    <row r="63934" spans="4:5">
      <c r="D63934" s="122"/>
      <c r="E63934" s="122"/>
    </row>
    <row r="63935" spans="4:5">
      <c r="D63935" s="122"/>
      <c r="E63935" s="122"/>
    </row>
    <row r="63936" spans="4:5">
      <c r="D63936" s="122"/>
      <c r="E63936" s="122"/>
    </row>
    <row r="63937" spans="4:5">
      <c r="D63937" s="122"/>
      <c r="E63937" s="122"/>
    </row>
    <row r="63938" spans="4:5">
      <c r="D63938" s="122"/>
      <c r="E63938" s="122"/>
    </row>
    <row r="63939" spans="4:5">
      <c r="D63939" s="122"/>
      <c r="E63939" s="122"/>
    </row>
    <row r="63940" spans="4:5">
      <c r="D63940" s="122"/>
      <c r="E63940" s="122"/>
    </row>
    <row r="63941" spans="4:5">
      <c r="D63941" s="122"/>
      <c r="E63941" s="122"/>
    </row>
    <row r="63942" spans="4:5">
      <c r="D63942" s="122"/>
      <c r="E63942" s="122"/>
    </row>
    <row r="63943" spans="4:5">
      <c r="D63943" s="122"/>
      <c r="E63943" s="122"/>
    </row>
    <row r="63944" spans="4:5">
      <c r="D63944" s="122"/>
      <c r="E63944" s="122"/>
    </row>
    <row r="63945" spans="4:5">
      <c r="D63945" s="122"/>
      <c r="E63945" s="122"/>
    </row>
    <row r="63946" spans="4:5">
      <c r="D63946" s="122"/>
      <c r="E63946" s="122"/>
    </row>
    <row r="63947" spans="4:5">
      <c r="D63947" s="122"/>
      <c r="E63947" s="122"/>
    </row>
    <row r="63948" spans="4:5">
      <c r="D63948" s="122"/>
      <c r="E63948" s="122"/>
    </row>
    <row r="63949" spans="4:5">
      <c r="D63949" s="122"/>
      <c r="E63949" s="122"/>
    </row>
    <row r="63950" spans="4:5">
      <c r="D63950" s="122"/>
      <c r="E63950" s="122"/>
    </row>
    <row r="63951" spans="4:5">
      <c r="D63951" s="122"/>
      <c r="E63951" s="122"/>
    </row>
    <row r="63952" spans="4:5">
      <c r="D63952" s="122"/>
      <c r="E63952" s="122"/>
    </row>
    <row r="63953" spans="4:5">
      <c r="D63953" s="122"/>
      <c r="E63953" s="122"/>
    </row>
    <row r="63954" spans="4:5">
      <c r="D63954" s="122"/>
      <c r="E63954" s="122"/>
    </row>
    <row r="63955" spans="4:5">
      <c r="D63955" s="122"/>
      <c r="E63955" s="122"/>
    </row>
    <row r="63956" spans="4:5">
      <c r="D63956" s="122"/>
      <c r="E63956" s="122"/>
    </row>
    <row r="63957" spans="4:5">
      <c r="D63957" s="122"/>
      <c r="E63957" s="122"/>
    </row>
    <row r="63958" spans="4:5">
      <c r="D63958" s="122"/>
      <c r="E63958" s="122"/>
    </row>
    <row r="63959" spans="4:5">
      <c r="D63959" s="122"/>
      <c r="E63959" s="122"/>
    </row>
    <row r="63960" spans="4:5">
      <c r="D63960" s="122"/>
      <c r="E63960" s="122"/>
    </row>
    <row r="63961" spans="4:5">
      <c r="D63961" s="122"/>
      <c r="E63961" s="122"/>
    </row>
    <row r="63962" spans="4:5">
      <c r="D63962" s="122"/>
      <c r="E63962" s="122"/>
    </row>
    <row r="63963" spans="4:5">
      <c r="D63963" s="122"/>
      <c r="E63963" s="122"/>
    </row>
    <row r="63964" spans="4:5">
      <c r="D63964" s="122"/>
      <c r="E63964" s="122"/>
    </row>
    <row r="63965" spans="4:5">
      <c r="D63965" s="122"/>
      <c r="E63965" s="122"/>
    </row>
    <row r="63966" spans="4:5">
      <c r="D63966" s="122"/>
      <c r="E63966" s="122"/>
    </row>
    <row r="63967" spans="4:5">
      <c r="D63967" s="122"/>
      <c r="E63967" s="122"/>
    </row>
    <row r="63968" spans="4:5">
      <c r="D63968" s="122"/>
      <c r="E63968" s="122"/>
    </row>
    <row r="63969" spans="4:5">
      <c r="D63969" s="122"/>
      <c r="E63969" s="122"/>
    </row>
    <row r="63970" spans="4:5">
      <c r="D63970" s="122"/>
      <c r="E63970" s="122"/>
    </row>
    <row r="63971" spans="4:5">
      <c r="D63971" s="122"/>
      <c r="E63971" s="122"/>
    </row>
    <row r="63972" spans="4:5">
      <c r="D63972" s="122"/>
      <c r="E63972" s="122"/>
    </row>
    <row r="63973" spans="4:5">
      <c r="D63973" s="122"/>
      <c r="E63973" s="122"/>
    </row>
    <row r="63974" spans="4:5">
      <c r="D63974" s="122"/>
      <c r="E63974" s="122"/>
    </row>
    <row r="63975" spans="4:5">
      <c r="D63975" s="122"/>
      <c r="E63975" s="122"/>
    </row>
    <row r="63976" spans="4:5">
      <c r="D63976" s="122"/>
      <c r="E63976" s="122"/>
    </row>
    <row r="63977" spans="4:5">
      <c r="D63977" s="122"/>
      <c r="E63977" s="122"/>
    </row>
    <row r="63978" spans="4:5">
      <c r="D63978" s="122"/>
      <c r="E63978" s="122"/>
    </row>
    <row r="63979" spans="4:5">
      <c r="D63979" s="122"/>
      <c r="E63979" s="122"/>
    </row>
    <row r="63980" spans="4:5">
      <c r="D63980" s="122"/>
      <c r="E63980" s="122"/>
    </row>
    <row r="63981" spans="4:5">
      <c r="D63981" s="122"/>
      <c r="E63981" s="122"/>
    </row>
    <row r="63982" spans="4:5">
      <c r="D63982" s="122"/>
      <c r="E63982" s="122"/>
    </row>
    <row r="63983" spans="4:5">
      <c r="D63983" s="122"/>
      <c r="E63983" s="122"/>
    </row>
    <row r="63984" spans="4:5">
      <c r="D63984" s="122"/>
      <c r="E63984" s="122"/>
    </row>
    <row r="63985" spans="4:5">
      <c r="D63985" s="122"/>
      <c r="E63985" s="122"/>
    </row>
    <row r="63986" spans="4:5">
      <c r="D63986" s="122"/>
      <c r="E63986" s="122"/>
    </row>
    <row r="63987" spans="4:5">
      <c r="D63987" s="122"/>
      <c r="E63987" s="122"/>
    </row>
    <row r="63988" spans="4:5">
      <c r="D63988" s="122"/>
      <c r="E63988" s="122"/>
    </row>
    <row r="63989" spans="4:5">
      <c r="D63989" s="122"/>
      <c r="E63989" s="122"/>
    </row>
    <row r="63990" spans="4:5">
      <c r="D63990" s="122"/>
      <c r="E63990" s="122"/>
    </row>
    <row r="63991" spans="4:5">
      <c r="D63991" s="122"/>
      <c r="E63991" s="122"/>
    </row>
    <row r="63992" spans="4:5">
      <c r="D63992" s="122"/>
      <c r="E63992" s="122"/>
    </row>
    <row r="63993" spans="4:5">
      <c r="D63993" s="122"/>
      <c r="E63993" s="122"/>
    </row>
    <row r="63994" spans="4:5">
      <c r="D63994" s="122"/>
      <c r="E63994" s="122"/>
    </row>
    <row r="63995" spans="4:5">
      <c r="D63995" s="122"/>
      <c r="E63995" s="122"/>
    </row>
    <row r="63996" spans="4:5">
      <c r="D63996" s="122"/>
      <c r="E63996" s="122"/>
    </row>
    <row r="63997" spans="4:5">
      <c r="D63997" s="122"/>
      <c r="E63997" s="122"/>
    </row>
    <row r="63998" spans="4:5">
      <c r="D63998" s="122"/>
      <c r="E63998" s="122"/>
    </row>
    <row r="63999" spans="4:5">
      <c r="D63999" s="122"/>
      <c r="E63999" s="122"/>
    </row>
    <row r="64000" spans="4:5">
      <c r="D64000" s="122"/>
      <c r="E64000" s="122"/>
    </row>
    <row r="64001" spans="4:5">
      <c r="D64001" s="122"/>
      <c r="E64001" s="122"/>
    </row>
    <row r="64002" spans="4:5">
      <c r="D64002" s="122"/>
      <c r="E64002" s="122"/>
    </row>
    <row r="64003" spans="4:5">
      <c r="D64003" s="122"/>
      <c r="E64003" s="122"/>
    </row>
    <row r="64004" spans="4:5">
      <c r="D64004" s="122"/>
      <c r="E64004" s="122"/>
    </row>
    <row r="64005" spans="4:5">
      <c r="D64005" s="122"/>
      <c r="E64005" s="122"/>
    </row>
    <row r="64006" spans="4:5">
      <c r="D64006" s="122"/>
      <c r="E64006" s="122"/>
    </row>
    <row r="64007" spans="4:5">
      <c r="D64007" s="122"/>
      <c r="E64007" s="122"/>
    </row>
    <row r="64008" spans="4:5">
      <c r="D64008" s="122"/>
      <c r="E64008" s="122"/>
    </row>
    <row r="64009" spans="4:5">
      <c r="D64009" s="122"/>
      <c r="E64009" s="122"/>
    </row>
    <row r="64010" spans="4:5">
      <c r="D64010" s="122"/>
      <c r="E64010" s="122"/>
    </row>
    <row r="64011" spans="4:5">
      <c r="D64011" s="122"/>
      <c r="E64011" s="122"/>
    </row>
    <row r="64012" spans="4:5">
      <c r="D64012" s="122"/>
      <c r="E64012" s="122"/>
    </row>
    <row r="64013" spans="4:5">
      <c r="D64013" s="122"/>
      <c r="E64013" s="122"/>
    </row>
    <row r="64014" spans="4:5">
      <c r="D64014" s="122"/>
      <c r="E64014" s="122"/>
    </row>
    <row r="64015" spans="4:5">
      <c r="D64015" s="122"/>
      <c r="E64015" s="122"/>
    </row>
    <row r="64016" spans="4:5">
      <c r="D64016" s="122"/>
      <c r="E64016" s="122"/>
    </row>
    <row r="64017" spans="4:5">
      <c r="D64017" s="122"/>
      <c r="E64017" s="122"/>
    </row>
    <row r="64018" spans="4:5">
      <c r="D64018" s="122"/>
      <c r="E64018" s="122"/>
    </row>
    <row r="64019" spans="4:5">
      <c r="D64019" s="122"/>
      <c r="E64019" s="122"/>
    </row>
    <row r="64020" spans="4:5">
      <c r="D64020" s="122"/>
      <c r="E64020" s="122"/>
    </row>
    <row r="64021" spans="4:5">
      <c r="D64021" s="122"/>
      <c r="E64021" s="122"/>
    </row>
    <row r="64022" spans="4:5">
      <c r="D64022" s="122"/>
      <c r="E64022" s="122"/>
    </row>
    <row r="64023" spans="4:5">
      <c r="D64023" s="122"/>
      <c r="E64023" s="122"/>
    </row>
    <row r="64024" spans="4:5">
      <c r="D64024" s="122"/>
      <c r="E64024" s="122"/>
    </row>
    <row r="64025" spans="4:5">
      <c r="D64025" s="122"/>
      <c r="E64025" s="122"/>
    </row>
    <row r="64026" spans="4:5">
      <c r="D64026" s="122"/>
      <c r="E64026" s="122"/>
    </row>
    <row r="64027" spans="4:5">
      <c r="D64027" s="122"/>
      <c r="E64027" s="122"/>
    </row>
    <row r="64028" spans="4:5">
      <c r="D64028" s="122"/>
      <c r="E64028" s="122"/>
    </row>
    <row r="64029" spans="4:5">
      <c r="D64029" s="122"/>
      <c r="E64029" s="122"/>
    </row>
    <row r="64030" spans="4:5">
      <c r="D64030" s="122"/>
      <c r="E64030" s="122"/>
    </row>
    <row r="64031" spans="4:5">
      <c r="D64031" s="122"/>
      <c r="E64031" s="122"/>
    </row>
    <row r="64032" spans="4:5">
      <c r="D64032" s="122"/>
      <c r="E64032" s="122"/>
    </row>
    <row r="64033" spans="4:5">
      <c r="D64033" s="122"/>
      <c r="E64033" s="122"/>
    </row>
    <row r="64034" spans="4:5">
      <c r="D64034" s="122"/>
      <c r="E64034" s="122"/>
    </row>
    <row r="64035" spans="4:5">
      <c r="D64035" s="122"/>
      <c r="E64035" s="122"/>
    </row>
    <row r="64036" spans="4:5">
      <c r="D64036" s="122"/>
      <c r="E64036" s="122"/>
    </row>
    <row r="64037" spans="4:5">
      <c r="D64037" s="122"/>
      <c r="E64037" s="122"/>
    </row>
    <row r="64038" spans="4:5">
      <c r="D64038" s="122"/>
      <c r="E64038" s="122"/>
    </row>
    <row r="64039" spans="4:5">
      <c r="D64039" s="122"/>
      <c r="E64039" s="122"/>
    </row>
    <row r="64040" spans="4:5">
      <c r="D64040" s="122"/>
      <c r="E64040" s="122"/>
    </row>
    <row r="64041" spans="4:5">
      <c r="D64041" s="122"/>
      <c r="E64041" s="122"/>
    </row>
    <row r="64042" spans="4:5">
      <c r="D64042" s="122"/>
      <c r="E64042" s="122"/>
    </row>
    <row r="64043" spans="4:5">
      <c r="D64043" s="122"/>
      <c r="E64043" s="122"/>
    </row>
    <row r="64044" spans="4:5">
      <c r="D64044" s="122"/>
      <c r="E64044" s="122"/>
    </row>
    <row r="64045" spans="4:5">
      <c r="D64045" s="122"/>
      <c r="E64045" s="122"/>
    </row>
    <row r="64046" spans="4:5">
      <c r="D64046" s="122"/>
      <c r="E64046" s="122"/>
    </row>
    <row r="64047" spans="4:5">
      <c r="D64047" s="122"/>
      <c r="E64047" s="122"/>
    </row>
    <row r="64048" spans="4:5">
      <c r="D64048" s="122"/>
      <c r="E64048" s="122"/>
    </row>
    <row r="64049" spans="4:5">
      <c r="D64049" s="122"/>
      <c r="E64049" s="122"/>
    </row>
    <row r="64050" spans="4:5">
      <c r="D64050" s="122"/>
      <c r="E64050" s="122"/>
    </row>
    <row r="64051" spans="4:5">
      <c r="D64051" s="122"/>
      <c r="E64051" s="122"/>
    </row>
    <row r="64052" spans="4:5">
      <c r="D64052" s="122"/>
      <c r="E64052" s="122"/>
    </row>
    <row r="64053" spans="4:5">
      <c r="D64053" s="122"/>
      <c r="E64053" s="122"/>
    </row>
    <row r="64054" spans="4:5">
      <c r="D64054" s="122"/>
      <c r="E64054" s="122"/>
    </row>
    <row r="64055" spans="4:5">
      <c r="D64055" s="122"/>
      <c r="E64055" s="122"/>
    </row>
    <row r="64056" spans="4:5">
      <c r="D64056" s="122"/>
      <c r="E64056" s="122"/>
    </row>
    <row r="64057" spans="4:5">
      <c r="D64057" s="122"/>
      <c r="E64057" s="122"/>
    </row>
    <row r="64058" spans="4:5">
      <c r="D64058" s="122"/>
      <c r="E64058" s="122"/>
    </row>
    <row r="64059" spans="4:5">
      <c r="D64059" s="122"/>
      <c r="E64059" s="122"/>
    </row>
    <row r="64060" spans="4:5">
      <c r="D64060" s="122"/>
      <c r="E64060" s="122"/>
    </row>
    <row r="64061" spans="4:5">
      <c r="D64061" s="122"/>
      <c r="E64061" s="122"/>
    </row>
    <row r="64062" spans="4:5">
      <c r="D64062" s="122"/>
      <c r="E64062" s="122"/>
    </row>
    <row r="64063" spans="4:5">
      <c r="D64063" s="122"/>
      <c r="E64063" s="122"/>
    </row>
    <row r="64064" spans="4:5">
      <c r="D64064" s="122"/>
      <c r="E64064" s="122"/>
    </row>
    <row r="64065" spans="4:5">
      <c r="D64065" s="122"/>
      <c r="E64065" s="122"/>
    </row>
    <row r="64066" spans="4:5">
      <c r="D64066" s="122"/>
      <c r="E64066" s="122"/>
    </row>
    <row r="64067" spans="4:5">
      <c r="D64067" s="122"/>
      <c r="E64067" s="122"/>
    </row>
    <row r="64068" spans="4:5">
      <c r="D64068" s="122"/>
      <c r="E64068" s="122"/>
    </row>
    <row r="64069" spans="4:5">
      <c r="D64069" s="122"/>
      <c r="E64069" s="122"/>
    </row>
    <row r="64070" spans="4:5">
      <c r="D64070" s="122"/>
      <c r="E64070" s="122"/>
    </row>
    <row r="64071" spans="4:5">
      <c r="D64071" s="122"/>
      <c r="E64071" s="122"/>
    </row>
    <row r="64072" spans="4:5">
      <c r="D64072" s="122"/>
      <c r="E64072" s="122"/>
    </row>
    <row r="64073" spans="4:5">
      <c r="D64073" s="122"/>
      <c r="E64073" s="122"/>
    </row>
    <row r="64074" spans="4:5">
      <c r="D64074" s="122"/>
      <c r="E64074" s="122"/>
    </row>
    <row r="64075" spans="4:5">
      <c r="D64075" s="122"/>
      <c r="E64075" s="122"/>
    </row>
    <row r="64076" spans="4:5">
      <c r="D64076" s="122"/>
      <c r="E64076" s="122"/>
    </row>
    <row r="64077" spans="4:5">
      <c r="D64077" s="122"/>
      <c r="E64077" s="122"/>
    </row>
    <row r="64078" spans="4:5">
      <c r="D64078" s="122"/>
      <c r="E64078" s="122"/>
    </row>
    <row r="64079" spans="4:5">
      <c r="D64079" s="122"/>
      <c r="E64079" s="122"/>
    </row>
    <row r="64080" spans="4:5">
      <c r="D64080" s="122"/>
      <c r="E64080" s="122"/>
    </row>
    <row r="64081" spans="4:5">
      <c r="D64081" s="122"/>
      <c r="E64081" s="122"/>
    </row>
    <row r="64082" spans="4:5">
      <c r="D64082" s="122"/>
      <c r="E64082" s="122"/>
    </row>
    <row r="64083" spans="4:5">
      <c r="D64083" s="122"/>
      <c r="E64083" s="122"/>
    </row>
    <row r="64084" spans="4:5">
      <c r="D64084" s="122"/>
      <c r="E64084" s="122"/>
    </row>
    <row r="64085" spans="4:5">
      <c r="D64085" s="122"/>
      <c r="E64085" s="122"/>
    </row>
    <row r="64086" spans="4:5">
      <c r="D64086" s="122"/>
      <c r="E64086" s="122"/>
    </row>
    <row r="64087" spans="4:5">
      <c r="D64087" s="122"/>
      <c r="E64087" s="122"/>
    </row>
    <row r="64088" spans="4:5">
      <c r="D64088" s="122"/>
      <c r="E64088" s="122"/>
    </row>
    <row r="64089" spans="4:5">
      <c r="D64089" s="122"/>
      <c r="E64089" s="122"/>
    </row>
    <row r="64090" spans="4:5">
      <c r="D64090" s="122"/>
      <c r="E64090" s="122"/>
    </row>
    <row r="64091" spans="4:5">
      <c r="D64091" s="122"/>
      <c r="E64091" s="122"/>
    </row>
    <row r="64092" spans="4:5">
      <c r="D64092" s="122"/>
      <c r="E64092" s="122"/>
    </row>
    <row r="64093" spans="4:5">
      <c r="D64093" s="122"/>
      <c r="E64093" s="122"/>
    </row>
    <row r="64094" spans="4:5">
      <c r="D64094" s="122"/>
      <c r="E64094" s="122"/>
    </row>
    <row r="64095" spans="4:5">
      <c r="D64095" s="122"/>
      <c r="E64095" s="122"/>
    </row>
    <row r="64096" spans="4:5">
      <c r="D64096" s="122"/>
      <c r="E64096" s="122"/>
    </row>
    <row r="64097" spans="4:5">
      <c r="D64097" s="122"/>
      <c r="E64097" s="122"/>
    </row>
    <row r="64098" spans="4:5">
      <c r="D64098" s="122"/>
      <c r="E64098" s="122"/>
    </row>
    <row r="64099" spans="4:5">
      <c r="D64099" s="122"/>
      <c r="E64099" s="122"/>
    </row>
    <row r="64100" spans="4:5">
      <c r="D64100" s="122"/>
      <c r="E64100" s="122"/>
    </row>
    <row r="64101" spans="4:5">
      <c r="D64101" s="122"/>
      <c r="E64101" s="122"/>
    </row>
    <row r="64102" spans="4:5">
      <c r="D64102" s="122"/>
      <c r="E64102" s="122"/>
    </row>
    <row r="64103" spans="4:5">
      <c r="D64103" s="122"/>
      <c r="E64103" s="122"/>
    </row>
    <row r="64104" spans="4:5">
      <c r="D64104" s="122"/>
      <c r="E64104" s="122"/>
    </row>
    <row r="64105" spans="4:5">
      <c r="D64105" s="122"/>
      <c r="E64105" s="122"/>
    </row>
    <row r="64106" spans="4:5">
      <c r="D64106" s="122"/>
      <c r="E64106" s="122"/>
    </row>
    <row r="64107" spans="4:5">
      <c r="D64107" s="122"/>
      <c r="E64107" s="122"/>
    </row>
    <row r="64108" spans="4:5">
      <c r="D64108" s="122"/>
      <c r="E64108" s="122"/>
    </row>
    <row r="64109" spans="4:5">
      <c r="D64109" s="122"/>
      <c r="E64109" s="122"/>
    </row>
    <row r="64110" spans="4:5">
      <c r="D64110" s="122"/>
      <c r="E64110" s="122"/>
    </row>
    <row r="64111" spans="4:5">
      <c r="D64111" s="122"/>
      <c r="E64111" s="122"/>
    </row>
    <row r="64112" spans="4:5">
      <c r="D64112" s="122"/>
      <c r="E64112" s="122"/>
    </row>
    <row r="64113" spans="4:5">
      <c r="D64113" s="122"/>
      <c r="E64113" s="122"/>
    </row>
    <row r="64114" spans="4:5">
      <c r="D64114" s="122"/>
      <c r="E64114" s="122"/>
    </row>
    <row r="64115" spans="4:5">
      <c r="D64115" s="122"/>
      <c r="E64115" s="122"/>
    </row>
    <row r="64116" spans="4:5">
      <c r="D64116" s="122"/>
      <c r="E64116" s="122"/>
    </row>
    <row r="64117" spans="4:5">
      <c r="D64117" s="122"/>
      <c r="E64117" s="122"/>
    </row>
    <row r="64118" spans="4:5">
      <c r="D64118" s="122"/>
      <c r="E64118" s="122"/>
    </row>
    <row r="64119" spans="4:5">
      <c r="D64119" s="122"/>
      <c r="E64119" s="122"/>
    </row>
    <row r="64120" spans="4:5">
      <c r="D64120" s="122"/>
      <c r="E64120" s="122"/>
    </row>
    <row r="64121" spans="4:5">
      <c r="D64121" s="122"/>
      <c r="E64121" s="122"/>
    </row>
    <row r="64122" spans="4:5">
      <c r="D64122" s="122"/>
      <c r="E64122" s="122"/>
    </row>
    <row r="64123" spans="4:5">
      <c r="D64123" s="122"/>
      <c r="E64123" s="122"/>
    </row>
    <row r="64124" spans="4:5">
      <c r="D64124" s="122"/>
      <c r="E64124" s="122"/>
    </row>
    <row r="64125" spans="4:5">
      <c r="D64125" s="122"/>
      <c r="E64125" s="122"/>
    </row>
    <row r="64126" spans="4:5">
      <c r="D64126" s="122"/>
      <c r="E64126" s="122"/>
    </row>
    <row r="64127" spans="4:5">
      <c r="D64127" s="122"/>
      <c r="E64127" s="122"/>
    </row>
    <row r="64128" spans="4:5">
      <c r="D64128" s="122"/>
      <c r="E64128" s="122"/>
    </row>
    <row r="64129" spans="4:5">
      <c r="D64129" s="122"/>
      <c r="E64129" s="122"/>
    </row>
    <row r="64130" spans="4:5">
      <c r="D64130" s="122"/>
      <c r="E64130" s="122"/>
    </row>
    <row r="64131" spans="4:5">
      <c r="D64131" s="122"/>
      <c r="E64131" s="122"/>
    </row>
    <row r="64132" spans="4:5">
      <c r="D64132" s="122"/>
      <c r="E64132" s="122"/>
    </row>
    <row r="64133" spans="4:5">
      <c r="D64133" s="122"/>
      <c r="E64133" s="122"/>
    </row>
    <row r="64134" spans="4:5">
      <c r="D64134" s="122"/>
      <c r="E64134" s="122"/>
    </row>
    <row r="64135" spans="4:5">
      <c r="D64135" s="122"/>
      <c r="E64135" s="122"/>
    </row>
    <row r="64136" spans="4:5">
      <c r="D64136" s="122"/>
      <c r="E64136" s="122"/>
    </row>
    <row r="64137" spans="4:5">
      <c r="D64137" s="122"/>
      <c r="E64137" s="122"/>
    </row>
    <row r="64138" spans="4:5">
      <c r="D64138" s="122"/>
      <c r="E64138" s="122"/>
    </row>
    <row r="64139" spans="4:5">
      <c r="D64139" s="122"/>
      <c r="E64139" s="122"/>
    </row>
    <row r="64140" spans="4:5">
      <c r="D64140" s="122"/>
      <c r="E64140" s="122"/>
    </row>
    <row r="64141" spans="4:5">
      <c r="D64141" s="122"/>
      <c r="E64141" s="122"/>
    </row>
    <row r="64142" spans="4:5">
      <c r="D64142" s="122"/>
      <c r="E64142" s="122"/>
    </row>
    <row r="64143" spans="4:5">
      <c r="D64143" s="122"/>
      <c r="E64143" s="122"/>
    </row>
    <row r="64144" spans="4:5">
      <c r="D64144" s="122"/>
      <c r="E64144" s="122"/>
    </row>
    <row r="64145" spans="4:5">
      <c r="D64145" s="122"/>
      <c r="E64145" s="122"/>
    </row>
    <row r="64146" spans="4:5">
      <c r="D64146" s="122"/>
      <c r="E64146" s="122"/>
    </row>
    <row r="64147" spans="4:5">
      <c r="D64147" s="122"/>
      <c r="E64147" s="122"/>
    </row>
    <row r="64148" spans="4:5">
      <c r="D64148" s="122"/>
      <c r="E64148" s="122"/>
    </row>
    <row r="64149" spans="4:5">
      <c r="D64149" s="122"/>
      <c r="E64149" s="122"/>
    </row>
    <row r="64150" spans="4:5">
      <c r="D64150" s="122"/>
      <c r="E64150" s="122"/>
    </row>
    <row r="64151" spans="4:5">
      <c r="D64151" s="122"/>
      <c r="E64151" s="122"/>
    </row>
    <row r="64152" spans="4:5">
      <c r="D64152" s="122"/>
      <c r="E64152" s="122"/>
    </row>
    <row r="64153" spans="4:5">
      <c r="D64153" s="122"/>
      <c r="E64153" s="122"/>
    </row>
    <row r="64154" spans="4:5">
      <c r="D64154" s="122"/>
      <c r="E64154" s="122"/>
    </row>
    <row r="64155" spans="4:5">
      <c r="D64155" s="122"/>
      <c r="E64155" s="122"/>
    </row>
    <row r="64156" spans="4:5">
      <c r="D64156" s="122"/>
      <c r="E64156" s="122"/>
    </row>
    <row r="64157" spans="4:5">
      <c r="D64157" s="122"/>
      <c r="E64157" s="122"/>
    </row>
    <row r="64158" spans="4:5">
      <c r="D64158" s="122"/>
      <c r="E64158" s="122"/>
    </row>
    <row r="64159" spans="4:5">
      <c r="D64159" s="122"/>
      <c r="E64159" s="122"/>
    </row>
    <row r="64160" spans="4:5">
      <c r="D64160" s="122"/>
      <c r="E64160" s="122"/>
    </row>
    <row r="64161" spans="4:5">
      <c r="D64161" s="122"/>
      <c r="E64161" s="122"/>
    </row>
    <row r="64162" spans="4:5">
      <c r="D64162" s="122"/>
      <c r="E64162" s="122"/>
    </row>
    <row r="64163" spans="4:5">
      <c r="D64163" s="122"/>
      <c r="E64163" s="122"/>
    </row>
    <row r="64164" spans="4:5">
      <c r="D64164" s="122"/>
      <c r="E64164" s="122"/>
    </row>
    <row r="64165" spans="4:5">
      <c r="D64165" s="122"/>
      <c r="E64165" s="122"/>
    </row>
    <row r="64166" spans="4:5">
      <c r="D64166" s="122"/>
      <c r="E64166" s="122"/>
    </row>
    <row r="64167" spans="4:5">
      <c r="D64167" s="122"/>
      <c r="E64167" s="122"/>
    </row>
    <row r="64168" spans="4:5">
      <c r="D64168" s="122"/>
      <c r="E64168" s="122"/>
    </row>
    <row r="64169" spans="4:5">
      <c r="D64169" s="122"/>
      <c r="E64169" s="122"/>
    </row>
    <row r="64170" spans="4:5">
      <c r="D64170" s="122"/>
      <c r="E64170" s="122"/>
    </row>
    <row r="64171" spans="4:5">
      <c r="D64171" s="122"/>
      <c r="E64171" s="122"/>
    </row>
    <row r="64172" spans="4:5">
      <c r="D64172" s="122"/>
      <c r="E64172" s="122"/>
    </row>
    <row r="64173" spans="4:5">
      <c r="D64173" s="122"/>
      <c r="E64173" s="122"/>
    </row>
    <row r="64174" spans="4:5">
      <c r="D64174" s="122"/>
      <c r="E64174" s="122"/>
    </row>
    <row r="64175" spans="4:5">
      <c r="D64175" s="122"/>
      <c r="E64175" s="122"/>
    </row>
    <row r="64176" spans="4:5">
      <c r="D64176" s="122"/>
      <c r="E64176" s="122"/>
    </row>
    <row r="64177" spans="4:5">
      <c r="D64177" s="122"/>
      <c r="E64177" s="122"/>
    </row>
    <row r="64178" spans="4:5">
      <c r="D64178" s="122"/>
      <c r="E64178" s="122"/>
    </row>
    <row r="64179" spans="4:5">
      <c r="D64179" s="122"/>
      <c r="E64179" s="122"/>
    </row>
    <row r="64180" spans="4:5">
      <c r="D64180" s="122"/>
      <c r="E64180" s="122"/>
    </row>
    <row r="64181" spans="4:5">
      <c r="D64181" s="122"/>
      <c r="E64181" s="122"/>
    </row>
    <row r="64182" spans="4:5">
      <c r="D64182" s="122"/>
      <c r="E64182" s="122"/>
    </row>
    <row r="64183" spans="4:5">
      <c r="D64183" s="122"/>
      <c r="E64183" s="122"/>
    </row>
    <row r="64184" spans="4:5">
      <c r="D64184" s="122"/>
      <c r="E64184" s="122"/>
    </row>
    <row r="64185" spans="4:5">
      <c r="D64185" s="122"/>
      <c r="E64185" s="122"/>
    </row>
    <row r="64186" spans="4:5">
      <c r="D64186" s="122"/>
      <c r="E64186" s="122"/>
    </row>
    <row r="64187" spans="4:5">
      <c r="D64187" s="122"/>
      <c r="E64187" s="122"/>
    </row>
    <row r="64188" spans="4:5">
      <c r="D64188" s="122"/>
      <c r="E64188" s="122"/>
    </row>
    <row r="64189" spans="4:5">
      <c r="D64189" s="122"/>
      <c r="E64189" s="122"/>
    </row>
    <row r="64190" spans="4:5">
      <c r="D64190" s="122"/>
      <c r="E64190" s="122"/>
    </row>
    <row r="64191" spans="4:5">
      <c r="D64191" s="122"/>
      <c r="E64191" s="122"/>
    </row>
    <row r="64192" spans="4:5">
      <c r="D64192" s="122"/>
      <c r="E64192" s="122"/>
    </row>
    <row r="64193" spans="4:5">
      <c r="D64193" s="122"/>
      <c r="E64193" s="122"/>
    </row>
    <row r="64194" spans="4:5">
      <c r="D64194" s="122"/>
      <c r="E64194" s="122"/>
    </row>
    <row r="64195" spans="4:5">
      <c r="D64195" s="122"/>
      <c r="E64195" s="122"/>
    </row>
    <row r="64196" spans="4:5">
      <c r="D64196" s="122"/>
      <c r="E64196" s="122"/>
    </row>
    <row r="64197" spans="4:5">
      <c r="D64197" s="122"/>
      <c r="E64197" s="122"/>
    </row>
    <row r="64198" spans="4:5">
      <c r="D64198" s="122"/>
      <c r="E64198" s="122"/>
    </row>
    <row r="64199" spans="4:5">
      <c r="D64199" s="122"/>
      <c r="E64199" s="122"/>
    </row>
    <row r="64200" spans="4:5">
      <c r="D64200" s="122"/>
      <c r="E64200" s="122"/>
    </row>
    <row r="64201" spans="4:5">
      <c r="D64201" s="122"/>
      <c r="E64201" s="122"/>
    </row>
    <row r="64202" spans="4:5">
      <c r="D64202" s="122"/>
      <c r="E64202" s="122"/>
    </row>
    <row r="64203" spans="4:5">
      <c r="D64203" s="122"/>
      <c r="E64203" s="122"/>
    </row>
    <row r="64204" spans="4:5">
      <c r="D64204" s="122"/>
      <c r="E64204" s="122"/>
    </row>
    <row r="64205" spans="4:5">
      <c r="D64205" s="122"/>
      <c r="E64205" s="122"/>
    </row>
    <row r="64206" spans="4:5">
      <c r="D64206" s="122"/>
      <c r="E64206" s="122"/>
    </row>
    <row r="64207" spans="4:5">
      <c r="D64207" s="122"/>
      <c r="E64207" s="122"/>
    </row>
    <row r="64208" spans="4:5">
      <c r="D64208" s="122"/>
      <c r="E64208" s="122"/>
    </row>
    <row r="64209" spans="4:5">
      <c r="D64209" s="122"/>
      <c r="E64209" s="122"/>
    </row>
    <row r="64210" spans="4:5">
      <c r="D64210" s="122"/>
      <c r="E64210" s="122"/>
    </row>
    <row r="64211" spans="4:5">
      <c r="D64211" s="122"/>
      <c r="E64211" s="122"/>
    </row>
    <row r="64212" spans="4:5">
      <c r="D64212" s="122"/>
      <c r="E64212" s="122"/>
    </row>
    <row r="64213" spans="4:5">
      <c r="D64213" s="122"/>
      <c r="E64213" s="122"/>
    </row>
    <row r="64214" spans="4:5">
      <c r="D64214" s="122"/>
      <c r="E64214" s="122"/>
    </row>
    <row r="64215" spans="4:5">
      <c r="D64215" s="122"/>
      <c r="E64215" s="122"/>
    </row>
    <row r="64216" spans="4:5">
      <c r="D64216" s="122"/>
      <c r="E64216" s="122"/>
    </row>
    <row r="64217" spans="4:5">
      <c r="D64217" s="122"/>
      <c r="E64217" s="122"/>
    </row>
    <row r="64218" spans="4:5">
      <c r="D64218" s="122"/>
      <c r="E64218" s="122"/>
    </row>
    <row r="64219" spans="4:5">
      <c r="D64219" s="122"/>
      <c r="E64219" s="122"/>
    </row>
    <row r="64220" spans="4:5">
      <c r="D64220" s="122"/>
      <c r="E64220" s="122"/>
    </row>
    <row r="64221" spans="4:5">
      <c r="D64221" s="122"/>
      <c r="E64221" s="122"/>
    </row>
    <row r="64222" spans="4:5">
      <c r="D64222" s="122"/>
      <c r="E64222" s="122"/>
    </row>
    <row r="64223" spans="4:5">
      <c r="D64223" s="122"/>
      <c r="E64223" s="122"/>
    </row>
    <row r="64224" spans="4:5">
      <c r="D64224" s="122"/>
      <c r="E64224" s="122"/>
    </row>
    <row r="64225" spans="4:5">
      <c r="D64225" s="122"/>
      <c r="E64225" s="122"/>
    </row>
    <row r="64226" spans="4:5">
      <c r="D64226" s="122"/>
      <c r="E64226" s="122"/>
    </row>
    <row r="64227" spans="4:5">
      <c r="D64227" s="122"/>
      <c r="E64227" s="122"/>
    </row>
    <row r="64228" spans="4:5">
      <c r="D64228" s="122"/>
      <c r="E64228" s="122"/>
    </row>
    <row r="64229" spans="4:5">
      <c r="D64229" s="122"/>
      <c r="E64229" s="122"/>
    </row>
    <row r="64230" spans="4:5">
      <c r="D64230" s="122"/>
      <c r="E64230" s="122"/>
    </row>
    <row r="64231" spans="4:5">
      <c r="D64231" s="122"/>
      <c r="E64231" s="122"/>
    </row>
    <row r="64232" spans="4:5">
      <c r="D64232" s="122"/>
      <c r="E64232" s="122"/>
    </row>
    <row r="64233" spans="4:5">
      <c r="D64233" s="122"/>
      <c r="E64233" s="122"/>
    </row>
    <row r="64234" spans="4:5">
      <c r="D64234" s="122"/>
      <c r="E64234" s="122"/>
    </row>
    <row r="64235" spans="4:5">
      <c r="D64235" s="122"/>
      <c r="E64235" s="122"/>
    </row>
    <row r="64236" spans="4:5">
      <c r="D64236" s="122"/>
      <c r="E64236" s="122"/>
    </row>
    <row r="64237" spans="4:5">
      <c r="D64237" s="122"/>
      <c r="E64237" s="122"/>
    </row>
    <row r="64238" spans="4:5">
      <c r="D64238" s="122"/>
      <c r="E64238" s="122"/>
    </row>
    <row r="64239" spans="4:5">
      <c r="D64239" s="122"/>
      <c r="E64239" s="122"/>
    </row>
    <row r="64240" spans="4:5">
      <c r="D64240" s="122"/>
      <c r="E64240" s="122"/>
    </row>
    <row r="64241" spans="4:5">
      <c r="D64241" s="122"/>
      <c r="E64241" s="122"/>
    </row>
    <row r="64242" spans="4:5">
      <c r="D64242" s="122"/>
      <c r="E64242" s="122"/>
    </row>
    <row r="64243" spans="4:5">
      <c r="D64243" s="122"/>
      <c r="E64243" s="122"/>
    </row>
    <row r="64244" spans="4:5">
      <c r="D64244" s="122"/>
      <c r="E64244" s="122"/>
    </row>
    <row r="64245" spans="4:5">
      <c r="D64245" s="122"/>
      <c r="E64245" s="122"/>
    </row>
    <row r="64246" spans="4:5">
      <c r="D64246" s="122"/>
      <c r="E64246" s="122"/>
    </row>
    <row r="64247" spans="4:5">
      <c r="D64247" s="122"/>
      <c r="E64247" s="122"/>
    </row>
    <row r="64248" spans="4:5">
      <c r="D64248" s="122"/>
      <c r="E64248" s="122"/>
    </row>
    <row r="64249" spans="4:5">
      <c r="D64249" s="122"/>
      <c r="E64249" s="122"/>
    </row>
    <row r="64250" spans="4:5">
      <c r="D64250" s="122"/>
      <c r="E64250" s="122"/>
    </row>
    <row r="64251" spans="4:5">
      <c r="D64251" s="122"/>
      <c r="E64251" s="122"/>
    </row>
    <row r="64252" spans="4:5">
      <c r="D64252" s="122"/>
      <c r="E64252" s="122"/>
    </row>
    <row r="64253" spans="4:5">
      <c r="D64253" s="122"/>
      <c r="E64253" s="122"/>
    </row>
    <row r="64254" spans="4:5">
      <c r="D64254" s="122"/>
      <c r="E64254" s="122"/>
    </row>
    <row r="64255" spans="4:5">
      <c r="D64255" s="122"/>
      <c r="E64255" s="122"/>
    </row>
    <row r="64256" spans="4:5">
      <c r="D64256" s="122"/>
      <c r="E64256" s="122"/>
    </row>
    <row r="64257" spans="4:5">
      <c r="D64257" s="122"/>
      <c r="E64257" s="122"/>
    </row>
    <row r="64258" spans="4:5">
      <c r="D64258" s="122"/>
      <c r="E64258" s="122"/>
    </row>
    <row r="64259" spans="4:5">
      <c r="D64259" s="122"/>
      <c r="E64259" s="122"/>
    </row>
    <row r="64260" spans="4:5">
      <c r="D64260" s="122"/>
      <c r="E64260" s="122"/>
    </row>
    <row r="64261" spans="4:5">
      <c r="D64261" s="122"/>
      <c r="E64261" s="122"/>
    </row>
    <row r="64262" spans="4:5">
      <c r="D64262" s="122"/>
      <c r="E64262" s="122"/>
    </row>
    <row r="64263" spans="4:5">
      <c r="D64263" s="122"/>
      <c r="E64263" s="122"/>
    </row>
    <row r="64264" spans="4:5">
      <c r="D64264" s="122"/>
      <c r="E64264" s="122"/>
    </row>
    <row r="64265" spans="4:5">
      <c r="D64265" s="122"/>
      <c r="E64265" s="122"/>
    </row>
    <row r="64266" spans="4:5">
      <c r="D64266" s="122"/>
      <c r="E64266" s="122"/>
    </row>
    <row r="64267" spans="4:5">
      <c r="D64267" s="122"/>
      <c r="E64267" s="122"/>
    </row>
    <row r="64268" spans="4:5">
      <c r="D64268" s="122"/>
      <c r="E64268" s="122"/>
    </row>
    <row r="64269" spans="4:5">
      <c r="D64269" s="122"/>
      <c r="E64269" s="122"/>
    </row>
    <row r="64270" spans="4:5">
      <c r="D64270" s="122"/>
      <c r="E64270" s="122"/>
    </row>
    <row r="64271" spans="4:5">
      <c r="D64271" s="122"/>
      <c r="E64271" s="122"/>
    </row>
    <row r="64272" spans="4:5">
      <c r="D64272" s="122"/>
      <c r="E64272" s="122"/>
    </row>
    <row r="64273" spans="4:5">
      <c r="D64273" s="122"/>
      <c r="E64273" s="122"/>
    </row>
    <row r="64274" spans="4:5">
      <c r="D64274" s="122"/>
      <c r="E64274" s="122"/>
    </row>
    <row r="64275" spans="4:5">
      <c r="D64275" s="122"/>
      <c r="E64275" s="122"/>
    </row>
    <row r="64276" spans="4:5">
      <c r="D64276" s="122"/>
      <c r="E64276" s="122"/>
    </row>
    <row r="64277" spans="4:5">
      <c r="D64277" s="122"/>
      <c r="E64277" s="122"/>
    </row>
    <row r="64278" spans="4:5">
      <c r="D64278" s="122"/>
      <c r="E64278" s="122"/>
    </row>
    <row r="64279" spans="4:5">
      <c r="D64279" s="122"/>
      <c r="E64279" s="122"/>
    </row>
    <row r="64280" spans="4:5">
      <c r="D64280" s="122"/>
      <c r="E64280" s="122"/>
    </row>
    <row r="64281" spans="4:5">
      <c r="D64281" s="122"/>
      <c r="E64281" s="122"/>
    </row>
    <row r="64282" spans="4:5">
      <c r="D64282" s="122"/>
      <c r="E64282" s="122"/>
    </row>
    <row r="64283" spans="4:5">
      <c r="D64283" s="122"/>
      <c r="E64283" s="122"/>
    </row>
    <row r="64284" spans="4:5">
      <c r="D64284" s="122"/>
      <c r="E64284" s="122"/>
    </row>
    <row r="64285" spans="4:5">
      <c r="D64285" s="122"/>
      <c r="E64285" s="122"/>
    </row>
    <row r="64286" spans="4:5">
      <c r="D64286" s="122"/>
      <c r="E64286" s="122"/>
    </row>
    <row r="64287" spans="4:5">
      <c r="D64287" s="122"/>
      <c r="E64287" s="122"/>
    </row>
    <row r="64288" spans="4:5">
      <c r="D64288" s="122"/>
      <c r="E64288" s="122"/>
    </row>
    <row r="64289" spans="4:5">
      <c r="D64289" s="122"/>
      <c r="E64289" s="122"/>
    </row>
    <row r="64290" spans="4:5">
      <c r="D64290" s="122"/>
      <c r="E64290" s="122"/>
    </row>
    <row r="64291" spans="4:5">
      <c r="D64291" s="122"/>
      <c r="E64291" s="122"/>
    </row>
    <row r="64292" spans="4:5">
      <c r="D64292" s="122"/>
      <c r="E64292" s="122"/>
    </row>
    <row r="64293" spans="4:5">
      <c r="D64293" s="122"/>
      <c r="E64293" s="122"/>
    </row>
    <row r="64294" spans="4:5">
      <c r="D64294" s="122"/>
      <c r="E64294" s="122"/>
    </row>
    <row r="64295" spans="4:5">
      <c r="D64295" s="122"/>
      <c r="E64295" s="122"/>
    </row>
    <row r="64296" spans="4:5">
      <c r="D64296" s="122"/>
      <c r="E64296" s="122"/>
    </row>
    <row r="64297" spans="4:5">
      <c r="D64297" s="122"/>
      <c r="E64297" s="122"/>
    </row>
    <row r="64298" spans="4:5">
      <c r="D64298" s="122"/>
      <c r="E64298" s="122"/>
    </row>
    <row r="64299" spans="4:5">
      <c r="D64299" s="122"/>
      <c r="E64299" s="122"/>
    </row>
    <row r="64300" spans="4:5">
      <c r="D64300" s="122"/>
      <c r="E64300" s="122"/>
    </row>
    <row r="64301" spans="4:5">
      <c r="D64301" s="122"/>
      <c r="E64301" s="122"/>
    </row>
    <row r="64302" spans="4:5">
      <c r="D64302" s="122"/>
      <c r="E64302" s="122"/>
    </row>
    <row r="64303" spans="4:5">
      <c r="D64303" s="122"/>
      <c r="E64303" s="122"/>
    </row>
    <row r="64304" spans="4:5">
      <c r="D64304" s="122"/>
      <c r="E64304" s="122"/>
    </row>
    <row r="64305" spans="4:5">
      <c r="D64305" s="122"/>
      <c r="E64305" s="122"/>
    </row>
    <row r="64306" spans="4:5">
      <c r="D64306" s="122"/>
      <c r="E64306" s="122"/>
    </row>
    <row r="64307" spans="4:5">
      <c r="D64307" s="122"/>
      <c r="E64307" s="122"/>
    </row>
    <row r="64308" spans="4:5">
      <c r="D64308" s="122"/>
      <c r="E64308" s="122"/>
    </row>
    <row r="64309" spans="4:5">
      <c r="D64309" s="122"/>
      <c r="E64309" s="122"/>
    </row>
    <row r="64310" spans="4:5">
      <c r="D64310" s="122"/>
      <c r="E64310" s="122"/>
    </row>
    <row r="64311" spans="4:5">
      <c r="D64311" s="122"/>
      <c r="E64311" s="122"/>
    </row>
    <row r="64312" spans="4:5">
      <c r="D64312" s="122"/>
      <c r="E64312" s="122"/>
    </row>
    <row r="64313" spans="4:5">
      <c r="D64313" s="122"/>
      <c r="E64313" s="122"/>
    </row>
    <row r="64314" spans="4:5">
      <c r="D64314" s="122"/>
      <c r="E64314" s="122"/>
    </row>
    <row r="64315" spans="4:5">
      <c r="D64315" s="122"/>
      <c r="E64315" s="122"/>
    </row>
    <row r="64316" spans="4:5">
      <c r="D64316" s="122"/>
      <c r="E64316" s="122"/>
    </row>
    <row r="64317" spans="4:5">
      <c r="D64317" s="122"/>
      <c r="E64317" s="122"/>
    </row>
    <row r="64318" spans="4:5">
      <c r="D64318" s="122"/>
      <c r="E64318" s="122"/>
    </row>
    <row r="64319" spans="4:5">
      <c r="D64319" s="122"/>
      <c r="E64319" s="122"/>
    </row>
    <row r="64320" spans="4:5">
      <c r="D64320" s="122"/>
      <c r="E64320" s="122"/>
    </row>
    <row r="64321" spans="4:5">
      <c r="D64321" s="122"/>
      <c r="E64321" s="122"/>
    </row>
    <row r="64322" spans="4:5">
      <c r="D64322" s="122"/>
      <c r="E64322" s="122"/>
    </row>
    <row r="64323" spans="4:5">
      <c r="D64323" s="122"/>
      <c r="E64323" s="122"/>
    </row>
    <row r="64324" spans="4:5">
      <c r="D64324" s="122"/>
      <c r="E64324" s="122"/>
    </row>
    <row r="64325" spans="4:5">
      <c r="D64325" s="122"/>
      <c r="E64325" s="122"/>
    </row>
    <row r="64326" spans="4:5">
      <c r="D64326" s="122"/>
      <c r="E64326" s="122"/>
    </row>
    <row r="64327" spans="4:5">
      <c r="D64327" s="122"/>
      <c r="E64327" s="122"/>
    </row>
    <row r="64328" spans="4:5">
      <c r="D64328" s="122"/>
      <c r="E64328" s="122"/>
    </row>
    <row r="64329" spans="4:5">
      <c r="D64329" s="122"/>
      <c r="E64329" s="122"/>
    </row>
    <row r="64330" spans="4:5">
      <c r="D64330" s="122"/>
      <c r="E64330" s="122"/>
    </row>
    <row r="64331" spans="4:5">
      <c r="D64331" s="122"/>
      <c r="E64331" s="122"/>
    </row>
    <row r="64332" spans="4:5">
      <c r="D64332" s="122"/>
      <c r="E64332" s="122"/>
    </row>
    <row r="64333" spans="4:5">
      <c r="D64333" s="122"/>
      <c r="E64333" s="122"/>
    </row>
    <row r="64334" spans="4:5">
      <c r="D64334" s="122"/>
      <c r="E64334" s="122"/>
    </row>
    <row r="64335" spans="4:5">
      <c r="D64335" s="122"/>
      <c r="E64335" s="122"/>
    </row>
    <row r="64336" spans="4:5">
      <c r="D64336" s="122"/>
      <c r="E64336" s="122"/>
    </row>
    <row r="64337" spans="4:5">
      <c r="D64337" s="122"/>
      <c r="E64337" s="122"/>
    </row>
    <row r="64338" spans="4:5">
      <c r="D64338" s="122"/>
      <c r="E64338" s="122"/>
    </row>
    <row r="64339" spans="4:5">
      <c r="D64339" s="122"/>
      <c r="E64339" s="122"/>
    </row>
    <row r="64340" spans="4:5">
      <c r="D64340" s="122"/>
      <c r="E64340" s="122"/>
    </row>
    <row r="64341" spans="4:5">
      <c r="D64341" s="122"/>
      <c r="E64341" s="122"/>
    </row>
    <row r="64342" spans="4:5">
      <c r="D64342" s="122"/>
      <c r="E64342" s="122"/>
    </row>
    <row r="64343" spans="4:5">
      <c r="D64343" s="122"/>
      <c r="E64343" s="122"/>
    </row>
    <row r="64344" spans="4:5">
      <c r="D64344" s="122"/>
      <c r="E64344" s="122"/>
    </row>
    <row r="64345" spans="4:5">
      <c r="D64345" s="122"/>
      <c r="E64345" s="122"/>
    </row>
    <row r="64346" spans="4:5">
      <c r="D64346" s="122"/>
      <c r="E64346" s="122"/>
    </row>
    <row r="64347" spans="4:5">
      <c r="D64347" s="122"/>
      <c r="E64347" s="122"/>
    </row>
    <row r="64348" spans="4:5">
      <c r="D64348" s="122"/>
      <c r="E64348" s="122"/>
    </row>
    <row r="64349" spans="4:5">
      <c r="D64349" s="122"/>
      <c r="E64349" s="122"/>
    </row>
    <row r="64350" spans="4:5">
      <c r="D64350" s="122"/>
      <c r="E64350" s="122"/>
    </row>
    <row r="64351" spans="4:5">
      <c r="D64351" s="122"/>
      <c r="E64351" s="122"/>
    </row>
    <row r="64352" spans="4:5">
      <c r="D64352" s="122"/>
      <c r="E64352" s="122"/>
    </row>
    <row r="64353" spans="4:5">
      <c r="D64353" s="122"/>
      <c r="E64353" s="122"/>
    </row>
    <row r="64354" spans="4:5">
      <c r="D64354" s="122"/>
      <c r="E64354" s="122"/>
    </row>
    <row r="64355" spans="4:5">
      <c r="D64355" s="122"/>
      <c r="E64355" s="122"/>
    </row>
    <row r="64356" spans="4:5">
      <c r="D64356" s="122"/>
      <c r="E64356" s="122"/>
    </row>
    <row r="64357" spans="4:5">
      <c r="D64357" s="122"/>
      <c r="E64357" s="122"/>
    </row>
    <row r="64358" spans="4:5">
      <c r="D64358" s="122"/>
      <c r="E64358" s="122"/>
    </row>
    <row r="64359" spans="4:5">
      <c r="D64359" s="122"/>
      <c r="E64359" s="122"/>
    </row>
    <row r="64360" spans="4:5">
      <c r="D64360" s="122"/>
      <c r="E64360" s="122"/>
    </row>
    <row r="64361" spans="4:5">
      <c r="D64361" s="122"/>
      <c r="E64361" s="122"/>
    </row>
    <row r="64362" spans="4:5">
      <c r="D64362" s="122"/>
      <c r="E64362" s="122"/>
    </row>
    <row r="64363" spans="4:5">
      <c r="D64363" s="122"/>
      <c r="E64363" s="122"/>
    </row>
    <row r="64364" spans="4:5">
      <c r="D64364" s="122"/>
      <c r="E64364" s="122"/>
    </row>
    <row r="64365" spans="4:5">
      <c r="D64365" s="122"/>
      <c r="E64365" s="122"/>
    </row>
    <row r="64366" spans="4:5">
      <c r="D64366" s="122"/>
      <c r="E64366" s="122"/>
    </row>
    <row r="64367" spans="4:5">
      <c r="D64367" s="122"/>
      <c r="E64367" s="122"/>
    </row>
    <row r="64368" spans="4:5">
      <c r="D64368" s="122"/>
      <c r="E64368" s="122"/>
    </row>
    <row r="64369" spans="4:5">
      <c r="D64369" s="122"/>
      <c r="E64369" s="122"/>
    </row>
    <row r="64370" spans="4:5">
      <c r="D64370" s="122"/>
      <c r="E64370" s="122"/>
    </row>
    <row r="64371" spans="4:5">
      <c r="D64371" s="122"/>
      <c r="E64371" s="122"/>
    </row>
    <row r="64372" spans="4:5">
      <c r="D64372" s="122"/>
      <c r="E64372" s="122"/>
    </row>
    <row r="64373" spans="4:5">
      <c r="D64373" s="122"/>
      <c r="E64373" s="122"/>
    </row>
    <row r="64374" spans="4:5">
      <c r="D64374" s="122"/>
      <c r="E64374" s="122"/>
    </row>
    <row r="64375" spans="4:5">
      <c r="D64375" s="122"/>
      <c r="E64375" s="122"/>
    </row>
    <row r="64376" spans="4:5">
      <c r="D64376" s="122"/>
      <c r="E64376" s="122"/>
    </row>
    <row r="64377" spans="4:5">
      <c r="D64377" s="122"/>
      <c r="E64377" s="122"/>
    </row>
    <row r="64378" spans="4:5">
      <c r="D64378" s="122"/>
      <c r="E64378" s="122"/>
    </row>
    <row r="64379" spans="4:5">
      <c r="D64379" s="122"/>
      <c r="E64379" s="122"/>
    </row>
    <row r="64380" spans="4:5">
      <c r="D64380" s="122"/>
      <c r="E64380" s="122"/>
    </row>
    <row r="64381" spans="4:5">
      <c r="D64381" s="122"/>
      <c r="E64381" s="122"/>
    </row>
    <row r="64382" spans="4:5">
      <c r="D64382" s="122"/>
      <c r="E64382" s="122"/>
    </row>
    <row r="64383" spans="4:5">
      <c r="D64383" s="122"/>
      <c r="E64383" s="122"/>
    </row>
    <row r="64384" spans="4:5">
      <c r="D64384" s="122"/>
      <c r="E64384" s="122"/>
    </row>
    <row r="64385" spans="4:5">
      <c r="D64385" s="122"/>
      <c r="E64385" s="122"/>
    </row>
    <row r="64386" spans="4:5">
      <c r="D64386" s="122"/>
      <c r="E64386" s="122"/>
    </row>
    <row r="64387" spans="4:5">
      <c r="D64387" s="122"/>
      <c r="E64387" s="122"/>
    </row>
    <row r="64388" spans="4:5">
      <c r="D64388" s="122"/>
      <c r="E64388" s="122"/>
    </row>
    <row r="64389" spans="4:5">
      <c r="D64389" s="122"/>
      <c r="E64389" s="122"/>
    </row>
    <row r="64390" spans="4:5">
      <c r="D64390" s="122"/>
      <c r="E64390" s="122"/>
    </row>
    <row r="64391" spans="4:5">
      <c r="D64391" s="122"/>
      <c r="E64391" s="122"/>
    </row>
    <row r="64392" spans="4:5">
      <c r="D64392" s="122"/>
      <c r="E64392" s="122"/>
    </row>
    <row r="64393" spans="4:5">
      <c r="D64393" s="122"/>
      <c r="E64393" s="122"/>
    </row>
    <row r="64394" spans="4:5">
      <c r="D64394" s="122"/>
      <c r="E64394" s="122"/>
    </row>
    <row r="64395" spans="4:5">
      <c r="D64395" s="122"/>
      <c r="E64395" s="122"/>
    </row>
    <row r="64396" spans="4:5">
      <c r="D64396" s="122"/>
      <c r="E64396" s="122"/>
    </row>
    <row r="64397" spans="4:5">
      <c r="D64397" s="122"/>
      <c r="E64397" s="122"/>
    </row>
    <row r="64398" spans="4:5">
      <c r="D64398" s="122"/>
      <c r="E64398" s="122"/>
    </row>
    <row r="64399" spans="4:5">
      <c r="D64399" s="122"/>
      <c r="E64399" s="122"/>
    </row>
    <row r="64400" spans="4:5">
      <c r="D64400" s="122"/>
      <c r="E64400" s="122"/>
    </row>
    <row r="64401" spans="4:5">
      <c r="D64401" s="122"/>
      <c r="E64401" s="122"/>
    </row>
    <row r="64402" spans="4:5">
      <c r="D64402" s="122"/>
      <c r="E64402" s="122"/>
    </row>
    <row r="64403" spans="4:5">
      <c r="D64403" s="122"/>
      <c r="E64403" s="122"/>
    </row>
    <row r="64404" spans="4:5">
      <c r="D64404" s="122"/>
      <c r="E64404" s="122"/>
    </row>
    <row r="64405" spans="4:5">
      <c r="D64405" s="122"/>
      <c r="E64405" s="122"/>
    </row>
    <row r="64406" spans="4:5">
      <c r="D64406" s="122"/>
      <c r="E64406" s="122"/>
    </row>
    <row r="64407" spans="4:5">
      <c r="D64407" s="122"/>
      <c r="E64407" s="122"/>
    </row>
    <row r="64408" spans="4:5">
      <c r="D64408" s="122"/>
      <c r="E64408" s="122"/>
    </row>
    <row r="64409" spans="4:5">
      <c r="D64409" s="122"/>
      <c r="E64409" s="122"/>
    </row>
    <row r="64410" spans="4:5">
      <c r="D64410" s="122"/>
      <c r="E64410" s="122"/>
    </row>
    <row r="64411" spans="4:5">
      <c r="D64411" s="122"/>
      <c r="E64411" s="122"/>
    </row>
    <row r="64412" spans="4:5">
      <c r="D64412" s="122"/>
      <c r="E64412" s="122"/>
    </row>
    <row r="64413" spans="4:5">
      <c r="D64413" s="122"/>
      <c r="E64413" s="122"/>
    </row>
    <row r="64414" spans="4:5">
      <c r="D64414" s="122"/>
      <c r="E64414" s="122"/>
    </row>
    <row r="64415" spans="4:5">
      <c r="D64415" s="122"/>
      <c r="E64415" s="122"/>
    </row>
    <row r="64416" spans="4:5">
      <c r="D64416" s="122"/>
      <c r="E64416" s="122"/>
    </row>
    <row r="64417" spans="4:5">
      <c r="D64417" s="122"/>
      <c r="E64417" s="122"/>
    </row>
    <row r="64418" spans="4:5">
      <c r="D64418" s="122"/>
      <c r="E64418" s="122"/>
    </row>
    <row r="64419" spans="4:5">
      <c r="D64419" s="122"/>
      <c r="E64419" s="122"/>
    </row>
    <row r="64420" spans="4:5">
      <c r="D64420" s="122"/>
      <c r="E64420" s="122"/>
    </row>
    <row r="64421" spans="4:5">
      <c r="D64421" s="122"/>
      <c r="E64421" s="122"/>
    </row>
    <row r="64422" spans="4:5">
      <c r="D64422" s="122"/>
      <c r="E64422" s="122"/>
    </row>
    <row r="64423" spans="4:5">
      <c r="D64423" s="122"/>
      <c r="E64423" s="122"/>
    </row>
    <row r="64424" spans="4:5">
      <c r="D64424" s="122"/>
      <c r="E64424" s="122"/>
    </row>
    <row r="64425" spans="4:5">
      <c r="D64425" s="122"/>
      <c r="E64425" s="122"/>
    </row>
    <row r="64426" spans="4:5">
      <c r="D64426" s="122"/>
      <c r="E64426" s="122"/>
    </row>
    <row r="64427" spans="4:5">
      <c r="D64427" s="122"/>
      <c r="E64427" s="122"/>
    </row>
    <row r="64428" spans="4:5">
      <c r="D64428" s="122"/>
      <c r="E64428" s="122"/>
    </row>
    <row r="64429" spans="4:5">
      <c r="D64429" s="122"/>
      <c r="E64429" s="122"/>
    </row>
    <row r="64430" spans="4:5">
      <c r="D64430" s="122"/>
      <c r="E64430" s="122"/>
    </row>
    <row r="64431" spans="4:5">
      <c r="D64431" s="122"/>
      <c r="E64431" s="122"/>
    </row>
    <row r="64432" spans="4:5">
      <c r="D64432" s="122"/>
      <c r="E64432" s="122"/>
    </row>
    <row r="64433" spans="4:5">
      <c r="D64433" s="122"/>
      <c r="E64433" s="122"/>
    </row>
    <row r="64434" spans="4:5">
      <c r="D64434" s="122"/>
      <c r="E64434" s="122"/>
    </row>
    <row r="64435" spans="4:5">
      <c r="D64435" s="122"/>
      <c r="E64435" s="122"/>
    </row>
    <row r="64436" spans="4:5">
      <c r="D64436" s="122"/>
      <c r="E64436" s="122"/>
    </row>
    <row r="64437" spans="4:5">
      <c r="D64437" s="122"/>
      <c r="E64437" s="122"/>
    </row>
    <row r="64438" spans="4:5">
      <c r="D64438" s="122"/>
      <c r="E64438" s="122"/>
    </row>
    <row r="64439" spans="4:5">
      <c r="D64439" s="122"/>
      <c r="E64439" s="122"/>
    </row>
    <row r="64440" spans="4:5">
      <c r="D64440" s="122"/>
      <c r="E64440" s="122"/>
    </row>
    <row r="64441" spans="4:5">
      <c r="D64441" s="122"/>
      <c r="E64441" s="122"/>
    </row>
    <row r="64442" spans="4:5">
      <c r="D64442" s="122"/>
      <c r="E64442" s="122"/>
    </row>
    <row r="64443" spans="4:5">
      <c r="D64443" s="122"/>
      <c r="E64443" s="122"/>
    </row>
    <row r="64444" spans="4:5">
      <c r="D64444" s="122"/>
      <c r="E64444" s="122"/>
    </row>
    <row r="64445" spans="4:5">
      <c r="D64445" s="122"/>
      <c r="E64445" s="122"/>
    </row>
    <row r="64446" spans="4:5">
      <c r="D64446" s="122"/>
      <c r="E64446" s="122"/>
    </row>
    <row r="64447" spans="4:5">
      <c r="D64447" s="122"/>
      <c r="E64447" s="122"/>
    </row>
    <row r="64448" spans="4:5">
      <c r="D64448" s="122"/>
      <c r="E64448" s="122"/>
    </row>
    <row r="64449" spans="4:5">
      <c r="D64449" s="122"/>
      <c r="E64449" s="122"/>
    </row>
    <row r="64450" spans="4:5">
      <c r="D64450" s="122"/>
      <c r="E64450" s="122"/>
    </row>
    <row r="64451" spans="4:5">
      <c r="D64451" s="122"/>
      <c r="E64451" s="122"/>
    </row>
    <row r="64452" spans="4:5">
      <c r="D64452" s="122"/>
      <c r="E64452" s="122"/>
    </row>
    <row r="64453" spans="4:5">
      <c r="D64453" s="122"/>
      <c r="E64453" s="122"/>
    </row>
    <row r="64454" spans="4:5">
      <c r="D64454" s="122"/>
      <c r="E64454" s="122"/>
    </row>
    <row r="64455" spans="4:5">
      <c r="D64455" s="122"/>
      <c r="E64455" s="122"/>
    </row>
    <row r="64456" spans="4:5">
      <c r="D64456" s="122"/>
      <c r="E64456" s="122"/>
    </row>
    <row r="64457" spans="4:5">
      <c r="D64457" s="122"/>
      <c r="E64457" s="122"/>
    </row>
    <row r="64458" spans="4:5">
      <c r="D64458" s="122"/>
      <c r="E64458" s="122"/>
    </row>
    <row r="64459" spans="4:5">
      <c r="D64459" s="122"/>
      <c r="E64459" s="122"/>
    </row>
    <row r="64460" spans="4:5">
      <c r="D64460" s="122"/>
      <c r="E64460" s="122"/>
    </row>
    <row r="64461" spans="4:5">
      <c r="D64461" s="122"/>
      <c r="E64461" s="122"/>
    </row>
    <row r="64462" spans="4:5">
      <c r="D64462" s="122"/>
      <c r="E64462" s="122"/>
    </row>
    <row r="64463" spans="4:5">
      <c r="D64463" s="122"/>
      <c r="E64463" s="122"/>
    </row>
    <row r="64464" spans="4:5">
      <c r="D64464" s="122"/>
      <c r="E64464" s="122"/>
    </row>
    <row r="64465" spans="4:5">
      <c r="D64465" s="122"/>
      <c r="E64465" s="122"/>
    </row>
    <row r="64466" spans="4:5">
      <c r="D64466" s="122"/>
      <c r="E64466" s="122"/>
    </row>
    <row r="64467" spans="4:5">
      <c r="D64467" s="122"/>
      <c r="E64467" s="122"/>
    </row>
    <row r="64468" spans="4:5">
      <c r="D64468" s="122"/>
      <c r="E64468" s="122"/>
    </row>
    <row r="64469" spans="4:5">
      <c r="D64469" s="122"/>
      <c r="E64469" s="122"/>
    </row>
    <row r="64470" spans="4:5">
      <c r="D64470" s="122"/>
      <c r="E64470" s="122"/>
    </row>
    <row r="64471" spans="4:5">
      <c r="D64471" s="122"/>
      <c r="E64471" s="122"/>
    </row>
    <row r="64472" spans="4:5">
      <c r="D64472" s="122"/>
      <c r="E64472" s="122"/>
    </row>
    <row r="64473" spans="4:5">
      <c r="D64473" s="122"/>
      <c r="E64473" s="122"/>
    </row>
    <row r="64474" spans="4:5">
      <c r="D64474" s="122"/>
      <c r="E64474" s="122"/>
    </row>
    <row r="64475" spans="4:5">
      <c r="D64475" s="122"/>
      <c r="E64475" s="122"/>
    </row>
    <row r="64476" spans="4:5">
      <c r="D64476" s="122"/>
      <c r="E64476" s="122"/>
    </row>
    <row r="64477" spans="4:5">
      <c r="D64477" s="122"/>
      <c r="E64477" s="122"/>
    </row>
    <row r="64478" spans="4:5">
      <c r="D64478" s="122"/>
      <c r="E64478" s="122"/>
    </row>
    <row r="64479" spans="4:5">
      <c r="D64479" s="122"/>
      <c r="E64479" s="122"/>
    </row>
    <row r="64480" spans="4:5">
      <c r="D64480" s="122"/>
      <c r="E64480" s="122"/>
    </row>
    <row r="64481" spans="4:5">
      <c r="D64481" s="122"/>
      <c r="E64481" s="122"/>
    </row>
    <row r="64482" spans="4:5">
      <c r="D64482" s="122"/>
      <c r="E64482" s="122"/>
    </row>
    <row r="64483" spans="4:5">
      <c r="D64483" s="122"/>
      <c r="E64483" s="122"/>
    </row>
    <row r="64484" spans="4:5">
      <c r="D64484" s="122"/>
      <c r="E64484" s="122"/>
    </row>
    <row r="64485" spans="4:5">
      <c r="D64485" s="122"/>
      <c r="E64485" s="122"/>
    </row>
    <row r="64486" spans="4:5">
      <c r="D64486" s="122"/>
      <c r="E64486" s="122"/>
    </row>
    <row r="64487" spans="4:5">
      <c r="D64487" s="122"/>
      <c r="E64487" s="122"/>
    </row>
    <row r="64488" spans="4:5">
      <c r="D64488" s="122"/>
      <c r="E64488" s="122"/>
    </row>
    <row r="64489" spans="4:5">
      <c r="D64489" s="122"/>
      <c r="E64489" s="122"/>
    </row>
    <row r="64490" spans="4:5">
      <c r="D64490" s="122"/>
      <c r="E64490" s="122"/>
    </row>
    <row r="64491" spans="4:5">
      <c r="D64491" s="122"/>
      <c r="E64491" s="122"/>
    </row>
    <row r="64492" spans="4:5">
      <c r="D64492" s="122"/>
      <c r="E64492" s="122"/>
    </row>
    <row r="64493" spans="4:5">
      <c r="D64493" s="122"/>
      <c r="E64493" s="122"/>
    </row>
    <row r="64494" spans="4:5">
      <c r="D64494" s="122"/>
      <c r="E64494" s="122"/>
    </row>
    <row r="64495" spans="4:5">
      <c r="D64495" s="122"/>
      <c r="E64495" s="122"/>
    </row>
    <row r="64496" spans="4:5">
      <c r="D64496" s="122"/>
      <c r="E64496" s="122"/>
    </row>
    <row r="64497" spans="4:5">
      <c r="D64497" s="122"/>
      <c r="E64497" s="122"/>
    </row>
    <row r="64498" spans="4:5">
      <c r="D64498" s="122"/>
      <c r="E64498" s="122"/>
    </row>
    <row r="64499" spans="4:5">
      <c r="D64499" s="122"/>
      <c r="E64499" s="122"/>
    </row>
    <row r="64500" spans="4:5">
      <c r="D64500" s="122"/>
      <c r="E64500" s="122"/>
    </row>
    <row r="64501" spans="4:5">
      <c r="D64501" s="122"/>
      <c r="E64501" s="122"/>
    </row>
    <row r="64502" spans="4:5">
      <c r="D64502" s="122"/>
      <c r="E64502" s="122"/>
    </row>
    <row r="64503" spans="4:5">
      <c r="D64503" s="122"/>
      <c r="E64503" s="122"/>
    </row>
    <row r="64504" spans="4:5">
      <c r="D64504" s="122"/>
      <c r="E64504" s="122"/>
    </row>
    <row r="64505" spans="4:5">
      <c r="D64505" s="122"/>
      <c r="E64505" s="122"/>
    </row>
    <row r="64506" spans="4:5">
      <c r="D64506" s="122"/>
      <c r="E64506" s="122"/>
    </row>
    <row r="64507" spans="4:5">
      <c r="D64507" s="122"/>
      <c r="E64507" s="122"/>
    </row>
    <row r="64508" spans="4:5">
      <c r="D64508" s="122"/>
      <c r="E64508" s="122"/>
    </row>
    <row r="64509" spans="4:5">
      <c r="D64509" s="122"/>
      <c r="E64509" s="122"/>
    </row>
    <row r="64510" spans="4:5">
      <c r="D64510" s="122"/>
      <c r="E64510" s="122"/>
    </row>
    <row r="64511" spans="4:5">
      <c r="D64511" s="122"/>
      <c r="E64511" s="122"/>
    </row>
    <row r="64512" spans="4:5">
      <c r="D64512" s="122"/>
      <c r="E64512" s="122"/>
    </row>
    <row r="64513" spans="4:5">
      <c r="D64513" s="122"/>
      <c r="E64513" s="122"/>
    </row>
    <row r="64514" spans="4:5">
      <c r="D64514" s="122"/>
      <c r="E64514" s="122"/>
    </row>
    <row r="64515" spans="4:5">
      <c r="D64515" s="122"/>
      <c r="E64515" s="122"/>
    </row>
    <row r="64516" spans="4:5">
      <c r="D64516" s="122"/>
      <c r="E64516" s="122"/>
    </row>
    <row r="64517" spans="4:5">
      <c r="D64517" s="122"/>
      <c r="E64517" s="122"/>
    </row>
    <row r="64518" spans="4:5">
      <c r="D64518" s="122"/>
      <c r="E64518" s="122"/>
    </row>
    <row r="64519" spans="4:5">
      <c r="D64519" s="122"/>
      <c r="E64519" s="122"/>
    </row>
    <row r="64520" spans="4:5">
      <c r="D64520" s="122"/>
      <c r="E64520" s="122"/>
    </row>
    <row r="64521" spans="4:5">
      <c r="D64521" s="122"/>
      <c r="E64521" s="122"/>
    </row>
    <row r="64522" spans="4:5">
      <c r="D64522" s="122"/>
      <c r="E64522" s="122"/>
    </row>
    <row r="64523" spans="4:5">
      <c r="D64523" s="122"/>
      <c r="E64523" s="122"/>
    </row>
    <row r="64524" spans="4:5">
      <c r="D64524" s="122"/>
      <c r="E64524" s="122"/>
    </row>
    <row r="64525" spans="4:5">
      <c r="D64525" s="122"/>
      <c r="E64525" s="122"/>
    </row>
    <row r="64526" spans="4:5">
      <c r="D64526" s="122"/>
      <c r="E64526" s="122"/>
    </row>
    <row r="64527" spans="4:5">
      <c r="D64527" s="122"/>
      <c r="E64527" s="122"/>
    </row>
    <row r="64528" spans="4:5">
      <c r="D64528" s="122"/>
      <c r="E64528" s="122"/>
    </row>
    <row r="64529" spans="4:5">
      <c r="D64529" s="122"/>
      <c r="E64529" s="122"/>
    </row>
    <row r="64530" spans="4:5">
      <c r="D64530" s="122"/>
      <c r="E64530" s="122"/>
    </row>
    <row r="64531" spans="4:5">
      <c r="D64531" s="122"/>
      <c r="E64531" s="122"/>
    </row>
    <row r="64532" spans="4:5">
      <c r="D64532" s="122"/>
      <c r="E64532" s="122"/>
    </row>
    <row r="64533" spans="4:5">
      <c r="D64533" s="122"/>
      <c r="E64533" s="122"/>
    </row>
    <row r="64534" spans="4:5">
      <c r="D64534" s="122"/>
      <c r="E64534" s="122"/>
    </row>
    <row r="64535" spans="4:5">
      <c r="D64535" s="122"/>
      <c r="E64535" s="122"/>
    </row>
    <row r="64536" spans="4:5">
      <c r="D64536" s="122"/>
      <c r="E64536" s="122"/>
    </row>
    <row r="64537" spans="4:5">
      <c r="D64537" s="122"/>
      <c r="E64537" s="122"/>
    </row>
    <row r="64538" spans="4:5">
      <c r="D64538" s="122"/>
      <c r="E64538" s="122"/>
    </row>
    <row r="64539" spans="4:5">
      <c r="D64539" s="122"/>
      <c r="E64539" s="122"/>
    </row>
    <row r="64540" spans="4:5">
      <c r="D64540" s="122"/>
      <c r="E64540" s="122"/>
    </row>
    <row r="64541" spans="4:5">
      <c r="D64541" s="122"/>
      <c r="E64541" s="122"/>
    </row>
    <row r="64542" spans="4:5">
      <c r="D64542" s="122"/>
      <c r="E64542" s="122"/>
    </row>
    <row r="64543" spans="4:5">
      <c r="D64543" s="122"/>
      <c r="E64543" s="122"/>
    </row>
    <row r="64544" spans="4:5">
      <c r="D64544" s="122"/>
      <c r="E64544" s="122"/>
    </row>
    <row r="64545" spans="4:5">
      <c r="D64545" s="122"/>
      <c r="E64545" s="122"/>
    </row>
    <row r="64546" spans="4:5">
      <c r="D64546" s="122"/>
      <c r="E64546" s="122"/>
    </row>
    <row r="64547" spans="4:5">
      <c r="D64547" s="122"/>
      <c r="E64547" s="122"/>
    </row>
    <row r="64548" spans="4:5">
      <c r="D64548" s="122"/>
      <c r="E64548" s="122"/>
    </row>
    <row r="64549" spans="4:5">
      <c r="D64549" s="122"/>
      <c r="E64549" s="122"/>
    </row>
    <row r="64550" spans="4:5">
      <c r="D64550" s="122"/>
      <c r="E64550" s="122"/>
    </row>
    <row r="64551" spans="4:5">
      <c r="D64551" s="122"/>
      <c r="E64551" s="122"/>
    </row>
    <row r="64552" spans="4:5">
      <c r="D64552" s="122"/>
      <c r="E64552" s="122"/>
    </row>
    <row r="64553" spans="4:5">
      <c r="D64553" s="122"/>
      <c r="E64553" s="122"/>
    </row>
    <row r="64554" spans="4:5">
      <c r="D64554" s="122"/>
      <c r="E64554" s="122"/>
    </row>
    <row r="64555" spans="4:5">
      <c r="D64555" s="122"/>
      <c r="E64555" s="122"/>
    </row>
    <row r="64556" spans="4:5">
      <c r="D64556" s="122"/>
      <c r="E64556" s="122"/>
    </row>
    <row r="64557" spans="4:5">
      <c r="D64557" s="122"/>
      <c r="E64557" s="122"/>
    </row>
    <row r="64558" spans="4:5">
      <c r="D64558" s="122"/>
      <c r="E64558" s="122"/>
    </row>
    <row r="64559" spans="4:5">
      <c r="D64559" s="122"/>
      <c r="E64559" s="122"/>
    </row>
    <row r="64560" spans="4:5">
      <c r="D64560" s="122"/>
      <c r="E64560" s="122"/>
    </row>
    <row r="64561" spans="4:5">
      <c r="D64561" s="122"/>
      <c r="E64561" s="122"/>
    </row>
    <row r="64562" spans="4:5">
      <c r="D64562" s="122"/>
      <c r="E64562" s="122"/>
    </row>
    <row r="64563" spans="4:5">
      <c r="D64563" s="122"/>
      <c r="E64563" s="122"/>
    </row>
    <row r="64564" spans="4:5">
      <c r="D64564" s="122"/>
      <c r="E64564" s="122"/>
    </row>
    <row r="64565" spans="4:5">
      <c r="D64565" s="122"/>
      <c r="E64565" s="122"/>
    </row>
    <row r="64566" spans="4:5">
      <c r="D64566" s="122"/>
      <c r="E64566" s="122"/>
    </row>
    <row r="64567" spans="4:5">
      <c r="D64567" s="122"/>
      <c r="E64567" s="122"/>
    </row>
    <row r="64568" spans="4:5">
      <c r="D64568" s="122"/>
      <c r="E64568" s="122"/>
    </row>
    <row r="64569" spans="4:5">
      <c r="D64569" s="122"/>
      <c r="E64569" s="122"/>
    </row>
    <row r="64570" spans="4:5">
      <c r="D64570" s="122"/>
      <c r="E64570" s="122"/>
    </row>
    <row r="64571" spans="4:5">
      <c r="D64571" s="122"/>
      <c r="E64571" s="122"/>
    </row>
    <row r="64572" spans="4:5">
      <c r="D64572" s="122"/>
      <c r="E64572" s="122"/>
    </row>
    <row r="64573" spans="4:5">
      <c r="D64573" s="122"/>
      <c r="E64573" s="122"/>
    </row>
    <row r="64574" spans="4:5">
      <c r="D64574" s="122"/>
      <c r="E64574" s="122"/>
    </row>
    <row r="64575" spans="4:5">
      <c r="D64575" s="122"/>
      <c r="E64575" s="122"/>
    </row>
    <row r="64576" spans="4:5">
      <c r="D64576" s="122"/>
      <c r="E64576" s="122"/>
    </row>
    <row r="64577" spans="4:5">
      <c r="D64577" s="122"/>
      <c r="E64577" s="122"/>
    </row>
    <row r="64578" spans="4:5">
      <c r="D64578" s="122"/>
      <c r="E64578" s="122"/>
    </row>
    <row r="64579" spans="4:5">
      <c r="D64579" s="122"/>
      <c r="E64579" s="122"/>
    </row>
    <row r="64580" spans="4:5">
      <c r="D64580" s="122"/>
      <c r="E64580" s="122"/>
    </row>
    <row r="64581" spans="4:5">
      <c r="D64581" s="122"/>
      <c r="E64581" s="122"/>
    </row>
    <row r="64582" spans="4:5">
      <c r="D64582" s="122"/>
      <c r="E64582" s="122"/>
    </row>
    <row r="64583" spans="4:5">
      <c r="D64583" s="122"/>
      <c r="E64583" s="122"/>
    </row>
    <row r="64584" spans="4:5">
      <c r="D64584" s="122"/>
      <c r="E64584" s="122"/>
    </row>
    <row r="64585" spans="4:5">
      <c r="D64585" s="122"/>
      <c r="E64585" s="122"/>
    </row>
    <row r="64586" spans="4:5">
      <c r="D64586" s="122"/>
      <c r="E64586" s="122"/>
    </row>
    <row r="64587" spans="4:5">
      <c r="D64587" s="122"/>
      <c r="E64587" s="122"/>
    </row>
    <row r="64588" spans="4:5">
      <c r="D64588" s="122"/>
      <c r="E64588" s="122"/>
    </row>
    <row r="64589" spans="4:5">
      <c r="D64589" s="122"/>
      <c r="E64589" s="122"/>
    </row>
    <row r="64590" spans="4:5">
      <c r="D64590" s="122"/>
      <c r="E64590" s="122"/>
    </row>
    <row r="64591" spans="4:5">
      <c r="D64591" s="122"/>
      <c r="E64591" s="122"/>
    </row>
    <row r="64592" spans="4:5">
      <c r="D64592" s="122"/>
      <c r="E64592" s="122"/>
    </row>
    <row r="64593" spans="4:5">
      <c r="D64593" s="122"/>
      <c r="E64593" s="122"/>
    </row>
    <row r="64594" spans="4:5">
      <c r="D64594" s="122"/>
      <c r="E64594" s="122"/>
    </row>
    <row r="64595" spans="4:5">
      <c r="D64595" s="122"/>
      <c r="E64595" s="122"/>
    </row>
    <row r="64596" spans="4:5">
      <c r="D64596" s="122"/>
      <c r="E64596" s="122"/>
    </row>
    <row r="64597" spans="4:5">
      <c r="D64597" s="122"/>
      <c r="E64597" s="122"/>
    </row>
    <row r="64598" spans="4:5">
      <c r="D64598" s="122"/>
      <c r="E64598" s="122"/>
    </row>
    <row r="64599" spans="4:5">
      <c r="D64599" s="122"/>
      <c r="E64599" s="122"/>
    </row>
    <row r="64600" spans="4:5">
      <c r="D64600" s="122"/>
      <c r="E64600" s="122"/>
    </row>
    <row r="64601" spans="4:5">
      <c r="D64601" s="122"/>
      <c r="E64601" s="122"/>
    </row>
    <row r="64602" spans="4:5">
      <c r="D64602" s="122"/>
      <c r="E64602" s="122"/>
    </row>
    <row r="64603" spans="4:5">
      <c r="D64603" s="122"/>
      <c r="E64603" s="122"/>
    </row>
    <row r="64604" spans="4:5">
      <c r="D64604" s="122"/>
      <c r="E64604" s="122"/>
    </row>
    <row r="64605" spans="4:5">
      <c r="D64605" s="122"/>
      <c r="E64605" s="122"/>
    </row>
    <row r="64606" spans="4:5">
      <c r="D64606" s="122"/>
      <c r="E64606" s="122"/>
    </row>
    <row r="64607" spans="4:5">
      <c r="D64607" s="122"/>
      <c r="E64607" s="122"/>
    </row>
    <row r="64608" spans="4:5">
      <c r="D64608" s="122"/>
      <c r="E64608" s="122"/>
    </row>
    <row r="64609" spans="4:5">
      <c r="D64609" s="122"/>
      <c r="E64609" s="122"/>
    </row>
    <row r="64610" spans="4:5">
      <c r="D64610" s="122"/>
      <c r="E64610" s="122"/>
    </row>
    <row r="64611" spans="4:5">
      <c r="D64611" s="122"/>
      <c r="E64611" s="122"/>
    </row>
    <row r="64612" spans="4:5">
      <c r="D64612" s="122"/>
      <c r="E64612" s="122"/>
    </row>
    <row r="64613" spans="4:5">
      <c r="D64613" s="122"/>
      <c r="E64613" s="122"/>
    </row>
    <row r="64614" spans="4:5">
      <c r="D64614" s="122"/>
      <c r="E64614" s="122"/>
    </row>
    <row r="64615" spans="4:5">
      <c r="D64615" s="122"/>
      <c r="E64615" s="122"/>
    </row>
    <row r="64616" spans="4:5">
      <c r="D64616" s="122"/>
      <c r="E64616" s="122"/>
    </row>
    <row r="64617" spans="4:5">
      <c r="D64617" s="122"/>
      <c r="E64617" s="122"/>
    </row>
    <row r="64618" spans="4:5">
      <c r="D64618" s="122"/>
      <c r="E64618" s="122"/>
    </row>
    <row r="64619" spans="4:5">
      <c r="D64619" s="122"/>
      <c r="E64619" s="122"/>
    </row>
    <row r="64620" spans="4:5">
      <c r="D64620" s="122"/>
      <c r="E64620" s="122"/>
    </row>
    <row r="64621" spans="4:5">
      <c r="D64621" s="122"/>
      <c r="E64621" s="122"/>
    </row>
    <row r="64622" spans="4:5">
      <c r="D64622" s="122"/>
      <c r="E64622" s="122"/>
    </row>
    <row r="64623" spans="4:5">
      <c r="D64623" s="122"/>
      <c r="E64623" s="122"/>
    </row>
    <row r="64624" spans="4:5">
      <c r="D64624" s="122"/>
      <c r="E64624" s="122"/>
    </row>
    <row r="64625" spans="4:5">
      <c r="D64625" s="122"/>
      <c r="E64625" s="122"/>
    </row>
    <row r="64626" spans="4:5">
      <c r="D64626" s="122"/>
      <c r="E64626" s="122"/>
    </row>
    <row r="64627" spans="4:5">
      <c r="D64627" s="122"/>
      <c r="E64627" s="122"/>
    </row>
    <row r="64628" spans="4:5">
      <c r="D64628" s="122"/>
      <c r="E64628" s="122"/>
    </row>
    <row r="64629" spans="4:5">
      <c r="D64629" s="122"/>
      <c r="E64629" s="122"/>
    </row>
    <row r="64630" spans="4:5">
      <c r="D64630" s="122"/>
      <c r="E64630" s="122"/>
    </row>
    <row r="64631" spans="4:5">
      <c r="D64631" s="122"/>
      <c r="E64631" s="122"/>
    </row>
    <row r="64632" spans="4:5">
      <c r="D64632" s="122"/>
      <c r="E64632" s="122"/>
    </row>
    <row r="64633" spans="4:5">
      <c r="D64633" s="122"/>
      <c r="E64633" s="122"/>
    </row>
    <row r="64634" spans="4:5">
      <c r="D64634" s="122"/>
      <c r="E64634" s="122"/>
    </row>
    <row r="64635" spans="4:5">
      <c r="D64635" s="122"/>
      <c r="E64635" s="122"/>
    </row>
    <row r="64636" spans="4:5">
      <c r="D64636" s="122"/>
      <c r="E64636" s="122"/>
    </row>
    <row r="64637" spans="4:5">
      <c r="D64637" s="122"/>
      <c r="E64637" s="122"/>
    </row>
    <row r="64638" spans="4:5">
      <c r="D64638" s="122"/>
      <c r="E64638" s="122"/>
    </row>
    <row r="64639" spans="4:5">
      <c r="D64639" s="122"/>
      <c r="E64639" s="122"/>
    </row>
    <row r="64640" spans="4:5">
      <c r="D64640" s="122"/>
      <c r="E64640" s="122"/>
    </row>
    <row r="64641" spans="4:5">
      <c r="D64641" s="122"/>
      <c r="E64641" s="122"/>
    </row>
    <row r="64642" spans="4:5">
      <c r="D64642" s="122"/>
      <c r="E64642" s="122"/>
    </row>
    <row r="64643" spans="4:5">
      <c r="D64643" s="122"/>
      <c r="E64643" s="122"/>
    </row>
    <row r="64644" spans="4:5">
      <c r="D64644" s="122"/>
      <c r="E64644" s="122"/>
    </row>
    <row r="64645" spans="4:5">
      <c r="D64645" s="122"/>
      <c r="E64645" s="122"/>
    </row>
    <row r="64646" spans="4:5">
      <c r="D64646" s="122"/>
      <c r="E64646" s="122"/>
    </row>
    <row r="64647" spans="4:5">
      <c r="D64647" s="122"/>
      <c r="E64647" s="122"/>
    </row>
    <row r="64648" spans="4:5">
      <c r="D64648" s="122"/>
      <c r="E64648" s="122"/>
    </row>
    <row r="64649" spans="4:5">
      <c r="D64649" s="122"/>
      <c r="E64649" s="122"/>
    </row>
    <row r="64650" spans="4:5">
      <c r="D64650" s="122"/>
      <c r="E64650" s="122"/>
    </row>
    <row r="64651" spans="4:5">
      <c r="D64651" s="122"/>
      <c r="E64651" s="122"/>
    </row>
    <row r="64652" spans="4:5">
      <c r="D64652" s="122"/>
      <c r="E64652" s="122"/>
    </row>
    <row r="64653" spans="4:5">
      <c r="D64653" s="122"/>
      <c r="E64653" s="122"/>
    </row>
    <row r="64654" spans="4:5">
      <c r="D64654" s="122"/>
      <c r="E64654" s="122"/>
    </row>
    <row r="64655" spans="4:5">
      <c r="D64655" s="122"/>
      <c r="E64655" s="122"/>
    </row>
    <row r="64656" spans="4:5">
      <c r="D64656" s="122"/>
      <c r="E64656" s="122"/>
    </row>
    <row r="64657" spans="4:5">
      <c r="D64657" s="122"/>
      <c r="E64657" s="122"/>
    </row>
    <row r="64658" spans="4:5">
      <c r="D64658" s="122"/>
      <c r="E64658" s="122"/>
    </row>
    <row r="64659" spans="4:5">
      <c r="D64659" s="122"/>
      <c r="E64659" s="122"/>
    </row>
    <row r="64660" spans="4:5">
      <c r="D64660" s="122"/>
      <c r="E64660" s="122"/>
    </row>
    <row r="64661" spans="4:5">
      <c r="D64661" s="122"/>
      <c r="E64661" s="122"/>
    </row>
    <row r="64662" spans="4:5">
      <c r="D64662" s="122"/>
      <c r="E64662" s="122"/>
    </row>
    <row r="64663" spans="4:5">
      <c r="D64663" s="122"/>
      <c r="E64663" s="122"/>
    </row>
    <row r="64664" spans="4:5">
      <c r="D64664" s="122"/>
      <c r="E64664" s="122"/>
    </row>
    <row r="64665" spans="4:5">
      <c r="D64665" s="122"/>
      <c r="E64665" s="122"/>
    </row>
    <row r="64666" spans="4:5">
      <c r="D64666" s="122"/>
      <c r="E64666" s="122"/>
    </row>
    <row r="64667" spans="4:5">
      <c r="D64667" s="122"/>
      <c r="E64667" s="122"/>
    </row>
    <row r="64668" spans="4:5">
      <c r="D64668" s="122"/>
      <c r="E64668" s="122"/>
    </row>
    <row r="64669" spans="4:5">
      <c r="D64669" s="122"/>
      <c r="E64669" s="122"/>
    </row>
    <row r="64670" spans="4:5">
      <c r="D64670" s="122"/>
      <c r="E64670" s="122"/>
    </row>
    <row r="64671" spans="4:5">
      <c r="D64671" s="122"/>
      <c r="E64671" s="122"/>
    </row>
    <row r="64672" spans="4:5">
      <c r="D64672" s="122"/>
      <c r="E64672" s="122"/>
    </row>
    <row r="64673" spans="4:5">
      <c r="D64673" s="122"/>
      <c r="E64673" s="122"/>
    </row>
    <row r="64674" spans="4:5">
      <c r="D64674" s="122"/>
      <c r="E64674" s="122"/>
    </row>
    <row r="64675" spans="4:5">
      <c r="D64675" s="122"/>
      <c r="E64675" s="122"/>
    </row>
    <row r="64676" spans="4:5">
      <c r="D64676" s="122"/>
      <c r="E64676" s="122"/>
    </row>
    <row r="64677" spans="4:5">
      <c r="D64677" s="122"/>
      <c r="E64677" s="122"/>
    </row>
    <row r="64678" spans="4:5">
      <c r="D64678" s="122"/>
      <c r="E64678" s="122"/>
    </row>
    <row r="64679" spans="4:5">
      <c r="D64679" s="122"/>
      <c r="E64679" s="122"/>
    </row>
    <row r="64680" spans="4:5">
      <c r="D64680" s="122"/>
      <c r="E64680" s="122"/>
    </row>
    <row r="64681" spans="4:5">
      <c r="D64681" s="122"/>
      <c r="E64681" s="122"/>
    </row>
    <row r="64682" spans="4:5">
      <c r="D64682" s="122"/>
      <c r="E64682" s="122"/>
    </row>
    <row r="64683" spans="4:5">
      <c r="D64683" s="122"/>
      <c r="E64683" s="122"/>
    </row>
    <row r="64684" spans="4:5">
      <c r="D64684" s="122"/>
      <c r="E64684" s="122"/>
    </row>
    <row r="64685" spans="4:5">
      <c r="D64685" s="122"/>
      <c r="E64685" s="122"/>
    </row>
    <row r="64686" spans="4:5">
      <c r="D64686" s="122"/>
      <c r="E64686" s="122"/>
    </row>
    <row r="64687" spans="4:5">
      <c r="D64687" s="122"/>
      <c r="E64687" s="122"/>
    </row>
    <row r="64688" spans="4:5">
      <c r="D64688" s="122"/>
      <c r="E64688" s="122"/>
    </row>
    <row r="64689" spans="4:5">
      <c r="D64689" s="122"/>
      <c r="E64689" s="122"/>
    </row>
    <row r="64690" spans="4:5">
      <c r="D64690" s="122"/>
      <c r="E64690" s="122"/>
    </row>
    <row r="64691" spans="4:5">
      <c r="D64691" s="122"/>
      <c r="E64691" s="122"/>
    </row>
    <row r="64692" spans="4:5">
      <c r="D64692" s="122"/>
      <c r="E64692" s="122"/>
    </row>
    <row r="64693" spans="4:5">
      <c r="D64693" s="122"/>
      <c r="E64693" s="122"/>
    </row>
    <row r="64694" spans="4:5">
      <c r="D64694" s="122"/>
      <c r="E64694" s="122"/>
    </row>
    <row r="64695" spans="4:5">
      <c r="D64695" s="122"/>
      <c r="E64695" s="122"/>
    </row>
    <row r="64696" spans="4:5">
      <c r="D64696" s="122"/>
      <c r="E64696" s="122"/>
    </row>
    <row r="64697" spans="4:5">
      <c r="D64697" s="122"/>
      <c r="E64697" s="122"/>
    </row>
    <row r="64698" spans="4:5">
      <c r="D64698" s="122"/>
      <c r="E64698" s="122"/>
    </row>
    <row r="64699" spans="4:5">
      <c r="D64699" s="122"/>
      <c r="E64699" s="122"/>
    </row>
    <row r="64700" spans="4:5">
      <c r="D64700" s="122"/>
      <c r="E64700" s="122"/>
    </row>
    <row r="64701" spans="4:5">
      <c r="D64701" s="122"/>
      <c r="E64701" s="122"/>
    </row>
    <row r="64702" spans="4:5">
      <c r="D64702" s="122"/>
      <c r="E64702" s="122"/>
    </row>
    <row r="64703" spans="4:5">
      <c r="D64703" s="122"/>
      <c r="E64703" s="122"/>
    </row>
    <row r="64704" spans="4:5">
      <c r="D64704" s="122"/>
      <c r="E64704" s="122"/>
    </row>
    <row r="64705" spans="4:5">
      <c r="D64705" s="122"/>
      <c r="E64705" s="122"/>
    </row>
    <row r="64706" spans="4:5">
      <c r="D64706" s="122"/>
      <c r="E64706" s="122"/>
    </row>
    <row r="64707" spans="4:5">
      <c r="D64707" s="122"/>
      <c r="E64707" s="122"/>
    </row>
    <row r="64708" spans="4:5">
      <c r="D64708" s="122"/>
      <c r="E64708" s="122"/>
    </row>
    <row r="64709" spans="4:5">
      <c r="D64709" s="122"/>
      <c r="E64709" s="122"/>
    </row>
    <row r="64710" spans="4:5">
      <c r="D64710" s="122"/>
      <c r="E64710" s="122"/>
    </row>
    <row r="64711" spans="4:5">
      <c r="D64711" s="122"/>
      <c r="E64711" s="122"/>
    </row>
    <row r="64712" spans="4:5">
      <c r="D64712" s="122"/>
      <c r="E64712" s="122"/>
    </row>
    <row r="64713" spans="4:5">
      <c r="D64713" s="122"/>
      <c r="E64713" s="122"/>
    </row>
    <row r="64714" spans="4:5">
      <c r="D64714" s="122"/>
      <c r="E64714" s="122"/>
    </row>
    <row r="64715" spans="4:5">
      <c r="D64715" s="122"/>
      <c r="E64715" s="122"/>
    </row>
    <row r="64716" spans="4:5">
      <c r="D64716" s="122"/>
      <c r="E64716" s="122"/>
    </row>
    <row r="64717" spans="4:5">
      <c r="D64717" s="122"/>
      <c r="E64717" s="122"/>
    </row>
    <row r="64718" spans="4:5">
      <c r="D64718" s="122"/>
      <c r="E64718" s="122"/>
    </row>
    <row r="64719" spans="4:5">
      <c r="D64719" s="122"/>
      <c r="E64719" s="122"/>
    </row>
    <row r="64720" spans="4:5">
      <c r="D64720" s="122"/>
      <c r="E64720" s="122"/>
    </row>
    <row r="64721" spans="4:5">
      <c r="D64721" s="122"/>
      <c r="E64721" s="122"/>
    </row>
    <row r="64722" spans="4:5">
      <c r="D64722" s="122"/>
      <c r="E64722" s="122"/>
    </row>
    <row r="64723" spans="4:5">
      <c r="D64723" s="122"/>
      <c r="E64723" s="122"/>
    </row>
    <row r="64724" spans="4:5">
      <c r="D64724" s="122"/>
      <c r="E64724" s="122"/>
    </row>
    <row r="64725" spans="4:5">
      <c r="D64725" s="122"/>
      <c r="E64725" s="122"/>
    </row>
    <row r="64726" spans="4:5">
      <c r="D64726" s="122"/>
      <c r="E64726" s="122"/>
    </row>
    <row r="64727" spans="4:5">
      <c r="D64727" s="122"/>
      <c r="E64727" s="122"/>
    </row>
    <row r="64728" spans="4:5">
      <c r="D64728" s="122"/>
      <c r="E64728" s="122"/>
    </row>
    <row r="64729" spans="4:5">
      <c r="D64729" s="122"/>
      <c r="E64729" s="122"/>
    </row>
    <row r="64730" spans="4:5">
      <c r="D64730" s="122"/>
      <c r="E64730" s="122"/>
    </row>
    <row r="64731" spans="4:5">
      <c r="D64731" s="122"/>
      <c r="E64731" s="122"/>
    </row>
    <row r="64732" spans="4:5">
      <c r="D64732" s="122"/>
      <c r="E64732" s="122"/>
    </row>
    <row r="64733" spans="4:5">
      <c r="D64733" s="122"/>
      <c r="E64733" s="122"/>
    </row>
    <row r="64734" spans="4:5">
      <c r="D64734" s="122"/>
      <c r="E64734" s="122"/>
    </row>
    <row r="64735" spans="4:5">
      <c r="D64735" s="122"/>
      <c r="E64735" s="122"/>
    </row>
    <row r="64736" spans="4:5">
      <c r="D64736" s="122"/>
      <c r="E64736" s="122"/>
    </row>
    <row r="64737" spans="4:5">
      <c r="D64737" s="122"/>
      <c r="E64737" s="122"/>
    </row>
    <row r="64738" spans="4:5">
      <c r="D64738" s="122"/>
      <c r="E64738" s="122"/>
    </row>
    <row r="64739" spans="4:5">
      <c r="D64739" s="122"/>
      <c r="E64739" s="122"/>
    </row>
    <row r="64740" spans="4:5">
      <c r="D64740" s="122"/>
      <c r="E64740" s="122"/>
    </row>
    <row r="64741" spans="4:5">
      <c r="D64741" s="122"/>
      <c r="E64741" s="122"/>
    </row>
    <row r="64742" spans="4:5">
      <c r="D64742" s="122"/>
      <c r="E64742" s="122"/>
    </row>
    <row r="64743" spans="4:5">
      <c r="D64743" s="122"/>
      <c r="E64743" s="122"/>
    </row>
    <row r="64744" spans="4:5">
      <c r="D64744" s="122"/>
      <c r="E64744" s="122"/>
    </row>
    <row r="64745" spans="4:5">
      <c r="D64745" s="122"/>
      <c r="E64745" s="122"/>
    </row>
    <row r="64746" spans="4:5">
      <c r="D64746" s="122"/>
      <c r="E64746" s="122"/>
    </row>
    <row r="64747" spans="4:5">
      <c r="D64747" s="122"/>
      <c r="E64747" s="122"/>
    </row>
    <row r="64748" spans="4:5">
      <c r="D64748" s="122"/>
      <c r="E64748" s="122"/>
    </row>
    <row r="64749" spans="4:5">
      <c r="D64749" s="122"/>
      <c r="E64749" s="122"/>
    </row>
    <row r="64750" spans="4:5">
      <c r="D64750" s="122"/>
      <c r="E64750" s="122"/>
    </row>
    <row r="64751" spans="4:5">
      <c r="D64751" s="122"/>
      <c r="E64751" s="122"/>
    </row>
    <row r="64752" spans="4:5">
      <c r="D64752" s="122"/>
      <c r="E64752" s="122"/>
    </row>
    <row r="64753" spans="4:5">
      <c r="D64753" s="122"/>
      <c r="E64753" s="122"/>
    </row>
    <row r="64754" spans="4:5">
      <c r="D64754" s="122"/>
      <c r="E64754" s="122"/>
    </row>
    <row r="64755" spans="4:5">
      <c r="D64755" s="122"/>
      <c r="E64755" s="122"/>
    </row>
    <row r="64756" spans="4:5">
      <c r="D64756" s="122"/>
      <c r="E64756" s="122"/>
    </row>
    <row r="64757" spans="4:5">
      <c r="D64757" s="122"/>
      <c r="E64757" s="122"/>
    </row>
    <row r="64758" spans="4:5">
      <c r="D64758" s="122"/>
      <c r="E64758" s="122"/>
    </row>
    <row r="64759" spans="4:5">
      <c r="D64759" s="122"/>
      <c r="E64759" s="122"/>
    </row>
    <row r="64760" spans="4:5">
      <c r="D64760" s="122"/>
      <c r="E64760" s="122"/>
    </row>
    <row r="64761" spans="4:5">
      <c r="D64761" s="122"/>
      <c r="E64761" s="122"/>
    </row>
    <row r="64762" spans="4:5">
      <c r="D64762" s="122"/>
      <c r="E64762" s="122"/>
    </row>
    <row r="64763" spans="4:5">
      <c r="D64763" s="122"/>
      <c r="E64763" s="122"/>
    </row>
    <row r="64764" spans="4:5">
      <c r="D64764" s="122"/>
      <c r="E64764" s="122"/>
    </row>
    <row r="64765" spans="4:5">
      <c r="D64765" s="122"/>
      <c r="E64765" s="122"/>
    </row>
    <row r="64766" spans="4:5">
      <c r="D64766" s="122"/>
      <c r="E64766" s="122"/>
    </row>
    <row r="64767" spans="4:5">
      <c r="D64767" s="122"/>
      <c r="E64767" s="122"/>
    </row>
    <row r="64768" spans="4:5">
      <c r="D64768" s="122"/>
      <c r="E64768" s="122"/>
    </row>
    <row r="64769" spans="4:5">
      <c r="D64769" s="122"/>
      <c r="E64769" s="122"/>
    </row>
    <row r="64770" spans="4:5">
      <c r="D64770" s="122"/>
      <c r="E64770" s="122"/>
    </row>
    <row r="64771" spans="4:5">
      <c r="D64771" s="122"/>
      <c r="E64771" s="122"/>
    </row>
    <row r="64772" spans="4:5">
      <c r="D64772" s="122"/>
      <c r="E64772" s="122"/>
    </row>
    <row r="64773" spans="4:5">
      <c r="D64773" s="122"/>
      <c r="E64773" s="122"/>
    </row>
    <row r="64774" spans="4:5">
      <c r="D64774" s="122"/>
      <c r="E64774" s="122"/>
    </row>
    <row r="64775" spans="4:5">
      <c r="D64775" s="122"/>
      <c r="E64775" s="122"/>
    </row>
    <row r="64776" spans="4:5">
      <c r="D64776" s="122"/>
      <c r="E64776" s="122"/>
    </row>
    <row r="64777" spans="4:5">
      <c r="D64777" s="122"/>
      <c r="E64777" s="122"/>
    </row>
    <row r="64778" spans="4:5">
      <c r="D64778" s="122"/>
      <c r="E64778" s="122"/>
    </row>
    <row r="64779" spans="4:5">
      <c r="D64779" s="122"/>
      <c r="E64779" s="122"/>
    </row>
    <row r="64780" spans="4:5">
      <c r="D64780" s="122"/>
      <c r="E64780" s="122"/>
    </row>
    <row r="64781" spans="4:5">
      <c r="D64781" s="122"/>
      <c r="E64781" s="122"/>
    </row>
    <row r="64782" spans="4:5">
      <c r="D64782" s="122"/>
      <c r="E64782" s="122"/>
    </row>
    <row r="64783" spans="4:5">
      <c r="D64783" s="122"/>
      <c r="E64783" s="122"/>
    </row>
    <row r="64784" spans="4:5">
      <c r="D64784" s="122"/>
      <c r="E64784" s="122"/>
    </row>
    <row r="64785" spans="4:5">
      <c r="D64785" s="122"/>
      <c r="E64785" s="122"/>
    </row>
    <row r="64786" spans="4:5">
      <c r="D64786" s="122"/>
      <c r="E64786" s="122"/>
    </row>
    <row r="64787" spans="4:5">
      <c r="D64787" s="122"/>
      <c r="E64787" s="122"/>
    </row>
    <row r="64788" spans="4:5">
      <c r="D64788" s="122"/>
      <c r="E64788" s="122"/>
    </row>
    <row r="64789" spans="4:5">
      <c r="D64789" s="122"/>
      <c r="E64789" s="122"/>
    </row>
    <row r="64790" spans="4:5">
      <c r="D64790" s="122"/>
      <c r="E64790" s="122"/>
    </row>
    <row r="64791" spans="4:5">
      <c r="D64791" s="122"/>
      <c r="E64791" s="122"/>
    </row>
    <row r="64792" spans="4:5">
      <c r="D64792" s="122"/>
      <c r="E64792" s="122"/>
    </row>
    <row r="64793" spans="4:5">
      <c r="D64793" s="122"/>
      <c r="E64793" s="122"/>
    </row>
    <row r="64794" spans="4:5">
      <c r="D64794" s="122"/>
      <c r="E64794" s="122"/>
    </row>
    <row r="64795" spans="4:5">
      <c r="D64795" s="122"/>
      <c r="E64795" s="122"/>
    </row>
    <row r="64796" spans="4:5">
      <c r="D64796" s="122"/>
      <c r="E64796" s="122"/>
    </row>
    <row r="64797" spans="4:5">
      <c r="D64797" s="122"/>
      <c r="E64797" s="122"/>
    </row>
    <row r="64798" spans="4:5">
      <c r="D64798" s="122"/>
      <c r="E64798" s="122"/>
    </row>
    <row r="64799" spans="4:5">
      <c r="D64799" s="122"/>
      <c r="E64799" s="122"/>
    </row>
    <row r="64800" spans="4:5">
      <c r="D64800" s="122"/>
      <c r="E64800" s="122"/>
    </row>
    <row r="64801" spans="4:5">
      <c r="D64801" s="122"/>
      <c r="E64801" s="122"/>
    </row>
    <row r="64802" spans="4:5">
      <c r="D64802" s="122"/>
      <c r="E64802" s="122"/>
    </row>
    <row r="64803" spans="4:5">
      <c r="D64803" s="122"/>
      <c r="E64803" s="122"/>
    </row>
    <row r="64804" spans="4:5">
      <c r="D64804" s="122"/>
      <c r="E64804" s="122"/>
    </row>
    <row r="64805" spans="4:5">
      <c r="D64805" s="122"/>
      <c r="E64805" s="122"/>
    </row>
    <row r="64806" spans="4:5">
      <c r="D64806" s="122"/>
      <c r="E64806" s="122"/>
    </row>
    <row r="64807" spans="4:5">
      <c r="D64807" s="122"/>
      <c r="E64807" s="122"/>
    </row>
    <row r="64808" spans="4:5">
      <c r="D64808" s="122"/>
      <c r="E64808" s="122"/>
    </row>
    <row r="64809" spans="4:5">
      <c r="D64809" s="122"/>
      <c r="E64809" s="122"/>
    </row>
    <row r="64810" spans="4:5">
      <c r="D64810" s="122"/>
      <c r="E64810" s="122"/>
    </row>
    <row r="64811" spans="4:5">
      <c r="D64811" s="122"/>
      <c r="E64811" s="122"/>
    </row>
    <row r="64812" spans="4:5">
      <c r="D64812" s="122"/>
      <c r="E64812" s="122"/>
    </row>
    <row r="64813" spans="4:5">
      <c r="D64813" s="122"/>
      <c r="E64813" s="122"/>
    </row>
    <row r="64814" spans="4:5">
      <c r="D64814" s="122"/>
      <c r="E64814" s="122"/>
    </row>
    <row r="64815" spans="4:5">
      <c r="D64815" s="122"/>
      <c r="E64815" s="122"/>
    </row>
    <row r="64816" spans="4:5">
      <c r="D64816" s="122"/>
      <c r="E64816" s="122"/>
    </row>
    <row r="64817" spans="4:5">
      <c r="D64817" s="122"/>
      <c r="E64817" s="122"/>
    </row>
    <row r="64818" spans="4:5">
      <c r="D64818" s="122"/>
      <c r="E64818" s="122"/>
    </row>
    <row r="64819" spans="4:5">
      <c r="D64819" s="122"/>
      <c r="E64819" s="122"/>
    </row>
    <row r="64820" spans="4:5">
      <c r="D64820" s="122"/>
      <c r="E64820" s="122"/>
    </row>
    <row r="64821" spans="4:5">
      <c r="D64821" s="122"/>
      <c r="E64821" s="122"/>
    </row>
    <row r="64822" spans="4:5">
      <c r="D64822" s="122"/>
      <c r="E64822" s="122"/>
    </row>
    <row r="64823" spans="4:5">
      <c r="D64823" s="122"/>
      <c r="E64823" s="122"/>
    </row>
    <row r="64824" spans="4:5">
      <c r="D64824" s="122"/>
      <c r="E64824" s="122"/>
    </row>
    <row r="64825" spans="4:5">
      <c r="D64825" s="122"/>
      <c r="E64825" s="122"/>
    </row>
    <row r="64826" spans="4:5">
      <c r="D64826" s="122"/>
      <c r="E64826" s="122"/>
    </row>
    <row r="64827" spans="4:5">
      <c r="D64827" s="122"/>
      <c r="E64827" s="122"/>
    </row>
    <row r="64828" spans="4:5">
      <c r="D64828" s="122"/>
      <c r="E64828" s="122"/>
    </row>
    <row r="64829" spans="4:5">
      <c r="D64829" s="122"/>
      <c r="E64829" s="122"/>
    </row>
    <row r="64830" spans="4:5">
      <c r="D64830" s="122"/>
      <c r="E64830" s="122"/>
    </row>
    <row r="64831" spans="4:5">
      <c r="D64831" s="122"/>
      <c r="E64831" s="122"/>
    </row>
    <row r="64832" spans="4:5">
      <c r="D64832" s="122"/>
      <c r="E64832" s="122"/>
    </row>
    <row r="64833" spans="4:5">
      <c r="D64833" s="122"/>
      <c r="E64833" s="122"/>
    </row>
    <row r="64834" spans="4:5">
      <c r="D64834" s="122"/>
      <c r="E64834" s="122"/>
    </row>
    <row r="64835" spans="4:5">
      <c r="D64835" s="122"/>
      <c r="E64835" s="122"/>
    </row>
    <row r="64836" spans="4:5">
      <c r="D64836" s="122"/>
      <c r="E64836" s="122"/>
    </row>
    <row r="64837" spans="4:5">
      <c r="D64837" s="122"/>
      <c r="E64837" s="122"/>
    </row>
    <row r="64838" spans="4:5">
      <c r="D64838" s="122"/>
      <c r="E64838" s="122"/>
    </row>
    <row r="64839" spans="4:5">
      <c r="D64839" s="122"/>
      <c r="E64839" s="122"/>
    </row>
    <row r="64840" spans="4:5">
      <c r="D64840" s="122"/>
      <c r="E64840" s="122"/>
    </row>
    <row r="64841" spans="4:5">
      <c r="D64841" s="122"/>
      <c r="E64841" s="122"/>
    </row>
    <row r="64842" spans="4:5">
      <c r="D64842" s="122"/>
      <c r="E64842" s="122"/>
    </row>
    <row r="64843" spans="4:5">
      <c r="D64843" s="122"/>
      <c r="E64843" s="122"/>
    </row>
    <row r="64844" spans="4:5">
      <c r="D64844" s="122"/>
      <c r="E64844" s="122"/>
    </row>
    <row r="64845" spans="4:5">
      <c r="D64845" s="122"/>
      <c r="E64845" s="122"/>
    </row>
    <row r="64846" spans="4:5">
      <c r="D64846" s="122"/>
      <c r="E64846" s="122"/>
    </row>
    <row r="64847" spans="4:5">
      <c r="D64847" s="122"/>
      <c r="E64847" s="122"/>
    </row>
    <row r="64848" spans="4:5">
      <c r="D64848" s="122"/>
      <c r="E64848" s="122"/>
    </row>
    <row r="64849" spans="4:5">
      <c r="D64849" s="122"/>
      <c r="E64849" s="122"/>
    </row>
    <row r="64850" spans="4:5">
      <c r="D64850" s="122"/>
      <c r="E64850" s="122"/>
    </row>
    <row r="64851" spans="4:5">
      <c r="D64851" s="122"/>
      <c r="E64851" s="122"/>
    </row>
    <row r="64852" spans="4:5">
      <c r="D64852" s="122"/>
      <c r="E64852" s="122"/>
    </row>
    <row r="64853" spans="4:5">
      <c r="D64853" s="122"/>
      <c r="E64853" s="122"/>
    </row>
    <row r="64854" spans="4:5">
      <c r="D64854" s="122"/>
      <c r="E64854" s="122"/>
    </row>
    <row r="64855" spans="4:5">
      <c r="D64855" s="122"/>
      <c r="E64855" s="122"/>
    </row>
    <row r="64856" spans="4:5">
      <c r="D64856" s="122"/>
      <c r="E64856" s="122"/>
    </row>
    <row r="64857" spans="4:5">
      <c r="D64857" s="122"/>
      <c r="E64857" s="122"/>
    </row>
    <row r="64858" spans="4:5">
      <c r="D64858" s="122"/>
      <c r="E64858" s="122"/>
    </row>
    <row r="64859" spans="4:5">
      <c r="D64859" s="122"/>
      <c r="E64859" s="122"/>
    </row>
    <row r="64860" spans="4:5">
      <c r="D64860" s="122"/>
      <c r="E64860" s="122"/>
    </row>
    <row r="64861" spans="4:5">
      <c r="D64861" s="122"/>
      <c r="E64861" s="122"/>
    </row>
    <row r="64862" spans="4:5">
      <c r="D64862" s="122"/>
      <c r="E64862" s="122"/>
    </row>
    <row r="64863" spans="4:5">
      <c r="D64863" s="122"/>
      <c r="E64863" s="122"/>
    </row>
    <row r="64864" spans="4:5">
      <c r="D64864" s="122"/>
      <c r="E64864" s="122"/>
    </row>
    <row r="64865" spans="4:5">
      <c r="D64865" s="122"/>
      <c r="E64865" s="122"/>
    </row>
    <row r="64866" spans="4:5">
      <c r="D64866" s="122"/>
      <c r="E64866" s="122"/>
    </row>
    <row r="64867" spans="4:5">
      <c r="D64867" s="122"/>
      <c r="E64867" s="122"/>
    </row>
    <row r="64868" spans="4:5">
      <c r="D64868" s="122"/>
      <c r="E64868" s="122"/>
    </row>
    <row r="64869" spans="4:5">
      <c r="D64869" s="122"/>
      <c r="E64869" s="122"/>
    </row>
    <row r="64870" spans="4:5">
      <c r="D64870" s="122"/>
      <c r="E64870" s="122"/>
    </row>
    <row r="64871" spans="4:5">
      <c r="D64871" s="122"/>
      <c r="E64871" s="122"/>
    </row>
    <row r="64872" spans="4:5">
      <c r="D64872" s="122"/>
      <c r="E64872" s="122"/>
    </row>
    <row r="64873" spans="4:5">
      <c r="D64873" s="122"/>
      <c r="E64873" s="122"/>
    </row>
    <row r="64874" spans="4:5">
      <c r="D64874" s="122"/>
      <c r="E64874" s="122"/>
    </row>
    <row r="64875" spans="4:5">
      <c r="D64875" s="122"/>
      <c r="E64875" s="122"/>
    </row>
    <row r="64876" spans="4:5">
      <c r="D64876" s="122"/>
      <c r="E64876" s="122"/>
    </row>
    <row r="64877" spans="4:5">
      <c r="D64877" s="122"/>
      <c r="E64877" s="122"/>
    </row>
    <row r="64878" spans="4:5">
      <c r="D64878" s="122"/>
      <c r="E64878" s="122"/>
    </row>
    <row r="64879" spans="4:5">
      <c r="D64879" s="122"/>
      <c r="E64879" s="122"/>
    </row>
    <row r="64880" spans="4:5">
      <c r="D64880" s="122"/>
      <c r="E64880" s="122"/>
    </row>
    <row r="64881" spans="4:5">
      <c r="D64881" s="122"/>
      <c r="E64881" s="122"/>
    </row>
    <row r="64882" spans="4:5">
      <c r="D64882" s="122"/>
      <c r="E64882" s="122"/>
    </row>
    <row r="64883" spans="4:5">
      <c r="D64883" s="122"/>
      <c r="E64883" s="122"/>
    </row>
    <row r="64884" spans="4:5">
      <c r="D64884" s="122"/>
      <c r="E64884" s="122"/>
    </row>
    <row r="64885" spans="4:5">
      <c r="D64885" s="122"/>
      <c r="E64885" s="122"/>
    </row>
    <row r="64886" spans="4:5">
      <c r="D64886" s="122"/>
      <c r="E64886" s="122"/>
    </row>
    <row r="64887" spans="4:5">
      <c r="D64887" s="122"/>
      <c r="E64887" s="122"/>
    </row>
    <row r="64888" spans="4:5">
      <c r="D64888" s="122"/>
      <c r="E64888" s="122"/>
    </row>
    <row r="64889" spans="4:5">
      <c r="D64889" s="122"/>
      <c r="E64889" s="122"/>
    </row>
    <row r="64890" spans="4:5">
      <c r="D64890" s="122"/>
      <c r="E64890" s="122"/>
    </row>
    <row r="64891" spans="4:5">
      <c r="D64891" s="122"/>
      <c r="E64891" s="122"/>
    </row>
    <row r="64892" spans="4:5">
      <c r="D64892" s="122"/>
      <c r="E64892" s="122"/>
    </row>
    <row r="64893" spans="4:5">
      <c r="D64893" s="122"/>
      <c r="E64893" s="122"/>
    </row>
    <row r="64894" spans="4:5">
      <c r="D64894" s="122"/>
      <c r="E64894" s="122"/>
    </row>
    <row r="64895" spans="4:5">
      <c r="D64895" s="122"/>
      <c r="E64895" s="122"/>
    </row>
    <row r="64896" spans="4:5">
      <c r="D64896" s="122"/>
      <c r="E64896" s="122"/>
    </row>
    <row r="64897" spans="4:5">
      <c r="D64897" s="122"/>
      <c r="E64897" s="122"/>
    </row>
    <row r="64898" spans="4:5">
      <c r="D64898" s="122"/>
      <c r="E64898" s="122"/>
    </row>
    <row r="64899" spans="4:5">
      <c r="D64899" s="122"/>
      <c r="E64899" s="122"/>
    </row>
    <row r="64900" spans="4:5">
      <c r="D64900" s="122"/>
      <c r="E64900" s="122"/>
    </row>
    <row r="64901" spans="4:5">
      <c r="D64901" s="122"/>
      <c r="E64901" s="122"/>
    </row>
    <row r="64902" spans="4:5">
      <c r="D64902" s="122"/>
      <c r="E64902" s="122"/>
    </row>
    <row r="64903" spans="4:5">
      <c r="D64903" s="122"/>
      <c r="E64903" s="122"/>
    </row>
    <row r="64904" spans="4:5">
      <c r="D64904" s="122"/>
      <c r="E64904" s="122"/>
    </row>
    <row r="64905" spans="4:5">
      <c r="D64905" s="122"/>
      <c r="E64905" s="122"/>
    </row>
    <row r="64906" spans="4:5">
      <c r="D64906" s="122"/>
      <c r="E64906" s="122"/>
    </row>
    <row r="64907" spans="4:5">
      <c r="D64907" s="122"/>
      <c r="E64907" s="122"/>
    </row>
    <row r="64908" spans="4:5">
      <c r="D64908" s="122"/>
      <c r="E64908" s="122"/>
    </row>
    <row r="64909" spans="4:5">
      <c r="D64909" s="122"/>
      <c r="E64909" s="122"/>
    </row>
    <row r="64910" spans="4:5">
      <c r="D64910" s="122"/>
      <c r="E64910" s="122"/>
    </row>
    <row r="64911" spans="4:5">
      <c r="D64911" s="122"/>
      <c r="E64911" s="122"/>
    </row>
    <row r="64912" spans="4:5">
      <c r="D64912" s="122"/>
      <c r="E64912" s="122"/>
    </row>
    <row r="64913" spans="4:5">
      <c r="D64913" s="122"/>
      <c r="E64913" s="122"/>
    </row>
    <row r="64914" spans="4:5">
      <c r="D64914" s="122"/>
      <c r="E64914" s="122"/>
    </row>
    <row r="64915" spans="4:5">
      <c r="D64915" s="122"/>
      <c r="E64915" s="122"/>
    </row>
    <row r="64916" spans="4:5">
      <c r="D64916" s="122"/>
      <c r="E64916" s="122"/>
    </row>
    <row r="64917" spans="4:5">
      <c r="D64917" s="122"/>
      <c r="E64917" s="122"/>
    </row>
    <row r="64918" spans="4:5">
      <c r="D64918" s="122"/>
      <c r="E64918" s="122"/>
    </row>
    <row r="64919" spans="4:5">
      <c r="D64919" s="122"/>
      <c r="E64919" s="122"/>
    </row>
    <row r="64920" spans="4:5">
      <c r="D64920" s="122"/>
      <c r="E64920" s="122"/>
    </row>
    <row r="64921" spans="4:5">
      <c r="D64921" s="122"/>
      <c r="E64921" s="122"/>
    </row>
    <row r="64922" spans="4:5">
      <c r="D64922" s="122"/>
      <c r="E64922" s="122"/>
    </row>
    <row r="64923" spans="4:5">
      <c r="D64923" s="122"/>
      <c r="E64923" s="122"/>
    </row>
    <row r="64924" spans="4:5">
      <c r="D64924" s="122"/>
      <c r="E64924" s="122"/>
    </row>
    <row r="64925" spans="4:5">
      <c r="D64925" s="122"/>
      <c r="E64925" s="122"/>
    </row>
    <row r="64926" spans="4:5">
      <c r="D64926" s="122"/>
      <c r="E64926" s="122"/>
    </row>
    <row r="64927" spans="4:5">
      <c r="D64927" s="122"/>
      <c r="E64927" s="122"/>
    </row>
    <row r="64928" spans="4:5">
      <c r="D64928" s="122"/>
      <c r="E64928" s="122"/>
    </row>
    <row r="64929" spans="4:5">
      <c r="D64929" s="122"/>
      <c r="E64929" s="122"/>
    </row>
    <row r="64930" spans="4:5">
      <c r="D64930" s="122"/>
      <c r="E64930" s="122"/>
    </row>
    <row r="64931" spans="4:5">
      <c r="D64931" s="122"/>
      <c r="E64931" s="122"/>
    </row>
    <row r="64932" spans="4:5">
      <c r="D64932" s="122"/>
      <c r="E64932" s="122"/>
    </row>
    <row r="64933" spans="4:5">
      <c r="D64933" s="122"/>
      <c r="E64933" s="122"/>
    </row>
    <row r="64934" spans="4:5">
      <c r="D64934" s="122"/>
      <c r="E64934" s="122"/>
    </row>
    <row r="64935" spans="4:5">
      <c r="D64935" s="122"/>
      <c r="E64935" s="122"/>
    </row>
    <row r="64936" spans="4:5">
      <c r="D64936" s="122"/>
      <c r="E64936" s="122"/>
    </row>
    <row r="64937" spans="4:5">
      <c r="D64937" s="122"/>
      <c r="E64937" s="122"/>
    </row>
    <row r="64938" spans="4:5">
      <c r="D64938" s="122"/>
      <c r="E64938" s="122"/>
    </row>
    <row r="64939" spans="4:5">
      <c r="D64939" s="122"/>
      <c r="E64939" s="122"/>
    </row>
    <row r="64940" spans="4:5">
      <c r="D64940" s="122"/>
      <c r="E64940" s="122"/>
    </row>
    <row r="64941" spans="4:5">
      <c r="D64941" s="122"/>
      <c r="E64941" s="122"/>
    </row>
    <row r="64942" spans="4:5">
      <c r="D64942" s="122"/>
      <c r="E64942" s="122"/>
    </row>
    <row r="64943" spans="4:5">
      <c r="D64943" s="122"/>
      <c r="E64943" s="122"/>
    </row>
    <row r="64944" spans="4:5">
      <c r="D64944" s="122"/>
      <c r="E64944" s="122"/>
    </row>
    <row r="64945" spans="4:5">
      <c r="D64945" s="122"/>
      <c r="E64945" s="122"/>
    </row>
    <row r="64946" spans="4:5">
      <c r="D64946" s="122"/>
      <c r="E64946" s="122"/>
    </row>
    <row r="64947" spans="4:5">
      <c r="D64947" s="122"/>
      <c r="E64947" s="122"/>
    </row>
    <row r="64948" spans="4:5">
      <c r="D64948" s="122"/>
      <c r="E64948" s="122"/>
    </row>
    <row r="64949" spans="4:5">
      <c r="D64949" s="122"/>
      <c r="E64949" s="122"/>
    </row>
    <row r="64950" spans="4:5">
      <c r="D64950" s="122"/>
      <c r="E64950" s="122"/>
    </row>
    <row r="64951" spans="4:5">
      <c r="D64951" s="122"/>
      <c r="E64951" s="122"/>
    </row>
    <row r="64952" spans="4:5">
      <c r="D64952" s="122"/>
      <c r="E64952" s="122"/>
    </row>
    <row r="64953" spans="4:5">
      <c r="D64953" s="122"/>
      <c r="E64953" s="122"/>
    </row>
    <row r="64954" spans="4:5">
      <c r="D64954" s="122"/>
      <c r="E64954" s="122"/>
    </row>
    <row r="64955" spans="4:5">
      <c r="D64955" s="122"/>
      <c r="E64955" s="122"/>
    </row>
    <row r="64956" spans="4:5">
      <c r="D64956" s="122"/>
      <c r="E64956" s="122"/>
    </row>
    <row r="64957" spans="4:5">
      <c r="D64957" s="122"/>
      <c r="E64957" s="122"/>
    </row>
    <row r="64958" spans="4:5">
      <c r="D64958" s="122"/>
      <c r="E64958" s="122"/>
    </row>
    <row r="64959" spans="4:5">
      <c r="D64959" s="122"/>
      <c r="E64959" s="122"/>
    </row>
    <row r="64960" spans="4:5">
      <c r="D64960" s="122"/>
      <c r="E64960" s="122"/>
    </row>
    <row r="64961" spans="4:5">
      <c r="D64961" s="122"/>
      <c r="E64961" s="122"/>
    </row>
    <row r="64962" spans="4:5">
      <c r="D64962" s="122"/>
      <c r="E64962" s="122"/>
    </row>
    <row r="64963" spans="4:5">
      <c r="D64963" s="122"/>
      <c r="E64963" s="122"/>
    </row>
    <row r="64964" spans="4:5">
      <c r="D64964" s="122"/>
      <c r="E64964" s="122"/>
    </row>
    <row r="64965" spans="4:5">
      <c r="D64965" s="122"/>
      <c r="E64965" s="122"/>
    </row>
    <row r="64966" spans="4:5">
      <c r="D64966" s="122"/>
      <c r="E64966" s="122"/>
    </row>
    <row r="64967" spans="4:5">
      <c r="D64967" s="122"/>
      <c r="E64967" s="122"/>
    </row>
    <row r="64968" spans="4:5">
      <c r="D64968" s="122"/>
      <c r="E64968" s="122"/>
    </row>
    <row r="64969" spans="4:5">
      <c r="D64969" s="122"/>
      <c r="E64969" s="122"/>
    </row>
    <row r="64970" spans="4:5">
      <c r="D64970" s="122"/>
      <c r="E64970" s="122"/>
    </row>
    <row r="64971" spans="4:5">
      <c r="D64971" s="122"/>
      <c r="E64971" s="122"/>
    </row>
    <row r="64972" spans="4:5">
      <c r="D64972" s="122"/>
      <c r="E64972" s="122"/>
    </row>
    <row r="64973" spans="4:5">
      <c r="D64973" s="122"/>
      <c r="E64973" s="122"/>
    </row>
    <row r="64974" spans="4:5">
      <c r="D64974" s="122"/>
      <c r="E64974" s="122"/>
    </row>
    <row r="64975" spans="4:5">
      <c r="D64975" s="122"/>
      <c r="E64975" s="122"/>
    </row>
    <row r="64976" spans="4:5">
      <c r="D64976" s="122"/>
      <c r="E64976" s="122"/>
    </row>
    <row r="64977" spans="4:5">
      <c r="D64977" s="122"/>
      <c r="E64977" s="122"/>
    </row>
    <row r="64978" spans="4:5">
      <c r="D64978" s="122"/>
      <c r="E64978" s="122"/>
    </row>
    <row r="64979" spans="4:5">
      <c r="D64979" s="122"/>
      <c r="E64979" s="122"/>
    </row>
    <row r="64980" spans="4:5">
      <c r="D64980" s="122"/>
      <c r="E64980" s="122"/>
    </row>
    <row r="64981" spans="4:5">
      <c r="D64981" s="122"/>
      <c r="E64981" s="122"/>
    </row>
    <row r="64982" spans="4:5">
      <c r="D64982" s="122"/>
      <c r="E64982" s="122"/>
    </row>
    <row r="64983" spans="4:5">
      <c r="D64983" s="122"/>
      <c r="E64983" s="122"/>
    </row>
    <row r="64984" spans="4:5">
      <c r="D64984" s="122"/>
      <c r="E64984" s="122"/>
    </row>
    <row r="64985" spans="4:5">
      <c r="D64985" s="122"/>
      <c r="E64985" s="122"/>
    </row>
    <row r="64986" spans="4:5">
      <c r="D64986" s="122"/>
      <c r="E64986" s="122"/>
    </row>
    <row r="64987" spans="4:5">
      <c r="D64987" s="122"/>
      <c r="E64987" s="122"/>
    </row>
    <row r="64988" spans="4:5">
      <c r="D64988" s="122"/>
      <c r="E64988" s="122"/>
    </row>
    <row r="64989" spans="4:5">
      <c r="D64989" s="122"/>
      <c r="E64989" s="122"/>
    </row>
    <row r="64990" spans="4:5">
      <c r="D64990" s="122"/>
      <c r="E64990" s="122"/>
    </row>
    <row r="64991" spans="4:5">
      <c r="D64991" s="122"/>
      <c r="E64991" s="122"/>
    </row>
    <row r="64992" spans="4:5">
      <c r="D64992" s="122"/>
      <c r="E64992" s="122"/>
    </row>
    <row r="64993" spans="4:5">
      <c r="D64993" s="122"/>
      <c r="E64993" s="122"/>
    </row>
    <row r="64994" spans="4:5">
      <c r="D64994" s="122"/>
      <c r="E64994" s="122"/>
    </row>
    <row r="64995" spans="4:5">
      <c r="D64995" s="122"/>
      <c r="E64995" s="122"/>
    </row>
    <row r="64996" spans="4:5">
      <c r="D64996" s="122"/>
      <c r="E64996" s="122"/>
    </row>
    <row r="64997" spans="4:5">
      <c r="D64997" s="122"/>
      <c r="E64997" s="122"/>
    </row>
    <row r="64998" spans="4:5">
      <c r="D64998" s="122"/>
      <c r="E64998" s="122"/>
    </row>
    <row r="64999" spans="4:5">
      <c r="D64999" s="122"/>
      <c r="E64999" s="122"/>
    </row>
    <row r="65000" spans="4:5">
      <c r="D65000" s="122"/>
      <c r="E65000" s="122"/>
    </row>
    <row r="65001" spans="4:5">
      <c r="D65001" s="122"/>
      <c r="E65001" s="122"/>
    </row>
    <row r="65002" spans="4:5">
      <c r="D65002" s="122"/>
      <c r="E65002" s="122"/>
    </row>
    <row r="65003" spans="4:5">
      <c r="D65003" s="122"/>
      <c r="E65003" s="122"/>
    </row>
    <row r="65004" spans="4:5">
      <c r="D65004" s="122"/>
      <c r="E65004" s="122"/>
    </row>
    <row r="65005" spans="4:5">
      <c r="D65005" s="122"/>
      <c r="E65005" s="122"/>
    </row>
    <row r="65006" spans="4:5">
      <c r="D65006" s="122"/>
      <c r="E65006" s="122"/>
    </row>
    <row r="65007" spans="4:5">
      <c r="D65007" s="122"/>
      <c r="E65007" s="122"/>
    </row>
    <row r="65008" spans="4:5">
      <c r="D65008" s="122"/>
      <c r="E65008" s="122"/>
    </row>
    <row r="65009" spans="4:5">
      <c r="D65009" s="122"/>
      <c r="E65009" s="122"/>
    </row>
    <row r="65010" spans="4:5">
      <c r="D65010" s="122"/>
      <c r="E65010" s="122"/>
    </row>
    <row r="65011" spans="4:5">
      <c r="D65011" s="122"/>
      <c r="E65011" s="122"/>
    </row>
    <row r="65012" spans="4:5">
      <c r="D65012" s="122"/>
      <c r="E65012" s="122"/>
    </row>
    <row r="65013" spans="4:5">
      <c r="D65013" s="122"/>
      <c r="E65013" s="122"/>
    </row>
    <row r="65014" spans="4:5">
      <c r="D65014" s="122"/>
      <c r="E65014" s="122"/>
    </row>
    <row r="65015" spans="4:5">
      <c r="D65015" s="122"/>
      <c r="E65015" s="122"/>
    </row>
    <row r="65016" spans="4:5">
      <c r="D65016" s="122"/>
      <c r="E65016" s="122"/>
    </row>
    <row r="65017" spans="4:5">
      <c r="D65017" s="122"/>
      <c r="E65017" s="122"/>
    </row>
    <row r="65018" spans="4:5">
      <c r="D65018" s="122"/>
      <c r="E65018" s="122"/>
    </row>
    <row r="65019" spans="4:5">
      <c r="D65019" s="122"/>
      <c r="E65019" s="122"/>
    </row>
    <row r="65020" spans="4:5">
      <c r="D65020" s="122"/>
      <c r="E65020" s="122"/>
    </row>
    <row r="65021" spans="4:5">
      <c r="D65021" s="122"/>
      <c r="E65021" s="122"/>
    </row>
    <row r="65022" spans="4:5">
      <c r="D65022" s="122"/>
      <c r="E65022" s="122"/>
    </row>
    <row r="65023" spans="4:5">
      <c r="D65023" s="122"/>
      <c r="E65023" s="122"/>
    </row>
    <row r="65024" spans="4:5">
      <c r="D65024" s="122"/>
      <c r="E65024" s="122"/>
    </row>
    <row r="65025" spans="4:5">
      <c r="D65025" s="122"/>
      <c r="E65025" s="122"/>
    </row>
    <row r="65026" spans="4:5">
      <c r="D65026" s="122"/>
      <c r="E65026" s="122"/>
    </row>
    <row r="65027" spans="4:5">
      <c r="D65027" s="122"/>
      <c r="E65027" s="122"/>
    </row>
    <row r="65028" spans="4:5">
      <c r="D65028" s="122"/>
      <c r="E65028" s="122"/>
    </row>
    <row r="65029" spans="4:5">
      <c r="D65029" s="122"/>
      <c r="E65029" s="122"/>
    </row>
    <row r="65030" spans="4:5">
      <c r="D65030" s="122"/>
      <c r="E65030" s="122"/>
    </row>
    <row r="65031" spans="4:5">
      <c r="D65031" s="122"/>
      <c r="E65031" s="122"/>
    </row>
    <row r="65032" spans="4:5">
      <c r="D65032" s="122"/>
      <c r="E65032" s="122"/>
    </row>
    <row r="65033" spans="4:5">
      <c r="D65033" s="122"/>
      <c r="E65033" s="122"/>
    </row>
    <row r="65034" spans="4:5">
      <c r="D65034" s="122"/>
      <c r="E65034" s="122"/>
    </row>
    <row r="65035" spans="4:5">
      <c r="D65035" s="122"/>
      <c r="E65035" s="122"/>
    </row>
    <row r="65036" spans="4:5">
      <c r="D65036" s="122"/>
      <c r="E65036" s="122"/>
    </row>
    <row r="65037" spans="4:5">
      <c r="D65037" s="122"/>
      <c r="E65037" s="122"/>
    </row>
    <row r="65038" spans="4:5">
      <c r="D65038" s="122"/>
      <c r="E65038" s="122"/>
    </row>
    <row r="65039" spans="4:5">
      <c r="D65039" s="122"/>
      <c r="E65039" s="122"/>
    </row>
    <row r="65040" spans="4:5">
      <c r="D65040" s="122"/>
      <c r="E65040" s="122"/>
    </row>
    <row r="65041" spans="4:5">
      <c r="D65041" s="122"/>
      <c r="E65041" s="122"/>
    </row>
    <row r="65042" spans="4:5">
      <c r="D65042" s="122"/>
      <c r="E65042" s="122"/>
    </row>
    <row r="65043" spans="4:5">
      <c r="D65043" s="122"/>
      <c r="E65043" s="122"/>
    </row>
    <row r="65044" spans="4:5">
      <c r="D65044" s="122"/>
      <c r="E65044" s="122"/>
    </row>
    <row r="65045" spans="4:5">
      <c r="D65045" s="122"/>
      <c r="E65045" s="122"/>
    </row>
    <row r="65046" spans="4:5">
      <c r="D65046" s="122"/>
      <c r="E65046" s="122"/>
    </row>
    <row r="65047" spans="4:5">
      <c r="D65047" s="122"/>
      <c r="E65047" s="122"/>
    </row>
    <row r="65048" spans="4:5">
      <c r="D65048" s="122"/>
      <c r="E65048" s="122"/>
    </row>
    <row r="65049" spans="4:5">
      <c r="D65049" s="122"/>
      <c r="E65049" s="122"/>
    </row>
    <row r="65050" spans="4:5">
      <c r="D65050" s="122"/>
      <c r="E65050" s="122"/>
    </row>
    <row r="65051" spans="4:5">
      <c r="D65051" s="122"/>
      <c r="E65051" s="122"/>
    </row>
    <row r="65052" spans="4:5">
      <c r="D65052" s="122"/>
      <c r="E65052" s="122"/>
    </row>
    <row r="65053" spans="4:5">
      <c r="D65053" s="122"/>
      <c r="E65053" s="122"/>
    </row>
    <row r="65054" spans="4:5">
      <c r="D65054" s="122"/>
      <c r="E65054" s="122"/>
    </row>
    <row r="65055" spans="4:5">
      <c r="D65055" s="122"/>
      <c r="E65055" s="122"/>
    </row>
    <row r="65056" spans="4:5">
      <c r="D65056" s="122"/>
      <c r="E65056" s="122"/>
    </row>
    <row r="65057" spans="4:5">
      <c r="D65057" s="122"/>
      <c r="E65057" s="122"/>
    </row>
    <row r="65058" spans="4:5">
      <c r="D65058" s="122"/>
      <c r="E65058" s="122"/>
    </row>
    <row r="65059" spans="4:5">
      <c r="D65059" s="122"/>
      <c r="E65059" s="122"/>
    </row>
    <row r="65060" spans="4:5">
      <c r="D65060" s="122"/>
      <c r="E65060" s="122"/>
    </row>
    <row r="65061" spans="4:5">
      <c r="D65061" s="122"/>
      <c r="E65061" s="122"/>
    </row>
    <row r="65062" spans="4:5">
      <c r="D65062" s="122"/>
      <c r="E65062" s="122"/>
    </row>
    <row r="65063" spans="4:5">
      <c r="D65063" s="122"/>
      <c r="E65063" s="122"/>
    </row>
    <row r="65064" spans="4:5">
      <c r="D65064" s="122"/>
      <c r="E65064" s="122"/>
    </row>
    <row r="65065" spans="4:5">
      <c r="D65065" s="122"/>
      <c r="E65065" s="122"/>
    </row>
    <row r="65066" spans="4:5">
      <c r="D65066" s="122"/>
      <c r="E65066" s="122"/>
    </row>
    <row r="65067" spans="4:5">
      <c r="D65067" s="122"/>
      <c r="E65067" s="122"/>
    </row>
    <row r="65068" spans="4:5">
      <c r="D65068" s="122"/>
      <c r="E65068" s="122"/>
    </row>
    <row r="65069" spans="4:5">
      <c r="D65069" s="122"/>
      <c r="E65069" s="122"/>
    </row>
    <row r="65070" spans="4:5">
      <c r="D65070" s="122"/>
      <c r="E65070" s="122"/>
    </row>
    <row r="65071" spans="4:5">
      <c r="D65071" s="122"/>
      <c r="E65071" s="122"/>
    </row>
    <row r="65072" spans="4:5">
      <c r="D65072" s="122"/>
      <c r="E65072" s="122"/>
    </row>
    <row r="65073" spans="4:5">
      <c r="D65073" s="122"/>
      <c r="E65073" s="122"/>
    </row>
    <row r="65074" spans="4:5">
      <c r="D65074" s="122"/>
      <c r="E65074" s="122"/>
    </row>
    <row r="65075" spans="4:5">
      <c r="D65075" s="122"/>
      <c r="E65075" s="122"/>
    </row>
    <row r="65076" spans="4:5">
      <c r="D65076" s="122"/>
      <c r="E65076" s="122"/>
    </row>
    <row r="65077" spans="4:5">
      <c r="D65077" s="122"/>
      <c r="E65077" s="122"/>
    </row>
    <row r="65078" spans="4:5">
      <c r="D65078" s="122"/>
      <c r="E65078" s="122"/>
    </row>
    <row r="65079" spans="4:5">
      <c r="D65079" s="122"/>
      <c r="E65079" s="122"/>
    </row>
    <row r="65080" spans="4:5">
      <c r="D65080" s="122"/>
      <c r="E65080" s="122"/>
    </row>
    <row r="65081" spans="4:5">
      <c r="D65081" s="122"/>
      <c r="E65081" s="122"/>
    </row>
    <row r="65082" spans="4:5">
      <c r="D65082" s="122"/>
      <c r="E65082" s="122"/>
    </row>
    <row r="65083" spans="4:5">
      <c r="D65083" s="122"/>
      <c r="E65083" s="122"/>
    </row>
    <row r="65084" spans="4:5">
      <c r="D65084" s="122"/>
      <c r="E65084" s="122"/>
    </row>
    <row r="65085" spans="4:5">
      <c r="D65085" s="122"/>
      <c r="E65085" s="122"/>
    </row>
    <row r="65086" spans="4:5">
      <c r="D65086" s="122"/>
      <c r="E65086" s="122"/>
    </row>
    <row r="65087" spans="4:5">
      <c r="D65087" s="122"/>
      <c r="E65087" s="122"/>
    </row>
    <row r="65088" spans="4:5">
      <c r="D65088" s="122"/>
      <c r="E65088" s="122"/>
    </row>
    <row r="65089" spans="4:5">
      <c r="D65089" s="122"/>
      <c r="E65089" s="122"/>
    </row>
    <row r="65090" spans="4:5">
      <c r="D65090" s="122"/>
      <c r="E65090" s="122"/>
    </row>
    <row r="65091" spans="4:5">
      <c r="D65091" s="122"/>
      <c r="E65091" s="122"/>
    </row>
    <row r="65092" spans="4:5">
      <c r="D65092" s="122"/>
      <c r="E65092" s="122"/>
    </row>
    <row r="65093" spans="4:5">
      <c r="D65093" s="122"/>
      <c r="E65093" s="122"/>
    </row>
    <row r="65094" spans="4:5">
      <c r="D65094" s="122"/>
      <c r="E65094" s="122"/>
    </row>
    <row r="65095" spans="4:5">
      <c r="D65095" s="122"/>
      <c r="E65095" s="122"/>
    </row>
    <row r="65096" spans="4:5">
      <c r="D65096" s="122"/>
      <c r="E65096" s="122"/>
    </row>
    <row r="65097" spans="4:5">
      <c r="D65097" s="122"/>
      <c r="E65097" s="122"/>
    </row>
    <row r="65098" spans="4:5">
      <c r="D65098" s="122"/>
      <c r="E65098" s="122"/>
    </row>
    <row r="65099" spans="4:5">
      <c r="D65099" s="122"/>
      <c r="E65099" s="122"/>
    </row>
    <row r="65100" spans="4:5">
      <c r="D65100" s="122"/>
      <c r="E65100" s="122"/>
    </row>
    <row r="65101" spans="4:5">
      <c r="D65101" s="122"/>
      <c r="E65101" s="122"/>
    </row>
    <row r="65102" spans="4:5">
      <c r="D65102" s="122"/>
      <c r="E65102" s="122"/>
    </row>
    <row r="65103" spans="4:5">
      <c r="D65103" s="122"/>
      <c r="E65103" s="122"/>
    </row>
    <row r="65104" spans="4:5">
      <c r="D65104" s="122"/>
      <c r="E65104" s="122"/>
    </row>
    <row r="65105" spans="4:5">
      <c r="D65105" s="122"/>
      <c r="E65105" s="122"/>
    </row>
    <row r="65106" spans="4:5">
      <c r="D65106" s="122"/>
      <c r="E65106" s="122"/>
    </row>
    <row r="65107" spans="4:5">
      <c r="D65107" s="122"/>
      <c r="E65107" s="122"/>
    </row>
    <row r="65108" spans="4:5">
      <c r="D65108" s="122"/>
      <c r="E65108" s="122"/>
    </row>
    <row r="65109" spans="4:5">
      <c r="D65109" s="122"/>
      <c r="E65109" s="122"/>
    </row>
    <row r="65110" spans="4:5">
      <c r="D65110" s="122"/>
      <c r="E65110" s="122"/>
    </row>
    <row r="65111" spans="4:5">
      <c r="D65111" s="122"/>
      <c r="E65111" s="122"/>
    </row>
    <row r="65112" spans="4:5">
      <c r="D65112" s="122"/>
      <c r="E65112" s="122"/>
    </row>
    <row r="65113" spans="4:5">
      <c r="D65113" s="122"/>
      <c r="E65113" s="122"/>
    </row>
    <row r="65114" spans="4:5">
      <c r="D65114" s="122"/>
      <c r="E65114" s="122"/>
    </row>
    <row r="65115" spans="4:5">
      <c r="D65115" s="122"/>
      <c r="E65115" s="122"/>
    </row>
    <row r="65116" spans="4:5">
      <c r="D65116" s="122"/>
      <c r="E65116" s="122"/>
    </row>
    <row r="65117" spans="4:5">
      <c r="D65117" s="122"/>
      <c r="E65117" s="122"/>
    </row>
    <row r="65118" spans="4:5">
      <c r="D65118" s="122"/>
      <c r="E65118" s="122"/>
    </row>
    <row r="65119" spans="4:5">
      <c r="D65119" s="122"/>
      <c r="E65119" s="122"/>
    </row>
    <row r="65120" spans="4:5">
      <c r="D65120" s="122"/>
      <c r="E65120" s="122"/>
    </row>
    <row r="65121" spans="4:5">
      <c r="D65121" s="122"/>
      <c r="E65121" s="122"/>
    </row>
    <row r="65122" spans="4:5">
      <c r="D65122" s="122"/>
      <c r="E65122" s="122"/>
    </row>
    <row r="65123" spans="4:5">
      <c r="D65123" s="122"/>
      <c r="E65123" s="122"/>
    </row>
    <row r="65124" spans="4:5">
      <c r="D65124" s="122"/>
      <c r="E65124" s="122"/>
    </row>
    <row r="65125" spans="4:5">
      <c r="D65125" s="122"/>
      <c r="E65125" s="122"/>
    </row>
    <row r="65126" spans="4:5">
      <c r="D65126" s="122"/>
      <c r="E65126" s="122"/>
    </row>
    <row r="65127" spans="4:5">
      <c r="D65127" s="122"/>
      <c r="E65127" s="122"/>
    </row>
    <row r="65128" spans="4:5">
      <c r="D65128" s="122"/>
      <c r="E65128" s="122"/>
    </row>
    <row r="65129" spans="4:5">
      <c r="D65129" s="122"/>
      <c r="E65129" s="122"/>
    </row>
    <row r="65130" spans="4:5">
      <c r="D65130" s="122"/>
      <c r="E65130" s="122"/>
    </row>
    <row r="65131" spans="4:5">
      <c r="D65131" s="122"/>
      <c r="E65131" s="122"/>
    </row>
    <row r="65132" spans="4:5">
      <c r="D65132" s="122"/>
      <c r="E65132" s="122"/>
    </row>
    <row r="65133" spans="4:5">
      <c r="D65133" s="122"/>
      <c r="E65133" s="122"/>
    </row>
    <row r="65134" spans="4:5">
      <c r="D65134" s="122"/>
      <c r="E65134" s="122"/>
    </row>
    <row r="65135" spans="4:5">
      <c r="D65135" s="122"/>
      <c r="E65135" s="122"/>
    </row>
    <row r="65136" spans="4:5">
      <c r="D65136" s="122"/>
      <c r="E65136" s="122"/>
    </row>
    <row r="65137" spans="4:5">
      <c r="D65137" s="122"/>
      <c r="E65137" s="122"/>
    </row>
    <row r="65138" spans="4:5">
      <c r="D65138" s="122"/>
      <c r="E65138" s="122"/>
    </row>
    <row r="65139" spans="4:5">
      <c r="D65139" s="122"/>
      <c r="E65139" s="122"/>
    </row>
    <row r="65140" spans="4:5">
      <c r="D65140" s="122"/>
      <c r="E65140" s="122"/>
    </row>
    <row r="65141" spans="4:5">
      <c r="D65141" s="122"/>
      <c r="E65141" s="122"/>
    </row>
    <row r="65142" spans="4:5">
      <c r="D65142" s="122"/>
      <c r="E65142" s="122"/>
    </row>
    <row r="65143" spans="4:5">
      <c r="D65143" s="122"/>
      <c r="E65143" s="122"/>
    </row>
    <row r="65144" spans="4:5">
      <c r="D65144" s="122"/>
      <c r="E65144" s="122"/>
    </row>
    <row r="65145" spans="4:5">
      <c r="D65145" s="122"/>
      <c r="E65145" s="122"/>
    </row>
    <row r="65146" spans="4:5">
      <c r="D65146" s="122"/>
      <c r="E65146" s="122"/>
    </row>
    <row r="65147" spans="4:5">
      <c r="D65147" s="122"/>
      <c r="E65147" s="122"/>
    </row>
    <row r="65148" spans="4:5">
      <c r="D65148" s="122"/>
      <c r="E65148" s="122"/>
    </row>
    <row r="65149" spans="4:5">
      <c r="D65149" s="122"/>
      <c r="E65149" s="122"/>
    </row>
    <row r="65150" spans="4:5">
      <c r="D65150" s="122"/>
      <c r="E65150" s="122"/>
    </row>
    <row r="65151" spans="4:5">
      <c r="D65151" s="122"/>
      <c r="E65151" s="122"/>
    </row>
    <row r="65152" spans="4:5">
      <c r="D65152" s="122"/>
      <c r="E65152" s="122"/>
    </row>
    <row r="65153" spans="4:5">
      <c r="D65153" s="122"/>
      <c r="E65153" s="122"/>
    </row>
    <row r="65154" spans="4:5">
      <c r="D65154" s="122"/>
      <c r="E65154" s="122"/>
    </row>
    <row r="65155" spans="4:5">
      <c r="D65155" s="122"/>
      <c r="E65155" s="122"/>
    </row>
    <row r="65156" spans="4:5">
      <c r="D65156" s="122"/>
      <c r="E65156" s="122"/>
    </row>
    <row r="65157" spans="4:5">
      <c r="D65157" s="122"/>
      <c r="E65157" s="122"/>
    </row>
    <row r="65158" spans="4:5">
      <c r="D65158" s="122"/>
      <c r="E65158" s="122"/>
    </row>
    <row r="65159" spans="4:5">
      <c r="D65159" s="122"/>
      <c r="E65159" s="122"/>
    </row>
    <row r="65160" spans="4:5">
      <c r="D65160" s="122"/>
      <c r="E65160" s="122"/>
    </row>
    <row r="65161" spans="4:5">
      <c r="D65161" s="122"/>
      <c r="E65161" s="122"/>
    </row>
    <row r="65162" spans="4:5">
      <c r="D65162" s="122"/>
      <c r="E65162" s="122"/>
    </row>
    <row r="65163" spans="4:5">
      <c r="D65163" s="122"/>
      <c r="E65163" s="122"/>
    </row>
    <row r="65164" spans="4:5">
      <c r="D65164" s="122"/>
      <c r="E65164" s="122"/>
    </row>
    <row r="65165" spans="4:5">
      <c r="D65165" s="122"/>
      <c r="E65165" s="122"/>
    </row>
    <row r="65166" spans="4:5">
      <c r="D65166" s="122"/>
      <c r="E65166" s="122"/>
    </row>
    <row r="65167" spans="4:5">
      <c r="D65167" s="122"/>
      <c r="E65167" s="122"/>
    </row>
    <row r="65168" spans="4:5">
      <c r="D65168" s="122"/>
      <c r="E65168" s="122"/>
    </row>
    <row r="65169" spans="4:5">
      <c r="D65169" s="122"/>
      <c r="E65169" s="122"/>
    </row>
    <row r="65170" spans="4:5">
      <c r="D65170" s="122"/>
      <c r="E65170" s="122"/>
    </row>
    <row r="65171" spans="4:5">
      <c r="D65171" s="122"/>
      <c r="E65171" s="122"/>
    </row>
    <row r="65172" spans="4:5">
      <c r="D65172" s="122"/>
      <c r="E65172" s="122"/>
    </row>
    <row r="65173" spans="4:5">
      <c r="D65173" s="122"/>
      <c r="E65173" s="122"/>
    </row>
    <row r="65174" spans="4:5">
      <c r="D65174" s="122"/>
      <c r="E65174" s="122"/>
    </row>
    <row r="65175" spans="4:5">
      <c r="D65175" s="122"/>
      <c r="E65175" s="122"/>
    </row>
    <row r="65176" spans="4:5">
      <c r="D65176" s="122"/>
      <c r="E65176" s="122"/>
    </row>
    <row r="65177" spans="4:5">
      <c r="D65177" s="122"/>
      <c r="E65177" s="122"/>
    </row>
    <row r="65178" spans="4:5">
      <c r="D65178" s="122"/>
      <c r="E65178" s="122"/>
    </row>
    <row r="65179" spans="4:5">
      <c r="D65179" s="122"/>
      <c r="E65179" s="122"/>
    </row>
    <row r="65180" spans="4:5">
      <c r="D65180" s="122"/>
      <c r="E65180" s="122"/>
    </row>
    <row r="65181" spans="4:5">
      <c r="D65181" s="122"/>
      <c r="E65181" s="122"/>
    </row>
    <row r="65182" spans="4:5">
      <c r="D65182" s="122"/>
      <c r="E65182" s="122"/>
    </row>
    <row r="65183" spans="4:5">
      <c r="D65183" s="122"/>
      <c r="E65183" s="122"/>
    </row>
    <row r="65184" spans="4:5">
      <c r="D65184" s="122"/>
      <c r="E65184" s="122"/>
    </row>
    <row r="65185" spans="4:5">
      <c r="D65185" s="122"/>
      <c r="E65185" s="122"/>
    </row>
    <row r="65186" spans="4:5">
      <c r="D65186" s="122"/>
      <c r="E65186" s="122"/>
    </row>
    <row r="65187" spans="4:5">
      <c r="D65187" s="122"/>
      <c r="E65187" s="122"/>
    </row>
    <row r="65188" spans="4:5">
      <c r="D65188" s="122"/>
      <c r="E65188" s="122"/>
    </row>
    <row r="65189" spans="4:5">
      <c r="D65189" s="122"/>
      <c r="E65189" s="122"/>
    </row>
    <row r="65190" spans="4:5">
      <c r="D65190" s="122"/>
      <c r="E65190" s="122"/>
    </row>
    <row r="65191" spans="4:5">
      <c r="D65191" s="122"/>
      <c r="E65191" s="122"/>
    </row>
    <row r="65192" spans="4:5">
      <c r="D65192" s="122"/>
      <c r="E65192" s="122"/>
    </row>
    <row r="65193" spans="4:5">
      <c r="D65193" s="122"/>
      <c r="E65193" s="122"/>
    </row>
    <row r="65194" spans="4:5">
      <c r="D65194" s="122"/>
      <c r="E65194" s="122"/>
    </row>
    <row r="65195" spans="4:5">
      <c r="D65195" s="122"/>
      <c r="E65195" s="122"/>
    </row>
    <row r="65196" spans="4:5">
      <c r="D65196" s="122"/>
      <c r="E65196" s="122"/>
    </row>
    <row r="65197" spans="4:5">
      <c r="D65197" s="122"/>
      <c r="E65197" s="122"/>
    </row>
    <row r="65198" spans="4:5">
      <c r="D65198" s="122"/>
      <c r="E65198" s="122"/>
    </row>
    <row r="65199" spans="4:5">
      <c r="D65199" s="122"/>
      <c r="E65199" s="122"/>
    </row>
    <row r="65200" spans="4:5">
      <c r="D65200" s="122"/>
      <c r="E65200" s="122"/>
    </row>
    <row r="65201" spans="4:5">
      <c r="D65201" s="122"/>
      <c r="E65201" s="122"/>
    </row>
    <row r="65202" spans="4:5">
      <c r="D65202" s="122"/>
      <c r="E65202" s="122"/>
    </row>
    <row r="65203" spans="4:5">
      <c r="D65203" s="122"/>
      <c r="E65203" s="122"/>
    </row>
    <row r="65204" spans="4:5">
      <c r="D65204" s="122"/>
      <c r="E65204" s="122"/>
    </row>
    <row r="65205" spans="4:5">
      <c r="D65205" s="122"/>
      <c r="E65205" s="122"/>
    </row>
    <row r="65206" spans="4:5">
      <c r="D65206" s="122"/>
      <c r="E65206" s="122"/>
    </row>
    <row r="65207" spans="4:5">
      <c r="D65207" s="122"/>
      <c r="E65207" s="122"/>
    </row>
    <row r="65208" spans="4:5">
      <c r="D65208" s="122"/>
      <c r="E65208" s="122"/>
    </row>
    <row r="65209" spans="4:5">
      <c r="D65209" s="122"/>
      <c r="E65209" s="122"/>
    </row>
    <row r="65210" spans="4:5">
      <c r="D65210" s="122"/>
      <c r="E65210" s="122"/>
    </row>
    <row r="65211" spans="4:5">
      <c r="D65211" s="122"/>
      <c r="E65211" s="122"/>
    </row>
    <row r="65212" spans="4:5">
      <c r="D65212" s="122"/>
      <c r="E65212" s="122"/>
    </row>
    <row r="65213" spans="4:5">
      <c r="D65213" s="122"/>
      <c r="E65213" s="122"/>
    </row>
    <row r="65214" spans="4:5">
      <c r="D65214" s="122"/>
      <c r="E65214" s="122"/>
    </row>
    <row r="65215" spans="4:5">
      <c r="D65215" s="122"/>
      <c r="E65215" s="122"/>
    </row>
    <row r="65216" spans="4:5">
      <c r="D65216" s="122"/>
      <c r="E65216" s="122"/>
    </row>
    <row r="65217" spans="4:5">
      <c r="D65217" s="122"/>
      <c r="E65217" s="122"/>
    </row>
    <row r="65218" spans="4:5">
      <c r="D65218" s="122"/>
      <c r="E65218" s="122"/>
    </row>
    <row r="65219" spans="4:5">
      <c r="D65219" s="122"/>
      <c r="E65219" s="122"/>
    </row>
    <row r="65220" spans="4:5">
      <c r="D65220" s="122"/>
      <c r="E65220" s="122"/>
    </row>
    <row r="65221" spans="4:5">
      <c r="D65221" s="122"/>
      <c r="E65221" s="122"/>
    </row>
    <row r="65222" spans="4:5">
      <c r="D65222" s="122"/>
      <c r="E65222" s="122"/>
    </row>
    <row r="65223" spans="4:5">
      <c r="D65223" s="122"/>
      <c r="E65223" s="122"/>
    </row>
    <row r="65224" spans="4:5">
      <c r="D65224" s="122"/>
      <c r="E65224" s="122"/>
    </row>
    <row r="65225" spans="4:5">
      <c r="D65225" s="122"/>
      <c r="E65225" s="122"/>
    </row>
    <row r="65226" spans="4:5">
      <c r="D65226" s="122"/>
      <c r="E65226" s="122"/>
    </row>
    <row r="65227" spans="4:5">
      <c r="D65227" s="122"/>
      <c r="E65227" s="122"/>
    </row>
    <row r="65228" spans="4:5">
      <c r="D65228" s="122"/>
      <c r="E65228" s="122"/>
    </row>
    <row r="65229" spans="4:5">
      <c r="D65229" s="122"/>
      <c r="E65229" s="122"/>
    </row>
    <row r="65230" spans="4:5">
      <c r="D65230" s="122"/>
      <c r="E65230" s="122"/>
    </row>
    <row r="65231" spans="4:5">
      <c r="D65231" s="122"/>
      <c r="E65231" s="122"/>
    </row>
    <row r="65232" spans="4:5">
      <c r="D65232" s="122"/>
      <c r="E65232" s="122"/>
    </row>
    <row r="65233" spans="4:5">
      <c r="D65233" s="122"/>
      <c r="E65233" s="122"/>
    </row>
    <row r="65234" spans="4:5">
      <c r="D65234" s="122"/>
      <c r="E65234" s="122"/>
    </row>
    <row r="65235" spans="4:5">
      <c r="D65235" s="122"/>
      <c r="E65235" s="122"/>
    </row>
    <row r="65236" spans="4:5">
      <c r="D65236" s="122"/>
      <c r="E65236" s="122"/>
    </row>
    <row r="65237" spans="4:5">
      <c r="D65237" s="122"/>
      <c r="E65237" s="122"/>
    </row>
    <row r="65238" spans="4:5">
      <c r="D65238" s="122"/>
      <c r="E65238" s="122"/>
    </row>
    <row r="65239" spans="4:5">
      <c r="D65239" s="122"/>
      <c r="E65239" s="122"/>
    </row>
    <row r="65240" spans="4:5">
      <c r="D65240" s="122"/>
      <c r="E65240" s="122"/>
    </row>
    <row r="65241" spans="4:5">
      <c r="D65241" s="122"/>
      <c r="E65241" s="122"/>
    </row>
    <row r="65242" spans="4:5">
      <c r="D65242" s="122"/>
      <c r="E65242" s="122"/>
    </row>
    <row r="65243" spans="4:5">
      <c r="D65243" s="122"/>
      <c r="E65243" s="122"/>
    </row>
    <row r="65244" spans="4:5">
      <c r="D65244" s="122"/>
      <c r="E65244" s="122"/>
    </row>
    <row r="65245" spans="4:5">
      <c r="D65245" s="122"/>
      <c r="E65245" s="122"/>
    </row>
    <row r="65246" spans="4:5">
      <c r="D65246" s="122"/>
      <c r="E65246" s="122"/>
    </row>
    <row r="65247" spans="4:5">
      <c r="D65247" s="122"/>
      <c r="E65247" s="122"/>
    </row>
    <row r="65248" spans="4:5">
      <c r="D65248" s="122"/>
      <c r="E65248" s="122"/>
    </row>
    <row r="65249" spans="4:5">
      <c r="D65249" s="122"/>
      <c r="E65249" s="122"/>
    </row>
    <row r="65250" spans="4:5">
      <c r="D65250" s="122"/>
      <c r="E65250" s="122"/>
    </row>
    <row r="65251" spans="4:5">
      <c r="D65251" s="122"/>
      <c r="E65251" s="122"/>
    </row>
    <row r="65252" spans="4:5">
      <c r="D65252" s="122"/>
      <c r="E65252" s="122"/>
    </row>
    <row r="65253" spans="4:5">
      <c r="D65253" s="122"/>
      <c r="E65253" s="122"/>
    </row>
    <row r="65254" spans="4:5">
      <c r="D65254" s="122"/>
      <c r="E65254" s="122"/>
    </row>
    <row r="65255" spans="4:5">
      <c r="D65255" s="122"/>
      <c r="E65255" s="122"/>
    </row>
    <row r="65256" spans="4:5">
      <c r="D65256" s="122"/>
      <c r="E65256" s="122"/>
    </row>
    <row r="65257" spans="4:5">
      <c r="D65257" s="122"/>
      <c r="E65257" s="122"/>
    </row>
    <row r="65258" spans="4:5">
      <c r="D65258" s="122"/>
      <c r="E65258" s="122"/>
    </row>
    <row r="65259" spans="4:5">
      <c r="D65259" s="122"/>
      <c r="E65259" s="122"/>
    </row>
    <row r="65260" spans="4:5">
      <c r="D65260" s="122"/>
      <c r="E65260" s="122"/>
    </row>
    <row r="65261" spans="4:5">
      <c r="D65261" s="122"/>
      <c r="E65261" s="122"/>
    </row>
    <row r="65262" spans="4:5">
      <c r="D65262" s="122"/>
      <c r="E65262" s="122"/>
    </row>
    <row r="65263" spans="4:5">
      <c r="D65263" s="122"/>
      <c r="E65263" s="122"/>
    </row>
    <row r="65264" spans="4:5">
      <c r="D65264" s="122"/>
      <c r="E65264" s="122"/>
    </row>
    <row r="65265" spans="4:5">
      <c r="D65265" s="122"/>
      <c r="E65265" s="122"/>
    </row>
    <row r="65266" spans="4:5">
      <c r="D65266" s="122"/>
      <c r="E65266" s="122"/>
    </row>
    <row r="65267" spans="4:5">
      <c r="D65267" s="122"/>
      <c r="E65267" s="122"/>
    </row>
    <row r="65268" spans="4:5">
      <c r="D65268" s="122"/>
      <c r="E65268" s="122"/>
    </row>
    <row r="65269" spans="4:5">
      <c r="D65269" s="122"/>
      <c r="E65269" s="122"/>
    </row>
    <row r="65270" spans="4:5">
      <c r="D65270" s="122"/>
      <c r="E65270" s="122"/>
    </row>
    <row r="65271" spans="4:5">
      <c r="D65271" s="122"/>
      <c r="E65271" s="122"/>
    </row>
    <row r="65272" spans="4:5">
      <c r="D65272" s="122"/>
      <c r="E65272" s="122"/>
    </row>
    <row r="65273" spans="4:5">
      <c r="D65273" s="122"/>
      <c r="E65273" s="122"/>
    </row>
    <row r="65274" spans="4:5">
      <c r="D65274" s="122"/>
      <c r="E65274" s="122"/>
    </row>
    <row r="65275" spans="4:5">
      <c r="D65275" s="122"/>
      <c r="E65275" s="122"/>
    </row>
    <row r="65276" spans="4:5">
      <c r="D65276" s="122"/>
      <c r="E65276" s="122"/>
    </row>
    <row r="65277" spans="4:5">
      <c r="D65277" s="122"/>
      <c r="E65277" s="122"/>
    </row>
    <row r="65278" spans="4:5">
      <c r="D65278" s="122"/>
      <c r="E65278" s="122"/>
    </row>
    <row r="65279" spans="4:5">
      <c r="D65279" s="122"/>
      <c r="E65279" s="122"/>
    </row>
    <row r="65280" spans="4:5">
      <c r="D65280" s="122"/>
      <c r="E65280" s="122"/>
    </row>
    <row r="65281" spans="4:5">
      <c r="D65281" s="122"/>
      <c r="E65281" s="122"/>
    </row>
    <row r="65282" spans="4:5">
      <c r="D65282" s="122"/>
      <c r="E65282" s="122"/>
    </row>
    <row r="65283" spans="4:5">
      <c r="D65283" s="122"/>
      <c r="E65283" s="122"/>
    </row>
    <row r="65284" spans="4:5">
      <c r="D65284" s="122"/>
      <c r="E65284" s="122"/>
    </row>
    <row r="65285" spans="4:5">
      <c r="D65285" s="122"/>
      <c r="E65285" s="122"/>
    </row>
    <row r="65286" spans="4:5">
      <c r="D65286" s="122"/>
      <c r="E65286" s="122"/>
    </row>
    <row r="65287" spans="4:5">
      <c r="D65287" s="122"/>
      <c r="E65287" s="122"/>
    </row>
    <row r="65288" spans="4:5">
      <c r="D65288" s="122"/>
      <c r="E65288" s="122"/>
    </row>
    <row r="65289" spans="4:5">
      <c r="D65289" s="122"/>
      <c r="E65289" s="122"/>
    </row>
    <row r="65290" spans="4:5">
      <c r="D65290" s="122"/>
      <c r="E65290" s="122"/>
    </row>
    <row r="65291" spans="4:5">
      <c r="D65291" s="122"/>
      <c r="E65291" s="122"/>
    </row>
    <row r="65292" spans="4:5">
      <c r="D65292" s="122"/>
      <c r="E65292" s="122"/>
    </row>
    <row r="65293" spans="4:5">
      <c r="D65293" s="122"/>
      <c r="E65293" s="122"/>
    </row>
    <row r="65294" spans="4:5">
      <c r="D65294" s="122"/>
      <c r="E65294" s="122"/>
    </row>
    <row r="65295" spans="4:5">
      <c r="D65295" s="122"/>
      <c r="E65295" s="122"/>
    </row>
    <row r="65296" spans="4:5">
      <c r="D65296" s="122"/>
      <c r="E65296" s="122"/>
    </row>
    <row r="65297" spans="4:5">
      <c r="D65297" s="122"/>
      <c r="E65297" s="122"/>
    </row>
    <row r="65298" spans="4:5">
      <c r="D65298" s="122"/>
      <c r="E65298" s="122"/>
    </row>
    <row r="65299" spans="4:5">
      <c r="D65299" s="122"/>
      <c r="E65299" s="122"/>
    </row>
    <row r="65300" spans="4:5">
      <c r="D65300" s="122"/>
      <c r="E65300" s="122"/>
    </row>
    <row r="65301" spans="4:5">
      <c r="D65301" s="122"/>
      <c r="E65301" s="122"/>
    </row>
    <row r="65302" spans="4:5">
      <c r="D65302" s="122"/>
      <c r="E65302" s="122"/>
    </row>
    <row r="65303" spans="4:5">
      <c r="D65303" s="122"/>
      <c r="E65303" s="122"/>
    </row>
    <row r="65304" spans="4:5">
      <c r="D65304" s="122"/>
      <c r="E65304" s="122"/>
    </row>
    <row r="65305" spans="4:5">
      <c r="D65305" s="122"/>
      <c r="E65305" s="122"/>
    </row>
    <row r="65306" spans="4:5">
      <c r="D65306" s="122"/>
      <c r="E65306" s="122"/>
    </row>
    <row r="65307" spans="4:5">
      <c r="D65307" s="122"/>
      <c r="E65307" s="122"/>
    </row>
    <row r="65308" spans="4:5">
      <c r="D65308" s="122"/>
      <c r="E65308" s="122"/>
    </row>
    <row r="65309" spans="4:5">
      <c r="D65309" s="122"/>
      <c r="E65309" s="122"/>
    </row>
    <row r="65310" spans="4:5">
      <c r="D65310" s="122"/>
      <c r="E65310" s="122"/>
    </row>
    <row r="65311" spans="4:5">
      <c r="D65311" s="122"/>
      <c r="E65311" s="122"/>
    </row>
    <row r="65312" spans="4:5">
      <c r="D65312" s="122"/>
      <c r="E65312" s="122"/>
    </row>
    <row r="65313" spans="4:5">
      <c r="D65313" s="122"/>
      <c r="E65313" s="122"/>
    </row>
    <row r="65314" spans="4:5">
      <c r="D65314" s="122"/>
      <c r="E65314" s="122"/>
    </row>
    <row r="65315" spans="4:5">
      <c r="D65315" s="122"/>
      <c r="E65315" s="122"/>
    </row>
    <row r="65316" spans="4:5">
      <c r="D65316" s="122"/>
      <c r="E65316" s="122"/>
    </row>
    <row r="65317" spans="4:5">
      <c r="D65317" s="122"/>
      <c r="E65317" s="122"/>
    </row>
    <row r="65318" spans="4:5">
      <c r="D65318" s="122"/>
      <c r="E65318" s="122"/>
    </row>
    <row r="65319" spans="4:5">
      <c r="D65319" s="122"/>
      <c r="E65319" s="122"/>
    </row>
    <row r="65320" spans="4:5">
      <c r="D65320" s="122"/>
      <c r="E65320" s="122"/>
    </row>
    <row r="65321" spans="4:5">
      <c r="D65321" s="122"/>
      <c r="E65321" s="122"/>
    </row>
    <row r="65322" spans="4:5">
      <c r="D65322" s="122"/>
      <c r="E65322" s="122"/>
    </row>
    <row r="65323" spans="4:5">
      <c r="D65323" s="122"/>
      <c r="E65323" s="122"/>
    </row>
    <row r="65324" spans="4:5">
      <c r="D65324" s="122"/>
      <c r="E65324" s="122"/>
    </row>
    <row r="65325" spans="4:5">
      <c r="D65325" s="122"/>
      <c r="E65325" s="122"/>
    </row>
    <row r="65326" spans="4:5">
      <c r="D65326" s="122"/>
      <c r="E65326" s="122"/>
    </row>
    <row r="65327" spans="4:5">
      <c r="D65327" s="122"/>
      <c r="E65327" s="122"/>
    </row>
    <row r="65328" spans="4:5">
      <c r="D65328" s="122"/>
      <c r="E65328" s="122"/>
    </row>
    <row r="65329" spans="4:5">
      <c r="D65329" s="122"/>
      <c r="E65329" s="122"/>
    </row>
    <row r="65330" spans="4:5">
      <c r="D65330" s="122"/>
      <c r="E65330" s="122"/>
    </row>
    <row r="65331" spans="4:5">
      <c r="D65331" s="122"/>
      <c r="E65331" s="122"/>
    </row>
    <row r="65332" spans="4:5">
      <c r="D65332" s="122"/>
      <c r="E65332" s="122"/>
    </row>
    <row r="65333" spans="4:5">
      <c r="D65333" s="122"/>
      <c r="E65333" s="122"/>
    </row>
    <row r="65334" spans="4:5">
      <c r="D65334" s="122"/>
      <c r="E65334" s="122"/>
    </row>
    <row r="65335" spans="4:5">
      <c r="D65335" s="122"/>
      <c r="E65335" s="122"/>
    </row>
    <row r="65336" spans="4:5">
      <c r="D65336" s="122"/>
      <c r="E65336" s="122"/>
    </row>
    <row r="65337" spans="4:5">
      <c r="D65337" s="122"/>
      <c r="E65337" s="122"/>
    </row>
    <row r="65338" spans="4:5">
      <c r="D65338" s="122"/>
      <c r="E65338" s="122"/>
    </row>
    <row r="65339" spans="4:5">
      <c r="D65339" s="122"/>
      <c r="E65339" s="122"/>
    </row>
    <row r="65340" spans="4:5">
      <c r="D65340" s="122"/>
      <c r="E65340" s="122"/>
    </row>
    <row r="65341" spans="4:5">
      <c r="D65341" s="122"/>
      <c r="E65341" s="122"/>
    </row>
    <row r="65342" spans="4:5">
      <c r="D65342" s="122"/>
      <c r="E65342" s="122"/>
    </row>
    <row r="65343" spans="4:5">
      <c r="D65343" s="122"/>
      <c r="E65343" s="122"/>
    </row>
    <row r="65344" spans="4:5">
      <c r="D65344" s="122"/>
      <c r="E65344" s="122"/>
    </row>
    <row r="65345" spans="4:5">
      <c r="D65345" s="122"/>
      <c r="E65345" s="122"/>
    </row>
    <row r="65346" spans="4:5">
      <c r="D65346" s="122"/>
      <c r="E65346" s="122"/>
    </row>
    <row r="65347" spans="4:5">
      <c r="D65347" s="122"/>
      <c r="E65347" s="122"/>
    </row>
    <row r="65348" spans="4:5">
      <c r="D65348" s="122"/>
      <c r="E65348" s="122"/>
    </row>
    <row r="65349" spans="4:5">
      <c r="D65349" s="122"/>
      <c r="E65349" s="122"/>
    </row>
    <row r="65350" spans="4:5">
      <c r="D65350" s="122"/>
      <c r="E65350" s="122"/>
    </row>
    <row r="65351" spans="4:5">
      <c r="D65351" s="122"/>
      <c r="E65351" s="122"/>
    </row>
    <row r="65352" spans="4:5">
      <c r="D65352" s="122"/>
      <c r="E65352" s="122"/>
    </row>
    <row r="65353" spans="4:5">
      <c r="D65353" s="122"/>
      <c r="E65353" s="122"/>
    </row>
    <row r="65354" spans="4:5">
      <c r="D65354" s="122"/>
      <c r="E65354" s="122"/>
    </row>
    <row r="65355" spans="4:5">
      <c r="D65355" s="122"/>
      <c r="E65355" s="122"/>
    </row>
    <row r="65356" spans="4:5">
      <c r="D65356" s="122"/>
      <c r="E65356" s="122"/>
    </row>
    <row r="65357" spans="4:5">
      <c r="D65357" s="122"/>
      <c r="E65357" s="122"/>
    </row>
    <row r="65358" spans="4:5">
      <c r="D65358" s="122"/>
      <c r="E65358" s="122"/>
    </row>
    <row r="65359" spans="4:5">
      <c r="D65359" s="122"/>
      <c r="E65359" s="122"/>
    </row>
    <row r="65360" spans="4:5">
      <c r="D65360" s="122"/>
      <c r="E65360" s="122"/>
    </row>
    <row r="65361" spans="4:5">
      <c r="D65361" s="122"/>
      <c r="E65361" s="122"/>
    </row>
    <row r="65362" spans="4:5">
      <c r="D65362" s="122"/>
      <c r="E65362" s="122"/>
    </row>
    <row r="65363" spans="4:5">
      <c r="D65363" s="122"/>
      <c r="E65363" s="122"/>
    </row>
    <row r="65364" spans="4:5">
      <c r="D65364" s="122"/>
      <c r="E65364" s="122"/>
    </row>
    <row r="65365" spans="4:5">
      <c r="D65365" s="122"/>
      <c r="E65365" s="122"/>
    </row>
    <row r="65366" spans="4:5">
      <c r="D65366" s="122"/>
      <c r="E65366" s="122"/>
    </row>
    <row r="65367" spans="4:5">
      <c r="D65367" s="122"/>
      <c r="E65367" s="122"/>
    </row>
    <row r="65368" spans="4:5">
      <c r="D65368" s="122"/>
      <c r="E65368" s="122"/>
    </row>
    <row r="65369" spans="4:5">
      <c r="D65369" s="122"/>
      <c r="E65369" s="122"/>
    </row>
    <row r="65370" spans="4:5">
      <c r="D65370" s="122"/>
      <c r="E65370" s="122"/>
    </row>
    <row r="65371" spans="4:5">
      <c r="D65371" s="122"/>
      <c r="E65371" s="122"/>
    </row>
    <row r="65372" spans="4:5">
      <c r="D65372" s="122"/>
      <c r="E65372" s="122"/>
    </row>
    <row r="65373" spans="4:5">
      <c r="D65373" s="122"/>
      <c r="E65373" s="122"/>
    </row>
    <row r="65374" spans="4:5">
      <c r="D65374" s="122"/>
      <c r="E65374" s="122"/>
    </row>
    <row r="65375" spans="4:5">
      <c r="D65375" s="122"/>
      <c r="E65375" s="122"/>
    </row>
    <row r="65376" spans="4:5">
      <c r="D65376" s="122"/>
      <c r="E65376" s="122"/>
    </row>
    <row r="65377" spans="4:5">
      <c r="D65377" s="122"/>
      <c r="E65377" s="122"/>
    </row>
    <row r="65378" spans="4:5">
      <c r="D65378" s="122"/>
      <c r="E65378" s="122"/>
    </row>
    <row r="65379" spans="4:5">
      <c r="D65379" s="122"/>
      <c r="E65379" s="122"/>
    </row>
    <row r="65380" spans="4:5">
      <c r="D65380" s="122"/>
      <c r="E65380" s="122"/>
    </row>
    <row r="65381" spans="4:5">
      <c r="D65381" s="122"/>
      <c r="E65381" s="122"/>
    </row>
    <row r="65382" spans="4:5">
      <c r="D65382" s="122"/>
      <c r="E65382" s="122"/>
    </row>
    <row r="65383" spans="4:5">
      <c r="D65383" s="122"/>
      <c r="E65383" s="122"/>
    </row>
    <row r="65384" spans="4:5">
      <c r="D65384" s="122"/>
      <c r="E65384" s="122"/>
    </row>
    <row r="65385" spans="4:5">
      <c r="D65385" s="122"/>
      <c r="E65385" s="122"/>
    </row>
    <row r="65386" spans="4:5">
      <c r="D65386" s="122"/>
      <c r="E65386" s="122"/>
    </row>
    <row r="65387" spans="4:5">
      <c r="D65387" s="122"/>
      <c r="E65387" s="122"/>
    </row>
    <row r="65388" spans="4:5">
      <c r="D65388" s="122"/>
      <c r="E65388" s="122"/>
    </row>
    <row r="65389" spans="4:5">
      <c r="D65389" s="122"/>
      <c r="E65389" s="122"/>
    </row>
    <row r="65390" spans="4:5">
      <c r="D65390" s="122"/>
      <c r="E65390" s="122"/>
    </row>
    <row r="65391" spans="4:5">
      <c r="D65391" s="122"/>
      <c r="E65391" s="122"/>
    </row>
    <row r="65392" spans="4:5">
      <c r="D65392" s="122"/>
      <c r="E65392" s="122"/>
    </row>
    <row r="65393" spans="4:5">
      <c r="D65393" s="122"/>
      <c r="E65393" s="122"/>
    </row>
    <row r="65394" spans="4:5">
      <c r="D65394" s="122"/>
      <c r="E65394" s="122"/>
    </row>
    <row r="65395" spans="4:5">
      <c r="D65395" s="122"/>
      <c r="E65395" s="122"/>
    </row>
    <row r="65396" spans="4:5">
      <c r="D65396" s="122"/>
      <c r="E65396" s="122"/>
    </row>
    <row r="65397" spans="4:5">
      <c r="D65397" s="122"/>
      <c r="E65397" s="122"/>
    </row>
    <row r="65398" spans="4:5">
      <c r="D65398" s="122"/>
      <c r="E65398" s="122"/>
    </row>
    <row r="65399" spans="4:5">
      <c r="D65399" s="122"/>
      <c r="E65399" s="122"/>
    </row>
    <row r="65400" spans="4:5">
      <c r="D65400" s="122"/>
      <c r="E65400" s="122"/>
    </row>
    <row r="65401" spans="4:5">
      <c r="D65401" s="122"/>
      <c r="E65401" s="122"/>
    </row>
    <row r="65402" spans="4:5">
      <c r="D65402" s="122"/>
      <c r="E65402" s="122"/>
    </row>
    <row r="65403" spans="4:5">
      <c r="D65403" s="122"/>
      <c r="E65403" s="122"/>
    </row>
    <row r="65404" spans="4:5">
      <c r="D65404" s="122"/>
      <c r="E65404" s="122"/>
    </row>
    <row r="65405" spans="4:5">
      <c r="D65405" s="122"/>
      <c r="E65405" s="122"/>
    </row>
    <row r="65406" spans="4:5">
      <c r="D65406" s="122"/>
      <c r="E65406" s="122"/>
    </row>
    <row r="65407" spans="4:5">
      <c r="D65407" s="122"/>
      <c r="E65407" s="122"/>
    </row>
    <row r="65408" spans="4:5">
      <c r="D65408" s="122"/>
      <c r="E65408" s="122"/>
    </row>
    <row r="65409" spans="4:5">
      <c r="D65409" s="122"/>
      <c r="E65409" s="122"/>
    </row>
    <row r="65410" spans="4:5">
      <c r="D65410" s="122"/>
      <c r="E65410" s="122"/>
    </row>
    <row r="65411" spans="4:5">
      <c r="D65411" s="122"/>
      <c r="E65411" s="122"/>
    </row>
    <row r="65412" spans="4:5">
      <c r="D65412" s="122"/>
      <c r="E65412" s="122"/>
    </row>
    <row r="65413" spans="4:5">
      <c r="D65413" s="122"/>
      <c r="E65413" s="122"/>
    </row>
    <row r="65414" spans="4:5">
      <c r="D65414" s="122"/>
      <c r="E65414" s="122"/>
    </row>
    <row r="65415" spans="4:5">
      <c r="D65415" s="122"/>
      <c r="E65415" s="122"/>
    </row>
    <row r="65416" spans="4:5">
      <c r="D65416" s="122"/>
      <c r="E65416" s="122"/>
    </row>
    <row r="65417" spans="4:5">
      <c r="D65417" s="122"/>
      <c r="E65417" s="122"/>
    </row>
    <row r="65418" spans="4:5">
      <c r="D65418" s="122"/>
      <c r="E65418" s="122"/>
    </row>
    <row r="65419" spans="4:5">
      <c r="D65419" s="122"/>
      <c r="E65419" s="122"/>
    </row>
    <row r="65420" spans="4:5">
      <c r="D65420" s="122"/>
      <c r="E65420" s="122"/>
    </row>
    <row r="65421" spans="4:5">
      <c r="D65421" s="122"/>
      <c r="E65421" s="122"/>
    </row>
    <row r="65422" spans="4:5">
      <c r="D65422" s="122"/>
      <c r="E65422" s="122"/>
    </row>
    <row r="65423" spans="4:5">
      <c r="D65423" s="122"/>
      <c r="E65423" s="122"/>
    </row>
    <row r="65424" spans="4:5">
      <c r="D65424" s="122"/>
      <c r="E65424" s="122"/>
    </row>
    <row r="65425" spans="4:5">
      <c r="D65425" s="122"/>
      <c r="E65425" s="122"/>
    </row>
    <row r="65426" spans="4:5">
      <c r="D65426" s="122"/>
      <c r="E65426" s="122"/>
    </row>
    <row r="65427" spans="4:5">
      <c r="D65427" s="122"/>
      <c r="E65427" s="122"/>
    </row>
    <row r="65428" spans="4:5">
      <c r="D65428" s="122"/>
      <c r="E65428" s="122"/>
    </row>
    <row r="65429" spans="4:5">
      <c r="D65429" s="122"/>
      <c r="E65429" s="122"/>
    </row>
    <row r="65430" spans="4:5">
      <c r="D65430" s="122"/>
      <c r="E65430" s="122"/>
    </row>
    <row r="65431" spans="4:5">
      <c r="D65431" s="122"/>
      <c r="E65431" s="122"/>
    </row>
    <row r="65432" spans="4:5">
      <c r="D65432" s="122"/>
      <c r="E65432" s="122"/>
    </row>
    <row r="65433" spans="4:5">
      <c r="D65433" s="122"/>
      <c r="E65433" s="122"/>
    </row>
    <row r="65434" spans="4:5">
      <c r="D65434" s="122"/>
      <c r="E65434" s="122"/>
    </row>
    <row r="65435" spans="4:5">
      <c r="D65435" s="122"/>
      <c r="E65435" s="122"/>
    </row>
    <row r="65436" spans="4:5">
      <c r="D65436" s="122"/>
      <c r="E65436" s="122"/>
    </row>
    <row r="65437" spans="4:5">
      <c r="D65437" s="122"/>
      <c r="E65437" s="122"/>
    </row>
    <row r="65438" spans="4:5">
      <c r="D65438" s="122"/>
      <c r="E65438" s="122"/>
    </row>
    <row r="65439" spans="4:5">
      <c r="D65439" s="122"/>
      <c r="E65439" s="122"/>
    </row>
    <row r="65440" spans="4:5">
      <c r="D65440" s="122"/>
      <c r="E65440" s="122"/>
    </row>
    <row r="65441" spans="4:5">
      <c r="D65441" s="122"/>
      <c r="E65441" s="122"/>
    </row>
    <row r="65442" spans="4:5">
      <c r="D65442" s="122"/>
      <c r="E65442" s="122"/>
    </row>
    <row r="65443" spans="4:5">
      <c r="D65443" s="122"/>
      <c r="E65443" s="122"/>
    </row>
    <row r="65444" spans="4:5">
      <c r="D65444" s="122"/>
      <c r="E65444" s="122"/>
    </row>
    <row r="65445" spans="4:5">
      <c r="D65445" s="122"/>
      <c r="E65445" s="122"/>
    </row>
    <row r="65446" spans="4:5">
      <c r="D65446" s="122"/>
      <c r="E65446" s="122"/>
    </row>
    <row r="65447" spans="4:5">
      <c r="D65447" s="122"/>
      <c r="E65447" s="122"/>
    </row>
    <row r="65448" spans="4:5">
      <c r="D65448" s="122"/>
      <c r="E65448" s="122"/>
    </row>
    <row r="65449" spans="4:5">
      <c r="D65449" s="122"/>
      <c r="E65449" s="122"/>
    </row>
    <row r="65450" spans="4:5">
      <c r="D65450" s="122"/>
      <c r="E65450" s="122"/>
    </row>
    <row r="65451" spans="4:5">
      <c r="D65451" s="122"/>
      <c r="E65451" s="122"/>
    </row>
    <row r="65452" spans="4:5">
      <c r="D65452" s="122"/>
      <c r="E65452" s="122"/>
    </row>
    <row r="65453" spans="4:5">
      <c r="D65453" s="122"/>
      <c r="E65453" s="122"/>
    </row>
    <row r="65454" spans="4:5">
      <c r="D65454" s="122"/>
      <c r="E65454" s="122"/>
    </row>
    <row r="65455" spans="4:5">
      <c r="D65455" s="122"/>
      <c r="E65455" s="122"/>
    </row>
    <row r="65456" spans="4:5">
      <c r="D65456" s="122"/>
      <c r="E65456" s="122"/>
    </row>
    <row r="65457" spans="4:5">
      <c r="D65457" s="122"/>
      <c r="E65457" s="122"/>
    </row>
    <row r="65458" spans="4:5">
      <c r="D65458" s="122"/>
      <c r="E65458" s="122"/>
    </row>
    <row r="65459" spans="4:5">
      <c r="D65459" s="122"/>
      <c r="E65459" s="122"/>
    </row>
    <row r="65460" spans="4:5">
      <c r="D65460" s="122"/>
      <c r="E65460" s="122"/>
    </row>
    <row r="65461" spans="4:5">
      <c r="D65461" s="122"/>
      <c r="E65461" s="122"/>
    </row>
    <row r="65462" spans="4:5">
      <c r="D65462" s="122"/>
      <c r="E65462" s="122"/>
    </row>
    <row r="65463" spans="4:5">
      <c r="D65463" s="122"/>
      <c r="E65463" s="122"/>
    </row>
    <row r="65464" spans="4:5">
      <c r="D65464" s="122"/>
      <c r="E65464" s="122"/>
    </row>
    <row r="65465" spans="4:5">
      <c r="D65465" s="122"/>
      <c r="E65465" s="122"/>
    </row>
    <row r="65466" spans="4:5">
      <c r="D65466" s="122"/>
      <c r="E65466" s="122"/>
    </row>
    <row r="65467" spans="4:5">
      <c r="D65467" s="122"/>
      <c r="E65467" s="122"/>
    </row>
    <row r="65468" spans="4:5">
      <c r="D65468" s="122"/>
      <c r="E65468" s="122"/>
    </row>
    <row r="65469" spans="4:5">
      <c r="D65469" s="122"/>
      <c r="E65469" s="122"/>
    </row>
    <row r="65470" spans="4:5">
      <c r="D65470" s="122"/>
      <c r="E65470" s="122"/>
    </row>
    <row r="65471" spans="4:5">
      <c r="D65471" s="122"/>
      <c r="E65471" s="122"/>
    </row>
    <row r="65472" spans="4:5">
      <c r="D65472" s="122"/>
      <c r="E65472" s="122"/>
    </row>
    <row r="65473" spans="4:5">
      <c r="D65473" s="122"/>
      <c r="E65473" s="122"/>
    </row>
    <row r="65474" spans="4:5">
      <c r="D65474" s="122"/>
      <c r="E65474" s="122"/>
    </row>
    <row r="65475" spans="4:5">
      <c r="D65475" s="122"/>
      <c r="E65475" s="122"/>
    </row>
    <row r="65476" spans="4:5">
      <c r="D65476" s="122"/>
      <c r="E65476" s="122"/>
    </row>
    <row r="65477" spans="4:5">
      <c r="D65477" s="122"/>
      <c r="E65477" s="122"/>
    </row>
    <row r="65478" spans="4:5">
      <c r="D65478" s="122"/>
      <c r="E65478" s="122"/>
    </row>
    <row r="65479" spans="4:5">
      <c r="D65479" s="122"/>
      <c r="E65479" s="122"/>
    </row>
    <row r="65480" spans="4:5">
      <c r="D65480" s="122"/>
      <c r="E65480" s="122"/>
    </row>
    <row r="65481" spans="4:5">
      <c r="D65481" s="122"/>
      <c r="E65481" s="122"/>
    </row>
    <row r="65482" spans="4:5">
      <c r="D65482" s="122"/>
      <c r="E65482" s="122"/>
    </row>
    <row r="65483" spans="4:5">
      <c r="D65483" s="122"/>
      <c r="E65483" s="122"/>
    </row>
    <row r="65484" spans="4:5">
      <c r="D65484" s="122"/>
      <c r="E65484" s="122"/>
    </row>
    <row r="65485" spans="4:5">
      <c r="D65485" s="122"/>
      <c r="E65485" s="122"/>
    </row>
    <row r="65486" spans="4:5">
      <c r="D65486" s="122"/>
      <c r="E65486" s="122"/>
    </row>
    <row r="65487" spans="4:5">
      <c r="D65487" s="122"/>
      <c r="E65487" s="122"/>
    </row>
    <row r="65488" spans="4:5">
      <c r="D65488" s="122"/>
      <c r="E65488" s="122"/>
    </row>
    <row r="65489" spans="4:5">
      <c r="D65489" s="122"/>
      <c r="E65489" s="122"/>
    </row>
    <row r="65490" spans="4:5">
      <c r="D65490" s="122"/>
      <c r="E65490" s="122"/>
    </row>
    <row r="65491" spans="4:5">
      <c r="D65491" s="122"/>
      <c r="E65491" s="122"/>
    </row>
    <row r="65492" spans="4:5">
      <c r="D65492" s="122"/>
      <c r="E65492" s="122"/>
    </row>
    <row r="65493" spans="4:5">
      <c r="D65493" s="122"/>
      <c r="E65493" s="122"/>
    </row>
    <row r="65494" spans="4:5">
      <c r="D65494" s="122"/>
      <c r="E65494" s="122"/>
    </row>
    <row r="65495" spans="4:5">
      <c r="D65495" s="122"/>
      <c r="E65495" s="122"/>
    </row>
    <row r="65496" spans="4:5">
      <c r="D65496" s="122"/>
      <c r="E65496" s="122"/>
    </row>
    <row r="65497" spans="4:5">
      <c r="D65497" s="122"/>
      <c r="E65497" s="122"/>
    </row>
    <row r="65498" spans="4:5">
      <c r="D65498" s="122"/>
      <c r="E65498" s="122"/>
    </row>
    <row r="65499" spans="4:5">
      <c r="D65499" s="122"/>
      <c r="E65499" s="122"/>
    </row>
    <row r="65500" spans="4:5">
      <c r="D65500" s="122"/>
      <c r="E65500" s="122"/>
    </row>
    <row r="65501" spans="4:5">
      <c r="D65501" s="122"/>
      <c r="E65501" s="122"/>
    </row>
    <row r="65502" spans="4:5">
      <c r="D65502" s="122"/>
      <c r="E65502" s="122"/>
    </row>
    <row r="65503" spans="4:5">
      <c r="D65503" s="122"/>
      <c r="E65503" s="122"/>
    </row>
    <row r="65504" spans="4:5">
      <c r="D65504" s="122"/>
      <c r="E65504" s="122"/>
    </row>
    <row r="65505" spans="4:5">
      <c r="D65505" s="122"/>
      <c r="E65505" s="122"/>
    </row>
    <row r="65506" spans="4:5">
      <c r="D65506" s="122"/>
      <c r="E65506" s="122"/>
    </row>
    <row r="65507" spans="4:5">
      <c r="D65507" s="122"/>
      <c r="E65507" s="122"/>
    </row>
    <row r="65508" spans="4:5">
      <c r="D65508" s="122"/>
      <c r="E65508" s="122"/>
    </row>
    <row r="65509" spans="4:5">
      <c r="D65509" s="122"/>
      <c r="E65509" s="122"/>
    </row>
    <row r="65510" spans="4:5">
      <c r="D65510" s="122"/>
      <c r="E65510" s="122"/>
    </row>
    <row r="65511" spans="4:5">
      <c r="D65511" s="122"/>
      <c r="E65511" s="122"/>
    </row>
    <row r="65512" spans="4:5">
      <c r="D65512" s="122"/>
      <c r="E65512" s="122"/>
    </row>
    <row r="65513" spans="4:5">
      <c r="D65513" s="122"/>
      <c r="E65513" s="122"/>
    </row>
    <row r="65514" spans="4:5">
      <c r="D65514" s="122"/>
      <c r="E65514" s="122"/>
    </row>
    <row r="65515" spans="4:5">
      <c r="D65515" s="122"/>
      <c r="E65515" s="122"/>
    </row>
    <row r="65516" spans="4:5">
      <c r="D65516" s="122"/>
      <c r="E65516" s="122"/>
    </row>
    <row r="65517" spans="4:5">
      <c r="D65517" s="122"/>
      <c r="E65517" s="122"/>
    </row>
    <row r="65518" spans="4:5">
      <c r="D65518" s="122"/>
      <c r="E65518" s="122"/>
    </row>
    <row r="65519" spans="4:5">
      <c r="D65519" s="122"/>
      <c r="E65519" s="122"/>
    </row>
    <row r="65520" spans="4:5">
      <c r="D65520" s="122"/>
      <c r="E65520" s="122"/>
    </row>
    <row r="65521" spans="4:5">
      <c r="D65521" s="122"/>
      <c r="E65521" s="122"/>
    </row>
    <row r="65522" spans="4:5">
      <c r="D65522" s="122"/>
      <c r="E65522" s="122"/>
    </row>
    <row r="65523" spans="4:5">
      <c r="D65523" s="122"/>
      <c r="E65523" s="122"/>
    </row>
    <row r="65524" spans="4:5">
      <c r="D65524" s="122"/>
      <c r="E65524" s="122"/>
    </row>
    <row r="65525" spans="4:5">
      <c r="D65525" s="122"/>
      <c r="E65525" s="122"/>
    </row>
    <row r="65526" spans="4:5">
      <c r="D65526" s="122"/>
      <c r="E65526" s="122"/>
    </row>
    <row r="65527" spans="4:5">
      <c r="D65527" s="122"/>
      <c r="E65527" s="122"/>
    </row>
    <row r="65528" spans="4:5">
      <c r="D65528" s="122"/>
      <c r="E65528" s="122"/>
    </row>
    <row r="65529" spans="4:5">
      <c r="D65529" s="122"/>
      <c r="E65529" s="122"/>
    </row>
    <row r="65530" spans="4:5">
      <c r="D65530" s="122"/>
      <c r="E65530" s="122"/>
    </row>
    <row r="65531" spans="4:5">
      <c r="D65531" s="122"/>
      <c r="E65531" s="122"/>
    </row>
    <row r="65532" spans="4:5">
      <c r="D65532" s="122"/>
      <c r="E65532" s="122"/>
    </row>
    <row r="65533" spans="4:5">
      <c r="D65533" s="122"/>
      <c r="E65533" s="122"/>
    </row>
    <row r="65534" spans="4:5">
      <c r="D65534" s="122"/>
      <c r="E65534" s="122"/>
    </row>
    <row r="65535" spans="4:5">
      <c r="D65535" s="122"/>
      <c r="E65535" s="122"/>
    </row>
    <row r="65536" spans="4:5">
      <c r="D65536" s="122"/>
      <c r="E65536" s="122"/>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tabSelected="1" view="pageBreakPreview" zoomScale="70" zoomScaleNormal="55" zoomScaleSheetLayoutView="70" workbookViewId="0">
      <pane xSplit="2" ySplit="6" topLeftCell="C7" activePane="bottomRight" state="frozen"/>
      <selection activeCell="A7" sqref="A7"/>
      <selection pane="topRight" activeCell="A7" sqref="A7"/>
      <selection pane="bottomLeft" activeCell="A7" sqref="A7"/>
      <selection pane="bottomRight" activeCell="F5" sqref="F5"/>
    </sheetView>
  </sheetViews>
  <sheetFormatPr defaultRowHeight="15"/>
  <cols>
    <col min="1" max="1" width="9.140625" style="1168"/>
    <col min="2" max="2" width="58.42578125" style="1168" bestFit="1" customWidth="1"/>
    <col min="3" max="3" width="18.28515625" style="1199" customWidth="1"/>
    <col min="4" max="4" width="26.7109375" style="1199" customWidth="1"/>
    <col min="5" max="5" width="15" style="1199" customWidth="1"/>
    <col min="6" max="6" width="17.5703125" style="1200" customWidth="1"/>
    <col min="7" max="7" width="20.28515625" style="1200" customWidth="1"/>
    <col min="8" max="8" width="44.28515625" style="1199" customWidth="1"/>
    <col min="9" max="16384" width="9.140625" style="1168"/>
  </cols>
  <sheetData>
    <row r="1" spans="1:8">
      <c r="A1" s="2048" t="s">
        <v>541</v>
      </c>
      <c r="B1" s="2048"/>
      <c r="C1" s="2048"/>
      <c r="D1" s="2048"/>
      <c r="E1" s="2048"/>
      <c r="F1" s="2048"/>
      <c r="G1" s="2048"/>
      <c r="H1" s="2048"/>
    </row>
    <row r="2" spans="1:8">
      <c r="A2" s="2048" t="s">
        <v>1874</v>
      </c>
      <c r="B2" s="2048"/>
      <c r="C2" s="2048"/>
      <c r="D2" s="2048"/>
      <c r="E2" s="2048"/>
      <c r="F2" s="2048"/>
      <c r="G2" s="2048"/>
      <c r="H2" s="2048"/>
    </row>
    <row r="3" spans="1:8" s="2051" customFormat="1">
      <c r="A3" s="2049" t="s">
        <v>1021</v>
      </c>
      <c r="B3" s="2050"/>
      <c r="C3" s="2050"/>
      <c r="D3" s="2050"/>
      <c r="E3" s="2050"/>
      <c r="F3" s="2050"/>
      <c r="G3" s="2050"/>
      <c r="H3" s="2050"/>
    </row>
    <row r="4" spans="1:8" s="1203" customFormat="1">
      <c r="A4" s="1202"/>
      <c r="H4" s="1204" t="s">
        <v>1812</v>
      </c>
    </row>
    <row r="5" spans="1:8" ht="72" customHeight="1">
      <c r="A5" s="1169" t="s">
        <v>544</v>
      </c>
      <c r="B5" s="1169" t="s">
        <v>1794</v>
      </c>
      <c r="C5" s="1169" t="s">
        <v>1795</v>
      </c>
      <c r="D5" s="1170" t="s">
        <v>1796</v>
      </c>
      <c r="E5" s="1169" t="s">
        <v>1797</v>
      </c>
      <c r="F5" s="1171" t="s">
        <v>1875</v>
      </c>
      <c r="G5" s="1171" t="s">
        <v>1810</v>
      </c>
      <c r="H5" s="1169" t="s">
        <v>1813</v>
      </c>
    </row>
    <row r="6" spans="1:8" ht="15.75">
      <c r="A6" s="1173" t="s">
        <v>790</v>
      </c>
      <c r="B6" s="1174" t="s">
        <v>1037</v>
      </c>
      <c r="C6" s="1173"/>
      <c r="D6" s="1175"/>
      <c r="E6" s="1175"/>
      <c r="F6" s="1176"/>
      <c r="G6" s="1176"/>
      <c r="H6" s="1175"/>
    </row>
    <row r="7" spans="1:8">
      <c r="A7" s="1175"/>
      <c r="B7" s="1180"/>
      <c r="C7" s="1178"/>
      <c r="D7" s="1178"/>
      <c r="E7" s="1178"/>
      <c r="F7" s="1176"/>
      <c r="G7" s="1181"/>
      <c r="H7" s="1178"/>
    </row>
    <row r="8" spans="1:8">
      <c r="A8" s="1175"/>
      <c r="B8" s="1180"/>
      <c r="C8" s="1178"/>
      <c r="D8" s="1178"/>
      <c r="E8" s="1178"/>
      <c r="F8" s="1176"/>
      <c r="G8" s="1181"/>
      <c r="H8" s="1178"/>
    </row>
    <row r="9" spans="1:8" ht="16.5" thickBot="1">
      <c r="A9" s="1178"/>
      <c r="B9" s="2052" t="s">
        <v>108</v>
      </c>
      <c r="C9" s="2052"/>
      <c r="D9" s="1201"/>
      <c r="E9" s="1201"/>
      <c r="F9" s="1182">
        <f>SUM(F7:F7)</f>
        <v>0</v>
      </c>
      <c r="G9" s="1182">
        <f>SUM(G7:G7)</f>
        <v>0</v>
      </c>
      <c r="H9" s="1183"/>
    </row>
    <row r="10" spans="1:8" ht="15.75">
      <c r="A10" s="1178"/>
      <c r="B10" s="1184"/>
      <c r="C10" s="1184"/>
      <c r="D10" s="1185"/>
      <c r="E10" s="1185"/>
      <c r="F10" s="1186"/>
      <c r="G10" s="1187"/>
      <c r="H10" s="1185"/>
    </row>
    <row r="11" spans="1:8" ht="15.75">
      <c r="A11" s="1169" t="s">
        <v>791</v>
      </c>
      <c r="B11" s="1188" t="s">
        <v>1799</v>
      </c>
      <c r="C11" s="1169"/>
      <c r="D11" s="1178"/>
      <c r="E11" s="1178"/>
      <c r="F11" s="1181"/>
      <c r="G11" s="1181"/>
      <c r="H11" s="1178"/>
    </row>
    <row r="12" spans="1:8">
      <c r="A12" s="1178"/>
      <c r="B12" s="1189"/>
      <c r="C12" s="1179"/>
      <c r="D12" s="1179"/>
      <c r="E12" s="1179"/>
      <c r="F12" s="1176"/>
      <c r="G12" s="1190"/>
      <c r="H12" s="1179"/>
    </row>
    <row r="13" spans="1:8">
      <c r="A13" s="1178"/>
      <c r="B13" s="1189"/>
      <c r="C13" s="1179"/>
      <c r="D13" s="1179"/>
      <c r="E13" s="1179"/>
      <c r="F13" s="1176"/>
      <c r="G13" s="1190"/>
      <c r="H13" s="1179"/>
    </row>
    <row r="14" spans="1:8" ht="16.5" thickBot="1">
      <c r="A14" s="1178"/>
      <c r="B14" s="2052" t="s">
        <v>108</v>
      </c>
      <c r="C14" s="2052"/>
      <c r="D14" s="1201"/>
      <c r="E14" s="1201"/>
      <c r="F14" s="1182">
        <f>SUM(F12:F12)</f>
        <v>0</v>
      </c>
      <c r="G14" s="1182">
        <f>SUM(G12:G12)</f>
        <v>0</v>
      </c>
      <c r="H14" s="1183"/>
    </row>
    <row r="15" spans="1:8" ht="15.75">
      <c r="A15" s="1178"/>
      <c r="B15" s="1193"/>
      <c r="C15" s="1193"/>
      <c r="D15" s="1179"/>
      <c r="E15" s="1179"/>
      <c r="F15" s="1190"/>
      <c r="G15" s="1190"/>
      <c r="H15" s="1179"/>
    </row>
    <row r="16" spans="1:8" ht="15.75">
      <c r="A16" s="1169" t="s">
        <v>808</v>
      </c>
      <c r="B16" s="1188" t="s">
        <v>1800</v>
      </c>
      <c r="C16" s="1169"/>
      <c r="D16" s="1178"/>
      <c r="E16" s="1178"/>
      <c r="F16" s="1181"/>
      <c r="G16" s="1181"/>
      <c r="H16" s="1178"/>
    </row>
    <row r="17" spans="1:8">
      <c r="A17" s="1178"/>
      <c r="B17" s="1189"/>
      <c r="C17" s="1179"/>
      <c r="D17" s="1179"/>
      <c r="E17" s="1179"/>
      <c r="F17" s="1176"/>
      <c r="G17" s="1190"/>
      <c r="H17" s="1179"/>
    </row>
    <row r="18" spans="1:8">
      <c r="A18" s="1178"/>
      <c r="B18" s="1189"/>
      <c r="C18" s="1179"/>
      <c r="D18" s="1179"/>
      <c r="E18" s="1179"/>
      <c r="F18" s="1176"/>
      <c r="G18" s="1190"/>
      <c r="H18" s="1179"/>
    </row>
    <row r="19" spans="1:8" ht="16.5" thickBot="1">
      <c r="A19" s="1178"/>
      <c r="B19" s="2052" t="s">
        <v>108</v>
      </c>
      <c r="C19" s="2052"/>
      <c r="D19" s="1201"/>
      <c r="E19" s="1201"/>
      <c r="F19" s="1182">
        <f>SUM(F17:F17)</f>
        <v>0</v>
      </c>
      <c r="G19" s="1182">
        <f>SUM(G17:G17)</f>
        <v>0</v>
      </c>
      <c r="H19" s="1183"/>
    </row>
    <row r="20" spans="1:8" s="1196" customFormat="1" ht="15.75">
      <c r="A20" s="1169"/>
      <c r="B20" s="1193"/>
      <c r="C20" s="1193"/>
      <c r="D20" s="1193"/>
      <c r="E20" s="1193"/>
      <c r="F20" s="1197"/>
      <c r="G20" s="1190"/>
      <c r="H20" s="1193"/>
    </row>
    <row r="21" spans="1:8" ht="15.75">
      <c r="A21" s="1169" t="s">
        <v>993</v>
      </c>
      <c r="B21" s="1188" t="s">
        <v>1801</v>
      </c>
      <c r="C21" s="1169"/>
      <c r="D21" s="1178"/>
      <c r="E21" s="1178"/>
      <c r="F21" s="1181"/>
      <c r="G21" s="1181"/>
      <c r="H21" s="1178"/>
    </row>
    <row r="22" spans="1:8">
      <c r="A22" s="1178"/>
      <c r="B22" s="1189"/>
      <c r="C22" s="1179"/>
      <c r="D22" s="1179"/>
      <c r="E22" s="1179"/>
      <c r="F22" s="1176"/>
      <c r="G22" s="1190"/>
      <c r="H22" s="1179"/>
    </row>
    <row r="23" spans="1:8">
      <c r="A23" s="1178"/>
      <c r="B23" s="1194"/>
      <c r="C23" s="1191"/>
      <c r="D23" s="1191"/>
      <c r="E23" s="1191"/>
      <c r="F23" s="1176"/>
      <c r="G23" s="1195"/>
      <c r="H23" s="1191"/>
    </row>
    <row r="24" spans="1:8" s="1196" customFormat="1" ht="16.5" thickBot="1">
      <c r="A24" s="1169"/>
      <c r="B24" s="2053" t="s">
        <v>108</v>
      </c>
      <c r="C24" s="2054"/>
      <c r="D24" s="1172"/>
      <c r="E24" s="1172"/>
      <c r="F24" s="1182">
        <f>SUM(F22:F23)</f>
        <v>0</v>
      </c>
      <c r="G24" s="1182">
        <f>SUM(G22:G23)</f>
        <v>0</v>
      </c>
      <c r="H24" s="1172"/>
    </row>
    <row r="25" spans="1:8" ht="15.75">
      <c r="A25" s="1178"/>
      <c r="B25" s="1193"/>
      <c r="C25" s="1193"/>
      <c r="D25" s="1179"/>
      <c r="E25" s="1179"/>
      <c r="F25" s="1190"/>
      <c r="G25" s="1190"/>
      <c r="H25" s="1179"/>
    </row>
    <row r="26" spans="1:8" ht="15.75">
      <c r="A26" s="1169" t="s">
        <v>1318</v>
      </c>
      <c r="B26" s="1188" t="s">
        <v>1802</v>
      </c>
      <c r="C26" s="1169"/>
      <c r="D26" s="1178"/>
      <c r="E26" s="1178"/>
      <c r="F26" s="1181"/>
      <c r="G26" s="1181"/>
      <c r="H26" s="1178"/>
    </row>
    <row r="27" spans="1:8">
      <c r="A27" s="1178"/>
      <c r="B27" s="1180"/>
      <c r="C27" s="1178"/>
      <c r="D27" s="1178"/>
      <c r="E27" s="1178"/>
      <c r="F27" s="1176"/>
      <c r="G27" s="1181"/>
      <c r="H27" s="1198"/>
    </row>
    <row r="28" spans="1:8">
      <c r="A28" s="1178"/>
      <c r="B28" s="1180"/>
      <c r="C28" s="1178"/>
      <c r="D28" s="1178"/>
      <c r="E28" s="1178"/>
      <c r="F28" s="1176"/>
      <c r="G28" s="1181"/>
      <c r="H28" s="1198"/>
    </row>
    <row r="29" spans="1:8" ht="16.5" thickBot="1">
      <c r="A29" s="1178"/>
      <c r="B29" s="2053" t="s">
        <v>108</v>
      </c>
      <c r="C29" s="2054"/>
      <c r="D29" s="1172"/>
      <c r="E29" s="1172"/>
      <c r="F29" s="1182">
        <f>SUM(F27:F28)</f>
        <v>0</v>
      </c>
      <c r="G29" s="1182">
        <f>SUM(G27:G28)</f>
        <v>0</v>
      </c>
      <c r="H29" s="1183"/>
    </row>
    <row r="30" spans="1:8" ht="15.75" hidden="1">
      <c r="A30" s="1169" t="s">
        <v>1320</v>
      </c>
      <c r="B30" s="1188" t="s">
        <v>1803</v>
      </c>
      <c r="C30" s="1169"/>
      <c r="D30" s="1178"/>
      <c r="E30" s="1178"/>
      <c r="F30" s="1181"/>
      <c r="G30" s="1181"/>
      <c r="H30" s="1178"/>
    </row>
    <row r="31" spans="1:8" hidden="1">
      <c r="A31" s="1178">
        <v>1</v>
      </c>
      <c r="B31" s="1180"/>
      <c r="C31" s="1178"/>
      <c r="D31" s="1178"/>
      <c r="E31" s="1178"/>
      <c r="F31" s="1181"/>
      <c r="G31" s="1181"/>
      <c r="H31" s="1178"/>
    </row>
    <row r="32" spans="1:8" hidden="1">
      <c r="A32" s="1178">
        <v>2</v>
      </c>
      <c r="B32" s="1180"/>
      <c r="C32" s="1178"/>
      <c r="D32" s="1178"/>
      <c r="E32" s="1178"/>
      <c r="F32" s="1181"/>
      <c r="G32" s="1181"/>
      <c r="H32" s="1178"/>
    </row>
    <row r="33" spans="1:8" ht="16.5" hidden="1" thickBot="1">
      <c r="A33" s="1178"/>
      <c r="B33" s="1172" t="s">
        <v>108</v>
      </c>
      <c r="C33" s="1172"/>
      <c r="D33" s="1183"/>
      <c r="E33" s="1183"/>
      <c r="F33" s="1192"/>
      <c r="G33" s="1192"/>
      <c r="H33" s="1183"/>
    </row>
    <row r="34" spans="1:8" ht="15.75" hidden="1">
      <c r="A34" s="1169" t="s">
        <v>1322</v>
      </c>
      <c r="B34" s="1188" t="s">
        <v>1804</v>
      </c>
      <c r="C34" s="1169"/>
      <c r="D34" s="1178"/>
      <c r="E34" s="1178"/>
      <c r="F34" s="1181"/>
      <c r="G34" s="1181"/>
      <c r="H34" s="1178"/>
    </row>
    <row r="35" spans="1:8" hidden="1">
      <c r="A35" s="1178">
        <v>1</v>
      </c>
      <c r="B35" s="1180"/>
      <c r="C35" s="1178"/>
      <c r="D35" s="1178"/>
      <c r="E35" s="1178"/>
      <c r="F35" s="1181"/>
      <c r="G35" s="1181"/>
      <c r="H35" s="1178"/>
    </row>
    <row r="36" spans="1:8" hidden="1">
      <c r="A36" s="1178">
        <v>2</v>
      </c>
      <c r="B36" s="1180"/>
      <c r="C36" s="1178"/>
      <c r="D36" s="1178"/>
      <c r="E36" s="1178"/>
      <c r="F36" s="1181"/>
      <c r="G36" s="1181"/>
      <c r="H36" s="1178"/>
    </row>
    <row r="37" spans="1:8" ht="16.5" hidden="1" thickBot="1">
      <c r="A37" s="1178"/>
      <c r="B37" s="1172" t="s">
        <v>108</v>
      </c>
      <c r="C37" s="1172"/>
      <c r="D37" s="1183"/>
      <c r="E37" s="1183"/>
      <c r="F37" s="1192"/>
      <c r="G37" s="1192"/>
      <c r="H37" s="1183"/>
    </row>
    <row r="38" spans="1:8" ht="15.75">
      <c r="A38" s="1178"/>
      <c r="B38" s="1193"/>
      <c r="C38" s="1193"/>
      <c r="D38" s="1179"/>
      <c r="E38" s="1179"/>
      <c r="F38" s="1190"/>
      <c r="G38" s="1190"/>
      <c r="H38" s="1179"/>
    </row>
    <row r="39" spans="1:8" ht="15.75">
      <c r="A39" s="1169" t="s">
        <v>1320</v>
      </c>
      <c r="B39" s="1188" t="s">
        <v>1805</v>
      </c>
      <c r="C39" s="1169"/>
      <c r="D39" s="1178"/>
      <c r="E39" s="1178"/>
      <c r="F39" s="1181"/>
      <c r="G39" s="1181"/>
      <c r="H39" s="1178"/>
    </row>
    <row r="40" spans="1:8">
      <c r="A40" s="1178"/>
      <c r="B40" s="1189"/>
      <c r="C40" s="1179"/>
      <c r="D40" s="1179"/>
      <c r="E40" s="1179"/>
      <c r="F40" s="1176"/>
      <c r="G40" s="1190"/>
      <c r="H40" s="1179"/>
    </row>
    <row r="41" spans="1:8">
      <c r="A41" s="1178"/>
      <c r="B41" s="1180"/>
      <c r="C41" s="1178"/>
      <c r="D41" s="1178"/>
      <c r="E41" s="1178"/>
      <c r="F41" s="1176"/>
      <c r="G41" s="1181"/>
      <c r="H41" s="1178"/>
    </row>
    <row r="42" spans="1:8" ht="16.5" thickBot="1">
      <c r="A42" s="1178"/>
      <c r="B42" s="2052" t="s">
        <v>108</v>
      </c>
      <c r="C42" s="2052"/>
      <c r="D42" s="1201"/>
      <c r="E42" s="1201"/>
      <c r="F42" s="1182">
        <f>SUM(F40:F40)</f>
        <v>0</v>
      </c>
      <c r="G42" s="1182">
        <f>SUM(G40:G40)</f>
        <v>0</v>
      </c>
      <c r="H42" s="1183"/>
    </row>
    <row r="43" spans="1:8" ht="15.75" hidden="1">
      <c r="A43" s="1178"/>
      <c r="B43" s="1184"/>
      <c r="C43" s="1184"/>
      <c r="D43" s="1184"/>
      <c r="E43" s="1184"/>
      <c r="F43" s="1186"/>
      <c r="G43" s="1187"/>
      <c r="H43" s="1185"/>
    </row>
    <row r="44" spans="1:8" ht="15.75" hidden="1">
      <c r="A44" s="1169" t="s">
        <v>124</v>
      </c>
      <c r="B44" s="1188" t="s">
        <v>1806</v>
      </c>
      <c r="C44" s="1169"/>
      <c r="D44" s="1178"/>
      <c r="E44" s="1178"/>
      <c r="F44" s="1181"/>
      <c r="G44" s="1181"/>
      <c r="H44" s="1178"/>
    </row>
    <row r="45" spans="1:8" hidden="1">
      <c r="A45" s="1178">
        <v>1</v>
      </c>
      <c r="B45" s="1180" t="s">
        <v>1803</v>
      </c>
      <c r="C45" s="1178"/>
      <c r="D45" s="1178"/>
      <c r="E45" s="1178"/>
      <c r="F45" s="1181"/>
      <c r="G45" s="1181"/>
      <c r="H45" s="1178"/>
    </row>
    <row r="46" spans="1:8" hidden="1">
      <c r="A46" s="1178">
        <v>2</v>
      </c>
      <c r="B46" s="1180" t="s">
        <v>1807</v>
      </c>
      <c r="C46" s="1178"/>
      <c r="D46" s="1178"/>
      <c r="E46" s="1178"/>
      <c r="F46" s="1181"/>
      <c r="G46" s="1181"/>
      <c r="H46" s="1178"/>
    </row>
    <row r="47" spans="1:8" hidden="1">
      <c r="A47" s="1178">
        <v>3</v>
      </c>
      <c r="B47" s="1189" t="s">
        <v>1798</v>
      </c>
      <c r="C47" s="1179"/>
      <c r="D47" s="1179"/>
      <c r="E47" s="1179"/>
      <c r="F47" s="1190"/>
      <c r="G47" s="1190"/>
      <c r="H47" s="1179"/>
    </row>
    <row r="48" spans="1:8" ht="16.5" hidden="1" thickBot="1">
      <c r="A48" s="1178"/>
      <c r="B48" s="1172" t="s">
        <v>108</v>
      </c>
      <c r="C48" s="1172"/>
      <c r="D48" s="1183"/>
      <c r="E48" s="1183"/>
      <c r="F48" s="1192"/>
      <c r="G48" s="1192"/>
      <c r="H48" s="1183"/>
    </row>
    <row r="49" spans="1:13" ht="15.75" hidden="1">
      <c r="A49" s="1169" t="s">
        <v>1808</v>
      </c>
      <c r="B49" s="1188" t="s">
        <v>1809</v>
      </c>
      <c r="C49" s="1169"/>
      <c r="D49" s="1178"/>
      <c r="E49" s="1178"/>
      <c r="F49" s="1181"/>
      <c r="G49" s="1181"/>
      <c r="H49" s="1178"/>
    </row>
    <row r="50" spans="1:13" hidden="1">
      <c r="A50" s="1178">
        <v>1</v>
      </c>
      <c r="B50" s="1180"/>
      <c r="C50" s="1178"/>
      <c r="D50" s="1178"/>
      <c r="E50" s="1178"/>
      <c r="F50" s="1181"/>
      <c r="G50" s="1181"/>
      <c r="H50" s="1178"/>
    </row>
    <row r="51" spans="1:13" hidden="1">
      <c r="A51" s="1178">
        <v>2</v>
      </c>
      <c r="B51" s="1180"/>
      <c r="C51" s="1178"/>
      <c r="D51" s="1178"/>
      <c r="E51" s="1178"/>
      <c r="F51" s="1181"/>
      <c r="G51" s="1181"/>
      <c r="H51" s="1178"/>
    </row>
    <row r="52" spans="1:13" ht="16.5" hidden="1" thickBot="1">
      <c r="A52" s="1179"/>
      <c r="B52" s="1172" t="s">
        <v>108</v>
      </c>
      <c r="C52" s="1172"/>
      <c r="D52" s="1183"/>
      <c r="E52" s="1183"/>
      <c r="F52" s="1192"/>
      <c r="G52" s="1192"/>
      <c r="H52" s="1179"/>
    </row>
    <row r="53" spans="1:13" hidden="1">
      <c r="A53" s="1180"/>
      <c r="B53" s="1177"/>
      <c r="C53" s="1175"/>
      <c r="D53" s="1175"/>
      <c r="E53" s="1175"/>
      <c r="F53" s="1176"/>
      <c r="G53" s="1176"/>
      <c r="H53" s="1178"/>
    </row>
    <row r="54" spans="1:13">
      <c r="A54" s="1180"/>
      <c r="B54" s="1180"/>
      <c r="C54" s="1178"/>
      <c r="D54" s="1178"/>
      <c r="E54" s="1178"/>
      <c r="F54" s="1181"/>
      <c r="G54" s="1181"/>
      <c r="H54" s="1178"/>
    </row>
    <row r="55" spans="1:13" ht="16.5" thickBot="1">
      <c r="A55" s="1180"/>
      <c r="B55" s="2053" t="s">
        <v>17</v>
      </c>
      <c r="C55" s="2054"/>
      <c r="D55" s="1201"/>
      <c r="E55" s="1201"/>
      <c r="F55" s="1182">
        <f>+F42+F29+F24+F19+F14</f>
        <v>0</v>
      </c>
      <c r="G55" s="1182">
        <f>+G42+G29+G24+G19+G14</f>
        <v>0</v>
      </c>
      <c r="H55" s="1183"/>
    </row>
    <row r="58" spans="1:13" s="427" customFormat="1" ht="15.75">
      <c r="A58" s="428"/>
      <c r="B58" s="429" t="s">
        <v>628</v>
      </c>
      <c r="C58" s="428"/>
      <c r="D58" s="428"/>
      <c r="E58" s="428"/>
      <c r="F58" s="430" t="s">
        <v>869</v>
      </c>
      <c r="G58" s="428"/>
      <c r="H58" s="1640"/>
      <c r="I58" s="1640"/>
      <c r="M58" s="428"/>
    </row>
  </sheetData>
  <mergeCells count="11">
    <mergeCell ref="A1:H1"/>
    <mergeCell ref="A2:H2"/>
    <mergeCell ref="H58:I58"/>
    <mergeCell ref="A3:XFD3"/>
    <mergeCell ref="B42:C42"/>
    <mergeCell ref="B55:C55"/>
    <mergeCell ref="B29:C29"/>
    <mergeCell ref="B24:C24"/>
    <mergeCell ref="B19:C19"/>
    <mergeCell ref="B14:C14"/>
    <mergeCell ref="B9:C9"/>
  </mergeCells>
  <printOptions horizontalCentered="1"/>
  <pageMargins left="0.32" right="0" top="0" bottom="0" header="0" footer="0"/>
  <pageSetup paperSize="5" scale="66"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37</vt:i4>
      </vt:variant>
      <vt:variant>
        <vt:lpstr>Named Ranges</vt:lpstr>
      </vt:variant>
      <vt:variant>
        <vt:i4>44</vt:i4>
      </vt:variant>
    </vt:vector>
  </HeadingPairs>
  <TitlesOfParts>
    <vt:vector size="81" baseType="lpstr">
      <vt:lpstr>BSheet</vt:lpstr>
      <vt:lpstr>P&amp;L</vt:lpstr>
      <vt:lpstr>CFS</vt:lpstr>
      <vt:lpstr>PPE</vt:lpstr>
      <vt:lpstr>CWIP</vt:lpstr>
      <vt:lpstr>IP</vt:lpstr>
      <vt:lpstr>ITA</vt:lpstr>
      <vt:lpstr>BS Notes</vt:lpstr>
      <vt:lpstr>PL  Notes</vt:lpstr>
      <vt:lpstr>TO-TP </vt:lpstr>
      <vt:lpstr>F. Currency</vt:lpstr>
      <vt:lpstr>Cap. employed</vt:lpstr>
      <vt:lpstr>Conti. Asset</vt:lpstr>
      <vt:lpstr>TO-TP</vt:lpstr>
      <vt:lpstr>Cont. Liab</vt:lpstr>
      <vt:lpstr>Guarantee</vt:lpstr>
      <vt:lpstr>IFC</vt:lpstr>
      <vt:lpstr>FRAUD</vt:lpstr>
      <vt:lpstr>Compliance Cert.</vt:lpstr>
      <vt:lpstr>TDS</vt:lpstr>
      <vt:lpstr>MOU</vt:lpstr>
      <vt:lpstr>OH</vt:lpstr>
      <vt:lpstr>Disclosure 36-40</vt:lpstr>
      <vt:lpstr>Disclosure 41</vt:lpstr>
      <vt:lpstr>Disclosure 42-45</vt:lpstr>
      <vt:lpstr>Disclosure 46</vt:lpstr>
      <vt:lpstr>Disclosure 47-49</vt:lpstr>
      <vt:lpstr>Disclosure 50-52</vt:lpstr>
      <vt:lpstr>Trading AC -CR</vt:lpstr>
      <vt:lpstr>Trading AC -DR</vt:lpstr>
      <vt:lpstr>Operating Lease</vt:lpstr>
      <vt:lpstr>A1 Trade Receivables</vt:lpstr>
      <vt:lpstr>A2 Loans &amp; Advances</vt:lpstr>
      <vt:lpstr>A3 claims Recoverable</vt:lpstr>
      <vt:lpstr>A4 Deposits</vt:lpstr>
      <vt:lpstr>PL 2</vt:lpstr>
      <vt:lpstr>B1 &amp; B2 (other liabilties)</vt:lpstr>
      <vt:lpstr>'A1 Trade Receivables'!Print_Area</vt:lpstr>
      <vt:lpstr>'A2 Loans &amp; Advances'!Print_Area</vt:lpstr>
      <vt:lpstr>'A3 claims Recoverable'!Print_Area</vt:lpstr>
      <vt:lpstr>'A4 Deposits'!Print_Area</vt:lpstr>
      <vt:lpstr>'B1 &amp; B2 (other liabilties)'!Print_Area</vt:lpstr>
      <vt:lpstr>'BS Notes'!Print_Area</vt:lpstr>
      <vt:lpstr>BSheet!Print_Area</vt:lpstr>
      <vt:lpstr>'Cap. employed'!Print_Area</vt:lpstr>
      <vt:lpstr>'Compliance Cert.'!Print_Area</vt:lpstr>
      <vt:lpstr>'Conti. Asset'!Print_Area</vt:lpstr>
      <vt:lpstr>CWIP!Print_Area</vt:lpstr>
      <vt:lpstr>'Disclosure 36-40'!Print_Area</vt:lpstr>
      <vt:lpstr>'Disclosure 41'!Print_Area</vt:lpstr>
      <vt:lpstr>'Disclosure 42-45'!Print_Area</vt:lpstr>
      <vt:lpstr>'Disclosure 46'!Print_Area</vt:lpstr>
      <vt:lpstr>'Disclosure 47-49'!Print_Area</vt:lpstr>
      <vt:lpstr>'Disclosure 50-52'!Print_Area</vt:lpstr>
      <vt:lpstr>'F. Currency'!Print_Area</vt:lpstr>
      <vt:lpstr>FRAUD!Print_Area</vt:lpstr>
      <vt:lpstr>Guarantee!Print_Area</vt:lpstr>
      <vt:lpstr>IP!Print_Area</vt:lpstr>
      <vt:lpstr>ITA!Print_Area</vt:lpstr>
      <vt:lpstr>OH!Print_Area</vt:lpstr>
      <vt:lpstr>'Operating Lease'!Print_Area</vt:lpstr>
      <vt:lpstr>'P&amp;L'!Print_Area</vt:lpstr>
      <vt:lpstr>'PL  Notes'!Print_Area</vt:lpstr>
      <vt:lpstr>'PL 2'!Print_Area</vt:lpstr>
      <vt:lpstr>PPE!Print_Area</vt:lpstr>
      <vt:lpstr>TDS!Print_Area</vt:lpstr>
      <vt:lpstr>'TO-TP'!Print_Area</vt:lpstr>
      <vt:lpstr>'TO-TP '!Print_Area</vt:lpstr>
      <vt:lpstr>'Trading AC -CR'!Print_Area</vt:lpstr>
      <vt:lpstr>'Trading AC -DR'!Print_Area</vt:lpstr>
      <vt:lpstr>'A1 Trade Receivables'!Print_Titles</vt:lpstr>
      <vt:lpstr>'A2 Loans &amp; Advances'!Print_Titles</vt:lpstr>
      <vt:lpstr>'A3 claims Recoverable'!Print_Titles</vt:lpstr>
      <vt:lpstr>'A4 Deposits'!Print_Titles</vt:lpstr>
      <vt:lpstr>'B1 &amp; B2 (other liabilties)'!Print_Titles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Gaurav kumar</cp:lastModifiedBy>
  <cp:lastPrinted>2020-01-01T10:06:29Z</cp:lastPrinted>
  <dcterms:created xsi:type="dcterms:W3CDTF">2006-09-16T00:00:00Z</dcterms:created>
  <dcterms:modified xsi:type="dcterms:W3CDTF">2020-09-30T09:51:03Z</dcterms:modified>
</cp:coreProperties>
</file>